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xua\CBDT\CBDT 2026\Thang 1\Tuan 3\"/>
    </mc:Choice>
  </mc:AlternateContent>
  <xr:revisionPtr revIDLastSave="0" documentId="8_{C3C244E6-F616-491C-9E26-8C8C140702C5}" xr6:coauthVersionLast="47" xr6:coauthVersionMax="47" xr10:uidLastSave="{00000000-0000-0000-0000-000000000000}"/>
  <bookViews>
    <workbookView xWindow="-120" yWindow="-120" windowWidth="24240" windowHeight="13140" tabRatio="897" firstSheet="4" activeTab="4" xr2:uid="{00000000-000D-0000-FFFF-FFFF00000000}"/>
  </bookViews>
  <sheets>
    <sheet name="CĐ" sheetId="28" state="hidden" r:id="rId1"/>
    <sheet name="Thu" sheetId="27" state="hidden" r:id="rId2"/>
    <sheet name="Chi" sheetId="29" state="hidden" r:id="rId3"/>
    <sheet name="Chi tiết " sheetId="26" state="hidden" r:id="rId4"/>
    <sheet name="Dự toán giao" sheetId="48" r:id="rId5"/>
    <sheet name="Chi tiết_Thanh" sheetId="30" r:id="rId6"/>
    <sheet name="Văn phòng UBND" sheetId="46" r:id="rId7"/>
    <sheet name="Kinh tế (CN Mt)" sheetId="41" state="hidden" r:id="rId8"/>
    <sheet name="Phòng Kinh tế" sheetId="42" r:id="rId9"/>
    <sheet name="Văn hoá  (2)" sheetId="43" state="hidden" r:id="rId10"/>
    <sheet name="HCC" sheetId="44" r:id="rId11"/>
    <sheet name="MTTQ" sheetId="45" state="hidden" r:id="rId12"/>
    <sheet name="VPĐU" sheetId="50" r:id="rId13"/>
    <sheet name="Trung tâm DVTH" sheetId="51" r:id="rId14"/>
    <sheet name="TRạm y tế" sheetId="6" r:id="rId15"/>
    <sheet name="MN Chiềng Lương " sheetId="37" r:id="rId16"/>
    <sheet name="MN Nà Ớt" sheetId="18" r:id="rId17"/>
    <sheet name="TH &amp; THCS Chiềng Lương " sheetId="36" r:id="rId18"/>
    <sheet name="TH&amp;THCS bán trú Nà Ớt" sheetId="38" r:id="rId19"/>
    <sheet name="Truong" sheetId="47" state="hidden" r:id="rId20"/>
    <sheet name="TH&amp;THCS bán trú Phiêng Pằn" sheetId="39" r:id="rId21"/>
    <sheet name="MN Phiêng Pằn" sheetId="23" r:id="rId22"/>
    <sheet name="Sheet2" sheetId="32" state="hidden" r:id="rId23"/>
    <sheet name="Quỹ khen thưởng" sheetId="17" state="hidden" r:id="rId24"/>
  </sheets>
  <externalReferences>
    <externalReference r:id="rId25"/>
  </externalReferences>
  <definedNames>
    <definedName name="_xlnm._FilterDatabase" localSheetId="5" hidden="1">'Chi tiết_Thanh'!$A$7:$XDP$255</definedName>
    <definedName name="_xlnm._FilterDatabase" localSheetId="15" hidden="1">'MN Chiềng Lương '!$A$8:$I$18</definedName>
    <definedName name="_xlnm._FilterDatabase" localSheetId="16" hidden="1">'MN Nà Ớt'!$A$8:$I$18</definedName>
    <definedName name="_xlnm._FilterDatabase" localSheetId="21" hidden="1">'MN Phiêng Pằn'!$A$8:$I$18</definedName>
    <definedName name="_xlnm._FilterDatabase" localSheetId="17" hidden="1">'TH &amp; THCS Chiềng Lương '!$A$8:$I$18</definedName>
    <definedName name="_xlnm._FilterDatabase" localSheetId="18" hidden="1">'TH&amp;THCS bán trú Nà Ớt'!$A$8:$I$18</definedName>
    <definedName name="_xlnm._FilterDatabase" localSheetId="20" hidden="1">'TH&amp;THCS bán trú Phiêng Pằn'!$A$8:$I$18</definedName>
    <definedName name="_xlnm.Print_Area" localSheetId="0">CĐ!$A$1:$H$32</definedName>
    <definedName name="_xlnm.Print_Area" localSheetId="2">Chi!$A$1:$I$35</definedName>
    <definedName name="_xlnm.Print_Area" localSheetId="3">'Chi tiết '!$A$1:$H$35</definedName>
    <definedName name="_xlnm.Print_Area" localSheetId="5">'Chi tiết_Thanh'!$A$1:$N$256</definedName>
    <definedName name="_xlnm.Print_Area" localSheetId="10">HCC!$A$1:$I$12</definedName>
    <definedName name="_xlnm.Print_Area" localSheetId="7">'Kinh tế (CN Mt)'!$A$1:$I$22</definedName>
    <definedName name="_xlnm.Print_Area" localSheetId="15">'MN Chiềng Lương '!$A$1:$H$30</definedName>
    <definedName name="_xlnm.Print_Area" localSheetId="16">'MN Nà Ớt'!$A$2:$H$18</definedName>
    <definedName name="_xlnm.Print_Area" localSheetId="21">'MN Phiêng Pằn'!$A$1:$H$18</definedName>
    <definedName name="_xlnm.Print_Area" localSheetId="11">MTTQ!$A$1:$I$12</definedName>
    <definedName name="_xlnm.Print_Area" localSheetId="8">'Phòng Kinh tế'!$A$1:$H$15</definedName>
    <definedName name="_xlnm.Print_Area" localSheetId="17">'TH &amp; THCS Chiềng Lương '!$A$1:$H$26</definedName>
    <definedName name="_xlnm.Print_Area" localSheetId="18">'TH&amp;THCS bán trú Nà Ớt'!$A$1:$H$20</definedName>
    <definedName name="_xlnm.Print_Area" localSheetId="20">'TH&amp;THCS bán trú Phiêng Pằn'!$A$1:$H$32</definedName>
    <definedName name="_xlnm.Print_Area" localSheetId="1">Thu!$A$1:$H$36</definedName>
    <definedName name="_xlnm.Print_Area" localSheetId="14">'TRạm y tế'!$A$1:$I$17</definedName>
    <definedName name="_xlnm.Print_Area" localSheetId="13">'Trung tâm DVTH'!$A$1:$I$17</definedName>
    <definedName name="_xlnm.Print_Area" localSheetId="19">Truong!$A$1:$Z$22</definedName>
    <definedName name="_xlnm.Print_Area" localSheetId="9">'Văn hoá  (2)'!$A$1:$I$13</definedName>
    <definedName name="_xlnm.Print_Area" localSheetId="6">'Văn phòng UBND'!$A$1:$H$38</definedName>
    <definedName name="_xlnm.Print_Area" localSheetId="12">VPĐU!$A$1:$I$15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0" l="1"/>
  <c r="T20" i="47"/>
  <c r="V13" i="47"/>
  <c r="U13" i="47"/>
  <c r="N13" i="47"/>
  <c r="J13" i="47"/>
  <c r="I13" i="47"/>
  <c r="F13" i="47"/>
  <c r="Z12" i="47"/>
  <c r="S12" i="47"/>
  <c r="Q12" i="47"/>
  <c r="Y12" i="47" s="1"/>
  <c r="AA12" i="47" s="1"/>
  <c r="O12" i="47"/>
  <c r="P12" i="47" s="1"/>
  <c r="K12" i="47"/>
  <c r="L12" i="47" s="1"/>
  <c r="G12" i="47"/>
  <c r="C12" i="47"/>
  <c r="D12" i="47" s="1"/>
  <c r="Z11" i="47"/>
  <c r="S11" i="47"/>
  <c r="Q11" i="47"/>
  <c r="Y11" i="47" s="1"/>
  <c r="O11" i="47"/>
  <c r="P11" i="47" s="1"/>
  <c r="K11" i="47"/>
  <c r="L11" i="47" s="1"/>
  <c r="G11" i="47"/>
  <c r="C11" i="47"/>
  <c r="AA10" i="47"/>
  <c r="Z10" i="47"/>
  <c r="Y10" i="47"/>
  <c r="S10" i="47"/>
  <c r="O10" i="47"/>
  <c r="P10" i="47" s="1"/>
  <c r="K10" i="47"/>
  <c r="L10" i="47" s="1"/>
  <c r="G10" i="47"/>
  <c r="C10" i="47"/>
  <c r="AA9" i="47"/>
  <c r="Z9" i="47"/>
  <c r="Y9" i="47"/>
  <c r="S9" i="47"/>
  <c r="O9" i="47"/>
  <c r="P9" i="47" s="1"/>
  <c r="K9" i="47"/>
  <c r="L9" i="47" s="1"/>
  <c r="G9" i="47"/>
  <c r="C9" i="47"/>
  <c r="S8" i="47"/>
  <c r="O8" i="47"/>
  <c r="K8" i="47"/>
  <c r="L8" i="47" s="1"/>
  <c r="G8" i="47"/>
  <c r="E8" i="47"/>
  <c r="C8" i="47"/>
  <c r="Z7" i="47"/>
  <c r="S7" i="47"/>
  <c r="T7" i="47" s="1"/>
  <c r="T13" i="47" s="1"/>
  <c r="Q7" i="47"/>
  <c r="Y7" i="47" s="1"/>
  <c r="AA7" i="47" s="1"/>
  <c r="O7" i="47"/>
  <c r="K7" i="47"/>
  <c r="L7" i="47" s="1"/>
  <c r="G7" i="47"/>
  <c r="C7" i="47"/>
  <c r="Z6" i="47"/>
  <c r="S6" i="47"/>
  <c r="O6" i="47"/>
  <c r="Q6" i="47" s="1"/>
  <c r="P6" i="47" s="1"/>
  <c r="K6" i="47"/>
  <c r="M6" i="47" s="1"/>
  <c r="G6" i="47"/>
  <c r="C6" i="47"/>
  <c r="Z5" i="47"/>
  <c r="S5" i="47"/>
  <c r="Q5" i="47"/>
  <c r="Y5" i="47" s="1"/>
  <c r="O5" i="47"/>
  <c r="K5" i="47"/>
  <c r="G5" i="47"/>
  <c r="H5" i="47" s="1"/>
  <c r="C5" i="47"/>
  <c r="X12" i="47" l="1"/>
  <c r="W12" i="47" s="1"/>
  <c r="O13" i="47"/>
  <c r="X10" i="47"/>
  <c r="W10" i="47" s="1"/>
  <c r="C13" i="47"/>
  <c r="D8" i="47"/>
  <c r="D13" i="47" s="1"/>
  <c r="K13" i="47"/>
  <c r="P7" i="47"/>
  <c r="X7" i="47" s="1"/>
  <c r="W7" i="47" s="1"/>
  <c r="S13" i="47"/>
  <c r="H13" i="47"/>
  <c r="M13" i="47"/>
  <c r="Y6" i="47"/>
  <c r="AA6" i="47" s="1"/>
  <c r="X9" i="47"/>
  <c r="W9" i="47" s="1"/>
  <c r="AA5" i="47"/>
  <c r="X11" i="47"/>
  <c r="W11" i="47" s="1"/>
  <c r="P5" i="47"/>
  <c r="X5" i="47" s="1"/>
  <c r="Y8" i="47"/>
  <c r="G13" i="47"/>
  <c r="G14" i="47" s="1"/>
  <c r="E13" i="47"/>
  <c r="L6" i="47"/>
  <c r="Q13" i="47"/>
  <c r="C14" i="47" l="1"/>
  <c r="K14" i="47"/>
  <c r="AA13" i="47"/>
  <c r="AC6" i="47"/>
  <c r="R8" i="47"/>
  <c r="L13" i="47"/>
  <c r="X6" i="47"/>
  <c r="W6" i="47" s="1"/>
  <c r="Y13" i="47"/>
  <c r="W5" i="47"/>
  <c r="C15" i="47"/>
  <c r="R13" i="47" l="1"/>
  <c r="Z8" i="47"/>
  <c r="Z13" i="47" s="1"/>
  <c r="Y16" i="47" s="1"/>
  <c r="P8" i="47"/>
  <c r="X8" i="47" l="1"/>
  <c r="P13" i="47"/>
  <c r="X16" i="47"/>
  <c r="X17" i="47" s="1"/>
  <c r="W8" i="47" l="1"/>
  <c r="W13" i="47" s="1"/>
  <c r="X13" i="47"/>
  <c r="T21" i="47" s="1"/>
  <c r="K206" i="30" l="1"/>
  <c r="K192" i="30"/>
  <c r="G16" i="37"/>
  <c r="G14" i="23"/>
  <c r="G16" i="38"/>
  <c r="G17" i="23"/>
  <c r="G13" i="39"/>
  <c r="G17" i="39"/>
  <c r="G15" i="39"/>
  <c r="G17" i="38"/>
  <c r="G15" i="38"/>
  <c r="G12" i="38" l="1"/>
  <c r="G11" i="38" s="1"/>
  <c r="G12" i="23"/>
  <c r="G12" i="39"/>
  <c r="G11" i="39" l="1"/>
  <c r="G11" i="23"/>
  <c r="G17" i="36"/>
  <c r="G15" i="36"/>
  <c r="G17" i="37"/>
  <c r="G12" i="37" s="1"/>
  <c r="G11" i="37" s="1"/>
  <c r="G17" i="18"/>
  <c r="G12" i="18" s="1"/>
  <c r="G11" i="18" s="1"/>
  <c r="G12" i="36" l="1"/>
  <c r="H11" i="6"/>
  <c r="H10" i="6" s="1"/>
  <c r="H13" i="51"/>
  <c r="H10" i="51"/>
  <c r="H12" i="51"/>
  <c r="H11" i="51"/>
  <c r="H15" i="51"/>
  <c r="H14" i="51"/>
  <c r="H12" i="50"/>
  <c r="H12" i="44"/>
  <c r="G12" i="42"/>
  <c r="A2" i="44"/>
  <c r="A2" i="6" s="1"/>
  <c r="J14" i="51"/>
  <c r="J12" i="50"/>
  <c r="H9" i="50"/>
  <c r="A2" i="51" l="1"/>
  <c r="J1" i="48"/>
  <c r="D12" i="48"/>
  <c r="J58" i="30"/>
  <c r="H9" i="51" l="1"/>
  <c r="L32" i="30"/>
  <c r="L33" i="30"/>
  <c r="M217" i="30"/>
  <c r="J217" i="30"/>
  <c r="K217" i="30"/>
  <c r="L217" i="30"/>
  <c r="I218" i="30"/>
  <c r="I217" i="30" s="1"/>
  <c r="I135" i="30" l="1"/>
  <c r="I134" i="30"/>
  <c r="I133" i="30"/>
  <c r="I131" i="30"/>
  <c r="I130" i="30"/>
  <c r="I129" i="30"/>
  <c r="I128" i="30"/>
  <c r="I127" i="30"/>
  <c r="I126" i="30"/>
  <c r="I125" i="30"/>
  <c r="I124" i="30"/>
  <c r="I123" i="30"/>
  <c r="I122" i="30"/>
  <c r="I121" i="30"/>
  <c r="I120" i="30"/>
  <c r="I119" i="30"/>
  <c r="I117" i="30"/>
  <c r="I115" i="30"/>
  <c r="I114" i="30"/>
  <c r="I113" i="30"/>
  <c r="I112" i="30"/>
  <c r="I111" i="30"/>
  <c r="I110" i="30"/>
  <c r="I108" i="30"/>
  <c r="I106" i="30"/>
  <c r="I105" i="30"/>
  <c r="I104" i="30"/>
  <c r="I103" i="30"/>
  <c r="I102" i="30"/>
  <c r="I101" i="30"/>
  <c r="I98" i="30"/>
  <c r="I97" i="30"/>
  <c r="I96" i="30"/>
  <c r="I95" i="30"/>
  <c r="I94" i="30"/>
  <c r="I93" i="30"/>
  <c r="I92" i="30"/>
  <c r="I91" i="30"/>
  <c r="I90" i="30"/>
  <c r="I89" i="30"/>
  <c r="I88" i="30"/>
  <c r="I87" i="30"/>
  <c r="I86" i="30"/>
  <c r="I85" i="30"/>
  <c r="I84" i="30"/>
  <c r="I82" i="30"/>
  <c r="I81" i="30"/>
  <c r="I80" i="30"/>
  <c r="I79" i="30"/>
  <c r="I78" i="30"/>
  <c r="I77" i="30"/>
  <c r="I76" i="30"/>
  <c r="I75" i="30"/>
  <c r="I72" i="30"/>
  <c r="I70" i="30"/>
  <c r="I69" i="30"/>
  <c r="I68" i="30"/>
  <c r="I67" i="30"/>
  <c r="I66" i="30"/>
  <c r="I65" i="30"/>
  <c r="I64" i="30"/>
  <c r="I63" i="30"/>
  <c r="I62" i="30"/>
  <c r="I61" i="30"/>
  <c r="I60" i="30"/>
  <c r="I59" i="30"/>
  <c r="I57" i="30"/>
  <c r="I55" i="30"/>
  <c r="I54" i="30"/>
  <c r="I53" i="30"/>
  <c r="I52" i="30"/>
  <c r="I51" i="30"/>
  <c r="I50" i="30"/>
  <c r="I48" i="30"/>
  <c r="I46" i="30"/>
  <c r="I45" i="30"/>
  <c r="I44" i="30"/>
  <c r="I43" i="30"/>
  <c r="I42" i="30"/>
  <c r="I41" i="30"/>
  <c r="I37" i="30"/>
  <c r="I34" i="30"/>
  <c r="I33" i="30"/>
  <c r="I30" i="30"/>
  <c r="I29" i="30"/>
  <c r="I28" i="30"/>
  <c r="I27" i="30"/>
  <c r="I26" i="30"/>
  <c r="I25" i="30"/>
  <c r="I24" i="30"/>
  <c r="I23" i="30"/>
  <c r="I22" i="30"/>
  <c r="I21" i="30"/>
  <c r="I20" i="30"/>
  <c r="I19" i="30"/>
  <c r="I18" i="30"/>
  <c r="I17" i="30"/>
  <c r="I14" i="30"/>
  <c r="I13" i="30"/>
  <c r="I12" i="30"/>
  <c r="I11" i="30"/>
  <c r="I137" i="30"/>
  <c r="I136" i="30"/>
  <c r="K16" i="30" l="1"/>
  <c r="L16" i="30"/>
  <c r="M16" i="30"/>
  <c r="J16" i="30"/>
  <c r="I16" i="30" l="1"/>
  <c r="L31" i="30"/>
  <c r="L15" i="30" s="1"/>
  <c r="I32" i="30"/>
  <c r="M31" i="30"/>
  <c r="J31" i="30"/>
  <c r="K31" i="30"/>
  <c r="K15" i="30" s="1"/>
  <c r="M83" i="30"/>
  <c r="M74" i="30"/>
  <c r="M107" i="30"/>
  <c r="I107" i="30" s="1"/>
  <c r="J15" i="30" l="1"/>
  <c r="I31" i="30"/>
  <c r="M15" i="30"/>
  <c r="M73" i="30"/>
  <c r="M56" i="30"/>
  <c r="M116" i="30" l="1"/>
  <c r="I116" i="30" s="1"/>
  <c r="M132" i="30"/>
  <c r="I132" i="30" s="1"/>
  <c r="M49" i="30"/>
  <c r="I56" i="30"/>
  <c r="I15" i="30"/>
  <c r="M71" i="30"/>
  <c r="M58" i="30" l="1"/>
  <c r="I71" i="30"/>
  <c r="M47" i="30" l="1"/>
  <c r="M40" i="30" l="1"/>
  <c r="M39" i="30" s="1"/>
  <c r="I47" i="30"/>
  <c r="I254" i="30"/>
  <c r="I253" i="30"/>
  <c r="I251" i="30"/>
  <c r="I248" i="30"/>
  <c r="I247" i="30"/>
  <c r="I246" i="30"/>
  <c r="I243" i="30"/>
  <c r="I242" i="30"/>
  <c r="I241" i="30"/>
  <c r="I240" i="30"/>
  <c r="I237" i="30"/>
  <c r="I236" i="30"/>
  <c r="I235" i="30"/>
  <c r="I234" i="30"/>
  <c r="I233" i="30"/>
  <c r="I232" i="30"/>
  <c r="I231" i="30"/>
  <c r="I230" i="30"/>
  <c r="I227" i="30"/>
  <c r="I225" i="30"/>
  <c r="I224" i="30"/>
  <c r="I223" i="30"/>
  <c r="I222" i="30"/>
  <c r="I221" i="30"/>
  <c r="I216" i="30"/>
  <c r="I214" i="30"/>
  <c r="I213" i="30"/>
  <c r="I212" i="30"/>
  <c r="I211" i="30"/>
  <c r="I210" i="30"/>
  <c r="I208" i="30"/>
  <c r="I207" i="30"/>
  <c r="I206" i="30"/>
  <c r="G12" i="46" s="1"/>
  <c r="I205" i="30"/>
  <c r="I204" i="30"/>
  <c r="I203" i="30"/>
  <c r="I202" i="30"/>
  <c r="I201" i="30"/>
  <c r="I200" i="30"/>
  <c r="I199" i="30"/>
  <c r="I198" i="30"/>
  <c r="I197" i="30"/>
  <c r="I195" i="30"/>
  <c r="I194" i="30"/>
  <c r="I193" i="30"/>
  <c r="I192" i="30"/>
  <c r="G13" i="42" s="1"/>
  <c r="G11" i="42" s="1"/>
  <c r="I191" i="30"/>
  <c r="I190" i="30"/>
  <c r="I189" i="30"/>
  <c r="I188" i="30"/>
  <c r="I186" i="30"/>
  <c r="I185" i="30"/>
  <c r="I184" i="30"/>
  <c r="I183" i="30"/>
  <c r="I182" i="30"/>
  <c r="I181" i="30"/>
  <c r="I180" i="30"/>
  <c r="I177" i="30"/>
  <c r="I176" i="30"/>
  <c r="I175" i="30"/>
  <c r="I174" i="30"/>
  <c r="I173" i="30"/>
  <c r="I172" i="30"/>
  <c r="I171" i="30"/>
  <c r="I169" i="30"/>
  <c r="I168" i="30"/>
  <c r="I167" i="30"/>
  <c r="I166" i="30"/>
  <c r="I165" i="30"/>
  <c r="I164" i="30"/>
  <c r="I163" i="30"/>
  <c r="I162" i="30"/>
  <c r="I161" i="30"/>
  <c r="I160" i="30"/>
  <c r="I159" i="30"/>
  <c r="I156" i="30"/>
  <c r="I154" i="30"/>
  <c r="I153" i="30"/>
  <c r="I151" i="30"/>
  <c r="I150" i="30"/>
  <c r="I149" i="30"/>
  <c r="I148" i="30"/>
  <c r="I147" i="30"/>
  <c r="I146" i="30"/>
  <c r="I145" i="30"/>
  <c r="I144" i="30"/>
  <c r="I143" i="30"/>
  <c r="I142" i="30"/>
  <c r="I141" i="30"/>
  <c r="I140" i="30"/>
  <c r="K209" i="30"/>
  <c r="J209" i="30"/>
  <c r="J196" i="30"/>
  <c r="K187" i="30"/>
  <c r="J187" i="30"/>
  <c r="K179" i="30"/>
  <c r="J179" i="30"/>
  <c r="K170" i="30"/>
  <c r="J170" i="30"/>
  <c r="K158" i="30"/>
  <c r="J158" i="30"/>
  <c r="K196" i="30"/>
  <c r="J118" i="30"/>
  <c r="K109" i="30"/>
  <c r="J109" i="30"/>
  <c r="K100" i="30"/>
  <c r="J100" i="30"/>
  <c r="J83" i="30"/>
  <c r="K74" i="30"/>
  <c r="J74" i="30"/>
  <c r="K118" i="30"/>
  <c r="K83" i="30"/>
  <c r="K58" i="30"/>
  <c r="J40" i="30"/>
  <c r="H9" i="6"/>
  <c r="H10" i="45"/>
  <c r="G11" i="46"/>
  <c r="J178" i="30" l="1"/>
  <c r="G9" i="46"/>
  <c r="J73" i="30"/>
  <c r="H9" i="45"/>
  <c r="H11" i="44" l="1"/>
  <c r="H12" i="43"/>
  <c r="H10" i="43"/>
  <c r="H9" i="43" s="1"/>
  <c r="G9" i="42"/>
  <c r="H9" i="44" l="1"/>
  <c r="H12" i="41"/>
  <c r="H10" i="41"/>
  <c r="H9" i="41" l="1"/>
  <c r="G11" i="36" l="1"/>
  <c r="G9" i="36" s="1"/>
  <c r="G9" i="37"/>
  <c r="G9" i="39"/>
  <c r="G9" i="38"/>
  <c r="G9" i="23"/>
  <c r="G9" i="18"/>
  <c r="I9" i="18" l="1"/>
  <c r="I12" i="46"/>
  <c r="L252" i="30"/>
  <c r="L249" i="30" s="1"/>
  <c r="M252" i="30"/>
  <c r="M249" i="30" s="1"/>
  <c r="J252" i="30"/>
  <c r="J250" i="30"/>
  <c r="I250" i="30" s="1"/>
  <c r="B235" i="30"/>
  <c r="B234" i="30"/>
  <c r="J10" i="30"/>
  <c r="L10" i="30"/>
  <c r="L9" i="30" s="1"/>
  <c r="M10" i="30"/>
  <c r="M9" i="30" s="1"/>
  <c r="L196" i="30"/>
  <c r="M196" i="30"/>
  <c r="M255" i="30"/>
  <c r="L255" i="30"/>
  <c r="K255" i="30"/>
  <c r="J255" i="30"/>
  <c r="M245" i="30"/>
  <c r="M244" i="30" s="1"/>
  <c r="L245" i="30"/>
  <c r="L244" i="30" s="1"/>
  <c r="K244" i="30"/>
  <c r="J245" i="30"/>
  <c r="M239" i="30"/>
  <c r="M238" i="30" s="1"/>
  <c r="L239" i="30"/>
  <c r="L238" i="30" s="1"/>
  <c r="K239" i="30"/>
  <c r="K238" i="30" s="1"/>
  <c r="J239" i="30"/>
  <c r="N228" i="30"/>
  <c r="K226" i="30"/>
  <c r="I226" i="30" s="1"/>
  <c r="M220" i="30"/>
  <c r="M219" i="30" s="1"/>
  <c r="L220" i="30"/>
  <c r="L219" i="30" s="1"/>
  <c r="K220" i="30"/>
  <c r="J220" i="30"/>
  <c r="K215" i="30"/>
  <c r="K178" i="30" s="1"/>
  <c r="M209" i="30"/>
  <c r="L209" i="30"/>
  <c r="M187" i="30"/>
  <c r="L187" i="30"/>
  <c r="M179" i="30"/>
  <c r="L179" i="30"/>
  <c r="N170" i="30"/>
  <c r="M170" i="30"/>
  <c r="L170" i="30"/>
  <c r="M158" i="30"/>
  <c r="L158" i="30"/>
  <c r="N157" i="30"/>
  <c r="M155" i="30"/>
  <c r="K155" i="30"/>
  <c r="J155" i="30"/>
  <c r="L152" i="30"/>
  <c r="K152" i="30"/>
  <c r="J152" i="30"/>
  <c r="M139" i="30"/>
  <c r="L139" i="30"/>
  <c r="L138" i="30" s="1"/>
  <c r="K139" i="30"/>
  <c r="J139" i="30"/>
  <c r="M118" i="30"/>
  <c r="L118" i="30"/>
  <c r="M109" i="30"/>
  <c r="L109" i="30"/>
  <c r="M100" i="30"/>
  <c r="L100" i="30"/>
  <c r="K99" i="30"/>
  <c r="J99" i="30"/>
  <c r="N98" i="30"/>
  <c r="L83" i="30"/>
  <c r="I83" i="30" s="1"/>
  <c r="L74" i="30"/>
  <c r="I74" i="30" s="1"/>
  <c r="K73" i="30"/>
  <c r="L58" i="30"/>
  <c r="I58" i="30" s="1"/>
  <c r="L49" i="30"/>
  <c r="K49" i="30"/>
  <c r="J49" i="30"/>
  <c r="N48" i="30"/>
  <c r="L40" i="30"/>
  <c r="K40" i="30"/>
  <c r="K36" i="30"/>
  <c r="I36" i="30" s="1"/>
  <c r="C10" i="29"/>
  <c r="D10" i="29" s="1"/>
  <c r="C10" i="28"/>
  <c r="F10" i="28"/>
  <c r="F9" i="28"/>
  <c r="C17" i="27"/>
  <c r="C9" i="26"/>
  <c r="C17" i="26"/>
  <c r="E16" i="26"/>
  <c r="E10" i="26" s="1"/>
  <c r="D16" i="26"/>
  <c r="D10" i="26" s="1"/>
  <c r="D12" i="29"/>
  <c r="C12" i="29"/>
  <c r="D19" i="27"/>
  <c r="F19" i="27" s="1"/>
  <c r="D18" i="27"/>
  <c r="F18" i="27" s="1"/>
  <c r="F17" i="27" s="1"/>
  <c r="E17" i="27"/>
  <c r="F10" i="27"/>
  <c r="E10" i="27"/>
  <c r="D10" i="27"/>
  <c r="C10" i="27"/>
  <c r="I10" i="18" l="1"/>
  <c r="I8" i="46"/>
  <c r="L178" i="30"/>
  <c r="M178" i="30"/>
  <c r="I118" i="30"/>
  <c r="I215" i="30"/>
  <c r="L157" i="30"/>
  <c r="M157" i="30"/>
  <c r="I40" i="30"/>
  <c r="I49" i="30"/>
  <c r="I100" i="30"/>
  <c r="I109" i="30"/>
  <c r="I255" i="30"/>
  <c r="I179" i="30"/>
  <c r="I187" i="30"/>
  <c r="I139" i="30"/>
  <c r="I220" i="30"/>
  <c r="I252" i="30"/>
  <c r="I170" i="30"/>
  <c r="I155" i="30"/>
  <c r="I245" i="30"/>
  <c r="M99" i="30"/>
  <c r="I209" i="30"/>
  <c r="I239" i="30"/>
  <c r="I152" i="30"/>
  <c r="I158" i="30"/>
  <c r="I196" i="30"/>
  <c r="J238" i="30"/>
  <c r="I238" i="30" s="1"/>
  <c r="J9" i="30"/>
  <c r="J244" i="30"/>
  <c r="I244" i="30" s="1"/>
  <c r="J157" i="30"/>
  <c r="K39" i="30"/>
  <c r="J219" i="30"/>
  <c r="M138" i="30"/>
  <c r="A3" i="46"/>
  <c r="A3" i="42" s="1"/>
  <c r="A3" i="44" s="1"/>
  <c r="A3" i="50" s="1"/>
  <c r="A3" i="51" s="1"/>
  <c r="A3" i="6" s="1"/>
  <c r="A3" i="18" s="1"/>
  <c r="A3" i="45"/>
  <c r="A3" i="43"/>
  <c r="A3" i="41"/>
  <c r="J249" i="30"/>
  <c r="I249" i="30" s="1"/>
  <c r="K229" i="30"/>
  <c r="I229" i="30" s="1"/>
  <c r="C9" i="27"/>
  <c r="C16" i="26"/>
  <c r="C10" i="26" s="1"/>
  <c r="K10" i="30"/>
  <c r="K9" i="30" s="1"/>
  <c r="K138" i="30"/>
  <c r="L228" i="30"/>
  <c r="L39" i="30"/>
  <c r="L99" i="30"/>
  <c r="K219" i="30"/>
  <c r="J138" i="30"/>
  <c r="M228" i="30"/>
  <c r="L73" i="30"/>
  <c r="I73" i="30" s="1"/>
  <c r="F9" i="27"/>
  <c r="E9" i="27"/>
  <c r="C9" i="29"/>
  <c r="D9" i="29" s="1"/>
  <c r="D17" i="27"/>
  <c r="D9" i="27" s="1"/>
  <c r="F16" i="26"/>
  <c r="F10" i="26" s="1"/>
  <c r="A3" i="28"/>
  <c r="A4" i="27" s="1"/>
  <c r="A4" i="29" s="1"/>
  <c r="A4" i="26" s="1"/>
  <c r="C8" i="28"/>
  <c r="F8" i="28"/>
  <c r="I178" i="30" l="1"/>
  <c r="K157" i="30"/>
  <c r="I10" i="30"/>
  <c r="I99" i="30"/>
  <c r="I39" i="30"/>
  <c r="I9" i="30"/>
  <c r="I219" i="30"/>
  <c r="I138" i="30"/>
  <c r="K38" i="30"/>
  <c r="K35" i="30" s="1"/>
  <c r="J228" i="30"/>
  <c r="K228" i="30"/>
  <c r="J38" i="30"/>
  <c r="A3" i="37"/>
  <c r="A3" i="36"/>
  <c r="A3" i="38" s="1"/>
  <c r="A3" i="39" s="1"/>
  <c r="A3" i="23" s="1"/>
  <c r="L38" i="30"/>
  <c r="L35" i="30" s="1"/>
  <c r="L8" i="30" s="1"/>
  <c r="M38" i="30"/>
  <c r="M35" i="30" s="1"/>
  <c r="M8" i="30" s="1"/>
  <c r="I38" i="30" l="1"/>
  <c r="I228" i="30"/>
  <c r="I157" i="30"/>
  <c r="J35" i="30"/>
  <c r="E3" i="17"/>
  <c r="I35" i="30" l="1"/>
  <c r="I8" i="30" s="1"/>
  <c r="J8" i="30"/>
  <c r="K8" i="30"/>
  <c r="D14" i="48" l="1"/>
  <c r="D16" i="48" s="1"/>
  <c r="P15" i="30"/>
  <c r="D7" i="17"/>
  <c r="E7" i="17" s="1"/>
  <c r="H7" i="17" s="1"/>
  <c r="I7" i="17" s="1"/>
  <c r="D8" i="17"/>
  <c r="E5" i="17"/>
  <c r="H5" i="17" s="1"/>
  <c r="E6" i="17"/>
  <c r="H6" i="17" s="1"/>
  <c r="E8" i="17"/>
  <c r="H8" i="17" s="1"/>
  <c r="H3" i="17" l="1"/>
  <c r="D4" i="17"/>
  <c r="E4" i="17" s="1"/>
  <c r="H4" i="17" s="1"/>
  <c r="E9"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GIANGKT</author>
    <author>Administrator</author>
  </authors>
  <commentList>
    <comment ref="B158" authorId="0" shapeId="0" xr:uid="{2B3A372A-C1B6-4C8A-BC03-E9D77F298A1A}">
      <text>
        <r>
          <rPr>
            <b/>
            <sz val="9"/>
            <color indexed="81"/>
            <rFont val="Tahoma"/>
            <family val="2"/>
          </rPr>
          <t>GIANGKT:</t>
        </r>
        <r>
          <rPr>
            <sz val="9"/>
            <color indexed="81"/>
            <rFont val="Tahoma"/>
            <family val="2"/>
          </rPr>
          <t xml:space="preserve">
Bao gồm các ban đảng, ủy ban kiểm tra, văn phòng đảng ủy</t>
        </r>
      </text>
    </comment>
    <comment ref="C196" authorId="1" shapeId="0" xr:uid="{E6C7DC18-2896-42BD-B826-D4354BD3E997}">
      <text>
        <r>
          <rPr>
            <b/>
            <sz val="9"/>
            <color indexed="81"/>
            <rFont val="Tahoma"/>
            <family val="2"/>
          </rPr>
          <t>Cả BCHQS</t>
        </r>
      </text>
    </comment>
    <comment ref="E204" authorId="1" shapeId="0" xr:uid="{855D2298-59AA-4B3F-B811-4682AF61868F}">
      <text>
        <r>
          <rPr>
            <b/>
            <sz val="9"/>
            <color indexed="81"/>
            <rFont val="Tahoma"/>
            <family val="2"/>
          </rPr>
          <t>Đã thực hiện chi 6 tháng đầu năm: 365,077645 triệu đồng</t>
        </r>
      </text>
    </comment>
    <comment ref="B250" authorId="0" shapeId="0" xr:uid="{0FEA6A64-6E97-45A6-9373-36C9A9E562D8}">
      <text>
        <r>
          <rPr>
            <b/>
            <sz val="9"/>
            <color indexed="81"/>
            <rFont val="Tahoma"/>
            <family val="2"/>
          </rPr>
          <t>GIANGKT:</t>
        </r>
        <r>
          <rPr>
            <sz val="9"/>
            <color indexed="81"/>
            <rFont val="Tahoma"/>
            <family val="2"/>
          </rPr>
          <t xml:space="preserve">
Bao gồm các ban đảng, ủy ban kiểm tra, văn phòng đảng ủy</t>
        </r>
      </text>
    </comment>
  </commentList>
</comments>
</file>

<file path=xl/sharedStrings.xml><?xml version="1.0" encoding="utf-8"?>
<sst xmlns="http://schemas.openxmlformats.org/spreadsheetml/2006/main" count="914" uniqueCount="369">
  <si>
    <t>STT</t>
  </si>
  <si>
    <t>Nội dung</t>
  </si>
  <si>
    <t>I</t>
  </si>
  <si>
    <t>II</t>
  </si>
  <si>
    <t>Chi thường xuyên</t>
  </si>
  <si>
    <t>III</t>
  </si>
  <si>
    <t>IV</t>
  </si>
  <si>
    <t>Nội dung chi</t>
  </si>
  <si>
    <t>Ghi chú</t>
  </si>
  <si>
    <t>Phụ lục</t>
  </si>
  <si>
    <t>GIAO DỰ TOÁN CHI NGÂN SÁCH NĂM 2025</t>
  </si>
  <si>
    <t>Mã chương</t>
  </si>
  <si>
    <t>Mã ngành KT</t>
  </si>
  <si>
    <t>Dự toán giao</t>
  </si>
  <si>
    <t>Tổng cộng:</t>
  </si>
  <si>
    <t>Đơn vị: Văn phòng HĐND và UBND xã</t>
  </si>
  <si>
    <t>Đơn vị: đồng</t>
  </si>
  <si>
    <t>Kinh phí không tự chủ</t>
  </si>
  <si>
    <t xml:space="preserve">Kinh phí tự chủ </t>
  </si>
  <si>
    <t>Đơn vị: Phòng Kinh tế</t>
  </si>
  <si>
    <t>Mã số: 1137194</t>
  </si>
  <si>
    <t>Mã số: 1145234</t>
  </si>
  <si>
    <t>TTHCC</t>
  </si>
  <si>
    <t>Văn phòng</t>
  </si>
  <si>
    <t>Phòng kinh tế</t>
  </si>
  <si>
    <t>Phòng văn hóa</t>
  </si>
  <si>
    <t>Đoàn thể</t>
  </si>
  <si>
    <t>Hế số</t>
  </si>
  <si>
    <t>số tiền</t>
  </si>
  <si>
    <t>Đảng, Ban đảng, UBKT</t>
  </si>
  <si>
    <t>Mã số: 1123527</t>
  </si>
  <si>
    <t>Đơn vị: Trường MN Nà Ớt</t>
  </si>
  <si>
    <t>Mục lục</t>
  </si>
  <si>
    <t>071</t>
  </si>
  <si>
    <t>072</t>
  </si>
  <si>
    <t>Đơn vị: Trường PTDTBT TH-THCS Nà Ớt</t>
  </si>
  <si>
    <t>Mã số: 1127678</t>
  </si>
  <si>
    <t>Dự phòng</t>
  </si>
  <si>
    <t>KINH PHÍ KHÔNG THƯỜNG XUYÊN</t>
  </si>
  <si>
    <t>Mã nguồn</t>
  </si>
  <si>
    <t>Mã CTMT</t>
  </si>
  <si>
    <t>Kinh phí thực hiện chính sách theo Nghị định số 154/2025/ NĐ - CP đối với người hoạt động không chuyên trách cấp xã</t>
  </si>
  <si>
    <t xml:space="preserve">Mã DA ĐT </t>
  </si>
  <si>
    <t>Kinh phí cải tạo, sửa chữa, nâng cấp cơ sở vật chất nhà văn hoá bản Hua Bó</t>
  </si>
  <si>
    <t xml:space="preserve">Phụ lục I </t>
  </si>
  <si>
    <t>BIỂU CÂN ĐỐI TỔNG HỢP DỰ TOÁN NGÂN SÁCH XÃ NĂM 2025</t>
  </si>
  <si>
    <t>ĐVT: Đồng</t>
  </si>
  <si>
    <t>THU NGÂN SÁCH</t>
  </si>
  <si>
    <t>CHI NGÂN SÁCH</t>
  </si>
  <si>
    <t>Nội dung thu</t>
  </si>
  <si>
    <t>TỔNG SỐ THU</t>
  </si>
  <si>
    <t>TỔNG SỐ CHI</t>
  </si>
  <si>
    <t>Thu ngân sách trên địa bàn</t>
  </si>
  <si>
    <t>Chi đầu tư phát triển</t>
  </si>
  <si>
    <t>Thu bổ sung từ ngân sách cấp trên</t>
  </si>
  <si>
    <t>Số đã trợ cấp từ ngân sách cấp trên 6 tháng đầu năm</t>
  </si>
  <si>
    <t xml:space="preserve">Số trợ cấp thực hiện chính sách nghị định 154/2025/ NĐ - CP </t>
  </si>
  <si>
    <t>(Kèm theo Quyết định  số       /QĐ -UBND ngày     /09/2025 của UBND xã Phiêng Pằn)</t>
  </si>
  <si>
    <t>Phụ lục II</t>
  </si>
  <si>
    <t>DỰ TOÁN THU NGÂN SÁCH XÃ NĂM 2025</t>
  </si>
  <si>
    <t xml:space="preserve">Nội dung </t>
  </si>
  <si>
    <t>Dự toán
 tỉnh giao</t>
  </si>
  <si>
    <t>Dự toán 
xã giao</t>
  </si>
  <si>
    <t>Trong đó</t>
  </si>
  <si>
    <t>Điều tiết NS cấp trên</t>
  </si>
  <si>
    <t>Điều tiết NS xã</t>
  </si>
  <si>
    <t>Tổng số</t>
  </si>
  <si>
    <t>Thu từ khu vực công thương nghiệp, dịch vụ ngoài quốc doanh</t>
  </si>
  <si>
    <t>Thuế thu nhập cá nhân</t>
  </si>
  <si>
    <t>Lệ phí trước bạ</t>
  </si>
  <si>
    <t>Thu phí - lệ phí</t>
  </si>
  <si>
    <t>Thu khác ngân sách</t>
  </si>
  <si>
    <t>Thu quỹ đất công ích và hoa lợi công sản</t>
  </si>
  <si>
    <t>Phụ lục III</t>
  </si>
  <si>
    <t>DỰ TOÁN CHI NGÂN SÁCH XÃ NĂM 2025</t>
  </si>
  <si>
    <t>Chi cân đối ngân sách</t>
  </si>
  <si>
    <t>Chi sự nghiệp kinh tế, môi trường</t>
  </si>
  <si>
    <t>Chi sự nghiệp văn hóa -TDTT-TTTH</t>
  </si>
  <si>
    <t>Chi đảm bảo xã hội</t>
  </si>
  <si>
    <t>Chi an ninh - quốc phòng</t>
  </si>
  <si>
    <t>Chi giáo dục - đào tạo và dạy nghề</t>
  </si>
  <si>
    <t>Chi quản lý hành chính</t>
  </si>
  <si>
    <t>Dự phòng ngân sách</t>
  </si>
  <si>
    <t>Phụ lục IV</t>
  </si>
  <si>
    <t>PHÂN BỔ DỰ TOÁN CHI NGÂN SÁCH XÃ NĂM 2025</t>
  </si>
  <si>
    <t>Chi tiết đơn vị</t>
  </si>
  <si>
    <t>Văn phòng HĐND&amp;UBND xã</t>
  </si>
  <si>
    <t>Phòng Kinh tế</t>
  </si>
  <si>
    <t>Phòng Văn hóa - Xã hội</t>
  </si>
  <si>
    <t xml:space="preserve">I </t>
  </si>
  <si>
    <t>Chi an ninh, quốc phòng</t>
  </si>
  <si>
    <t>Sự nghiệp giáo dục</t>
  </si>
  <si>
    <t>Dự phòng ngân sách xã</t>
  </si>
  <si>
    <t>Kinh phí chi khác</t>
  </si>
  <si>
    <t xml:space="preserve"> Đơn vị tính:  Triệu đồng</t>
  </si>
  <si>
    <t>Kinh phí phân bổ đợt 1</t>
  </si>
  <si>
    <t>Biên chế</t>
  </si>
  <si>
    <t>Kinh phí 
 tự chủ</t>
  </si>
  <si>
    <t>KP không
 tự chủ</t>
  </si>
  <si>
    <t>Kinh phí
 thường xuyên</t>
  </si>
  <si>
    <t>KP không 
thường xuyên</t>
  </si>
  <si>
    <t>TỔNG CỘNG</t>
  </si>
  <si>
    <t xml:space="preserve">Chi sự nghiệp kinh tế </t>
  </si>
  <si>
    <t>- Chi sự nghiệp Nông - lâm nghiệp (bao gồm  khuyến nông viên xã, bản)</t>
  </si>
  <si>
    <t xml:space="preserve">- Nguồn thực hiện cải cách tiền lương </t>
  </si>
  <si>
    <t>- Giảm trừ 10% số tiết kiệm chi để CCTL trong dự toán</t>
  </si>
  <si>
    <t>- Kinh phí duy tu, bảo trì, sửa chữa các tuyến đường</t>
  </si>
  <si>
    <t xml:space="preserve">- Kinh phí thực hiện nhiệm vụ công ích </t>
  </si>
  <si>
    <t>- Kinh phí quản lý, sử dụng đất trồng lúa</t>
  </si>
  <si>
    <t>- Kinh phí chi trả tiền điện chiếu sáng các đường ngõ tại bản, TK thuộc đô thị</t>
  </si>
  <si>
    <t>- Công tác môi trường, mua sắm thiết bị chuyên dùng phục vụ công tác chuyên môn</t>
  </si>
  <si>
    <t>- Thu gom rác theo chỉ thị 25/CT-TTg</t>
  </si>
  <si>
    <t>- Diến tập phòng chống bão lũ, PCCR</t>
  </si>
  <si>
    <t>- Chi từ nguồn thu quỹ đất công ích</t>
  </si>
  <si>
    <t>- Chỉnh trang đô thị, vận hành đường điện chiếu sáng</t>
  </si>
  <si>
    <t>- Ban chỉ đạo phòng chống lũ bão</t>
  </si>
  <si>
    <t>Chi sự nghiệp Giáo dục - Đào tạo</t>
  </si>
  <si>
    <t>- Kinh phí hoạt động trung tâm học tập cộng đồng</t>
  </si>
  <si>
    <t xml:space="preserve">Chi sự nghiệp  giáo dục </t>
  </si>
  <si>
    <t>Bậc Mầm non</t>
  </si>
  <si>
    <t>a</t>
  </si>
  <si>
    <t xml:space="preserve">Trường MN Chiềng Lương </t>
  </si>
  <si>
    <t>- Tiền lương và các khoản có tính chất lương</t>
  </si>
  <si>
    <t>- Kinh phí chi tiền công lao động hợp đồng theo Nghị định số 111/2022/NĐ-CP ngày 30/12/2022 về hợp đồng đối với một số loại công việc trong cơ quan hành chính và đơn vị sự nghiệp công lập</t>
  </si>
  <si>
    <t>- Quỹ khen thưởng theo Nghị định 73/2024/NĐ-CP ngày 30/6/2024 Quy định mức lương cơ sở và chế độ tiền thưởng đối với cán bộ, công chức, viên chức và lực lượng vũ trang</t>
  </si>
  <si>
    <t xml:space="preserve">- Kinh phí thực hiện Nghị định số 76/2019/NĐ-CP Về chính sách đối với cán bộ, công chức, viên chức, người lao động và người hưởng lương trong lực lượng vũ trang công tác ở vùng có điều kiện kinh tế - xã hội đặc biệt khó khăn: năm 2024, 2025 </t>
  </si>
  <si>
    <t>- Kinh phí mua sắm trang thiết bị dạy học</t>
  </si>
  <si>
    <t>- Khen thưởng giáo viên</t>
  </si>
  <si>
    <t>- Kinh phí thực hiện các chế độ, chính sách Trung ương: Nghị Định  số 77/2021/NĐ-CP ngày 01/8/2021; Quyết định  số 244/QĐ/2005/QĐ-TTg ngày 06/10/2005; Nghị định 105/2020/NĐ-CP ngày 8/9/2020;…</t>
  </si>
  <si>
    <t>- Kinh phí thực hiện các Nghị quyết HĐND tỉnh Sơn La: Nghị quyết số 61/2023/NQ-HĐND ngày 20/7/2023,...</t>
  </si>
  <si>
    <t>b</t>
  </si>
  <si>
    <t>Trường MN Nà Ớt</t>
  </si>
  <si>
    <t>c</t>
  </si>
  <si>
    <t xml:space="preserve">Trường MN Phiêng Pằn </t>
  </si>
  <si>
    <t>Bậc Tiểu học</t>
  </si>
  <si>
    <t xml:space="preserve">Trường Tiểu học Chiềng Lương </t>
  </si>
  <si>
    <t xml:space="preserve">Trường Tiểu học Phiêng Pằn </t>
  </si>
  <si>
    <t>- Kinh phí thực hiện các Nghị quyết HĐND tỉnh Sơn La</t>
  </si>
  <si>
    <t>Bậc Tiểu học - Trung học cơ sở</t>
  </si>
  <si>
    <t>Trường TH-THCS Chiềng Lương</t>
  </si>
  <si>
    <t>Trường PTDTBT TH-THCS Nà ớt</t>
  </si>
  <si>
    <t>Trường PTDTBT TH-THCS Phiêng Pằn</t>
  </si>
  <si>
    <t xml:space="preserve">Sự nghiệp văn hoá - thông tin, Thể dục - thể thao, Truyền thanh truyền hình </t>
  </si>
  <si>
    <t xml:space="preserve"> - Kinh phí hỗ trợ hoạt động đội văn nghệ, Thể dục Thể thao - Thông tin Truyền thông</t>
  </si>
  <si>
    <t>V</t>
  </si>
  <si>
    <t xml:space="preserve"> - Kinh phí thực hiện trợ cấp hưu xã</t>
  </si>
  <si>
    <t xml:space="preserve"> - Kinh phí phòng chống và kiểm soát ma tuý</t>
  </si>
  <si>
    <t xml:space="preserve"> - Kinh phí liên gia tự quản</t>
  </si>
  <si>
    <t xml:space="preserve"> - KP thực hiện Nghị định số 20/2021/NĐ-CP ngày 15/03/2021; Nghị định số 76/2024/NĐ-CP ngày 01/7/2024 của Chính phủ Quy định chính sách trợ giúp xã hội đối với đối tượng bảo trợ xã hội</t>
  </si>
  <si>
    <t xml:space="preserve"> - KP hỗ trợ tiền điện cho hộ nghèo, hộ chính sách xã hội</t>
  </si>
  <si>
    <t xml:space="preserve"> - KP phụ cấp cộng tác viên công tác xã hội</t>
  </si>
  <si>
    <t xml:space="preserve"> - Nguồn thực hiện cải cách tiền lương </t>
  </si>
  <si>
    <t>- Chi đảm bảo xã hội (Trong đó: ; KP thăm hỏi đối tượng CS tết nguyên đán, KP thăm ngày 27/7,  KP rà soát hộ nghèo, hộ cận nghèo, KP chăm sóc cây xanh nghĩa trang liệt sỹ, cứu đói....)</t>
  </si>
  <si>
    <t>- Chúc thọ, mừng thọ; người có uy tín</t>
  </si>
  <si>
    <t xml:space="preserve">Văn phòng HĐND và UBND </t>
  </si>
  <si>
    <t>- Kinh phí nhóm liên gia tự quản</t>
  </si>
  <si>
    <t>- Kinh phí phòng chống và kiểm soát ma túy</t>
  </si>
  <si>
    <t>- Kinh phí hỗ trợ xóa nhà tạm (80 hộ)</t>
  </si>
  <si>
    <t>- KP hỗ trợ tiền điện cho hộ nghèo, hộ chính sách xã hội</t>
  </si>
  <si>
    <t>Công an xã</t>
  </si>
  <si>
    <t xml:space="preserve"> - Kinh phí phòng chống ma túy</t>
  </si>
  <si>
    <t>009</t>
  </si>
  <si>
    <t>VI</t>
  </si>
  <si>
    <t xml:space="preserve">Chi quản lý hành chính </t>
  </si>
  <si>
    <t>Văn phòng đảng ủy</t>
  </si>
  <si>
    <t xml:space="preserve"> - Chi hoạt động thường xuyên (Lương, phụ cấp, ngoài giờ, công tác phí, văn phòng phẩm, ...)</t>
  </si>
  <si>
    <t>- KP thực hiện các Nghị quyết của HĐND tỉnh về chế độ, chính sách đối với người hoạt động không chuyên trách cấp xã, bản và kinh phí hoạt động của đoàn thể xã</t>
  </si>
  <si>
    <t xml:space="preserve"> - Kinh phí Đại hội Đảng bộ xã</t>
  </si>
  <si>
    <t>- Kinh phí Đại hội các Chi bộ</t>
  </si>
  <si>
    <t xml:space="preserve"> - Kinh phí thực hiện Quyết định 99/QĐ-TW, Quyết định số 169-QĐ/TW ngày 24/6/2008 về Về chế độ phụ cấp trách nhiệm đối với cấp ủy viên các cấp</t>
  </si>
  <si>
    <t>- Kinh phí thực hiện Nghị định số 178/2024/NĐ-CP</t>
  </si>
  <si>
    <t>- Kinh phí hoạt động khác: Hợp đồng tạp vụ</t>
  </si>
  <si>
    <t>- Kinh phí hoạt động của Thường trực Đảng ủy</t>
  </si>
  <si>
    <t xml:space="preserve">- Chi hỗ trợ sửa chữa, mua sắm trang thiết bị đảm bảo điều kiện sau sắp xếp đơn vị hành chính </t>
  </si>
  <si>
    <t>Mặt trận tổ quốc và các đoàn thể</t>
  </si>
  <si>
    <t>Chi hoạt động thường xuyên (Lương, phụ cấp, ngoài giờ, công tác phí, văn phòng phẩm, quỹ khen thưởng…)</t>
  </si>
  <si>
    <t>- Kinh phí thực hiện Nghị quyết số 74/2018/NQ-HĐND ngày 04/4/2018 Quy định mức chi hỗ trợ ủy ban mặt trận tổ quốc xã, phường, thị trấn và ban công tác mặt trận ở khu dân cư, thực hiện cuộc vận động “toàn dân đoàn kết xây dựng nông thôn mới, đô thị văn minh”</t>
  </si>
  <si>
    <t>- Kinh phí thực hiện các Nghị quyết của HĐND tỉnh về chế độ, chính sách đối với người hoạt động không chuyên trách cấp xã, bản và kinh phí hoạt động của đoàn thể xã</t>
  </si>
  <si>
    <r>
      <t xml:space="preserve">Kinh phí hoạt động khác </t>
    </r>
    <r>
      <rPr>
        <i/>
        <sz val="12"/>
        <rFont val="Times New Roman"/>
        <family val="1"/>
      </rPr>
      <t>(Đại hội các đoàn thể; các phần mềm…)</t>
    </r>
  </si>
  <si>
    <t xml:space="preserve">Chi hỗ trợ sửa chữa, mua sắm trang thiết bị đảm bảo điều kiện sau săp xếp đơn vị hành chính </t>
  </si>
  <si>
    <t>Chi quản lý nhà nước</t>
  </si>
  <si>
    <t>3.1</t>
  </si>
  <si>
    <t>- Chi hoạt động thường xuyên (Lương, phụ cấp, ngoài giờ, công tác phí, điện, nước, văn phòng phẩm…)</t>
  </si>
  <si>
    <t>- Phụ cấp đối với cán bộ tham gia công tác quản lý TTHTCĐ</t>
  </si>
  <si>
    <r>
      <t xml:space="preserve">- Kinh phí hoạt động khác </t>
    </r>
    <r>
      <rPr>
        <i/>
        <sz val="12"/>
        <rFont val="Times New Roman"/>
        <family val="1"/>
      </rPr>
      <t>(Quản lý văn bản,…. )</t>
    </r>
  </si>
  <si>
    <t>- Kinh phí hoạt động khác: Hội nghị, giải quyết đơn thư, phần mềm MISA và QLTS, các BCĐ, thanh tra nhân dân, giám sát cộng đồng; Nghị quyết số 100/2019/NQ-HĐND, Nghị quyết số 102/2019/NQ-HĐND; Hợp đồng lái xe;...</t>
  </si>
  <si>
    <t>3.2</t>
  </si>
  <si>
    <t>- Chi hoạt động thường xuyên (Lương, phụ cấp, ngoài giờ, công tác phí, điện, nước, văn phòng phẩm,…)</t>
  </si>
  <si>
    <t>- Kinh phí công tác rà soát hộ nghèo</t>
  </si>
  <si>
    <t>3.3</t>
  </si>
  <si>
    <t>Văn phòng HĐND - UBND xã</t>
  </si>
  <si>
    <t>Chi hoạt động thường xuyên (Lương, phụ cấp, ngoài giờ, công tác phí, điện, nước, văn phòng phẩm,…)</t>
  </si>
  <si>
    <t>- Phụ cấp bảo hiểm y tế đại biểu, các ban HĐND</t>
  </si>
  <si>
    <t>- Tủ sách pháp luật, tuyên truyền phổ biến giáo dục pháp luật</t>
  </si>
  <si>
    <t>Kinh phí khám, chăm sóc sức khỏe Đại biểu Hội đồng nhân dân</t>
  </si>
  <si>
    <t>Kinh phí hoạt động của Hội đồng nhân dân, Uỷ ban nhân dân, các kỳ họp….</t>
  </si>
  <si>
    <t>Kinh phí hoạt động khác: Hội nghị, giải quyết đơn thư, phần mềm MISA và QLTS, các BCĐ, thanh tra nhân dân, giám sát cộng đồng; Nghị quyết số 100/2019/NQ-HĐND, Nghị quyết số 102/2019/NQ-HĐND; Hợp đồng lái xe;...</t>
  </si>
  <si>
    <t>3.4</t>
  </si>
  <si>
    <t>Trung tâm phục vụ hành chính công</t>
  </si>
  <si>
    <t>- Chi hoạt động thường xuyên (Lương, phụ cấp, ngoài giờ, công tác phí, điện, nước, văn phòng phẩm, quỹ khen thưởng…)</t>
  </si>
  <si>
    <t xml:space="preserve"> - Quỹ khen thưởng theo Nghị định 73/2024/NĐ-CP ngày 30/6/2024 Quy định mức lương cơ sở và chế độ tiền thưởng đối với cán bộ, công chức, viên chức và lực lượng vũ trang</t>
  </si>
  <si>
    <t>3.5</t>
  </si>
  <si>
    <t>Trong đó: Giảm trừ 10% số tiết kiệm chi để CCTL trong dự toán</t>
  </si>
  <si>
    <t>- Kinh phí phòng cháy chữa cháy</t>
  </si>
  <si>
    <t>099</t>
  </si>
  <si>
    <t>VII</t>
  </si>
  <si>
    <t xml:space="preserve">Chi an ninh - Quốc phòng </t>
  </si>
  <si>
    <t>Văn phòng HĐND và UBND xã</t>
  </si>
  <si>
    <t xml:space="preserve">- HL DQTV, GDQP Đối tượng 4,5, giao ban và tuần tra biên giới; diễn tập, tuyển quân năm 2025,…. </t>
  </si>
  <si>
    <t>- Nghị quyết số 83/2024/NQ-HĐND ngày 14/6/2024 của HĐND tỉnh Sơn La: Quy định về thành lập, nội dung, mức chi kinh phí và bảo đảm điều kiện hoạt động đối với tổ bảo vệ an ninh, trật tự ở cơ sở trên địa bàn tỉnh Sơn La</t>
  </si>
  <si>
    <t>- Phụ cấp đối với thôn (bản) đội trưởng, DQTV, chức vụ thôn (bản) đội trường,…</t>
  </si>
  <si>
    <t>- Kinh phí tập huấn, huấn luyện dân quân tư vệ năm 2025; công tác tuyển quân, khám nghĩa vụ quân sự năm 2025; đại hội thi đua quyết thắng; hội thao quốc phòng; kinh phí hội nghị tổng kết quân sự .…..</t>
  </si>
  <si>
    <t>- Kinh phí công tác biên giới; bảo vệ mốc giới</t>
  </si>
  <si>
    <t>- Kinh phí thực hiện các nhiệm vụ huyện giao; kinh phí tổ chức ngày hội toàn dân BVANTQ; kinh phí xây dựng xã điển hình về phong trào toàn dân BVANTQ; kinh phí đảm bảo công tác an ninh chính trị; kinh phí in giấy chứng nhận an toàn trật tự…</t>
  </si>
  <si>
    <t>VIII</t>
  </si>
  <si>
    <t>Chi chương trình mục tiêu quốc gia (vốn sự nghiệp)</t>
  </si>
  <si>
    <t>- Chương trình mục tiêu quốc gia phát triển KTXH vùng đồng bào DTTS&amp;MN</t>
  </si>
  <si>
    <t>Duy tu bảo dưỡng nhà văn hóa bản Lụng Tra xã Chiềng Lương (cũ)</t>
  </si>
  <si>
    <t>Duy tu, bảo dưỡng công trình thủy lợi bản Ớt Chả, xã Nà Ớt (cũ)</t>
  </si>
  <si>
    <t>Duy tu, bảo dưỡng công trình thủy lợi bản Xà Vịt, xã Nà Ớt (cũ)</t>
  </si>
  <si>
    <t>- Chương trình Mục tiêu quốc gia giảm nghèo bền vững</t>
  </si>
  <si>
    <t>- Chương trình Mục tiêu quốc gia xây dựng nông thôn mới</t>
  </si>
  <si>
    <t>Phòng Văn hóa</t>
  </si>
  <si>
    <t>Dự án 1, nội dung 4: Hỗ trợ nước sinh hoạt phân tán trên địa bàn xã Chiềng Lương, Phiêng Pằn, Nà Ớt (cũ), nay là xã Phiêng Pằn</t>
  </si>
  <si>
    <t>Dự án 6, nội dung số 18: Hỗ trợ đầu tư xây dựng thiết chế văn hóa, thể thao và trang thiết bị tại các thôn vùng đồng bào DTTS&amp;MN</t>
  </si>
  <si>
    <t>Tiểu Dự án 1, Dự án 5: Phát triển giáo dục đào tạo nâng cao chất lượng nguồn lực</t>
  </si>
  <si>
    <t>IX</t>
  </si>
  <si>
    <t xml:space="preserve">Chi khác ngân sách </t>
  </si>
  <si>
    <t>X</t>
  </si>
  <si>
    <t>Kinh phí phân bổ đợt 2</t>
  </si>
  <si>
    <t>Kinh phí phân bổ đợt 3</t>
  </si>
  <si>
    <t>Thực hiện chính sách theo Nghị định số 154/2025/NĐ - CP của Chính phủ đối với người hoạt động không chuyên trách cấp xã</t>
  </si>
  <si>
    <t>2.1</t>
  </si>
  <si>
    <t>2.2</t>
  </si>
  <si>
    <t>2.3</t>
  </si>
  <si>
    <t>Cải tạo, sửa chữa, nâng cấp cơ sở vật chất nhà văn hoá bản Hua Bó</t>
  </si>
  <si>
    <t>XI</t>
  </si>
  <si>
    <t>-</t>
  </si>
  <si>
    <t>Hỗ trợ đất ở</t>
  </si>
  <si>
    <t>Dự án 1: Giải quyết tình trạng thiếu đất ở, nhà ở, đất sản xuất, nước sinh hoạt</t>
  </si>
  <si>
    <t>Hỗ trợ nhà ở</t>
  </si>
  <si>
    <t>Kinh phí thực hiện Quyết định 99/QĐ-TW ngày 30/5/2012 của Ban Bí thư về quy định chế độ hoạt động công tác đảng của tổ chức cơ sở đảng, đảng bộ cấp trên trực tiếp cơ sở</t>
  </si>
  <si>
    <t>Thực hiện rà soát, lập, điều chỉnh quy hoạch (Lần 1)</t>
  </si>
  <si>
    <t>Khen thưởng tập thể, cá nhân, ….…</t>
  </si>
  <si>
    <t xml:space="preserve">Kinh phí phân bổ đợt4 </t>
  </si>
  <si>
    <t>Kinh phí tự chủ: Kinh phí chi lương các chính sách theo lương, chi khác (Nguồn 13)</t>
  </si>
  <si>
    <t xml:space="preserve">Đơn vị: Trường MN Chiềng Lương </t>
  </si>
  <si>
    <t>Mã số: 1127673</t>
  </si>
  <si>
    <t xml:space="preserve">Đơn vị: Trường Tiểu học và THCS Chiềng Lương </t>
  </si>
  <si>
    <t>Mã số: 1127683</t>
  </si>
  <si>
    <t>Đơn vị: Trường PTDTBT TH-THCS Phiêng Pằn</t>
  </si>
  <si>
    <t>Mã số: 1127685</t>
  </si>
  <si>
    <t>Đơn vị: Trường MN Phiêng Pằn</t>
  </si>
  <si>
    <t>Mã số: 1127674</t>
  </si>
  <si>
    <t>KP thực hiện theo NĐ 81/2021/NĐ-CP</t>
  </si>
  <si>
    <t>KP thực hiện chính sách phát triển giáo dục mầm non theo Nghị định số 105/2020/NĐ-CP</t>
  </si>
  <si>
    <t>Kinh phí thực hiện hỗ trợ học sinh bán trú Nghị định số 116/2015/NĐ-CP của Chính phủ</t>
  </si>
  <si>
    <t>Kinh phí hỗ trợ học bổng, phương tiện học tập cho người khuyết tật theo TTLT số 42/2013/TTLT-BLĐTBXH-BTC-BGDĐT</t>
  </si>
  <si>
    <t>Kinh phí đối với trẻ mẫu giáo, học sinh sinh viên dân tộc thiểu số rất ít người (Nghị định số 57/2017/NĐ-CP)</t>
  </si>
  <si>
    <t xml:space="preserve">Kinh phí thực hiện chính sách khuyến học theo Nghị quyết số 124/2020/NQ-HĐND </t>
  </si>
  <si>
    <t xml:space="preserve">Kinh phí thực hiện chính sách tăng cường dạy tiếng việt theo Nghị quyết số 61/2023/NQ-HĐND </t>
  </si>
  <si>
    <t>Kinh phí hỗ trợ nấu ăn bán trú, quản lý bán trú, hỗ trợ ăn trưa trẻ nhà trẻ</t>
  </si>
  <si>
    <t>KP tiền lương lao động hợp đồng</t>
  </si>
  <si>
    <t>KP trợ cấp lần đầu</t>
  </si>
  <si>
    <t>PHÂN BỔ DỰ TOÁN CHUYỂN NGUỒN NĂM 2024 SANG 2025 CỦA 3 XÃ TRƯỚC KHI SÁP NHẬP</t>
  </si>
  <si>
    <t>Kinh phí  tự chủ</t>
  </si>
  <si>
    <t>Chương trình MTQG giảm nghèo - Quản lý lao động gắn với dữ liệu dân cư (thu nhập, cập nhật, chỉnh sửa, tổng hợp thông tin về người lao động trên địa bàn huyện</t>
  </si>
  <si>
    <t xml:space="preserve">Chương trình MTQG giảm nghèo - Nâng cao hiệu quả quản lý và thực hiện xây dựng nông thôn mới </t>
  </si>
  <si>
    <t xml:space="preserve">Chương trình MTQG giảm nghèo - Đầu tư cơ sở hạ tầng thiết yếu, phục vụ sản xuất, đời sống trong vùng đồng bào dân tộc thiểu số </t>
  </si>
  <si>
    <t xml:space="preserve">Chương trình MTQG giảm nghèo - Chuyển đổi nghề  </t>
  </si>
  <si>
    <t xml:space="preserve">Chương trình MTQG giảm nghèo - Thực hiện bình đẳng giới và giải quyết những vấn đề cấp thiết đối với phụ nữ và trẻ em </t>
  </si>
  <si>
    <t>Kinh phí thực hiện dự án 1 hỗ trợ việc làm bền vững năm 2024</t>
  </si>
  <si>
    <t>Chương trình MTQG giảm nghèo -Đầu tư  phát triển kinh tế xã hội nhóm DTTS rất ít người, dân tộc còn gặp nhiều khó khăn, dân tộc có khó khăn đặc thù</t>
  </si>
  <si>
    <t>,</t>
  </si>
  <si>
    <t xml:space="preserve">Đơn vị: Phòng văn hoá </t>
  </si>
  <si>
    <t>Mã số: 1145233</t>
  </si>
  <si>
    <t xml:space="preserve">Đơn vị: Trung tâm phục vụ hành chính công </t>
  </si>
  <si>
    <t>Mã số: 1145232</t>
  </si>
  <si>
    <t xml:space="preserve">Đơn vị: Mặt trận tổ quốc xã </t>
  </si>
  <si>
    <t>Mã số: 1145230</t>
  </si>
  <si>
    <t xml:space="preserve">Đơn vị: Văn phòng Đảng uỷ xã </t>
  </si>
  <si>
    <t>Mã số: 1145231</t>
  </si>
  <si>
    <t xml:space="preserve"> CN </t>
  </si>
  <si>
    <t xml:space="preserve">CN </t>
  </si>
  <si>
    <t xml:space="preserve">Phân bổ chuyển nguồn </t>
  </si>
  <si>
    <t xml:space="preserve">Phân bổ dự phòng </t>
  </si>
  <si>
    <t>Chi sửa chữa, cải tạo, nâng cấp, mở rộng, xây dựng</t>
  </si>
  <si>
    <t>Kinh phí phân bổ đợt 5</t>
  </si>
  <si>
    <t>Trung tâm dịch vụ tổng hợp</t>
  </si>
  <si>
    <t>Kinh phí hỗ trợ đất chuyên trồng lúa; đất trồng lúa còn lại</t>
  </si>
  <si>
    <t xml:space="preserve">ỦY BAN NHÂN DÂN PHIÊNG PẰN </t>
  </si>
  <si>
    <t>BIỂU TỔNG HỢP NHU CẦU CHÍNH SÁCH TRUNG ƯƠNG CÁC ĐƠN VỊ SỰ NGHIỆP NĂM 2025</t>
  </si>
  <si>
    <t>Stt</t>
  </si>
  <si>
    <t>Tên đơn vị</t>
  </si>
  <si>
    <t>NĐ 81, NĐ 238 (1a)</t>
  </si>
  <si>
    <t>NĐ 105 (1b)</t>
  </si>
  <si>
    <t>Thông tư liên tịch 42/2013/TTLT-BGDĐT-BLĐTBXH-BTC</t>
  </si>
  <si>
    <t>NĐ 116; NĐ 66</t>
  </si>
  <si>
    <t xml:space="preserve"> NĐ 57/2017/NĐ-CP ngày 05/5/2017</t>
  </si>
  <si>
    <t>Tổng cộng</t>
  </si>
  <si>
    <t>Bổ sung theo QĐ của tỉnh</t>
  </si>
  <si>
    <t>Bổ sung (theo nội dung thu hồi)</t>
  </si>
  <si>
    <t>Bổ sung thu hồi từ đơn vị khác</t>
  </si>
  <si>
    <t>Chênh lệch 
(Bổ sung trừ trù hồi)</t>
  </si>
  <si>
    <t>Nhu cầu</t>
  </si>
  <si>
    <t>Tổng</t>
  </si>
  <si>
    <t>Trường MN Phiêng Pằn</t>
  </si>
  <si>
    <t>Trường TH Phiêng Pằn</t>
  </si>
  <si>
    <t>Thừa</t>
  </si>
  <si>
    <t>Trường PTDTBT TH THCS Phiêng Pằn</t>
  </si>
  <si>
    <t>Trường MN Chiềng Lương</t>
  </si>
  <si>
    <t>Lấy 5.575tr trường TH Phiêng Pằn + 120,660tr trường TH Chiềng Lương</t>
  </si>
  <si>
    <t>Trường TH Chiềng Lương</t>
  </si>
  <si>
    <t>Trường TH&amp;THCS Chiềng Lương</t>
  </si>
  <si>
    <t>Trường PTDTBT TH&amp;THCS Nà Ớt</t>
  </si>
  <si>
    <t>Phần bổ thu hồi</t>
  </si>
  <si>
    <t>Tỉnh cấp</t>
  </si>
  <si>
    <t>Tiền thưởng theo nghị định 73/2024/NĐ-CP</t>
  </si>
  <si>
    <t>Kinh phí lương, phụ cấp theo lương, chi khác…</t>
  </si>
  <si>
    <t xml:space="preserve"> Sự nghiệp  y tế (Trạm y tế xã)</t>
  </si>
  <si>
    <t>Lương, phụ cấp, các khoản trích theo lương; công tác phí; điện nước; văn phòng phẩm; quỹ tiền thưởng….)</t>
  </si>
  <si>
    <t>Số QĐ</t>
  </si>
  <si>
    <t>Số tiền cấp</t>
  </si>
  <si>
    <t>Ngày QĐ</t>
  </si>
  <si>
    <t>3333/QĐ-UBND</t>
  </si>
  <si>
    <t>3342/QĐ-UBND</t>
  </si>
  <si>
    <t>3376/QĐ-UBND</t>
  </si>
  <si>
    <t>Về việc thu hồi, giao bổ sung có mục tiêu từ ngân sách tỉnh cho ngân sách xã, phường năm 2025 để chi hoạt động của các Trạm y tế</t>
  </si>
  <si>
    <t xml:space="preserve">Thu hồi dự toán và bổ sung kinh phí cho Sở Nông nghiệp và Môi trường, bổ sung có mục tiêu từ ngân sách tỉnh cho ngân sách xã, phường năm 2025 </t>
  </si>
  <si>
    <t>Về việc thu hồi và giao dự toán kinh phí Trung tâm dịch vụ tổng hợp các xã, phường năm 2025</t>
  </si>
  <si>
    <t>3374/QĐ-UBND</t>
  </si>
  <si>
    <t>3412/QĐ-UBND</t>
  </si>
  <si>
    <t>Về việc phân bổ nguồn kinh phí thực hiện chính sách hỗ trợ bảo vệ  đất trồng lúa năm 2025 cho 75 xã, phường trên địa bàn tỉnh Sơn La</t>
  </si>
  <si>
    <t>Chi hỗ trợ sửa chữa, cải tạo, nâng cấp, mở rộng trụ sở làm việc; Mua sắm trang thiết bị</t>
  </si>
  <si>
    <t>5794/STC-QLNS</t>
  </si>
  <si>
    <t>Cộng (1+2+3+4)</t>
  </si>
  <si>
    <t>DỰ TOÁN CHI NGÂN SÁCH CỦA CÁC CƠ QUAN, ĐƠN VỊ XÃ PHIÊNG PẰN NĂM 2025 (ĐỢT 5)</t>
  </si>
  <si>
    <t>3390/QĐ-UBND</t>
  </si>
  <si>
    <t xml:space="preserve">Về việc duyệt giao bổ sung có mục tiêu từ ngân sách tỉnh năm 2025 cho ngân sách xã để đảm bảo cơ sở vật chất phục vụ sắp xếp, tổ chức bộ máy, đơn vị hành chính và xây dựng mô hình chính quyền địa phương 02 cấp (đợt 2) </t>
  </si>
  <si>
    <t>Nghị quyết số 608/NQ-HĐND ngày 29 tháng 12 năm 2025 của HĐND tỉnh về phân bổ nguồn ngân sách Trung ương năm 2025 để đảm bảo cơ sở, vật chất phục vụ sắp xếp, tổ chức bộ máy, đơn vị hành chính và xây dựng mô hình chính quyền địa phương 02 cấp (đợt 2)</t>
  </si>
  <si>
    <t>Ngày ban hành</t>
  </si>
  <si>
    <t>Nghị Quyết số</t>
  </si>
  <si>
    <t xml:space="preserve"> 608/NQ-HĐND</t>
  </si>
  <si>
    <t>Nghị quyết số 615/NQ-HĐND ngày 29 tháng 12 năm 2025 của HĐND 
tỉnh về phân bổ kinh phí để thực hiện các chính sách an sinh xã hội năm 2025;</t>
  </si>
  <si>
    <t>615/NQ-HĐND</t>
  </si>
  <si>
    <t>Nghị quyết số 108/2025/NQ-HĐND ngày 29/4/2025 của Hội đồng nhân dân tỉnh Sơn La quy định nguyên tắc, phạm vi, nội dung, mức hỗ trợ và việc sử dụng kinh phí hỗ trợ bảo vệ đất trồng lúa trên địa bàn tỉnh Sơn La</t>
  </si>
  <si>
    <t>Không có NQ</t>
  </si>
  <si>
    <t>V/v bổ sung kinh phí duy tu, bảo dưỡng, sữa chữa các tuyến đường</t>
  </si>
  <si>
    <t>KINH PHÍ THƯỜNG XUYÊN</t>
  </si>
  <si>
    <t xml:space="preserve">Đơn vị: Trạm y tế  xã </t>
  </si>
  <si>
    <t xml:space="preserve">Đơn vị:  Trung tâm dịch vụ tổng hợp </t>
  </si>
  <si>
    <t xml:space="preserve">Mã số: </t>
  </si>
  <si>
    <t>Mã số: 1167453</t>
  </si>
  <si>
    <t>Về việc duyệt giao bổ sung dự toán kinh phí thực hiện  các chính sách an sinh xã hội năm 2025</t>
  </si>
  <si>
    <t>KP hỗ trợ tiền điện cho hộ nghèo, hộ chính sách xã hội</t>
  </si>
  <si>
    <t>Kinh phí thực hiện tuyển sinh và hỗ trợ học tập đối với trẻ mẫu giáo, học sinh, sinh viên dân tộc thiểu số rất ít người theo Nghị định 57/2017/NĐ-CP của Chính phủ</t>
  </si>
  <si>
    <t>Chính sách phát triển giáo dục mầm non theo Nghị định số 105/2020/NĐ-CP</t>
  </si>
  <si>
    <t>Chính sách về giáo dục đối với người khuyết tật theo NĐ 42/2013/TTLT-BLĐTB&amp;XH-BYT-BTC-BGD</t>
  </si>
  <si>
    <t>Kinh phí miễn giảm học phí và hỗ trợ chi phí học tập tăng theo Nghị định số 238/2025/NĐ-CP (Học phí dự kiến 50.000đ/hs/tháng do chưa có NQ của HĐND tỉnh, trong đó 40% đề thực hiện CCTL)</t>
  </si>
  <si>
    <t>Hỗ trợ ăn bán trú học sinh và trường phổ thông ở xã, bản đặc biệt khó khăn theo Nghị định số 66/2025/NĐ-CP của Chính phủ</t>
  </si>
  <si>
    <t>Chính sách Địa phương</t>
  </si>
  <si>
    <t>Chính sách trung ương</t>
  </si>
  <si>
    <t>DỰ TOÁN LỆNH CHI NGÂN SÁCH NĂM 2025</t>
  </si>
  <si>
    <t>Tiền điện</t>
  </si>
  <si>
    <t>Còn lại</t>
  </si>
  <si>
    <t xml:space="preserve">     (Kèm theo Quyết định số 642/QĐ-UBND ngày 31/12/2025 của UBND xã Phiêng Pằn)</t>
  </si>
  <si>
    <t xml:space="preserve">     (Kèm theo Nghị quyết  số 27/NQ-HĐND ngày 30/12/2025 của HĐND xã Phiêng Pằn)</t>
  </si>
  <si>
    <t xml:space="preserve">     (Kèm theo Tờ trình số 131/TTr-UBND ngày 29/12/2025 của UBND xã Phiêng Pằn)</t>
  </si>
  <si>
    <t xml:space="preserve">     (Kèm theo Tờ trình số 134/TTr-UBND ngày 30/12/2025 của UBND xã Phiêng Pằn)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</si>
</sst>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0\ _₫_-;\-* #,##0.00\ _₫_-;_-* &quot;-&quot;??\ _₫_-;_-@_-"/>
    <numFmt numFmtId="166" formatCode="_(* #,##0_);_(* \(#,##0\);_(* &quot;-&quot;??_);_(@_)"/>
    <numFmt numFmtId="167" formatCode="_-* #,##0\ _₫_-;\-* #,##0\ _₫_-;_-* &quot;-&quot;??\ _₫_-;_-@_-"/>
    <numFmt numFmtId="168" formatCode="_ * #,##0_ ;_ * \-#,##0_ ;_ * &quot;-&quot;??_ ;_ @_ "/>
    <numFmt numFmtId="169" formatCode="_-* #,##0.0\ _₫_-;\-* #,##0.0\ _₫_-;_-* &quot;-&quot;??\ _₫_-;_-@_-"/>
    <numFmt numFmtId="170" formatCode="#,##0.000_);[Red]\(#,##0.000\)"/>
    <numFmt numFmtId="171" formatCode="&quot;$&quot;#,##0.00"/>
    <numFmt numFmtId="172" formatCode="_-* #,##0.000\ _₫_-;\-* #,##0.000\ _₫_-;_-* &quot;-&quot;??\ _₫_-;_-@_-"/>
  </numFmts>
  <fonts count="60" x14ac:knownFonts="1">
    <font>
      <sz val="11"/>
      <color theme="1"/>
      <name val="Calibri"/>
      <family val="2"/>
      <charset val="163"/>
      <scheme val="minor"/>
    </font>
    <font>
      <sz val="11"/>
      <color theme="1"/>
      <name val="Calibri"/>
      <family val="2"/>
      <charset val="163"/>
      <scheme val="minor"/>
    </font>
    <font>
      <u/>
      <sz val="11"/>
      <color theme="10"/>
      <name val="Calibri"/>
      <family val="2"/>
      <charset val="163"/>
      <scheme val="minor"/>
    </font>
    <font>
      <sz val="10"/>
      <name val="Arial"/>
      <family val="2"/>
    </font>
    <font>
      <b/>
      <sz val="11"/>
      <name val="Times New Roman"/>
      <family val="1"/>
    </font>
    <font>
      <sz val="12"/>
      <name val="Times New Roman"/>
      <family val="1"/>
    </font>
    <font>
      <sz val="11"/>
      <name val="Times New Roman"/>
      <family val="1"/>
    </font>
    <font>
      <i/>
      <sz val="11"/>
      <name val="Times New Roman"/>
      <family val="1"/>
    </font>
    <font>
      <b/>
      <u/>
      <sz val="11"/>
      <color theme="10"/>
      <name val="Calibri"/>
      <family val="2"/>
      <scheme val="minor"/>
    </font>
    <font>
      <sz val="11"/>
      <color rgb="FFFF0000"/>
      <name val="Times New Roman"/>
      <family val="1"/>
    </font>
    <font>
      <sz val="12"/>
      <color theme="1"/>
      <name val="Times New Roman"/>
      <family val="1"/>
    </font>
    <font>
      <b/>
      <sz val="12"/>
      <color indexed="8"/>
      <name val="Times New Roman"/>
      <family val="1"/>
    </font>
    <font>
      <sz val="14"/>
      <name val="Times New Roman"/>
      <family val="1"/>
    </font>
    <font>
      <b/>
      <sz val="13"/>
      <color theme="1"/>
      <name val="Times New Roman"/>
      <family val="1"/>
    </font>
    <font>
      <b/>
      <sz val="14"/>
      <color theme="1"/>
      <name val="Times New Roman"/>
      <family val="1"/>
    </font>
    <font>
      <i/>
      <sz val="13"/>
      <color theme="1"/>
      <name val="Times New Roman"/>
      <family val="1"/>
    </font>
    <font>
      <sz val="14"/>
      <color theme="1"/>
      <name val="Times New Roman"/>
      <family val="1"/>
    </font>
    <font>
      <i/>
      <sz val="12"/>
      <color theme="1"/>
      <name val="Times New Roman"/>
      <family val="1"/>
    </font>
    <font>
      <b/>
      <sz val="12"/>
      <color theme="1"/>
      <name val="Times New Roman"/>
      <family val="1"/>
    </font>
    <font>
      <b/>
      <sz val="12"/>
      <name val="Times New Roman"/>
      <family val="1"/>
    </font>
    <font>
      <b/>
      <sz val="13"/>
      <name val="Times New Roman"/>
      <family val="1"/>
    </font>
    <font>
      <b/>
      <sz val="14"/>
      <name val="Times New Roman"/>
      <family val="1"/>
    </font>
    <font>
      <i/>
      <sz val="13"/>
      <name val="Times New Roman"/>
      <family val="1"/>
    </font>
    <font>
      <sz val="13"/>
      <name val="Times New Roman"/>
      <family val="1"/>
    </font>
    <font>
      <i/>
      <sz val="12"/>
      <name val="Times New Roman"/>
      <family val="1"/>
    </font>
    <font>
      <b/>
      <sz val="10"/>
      <name val="Times New Roman"/>
      <family val="1"/>
    </font>
    <font>
      <b/>
      <u val="singleAccounting"/>
      <sz val="12"/>
      <name val="Times New Roman"/>
      <family val="1"/>
    </font>
    <font>
      <b/>
      <u/>
      <sz val="12"/>
      <name val="Times New Roman"/>
      <family val="1"/>
    </font>
    <font>
      <b/>
      <u/>
      <sz val="10"/>
      <name val="Times New Roman"/>
      <family val="1"/>
    </font>
    <font>
      <sz val="10"/>
      <name val="Times New Roman"/>
      <family val="1"/>
    </font>
    <font>
      <sz val="9"/>
      <name val="Times New Roman"/>
      <family val="1"/>
    </font>
    <font>
      <b/>
      <sz val="9"/>
      <name val="Times New Roman"/>
      <family val="1"/>
    </font>
    <font>
      <i/>
      <sz val="9"/>
      <name val="Times New Roman"/>
      <family val="1"/>
    </font>
    <font>
      <b/>
      <i/>
      <sz val="12"/>
      <name val="Times New Roman"/>
      <family val="1"/>
    </font>
    <font>
      <b/>
      <i/>
      <sz val="9"/>
      <name val="Times New Roman"/>
      <family val="1"/>
    </font>
    <font>
      <b/>
      <sz val="9"/>
      <color indexed="81"/>
      <name val="Tahoma"/>
      <family val="2"/>
    </font>
    <font>
      <sz val="9"/>
      <color indexed="81"/>
      <name val="Tahoma"/>
      <family val="2"/>
    </font>
    <font>
      <u/>
      <sz val="12"/>
      <name val="Times New Roman"/>
      <family val="1"/>
    </font>
    <font>
      <u val="singleAccounting"/>
      <sz val="12"/>
      <name val="Times New Roman"/>
      <family val="1"/>
    </font>
    <font>
      <b/>
      <u/>
      <sz val="11"/>
      <color theme="10"/>
      <name val="Times New Roman"/>
      <family val="1"/>
    </font>
    <font>
      <sz val="12"/>
      <color rgb="FF000000"/>
      <name val="Times New Roman"/>
      <family val="1"/>
    </font>
    <font>
      <i/>
      <sz val="12"/>
      <color rgb="FF000000"/>
      <name val="Times New Roman"/>
      <family val="1"/>
    </font>
    <font>
      <sz val="11"/>
      <color theme="1"/>
      <name val="Times New Roman"/>
      <family val="1"/>
    </font>
    <font>
      <b/>
      <sz val="11"/>
      <color theme="1"/>
      <name val="Times New Roman"/>
      <family val="1"/>
    </font>
    <font>
      <sz val="12"/>
      <name val=".VnTime"/>
      <family val="2"/>
    </font>
    <font>
      <b/>
      <sz val="10"/>
      <color indexed="8"/>
      <name val="Times New Roman"/>
      <family val="1"/>
    </font>
    <font>
      <sz val="10"/>
      <color indexed="8"/>
      <name val="Times New Roman"/>
      <family val="1"/>
    </font>
    <font>
      <sz val="12"/>
      <color indexed="8"/>
      <name val="Times New Roman"/>
      <family val="1"/>
    </font>
    <font>
      <b/>
      <i/>
      <sz val="12"/>
      <color rgb="FFFF0000"/>
      <name val="Times New Roman"/>
      <family val="1"/>
    </font>
    <font>
      <b/>
      <sz val="12"/>
      <color theme="0"/>
      <name val="Times New Roman"/>
      <family val="1"/>
    </font>
    <font>
      <i/>
      <sz val="12"/>
      <color theme="0"/>
      <name val="Times New Roman"/>
      <family val="1"/>
    </font>
    <font>
      <sz val="12"/>
      <color theme="0"/>
      <name val="Times New Roman"/>
      <family val="1"/>
    </font>
    <font>
      <b/>
      <i/>
      <sz val="12"/>
      <color theme="0"/>
      <name val="Times New Roman"/>
      <family val="1"/>
    </font>
    <font>
      <sz val="12"/>
      <color rgb="FFC00000"/>
      <name val="Times New Roman"/>
      <family val="1"/>
    </font>
    <font>
      <sz val="10"/>
      <color rgb="FFC00000"/>
      <name val="Times New Roman"/>
      <family val="1"/>
    </font>
    <font>
      <b/>
      <u/>
      <sz val="12"/>
      <color theme="10"/>
      <name val="Calibri"/>
      <family val="2"/>
      <scheme val="minor"/>
    </font>
    <font>
      <b/>
      <u/>
      <sz val="12"/>
      <color theme="10"/>
      <name val="Times New Roman"/>
      <family val="1"/>
    </font>
    <font>
      <sz val="11"/>
      <color theme="1"/>
      <name val="Calibri"/>
      <family val="2"/>
      <scheme val="minor"/>
    </font>
    <font>
      <sz val="12"/>
      <color rgb="FF003399"/>
      <name val="Times New Roman"/>
      <family val="1"/>
    </font>
    <font>
      <sz val="12"/>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bgColor theme="0"/>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s>
  <cellStyleXfs count="10">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3" fillId="0" borderId="0"/>
    <xf numFmtId="43" fontId="5" fillId="0" borderId="0" applyFont="0" applyFill="0" applyBorder="0" applyAlignment="0" applyProtection="0"/>
    <xf numFmtId="43" fontId="23" fillId="0" borderId="0" applyFont="0" applyFill="0" applyBorder="0" applyAlignment="0" applyProtection="0"/>
    <xf numFmtId="0" fontId="23" fillId="0" borderId="0"/>
    <xf numFmtId="43" fontId="44" fillId="0" borderId="0" applyFont="0" applyFill="0" applyBorder="0" applyAlignment="0" applyProtection="0"/>
    <xf numFmtId="0" fontId="44" fillId="0" borderId="0"/>
    <xf numFmtId="0" fontId="57" fillId="0" borderId="0"/>
  </cellStyleXfs>
  <cellXfs count="434">
    <xf numFmtId="0" fontId="0" fillId="0" borderId="0" xfId="0"/>
    <xf numFmtId="0" fontId="6" fillId="0" borderId="0" xfId="0" applyFont="1"/>
    <xf numFmtId="0" fontId="7" fillId="0" borderId="0" xfId="0" applyFont="1"/>
    <xf numFmtId="0" fontId="6"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167" fontId="4" fillId="0" borderId="1" xfId="0" applyNumberFormat="1" applyFont="1" applyBorder="1" applyAlignment="1">
      <alignment horizontal="center" vertical="center"/>
    </xf>
    <xf numFmtId="167" fontId="6" fillId="0" borderId="0" xfId="0" applyNumberFormat="1" applyFont="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left" vertical="center"/>
    </xf>
    <xf numFmtId="167" fontId="4" fillId="0" borderId="1" xfId="1" applyNumberFormat="1" applyFont="1" applyBorder="1" applyAlignment="1">
      <alignment horizontal="center" vertical="center"/>
    </xf>
    <xf numFmtId="0" fontId="4" fillId="0" borderId="0" xfId="0" applyFont="1" applyAlignment="1">
      <alignment horizontal="center" vertical="center"/>
    </xf>
    <xf numFmtId="0" fontId="4" fillId="0" borderId="1" xfId="0" quotePrefix="1" applyFont="1" applyBorder="1" applyAlignment="1">
      <alignment horizontal="center" vertical="center"/>
    </xf>
    <xf numFmtId="0" fontId="6" fillId="0" borderId="1" xfId="0" quotePrefix="1" applyFont="1" applyBorder="1" applyAlignment="1">
      <alignment horizontal="center" vertical="center"/>
    </xf>
    <xf numFmtId="167" fontId="0" fillId="0" borderId="0" xfId="1" applyNumberFormat="1" applyFont="1"/>
    <xf numFmtId="167" fontId="0" fillId="0" borderId="0" xfId="0" applyNumberFormat="1"/>
    <xf numFmtId="37" fontId="4" fillId="0" borderId="1" xfId="1" applyNumberFormat="1" applyFont="1" applyBorder="1" applyAlignment="1">
      <alignment vertical="center"/>
    </xf>
    <xf numFmtId="167" fontId="6" fillId="0" borderId="1" xfId="1" applyNumberFormat="1" applyFont="1" applyBorder="1" applyAlignment="1">
      <alignment vertical="center"/>
    </xf>
    <xf numFmtId="0" fontId="5" fillId="2" borderId="1" xfId="0" applyFont="1" applyFill="1" applyBorder="1" applyAlignment="1">
      <alignment horizontal="left" vertical="center" wrapText="1"/>
    </xf>
    <xf numFmtId="166" fontId="10" fillId="0" borderId="1" xfId="1" applyNumberFormat="1" applyFont="1" applyBorder="1" applyAlignment="1">
      <alignment vertical="center" wrapText="1"/>
    </xf>
    <xf numFmtId="0" fontId="11" fillId="0" borderId="1" xfId="0" applyFont="1" applyBorder="1" applyAlignment="1">
      <alignment horizontal="center" vertical="top" wrapText="1"/>
    </xf>
    <xf numFmtId="0" fontId="5" fillId="0" borderId="0" xfId="0" applyFont="1" applyAlignment="1">
      <alignment wrapText="1"/>
    </xf>
    <xf numFmtId="0" fontId="14" fillId="0" borderId="0" xfId="0" applyFont="1" applyAlignment="1">
      <alignment horizontal="center"/>
    </xf>
    <xf numFmtId="0" fontId="15" fillId="0" borderId="0" xfId="0" applyFont="1" applyAlignment="1">
      <alignment horizontal="center"/>
    </xf>
    <xf numFmtId="0" fontId="16" fillId="0" borderId="0" xfId="0" applyFont="1"/>
    <xf numFmtId="0" fontId="17" fillId="0" borderId="0" xfId="0" applyFont="1" applyAlignment="1">
      <alignment horizontal="right"/>
    </xf>
    <xf numFmtId="0" fontId="14" fillId="0" borderId="1" xfId="0" applyFont="1" applyBorder="1" applyAlignment="1">
      <alignment horizontal="center" vertical="center"/>
    </xf>
    <xf numFmtId="0" fontId="18" fillId="0" borderId="1" xfId="0" applyFont="1" applyBorder="1" applyAlignment="1">
      <alignment horizontal="center" vertical="center" wrapText="1"/>
    </xf>
    <xf numFmtId="166" fontId="18" fillId="0" borderId="1" xfId="1" applyNumberFormat="1" applyFont="1" applyBorder="1" applyAlignment="1">
      <alignment vertical="center" wrapText="1"/>
    </xf>
    <xf numFmtId="0" fontId="18" fillId="0" borderId="1" xfId="0" applyFont="1" applyBorder="1" applyAlignment="1">
      <alignment vertical="center" wrapText="1"/>
    </xf>
    <xf numFmtId="0" fontId="16"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6" fontId="16" fillId="0" borderId="0" xfId="1" applyNumberFormat="1" applyFont="1"/>
    <xf numFmtId="0" fontId="18" fillId="0" borderId="1" xfId="0" applyFont="1" applyBorder="1" applyAlignment="1">
      <alignment horizontal="center" vertical="center"/>
    </xf>
    <xf numFmtId="166" fontId="18" fillId="0" borderId="1" xfId="1" applyNumberFormat="1" applyFont="1" applyBorder="1" applyAlignment="1">
      <alignment horizontal="center" vertical="center" wrapText="1"/>
    </xf>
    <xf numFmtId="0" fontId="10" fillId="0" borderId="1" xfId="0" applyFont="1" applyBorder="1"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xf numFmtId="0" fontId="10" fillId="0" borderId="0" xfId="0" applyFont="1" applyAlignment="1">
      <alignment vertical="center"/>
    </xf>
    <xf numFmtId="166" fontId="10" fillId="0" borderId="0" xfId="1" applyNumberFormat="1" applyFont="1" applyAlignment="1">
      <alignment vertical="center"/>
    </xf>
    <xf numFmtId="0" fontId="17" fillId="0" borderId="0" xfId="0" applyFont="1" applyAlignment="1">
      <alignment horizontal="right" vertical="center"/>
    </xf>
    <xf numFmtId="166" fontId="18" fillId="0" borderId="5" xfId="1" applyNumberFormat="1" applyFont="1" applyBorder="1" applyAlignment="1">
      <alignment vertical="center" wrapText="1"/>
    </xf>
    <xf numFmtId="166" fontId="10" fillId="0" borderId="5" xfId="1" applyNumberFormat="1" applyFont="1" applyBorder="1" applyAlignment="1">
      <alignment vertical="center" wrapText="1"/>
    </xf>
    <xf numFmtId="166" fontId="5" fillId="0" borderId="1" xfId="1" applyNumberFormat="1" applyFont="1" applyFill="1" applyBorder="1" applyAlignment="1">
      <alignment vertical="center"/>
    </xf>
    <xf numFmtId="166" fontId="10" fillId="0" borderId="1" xfId="1" applyNumberFormat="1" applyFont="1" applyFill="1" applyBorder="1" applyAlignment="1">
      <alignment vertical="center" wrapText="1"/>
    </xf>
    <xf numFmtId="166" fontId="10" fillId="0" borderId="5" xfId="1" applyNumberFormat="1" applyFont="1" applyFill="1" applyBorder="1" applyAlignment="1">
      <alignment vertical="center" wrapText="1"/>
    </xf>
    <xf numFmtId="0" fontId="21" fillId="0" borderId="0" xfId="0" applyFont="1" applyAlignment="1">
      <alignment horizontal="center" vertical="center"/>
    </xf>
    <xf numFmtId="0" fontId="12" fillId="0" borderId="0" xfId="0" applyFont="1" applyAlignment="1">
      <alignmen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66" fontId="19" fillId="0" borderId="1" xfId="5" applyNumberFormat="1" applyFont="1" applyFill="1" applyBorder="1" applyAlignment="1">
      <alignment horizontal="center" vertical="center" wrapText="1"/>
    </xf>
    <xf numFmtId="166" fontId="19" fillId="0" borderId="1" xfId="4" applyNumberFormat="1" applyFont="1" applyFill="1" applyBorder="1" applyAlignment="1">
      <alignment horizontal="center" vertical="center" wrapText="1"/>
    </xf>
    <xf numFmtId="166" fontId="19" fillId="0" borderId="1" xfId="6" applyNumberFormat="1" applyFont="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left" vertical="center" wrapText="1"/>
    </xf>
    <xf numFmtId="43" fontId="19" fillId="4" borderId="1" xfId="0" applyNumberFormat="1" applyFont="1" applyFill="1" applyBorder="1" applyAlignment="1">
      <alignment horizontal="left" vertical="center" wrapText="1"/>
    </xf>
    <xf numFmtId="43" fontId="19" fillId="4" borderId="1" xfId="0" applyNumberFormat="1" applyFont="1" applyFill="1" applyBorder="1" applyAlignment="1">
      <alignment vertical="center" wrapText="1"/>
    </xf>
    <xf numFmtId="0" fontId="5" fillId="2" borderId="1" xfId="0" applyFont="1" applyFill="1" applyBorder="1" applyAlignment="1">
      <alignment horizontal="center" vertical="center"/>
    </xf>
    <xf numFmtId="166" fontId="5" fillId="0" borderId="1" xfId="4" applyNumberFormat="1" applyFont="1" applyFill="1" applyBorder="1" applyAlignment="1">
      <alignment horizontal="center" vertical="center" wrapText="1"/>
    </xf>
    <xf numFmtId="166" fontId="5" fillId="2" borderId="1" xfId="6" applyNumberFormat="1" applyFont="1" applyFill="1" applyBorder="1" applyAlignment="1">
      <alignment horizontal="center" vertical="center" wrapText="1"/>
    </xf>
    <xf numFmtId="166" fontId="5" fillId="0" borderId="1" xfId="6" applyNumberFormat="1" applyFont="1" applyBorder="1" applyAlignment="1">
      <alignment horizontal="center" vertical="center" wrapText="1"/>
    </xf>
    <xf numFmtId="0" fontId="19" fillId="4" borderId="1" xfId="0" applyFont="1" applyFill="1" applyBorder="1" applyAlignment="1">
      <alignment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6" fillId="0" borderId="1" xfId="0" applyFont="1" applyBorder="1"/>
    <xf numFmtId="167" fontId="6" fillId="0" borderId="1" xfId="1" applyNumberFormat="1" applyFont="1" applyBorder="1"/>
    <xf numFmtId="167" fontId="19" fillId="0" borderId="1" xfId="1" applyNumberFormat="1" applyFont="1" applyFill="1" applyBorder="1" applyAlignment="1">
      <alignment horizontal="center" vertical="center"/>
    </xf>
    <xf numFmtId="167" fontId="27" fillId="0" borderId="1" xfId="1" applyNumberFormat="1" applyFont="1" applyFill="1" applyBorder="1" applyAlignment="1">
      <alignment vertical="center"/>
    </xf>
    <xf numFmtId="167" fontId="19" fillId="0" borderId="1" xfId="1" applyNumberFormat="1" applyFont="1" applyFill="1" applyBorder="1" applyAlignment="1">
      <alignment vertical="center"/>
    </xf>
    <xf numFmtId="0" fontId="5" fillId="0" borderId="1" xfId="1" quotePrefix="1" applyNumberFormat="1" applyFont="1" applyFill="1" applyBorder="1" applyAlignment="1">
      <alignment vertical="center" wrapText="1"/>
    </xf>
    <xf numFmtId="167" fontId="5" fillId="0" borderId="1" xfId="1" applyNumberFormat="1" applyFont="1" applyFill="1" applyBorder="1" applyAlignment="1">
      <alignment vertical="center"/>
    </xf>
    <xf numFmtId="167" fontId="5" fillId="0" borderId="1" xfId="1" applyNumberFormat="1" applyFont="1" applyFill="1" applyBorder="1" applyAlignment="1">
      <alignment horizontal="center" vertical="center"/>
    </xf>
    <xf numFmtId="167" fontId="24" fillId="0" borderId="1" xfId="1" applyNumberFormat="1" applyFont="1" applyFill="1" applyBorder="1" applyAlignment="1">
      <alignment vertical="center"/>
    </xf>
    <xf numFmtId="167" fontId="33" fillId="0" borderId="1" xfId="1" applyNumberFormat="1" applyFont="1" applyFill="1" applyBorder="1" applyAlignment="1">
      <alignment vertical="center"/>
    </xf>
    <xf numFmtId="167" fontId="24" fillId="0" borderId="1" xfId="1" applyNumberFormat="1" applyFont="1" applyFill="1" applyBorder="1" applyAlignment="1">
      <alignment horizontal="center" vertical="center"/>
    </xf>
    <xf numFmtId="0" fontId="5" fillId="0" borderId="0" xfId="0" applyFont="1" applyAlignment="1">
      <alignment vertical="center"/>
    </xf>
    <xf numFmtId="0" fontId="5" fillId="0" borderId="1" xfId="0" quotePrefix="1" applyFont="1" applyBorder="1" applyAlignment="1">
      <alignment horizontal="center" vertical="center"/>
    </xf>
    <xf numFmtId="0" fontId="5" fillId="0" borderId="1" xfId="0" applyFont="1" applyBorder="1" applyAlignment="1">
      <alignment horizontal="center" vertical="center"/>
    </xf>
    <xf numFmtId="3" fontId="5" fillId="0" borderId="0" xfId="4" applyNumberFormat="1" applyFont="1" applyFill="1" applyBorder="1" applyAlignment="1">
      <alignment vertical="center"/>
    </xf>
    <xf numFmtId="0" fontId="5" fillId="0" borderId="0" xfId="0" applyFont="1" applyAlignment="1">
      <alignment horizontal="center" vertical="center"/>
    </xf>
    <xf numFmtId="0" fontId="5" fillId="0" borderId="1" xfId="0" applyFont="1" applyBorder="1" applyAlignment="1">
      <alignment vertical="center"/>
    </xf>
    <xf numFmtId="0" fontId="6" fillId="0" borderId="1" xfId="0" applyFont="1" applyBorder="1" applyAlignment="1">
      <alignment vertical="center"/>
    </xf>
    <xf numFmtId="167" fontId="19" fillId="0" borderId="6" xfId="1" applyNumberFormat="1" applyFont="1" applyFill="1" applyBorder="1" applyAlignment="1">
      <alignment vertical="center"/>
    </xf>
    <xf numFmtId="167" fontId="19" fillId="0" borderId="6" xfId="1" applyNumberFormat="1" applyFont="1" applyFill="1" applyBorder="1" applyAlignment="1">
      <alignment horizontal="center" vertical="center"/>
    </xf>
    <xf numFmtId="167" fontId="33" fillId="0" borderId="1" xfId="1" applyNumberFormat="1" applyFont="1" applyFill="1" applyBorder="1" applyAlignment="1">
      <alignment horizontal="center" vertical="center"/>
    </xf>
    <xf numFmtId="167" fontId="37" fillId="0" borderId="1" xfId="1" applyNumberFormat="1" applyFont="1" applyFill="1" applyBorder="1" applyAlignment="1">
      <alignment vertical="center"/>
    </xf>
    <xf numFmtId="167" fontId="5" fillId="0" borderId="1" xfId="1" applyNumberFormat="1"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0" fontId="39" fillId="0" borderId="0" xfId="2" applyFont="1"/>
    <xf numFmtId="0" fontId="40" fillId="3" borderId="1" xfId="0" quotePrefix="1" applyFont="1" applyFill="1" applyBorder="1" applyAlignment="1">
      <alignment horizontal="center" vertical="center" wrapText="1"/>
    </xf>
    <xf numFmtId="0" fontId="41" fillId="3" borderId="1" xfId="0" quotePrefix="1" applyFont="1" applyFill="1" applyBorder="1" applyAlignment="1">
      <alignment horizontal="center" vertical="center" wrapText="1"/>
    </xf>
    <xf numFmtId="0" fontId="5" fillId="0" borderId="1" xfId="0" applyFont="1" applyBorder="1" applyAlignment="1">
      <alignment wrapText="1"/>
    </xf>
    <xf numFmtId="0" fontId="12" fillId="0" borderId="1" xfId="0" quotePrefix="1" applyFont="1" applyBorder="1" applyAlignment="1">
      <alignment horizontal="center" vertical="center" wrapText="1"/>
    </xf>
    <xf numFmtId="167" fontId="6" fillId="0" borderId="1" xfId="1" applyNumberFormat="1" applyFont="1" applyBorder="1" applyAlignment="1">
      <alignment horizontal="center" vertical="center"/>
    </xf>
    <xf numFmtId="167" fontId="19" fillId="0" borderId="1" xfId="1" applyNumberFormat="1" applyFont="1" applyFill="1" applyBorder="1" applyAlignment="1">
      <alignment horizontal="center" vertical="center" wrapText="1"/>
    </xf>
    <xf numFmtId="169" fontId="5" fillId="0" borderId="0" xfId="1" applyNumberFormat="1" applyFont="1" applyFill="1" applyAlignment="1">
      <alignment horizontal="center" vertical="center"/>
    </xf>
    <xf numFmtId="0" fontId="19" fillId="0" borderId="0" xfId="0" applyFont="1" applyAlignment="1">
      <alignment vertical="center"/>
    </xf>
    <xf numFmtId="167" fontId="27" fillId="0" borderId="1" xfId="1" applyNumberFormat="1" applyFont="1" applyFill="1" applyBorder="1" applyAlignment="1">
      <alignment horizontal="center" vertical="center"/>
    </xf>
    <xf numFmtId="167" fontId="37" fillId="0" borderId="1" xfId="1" applyNumberFormat="1" applyFont="1" applyFill="1" applyBorder="1" applyAlignment="1">
      <alignment horizontal="center" vertical="center"/>
    </xf>
    <xf numFmtId="167" fontId="5" fillId="0" borderId="1" xfId="1" applyNumberFormat="1" applyFont="1" applyFill="1" applyBorder="1" applyAlignment="1">
      <alignment horizontal="center" vertical="center" wrapText="1"/>
    </xf>
    <xf numFmtId="167" fontId="5" fillId="0" borderId="1" xfId="1" quotePrefix="1" applyNumberFormat="1" applyFont="1" applyFill="1" applyBorder="1" applyAlignment="1">
      <alignment horizontal="center" vertical="center" wrapText="1"/>
    </xf>
    <xf numFmtId="167" fontId="5" fillId="0" borderId="1" xfId="1" quotePrefix="1" applyNumberFormat="1" applyFont="1" applyFill="1" applyBorder="1" applyAlignment="1">
      <alignment horizontal="center" vertical="center"/>
    </xf>
    <xf numFmtId="169" fontId="24" fillId="0" borderId="1" xfId="1" quotePrefix="1" applyNumberFormat="1" applyFont="1" applyFill="1" applyBorder="1" applyAlignment="1">
      <alignment horizontal="center" vertical="center" wrapText="1"/>
    </xf>
    <xf numFmtId="167" fontId="24" fillId="0" borderId="1" xfId="1" applyNumberFormat="1" applyFont="1" applyFill="1" applyBorder="1" applyAlignment="1">
      <alignment horizontal="center" vertical="center" wrapText="1"/>
    </xf>
    <xf numFmtId="167" fontId="5" fillId="0" borderId="0" xfId="1" applyNumberFormat="1" applyFont="1" applyFill="1" applyAlignment="1">
      <alignment horizontal="center" vertical="center"/>
    </xf>
    <xf numFmtId="167" fontId="33" fillId="0" borderId="1" xfId="1" applyNumberFormat="1" applyFont="1" applyFill="1" applyBorder="1" applyAlignment="1">
      <alignment vertical="center" wrapText="1"/>
    </xf>
    <xf numFmtId="167" fontId="19" fillId="0" borderId="1" xfId="1" quotePrefix="1" applyNumberFormat="1" applyFont="1" applyFill="1" applyBorder="1" applyAlignment="1">
      <alignment horizontal="center" vertical="center"/>
    </xf>
    <xf numFmtId="3" fontId="29" fillId="0" borderId="5" xfId="4" applyNumberFormat="1" applyFont="1" applyFill="1" applyBorder="1" applyAlignment="1">
      <alignment vertical="center"/>
    </xf>
    <xf numFmtId="3" fontId="29" fillId="0" borderId="1" xfId="4" applyNumberFormat="1" applyFont="1" applyFill="1" applyBorder="1" applyAlignment="1">
      <alignment vertical="center"/>
    </xf>
    <xf numFmtId="3" fontId="29" fillId="0" borderId="4" xfId="4" applyNumberFormat="1" applyFont="1" applyFill="1" applyBorder="1" applyAlignment="1">
      <alignment vertical="center"/>
    </xf>
    <xf numFmtId="167" fontId="5" fillId="0" borderId="1" xfId="1" applyNumberFormat="1" applyFont="1" applyBorder="1" applyAlignment="1">
      <alignment vertical="center"/>
    </xf>
    <xf numFmtId="0" fontId="42" fillId="0" borderId="1" xfId="0" applyFont="1" applyBorder="1" applyAlignment="1">
      <alignment horizontal="left" vertical="center" wrapText="1"/>
    </xf>
    <xf numFmtId="0" fontId="10" fillId="2" borderId="1" xfId="0" quotePrefix="1" applyFont="1" applyFill="1" applyBorder="1" applyAlignment="1">
      <alignment horizontal="center" vertical="center" wrapText="1"/>
    </xf>
    <xf numFmtId="0" fontId="10" fillId="2" borderId="6" xfId="0" quotePrefix="1" applyFont="1" applyFill="1" applyBorder="1" applyAlignment="1">
      <alignment horizontal="center" vertical="center" wrapText="1"/>
    </xf>
    <xf numFmtId="0" fontId="10" fillId="0" borderId="6" xfId="0" quotePrefix="1"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2" borderId="1" xfId="0" applyFont="1" applyFill="1" applyBorder="1" applyAlignment="1">
      <alignment horizontal="left" vertical="center" wrapText="1"/>
    </xf>
    <xf numFmtId="0" fontId="5" fillId="2" borderId="1" xfId="0" applyFont="1" applyFill="1" applyBorder="1" applyAlignment="1">
      <alignment wrapText="1"/>
    </xf>
    <xf numFmtId="0" fontId="10" fillId="0" borderId="1" xfId="0" applyFont="1" applyBorder="1" applyAlignment="1">
      <alignment horizontal="left" vertical="center" wrapText="1"/>
    </xf>
    <xf numFmtId="0" fontId="47" fillId="0" borderId="1" xfId="0" applyFont="1" applyBorder="1" applyAlignment="1">
      <alignment horizontal="left" vertical="center" wrapText="1"/>
    </xf>
    <xf numFmtId="0" fontId="16" fillId="0" borderId="0" xfId="0" applyFont="1" applyAlignment="1">
      <alignment wrapText="1"/>
    </xf>
    <xf numFmtId="167" fontId="6" fillId="0" borderId="0" xfId="1" applyNumberFormat="1" applyFont="1"/>
    <xf numFmtId="3" fontId="29" fillId="0" borderId="0" xfId="4" applyNumberFormat="1" applyFont="1" applyFill="1" applyBorder="1" applyAlignment="1">
      <alignment vertical="center"/>
    </xf>
    <xf numFmtId="169" fontId="27" fillId="0" borderId="1" xfId="1" applyNumberFormat="1" applyFont="1" applyFill="1" applyBorder="1" applyAlignment="1">
      <alignment horizontal="center" vertical="center"/>
    </xf>
    <xf numFmtId="169" fontId="19" fillId="0" borderId="1" xfId="1" applyNumberFormat="1" applyFont="1" applyFill="1" applyBorder="1" applyAlignment="1">
      <alignment horizontal="center" vertical="center"/>
    </xf>
    <xf numFmtId="167" fontId="19" fillId="0" borderId="1" xfId="1" quotePrefix="1" applyNumberFormat="1" applyFont="1" applyFill="1" applyBorder="1" applyAlignment="1">
      <alignment horizontal="center" vertical="center" wrapText="1"/>
    </xf>
    <xf numFmtId="0" fontId="0" fillId="0" borderId="0" xfId="0" applyAlignment="1">
      <alignment horizontal="center" vertical="center"/>
    </xf>
    <xf numFmtId="0" fontId="19" fillId="0" borderId="0" xfId="8" applyFont="1" applyAlignment="1">
      <alignment horizontal="center" vertical="center"/>
    </xf>
    <xf numFmtId="0" fontId="0" fillId="0" borderId="0" xfId="0" applyAlignment="1">
      <alignment vertical="center"/>
    </xf>
    <xf numFmtId="0" fontId="25" fillId="0" borderId="1" xfId="0" applyFont="1" applyBorder="1" applyAlignment="1">
      <alignment horizontal="center" vertical="center" wrapText="1"/>
    </xf>
    <xf numFmtId="37" fontId="30" fillId="0" borderId="1" xfId="0" applyNumberFormat="1" applyFont="1" applyBorder="1" applyAlignment="1">
      <alignment vertical="center"/>
    </xf>
    <xf numFmtId="39" fontId="30" fillId="0" borderId="1" xfId="0" applyNumberFormat="1" applyFont="1" applyBorder="1" applyAlignment="1">
      <alignment horizontal="center" vertical="center"/>
    </xf>
    <xf numFmtId="37" fontId="0" fillId="0" borderId="0" xfId="0" applyNumberFormat="1" applyAlignment="1">
      <alignment vertical="center"/>
    </xf>
    <xf numFmtId="37" fontId="30" fillId="0" borderId="1" xfId="0" applyNumberFormat="1" applyFont="1" applyBorder="1" applyAlignment="1">
      <alignment horizontal="center" vertical="center"/>
    </xf>
    <xf numFmtId="37" fontId="5" fillId="0" borderId="0" xfId="0" applyNumberFormat="1" applyFont="1" applyAlignment="1">
      <alignment vertical="center"/>
    </xf>
    <xf numFmtId="0" fontId="4" fillId="0" borderId="1" xfId="0" applyFont="1" applyBorder="1" applyAlignment="1">
      <alignment vertical="center"/>
    </xf>
    <xf numFmtId="37" fontId="31" fillId="0" borderId="1" xfId="0" applyNumberFormat="1" applyFont="1" applyBorder="1" applyAlignment="1">
      <alignment vertical="center"/>
    </xf>
    <xf numFmtId="37" fontId="0" fillId="5" borderId="0" xfId="0" applyNumberFormat="1" applyFill="1" applyAlignment="1">
      <alignment vertical="center"/>
    </xf>
    <xf numFmtId="2" fontId="0" fillId="0" borderId="0" xfId="0" applyNumberFormat="1" applyAlignment="1">
      <alignment vertical="center"/>
    </xf>
    <xf numFmtId="170" fontId="0" fillId="0" borderId="0" xfId="0" applyNumberFormat="1" applyAlignment="1">
      <alignment vertical="center"/>
    </xf>
    <xf numFmtId="166" fontId="0" fillId="0" borderId="0" xfId="4" applyNumberFormat="1" applyFont="1" applyAlignment="1">
      <alignment vertical="center"/>
    </xf>
    <xf numFmtId="4" fontId="37" fillId="0" borderId="1" xfId="1" applyNumberFormat="1" applyFont="1" applyFill="1" applyBorder="1" applyAlignment="1">
      <alignment vertical="center"/>
    </xf>
    <xf numFmtId="4" fontId="5" fillId="0" borderId="1" xfId="1" applyNumberFormat="1" applyFont="1" applyFill="1" applyBorder="1" applyAlignment="1">
      <alignment horizontal="right" vertical="center"/>
    </xf>
    <xf numFmtId="4" fontId="19" fillId="0" borderId="1" xfId="1" applyNumberFormat="1" applyFont="1" applyFill="1" applyBorder="1" applyAlignment="1">
      <alignment vertical="center"/>
    </xf>
    <xf numFmtId="4" fontId="5" fillId="0" borderId="1" xfId="1" applyNumberFormat="1" applyFont="1" applyFill="1" applyBorder="1" applyAlignment="1">
      <alignment vertical="center"/>
    </xf>
    <xf numFmtId="4" fontId="33" fillId="0" borderId="1" xfId="1" applyNumberFormat="1" applyFont="1" applyFill="1" applyBorder="1" applyAlignment="1">
      <alignment vertical="center"/>
    </xf>
    <xf numFmtId="4" fontId="48" fillId="0" borderId="1" xfId="1" applyNumberFormat="1" applyFont="1" applyFill="1" applyBorder="1" applyAlignment="1">
      <alignment vertical="center"/>
    </xf>
    <xf numFmtId="4" fontId="24" fillId="0" borderId="1" xfId="1" applyNumberFormat="1" applyFont="1" applyFill="1" applyBorder="1" applyAlignment="1">
      <alignment vertical="center"/>
    </xf>
    <xf numFmtId="4" fontId="19" fillId="0" borderId="1" xfId="1" applyNumberFormat="1" applyFont="1" applyFill="1" applyBorder="1" applyAlignment="1">
      <alignment horizontal="center" vertical="center"/>
    </xf>
    <xf numFmtId="169" fontId="5" fillId="0" borderId="1" xfId="1" applyNumberFormat="1" applyFont="1" applyFill="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42" fillId="0" borderId="0" xfId="0" applyFont="1" applyAlignment="1">
      <alignment vertical="center"/>
    </xf>
    <xf numFmtId="167" fontId="42" fillId="0" borderId="0" xfId="1" applyNumberFormat="1" applyFont="1" applyAlignment="1">
      <alignment vertical="center"/>
    </xf>
    <xf numFmtId="3" fontId="42" fillId="0" borderId="0" xfId="0" applyNumberFormat="1" applyFont="1" applyAlignment="1">
      <alignment vertical="center"/>
    </xf>
    <xf numFmtId="167" fontId="42" fillId="0" borderId="0" xfId="0" applyNumberFormat="1" applyFont="1" applyAlignment="1">
      <alignment vertical="center"/>
    </xf>
    <xf numFmtId="0" fontId="42" fillId="0" borderId="0" xfId="0" applyFont="1" applyAlignment="1">
      <alignment horizontal="center" vertical="center"/>
    </xf>
    <xf numFmtId="0" fontId="42" fillId="0" borderId="1" xfId="0" applyFont="1" applyBorder="1" applyAlignment="1">
      <alignment horizontal="center" vertical="center"/>
    </xf>
    <xf numFmtId="0" fontId="43" fillId="0" borderId="1" xfId="0" applyFont="1" applyBorder="1" applyAlignment="1">
      <alignment horizontal="center" vertical="center"/>
    </xf>
    <xf numFmtId="0" fontId="42" fillId="0" borderId="1" xfId="0" applyFont="1" applyBorder="1" applyAlignment="1">
      <alignment vertical="center"/>
    </xf>
    <xf numFmtId="14" fontId="42" fillId="0" borderId="1" xfId="0" applyNumberFormat="1" applyFont="1" applyBorder="1" applyAlignment="1">
      <alignment vertical="center"/>
    </xf>
    <xf numFmtId="167" fontId="42" fillId="0" borderId="1" xfId="1" applyNumberFormat="1" applyFont="1" applyBorder="1" applyAlignment="1">
      <alignment vertical="center"/>
    </xf>
    <xf numFmtId="167" fontId="26" fillId="0" borderId="1" xfId="1" applyNumberFormat="1" applyFont="1" applyFill="1" applyBorder="1" applyAlignment="1">
      <alignment horizontal="center" vertical="center" wrapText="1"/>
    </xf>
    <xf numFmtId="167" fontId="38" fillId="0" borderId="1" xfId="1" applyNumberFormat="1" applyFont="1" applyFill="1" applyBorder="1" applyAlignment="1">
      <alignment horizontal="center" vertical="center" wrapText="1"/>
    </xf>
    <xf numFmtId="167" fontId="33" fillId="0" borderId="1" xfId="1" applyNumberFormat="1" applyFont="1" applyFill="1" applyBorder="1" applyAlignment="1">
      <alignment horizontal="center" vertical="center" wrapText="1"/>
    </xf>
    <xf numFmtId="167" fontId="5" fillId="0" borderId="6" xfId="1" applyNumberFormat="1" applyFont="1" applyFill="1" applyBorder="1" applyAlignment="1">
      <alignment horizontal="center" vertical="center" wrapText="1"/>
    </xf>
    <xf numFmtId="167" fontId="19" fillId="0" borderId="6" xfId="1" applyNumberFormat="1" applyFont="1" applyFill="1" applyBorder="1" applyAlignment="1">
      <alignment horizontal="center" vertical="center" wrapText="1"/>
    </xf>
    <xf numFmtId="167" fontId="5" fillId="0" borderId="0" xfId="1" applyNumberFormat="1" applyFont="1" applyFill="1" applyAlignment="1">
      <alignment vertical="center" wrapText="1"/>
    </xf>
    <xf numFmtId="49" fontId="19" fillId="0" borderId="1" xfId="0" applyNumberFormat="1" applyFont="1" applyBorder="1" applyAlignment="1">
      <alignment horizontal="center" vertical="center" wrapText="1"/>
    </xf>
    <xf numFmtId="0" fontId="25" fillId="0" borderId="0" xfId="0" applyFont="1" applyAlignment="1">
      <alignment horizontal="center" vertical="center"/>
    </xf>
    <xf numFmtId="0" fontId="25" fillId="0" borderId="0" xfId="0" applyFont="1" applyAlignment="1">
      <alignment vertical="center"/>
    </xf>
    <xf numFmtId="49" fontId="19" fillId="0" borderId="1" xfId="0" applyNumberFormat="1" applyFont="1" applyBorder="1" applyAlignment="1">
      <alignment vertical="center" wrapText="1"/>
    </xf>
    <xf numFmtId="49" fontId="19" fillId="0" borderId="1" xfId="0" applyNumberFormat="1" applyFont="1" applyBorder="1" applyAlignment="1">
      <alignment horizontal="left" vertical="center" wrapText="1"/>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19" fillId="0" borderId="1" xfId="0" quotePrefix="1" applyFont="1" applyBorder="1" applyAlignment="1">
      <alignment horizontal="center" vertical="center"/>
    </xf>
    <xf numFmtId="0" fontId="19" fillId="0" borderId="1" xfId="0" applyFont="1" applyBorder="1" applyAlignment="1">
      <alignment vertical="center" wrapText="1"/>
    </xf>
    <xf numFmtId="0" fontId="5" fillId="0" borderId="1" xfId="0" applyFont="1" applyBorder="1" applyAlignment="1">
      <alignment vertical="center" wrapText="1"/>
    </xf>
    <xf numFmtId="0" fontId="5" fillId="0" borderId="1" xfId="0" quotePrefix="1" applyFont="1" applyBorder="1" applyAlignment="1">
      <alignment vertical="center" wrapText="1"/>
    </xf>
    <xf numFmtId="4" fontId="5" fillId="0" borderId="1" xfId="1" applyNumberFormat="1" applyFont="1" applyFill="1" applyBorder="1" applyAlignment="1">
      <alignment horizontal="center" vertical="center"/>
    </xf>
    <xf numFmtId="49" fontId="19" fillId="0" borderId="1" xfId="0" quotePrefix="1" applyNumberFormat="1" applyFont="1" applyBorder="1" applyAlignment="1">
      <alignment vertical="center" wrapText="1"/>
    </xf>
    <xf numFmtId="0" fontId="33" fillId="0" borderId="1" xfId="0" applyFont="1" applyBorder="1" applyAlignment="1">
      <alignment horizontal="center" vertical="center"/>
    </xf>
    <xf numFmtId="49" fontId="33" fillId="0" borderId="1" xfId="0" applyNumberFormat="1" applyFont="1" applyBorder="1" applyAlignment="1">
      <alignment vertical="center" wrapText="1"/>
    </xf>
    <xf numFmtId="0" fontId="30" fillId="0" borderId="0" xfId="0" applyFont="1" applyAlignment="1">
      <alignment vertical="center"/>
    </xf>
    <xf numFmtId="0" fontId="24" fillId="0" borderId="0" xfId="0" applyFont="1" applyAlignment="1">
      <alignment vertical="center"/>
    </xf>
    <xf numFmtId="0" fontId="32" fillId="0" borderId="0" xfId="0" applyFont="1" applyAlignment="1">
      <alignment vertical="center"/>
    </xf>
    <xf numFmtId="49" fontId="5" fillId="0" borderId="1" xfId="0" quotePrefix="1" applyNumberFormat="1" applyFont="1" applyBorder="1" applyAlignment="1">
      <alignment horizontal="justify" vertical="center" wrapText="1"/>
    </xf>
    <xf numFmtId="0" fontId="31" fillId="0" borderId="0" xfId="0" applyFont="1" applyAlignment="1">
      <alignment vertical="center"/>
    </xf>
    <xf numFmtId="49" fontId="5" fillId="0" borderId="1" xfId="0" quotePrefix="1" applyNumberFormat="1" applyFont="1" applyBorder="1" applyAlignment="1">
      <alignment vertical="center" wrapText="1"/>
    </xf>
    <xf numFmtId="0" fontId="33" fillId="0" borderId="0" xfId="0" applyFont="1" applyAlignment="1">
      <alignment vertical="center"/>
    </xf>
    <xf numFmtId="0" fontId="34" fillId="0" borderId="0" xfId="0" applyFont="1" applyAlignment="1">
      <alignment vertical="center"/>
    </xf>
    <xf numFmtId="49" fontId="5" fillId="0" borderId="1" xfId="0" applyNumberFormat="1" applyFont="1" applyBorder="1" applyAlignment="1">
      <alignment vertical="center" wrapText="1"/>
    </xf>
    <xf numFmtId="0" fontId="5" fillId="0" borderId="1" xfId="0" quotePrefix="1" applyFont="1" applyBorder="1" applyAlignment="1">
      <alignment horizontal="left" vertical="center" wrapText="1"/>
    </xf>
    <xf numFmtId="3" fontId="5" fillId="0" borderId="0" xfId="0" applyNumberFormat="1" applyFont="1" applyAlignment="1">
      <alignment vertical="center"/>
    </xf>
    <xf numFmtId="4" fontId="19" fillId="0" borderId="0" xfId="0" applyNumberFormat="1" applyFont="1" applyAlignment="1">
      <alignment vertical="center"/>
    </xf>
    <xf numFmtId="0" fontId="5" fillId="0" borderId="0" xfId="0" quotePrefix="1" applyFont="1" applyAlignment="1">
      <alignment horizontal="center" vertical="center"/>
    </xf>
    <xf numFmtId="49" fontId="5" fillId="0" borderId="0" xfId="0" quotePrefix="1" applyNumberFormat="1" applyFont="1" applyAlignment="1">
      <alignment vertical="center" wrapText="1"/>
    </xf>
    <xf numFmtId="3" fontId="29" fillId="0" borderId="4" xfId="0" applyNumberFormat="1" applyFont="1" applyBorder="1" applyAlignment="1">
      <alignment vertical="center"/>
    </xf>
    <xf numFmtId="3" fontId="29" fillId="0" borderId="1" xfId="0" applyNumberFormat="1" applyFont="1" applyBorder="1" applyAlignment="1">
      <alignment vertical="center"/>
    </xf>
    <xf numFmtId="4" fontId="25" fillId="0" borderId="1" xfId="0" applyNumberFormat="1" applyFont="1" applyBorder="1" applyAlignment="1">
      <alignment vertical="center"/>
    </xf>
    <xf numFmtId="0" fontId="29" fillId="0" borderId="1" xfId="0" quotePrefix="1" applyFont="1" applyBorder="1" applyAlignment="1">
      <alignment horizontal="center" vertical="center"/>
    </xf>
    <xf numFmtId="49" fontId="29" fillId="0" borderId="1" xfId="0" quotePrefix="1" applyNumberFormat="1" applyFont="1" applyBorder="1" applyAlignment="1">
      <alignment vertical="center" wrapText="1"/>
    </xf>
    <xf numFmtId="4" fontId="25" fillId="0" borderId="4" xfId="0" applyNumberFormat="1" applyFont="1" applyBorder="1" applyAlignment="1">
      <alignment vertical="center"/>
    </xf>
    <xf numFmtId="4" fontId="25" fillId="0" borderId="5" xfId="0" applyNumberFormat="1" applyFont="1" applyBorder="1" applyAlignment="1">
      <alignment vertical="center"/>
    </xf>
    <xf numFmtId="0" fontId="29" fillId="0" borderId="4" xfId="0" quotePrefix="1" applyFont="1" applyBorder="1" applyAlignment="1">
      <alignment horizontal="center" vertical="center"/>
    </xf>
    <xf numFmtId="3" fontId="29" fillId="0" borderId="5" xfId="0" applyNumberFormat="1" applyFont="1" applyBorder="1" applyAlignment="1">
      <alignment vertical="center"/>
    </xf>
    <xf numFmtId="49" fontId="29" fillId="0" borderId="4" xfId="0" quotePrefix="1" applyNumberFormat="1" applyFont="1" applyBorder="1" applyAlignment="1">
      <alignment vertical="center" wrapText="1"/>
    </xf>
    <xf numFmtId="49" fontId="29" fillId="0" borderId="5" xfId="0" quotePrefix="1" applyNumberFormat="1" applyFont="1" applyBorder="1" applyAlignment="1">
      <alignment vertical="center" wrapText="1"/>
    </xf>
    <xf numFmtId="0" fontId="29" fillId="0" borderId="5" xfId="0" quotePrefix="1" applyFont="1" applyBorder="1" applyAlignment="1">
      <alignment horizontal="center" vertical="center"/>
    </xf>
    <xf numFmtId="0" fontId="24" fillId="0" borderId="1" xfId="0" quotePrefix="1" applyFont="1" applyBorder="1" applyAlignment="1">
      <alignment horizontal="center" vertical="center"/>
    </xf>
    <xf numFmtId="49" fontId="19" fillId="0" borderId="6" xfId="0" applyNumberFormat="1" applyFont="1" applyBorder="1" applyAlignment="1">
      <alignment horizontal="left" vertical="center" wrapText="1"/>
    </xf>
    <xf numFmtId="4" fontId="19" fillId="0" borderId="6" xfId="1" applyNumberFormat="1" applyFont="1" applyFill="1" applyBorder="1" applyAlignment="1">
      <alignment horizontal="center" vertical="center"/>
    </xf>
    <xf numFmtId="49" fontId="5" fillId="0" borderId="0" xfId="0" applyNumberFormat="1" applyFont="1" applyAlignment="1">
      <alignment vertical="center" wrapText="1"/>
    </xf>
    <xf numFmtId="165" fontId="5" fillId="0" borderId="0" xfId="1" applyFont="1" applyFill="1" applyAlignment="1">
      <alignment horizontal="center" vertical="center"/>
    </xf>
    <xf numFmtId="165" fontId="5" fillId="0" borderId="0" xfId="1" applyFont="1" applyFill="1" applyAlignment="1">
      <alignment vertical="center"/>
    </xf>
    <xf numFmtId="165" fontId="49" fillId="0" borderId="1" xfId="1" applyFont="1" applyFill="1" applyBorder="1" applyAlignment="1">
      <alignment vertical="center"/>
    </xf>
    <xf numFmtId="165" fontId="51" fillId="0" borderId="1" xfId="1" applyFont="1" applyFill="1" applyBorder="1" applyAlignment="1">
      <alignment vertical="center"/>
    </xf>
    <xf numFmtId="165" fontId="50" fillId="0" borderId="1" xfId="1" applyFont="1" applyFill="1" applyBorder="1" applyAlignment="1">
      <alignment vertical="center"/>
    </xf>
    <xf numFmtId="165" fontId="52" fillId="0" borderId="1" xfId="1" applyFont="1" applyFill="1" applyBorder="1" applyAlignment="1">
      <alignment vertical="center" wrapText="1"/>
    </xf>
    <xf numFmtId="165" fontId="49" fillId="0" borderId="1" xfId="1" quotePrefix="1" applyFont="1" applyFill="1" applyBorder="1" applyAlignment="1">
      <alignment horizontal="center" vertical="center"/>
    </xf>
    <xf numFmtId="165" fontId="49" fillId="0" borderId="6" xfId="1" applyFont="1" applyFill="1" applyBorder="1" applyAlignment="1">
      <alignment vertical="center"/>
    </xf>
    <xf numFmtId="165" fontId="51" fillId="0" borderId="0" xfId="1" applyFont="1" applyFill="1" applyAlignment="1">
      <alignment vertical="center"/>
    </xf>
    <xf numFmtId="167" fontId="27" fillId="0" borderId="1" xfId="1" applyNumberFormat="1" applyFont="1" applyFill="1" applyBorder="1" applyAlignment="1">
      <alignment horizontal="center" vertical="center" wrapText="1"/>
    </xf>
    <xf numFmtId="169" fontId="19" fillId="0" borderId="1" xfId="0" applyNumberFormat="1" applyFont="1" applyBorder="1" applyAlignment="1">
      <alignment vertical="center"/>
    </xf>
    <xf numFmtId="4" fontId="19" fillId="0" borderId="1" xfId="0" applyNumberFormat="1" applyFont="1" applyBorder="1" applyAlignment="1">
      <alignment vertical="center"/>
    </xf>
    <xf numFmtId="169" fontId="5" fillId="0" borderId="1" xfId="0" applyNumberFormat="1" applyFont="1" applyBorder="1" applyAlignment="1">
      <alignment vertical="center"/>
    </xf>
    <xf numFmtId="4" fontId="46" fillId="0" borderId="1" xfId="7" applyNumberFormat="1" applyFont="1" applyFill="1" applyBorder="1" applyAlignment="1">
      <alignment vertical="center" wrapText="1"/>
    </xf>
    <xf numFmtId="0" fontId="5" fillId="0" borderId="1" xfId="0" applyFont="1" applyBorder="1" applyAlignment="1">
      <alignment horizontal="justify" vertical="center" wrapText="1"/>
    </xf>
    <xf numFmtId="4" fontId="46" fillId="0" borderId="1" xfId="7" applyNumberFormat="1" applyFont="1" applyFill="1" applyBorder="1" applyAlignment="1">
      <alignment horizontal="center" vertical="center" wrapText="1"/>
    </xf>
    <xf numFmtId="4" fontId="45" fillId="0" borderId="1" xfId="7" applyNumberFormat="1" applyFont="1" applyFill="1" applyBorder="1" applyAlignment="1">
      <alignment vertical="center" wrapText="1"/>
    </xf>
    <xf numFmtId="4" fontId="29" fillId="0" borderId="1" xfId="0" applyNumberFormat="1" applyFont="1" applyBorder="1" applyAlignment="1" applyProtection="1">
      <alignment horizontal="right" vertical="center"/>
      <protection locked="0"/>
    </xf>
    <xf numFmtId="0" fontId="5"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 xfId="0" quotePrefix="1" applyNumberFormat="1" applyFont="1" applyBorder="1" applyAlignment="1">
      <alignment horizontal="left" vertical="center" wrapText="1"/>
    </xf>
    <xf numFmtId="4" fontId="6" fillId="0" borderId="1" xfId="1" applyNumberFormat="1" applyFont="1" applyFill="1" applyBorder="1" applyAlignment="1">
      <alignment horizontal="center" vertical="center"/>
    </xf>
    <xf numFmtId="49" fontId="19" fillId="0" borderId="1" xfId="0" quotePrefix="1" applyNumberFormat="1" applyFont="1" applyBorder="1" applyAlignment="1">
      <alignment horizontal="left" vertical="center" wrapText="1"/>
    </xf>
    <xf numFmtId="3" fontId="29" fillId="0" borderId="0" xfId="0" applyNumberFormat="1" applyFont="1" applyAlignment="1">
      <alignment vertical="center"/>
    </xf>
    <xf numFmtId="4" fontId="25" fillId="0" borderId="0" xfId="0" applyNumberFormat="1" applyFont="1" applyAlignment="1">
      <alignment vertical="center"/>
    </xf>
    <xf numFmtId="0" fontId="29" fillId="0" borderId="0" xfId="0" quotePrefix="1" applyFont="1" applyAlignment="1">
      <alignment horizontal="center" vertical="center"/>
    </xf>
    <xf numFmtId="49" fontId="29" fillId="0" borderId="0" xfId="0" quotePrefix="1" applyNumberFormat="1" applyFont="1" applyAlignment="1">
      <alignment vertical="center" wrapText="1"/>
    </xf>
    <xf numFmtId="49" fontId="24" fillId="0" borderId="1" xfId="0" quotePrefix="1" applyNumberFormat="1" applyFont="1" applyBorder="1" applyAlignment="1">
      <alignment vertical="center" wrapText="1"/>
    </xf>
    <xf numFmtId="3" fontId="5" fillId="0" borderId="1" xfId="0" applyNumberFormat="1" applyFont="1" applyBorder="1" applyAlignment="1">
      <alignment vertical="center" wrapText="1"/>
    </xf>
    <xf numFmtId="3" fontId="5" fillId="0" borderId="1" xfId="0" applyNumberFormat="1" applyFont="1" applyBorder="1" applyAlignment="1">
      <alignment vertical="center"/>
    </xf>
    <xf numFmtId="3" fontId="5" fillId="0" borderId="1" xfId="0" applyNumberFormat="1" applyFont="1" applyBorder="1" applyAlignment="1">
      <alignment horizontal="center" vertical="center"/>
    </xf>
    <xf numFmtId="4" fontId="5" fillId="0" borderId="1" xfId="0" applyNumberFormat="1" applyFont="1" applyBorder="1" applyAlignment="1">
      <alignment vertical="center"/>
    </xf>
    <xf numFmtId="0" fontId="5" fillId="0" borderId="6" xfId="0" quotePrefix="1" applyFont="1" applyBorder="1" applyAlignment="1">
      <alignment horizontal="center" vertical="center"/>
    </xf>
    <xf numFmtId="3" fontId="5" fillId="0" borderId="6" xfId="0" applyNumberFormat="1" applyFont="1" applyBorder="1" applyAlignment="1">
      <alignment vertical="center"/>
    </xf>
    <xf numFmtId="3" fontId="5" fillId="0" borderId="6" xfId="0" applyNumberFormat="1" applyFont="1" applyBorder="1" applyAlignment="1">
      <alignment horizontal="center" vertical="center"/>
    </xf>
    <xf numFmtId="4" fontId="5" fillId="0" borderId="6" xfId="0" applyNumberFormat="1" applyFont="1" applyBorder="1" applyAlignment="1">
      <alignment vertical="center"/>
    </xf>
    <xf numFmtId="167" fontId="19" fillId="0" borderId="1" xfId="1" applyNumberFormat="1" applyFont="1" applyFill="1" applyBorder="1" applyAlignment="1">
      <alignment vertical="center" wrapText="1"/>
    </xf>
    <xf numFmtId="0" fontId="24" fillId="0" borderId="1" xfId="0" applyFont="1" applyBorder="1" applyAlignment="1">
      <alignment vertical="center" wrapText="1"/>
    </xf>
    <xf numFmtId="4" fontId="42" fillId="0" borderId="1" xfId="1" applyNumberFormat="1" applyFont="1" applyFill="1" applyBorder="1" applyAlignment="1">
      <alignment vertical="center"/>
    </xf>
    <xf numFmtId="4" fontId="6" fillId="0" borderId="1" xfId="1" applyNumberFormat="1" applyFont="1" applyFill="1" applyBorder="1" applyAlignment="1">
      <alignment vertical="center"/>
    </xf>
    <xf numFmtId="4" fontId="43" fillId="0" borderId="1" xfId="1" applyNumberFormat="1" applyFont="1" applyFill="1" applyBorder="1" applyAlignment="1">
      <alignment vertical="center"/>
    </xf>
    <xf numFmtId="14" fontId="6" fillId="0" borderId="1" xfId="0" applyNumberFormat="1" applyFont="1" applyBorder="1" applyAlignment="1">
      <alignment vertical="center"/>
    </xf>
    <xf numFmtId="0" fontId="6" fillId="0" borderId="1" xfId="0" applyFont="1" applyBorder="1" applyAlignment="1">
      <alignment vertical="center" wrapText="1"/>
    </xf>
    <xf numFmtId="0" fontId="6" fillId="2" borderId="1" xfId="0" applyFont="1" applyFill="1" applyBorder="1" applyAlignment="1">
      <alignment vertical="center"/>
    </xf>
    <xf numFmtId="14" fontId="6" fillId="2" borderId="1" xfId="0" applyNumberFormat="1" applyFont="1" applyFill="1" applyBorder="1" applyAlignment="1">
      <alignment vertical="center"/>
    </xf>
    <xf numFmtId="167" fontId="6" fillId="2" borderId="1" xfId="1" applyNumberFormat="1" applyFont="1" applyFill="1" applyBorder="1" applyAlignment="1">
      <alignment vertical="center"/>
    </xf>
    <xf numFmtId="0" fontId="6" fillId="2" borderId="1" xfId="0" applyFont="1" applyFill="1" applyBorder="1" applyAlignment="1">
      <alignment vertical="center" wrapText="1"/>
    </xf>
    <xf numFmtId="14" fontId="42" fillId="0" borderId="1" xfId="0" applyNumberFormat="1" applyFont="1" applyBorder="1" applyAlignment="1">
      <alignment horizontal="center" vertical="center"/>
    </xf>
    <xf numFmtId="0" fontId="42" fillId="0" borderId="1" xfId="0" applyFont="1" applyBorder="1" applyAlignment="1">
      <alignment vertical="center" wrapText="1"/>
    </xf>
    <xf numFmtId="164" fontId="19" fillId="0" borderId="0" xfId="0" applyNumberFormat="1" applyFont="1" applyAlignment="1">
      <alignment vertical="center"/>
    </xf>
    <xf numFmtId="43" fontId="24" fillId="0" borderId="0" xfId="0" applyNumberFormat="1" applyFont="1" applyAlignment="1">
      <alignment vertical="center"/>
    </xf>
    <xf numFmtId="165" fontId="53" fillId="0" borderId="1" xfId="1" applyFont="1" applyFill="1" applyBorder="1" applyAlignment="1">
      <alignment vertical="center"/>
    </xf>
    <xf numFmtId="0" fontId="53" fillId="0" borderId="0" xfId="0" applyFont="1" applyAlignment="1">
      <alignment vertical="center"/>
    </xf>
    <xf numFmtId="0" fontId="54" fillId="0" borderId="0" xfId="0" applyFont="1" applyAlignment="1">
      <alignment vertical="center"/>
    </xf>
    <xf numFmtId="43" fontId="53" fillId="0" borderId="0" xfId="0" applyNumberFormat="1" applyFont="1" applyAlignment="1">
      <alignment vertical="center"/>
    </xf>
    <xf numFmtId="43" fontId="5" fillId="0" borderId="0" xfId="0" applyNumberFormat="1" applyFont="1" applyAlignment="1">
      <alignment vertical="center"/>
    </xf>
    <xf numFmtId="43" fontId="19" fillId="0" borderId="0" xfId="0" applyNumberFormat="1" applyFont="1" applyAlignment="1">
      <alignment vertical="center"/>
    </xf>
    <xf numFmtId="0" fontId="6" fillId="0" borderId="0" xfId="0" applyFont="1" applyAlignment="1">
      <alignment horizontal="center"/>
    </xf>
    <xf numFmtId="14" fontId="6" fillId="0" borderId="1" xfId="0" applyNumberFormat="1" applyFont="1" applyBorder="1" applyAlignment="1">
      <alignment horizontal="center" vertical="center"/>
    </xf>
    <xf numFmtId="0" fontId="8" fillId="0" borderId="0" xfId="2" applyFont="1" applyAlignment="1">
      <alignment vertical="center"/>
    </xf>
    <xf numFmtId="0" fontId="7" fillId="0" borderId="0" xfId="0" applyFont="1" applyAlignment="1">
      <alignment vertical="center"/>
    </xf>
    <xf numFmtId="0" fontId="39" fillId="0" borderId="0" xfId="2" applyFont="1" applyAlignment="1">
      <alignment vertical="center"/>
    </xf>
    <xf numFmtId="0" fontId="11" fillId="0" borderId="1" xfId="0" applyFont="1" applyBorder="1" applyAlignment="1">
      <alignment horizontal="center" vertical="center" wrapText="1"/>
    </xf>
    <xf numFmtId="167" fontId="19" fillId="0" borderId="1" xfId="0" applyNumberFormat="1" applyFont="1" applyBorder="1" applyAlignment="1">
      <alignment horizontal="center" vertical="center"/>
    </xf>
    <xf numFmtId="167" fontId="5" fillId="0" borderId="0" xfId="0" applyNumberFormat="1" applyFont="1" applyAlignment="1">
      <alignment horizontal="center" vertical="center"/>
    </xf>
    <xf numFmtId="0" fontId="19" fillId="0" borderId="1" xfId="0" applyFont="1" applyBorder="1" applyAlignment="1">
      <alignment horizontal="left" vertical="center"/>
    </xf>
    <xf numFmtId="167" fontId="19" fillId="0" borderId="1" xfId="1" applyNumberFormat="1" applyFont="1" applyBorder="1" applyAlignment="1">
      <alignment horizontal="center" vertical="center"/>
    </xf>
    <xf numFmtId="0" fontId="5" fillId="0" borderId="1" xfId="0" quotePrefix="1" applyFont="1" applyBorder="1" applyAlignment="1">
      <alignment horizontal="center" vertical="center" wrapText="1"/>
    </xf>
    <xf numFmtId="37" fontId="5" fillId="0" borderId="1" xfId="1" applyNumberFormat="1" applyFont="1" applyBorder="1" applyAlignment="1">
      <alignment vertical="center"/>
    </xf>
    <xf numFmtId="37" fontId="19" fillId="0" borderId="1" xfId="0" applyNumberFormat="1" applyFont="1" applyBorder="1" applyAlignment="1">
      <alignment vertical="center"/>
    </xf>
    <xf numFmtId="37" fontId="19" fillId="0" borderId="1" xfId="1" applyNumberFormat="1" applyFont="1" applyBorder="1" applyAlignment="1">
      <alignment vertical="center"/>
    </xf>
    <xf numFmtId="0" fontId="55" fillId="0" borderId="0" xfId="2" applyFont="1" applyAlignment="1">
      <alignment vertical="center"/>
    </xf>
    <xf numFmtId="167" fontId="19" fillId="0" borderId="0" xfId="1" applyNumberFormat="1" applyFont="1" applyAlignment="1">
      <alignment horizontal="right" vertical="center"/>
    </xf>
    <xf numFmtId="167" fontId="19" fillId="0" borderId="0" xfId="0" applyNumberFormat="1" applyFont="1" applyAlignment="1">
      <alignment horizontal="center" vertical="center"/>
    </xf>
    <xf numFmtId="167" fontId="5" fillId="0" borderId="0" xfId="0" applyNumberFormat="1" applyFont="1" applyAlignment="1">
      <alignment vertical="center"/>
    </xf>
    <xf numFmtId="0" fontId="56" fillId="0" borderId="0" xfId="2" applyFont="1"/>
    <xf numFmtId="0" fontId="5" fillId="0" borderId="0" xfId="0" applyFont="1"/>
    <xf numFmtId="0" fontId="24" fillId="0" borderId="0" xfId="0" applyFont="1"/>
    <xf numFmtId="0" fontId="40" fillId="3" borderId="1" xfId="0" quotePrefix="1" applyFont="1" applyFill="1" applyBorder="1" applyAlignment="1">
      <alignment vertical="center" wrapText="1"/>
    </xf>
    <xf numFmtId="0" fontId="5" fillId="0" borderId="1" xfId="0" applyFont="1" applyBorder="1"/>
    <xf numFmtId="0" fontId="19" fillId="0" borderId="1" xfId="0" applyFont="1" applyBorder="1" applyAlignment="1">
      <alignment vertical="center"/>
    </xf>
    <xf numFmtId="0" fontId="5" fillId="0" borderId="7" xfId="0" applyFont="1" applyBorder="1" applyAlignment="1">
      <alignment vertical="center"/>
    </xf>
    <xf numFmtId="167" fontId="5" fillId="0" borderId="0" xfId="1" applyNumberFormat="1" applyFont="1" applyAlignment="1">
      <alignment vertical="center"/>
    </xf>
    <xf numFmtId="0" fontId="56" fillId="0" borderId="0" xfId="2" applyFont="1" applyAlignment="1">
      <alignment vertical="center"/>
    </xf>
    <xf numFmtId="0" fontId="5" fillId="0" borderId="0" xfId="0" applyFont="1" applyAlignment="1">
      <alignment horizontal="right"/>
    </xf>
    <xf numFmtId="37" fontId="19" fillId="0" borderId="1" xfId="0" applyNumberFormat="1" applyFont="1" applyBorder="1" applyAlignment="1">
      <alignment horizontal="right" vertical="center"/>
    </xf>
    <xf numFmtId="37" fontId="19" fillId="0" borderId="1" xfId="1" applyNumberFormat="1" applyFont="1" applyBorder="1" applyAlignment="1">
      <alignment horizontal="right" vertical="center"/>
    </xf>
    <xf numFmtId="37" fontId="5" fillId="0" borderId="1" xfId="1" applyNumberFormat="1" applyFont="1" applyBorder="1" applyAlignment="1">
      <alignment horizontal="right" vertical="center"/>
    </xf>
    <xf numFmtId="37" fontId="4" fillId="0" borderId="1" xfId="1" applyNumberFormat="1" applyFont="1" applyBorder="1" applyAlignment="1">
      <alignment horizontal="center" vertical="center"/>
    </xf>
    <xf numFmtId="37" fontId="4" fillId="0" borderId="1" xfId="0" applyNumberFormat="1" applyFont="1" applyBorder="1" applyAlignment="1">
      <alignment vertical="center"/>
    </xf>
    <xf numFmtId="37" fontId="6" fillId="0" borderId="1" xfId="1" applyNumberFormat="1" applyFont="1" applyBorder="1" applyAlignment="1">
      <alignment vertical="center"/>
    </xf>
    <xf numFmtId="0" fontId="10" fillId="0" borderId="1" xfId="9" applyFont="1" applyBorder="1" applyAlignment="1">
      <alignment horizontal="left" vertical="center" wrapText="1"/>
    </xf>
    <xf numFmtId="0" fontId="18" fillId="0" borderId="1" xfId="9" applyFont="1" applyBorder="1" applyAlignment="1">
      <alignment horizontal="left" vertical="center" wrapText="1"/>
    </xf>
    <xf numFmtId="37" fontId="30" fillId="6" borderId="1" xfId="0" applyNumberFormat="1" applyFont="1" applyFill="1" applyBorder="1" applyAlignment="1">
      <alignment vertical="center"/>
    </xf>
    <xf numFmtId="37" fontId="6" fillId="0" borderId="1" xfId="0" applyNumberFormat="1" applyFont="1" applyBorder="1" applyAlignment="1">
      <alignment vertical="center"/>
    </xf>
    <xf numFmtId="166" fontId="19" fillId="0" borderId="1" xfId="1" applyNumberFormat="1" applyFont="1" applyBorder="1" applyAlignment="1">
      <alignment vertical="center"/>
    </xf>
    <xf numFmtId="37" fontId="5" fillId="0" borderId="1" xfId="0" applyNumberFormat="1" applyFont="1" applyBorder="1" applyAlignment="1">
      <alignment vertical="center"/>
    </xf>
    <xf numFmtId="0" fontId="58" fillId="0" borderId="1" xfId="0" applyFont="1" applyBorder="1" applyAlignment="1">
      <alignment horizontal="center" vertical="center"/>
    </xf>
    <xf numFmtId="0" fontId="58" fillId="0" borderId="1" xfId="9" applyFont="1" applyBorder="1" applyAlignment="1">
      <alignment horizontal="left" vertical="center" wrapText="1"/>
    </xf>
    <xf numFmtId="0" fontId="58" fillId="0" borderId="1" xfId="0" quotePrefix="1" applyFont="1" applyBorder="1" applyAlignment="1">
      <alignment horizontal="center" vertical="center"/>
    </xf>
    <xf numFmtId="166" fontId="58" fillId="0" borderId="1" xfId="1" applyNumberFormat="1" applyFont="1" applyBorder="1" applyAlignment="1">
      <alignment vertical="center"/>
    </xf>
    <xf numFmtId="0" fontId="58" fillId="0" borderId="1" xfId="0" applyFont="1" applyBorder="1" applyAlignment="1">
      <alignment vertical="center"/>
    </xf>
    <xf numFmtId="0" fontId="59" fillId="0" borderId="1" xfId="0" applyFont="1" applyBorder="1" applyAlignment="1">
      <alignment horizontal="center" vertical="center"/>
    </xf>
    <xf numFmtId="0" fontId="59" fillId="0" borderId="0" xfId="0" applyFont="1" applyAlignment="1">
      <alignment horizontal="center" vertical="center"/>
    </xf>
    <xf numFmtId="49" fontId="18" fillId="0" borderId="1" xfId="0" applyNumberFormat="1" applyFont="1" applyBorder="1" applyAlignment="1">
      <alignment horizontal="center" vertical="center"/>
    </xf>
    <xf numFmtId="166" fontId="18" fillId="0" borderId="1" xfId="1" applyNumberFormat="1" applyFont="1" applyBorder="1" applyAlignment="1">
      <alignment vertical="center"/>
    </xf>
    <xf numFmtId="49" fontId="43" fillId="0" borderId="1" xfId="0" applyNumberFormat="1" applyFont="1" applyBorder="1" applyAlignment="1">
      <alignment horizontal="center" vertical="center"/>
    </xf>
    <xf numFmtId="166" fontId="43" fillId="0" borderId="1" xfId="1" applyNumberFormat="1" applyFont="1" applyBorder="1" applyAlignment="1">
      <alignment vertical="center"/>
    </xf>
    <xf numFmtId="171" fontId="58" fillId="0" borderId="1" xfId="9" applyNumberFormat="1" applyFont="1" applyBorder="1" applyAlignment="1">
      <alignment horizontal="justify" vertical="center" wrapText="1"/>
    </xf>
    <xf numFmtId="171" fontId="10" fillId="0" borderId="1" xfId="9" applyNumberFormat="1" applyFont="1" applyBorder="1" applyAlignment="1">
      <alignment horizontal="justify" vertical="center" wrapText="1"/>
    </xf>
    <xf numFmtId="166" fontId="19" fillId="2" borderId="1" xfId="7" applyNumberFormat="1" applyFont="1" applyFill="1" applyBorder="1" applyAlignment="1">
      <alignment vertical="center" wrapText="1"/>
    </xf>
    <xf numFmtId="171" fontId="5" fillId="0" borderId="1" xfId="9" applyNumberFormat="1" applyFont="1" applyBorder="1" applyAlignment="1">
      <alignment horizontal="justify" vertical="center" wrapText="1"/>
    </xf>
    <xf numFmtId="37" fontId="19" fillId="0" borderId="0" xfId="0" applyNumberFormat="1" applyFont="1" applyAlignment="1">
      <alignment horizontal="center" vertical="center"/>
    </xf>
    <xf numFmtId="43" fontId="27" fillId="0" borderId="0" xfId="0" applyNumberFormat="1" applyFont="1" applyAlignment="1">
      <alignment vertical="center"/>
    </xf>
    <xf numFmtId="0" fontId="5" fillId="0" borderId="1" xfId="9" applyFont="1" applyBorder="1" applyAlignment="1">
      <alignment horizontal="left" vertical="center" wrapText="1"/>
    </xf>
    <xf numFmtId="37" fontId="0" fillId="0" borderId="1" xfId="0" applyNumberFormat="1" applyBorder="1" applyAlignment="1">
      <alignment vertical="center"/>
    </xf>
    <xf numFmtId="37" fontId="30" fillId="7" borderId="1" xfId="0" applyNumberFormat="1" applyFont="1" applyFill="1" applyBorder="1" applyAlignment="1">
      <alignment vertical="center"/>
    </xf>
    <xf numFmtId="0" fontId="5" fillId="6" borderId="1" xfId="0" applyFont="1" applyFill="1" applyBorder="1" applyAlignment="1">
      <alignment horizontal="center" vertical="center"/>
    </xf>
    <xf numFmtId="0" fontId="6" fillId="6" borderId="1" xfId="0" applyFont="1" applyFill="1" applyBorder="1" applyAlignment="1">
      <alignment vertical="center"/>
    </xf>
    <xf numFmtId="39" fontId="30" fillId="6" borderId="1" xfId="0" applyNumberFormat="1" applyFont="1" applyFill="1" applyBorder="1" applyAlignment="1">
      <alignment horizontal="center" vertical="center"/>
    </xf>
    <xf numFmtId="37" fontId="0" fillId="6" borderId="0" xfId="0" applyNumberFormat="1" applyFill="1" applyAlignment="1">
      <alignment vertical="center"/>
    </xf>
    <xf numFmtId="0" fontId="0" fillId="6" borderId="0" xfId="0" applyFill="1" applyAlignment="1">
      <alignment vertical="center"/>
    </xf>
    <xf numFmtId="166" fontId="5" fillId="0" borderId="0" xfId="4" applyNumberFormat="1" applyFont="1" applyAlignment="1">
      <alignment vertical="center"/>
    </xf>
    <xf numFmtId="43" fontId="29" fillId="0" borderId="0" xfId="4" applyFont="1" applyAlignment="1">
      <alignment vertical="center"/>
    </xf>
    <xf numFmtId="172" fontId="26" fillId="0" borderId="1" xfId="1" applyNumberFormat="1" applyFont="1" applyFill="1" applyBorder="1" applyAlignment="1">
      <alignment horizontal="center" vertical="center"/>
    </xf>
    <xf numFmtId="172" fontId="27" fillId="0" borderId="1" xfId="1" applyNumberFormat="1" applyFont="1" applyFill="1" applyBorder="1" applyAlignment="1">
      <alignment horizontal="center" vertical="center"/>
    </xf>
    <xf numFmtId="172" fontId="19" fillId="0" borderId="1" xfId="1" applyNumberFormat="1" applyFont="1" applyFill="1" applyBorder="1" applyAlignment="1">
      <alignment horizontal="center" vertical="center"/>
    </xf>
    <xf numFmtId="172" fontId="19" fillId="0" borderId="1" xfId="1" applyNumberFormat="1" applyFont="1" applyFill="1" applyBorder="1" applyAlignment="1">
      <alignment vertical="center"/>
    </xf>
    <xf numFmtId="172" fontId="5" fillId="0" borderId="1" xfId="1" applyNumberFormat="1" applyFont="1" applyFill="1" applyBorder="1" applyAlignment="1">
      <alignment horizontal="center" vertical="center"/>
    </xf>
    <xf numFmtId="172" fontId="5" fillId="0" borderId="1" xfId="1" applyNumberFormat="1" applyFont="1" applyFill="1" applyBorder="1" applyAlignment="1">
      <alignment vertical="center"/>
    </xf>
    <xf numFmtId="172" fontId="33" fillId="0" borderId="1" xfId="1" applyNumberFormat="1" applyFont="1" applyFill="1" applyBorder="1" applyAlignment="1">
      <alignment vertical="center"/>
    </xf>
    <xf numFmtId="172" fontId="6" fillId="0" borderId="1" xfId="1" applyNumberFormat="1" applyFont="1" applyFill="1" applyBorder="1" applyAlignment="1">
      <alignment vertical="center"/>
    </xf>
    <xf numFmtId="172" fontId="4" fillId="0" borderId="1" xfId="1" applyNumberFormat="1" applyFont="1" applyFill="1" applyBorder="1" applyAlignment="1">
      <alignment vertical="center"/>
    </xf>
    <xf numFmtId="172" fontId="24" fillId="0" borderId="1" xfId="1" applyNumberFormat="1" applyFont="1" applyFill="1" applyBorder="1" applyAlignment="1">
      <alignment vertical="center"/>
    </xf>
    <xf numFmtId="172" fontId="19" fillId="0" borderId="6" xfId="1" applyNumberFormat="1" applyFont="1" applyFill="1" applyBorder="1" applyAlignment="1">
      <alignment horizontal="center" vertical="center"/>
    </xf>
    <xf numFmtId="172" fontId="19" fillId="0" borderId="6" xfId="1" applyNumberFormat="1" applyFont="1" applyFill="1" applyBorder="1" applyAlignment="1">
      <alignment vertical="center"/>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66" fontId="18" fillId="0" borderId="1" xfId="1" applyNumberFormat="1" applyFont="1" applyBorder="1" applyAlignment="1">
      <alignment horizontal="center" vertical="center" wrapText="1"/>
    </xf>
    <xf numFmtId="166" fontId="19" fillId="0" borderId="1" xfId="1" applyNumberFormat="1" applyFont="1" applyBorder="1" applyAlignment="1">
      <alignment horizontal="center" vertical="center" wrapText="1"/>
    </xf>
    <xf numFmtId="0" fontId="18" fillId="0" borderId="0" xfId="0" applyFont="1" applyAlignment="1">
      <alignment horizontal="center" vertical="center"/>
    </xf>
    <xf numFmtId="0" fontId="17"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7" fillId="0" borderId="3" xfId="0" applyFont="1" applyBorder="1" applyAlignment="1">
      <alignment horizontal="right"/>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22" fillId="0" borderId="0" xfId="0" applyFont="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42" fillId="0" borderId="1" xfId="0" applyFont="1" applyBorder="1" applyAlignment="1">
      <alignment horizontal="center" vertical="center"/>
    </xf>
    <xf numFmtId="0" fontId="19" fillId="0" borderId="0" xfId="0" applyFont="1" applyAlignment="1">
      <alignment horizontal="left" vertical="center" wrapText="1"/>
    </xf>
    <xf numFmtId="165" fontId="19" fillId="0" borderId="0" xfId="1" applyFont="1" applyFill="1" applyAlignment="1">
      <alignment horizontal="left" vertical="center" wrapText="1"/>
    </xf>
    <xf numFmtId="165" fontId="49" fillId="0" borderId="0" xfId="1" applyFont="1" applyFill="1" applyAlignment="1">
      <alignment horizontal="left" vertical="center" wrapText="1"/>
    </xf>
    <xf numFmtId="169" fontId="19" fillId="0" borderId="1" xfId="1" applyNumberFormat="1" applyFont="1" applyFill="1" applyBorder="1" applyAlignment="1">
      <alignment horizontal="center" vertical="center" wrapText="1"/>
    </xf>
    <xf numFmtId="165" fontId="19" fillId="0" borderId="4" xfId="1" applyFont="1" applyFill="1" applyBorder="1" applyAlignment="1">
      <alignment horizontal="center" vertical="center" wrapText="1"/>
    </xf>
    <xf numFmtId="165" fontId="19" fillId="0" borderId="2" xfId="1" applyFont="1" applyFill="1" applyBorder="1" applyAlignment="1">
      <alignment horizontal="center" vertical="center" wrapText="1"/>
    </xf>
    <xf numFmtId="165" fontId="19" fillId="0" borderId="5" xfId="1" applyFont="1" applyFill="1" applyBorder="1" applyAlignment="1">
      <alignment horizontal="center" vertical="center" wrapText="1"/>
    </xf>
    <xf numFmtId="165" fontId="19" fillId="0" borderId="1" xfId="1" applyFont="1" applyFill="1" applyBorder="1" applyAlignment="1">
      <alignment horizontal="center" vertical="center" wrapText="1"/>
    </xf>
    <xf numFmtId="3" fontId="19" fillId="0" borderId="0" xfId="0" applyNumberFormat="1" applyFont="1" applyAlignment="1">
      <alignment horizontal="center" vertical="center"/>
    </xf>
    <xf numFmtId="165" fontId="19" fillId="0" borderId="0" xfId="1" applyFont="1" applyFill="1" applyAlignment="1">
      <alignment horizontal="center" vertical="center"/>
    </xf>
    <xf numFmtId="165" fontId="49" fillId="0" borderId="0" xfId="1" applyFont="1" applyFill="1" applyAlignment="1">
      <alignment horizontal="center" vertical="center"/>
    </xf>
    <xf numFmtId="0" fontId="19" fillId="0" borderId="0" xfId="0" applyFont="1" applyAlignment="1">
      <alignment horizontal="center" vertical="center"/>
    </xf>
    <xf numFmtId="168" fontId="24" fillId="0" borderId="0" xfId="0" applyNumberFormat="1" applyFont="1" applyAlignment="1">
      <alignment horizontal="center" vertical="center"/>
    </xf>
    <xf numFmtId="165" fontId="24" fillId="0" borderId="0" xfId="1" applyFont="1" applyFill="1" applyAlignment="1">
      <alignment horizontal="center" vertical="center"/>
    </xf>
    <xf numFmtId="165" fontId="50" fillId="0" borderId="0" xfId="1" applyFont="1" applyFill="1" applyAlignment="1">
      <alignment horizontal="center" vertical="center"/>
    </xf>
    <xf numFmtId="0" fontId="24" fillId="0" borderId="0" xfId="0" applyFont="1" applyAlignment="1">
      <alignment horizontal="right" vertical="center"/>
    </xf>
    <xf numFmtId="165" fontId="24" fillId="0" borderId="0" xfId="1" applyFont="1" applyFill="1" applyAlignment="1">
      <alignment horizontal="right" vertical="center"/>
    </xf>
    <xf numFmtId="165" fontId="50" fillId="0" borderId="0" xfId="1" applyFont="1" applyFill="1" applyAlignment="1">
      <alignment horizontal="right" vertical="center"/>
    </xf>
    <xf numFmtId="49" fontId="19" fillId="0" borderId="1" xfId="0" applyNumberFormat="1" applyFont="1" applyBorder="1" applyAlignment="1">
      <alignment horizontal="center" vertical="center" wrapText="1"/>
    </xf>
    <xf numFmtId="167" fontId="19" fillId="0" borderId="1" xfId="1" applyNumberFormat="1" applyFont="1" applyFill="1" applyBorder="1" applyAlignment="1">
      <alignment horizontal="center" vertical="center" wrapText="1"/>
    </xf>
    <xf numFmtId="165" fontId="19" fillId="0" borderId="7" xfId="1" applyFont="1" applyFill="1" applyBorder="1" applyAlignment="1">
      <alignment horizontal="center" vertical="center" wrapText="1"/>
    </xf>
    <xf numFmtId="165" fontId="19" fillId="0" borderId="8" xfId="1" applyFont="1" applyFill="1" applyBorder="1" applyAlignment="1">
      <alignment horizontal="center" vertical="center" wrapText="1"/>
    </xf>
    <xf numFmtId="165" fontId="19" fillId="0" borderId="6" xfId="1" applyFont="1" applyFill="1" applyBorder="1" applyAlignment="1">
      <alignment horizontal="center" vertical="center" wrapText="1"/>
    </xf>
    <xf numFmtId="0" fontId="24" fillId="0" borderId="3" xfId="0" applyFont="1" applyBorder="1" applyAlignment="1">
      <alignment horizontal="right" vertical="center"/>
    </xf>
    <xf numFmtId="0" fontId="24" fillId="0" borderId="0" xfId="0" applyFont="1" applyAlignment="1">
      <alignment horizontal="center" vertical="center"/>
    </xf>
    <xf numFmtId="0" fontId="7" fillId="0" borderId="3" xfId="0" applyFont="1" applyBorder="1" applyAlignment="1">
      <alignment horizontal="center"/>
    </xf>
    <xf numFmtId="0" fontId="6"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vertical="center"/>
    </xf>
    <xf numFmtId="0" fontId="6" fillId="0" borderId="0" xfId="0" applyFont="1" applyAlignment="1">
      <alignment horizontal="center" vertical="center"/>
    </xf>
    <xf numFmtId="0" fontId="24" fillId="0" borderId="3" xfId="0" applyFont="1" applyBorder="1" applyAlignment="1">
      <alignment horizontal="center"/>
    </xf>
    <xf numFmtId="0" fontId="5" fillId="0" borderId="0" xfId="0" applyFont="1" applyAlignment="1">
      <alignment horizontal="center"/>
    </xf>
    <xf numFmtId="0" fontId="19" fillId="0" borderId="0" xfId="0" applyFont="1" applyAlignment="1">
      <alignment horizontal="center"/>
    </xf>
    <xf numFmtId="0" fontId="24" fillId="0" borderId="0" xfId="0" applyFont="1" applyAlignment="1">
      <alignment horizontal="center"/>
    </xf>
    <xf numFmtId="0" fontId="24" fillId="0" borderId="3" xfId="0" applyFont="1" applyBorder="1" applyAlignment="1">
      <alignment horizontal="center" vertical="center"/>
    </xf>
    <xf numFmtId="0" fontId="5" fillId="0" borderId="0" xfId="0" applyFont="1" applyAlignment="1">
      <alignment horizontal="center" vertical="center"/>
    </xf>
    <xf numFmtId="0" fontId="49" fillId="0" borderId="0" xfId="0" applyFont="1" applyAlignment="1">
      <alignment horizontal="center" vertical="center"/>
    </xf>
    <xf numFmtId="0" fontId="7" fillId="0" borderId="3" xfId="0" applyFont="1" applyBorder="1" applyAlignment="1">
      <alignment horizontal="right" vertical="center"/>
    </xf>
    <xf numFmtId="0" fontId="7" fillId="0" borderId="0" xfId="0" applyFont="1" applyAlignment="1">
      <alignment horizontal="center" vertical="center"/>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Border="1" applyAlignment="1">
      <alignment horizontal="center" vertical="center"/>
    </xf>
    <xf numFmtId="166" fontId="0" fillId="0" borderId="0" xfId="4" applyNumberFormat="1" applyFont="1" applyAlignment="1">
      <alignment horizontal="center"/>
    </xf>
    <xf numFmtId="0" fontId="19" fillId="0" borderId="0" xfId="8" applyFont="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7" xfId="0" applyFont="1" applyBorder="1" applyAlignment="1">
      <alignment horizontal="center" vertical="center"/>
    </xf>
    <xf numFmtId="0" fontId="19" fillId="0" borderId="6" xfId="0" applyFont="1" applyBorder="1" applyAlignment="1">
      <alignment horizontal="center" vertical="center"/>
    </xf>
    <xf numFmtId="166" fontId="0" fillId="0" borderId="0" xfId="0" applyNumberFormat="1" applyAlignment="1">
      <alignment horizontal="center" vertical="center"/>
    </xf>
    <xf numFmtId="0" fontId="0" fillId="0" borderId="0" xfId="0" applyAlignment="1">
      <alignment horizontal="center" vertical="center"/>
    </xf>
    <xf numFmtId="0" fontId="25" fillId="0" borderId="7"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cellXfs>
  <cellStyles count="10">
    <cellStyle name="Comma" xfId="1" builtinId="3"/>
    <cellStyle name="Comma [0] 2 2" xfId="5" xr:uid="{734B8735-CF20-4506-9BCE-DADD577F8E50}"/>
    <cellStyle name="Comma 10 2" xfId="4" xr:uid="{00000000-0005-0000-0000-000001000000}"/>
    <cellStyle name="Comma 8" xfId="7" xr:uid="{49C80F86-5914-452E-8ED4-8B3F949B2967}"/>
    <cellStyle name="Hyperlink" xfId="2" builtinId="8"/>
    <cellStyle name="Normal" xfId="0" builtinId="0"/>
    <cellStyle name="Normal 2_SO LIEU NQ 2012 (Ban hong)" xfId="3" xr:uid="{00000000-0005-0000-0000-000004000000}"/>
    <cellStyle name="Normal 3" xfId="9" xr:uid="{4DB728D5-3993-44CB-A36C-FDF55F2F514E}"/>
    <cellStyle name="Normal 5" xfId="8" xr:uid="{C5ECB452-CB6D-4900-97E3-352E4DF0B833}"/>
    <cellStyle name="Normal_TT Phe chuan DT thu, chi NS nam 2011" xfId="6" xr:uid="{772F2022-DD76-41F9-883A-BC1DD346F581}"/>
  </cellStyles>
  <dxfs count="5">
    <dxf>
      <fill>
        <patternFill patternType="solid">
          <fgColor auto="1"/>
          <bgColor indexed="65"/>
        </patternFill>
      </fill>
    </dxf>
    <dxf>
      <fill>
        <patternFill patternType="solid">
          <fgColor auto="1"/>
          <bgColor indexed="65"/>
        </patternFill>
      </fill>
    </dxf>
    <dxf>
      <fill>
        <patternFill patternType="solid">
          <fgColor auto="1"/>
          <bgColor indexed="65"/>
        </patternFill>
      </fill>
    </dxf>
    <dxf>
      <fill>
        <patternFill patternType="solid">
          <fgColor auto="1"/>
          <bgColor indexed="65"/>
        </patternFill>
      </fill>
    </dxf>
    <dxf>
      <fill>
        <patternFill patternType="solid">
          <fgColor auto="1"/>
          <bgColor indexed="65"/>
        </patternFill>
      </fill>
    </dxf>
  </dxfs>
  <tableStyles count="0" defaultTableStyle="TableStyleMedium2" defaultPivotStyle="PivotStyleLight16"/>
  <colors>
    <mruColors>
      <color rgb="FF003399"/>
      <color rgb="FFFFE1FF"/>
      <color rgb="FFF7FFF7"/>
      <color rgb="FFD9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2.%20UBND%20X&#195;%20PHI&#202;NG%20P&#7856;N\N&#258;M%202026\2.%20PH&#210;NG%20KINH%20T&#7870;%20-%202026\Ph&#226;n%20b&#7893;%20&#272;&#7906;T%205\Bi&#7875;u%20ch&#237;nh%20s&#225;ch%20TW%20-%20T&#205;NH%20THU%20H&#7890;I,%20B&#7892;%20SUNG).xlsx" TargetMode="External"/><Relationship Id="rId1" Type="http://schemas.openxmlformats.org/officeDocument/2006/relationships/externalLinkPath" Target="/2.%20UBND%20X&#195;%20PHI&#202;NG%20P&#7856;N/N&#258;M%202026/2.%20PH&#210;NG%20KINH%20T&#7870;%20-%202026/Ph&#226;n%20b&#7893;%20&#272;&#7906;T%205/Bi&#7875;u%20ch&#237;nh%20s&#225;ch%20TW%20-%20T&#205;NH%20THU%20H&#7890;I,%20B&#7892;%20S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xz"/>
      <sheetName val="01"/>
      <sheetName val="Bieu số 03 (2)"/>
      <sheetName val="Bieu số 03"/>
      <sheetName val="Bổ sung (tổng)"/>
      <sheetName val="Thu hồi"/>
      <sheetName val="Tính thu hồi, bổ sung"/>
      <sheetName val="Tổng"/>
      <sheetName val="1a"/>
      <sheetName val="PL01a"/>
      <sheetName val="PL01a (2)"/>
      <sheetName val="PL1b"/>
      <sheetName val="PL 01c"/>
      <sheetName val="1b"/>
      <sheetName val="1c"/>
      <sheetName val="1d"/>
      <sheetName val="1e (NĐ 66)"/>
      <sheetName val="1i"/>
      <sheetName val="1n"/>
      <sheetName val="1p"/>
      <sheetName val="PL10"/>
      <sheetName val="10a"/>
      <sheetName val="PL11"/>
      <sheetName val="PL11a"/>
      <sheetName val="PL12"/>
      <sheetName val="12a"/>
      <sheetName val="12b"/>
      <sheetName val="12c"/>
      <sheetName val="12d"/>
    </sheetNames>
    <sheetDataSet>
      <sheetData sheetId="0"/>
      <sheetData sheetId="1"/>
      <sheetData sheetId="2"/>
      <sheetData sheetId="3"/>
      <sheetData sheetId="4"/>
      <sheetData sheetId="5">
        <row r="5">
          <cell r="H5">
            <v>-114370000.00000009</v>
          </cell>
        </row>
        <row r="6">
          <cell r="H6">
            <v>-107349999.99999991</v>
          </cell>
        </row>
        <row r="7">
          <cell r="H7">
            <v>-381530000</v>
          </cell>
        </row>
        <row r="8">
          <cell r="D8">
            <v>-91849999.999999911</v>
          </cell>
          <cell r="E8">
            <v>-14104000</v>
          </cell>
        </row>
        <row r="9">
          <cell r="H9">
            <v>0</v>
          </cell>
        </row>
        <row r="10">
          <cell r="H10">
            <v>-96029000.000000104</v>
          </cell>
        </row>
        <row r="11">
          <cell r="H11">
            <v>-36142000.000000052</v>
          </cell>
        </row>
        <row r="12">
          <cell r="H12">
            <v>0</v>
          </cell>
        </row>
        <row r="13">
          <cell r="H13">
            <v>-841375000</v>
          </cell>
        </row>
      </sheetData>
      <sheetData sheetId="6">
        <row r="5">
          <cell r="D5"/>
          <cell r="F5">
            <v>23250000</v>
          </cell>
          <cell r="H5"/>
          <cell r="J5">
            <v>527319999.99999994</v>
          </cell>
          <cell r="L5"/>
        </row>
        <row r="6">
          <cell r="D6"/>
          <cell r="F6"/>
          <cell r="H6">
            <v>9459999.9999999944</v>
          </cell>
          <cell r="J6">
            <v>45112575.999999061</v>
          </cell>
          <cell r="L6"/>
        </row>
        <row r="7">
          <cell r="D7"/>
          <cell r="F7"/>
          <cell r="H7">
            <v>149471999.99999997</v>
          </cell>
          <cell r="J7">
            <v>888294000.00000083</v>
          </cell>
          <cell r="L7">
            <v>5616000</v>
          </cell>
        </row>
        <row r="8">
          <cell r="D8">
            <v>115187999.99999988</v>
          </cell>
          <cell r="F8"/>
          <cell r="H8"/>
          <cell r="J8">
            <v>415640000</v>
          </cell>
          <cell r="L8"/>
        </row>
        <row r="9">
          <cell r="D9"/>
          <cell r="F9"/>
          <cell r="H9"/>
          <cell r="J9">
            <v>0</v>
          </cell>
          <cell r="L9"/>
        </row>
        <row r="10">
          <cell r="D10"/>
          <cell r="F10"/>
          <cell r="H10">
            <v>15075999.999999993</v>
          </cell>
          <cell r="J10">
            <v>46128000.000000119</v>
          </cell>
          <cell r="L10"/>
        </row>
        <row r="11">
          <cell r="D11"/>
          <cell r="F11"/>
          <cell r="H11"/>
          <cell r="J11">
            <v>252120000</v>
          </cell>
          <cell r="L11"/>
        </row>
        <row r="12">
          <cell r="D12">
            <v>1150000.000000091</v>
          </cell>
          <cell r="F12"/>
          <cell r="H12">
            <v>36339999.999999978</v>
          </cell>
          <cell r="J12">
            <v>271590000.00000012</v>
          </cell>
          <cell r="L12"/>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4CCE-205B-4065-A50B-22F92ED6411A}">
  <dimension ref="A1:I14"/>
  <sheetViews>
    <sheetView view="pageBreakPreview" topLeftCell="A4" zoomScale="77" zoomScaleNormal="100" zoomScaleSheetLayoutView="77" workbookViewId="0">
      <selection activeCell="C14" sqref="C14"/>
    </sheetView>
  </sheetViews>
  <sheetFormatPr defaultRowHeight="15" x14ac:dyDescent="0.25"/>
  <cols>
    <col min="1" max="1" width="6.42578125" style="1" customWidth="1"/>
    <col min="2" max="2" width="47" style="1" customWidth="1"/>
    <col min="3" max="3" width="17.28515625" style="1" customWidth="1"/>
    <col min="4" max="4" width="9.140625" style="1" customWidth="1"/>
    <col min="5" max="5" width="17.28515625" style="1" customWidth="1"/>
    <col min="6" max="6" width="27" style="1" customWidth="1"/>
    <col min="7" max="7" width="9.7109375" style="1" customWidth="1"/>
    <col min="8" max="8" width="12.5703125" style="1" customWidth="1"/>
    <col min="9" max="9" width="17.5703125" style="1" customWidth="1"/>
    <col min="10" max="258" width="9.140625" style="1"/>
    <col min="259" max="259" width="6.42578125" style="1" customWidth="1"/>
    <col min="260" max="260" width="47" style="1" customWidth="1"/>
    <col min="261" max="261" width="8.85546875" style="1" customWidth="1"/>
    <col min="262" max="262" width="9.140625" style="1" customWidth="1"/>
    <col min="263" max="263" width="21.5703125" style="1" customWidth="1"/>
    <col min="264" max="264" width="12.5703125" style="1" customWidth="1"/>
    <col min="265" max="265" width="17.5703125" style="1" customWidth="1"/>
    <col min="266" max="514" width="9.140625" style="1"/>
    <col min="515" max="515" width="6.42578125" style="1" customWidth="1"/>
    <col min="516" max="516" width="47" style="1" customWidth="1"/>
    <col min="517" max="517" width="8.85546875" style="1" customWidth="1"/>
    <col min="518" max="518" width="9.140625" style="1" customWidth="1"/>
    <col min="519" max="519" width="21.5703125" style="1" customWidth="1"/>
    <col min="520" max="520" width="12.5703125" style="1" customWidth="1"/>
    <col min="521" max="521" width="17.5703125" style="1" customWidth="1"/>
    <col min="522" max="770" width="9.140625" style="1"/>
    <col min="771" max="771" width="6.42578125" style="1" customWidth="1"/>
    <col min="772" max="772" width="47" style="1" customWidth="1"/>
    <col min="773" max="773" width="8.85546875" style="1" customWidth="1"/>
    <col min="774" max="774" width="9.140625" style="1" customWidth="1"/>
    <col min="775" max="775" width="21.5703125" style="1" customWidth="1"/>
    <col min="776" max="776" width="12.5703125" style="1" customWidth="1"/>
    <col min="777" max="777" width="17.5703125" style="1" customWidth="1"/>
    <col min="778" max="1026" width="9.140625" style="1"/>
    <col min="1027" max="1027" width="6.42578125" style="1" customWidth="1"/>
    <col min="1028" max="1028" width="47" style="1" customWidth="1"/>
    <col min="1029" max="1029" width="8.85546875" style="1" customWidth="1"/>
    <col min="1030" max="1030" width="9.140625" style="1" customWidth="1"/>
    <col min="1031" max="1031" width="21.5703125" style="1" customWidth="1"/>
    <col min="1032" max="1032" width="12.5703125" style="1" customWidth="1"/>
    <col min="1033" max="1033" width="17.5703125" style="1" customWidth="1"/>
    <col min="1034" max="1282" width="9.140625" style="1"/>
    <col min="1283" max="1283" width="6.42578125" style="1" customWidth="1"/>
    <col min="1284" max="1284" width="47" style="1" customWidth="1"/>
    <col min="1285" max="1285" width="8.85546875" style="1" customWidth="1"/>
    <col min="1286" max="1286" width="9.140625" style="1" customWidth="1"/>
    <col min="1287" max="1287" width="21.5703125" style="1" customWidth="1"/>
    <col min="1288" max="1288" width="12.5703125" style="1" customWidth="1"/>
    <col min="1289" max="1289" width="17.5703125" style="1" customWidth="1"/>
    <col min="1290" max="1538" width="9.140625" style="1"/>
    <col min="1539" max="1539" width="6.42578125" style="1" customWidth="1"/>
    <col min="1540" max="1540" width="47" style="1" customWidth="1"/>
    <col min="1541" max="1541" width="8.85546875" style="1" customWidth="1"/>
    <col min="1542" max="1542" width="9.140625" style="1" customWidth="1"/>
    <col min="1543" max="1543" width="21.5703125" style="1" customWidth="1"/>
    <col min="1544" max="1544" width="12.5703125" style="1" customWidth="1"/>
    <col min="1545" max="1545" width="17.5703125" style="1" customWidth="1"/>
    <col min="1546" max="1794" width="9.140625" style="1"/>
    <col min="1795" max="1795" width="6.42578125" style="1" customWidth="1"/>
    <col min="1796" max="1796" width="47" style="1" customWidth="1"/>
    <col min="1797" max="1797" width="8.85546875" style="1" customWidth="1"/>
    <col min="1798" max="1798" width="9.140625" style="1" customWidth="1"/>
    <col min="1799" max="1799" width="21.5703125" style="1" customWidth="1"/>
    <col min="1800" max="1800" width="12.5703125" style="1" customWidth="1"/>
    <col min="1801" max="1801" width="17.5703125" style="1" customWidth="1"/>
    <col min="1802" max="2050" width="9.140625" style="1"/>
    <col min="2051" max="2051" width="6.42578125" style="1" customWidth="1"/>
    <col min="2052" max="2052" width="47" style="1" customWidth="1"/>
    <col min="2053" max="2053" width="8.85546875" style="1" customWidth="1"/>
    <col min="2054" max="2054" width="9.140625" style="1" customWidth="1"/>
    <col min="2055" max="2055" width="21.5703125" style="1" customWidth="1"/>
    <col min="2056" max="2056" width="12.5703125" style="1" customWidth="1"/>
    <col min="2057" max="2057" width="17.5703125" style="1" customWidth="1"/>
    <col min="2058" max="2306" width="9.140625" style="1"/>
    <col min="2307" max="2307" width="6.42578125" style="1" customWidth="1"/>
    <col min="2308" max="2308" width="47" style="1" customWidth="1"/>
    <col min="2309" max="2309" width="8.85546875" style="1" customWidth="1"/>
    <col min="2310" max="2310" width="9.140625" style="1" customWidth="1"/>
    <col min="2311" max="2311" width="21.5703125" style="1" customWidth="1"/>
    <col min="2312" max="2312" width="12.5703125" style="1" customWidth="1"/>
    <col min="2313" max="2313" width="17.5703125" style="1" customWidth="1"/>
    <col min="2314" max="2562" width="9.140625" style="1"/>
    <col min="2563" max="2563" width="6.42578125" style="1" customWidth="1"/>
    <col min="2564" max="2564" width="47" style="1" customWidth="1"/>
    <col min="2565" max="2565" width="8.85546875" style="1" customWidth="1"/>
    <col min="2566" max="2566" width="9.140625" style="1" customWidth="1"/>
    <col min="2567" max="2567" width="21.5703125" style="1" customWidth="1"/>
    <col min="2568" max="2568" width="12.5703125" style="1" customWidth="1"/>
    <col min="2569" max="2569" width="17.5703125" style="1" customWidth="1"/>
    <col min="2570" max="2818" width="9.140625" style="1"/>
    <col min="2819" max="2819" width="6.42578125" style="1" customWidth="1"/>
    <col min="2820" max="2820" width="47" style="1" customWidth="1"/>
    <col min="2821" max="2821" width="8.85546875" style="1" customWidth="1"/>
    <col min="2822" max="2822" width="9.140625" style="1" customWidth="1"/>
    <col min="2823" max="2823" width="21.5703125" style="1" customWidth="1"/>
    <col min="2824" max="2824" width="12.5703125" style="1" customWidth="1"/>
    <col min="2825" max="2825" width="17.5703125" style="1" customWidth="1"/>
    <col min="2826" max="3074" width="9.140625" style="1"/>
    <col min="3075" max="3075" width="6.42578125" style="1" customWidth="1"/>
    <col min="3076" max="3076" width="47" style="1" customWidth="1"/>
    <col min="3077" max="3077" width="8.85546875" style="1" customWidth="1"/>
    <col min="3078" max="3078" width="9.140625" style="1" customWidth="1"/>
    <col min="3079" max="3079" width="21.5703125" style="1" customWidth="1"/>
    <col min="3080" max="3080" width="12.5703125" style="1" customWidth="1"/>
    <col min="3081" max="3081" width="17.5703125" style="1" customWidth="1"/>
    <col min="3082" max="3330" width="9.140625" style="1"/>
    <col min="3331" max="3331" width="6.42578125" style="1" customWidth="1"/>
    <col min="3332" max="3332" width="47" style="1" customWidth="1"/>
    <col min="3333" max="3333" width="8.85546875" style="1" customWidth="1"/>
    <col min="3334" max="3334" width="9.140625" style="1" customWidth="1"/>
    <col min="3335" max="3335" width="21.5703125" style="1" customWidth="1"/>
    <col min="3336" max="3336" width="12.5703125" style="1" customWidth="1"/>
    <col min="3337" max="3337" width="17.5703125" style="1" customWidth="1"/>
    <col min="3338" max="3586" width="9.140625" style="1"/>
    <col min="3587" max="3587" width="6.42578125" style="1" customWidth="1"/>
    <col min="3588" max="3588" width="47" style="1" customWidth="1"/>
    <col min="3589" max="3589" width="8.85546875" style="1" customWidth="1"/>
    <col min="3590" max="3590" width="9.140625" style="1" customWidth="1"/>
    <col min="3591" max="3591" width="21.5703125" style="1" customWidth="1"/>
    <col min="3592" max="3592" width="12.5703125" style="1" customWidth="1"/>
    <col min="3593" max="3593" width="17.5703125" style="1" customWidth="1"/>
    <col min="3594" max="3842" width="9.140625" style="1"/>
    <col min="3843" max="3843" width="6.42578125" style="1" customWidth="1"/>
    <col min="3844" max="3844" width="47" style="1" customWidth="1"/>
    <col min="3845" max="3845" width="8.85546875" style="1" customWidth="1"/>
    <col min="3846" max="3846" width="9.140625" style="1" customWidth="1"/>
    <col min="3847" max="3847" width="21.5703125" style="1" customWidth="1"/>
    <col min="3848" max="3848" width="12.5703125" style="1" customWidth="1"/>
    <col min="3849" max="3849" width="17.5703125" style="1" customWidth="1"/>
    <col min="3850" max="4098" width="9.140625" style="1"/>
    <col min="4099" max="4099" width="6.42578125" style="1" customWidth="1"/>
    <col min="4100" max="4100" width="47" style="1" customWidth="1"/>
    <col min="4101" max="4101" width="8.85546875" style="1" customWidth="1"/>
    <col min="4102" max="4102" width="9.140625" style="1" customWidth="1"/>
    <col min="4103" max="4103" width="21.5703125" style="1" customWidth="1"/>
    <col min="4104" max="4104" width="12.5703125" style="1" customWidth="1"/>
    <col min="4105" max="4105" width="17.5703125" style="1" customWidth="1"/>
    <col min="4106" max="4354" width="9.140625" style="1"/>
    <col min="4355" max="4355" width="6.42578125" style="1" customWidth="1"/>
    <col min="4356" max="4356" width="47" style="1" customWidth="1"/>
    <col min="4357" max="4357" width="8.85546875" style="1" customWidth="1"/>
    <col min="4358" max="4358" width="9.140625" style="1" customWidth="1"/>
    <col min="4359" max="4359" width="21.5703125" style="1" customWidth="1"/>
    <col min="4360" max="4360" width="12.5703125" style="1" customWidth="1"/>
    <col min="4361" max="4361" width="17.5703125" style="1" customWidth="1"/>
    <col min="4362" max="4610" width="9.140625" style="1"/>
    <col min="4611" max="4611" width="6.42578125" style="1" customWidth="1"/>
    <col min="4612" max="4612" width="47" style="1" customWidth="1"/>
    <col min="4613" max="4613" width="8.85546875" style="1" customWidth="1"/>
    <col min="4614" max="4614" width="9.140625" style="1" customWidth="1"/>
    <col min="4615" max="4615" width="21.5703125" style="1" customWidth="1"/>
    <col min="4616" max="4616" width="12.5703125" style="1" customWidth="1"/>
    <col min="4617" max="4617" width="17.5703125" style="1" customWidth="1"/>
    <col min="4618" max="4866" width="9.140625" style="1"/>
    <col min="4867" max="4867" width="6.42578125" style="1" customWidth="1"/>
    <col min="4868" max="4868" width="47" style="1" customWidth="1"/>
    <col min="4869" max="4869" width="8.85546875" style="1" customWidth="1"/>
    <col min="4870" max="4870" width="9.140625" style="1" customWidth="1"/>
    <col min="4871" max="4871" width="21.5703125" style="1" customWidth="1"/>
    <col min="4872" max="4872" width="12.5703125" style="1" customWidth="1"/>
    <col min="4873" max="4873" width="17.5703125" style="1" customWidth="1"/>
    <col min="4874" max="5122" width="9.140625" style="1"/>
    <col min="5123" max="5123" width="6.42578125" style="1" customWidth="1"/>
    <col min="5124" max="5124" width="47" style="1" customWidth="1"/>
    <col min="5125" max="5125" width="8.85546875" style="1" customWidth="1"/>
    <col min="5126" max="5126" width="9.140625" style="1" customWidth="1"/>
    <col min="5127" max="5127" width="21.5703125" style="1" customWidth="1"/>
    <col min="5128" max="5128" width="12.5703125" style="1" customWidth="1"/>
    <col min="5129" max="5129" width="17.5703125" style="1" customWidth="1"/>
    <col min="5130" max="5378" width="9.140625" style="1"/>
    <col min="5379" max="5379" width="6.42578125" style="1" customWidth="1"/>
    <col min="5380" max="5380" width="47" style="1" customWidth="1"/>
    <col min="5381" max="5381" width="8.85546875" style="1" customWidth="1"/>
    <col min="5382" max="5382" width="9.140625" style="1" customWidth="1"/>
    <col min="5383" max="5383" width="21.5703125" style="1" customWidth="1"/>
    <col min="5384" max="5384" width="12.5703125" style="1" customWidth="1"/>
    <col min="5385" max="5385" width="17.5703125" style="1" customWidth="1"/>
    <col min="5386" max="5634" width="9.140625" style="1"/>
    <col min="5635" max="5635" width="6.42578125" style="1" customWidth="1"/>
    <col min="5636" max="5636" width="47" style="1" customWidth="1"/>
    <col min="5637" max="5637" width="8.85546875" style="1" customWidth="1"/>
    <col min="5638" max="5638" width="9.140625" style="1" customWidth="1"/>
    <col min="5639" max="5639" width="21.5703125" style="1" customWidth="1"/>
    <col min="5640" max="5640" width="12.5703125" style="1" customWidth="1"/>
    <col min="5641" max="5641" width="17.5703125" style="1" customWidth="1"/>
    <col min="5642" max="5890" width="9.140625" style="1"/>
    <col min="5891" max="5891" width="6.42578125" style="1" customWidth="1"/>
    <col min="5892" max="5892" width="47" style="1" customWidth="1"/>
    <col min="5893" max="5893" width="8.85546875" style="1" customWidth="1"/>
    <col min="5894" max="5894" width="9.140625" style="1" customWidth="1"/>
    <col min="5895" max="5895" width="21.5703125" style="1" customWidth="1"/>
    <col min="5896" max="5896" width="12.5703125" style="1" customWidth="1"/>
    <col min="5897" max="5897" width="17.5703125" style="1" customWidth="1"/>
    <col min="5898" max="6146" width="9.140625" style="1"/>
    <col min="6147" max="6147" width="6.42578125" style="1" customWidth="1"/>
    <col min="6148" max="6148" width="47" style="1" customWidth="1"/>
    <col min="6149" max="6149" width="8.85546875" style="1" customWidth="1"/>
    <col min="6150" max="6150" width="9.140625" style="1" customWidth="1"/>
    <col min="6151" max="6151" width="21.5703125" style="1" customWidth="1"/>
    <col min="6152" max="6152" width="12.5703125" style="1" customWidth="1"/>
    <col min="6153" max="6153" width="17.5703125" style="1" customWidth="1"/>
    <col min="6154" max="6402" width="9.140625" style="1"/>
    <col min="6403" max="6403" width="6.42578125" style="1" customWidth="1"/>
    <col min="6404" max="6404" width="47" style="1" customWidth="1"/>
    <col min="6405" max="6405" width="8.85546875" style="1" customWidth="1"/>
    <col min="6406" max="6406" width="9.140625" style="1" customWidth="1"/>
    <col min="6407" max="6407" width="21.5703125" style="1" customWidth="1"/>
    <col min="6408" max="6408" width="12.5703125" style="1" customWidth="1"/>
    <col min="6409" max="6409" width="17.5703125" style="1" customWidth="1"/>
    <col min="6410" max="6658" width="9.140625" style="1"/>
    <col min="6659" max="6659" width="6.42578125" style="1" customWidth="1"/>
    <col min="6660" max="6660" width="47" style="1" customWidth="1"/>
    <col min="6661" max="6661" width="8.85546875" style="1" customWidth="1"/>
    <col min="6662" max="6662" width="9.140625" style="1" customWidth="1"/>
    <col min="6663" max="6663" width="21.5703125" style="1" customWidth="1"/>
    <col min="6664" max="6664" width="12.5703125" style="1" customWidth="1"/>
    <col min="6665" max="6665" width="17.5703125" style="1" customWidth="1"/>
    <col min="6666" max="6914" width="9.140625" style="1"/>
    <col min="6915" max="6915" width="6.42578125" style="1" customWidth="1"/>
    <col min="6916" max="6916" width="47" style="1" customWidth="1"/>
    <col min="6917" max="6917" width="8.85546875" style="1" customWidth="1"/>
    <col min="6918" max="6918" width="9.140625" style="1" customWidth="1"/>
    <col min="6919" max="6919" width="21.5703125" style="1" customWidth="1"/>
    <col min="6920" max="6920" width="12.5703125" style="1" customWidth="1"/>
    <col min="6921" max="6921" width="17.5703125" style="1" customWidth="1"/>
    <col min="6922" max="7170" width="9.140625" style="1"/>
    <col min="7171" max="7171" width="6.42578125" style="1" customWidth="1"/>
    <col min="7172" max="7172" width="47" style="1" customWidth="1"/>
    <col min="7173" max="7173" width="8.85546875" style="1" customWidth="1"/>
    <col min="7174" max="7174" width="9.140625" style="1" customWidth="1"/>
    <col min="7175" max="7175" width="21.5703125" style="1" customWidth="1"/>
    <col min="7176" max="7176" width="12.5703125" style="1" customWidth="1"/>
    <col min="7177" max="7177" width="17.5703125" style="1" customWidth="1"/>
    <col min="7178" max="7426" width="9.140625" style="1"/>
    <col min="7427" max="7427" width="6.42578125" style="1" customWidth="1"/>
    <col min="7428" max="7428" width="47" style="1" customWidth="1"/>
    <col min="7429" max="7429" width="8.85546875" style="1" customWidth="1"/>
    <col min="7430" max="7430" width="9.140625" style="1" customWidth="1"/>
    <col min="7431" max="7431" width="21.5703125" style="1" customWidth="1"/>
    <col min="7432" max="7432" width="12.5703125" style="1" customWidth="1"/>
    <col min="7433" max="7433" width="17.5703125" style="1" customWidth="1"/>
    <col min="7434" max="7682" width="9.140625" style="1"/>
    <col min="7683" max="7683" width="6.42578125" style="1" customWidth="1"/>
    <col min="7684" max="7684" width="47" style="1" customWidth="1"/>
    <col min="7685" max="7685" width="8.85546875" style="1" customWidth="1"/>
    <col min="7686" max="7686" width="9.140625" style="1" customWidth="1"/>
    <col min="7687" max="7687" width="21.5703125" style="1" customWidth="1"/>
    <col min="7688" max="7688" width="12.5703125" style="1" customWidth="1"/>
    <col min="7689" max="7689" width="17.5703125" style="1" customWidth="1"/>
    <col min="7690" max="7938" width="9.140625" style="1"/>
    <col min="7939" max="7939" width="6.42578125" style="1" customWidth="1"/>
    <col min="7940" max="7940" width="47" style="1" customWidth="1"/>
    <col min="7941" max="7941" width="8.85546875" style="1" customWidth="1"/>
    <col min="7942" max="7942" width="9.140625" style="1" customWidth="1"/>
    <col min="7943" max="7943" width="21.5703125" style="1" customWidth="1"/>
    <col min="7944" max="7944" width="12.5703125" style="1" customWidth="1"/>
    <col min="7945" max="7945" width="17.5703125" style="1" customWidth="1"/>
    <col min="7946" max="8194" width="9.140625" style="1"/>
    <col min="8195" max="8195" width="6.42578125" style="1" customWidth="1"/>
    <col min="8196" max="8196" width="47" style="1" customWidth="1"/>
    <col min="8197" max="8197" width="8.85546875" style="1" customWidth="1"/>
    <col min="8198" max="8198" width="9.140625" style="1" customWidth="1"/>
    <col min="8199" max="8199" width="21.5703125" style="1" customWidth="1"/>
    <col min="8200" max="8200" width="12.5703125" style="1" customWidth="1"/>
    <col min="8201" max="8201" width="17.5703125" style="1" customWidth="1"/>
    <col min="8202" max="8450" width="9.140625" style="1"/>
    <col min="8451" max="8451" width="6.42578125" style="1" customWidth="1"/>
    <col min="8452" max="8452" width="47" style="1" customWidth="1"/>
    <col min="8453" max="8453" width="8.85546875" style="1" customWidth="1"/>
    <col min="8454" max="8454" width="9.140625" style="1" customWidth="1"/>
    <col min="8455" max="8455" width="21.5703125" style="1" customWidth="1"/>
    <col min="8456" max="8456" width="12.5703125" style="1" customWidth="1"/>
    <col min="8457" max="8457" width="17.5703125" style="1" customWidth="1"/>
    <col min="8458" max="8706" width="9.140625" style="1"/>
    <col min="8707" max="8707" width="6.42578125" style="1" customWidth="1"/>
    <col min="8708" max="8708" width="47" style="1" customWidth="1"/>
    <col min="8709" max="8709" width="8.85546875" style="1" customWidth="1"/>
    <col min="8710" max="8710" width="9.140625" style="1" customWidth="1"/>
    <col min="8711" max="8711" width="21.5703125" style="1" customWidth="1"/>
    <col min="8712" max="8712" width="12.5703125" style="1" customWidth="1"/>
    <col min="8713" max="8713" width="17.5703125" style="1" customWidth="1"/>
    <col min="8714" max="8962" width="9.140625" style="1"/>
    <col min="8963" max="8963" width="6.42578125" style="1" customWidth="1"/>
    <col min="8964" max="8964" width="47" style="1" customWidth="1"/>
    <col min="8965" max="8965" width="8.85546875" style="1" customWidth="1"/>
    <col min="8966" max="8966" width="9.140625" style="1" customWidth="1"/>
    <col min="8967" max="8967" width="21.5703125" style="1" customWidth="1"/>
    <col min="8968" max="8968" width="12.5703125" style="1" customWidth="1"/>
    <col min="8969" max="8969" width="17.5703125" style="1" customWidth="1"/>
    <col min="8970" max="9218" width="9.140625" style="1"/>
    <col min="9219" max="9219" width="6.42578125" style="1" customWidth="1"/>
    <col min="9220" max="9220" width="47" style="1" customWidth="1"/>
    <col min="9221" max="9221" width="8.85546875" style="1" customWidth="1"/>
    <col min="9222" max="9222" width="9.140625" style="1" customWidth="1"/>
    <col min="9223" max="9223" width="21.5703125" style="1" customWidth="1"/>
    <col min="9224" max="9224" width="12.5703125" style="1" customWidth="1"/>
    <col min="9225" max="9225" width="17.5703125" style="1" customWidth="1"/>
    <col min="9226" max="9474" width="9.140625" style="1"/>
    <col min="9475" max="9475" width="6.42578125" style="1" customWidth="1"/>
    <col min="9476" max="9476" width="47" style="1" customWidth="1"/>
    <col min="9477" max="9477" width="8.85546875" style="1" customWidth="1"/>
    <col min="9478" max="9478" width="9.140625" style="1" customWidth="1"/>
    <col min="9479" max="9479" width="21.5703125" style="1" customWidth="1"/>
    <col min="9480" max="9480" width="12.5703125" style="1" customWidth="1"/>
    <col min="9481" max="9481" width="17.5703125" style="1" customWidth="1"/>
    <col min="9482" max="9730" width="9.140625" style="1"/>
    <col min="9731" max="9731" width="6.42578125" style="1" customWidth="1"/>
    <col min="9732" max="9732" width="47" style="1" customWidth="1"/>
    <col min="9733" max="9733" width="8.85546875" style="1" customWidth="1"/>
    <col min="9734" max="9734" width="9.140625" style="1" customWidth="1"/>
    <col min="9735" max="9735" width="21.5703125" style="1" customWidth="1"/>
    <col min="9736" max="9736" width="12.5703125" style="1" customWidth="1"/>
    <col min="9737" max="9737" width="17.5703125" style="1" customWidth="1"/>
    <col min="9738" max="9986" width="9.140625" style="1"/>
    <col min="9987" max="9987" width="6.42578125" style="1" customWidth="1"/>
    <col min="9988" max="9988" width="47" style="1" customWidth="1"/>
    <col min="9989" max="9989" width="8.85546875" style="1" customWidth="1"/>
    <col min="9990" max="9990" width="9.140625" style="1" customWidth="1"/>
    <col min="9991" max="9991" width="21.5703125" style="1" customWidth="1"/>
    <col min="9992" max="9992" width="12.5703125" style="1" customWidth="1"/>
    <col min="9993" max="9993" width="17.5703125" style="1" customWidth="1"/>
    <col min="9994" max="10242" width="9.140625" style="1"/>
    <col min="10243" max="10243" width="6.42578125" style="1" customWidth="1"/>
    <col min="10244" max="10244" width="47" style="1" customWidth="1"/>
    <col min="10245" max="10245" width="8.85546875" style="1" customWidth="1"/>
    <col min="10246" max="10246" width="9.140625" style="1" customWidth="1"/>
    <col min="10247" max="10247" width="21.5703125" style="1" customWidth="1"/>
    <col min="10248" max="10248" width="12.5703125" style="1" customWidth="1"/>
    <col min="10249" max="10249" width="17.5703125" style="1" customWidth="1"/>
    <col min="10250" max="10498" width="9.140625" style="1"/>
    <col min="10499" max="10499" width="6.42578125" style="1" customWidth="1"/>
    <col min="10500" max="10500" width="47" style="1" customWidth="1"/>
    <col min="10501" max="10501" width="8.85546875" style="1" customWidth="1"/>
    <col min="10502" max="10502" width="9.140625" style="1" customWidth="1"/>
    <col min="10503" max="10503" width="21.5703125" style="1" customWidth="1"/>
    <col min="10504" max="10504" width="12.5703125" style="1" customWidth="1"/>
    <col min="10505" max="10505" width="17.5703125" style="1" customWidth="1"/>
    <col min="10506" max="10754" width="9.140625" style="1"/>
    <col min="10755" max="10755" width="6.42578125" style="1" customWidth="1"/>
    <col min="10756" max="10756" width="47" style="1" customWidth="1"/>
    <col min="10757" max="10757" width="8.85546875" style="1" customWidth="1"/>
    <col min="10758" max="10758" width="9.140625" style="1" customWidth="1"/>
    <col min="10759" max="10759" width="21.5703125" style="1" customWidth="1"/>
    <col min="10760" max="10760" width="12.5703125" style="1" customWidth="1"/>
    <col min="10761" max="10761" width="17.5703125" style="1" customWidth="1"/>
    <col min="10762" max="11010" width="9.140625" style="1"/>
    <col min="11011" max="11011" width="6.42578125" style="1" customWidth="1"/>
    <col min="11012" max="11012" width="47" style="1" customWidth="1"/>
    <col min="11013" max="11013" width="8.85546875" style="1" customWidth="1"/>
    <col min="11014" max="11014" width="9.140625" style="1" customWidth="1"/>
    <col min="11015" max="11015" width="21.5703125" style="1" customWidth="1"/>
    <col min="11016" max="11016" width="12.5703125" style="1" customWidth="1"/>
    <col min="11017" max="11017" width="17.5703125" style="1" customWidth="1"/>
    <col min="11018" max="11266" width="9.140625" style="1"/>
    <col min="11267" max="11267" width="6.42578125" style="1" customWidth="1"/>
    <col min="11268" max="11268" width="47" style="1" customWidth="1"/>
    <col min="11269" max="11269" width="8.85546875" style="1" customWidth="1"/>
    <col min="11270" max="11270" width="9.140625" style="1" customWidth="1"/>
    <col min="11271" max="11271" width="21.5703125" style="1" customWidth="1"/>
    <col min="11272" max="11272" width="12.5703125" style="1" customWidth="1"/>
    <col min="11273" max="11273" width="17.5703125" style="1" customWidth="1"/>
    <col min="11274" max="11522" width="9.140625" style="1"/>
    <col min="11523" max="11523" width="6.42578125" style="1" customWidth="1"/>
    <col min="11524" max="11524" width="47" style="1" customWidth="1"/>
    <col min="11525" max="11525" width="8.85546875" style="1" customWidth="1"/>
    <col min="11526" max="11526" width="9.140625" style="1" customWidth="1"/>
    <col min="11527" max="11527" width="21.5703125" style="1" customWidth="1"/>
    <col min="11528" max="11528" width="12.5703125" style="1" customWidth="1"/>
    <col min="11529" max="11529" width="17.5703125" style="1" customWidth="1"/>
    <col min="11530" max="11778" width="9.140625" style="1"/>
    <col min="11779" max="11779" width="6.42578125" style="1" customWidth="1"/>
    <col min="11780" max="11780" width="47" style="1" customWidth="1"/>
    <col min="11781" max="11781" width="8.85546875" style="1" customWidth="1"/>
    <col min="11782" max="11782" width="9.140625" style="1" customWidth="1"/>
    <col min="11783" max="11783" width="21.5703125" style="1" customWidth="1"/>
    <col min="11784" max="11784" width="12.5703125" style="1" customWidth="1"/>
    <col min="11785" max="11785" width="17.5703125" style="1" customWidth="1"/>
    <col min="11786" max="12034" width="9.140625" style="1"/>
    <col min="12035" max="12035" width="6.42578125" style="1" customWidth="1"/>
    <col min="12036" max="12036" width="47" style="1" customWidth="1"/>
    <col min="12037" max="12037" width="8.85546875" style="1" customWidth="1"/>
    <col min="12038" max="12038" width="9.140625" style="1" customWidth="1"/>
    <col min="12039" max="12039" width="21.5703125" style="1" customWidth="1"/>
    <col min="12040" max="12040" width="12.5703125" style="1" customWidth="1"/>
    <col min="12041" max="12041" width="17.5703125" style="1" customWidth="1"/>
    <col min="12042" max="12290" width="9.140625" style="1"/>
    <col min="12291" max="12291" width="6.42578125" style="1" customWidth="1"/>
    <col min="12292" max="12292" width="47" style="1" customWidth="1"/>
    <col min="12293" max="12293" width="8.85546875" style="1" customWidth="1"/>
    <col min="12294" max="12294" width="9.140625" style="1" customWidth="1"/>
    <col min="12295" max="12295" width="21.5703125" style="1" customWidth="1"/>
    <col min="12296" max="12296" width="12.5703125" style="1" customWidth="1"/>
    <col min="12297" max="12297" width="17.5703125" style="1" customWidth="1"/>
    <col min="12298" max="12546" width="9.140625" style="1"/>
    <col min="12547" max="12547" width="6.42578125" style="1" customWidth="1"/>
    <col min="12548" max="12548" width="47" style="1" customWidth="1"/>
    <col min="12549" max="12549" width="8.85546875" style="1" customWidth="1"/>
    <col min="12550" max="12550" width="9.140625" style="1" customWidth="1"/>
    <col min="12551" max="12551" width="21.5703125" style="1" customWidth="1"/>
    <col min="12552" max="12552" width="12.5703125" style="1" customWidth="1"/>
    <col min="12553" max="12553" width="17.5703125" style="1" customWidth="1"/>
    <col min="12554" max="12802" width="9.140625" style="1"/>
    <col min="12803" max="12803" width="6.42578125" style="1" customWidth="1"/>
    <col min="12804" max="12804" width="47" style="1" customWidth="1"/>
    <col min="12805" max="12805" width="8.85546875" style="1" customWidth="1"/>
    <col min="12806" max="12806" width="9.140625" style="1" customWidth="1"/>
    <col min="12807" max="12807" width="21.5703125" style="1" customWidth="1"/>
    <col min="12808" max="12808" width="12.5703125" style="1" customWidth="1"/>
    <col min="12809" max="12809" width="17.5703125" style="1" customWidth="1"/>
    <col min="12810" max="13058" width="9.140625" style="1"/>
    <col min="13059" max="13059" width="6.42578125" style="1" customWidth="1"/>
    <col min="13060" max="13060" width="47" style="1" customWidth="1"/>
    <col min="13061" max="13061" width="8.85546875" style="1" customWidth="1"/>
    <col min="13062" max="13062" width="9.140625" style="1" customWidth="1"/>
    <col min="13063" max="13063" width="21.5703125" style="1" customWidth="1"/>
    <col min="13064" max="13064" width="12.5703125" style="1" customWidth="1"/>
    <col min="13065" max="13065" width="17.5703125" style="1" customWidth="1"/>
    <col min="13066" max="13314" width="9.140625" style="1"/>
    <col min="13315" max="13315" width="6.42578125" style="1" customWidth="1"/>
    <col min="13316" max="13316" width="47" style="1" customWidth="1"/>
    <col min="13317" max="13317" width="8.85546875" style="1" customWidth="1"/>
    <col min="13318" max="13318" width="9.140625" style="1" customWidth="1"/>
    <col min="13319" max="13319" width="21.5703125" style="1" customWidth="1"/>
    <col min="13320" max="13320" width="12.5703125" style="1" customWidth="1"/>
    <col min="13321" max="13321" width="17.5703125" style="1" customWidth="1"/>
    <col min="13322" max="13570" width="9.140625" style="1"/>
    <col min="13571" max="13571" width="6.42578125" style="1" customWidth="1"/>
    <col min="13572" max="13572" width="47" style="1" customWidth="1"/>
    <col min="13573" max="13573" width="8.85546875" style="1" customWidth="1"/>
    <col min="13574" max="13574" width="9.140625" style="1" customWidth="1"/>
    <col min="13575" max="13575" width="21.5703125" style="1" customWidth="1"/>
    <col min="13576" max="13576" width="12.5703125" style="1" customWidth="1"/>
    <col min="13577" max="13577" width="17.5703125" style="1" customWidth="1"/>
    <col min="13578" max="13826" width="9.140625" style="1"/>
    <col min="13827" max="13827" width="6.42578125" style="1" customWidth="1"/>
    <col min="13828" max="13828" width="47" style="1" customWidth="1"/>
    <col min="13829" max="13829" width="8.85546875" style="1" customWidth="1"/>
    <col min="13830" max="13830" width="9.140625" style="1" customWidth="1"/>
    <col min="13831" max="13831" width="21.5703125" style="1" customWidth="1"/>
    <col min="13832" max="13832" width="12.5703125" style="1" customWidth="1"/>
    <col min="13833" max="13833" width="17.5703125" style="1" customWidth="1"/>
    <col min="13834" max="14082" width="9.140625" style="1"/>
    <col min="14083" max="14083" width="6.42578125" style="1" customWidth="1"/>
    <col min="14084" max="14084" width="47" style="1" customWidth="1"/>
    <col min="14085" max="14085" width="8.85546875" style="1" customWidth="1"/>
    <col min="14086" max="14086" width="9.140625" style="1" customWidth="1"/>
    <col min="14087" max="14087" width="21.5703125" style="1" customWidth="1"/>
    <col min="14088" max="14088" width="12.5703125" style="1" customWidth="1"/>
    <col min="14089" max="14089" width="17.5703125" style="1" customWidth="1"/>
    <col min="14090" max="14338" width="9.140625" style="1"/>
    <col min="14339" max="14339" width="6.42578125" style="1" customWidth="1"/>
    <col min="14340" max="14340" width="47" style="1" customWidth="1"/>
    <col min="14341" max="14341" width="8.85546875" style="1" customWidth="1"/>
    <col min="14342" max="14342" width="9.140625" style="1" customWidth="1"/>
    <col min="14343" max="14343" width="21.5703125" style="1" customWidth="1"/>
    <col min="14344" max="14344" width="12.5703125" style="1" customWidth="1"/>
    <col min="14345" max="14345" width="17.5703125" style="1" customWidth="1"/>
    <col min="14346" max="14594" width="9.140625" style="1"/>
    <col min="14595" max="14595" width="6.42578125" style="1" customWidth="1"/>
    <col min="14596" max="14596" width="47" style="1" customWidth="1"/>
    <col min="14597" max="14597" width="8.85546875" style="1" customWidth="1"/>
    <col min="14598" max="14598" width="9.140625" style="1" customWidth="1"/>
    <col min="14599" max="14599" width="21.5703125" style="1" customWidth="1"/>
    <col min="14600" max="14600" width="12.5703125" style="1" customWidth="1"/>
    <col min="14601" max="14601" width="17.5703125" style="1" customWidth="1"/>
    <col min="14602" max="14850" width="9.140625" style="1"/>
    <col min="14851" max="14851" width="6.42578125" style="1" customWidth="1"/>
    <col min="14852" max="14852" width="47" style="1" customWidth="1"/>
    <col min="14853" max="14853" width="8.85546875" style="1" customWidth="1"/>
    <col min="14854" max="14854" width="9.140625" style="1" customWidth="1"/>
    <col min="14855" max="14855" width="21.5703125" style="1" customWidth="1"/>
    <col min="14856" max="14856" width="12.5703125" style="1" customWidth="1"/>
    <col min="14857" max="14857" width="17.5703125" style="1" customWidth="1"/>
    <col min="14858" max="15106" width="9.140625" style="1"/>
    <col min="15107" max="15107" width="6.42578125" style="1" customWidth="1"/>
    <col min="15108" max="15108" width="47" style="1" customWidth="1"/>
    <col min="15109" max="15109" width="8.85546875" style="1" customWidth="1"/>
    <col min="15110" max="15110" width="9.140625" style="1" customWidth="1"/>
    <col min="15111" max="15111" width="21.5703125" style="1" customWidth="1"/>
    <col min="15112" max="15112" width="12.5703125" style="1" customWidth="1"/>
    <col min="15113" max="15113" width="17.5703125" style="1" customWidth="1"/>
    <col min="15114" max="15362" width="9.140625" style="1"/>
    <col min="15363" max="15363" width="6.42578125" style="1" customWidth="1"/>
    <col min="15364" max="15364" width="47" style="1" customWidth="1"/>
    <col min="15365" max="15365" width="8.85546875" style="1" customWidth="1"/>
    <col min="15366" max="15366" width="9.140625" style="1" customWidth="1"/>
    <col min="15367" max="15367" width="21.5703125" style="1" customWidth="1"/>
    <col min="15368" max="15368" width="12.5703125" style="1" customWidth="1"/>
    <col min="15369" max="15369" width="17.5703125" style="1" customWidth="1"/>
    <col min="15370" max="15618" width="9.140625" style="1"/>
    <col min="15619" max="15619" width="6.42578125" style="1" customWidth="1"/>
    <col min="15620" max="15620" width="47" style="1" customWidth="1"/>
    <col min="15621" max="15621" width="8.85546875" style="1" customWidth="1"/>
    <col min="15622" max="15622" width="9.140625" style="1" customWidth="1"/>
    <col min="15623" max="15623" width="21.5703125" style="1" customWidth="1"/>
    <col min="15624" max="15624" width="12.5703125" style="1" customWidth="1"/>
    <col min="15625" max="15625" width="17.5703125" style="1" customWidth="1"/>
    <col min="15626" max="15874" width="9.140625" style="1"/>
    <col min="15875" max="15875" width="6.42578125" style="1" customWidth="1"/>
    <col min="15876" max="15876" width="47" style="1" customWidth="1"/>
    <col min="15877" max="15877" width="8.85546875" style="1" customWidth="1"/>
    <col min="15878" max="15878" width="9.140625" style="1" customWidth="1"/>
    <col min="15879" max="15879" width="21.5703125" style="1" customWidth="1"/>
    <col min="15880" max="15880" width="12.5703125" style="1" customWidth="1"/>
    <col min="15881" max="15881" width="17.5703125" style="1" customWidth="1"/>
    <col min="15882" max="16130" width="9.140625" style="1"/>
    <col min="16131" max="16131" width="6.42578125" style="1" customWidth="1"/>
    <col min="16132" max="16132" width="47" style="1" customWidth="1"/>
    <col min="16133" max="16133" width="8.85546875" style="1" customWidth="1"/>
    <col min="16134" max="16134" width="9.140625" style="1" customWidth="1"/>
    <col min="16135" max="16135" width="21.5703125" style="1" customWidth="1"/>
    <col min="16136" max="16136" width="12.5703125" style="1" customWidth="1"/>
    <col min="16137" max="16137" width="17.5703125" style="1" customWidth="1"/>
    <col min="16138" max="16384" width="9.140625" style="1"/>
  </cols>
  <sheetData>
    <row r="1" spans="1:9" ht="16.5" x14ac:dyDescent="0.25">
      <c r="A1" s="358" t="s">
        <v>44</v>
      </c>
      <c r="B1" s="358"/>
      <c r="C1" s="358"/>
      <c r="D1" s="358"/>
      <c r="E1" s="358"/>
      <c r="F1" s="358"/>
    </row>
    <row r="2" spans="1:9" ht="18.75" x14ac:dyDescent="0.3">
      <c r="A2" s="359" t="s">
        <v>45</v>
      </c>
      <c r="B2" s="359"/>
      <c r="C2" s="359"/>
      <c r="D2" s="359"/>
      <c r="E2" s="359"/>
      <c r="F2" s="359"/>
      <c r="I2" s="25" t="s">
        <v>57</v>
      </c>
    </row>
    <row r="3" spans="1:9" ht="16.5" x14ac:dyDescent="0.25">
      <c r="A3" s="360" t="str">
        <f>I2</f>
        <v>(Kèm theo Quyết định  số       /QĐ -UBND ngày     /09/2025 của UBND xã Phiêng Pằn)</v>
      </c>
      <c r="B3" s="360"/>
      <c r="C3" s="360"/>
      <c r="D3" s="360"/>
      <c r="E3" s="360"/>
      <c r="F3" s="360"/>
    </row>
    <row r="4" spans="1:9" ht="16.5" x14ac:dyDescent="0.25">
      <c r="A4" s="24"/>
      <c r="B4" s="24"/>
      <c r="C4" s="24"/>
      <c r="D4" s="24"/>
      <c r="E4" s="24"/>
      <c r="F4" s="24"/>
    </row>
    <row r="5" spans="1:9" ht="18.75" x14ac:dyDescent="0.3">
      <c r="A5" s="23"/>
      <c r="B5" s="25"/>
      <c r="C5" s="25"/>
      <c r="D5" s="23"/>
      <c r="E5" s="25"/>
      <c r="F5" s="26" t="s">
        <v>46</v>
      </c>
    </row>
    <row r="6" spans="1:9" ht="15.75" x14ac:dyDescent="0.25">
      <c r="A6" s="355" t="s">
        <v>47</v>
      </c>
      <c r="B6" s="356"/>
      <c r="C6" s="357"/>
      <c r="D6" s="355" t="s">
        <v>48</v>
      </c>
      <c r="E6" s="356"/>
      <c r="F6" s="357"/>
    </row>
    <row r="7" spans="1:9" ht="18.75" x14ac:dyDescent="0.25">
      <c r="A7" s="27" t="s">
        <v>0</v>
      </c>
      <c r="B7" s="28" t="s">
        <v>49</v>
      </c>
      <c r="C7" s="28" t="s">
        <v>13</v>
      </c>
      <c r="D7" s="27" t="s">
        <v>0</v>
      </c>
      <c r="E7" s="28" t="s">
        <v>7</v>
      </c>
      <c r="F7" s="28" t="s">
        <v>13</v>
      </c>
    </row>
    <row r="8" spans="1:9" ht="18.75" x14ac:dyDescent="0.25">
      <c r="A8" s="27"/>
      <c r="B8" s="28" t="s">
        <v>50</v>
      </c>
      <c r="C8" s="29">
        <f>SUM(C9:C10)</f>
        <v>5767547200</v>
      </c>
      <c r="D8" s="28"/>
      <c r="E8" s="28" t="s">
        <v>51</v>
      </c>
      <c r="F8" s="29">
        <f>SUM(F9:F12)</f>
        <v>5767547200</v>
      </c>
    </row>
    <row r="9" spans="1:9" ht="31.5" x14ac:dyDescent="0.25">
      <c r="A9" s="27" t="s">
        <v>2</v>
      </c>
      <c r="B9" s="30" t="s">
        <v>52</v>
      </c>
      <c r="C9" s="29"/>
      <c r="D9" s="27" t="s">
        <v>2</v>
      </c>
      <c r="E9" s="30" t="s">
        <v>53</v>
      </c>
      <c r="F9" s="29">
        <f>C13</f>
        <v>394000000</v>
      </c>
    </row>
    <row r="10" spans="1:9" ht="31.5" x14ac:dyDescent="0.25">
      <c r="A10" s="27" t="s">
        <v>3</v>
      </c>
      <c r="B10" s="30" t="s">
        <v>54</v>
      </c>
      <c r="C10" s="29">
        <f>SUM(C11:C14)</f>
        <v>5767547200</v>
      </c>
      <c r="D10" s="27" t="s">
        <v>3</v>
      </c>
      <c r="E10" s="30" t="s">
        <v>4</v>
      </c>
      <c r="F10" s="29">
        <f>C12+C14</f>
        <v>5373547200</v>
      </c>
    </row>
    <row r="11" spans="1:9" ht="51.75" customHeight="1" x14ac:dyDescent="0.25">
      <c r="A11" s="31">
        <v>1</v>
      </c>
      <c r="B11" s="32" t="s">
        <v>55</v>
      </c>
      <c r="C11" s="20"/>
      <c r="D11" s="31" t="s">
        <v>5</v>
      </c>
      <c r="E11" s="32" t="s">
        <v>37</v>
      </c>
      <c r="F11" s="20"/>
    </row>
    <row r="12" spans="1:9" ht="51" customHeight="1" x14ac:dyDescent="0.25">
      <c r="A12" s="31">
        <v>2</v>
      </c>
      <c r="B12" s="32" t="s">
        <v>56</v>
      </c>
      <c r="C12" s="20">
        <v>5333047200</v>
      </c>
      <c r="D12" s="33" t="s">
        <v>6</v>
      </c>
      <c r="E12" s="32"/>
      <c r="F12" s="20"/>
    </row>
    <row r="13" spans="1:9" ht="45" customHeight="1" x14ac:dyDescent="0.25">
      <c r="A13" s="31">
        <v>3</v>
      </c>
      <c r="B13" s="22" t="s">
        <v>43</v>
      </c>
      <c r="C13" s="67">
        <v>394000000</v>
      </c>
      <c r="D13" s="66"/>
      <c r="E13" s="66"/>
      <c r="F13" s="67"/>
    </row>
    <row r="14" spans="1:9" ht="38.25" customHeight="1" x14ac:dyDescent="0.25">
      <c r="A14" s="31">
        <v>4</v>
      </c>
      <c r="B14" s="66" t="s">
        <v>93</v>
      </c>
      <c r="C14" s="67">
        <v>40500000</v>
      </c>
      <c r="D14" s="66"/>
      <c r="E14" s="66"/>
      <c r="F14" s="67"/>
    </row>
  </sheetData>
  <mergeCells count="5">
    <mergeCell ref="D6:F6"/>
    <mergeCell ref="A1:F1"/>
    <mergeCell ref="A2:F2"/>
    <mergeCell ref="A3:F3"/>
    <mergeCell ref="A6:C6"/>
  </mergeCells>
  <pageMargins left="0.7" right="0.32" top="0.75" bottom="0.4"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5BD3-3402-4854-8129-3B878D97A3F1}">
  <dimension ref="A1:J14"/>
  <sheetViews>
    <sheetView view="pageBreakPreview" zoomScale="70" zoomScaleNormal="100" zoomScaleSheetLayoutView="70" workbookViewId="0">
      <pane ySplit="8" topLeftCell="A9" activePane="bottomLeft" state="frozen"/>
      <selection activeCell="G15" sqref="G15"/>
      <selection pane="bottomLeft" activeCell="G15" sqref="G15"/>
    </sheetView>
  </sheetViews>
  <sheetFormatPr defaultRowHeight="15" x14ac:dyDescent="0.25"/>
  <cols>
    <col min="1" max="1" width="6.42578125" style="1" customWidth="1"/>
    <col min="2" max="2" width="65" style="1" customWidth="1"/>
    <col min="3" max="3" width="10.5703125" style="1" customWidth="1"/>
    <col min="4" max="5" width="9.140625" style="1" customWidth="1"/>
    <col min="6" max="6" width="11.85546875" style="1" customWidth="1"/>
    <col min="7" max="7" width="11" style="1" customWidth="1"/>
    <col min="8" max="8" width="23.42578125" style="1" customWidth="1"/>
    <col min="9" max="9" width="10.28515625" style="1" customWidth="1"/>
    <col min="10" max="10" width="17.5703125" style="1" customWidth="1"/>
    <col min="11" max="259" width="9.140625" style="1"/>
    <col min="260" max="260" width="6.42578125" style="1" customWidth="1"/>
    <col min="261" max="261" width="47" style="1" customWidth="1"/>
    <col min="262" max="262" width="8.85546875" style="1" customWidth="1"/>
    <col min="263" max="263" width="9.140625" style="1" customWidth="1"/>
    <col min="264" max="264" width="21.5703125" style="1" customWidth="1"/>
    <col min="265" max="265" width="12.5703125" style="1" customWidth="1"/>
    <col min="266" max="266" width="17.5703125" style="1" customWidth="1"/>
    <col min="267" max="515" width="9.140625" style="1"/>
    <col min="516" max="516" width="6.42578125" style="1" customWidth="1"/>
    <col min="517" max="517" width="47" style="1" customWidth="1"/>
    <col min="518" max="518" width="8.85546875" style="1" customWidth="1"/>
    <col min="519" max="519" width="9.140625" style="1" customWidth="1"/>
    <col min="520" max="520" width="21.5703125" style="1" customWidth="1"/>
    <col min="521" max="521" width="12.5703125" style="1" customWidth="1"/>
    <col min="522" max="522" width="17.5703125" style="1" customWidth="1"/>
    <col min="523" max="771" width="9.140625" style="1"/>
    <col min="772" max="772" width="6.42578125" style="1" customWidth="1"/>
    <col min="773" max="773" width="47" style="1" customWidth="1"/>
    <col min="774" max="774" width="8.85546875" style="1" customWidth="1"/>
    <col min="775" max="775" width="9.140625" style="1" customWidth="1"/>
    <col min="776" max="776" width="21.5703125" style="1" customWidth="1"/>
    <col min="777" max="777" width="12.5703125" style="1" customWidth="1"/>
    <col min="778" max="778" width="17.5703125" style="1" customWidth="1"/>
    <col min="779" max="1027" width="9.140625" style="1"/>
    <col min="1028" max="1028" width="6.42578125" style="1" customWidth="1"/>
    <col min="1029" max="1029" width="47" style="1" customWidth="1"/>
    <col min="1030" max="1030" width="8.85546875" style="1" customWidth="1"/>
    <col min="1031" max="1031" width="9.140625" style="1" customWidth="1"/>
    <col min="1032" max="1032" width="21.5703125" style="1" customWidth="1"/>
    <col min="1033" max="1033" width="12.5703125" style="1" customWidth="1"/>
    <col min="1034" max="1034" width="17.5703125" style="1" customWidth="1"/>
    <col min="1035" max="1283" width="9.140625" style="1"/>
    <col min="1284" max="1284" width="6.42578125" style="1" customWidth="1"/>
    <col min="1285" max="1285" width="47" style="1" customWidth="1"/>
    <col min="1286" max="1286" width="8.85546875" style="1" customWidth="1"/>
    <col min="1287" max="1287" width="9.140625" style="1" customWidth="1"/>
    <col min="1288" max="1288" width="21.5703125" style="1" customWidth="1"/>
    <col min="1289" max="1289" width="12.5703125" style="1" customWidth="1"/>
    <col min="1290" max="1290" width="17.5703125" style="1" customWidth="1"/>
    <col min="1291" max="1539" width="9.140625" style="1"/>
    <col min="1540" max="1540" width="6.42578125" style="1" customWidth="1"/>
    <col min="1541" max="1541" width="47" style="1" customWidth="1"/>
    <col min="1542" max="1542" width="8.85546875" style="1" customWidth="1"/>
    <col min="1543" max="1543" width="9.140625" style="1" customWidth="1"/>
    <col min="1544" max="1544" width="21.5703125" style="1" customWidth="1"/>
    <col min="1545" max="1545" width="12.5703125" style="1" customWidth="1"/>
    <col min="1546" max="1546" width="17.5703125" style="1" customWidth="1"/>
    <col min="1547" max="1795" width="9.140625" style="1"/>
    <col min="1796" max="1796" width="6.42578125" style="1" customWidth="1"/>
    <col min="1797" max="1797" width="47" style="1" customWidth="1"/>
    <col min="1798" max="1798" width="8.85546875" style="1" customWidth="1"/>
    <col min="1799" max="1799" width="9.140625" style="1" customWidth="1"/>
    <col min="1800" max="1800" width="21.5703125" style="1" customWidth="1"/>
    <col min="1801" max="1801" width="12.5703125" style="1" customWidth="1"/>
    <col min="1802" max="1802" width="17.5703125" style="1" customWidth="1"/>
    <col min="1803" max="2051" width="9.140625" style="1"/>
    <col min="2052" max="2052" width="6.42578125" style="1" customWidth="1"/>
    <col min="2053" max="2053" width="47" style="1" customWidth="1"/>
    <col min="2054" max="2054" width="8.85546875" style="1" customWidth="1"/>
    <col min="2055" max="2055" width="9.140625" style="1" customWidth="1"/>
    <col min="2056" max="2056" width="21.5703125" style="1" customWidth="1"/>
    <col min="2057" max="2057" width="12.5703125" style="1" customWidth="1"/>
    <col min="2058" max="2058" width="17.5703125" style="1" customWidth="1"/>
    <col min="2059" max="2307" width="9.140625" style="1"/>
    <col min="2308" max="2308" width="6.42578125" style="1" customWidth="1"/>
    <col min="2309" max="2309" width="47" style="1" customWidth="1"/>
    <col min="2310" max="2310" width="8.85546875" style="1" customWidth="1"/>
    <col min="2311" max="2311" width="9.140625" style="1" customWidth="1"/>
    <col min="2312" max="2312" width="21.5703125" style="1" customWidth="1"/>
    <col min="2313" max="2313" width="12.5703125" style="1" customWidth="1"/>
    <col min="2314" max="2314" width="17.5703125" style="1" customWidth="1"/>
    <col min="2315" max="2563" width="9.140625" style="1"/>
    <col min="2564" max="2564" width="6.42578125" style="1" customWidth="1"/>
    <col min="2565" max="2565" width="47" style="1" customWidth="1"/>
    <col min="2566" max="2566" width="8.85546875" style="1" customWidth="1"/>
    <col min="2567" max="2567" width="9.140625" style="1" customWidth="1"/>
    <col min="2568" max="2568" width="21.5703125" style="1" customWidth="1"/>
    <col min="2569" max="2569" width="12.5703125" style="1" customWidth="1"/>
    <col min="2570" max="2570" width="17.5703125" style="1" customWidth="1"/>
    <col min="2571" max="2819" width="9.140625" style="1"/>
    <col min="2820" max="2820" width="6.42578125" style="1" customWidth="1"/>
    <col min="2821" max="2821" width="47" style="1" customWidth="1"/>
    <col min="2822" max="2822" width="8.85546875" style="1" customWidth="1"/>
    <col min="2823" max="2823" width="9.140625" style="1" customWidth="1"/>
    <col min="2824" max="2824" width="21.5703125" style="1" customWidth="1"/>
    <col min="2825" max="2825" width="12.5703125" style="1" customWidth="1"/>
    <col min="2826" max="2826" width="17.5703125" style="1" customWidth="1"/>
    <col min="2827" max="3075" width="9.140625" style="1"/>
    <col min="3076" max="3076" width="6.42578125" style="1" customWidth="1"/>
    <col min="3077" max="3077" width="47" style="1" customWidth="1"/>
    <col min="3078" max="3078" width="8.85546875" style="1" customWidth="1"/>
    <col min="3079" max="3079" width="9.140625" style="1" customWidth="1"/>
    <col min="3080" max="3080" width="21.5703125" style="1" customWidth="1"/>
    <col min="3081" max="3081" width="12.5703125" style="1" customWidth="1"/>
    <col min="3082" max="3082" width="17.5703125" style="1" customWidth="1"/>
    <col min="3083" max="3331" width="9.140625" style="1"/>
    <col min="3332" max="3332" width="6.42578125" style="1" customWidth="1"/>
    <col min="3333" max="3333" width="47" style="1" customWidth="1"/>
    <col min="3334" max="3334" width="8.85546875" style="1" customWidth="1"/>
    <col min="3335" max="3335" width="9.140625" style="1" customWidth="1"/>
    <col min="3336" max="3336" width="21.5703125" style="1" customWidth="1"/>
    <col min="3337" max="3337" width="12.5703125" style="1" customWidth="1"/>
    <col min="3338" max="3338" width="17.5703125" style="1" customWidth="1"/>
    <col min="3339" max="3587" width="9.140625" style="1"/>
    <col min="3588" max="3588" width="6.42578125" style="1" customWidth="1"/>
    <col min="3589" max="3589" width="47" style="1" customWidth="1"/>
    <col min="3590" max="3590" width="8.85546875" style="1" customWidth="1"/>
    <col min="3591" max="3591" width="9.140625" style="1" customWidth="1"/>
    <col min="3592" max="3592" width="21.5703125" style="1" customWidth="1"/>
    <col min="3593" max="3593" width="12.5703125" style="1" customWidth="1"/>
    <col min="3594" max="3594" width="17.5703125" style="1" customWidth="1"/>
    <col min="3595" max="3843" width="9.140625" style="1"/>
    <col min="3844" max="3844" width="6.42578125" style="1" customWidth="1"/>
    <col min="3845" max="3845" width="47" style="1" customWidth="1"/>
    <col min="3846" max="3846" width="8.85546875" style="1" customWidth="1"/>
    <col min="3847" max="3847" width="9.140625" style="1" customWidth="1"/>
    <col min="3848" max="3848" width="21.5703125" style="1" customWidth="1"/>
    <col min="3849" max="3849" width="12.5703125" style="1" customWidth="1"/>
    <col min="3850" max="3850" width="17.5703125" style="1" customWidth="1"/>
    <col min="3851" max="4099" width="9.140625" style="1"/>
    <col min="4100" max="4100" width="6.42578125" style="1" customWidth="1"/>
    <col min="4101" max="4101" width="47" style="1" customWidth="1"/>
    <col min="4102" max="4102" width="8.85546875" style="1" customWidth="1"/>
    <col min="4103" max="4103" width="9.140625" style="1" customWidth="1"/>
    <col min="4104" max="4104" width="21.5703125" style="1" customWidth="1"/>
    <col min="4105" max="4105" width="12.5703125" style="1" customWidth="1"/>
    <col min="4106" max="4106" width="17.5703125" style="1" customWidth="1"/>
    <col min="4107" max="4355" width="9.140625" style="1"/>
    <col min="4356" max="4356" width="6.42578125" style="1" customWidth="1"/>
    <col min="4357" max="4357" width="47" style="1" customWidth="1"/>
    <col min="4358" max="4358" width="8.85546875" style="1" customWidth="1"/>
    <col min="4359" max="4359" width="9.140625" style="1" customWidth="1"/>
    <col min="4360" max="4360" width="21.5703125" style="1" customWidth="1"/>
    <col min="4361" max="4361" width="12.5703125" style="1" customWidth="1"/>
    <col min="4362" max="4362" width="17.5703125" style="1" customWidth="1"/>
    <col min="4363" max="4611" width="9.140625" style="1"/>
    <col min="4612" max="4612" width="6.42578125" style="1" customWidth="1"/>
    <col min="4613" max="4613" width="47" style="1" customWidth="1"/>
    <col min="4614" max="4614" width="8.85546875" style="1" customWidth="1"/>
    <col min="4615" max="4615" width="9.140625" style="1" customWidth="1"/>
    <col min="4616" max="4616" width="21.5703125" style="1" customWidth="1"/>
    <col min="4617" max="4617" width="12.5703125" style="1" customWidth="1"/>
    <col min="4618" max="4618" width="17.5703125" style="1" customWidth="1"/>
    <col min="4619" max="4867" width="9.140625" style="1"/>
    <col min="4868" max="4868" width="6.42578125" style="1" customWidth="1"/>
    <col min="4869" max="4869" width="47" style="1" customWidth="1"/>
    <col min="4870" max="4870" width="8.85546875" style="1" customWidth="1"/>
    <col min="4871" max="4871" width="9.140625" style="1" customWidth="1"/>
    <col min="4872" max="4872" width="21.5703125" style="1" customWidth="1"/>
    <col min="4873" max="4873" width="12.5703125" style="1" customWidth="1"/>
    <col min="4874" max="4874" width="17.5703125" style="1" customWidth="1"/>
    <col min="4875" max="5123" width="9.140625" style="1"/>
    <col min="5124" max="5124" width="6.42578125" style="1" customWidth="1"/>
    <col min="5125" max="5125" width="47" style="1" customWidth="1"/>
    <col min="5126" max="5126" width="8.85546875" style="1" customWidth="1"/>
    <col min="5127" max="5127" width="9.140625" style="1" customWidth="1"/>
    <col min="5128" max="5128" width="21.5703125" style="1" customWidth="1"/>
    <col min="5129" max="5129" width="12.5703125" style="1" customWidth="1"/>
    <col min="5130" max="5130" width="17.5703125" style="1" customWidth="1"/>
    <col min="5131" max="5379" width="9.140625" style="1"/>
    <col min="5380" max="5380" width="6.42578125" style="1" customWidth="1"/>
    <col min="5381" max="5381" width="47" style="1" customWidth="1"/>
    <col min="5382" max="5382" width="8.85546875" style="1" customWidth="1"/>
    <col min="5383" max="5383" width="9.140625" style="1" customWidth="1"/>
    <col min="5384" max="5384" width="21.5703125" style="1" customWidth="1"/>
    <col min="5385" max="5385" width="12.5703125" style="1" customWidth="1"/>
    <col min="5386" max="5386" width="17.5703125" style="1" customWidth="1"/>
    <col min="5387" max="5635" width="9.140625" style="1"/>
    <col min="5636" max="5636" width="6.42578125" style="1" customWidth="1"/>
    <col min="5637" max="5637" width="47" style="1" customWidth="1"/>
    <col min="5638" max="5638" width="8.85546875" style="1" customWidth="1"/>
    <col min="5639" max="5639" width="9.140625" style="1" customWidth="1"/>
    <col min="5640" max="5640" width="21.5703125" style="1" customWidth="1"/>
    <col min="5641" max="5641" width="12.5703125" style="1" customWidth="1"/>
    <col min="5642" max="5642" width="17.5703125" style="1" customWidth="1"/>
    <col min="5643" max="5891" width="9.140625" style="1"/>
    <col min="5892" max="5892" width="6.42578125" style="1" customWidth="1"/>
    <col min="5893" max="5893" width="47" style="1" customWidth="1"/>
    <col min="5894" max="5894" width="8.85546875" style="1" customWidth="1"/>
    <col min="5895" max="5895" width="9.140625" style="1" customWidth="1"/>
    <col min="5896" max="5896" width="21.5703125" style="1" customWidth="1"/>
    <col min="5897" max="5897" width="12.5703125" style="1" customWidth="1"/>
    <col min="5898" max="5898" width="17.5703125" style="1" customWidth="1"/>
    <col min="5899" max="6147" width="9.140625" style="1"/>
    <col min="6148" max="6148" width="6.42578125" style="1" customWidth="1"/>
    <col min="6149" max="6149" width="47" style="1" customWidth="1"/>
    <col min="6150" max="6150" width="8.85546875" style="1" customWidth="1"/>
    <col min="6151" max="6151" width="9.140625" style="1" customWidth="1"/>
    <col min="6152" max="6152" width="21.5703125" style="1" customWidth="1"/>
    <col min="6153" max="6153" width="12.5703125" style="1" customWidth="1"/>
    <col min="6154" max="6154" width="17.5703125" style="1" customWidth="1"/>
    <col min="6155" max="6403" width="9.140625" style="1"/>
    <col min="6404" max="6404" width="6.42578125" style="1" customWidth="1"/>
    <col min="6405" max="6405" width="47" style="1" customWidth="1"/>
    <col min="6406" max="6406" width="8.85546875" style="1" customWidth="1"/>
    <col min="6407" max="6407" width="9.140625" style="1" customWidth="1"/>
    <col min="6408" max="6408" width="21.5703125" style="1" customWidth="1"/>
    <col min="6409" max="6409" width="12.5703125" style="1" customWidth="1"/>
    <col min="6410" max="6410" width="17.5703125" style="1" customWidth="1"/>
    <col min="6411" max="6659" width="9.140625" style="1"/>
    <col min="6660" max="6660" width="6.42578125" style="1" customWidth="1"/>
    <col min="6661" max="6661" width="47" style="1" customWidth="1"/>
    <col min="6662" max="6662" width="8.85546875" style="1" customWidth="1"/>
    <col min="6663" max="6663" width="9.140625" style="1" customWidth="1"/>
    <col min="6664" max="6664" width="21.5703125" style="1" customWidth="1"/>
    <col min="6665" max="6665" width="12.5703125" style="1" customWidth="1"/>
    <col min="6666" max="6666" width="17.5703125" style="1" customWidth="1"/>
    <col min="6667" max="6915" width="9.140625" style="1"/>
    <col min="6916" max="6916" width="6.42578125" style="1" customWidth="1"/>
    <col min="6917" max="6917" width="47" style="1" customWidth="1"/>
    <col min="6918" max="6918" width="8.85546875" style="1" customWidth="1"/>
    <col min="6919" max="6919" width="9.140625" style="1" customWidth="1"/>
    <col min="6920" max="6920" width="21.5703125" style="1" customWidth="1"/>
    <col min="6921" max="6921" width="12.5703125" style="1" customWidth="1"/>
    <col min="6922" max="6922" width="17.5703125" style="1" customWidth="1"/>
    <col min="6923" max="7171" width="9.140625" style="1"/>
    <col min="7172" max="7172" width="6.42578125" style="1" customWidth="1"/>
    <col min="7173" max="7173" width="47" style="1" customWidth="1"/>
    <col min="7174" max="7174" width="8.85546875" style="1" customWidth="1"/>
    <col min="7175" max="7175" width="9.140625" style="1" customWidth="1"/>
    <col min="7176" max="7176" width="21.5703125" style="1" customWidth="1"/>
    <col min="7177" max="7177" width="12.5703125" style="1" customWidth="1"/>
    <col min="7178" max="7178" width="17.5703125" style="1" customWidth="1"/>
    <col min="7179" max="7427" width="9.140625" style="1"/>
    <col min="7428" max="7428" width="6.42578125" style="1" customWidth="1"/>
    <col min="7429" max="7429" width="47" style="1" customWidth="1"/>
    <col min="7430" max="7430" width="8.85546875" style="1" customWidth="1"/>
    <col min="7431" max="7431" width="9.140625" style="1" customWidth="1"/>
    <col min="7432" max="7432" width="21.5703125" style="1" customWidth="1"/>
    <col min="7433" max="7433" width="12.5703125" style="1" customWidth="1"/>
    <col min="7434" max="7434" width="17.5703125" style="1" customWidth="1"/>
    <col min="7435" max="7683" width="9.140625" style="1"/>
    <col min="7684" max="7684" width="6.42578125" style="1" customWidth="1"/>
    <col min="7685" max="7685" width="47" style="1" customWidth="1"/>
    <col min="7686" max="7686" width="8.85546875" style="1" customWidth="1"/>
    <col min="7687" max="7687" width="9.140625" style="1" customWidth="1"/>
    <col min="7688" max="7688" width="21.5703125" style="1" customWidth="1"/>
    <col min="7689" max="7689" width="12.5703125" style="1" customWidth="1"/>
    <col min="7690" max="7690" width="17.5703125" style="1" customWidth="1"/>
    <col min="7691" max="7939" width="9.140625" style="1"/>
    <col min="7940" max="7940" width="6.42578125" style="1" customWidth="1"/>
    <col min="7941" max="7941" width="47" style="1" customWidth="1"/>
    <col min="7942" max="7942" width="8.85546875" style="1" customWidth="1"/>
    <col min="7943" max="7943" width="9.140625" style="1" customWidth="1"/>
    <col min="7944" max="7944" width="21.5703125" style="1" customWidth="1"/>
    <col min="7945" max="7945" width="12.5703125" style="1" customWidth="1"/>
    <col min="7946" max="7946" width="17.5703125" style="1" customWidth="1"/>
    <col min="7947" max="8195" width="9.140625" style="1"/>
    <col min="8196" max="8196" width="6.42578125" style="1" customWidth="1"/>
    <col min="8197" max="8197" width="47" style="1" customWidth="1"/>
    <col min="8198" max="8198" width="8.85546875" style="1" customWidth="1"/>
    <col min="8199" max="8199" width="9.140625" style="1" customWidth="1"/>
    <col min="8200" max="8200" width="21.5703125" style="1" customWidth="1"/>
    <col min="8201" max="8201" width="12.5703125" style="1" customWidth="1"/>
    <col min="8202" max="8202" width="17.5703125" style="1" customWidth="1"/>
    <col min="8203" max="8451" width="9.140625" style="1"/>
    <col min="8452" max="8452" width="6.42578125" style="1" customWidth="1"/>
    <col min="8453" max="8453" width="47" style="1" customWidth="1"/>
    <col min="8454" max="8454" width="8.85546875" style="1" customWidth="1"/>
    <col min="8455" max="8455" width="9.140625" style="1" customWidth="1"/>
    <col min="8456" max="8456" width="21.5703125" style="1" customWidth="1"/>
    <col min="8457" max="8457" width="12.5703125" style="1" customWidth="1"/>
    <col min="8458" max="8458" width="17.5703125" style="1" customWidth="1"/>
    <col min="8459" max="8707" width="9.140625" style="1"/>
    <col min="8708" max="8708" width="6.42578125" style="1" customWidth="1"/>
    <col min="8709" max="8709" width="47" style="1" customWidth="1"/>
    <col min="8710" max="8710" width="8.85546875" style="1" customWidth="1"/>
    <col min="8711" max="8711" width="9.140625" style="1" customWidth="1"/>
    <col min="8712" max="8712" width="21.5703125" style="1" customWidth="1"/>
    <col min="8713" max="8713" width="12.5703125" style="1" customWidth="1"/>
    <col min="8714" max="8714" width="17.5703125" style="1" customWidth="1"/>
    <col min="8715" max="8963" width="9.140625" style="1"/>
    <col min="8964" max="8964" width="6.42578125" style="1" customWidth="1"/>
    <col min="8965" max="8965" width="47" style="1" customWidth="1"/>
    <col min="8966" max="8966" width="8.85546875" style="1" customWidth="1"/>
    <col min="8967" max="8967" width="9.140625" style="1" customWidth="1"/>
    <col min="8968" max="8968" width="21.5703125" style="1" customWidth="1"/>
    <col min="8969" max="8969" width="12.5703125" style="1" customWidth="1"/>
    <col min="8970" max="8970" width="17.5703125" style="1" customWidth="1"/>
    <col min="8971" max="9219" width="9.140625" style="1"/>
    <col min="9220" max="9220" width="6.42578125" style="1" customWidth="1"/>
    <col min="9221" max="9221" width="47" style="1" customWidth="1"/>
    <col min="9222" max="9222" width="8.85546875" style="1" customWidth="1"/>
    <col min="9223" max="9223" width="9.140625" style="1" customWidth="1"/>
    <col min="9224" max="9224" width="21.5703125" style="1" customWidth="1"/>
    <col min="9225" max="9225" width="12.5703125" style="1" customWidth="1"/>
    <col min="9226" max="9226" width="17.5703125" style="1" customWidth="1"/>
    <col min="9227" max="9475" width="9.140625" style="1"/>
    <col min="9476" max="9476" width="6.42578125" style="1" customWidth="1"/>
    <col min="9477" max="9477" width="47" style="1" customWidth="1"/>
    <col min="9478" max="9478" width="8.85546875" style="1" customWidth="1"/>
    <col min="9479" max="9479" width="9.140625" style="1" customWidth="1"/>
    <col min="9480" max="9480" width="21.5703125" style="1" customWidth="1"/>
    <col min="9481" max="9481" width="12.5703125" style="1" customWidth="1"/>
    <col min="9482" max="9482" width="17.5703125" style="1" customWidth="1"/>
    <col min="9483" max="9731" width="9.140625" style="1"/>
    <col min="9732" max="9732" width="6.42578125" style="1" customWidth="1"/>
    <col min="9733" max="9733" width="47" style="1" customWidth="1"/>
    <col min="9734" max="9734" width="8.85546875" style="1" customWidth="1"/>
    <col min="9735" max="9735" width="9.140625" style="1" customWidth="1"/>
    <col min="9736" max="9736" width="21.5703125" style="1" customWidth="1"/>
    <col min="9737" max="9737" width="12.5703125" style="1" customWidth="1"/>
    <col min="9738" max="9738" width="17.5703125" style="1" customWidth="1"/>
    <col min="9739" max="9987" width="9.140625" style="1"/>
    <col min="9988" max="9988" width="6.42578125" style="1" customWidth="1"/>
    <col min="9989" max="9989" width="47" style="1" customWidth="1"/>
    <col min="9990" max="9990" width="8.85546875" style="1" customWidth="1"/>
    <col min="9991" max="9991" width="9.140625" style="1" customWidth="1"/>
    <col min="9992" max="9992" width="21.5703125" style="1" customWidth="1"/>
    <col min="9993" max="9993" width="12.5703125" style="1" customWidth="1"/>
    <col min="9994" max="9994" width="17.5703125" style="1" customWidth="1"/>
    <col min="9995" max="10243" width="9.140625" style="1"/>
    <col min="10244" max="10244" width="6.42578125" style="1" customWidth="1"/>
    <col min="10245" max="10245" width="47" style="1" customWidth="1"/>
    <col min="10246" max="10246" width="8.85546875" style="1" customWidth="1"/>
    <col min="10247" max="10247" width="9.140625" style="1" customWidth="1"/>
    <col min="10248" max="10248" width="21.5703125" style="1" customWidth="1"/>
    <col min="10249" max="10249" width="12.5703125" style="1" customWidth="1"/>
    <col min="10250" max="10250" width="17.5703125" style="1" customWidth="1"/>
    <col min="10251" max="10499" width="9.140625" style="1"/>
    <col min="10500" max="10500" width="6.42578125" style="1" customWidth="1"/>
    <col min="10501" max="10501" width="47" style="1" customWidth="1"/>
    <col min="10502" max="10502" width="8.85546875" style="1" customWidth="1"/>
    <col min="10503" max="10503" width="9.140625" style="1" customWidth="1"/>
    <col min="10504" max="10504" width="21.5703125" style="1" customWidth="1"/>
    <col min="10505" max="10505" width="12.5703125" style="1" customWidth="1"/>
    <col min="10506" max="10506" width="17.5703125" style="1" customWidth="1"/>
    <col min="10507" max="10755" width="9.140625" style="1"/>
    <col min="10756" max="10756" width="6.42578125" style="1" customWidth="1"/>
    <col min="10757" max="10757" width="47" style="1" customWidth="1"/>
    <col min="10758" max="10758" width="8.85546875" style="1" customWidth="1"/>
    <col min="10759" max="10759" width="9.140625" style="1" customWidth="1"/>
    <col min="10760" max="10760" width="21.5703125" style="1" customWidth="1"/>
    <col min="10761" max="10761" width="12.5703125" style="1" customWidth="1"/>
    <col min="10762" max="10762" width="17.5703125" style="1" customWidth="1"/>
    <col min="10763" max="11011" width="9.140625" style="1"/>
    <col min="11012" max="11012" width="6.42578125" style="1" customWidth="1"/>
    <col min="11013" max="11013" width="47" style="1" customWidth="1"/>
    <col min="11014" max="11014" width="8.85546875" style="1" customWidth="1"/>
    <col min="11015" max="11015" width="9.140625" style="1" customWidth="1"/>
    <col min="11016" max="11016" width="21.5703125" style="1" customWidth="1"/>
    <col min="11017" max="11017" width="12.5703125" style="1" customWidth="1"/>
    <col min="11018" max="11018" width="17.5703125" style="1" customWidth="1"/>
    <col min="11019" max="11267" width="9.140625" style="1"/>
    <col min="11268" max="11268" width="6.42578125" style="1" customWidth="1"/>
    <col min="11269" max="11269" width="47" style="1" customWidth="1"/>
    <col min="11270" max="11270" width="8.85546875" style="1" customWidth="1"/>
    <col min="11271" max="11271" width="9.140625" style="1" customWidth="1"/>
    <col min="11272" max="11272" width="21.5703125" style="1" customWidth="1"/>
    <col min="11273" max="11273" width="12.5703125" style="1" customWidth="1"/>
    <col min="11274" max="11274" width="17.5703125" style="1" customWidth="1"/>
    <col min="11275" max="11523" width="9.140625" style="1"/>
    <col min="11524" max="11524" width="6.42578125" style="1" customWidth="1"/>
    <col min="11525" max="11525" width="47" style="1" customWidth="1"/>
    <col min="11526" max="11526" width="8.85546875" style="1" customWidth="1"/>
    <col min="11527" max="11527" width="9.140625" style="1" customWidth="1"/>
    <col min="11528" max="11528" width="21.5703125" style="1" customWidth="1"/>
    <col min="11529" max="11529" width="12.5703125" style="1" customWidth="1"/>
    <col min="11530" max="11530" width="17.5703125" style="1" customWidth="1"/>
    <col min="11531" max="11779" width="9.140625" style="1"/>
    <col min="11780" max="11780" width="6.42578125" style="1" customWidth="1"/>
    <col min="11781" max="11781" width="47" style="1" customWidth="1"/>
    <col min="11782" max="11782" width="8.85546875" style="1" customWidth="1"/>
    <col min="11783" max="11783" width="9.140625" style="1" customWidth="1"/>
    <col min="11784" max="11784" width="21.5703125" style="1" customWidth="1"/>
    <col min="11785" max="11785" width="12.5703125" style="1" customWidth="1"/>
    <col min="11786" max="11786" width="17.5703125" style="1" customWidth="1"/>
    <col min="11787" max="12035" width="9.140625" style="1"/>
    <col min="12036" max="12036" width="6.42578125" style="1" customWidth="1"/>
    <col min="12037" max="12037" width="47" style="1" customWidth="1"/>
    <col min="12038" max="12038" width="8.85546875" style="1" customWidth="1"/>
    <col min="12039" max="12039" width="9.140625" style="1" customWidth="1"/>
    <col min="12040" max="12040" width="21.5703125" style="1" customWidth="1"/>
    <col min="12041" max="12041" width="12.5703125" style="1" customWidth="1"/>
    <col min="12042" max="12042" width="17.5703125" style="1" customWidth="1"/>
    <col min="12043" max="12291" width="9.140625" style="1"/>
    <col min="12292" max="12292" width="6.42578125" style="1" customWidth="1"/>
    <col min="12293" max="12293" width="47" style="1" customWidth="1"/>
    <col min="12294" max="12294" width="8.85546875" style="1" customWidth="1"/>
    <col min="12295" max="12295" width="9.140625" style="1" customWidth="1"/>
    <col min="12296" max="12296" width="21.5703125" style="1" customWidth="1"/>
    <col min="12297" max="12297" width="12.5703125" style="1" customWidth="1"/>
    <col min="12298" max="12298" width="17.5703125" style="1" customWidth="1"/>
    <col min="12299" max="12547" width="9.140625" style="1"/>
    <col min="12548" max="12548" width="6.42578125" style="1" customWidth="1"/>
    <col min="12549" max="12549" width="47" style="1" customWidth="1"/>
    <col min="12550" max="12550" width="8.85546875" style="1" customWidth="1"/>
    <col min="12551" max="12551" width="9.140625" style="1" customWidth="1"/>
    <col min="12552" max="12552" width="21.5703125" style="1" customWidth="1"/>
    <col min="12553" max="12553" width="12.5703125" style="1" customWidth="1"/>
    <col min="12554" max="12554" width="17.5703125" style="1" customWidth="1"/>
    <col min="12555" max="12803" width="9.140625" style="1"/>
    <col min="12804" max="12804" width="6.42578125" style="1" customWidth="1"/>
    <col min="12805" max="12805" width="47" style="1" customWidth="1"/>
    <col min="12806" max="12806" width="8.85546875" style="1" customWidth="1"/>
    <col min="12807" max="12807" width="9.140625" style="1" customWidth="1"/>
    <col min="12808" max="12808" width="21.5703125" style="1" customWidth="1"/>
    <col min="12809" max="12809" width="12.5703125" style="1" customWidth="1"/>
    <col min="12810" max="12810" width="17.5703125" style="1" customWidth="1"/>
    <col min="12811" max="13059" width="9.140625" style="1"/>
    <col min="13060" max="13060" width="6.42578125" style="1" customWidth="1"/>
    <col min="13061" max="13061" width="47" style="1" customWidth="1"/>
    <col min="13062" max="13062" width="8.85546875" style="1" customWidth="1"/>
    <col min="13063" max="13063" width="9.140625" style="1" customWidth="1"/>
    <col min="13064" max="13064" width="21.5703125" style="1" customWidth="1"/>
    <col min="13065" max="13065" width="12.5703125" style="1" customWidth="1"/>
    <col min="13066" max="13066" width="17.5703125" style="1" customWidth="1"/>
    <col min="13067" max="13315" width="9.140625" style="1"/>
    <col min="13316" max="13316" width="6.42578125" style="1" customWidth="1"/>
    <col min="13317" max="13317" width="47" style="1" customWidth="1"/>
    <col min="13318" max="13318" width="8.85546875" style="1" customWidth="1"/>
    <col min="13319" max="13319" width="9.140625" style="1" customWidth="1"/>
    <col min="13320" max="13320" width="21.5703125" style="1" customWidth="1"/>
    <col min="13321" max="13321" width="12.5703125" style="1" customWidth="1"/>
    <col min="13322" max="13322" width="17.5703125" style="1" customWidth="1"/>
    <col min="13323" max="13571" width="9.140625" style="1"/>
    <col min="13572" max="13572" width="6.42578125" style="1" customWidth="1"/>
    <col min="13573" max="13573" width="47" style="1" customWidth="1"/>
    <col min="13574" max="13574" width="8.85546875" style="1" customWidth="1"/>
    <col min="13575" max="13575" width="9.140625" style="1" customWidth="1"/>
    <col min="13576" max="13576" width="21.5703125" style="1" customWidth="1"/>
    <col min="13577" max="13577" width="12.5703125" style="1" customWidth="1"/>
    <col min="13578" max="13578" width="17.5703125" style="1" customWidth="1"/>
    <col min="13579" max="13827" width="9.140625" style="1"/>
    <col min="13828" max="13828" width="6.42578125" style="1" customWidth="1"/>
    <col min="13829" max="13829" width="47" style="1" customWidth="1"/>
    <col min="13830" max="13830" width="8.85546875" style="1" customWidth="1"/>
    <col min="13831" max="13831" width="9.140625" style="1" customWidth="1"/>
    <col min="13832" max="13832" width="21.5703125" style="1" customWidth="1"/>
    <col min="13833" max="13833" width="12.5703125" style="1" customWidth="1"/>
    <col min="13834" max="13834" width="17.5703125" style="1" customWidth="1"/>
    <col min="13835" max="14083" width="9.140625" style="1"/>
    <col min="14084" max="14084" width="6.42578125" style="1" customWidth="1"/>
    <col min="14085" max="14085" width="47" style="1" customWidth="1"/>
    <col min="14086" max="14086" width="8.85546875" style="1" customWidth="1"/>
    <col min="14087" max="14087" width="9.140625" style="1" customWidth="1"/>
    <col min="14088" max="14088" width="21.5703125" style="1" customWidth="1"/>
    <col min="14089" max="14089" width="12.5703125" style="1" customWidth="1"/>
    <col min="14090" max="14090" width="17.5703125" style="1" customWidth="1"/>
    <col min="14091" max="14339" width="9.140625" style="1"/>
    <col min="14340" max="14340" width="6.42578125" style="1" customWidth="1"/>
    <col min="14341" max="14341" width="47" style="1" customWidth="1"/>
    <col min="14342" max="14342" width="8.85546875" style="1" customWidth="1"/>
    <col min="14343" max="14343" width="9.140625" style="1" customWidth="1"/>
    <col min="14344" max="14344" width="21.5703125" style="1" customWidth="1"/>
    <col min="14345" max="14345" width="12.5703125" style="1" customWidth="1"/>
    <col min="14346" max="14346" width="17.5703125" style="1" customWidth="1"/>
    <col min="14347" max="14595" width="9.140625" style="1"/>
    <col min="14596" max="14596" width="6.42578125" style="1" customWidth="1"/>
    <col min="14597" max="14597" width="47" style="1" customWidth="1"/>
    <col min="14598" max="14598" width="8.85546875" style="1" customWidth="1"/>
    <col min="14599" max="14599" width="9.140625" style="1" customWidth="1"/>
    <col min="14600" max="14600" width="21.5703125" style="1" customWidth="1"/>
    <col min="14601" max="14601" width="12.5703125" style="1" customWidth="1"/>
    <col min="14602" max="14602" width="17.5703125" style="1" customWidth="1"/>
    <col min="14603" max="14851" width="9.140625" style="1"/>
    <col min="14852" max="14852" width="6.42578125" style="1" customWidth="1"/>
    <col min="14853" max="14853" width="47" style="1" customWidth="1"/>
    <col min="14854" max="14854" width="8.85546875" style="1" customWidth="1"/>
    <col min="14855" max="14855" width="9.140625" style="1" customWidth="1"/>
    <col min="14856" max="14856" width="21.5703125" style="1" customWidth="1"/>
    <col min="14857" max="14857" width="12.5703125" style="1" customWidth="1"/>
    <col min="14858" max="14858" width="17.5703125" style="1" customWidth="1"/>
    <col min="14859" max="15107" width="9.140625" style="1"/>
    <col min="15108" max="15108" width="6.42578125" style="1" customWidth="1"/>
    <col min="15109" max="15109" width="47" style="1" customWidth="1"/>
    <col min="15110" max="15110" width="8.85546875" style="1" customWidth="1"/>
    <col min="15111" max="15111" width="9.140625" style="1" customWidth="1"/>
    <col min="15112" max="15112" width="21.5703125" style="1" customWidth="1"/>
    <col min="15113" max="15113" width="12.5703125" style="1" customWidth="1"/>
    <col min="15114" max="15114" width="17.5703125" style="1" customWidth="1"/>
    <col min="15115" max="15363" width="9.140625" style="1"/>
    <col min="15364" max="15364" width="6.42578125" style="1" customWidth="1"/>
    <col min="15365" max="15365" width="47" style="1" customWidth="1"/>
    <col min="15366" max="15366" width="8.85546875" style="1" customWidth="1"/>
    <col min="15367" max="15367" width="9.140625" style="1" customWidth="1"/>
    <col min="15368" max="15368" width="21.5703125" style="1" customWidth="1"/>
    <col min="15369" max="15369" width="12.5703125" style="1" customWidth="1"/>
    <col min="15370" max="15370" width="17.5703125" style="1" customWidth="1"/>
    <col min="15371" max="15619" width="9.140625" style="1"/>
    <col min="15620" max="15620" width="6.42578125" style="1" customWidth="1"/>
    <col min="15621" max="15621" width="47" style="1" customWidth="1"/>
    <col min="15622" max="15622" width="8.85546875" style="1" customWidth="1"/>
    <col min="15623" max="15623" width="9.140625" style="1" customWidth="1"/>
    <col min="15624" max="15624" width="21.5703125" style="1" customWidth="1"/>
    <col min="15625" max="15625" width="12.5703125" style="1" customWidth="1"/>
    <col min="15626" max="15626" width="17.5703125" style="1" customWidth="1"/>
    <col min="15627" max="15875" width="9.140625" style="1"/>
    <col min="15876" max="15876" width="6.42578125" style="1" customWidth="1"/>
    <col min="15877" max="15877" width="47" style="1" customWidth="1"/>
    <col min="15878" max="15878" width="8.85546875" style="1" customWidth="1"/>
    <col min="15879" max="15879" width="9.140625" style="1" customWidth="1"/>
    <col min="15880" max="15880" width="21.5703125" style="1" customWidth="1"/>
    <col min="15881" max="15881" width="12.5703125" style="1" customWidth="1"/>
    <col min="15882" max="15882" width="17.5703125" style="1" customWidth="1"/>
    <col min="15883" max="16131" width="9.140625" style="1"/>
    <col min="16132" max="16132" width="6.42578125" style="1" customWidth="1"/>
    <col min="16133" max="16133" width="47" style="1" customWidth="1"/>
    <col min="16134" max="16134" width="8.85546875" style="1" customWidth="1"/>
    <col min="16135" max="16135" width="9.140625" style="1" customWidth="1"/>
    <col min="16136" max="16136" width="21.5703125" style="1" customWidth="1"/>
    <col min="16137" max="16137" width="12.5703125" style="1" customWidth="1"/>
    <col min="16138" max="16138" width="17.5703125" style="1" customWidth="1"/>
    <col min="16139" max="16384" width="9.140625" style="1"/>
  </cols>
  <sheetData>
    <row r="1" spans="1:10" ht="17.100000000000001" customHeight="1" x14ac:dyDescent="0.25">
      <c r="A1" s="403" t="s">
        <v>9</v>
      </c>
      <c r="B1" s="403"/>
      <c r="C1" s="403"/>
      <c r="D1" s="403"/>
      <c r="E1" s="403"/>
      <c r="F1" s="403"/>
      <c r="G1" s="403"/>
      <c r="H1" s="403"/>
      <c r="I1" s="403"/>
      <c r="J1" s="91" t="s">
        <v>32</v>
      </c>
    </row>
    <row r="2" spans="1:10" ht="25.5" customHeight="1" x14ac:dyDescent="0.25">
      <c r="A2" s="404" t="s">
        <v>264</v>
      </c>
      <c r="B2" s="404"/>
      <c r="C2" s="404"/>
      <c r="D2" s="404"/>
      <c r="E2" s="404"/>
      <c r="F2" s="404"/>
      <c r="G2" s="404"/>
      <c r="H2" s="404"/>
      <c r="I2" s="404"/>
    </row>
    <row r="3" spans="1:10" s="2" customFormat="1" x14ac:dyDescent="0.25">
      <c r="A3" s="405" t="e">
        <f>#REF!</f>
        <v>#REF!</v>
      </c>
      <c r="B3" s="405"/>
      <c r="C3" s="405"/>
      <c r="D3" s="405"/>
      <c r="E3" s="405"/>
      <c r="F3" s="405"/>
      <c r="G3" s="405"/>
      <c r="H3" s="405"/>
      <c r="I3" s="405"/>
    </row>
    <row r="4" spans="1:10" ht="9" customHeight="1" x14ac:dyDescent="0.25"/>
    <row r="5" spans="1:10" s="3" customFormat="1" ht="16.5" customHeight="1" x14ac:dyDescent="0.25">
      <c r="A5" s="406" t="s">
        <v>274</v>
      </c>
      <c r="B5" s="406"/>
      <c r="C5" s="406"/>
      <c r="D5" s="406"/>
      <c r="E5" s="406"/>
      <c r="F5" s="406"/>
      <c r="G5" s="406"/>
      <c r="H5" s="406"/>
      <c r="I5" s="406"/>
    </row>
    <row r="6" spans="1:10" s="3" customFormat="1" ht="16.5" customHeight="1" x14ac:dyDescent="0.25">
      <c r="A6" s="406" t="s">
        <v>275</v>
      </c>
      <c r="B6" s="406"/>
      <c r="C6" s="406"/>
      <c r="D6" s="406"/>
      <c r="E6" s="406"/>
      <c r="F6" s="406"/>
      <c r="G6" s="406"/>
      <c r="H6" s="406"/>
      <c r="I6" s="406"/>
    </row>
    <row r="7" spans="1:10" x14ac:dyDescent="0.25">
      <c r="H7" s="402" t="s">
        <v>16</v>
      </c>
      <c r="I7" s="402"/>
    </row>
    <row r="8" spans="1:10" s="12" customFormat="1" ht="42.75" x14ac:dyDescent="0.25">
      <c r="A8" s="4" t="s">
        <v>0</v>
      </c>
      <c r="B8" s="4" t="s">
        <v>1</v>
      </c>
      <c r="C8" s="5" t="s">
        <v>11</v>
      </c>
      <c r="D8" s="5" t="s">
        <v>12</v>
      </c>
      <c r="E8" s="5" t="s">
        <v>39</v>
      </c>
      <c r="F8" s="21" t="s">
        <v>40</v>
      </c>
      <c r="G8" s="21" t="s">
        <v>42</v>
      </c>
      <c r="H8" s="4" t="s">
        <v>13</v>
      </c>
      <c r="I8" s="4" t="s">
        <v>8</v>
      </c>
    </row>
    <row r="9" spans="1:10" s="9" customFormat="1" ht="25.5" customHeight="1" x14ac:dyDescent="0.25">
      <c r="A9" s="6"/>
      <c r="B9" s="4" t="s">
        <v>14</v>
      </c>
      <c r="C9" s="6"/>
      <c r="D9" s="6"/>
      <c r="E9" s="6"/>
      <c r="F9" s="6"/>
      <c r="G9" s="6"/>
      <c r="H9" s="7">
        <f>H10+H12</f>
        <v>60000000</v>
      </c>
      <c r="I9" s="6"/>
      <c r="J9" s="8"/>
    </row>
    <row r="10" spans="1:10" s="12" customFormat="1" ht="34.5" customHeight="1" x14ac:dyDescent="0.25">
      <c r="A10" s="4" t="s">
        <v>2</v>
      </c>
      <c r="B10" s="10" t="s">
        <v>265</v>
      </c>
      <c r="C10" s="4"/>
      <c r="D10" s="4"/>
      <c r="E10" s="4"/>
      <c r="F10" s="4"/>
      <c r="G10" s="4"/>
      <c r="H10" s="11">
        <f>H11</f>
        <v>60000000</v>
      </c>
      <c r="I10" s="4"/>
    </row>
    <row r="11" spans="1:10" s="9" customFormat="1" ht="54" customHeight="1" x14ac:dyDescent="0.25">
      <c r="A11" s="6"/>
      <c r="B11" s="114" t="s">
        <v>245</v>
      </c>
      <c r="C11" s="79">
        <v>832</v>
      </c>
      <c r="D11" s="118">
        <v>341</v>
      </c>
      <c r="E11" s="79">
        <v>13</v>
      </c>
      <c r="F11" s="95"/>
      <c r="G11" s="92"/>
      <c r="H11" s="96">
        <v>60000000</v>
      </c>
      <c r="I11" s="6" t="s">
        <v>282</v>
      </c>
    </row>
    <row r="12" spans="1:10" s="9" customFormat="1" ht="53.25" customHeight="1" x14ac:dyDescent="0.25">
      <c r="A12" s="4" t="s">
        <v>3</v>
      </c>
      <c r="B12" s="10" t="s">
        <v>17</v>
      </c>
      <c r="C12" s="6"/>
      <c r="D12" s="6"/>
      <c r="E12" s="6"/>
      <c r="F12" s="95"/>
      <c r="G12" s="92"/>
      <c r="H12" s="11">
        <f>SUM(H13:H13)</f>
        <v>0</v>
      </c>
      <c r="I12" s="6"/>
    </row>
    <row r="13" spans="1:10" s="81" customFormat="1" ht="66" customHeight="1" x14ac:dyDescent="0.3">
      <c r="A13" s="79"/>
      <c r="B13" s="125"/>
      <c r="C13" s="79"/>
      <c r="D13" s="118"/>
      <c r="E13" s="79"/>
      <c r="F13" s="115"/>
      <c r="G13" s="92"/>
      <c r="H13" s="88"/>
      <c r="I13" s="79"/>
    </row>
    <row r="14" spans="1:10" x14ac:dyDescent="0.25">
      <c r="H14" s="1" t="s">
        <v>273</v>
      </c>
    </row>
  </sheetData>
  <mergeCells count="6">
    <mergeCell ref="H7:I7"/>
    <mergeCell ref="A1:I1"/>
    <mergeCell ref="A2:I2"/>
    <mergeCell ref="A3:I3"/>
    <mergeCell ref="A5:I5"/>
    <mergeCell ref="A6:I6"/>
  </mergeCells>
  <hyperlinks>
    <hyperlink ref="J1" location="'MỤC LỤC'!A1" display="Mục lục" xr:uid="{214A65E8-9432-4712-81E4-E8E9A3823E71}"/>
  </hyperlinks>
  <pageMargins left="0.7" right="0.32" top="0.75" bottom="0.4" header="0.3" footer="0.3"/>
  <pageSetup paperSize="9"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B37C-76E2-4937-BF8F-8AFC94C69BFB}">
  <dimension ref="A1:J13"/>
  <sheetViews>
    <sheetView view="pageBreakPreview" zoomScale="85" zoomScaleNormal="100" zoomScaleSheetLayoutView="85" workbookViewId="0">
      <pane ySplit="8" topLeftCell="A9" activePane="bottomLeft" state="frozen"/>
      <selection activeCell="A4" sqref="A4:N4"/>
      <selection pane="bottomLeft" activeCell="N8" sqref="N8"/>
    </sheetView>
  </sheetViews>
  <sheetFormatPr defaultRowHeight="15.75" x14ac:dyDescent="0.25"/>
  <cols>
    <col min="1" max="1" width="6.42578125" style="295" customWidth="1"/>
    <col min="2" max="2" width="43.85546875" style="295" customWidth="1"/>
    <col min="3" max="3" width="10.5703125" style="295" customWidth="1"/>
    <col min="4" max="5" width="9.140625" style="295" customWidth="1"/>
    <col min="6" max="6" width="11.85546875" style="295" hidden="1" customWidth="1"/>
    <col min="7" max="7" width="11" style="295" hidden="1" customWidth="1"/>
    <col min="8" max="8" width="17.140625" style="295" customWidth="1"/>
    <col min="9" max="9" width="10.28515625" style="295" customWidth="1"/>
    <col min="10" max="10" width="17.5703125" style="295" customWidth="1"/>
    <col min="11" max="259" width="9.140625" style="295"/>
    <col min="260" max="260" width="6.42578125" style="295" customWidth="1"/>
    <col min="261" max="261" width="47" style="295" customWidth="1"/>
    <col min="262" max="262" width="8.85546875" style="295" customWidth="1"/>
    <col min="263" max="263" width="9.140625" style="295" customWidth="1"/>
    <col min="264" max="264" width="21.5703125" style="295" customWidth="1"/>
    <col min="265" max="265" width="12.5703125" style="295" customWidth="1"/>
    <col min="266" max="266" width="17.5703125" style="295" customWidth="1"/>
    <col min="267" max="515" width="9.140625" style="295"/>
    <col min="516" max="516" width="6.42578125" style="295" customWidth="1"/>
    <col min="517" max="517" width="47" style="295" customWidth="1"/>
    <col min="518" max="518" width="8.85546875" style="295" customWidth="1"/>
    <col min="519" max="519" width="9.140625" style="295" customWidth="1"/>
    <col min="520" max="520" width="21.5703125" style="295" customWidth="1"/>
    <col min="521" max="521" width="12.5703125" style="295" customWidth="1"/>
    <col min="522" max="522" width="17.5703125" style="295" customWidth="1"/>
    <col min="523" max="771" width="9.140625" style="295"/>
    <col min="772" max="772" width="6.42578125" style="295" customWidth="1"/>
    <col min="773" max="773" width="47" style="295" customWidth="1"/>
    <col min="774" max="774" width="8.85546875" style="295" customWidth="1"/>
    <col min="775" max="775" width="9.140625" style="295" customWidth="1"/>
    <col min="776" max="776" width="21.5703125" style="295" customWidth="1"/>
    <col min="777" max="777" width="12.5703125" style="295" customWidth="1"/>
    <col min="778" max="778" width="17.5703125" style="295" customWidth="1"/>
    <col min="779" max="1027" width="9.140625" style="295"/>
    <col min="1028" max="1028" width="6.42578125" style="295" customWidth="1"/>
    <col min="1029" max="1029" width="47" style="295" customWidth="1"/>
    <col min="1030" max="1030" width="8.85546875" style="295" customWidth="1"/>
    <col min="1031" max="1031" width="9.140625" style="295" customWidth="1"/>
    <col min="1032" max="1032" width="21.5703125" style="295" customWidth="1"/>
    <col min="1033" max="1033" width="12.5703125" style="295" customWidth="1"/>
    <col min="1034" max="1034" width="17.5703125" style="295" customWidth="1"/>
    <col min="1035" max="1283" width="9.140625" style="295"/>
    <col min="1284" max="1284" width="6.42578125" style="295" customWidth="1"/>
    <col min="1285" max="1285" width="47" style="295" customWidth="1"/>
    <col min="1286" max="1286" width="8.85546875" style="295" customWidth="1"/>
    <col min="1287" max="1287" width="9.140625" style="295" customWidth="1"/>
    <col min="1288" max="1288" width="21.5703125" style="295" customWidth="1"/>
    <col min="1289" max="1289" width="12.5703125" style="295" customWidth="1"/>
    <col min="1290" max="1290" width="17.5703125" style="295" customWidth="1"/>
    <col min="1291" max="1539" width="9.140625" style="295"/>
    <col min="1540" max="1540" width="6.42578125" style="295" customWidth="1"/>
    <col min="1541" max="1541" width="47" style="295" customWidth="1"/>
    <col min="1542" max="1542" width="8.85546875" style="295" customWidth="1"/>
    <col min="1543" max="1543" width="9.140625" style="295" customWidth="1"/>
    <col min="1544" max="1544" width="21.5703125" style="295" customWidth="1"/>
    <col min="1545" max="1545" width="12.5703125" style="295" customWidth="1"/>
    <col min="1546" max="1546" width="17.5703125" style="295" customWidth="1"/>
    <col min="1547" max="1795" width="9.140625" style="295"/>
    <col min="1796" max="1796" width="6.42578125" style="295" customWidth="1"/>
    <col min="1797" max="1797" width="47" style="295" customWidth="1"/>
    <col min="1798" max="1798" width="8.85546875" style="295" customWidth="1"/>
    <col min="1799" max="1799" width="9.140625" style="295" customWidth="1"/>
    <col min="1800" max="1800" width="21.5703125" style="295" customWidth="1"/>
    <col min="1801" max="1801" width="12.5703125" style="295" customWidth="1"/>
    <col min="1802" max="1802" width="17.5703125" style="295" customWidth="1"/>
    <col min="1803" max="2051" width="9.140625" style="295"/>
    <col min="2052" max="2052" width="6.42578125" style="295" customWidth="1"/>
    <col min="2053" max="2053" width="47" style="295" customWidth="1"/>
    <col min="2054" max="2054" width="8.85546875" style="295" customWidth="1"/>
    <col min="2055" max="2055" width="9.140625" style="295" customWidth="1"/>
    <col min="2056" max="2056" width="21.5703125" style="295" customWidth="1"/>
    <col min="2057" max="2057" width="12.5703125" style="295" customWidth="1"/>
    <col min="2058" max="2058" width="17.5703125" style="295" customWidth="1"/>
    <col min="2059" max="2307" width="9.140625" style="295"/>
    <col min="2308" max="2308" width="6.42578125" style="295" customWidth="1"/>
    <col min="2309" max="2309" width="47" style="295" customWidth="1"/>
    <col min="2310" max="2310" width="8.85546875" style="295" customWidth="1"/>
    <col min="2311" max="2311" width="9.140625" style="295" customWidth="1"/>
    <col min="2312" max="2312" width="21.5703125" style="295" customWidth="1"/>
    <col min="2313" max="2313" width="12.5703125" style="295" customWidth="1"/>
    <col min="2314" max="2314" width="17.5703125" style="295" customWidth="1"/>
    <col min="2315" max="2563" width="9.140625" style="295"/>
    <col min="2564" max="2564" width="6.42578125" style="295" customWidth="1"/>
    <col min="2565" max="2565" width="47" style="295" customWidth="1"/>
    <col min="2566" max="2566" width="8.85546875" style="295" customWidth="1"/>
    <col min="2567" max="2567" width="9.140625" style="295" customWidth="1"/>
    <col min="2568" max="2568" width="21.5703125" style="295" customWidth="1"/>
    <col min="2569" max="2569" width="12.5703125" style="295" customWidth="1"/>
    <col min="2570" max="2570" width="17.5703125" style="295" customWidth="1"/>
    <col min="2571" max="2819" width="9.140625" style="295"/>
    <col min="2820" max="2820" width="6.42578125" style="295" customWidth="1"/>
    <col min="2821" max="2821" width="47" style="295" customWidth="1"/>
    <col min="2822" max="2822" width="8.85546875" style="295" customWidth="1"/>
    <col min="2823" max="2823" width="9.140625" style="295" customWidth="1"/>
    <col min="2824" max="2824" width="21.5703125" style="295" customWidth="1"/>
    <col min="2825" max="2825" width="12.5703125" style="295" customWidth="1"/>
    <col min="2826" max="2826" width="17.5703125" style="295" customWidth="1"/>
    <col min="2827" max="3075" width="9.140625" style="295"/>
    <col min="3076" max="3076" width="6.42578125" style="295" customWidth="1"/>
    <col min="3077" max="3077" width="47" style="295" customWidth="1"/>
    <col min="3078" max="3078" width="8.85546875" style="295" customWidth="1"/>
    <col min="3079" max="3079" width="9.140625" style="295" customWidth="1"/>
    <col min="3080" max="3080" width="21.5703125" style="295" customWidth="1"/>
    <col min="3081" max="3081" width="12.5703125" style="295" customWidth="1"/>
    <col min="3082" max="3082" width="17.5703125" style="295" customWidth="1"/>
    <col min="3083" max="3331" width="9.140625" style="295"/>
    <col min="3332" max="3332" width="6.42578125" style="295" customWidth="1"/>
    <col min="3333" max="3333" width="47" style="295" customWidth="1"/>
    <col min="3334" max="3334" width="8.85546875" style="295" customWidth="1"/>
    <col min="3335" max="3335" width="9.140625" style="295" customWidth="1"/>
    <col min="3336" max="3336" width="21.5703125" style="295" customWidth="1"/>
    <col min="3337" max="3337" width="12.5703125" style="295" customWidth="1"/>
    <col min="3338" max="3338" width="17.5703125" style="295" customWidth="1"/>
    <col min="3339" max="3587" width="9.140625" style="295"/>
    <col min="3588" max="3588" width="6.42578125" style="295" customWidth="1"/>
    <col min="3589" max="3589" width="47" style="295" customWidth="1"/>
    <col min="3590" max="3590" width="8.85546875" style="295" customWidth="1"/>
    <col min="3591" max="3591" width="9.140625" style="295" customWidth="1"/>
    <col min="3592" max="3592" width="21.5703125" style="295" customWidth="1"/>
    <col min="3593" max="3593" width="12.5703125" style="295" customWidth="1"/>
    <col min="3594" max="3594" width="17.5703125" style="295" customWidth="1"/>
    <col min="3595" max="3843" width="9.140625" style="295"/>
    <col min="3844" max="3844" width="6.42578125" style="295" customWidth="1"/>
    <col min="3845" max="3845" width="47" style="295" customWidth="1"/>
    <col min="3846" max="3846" width="8.85546875" style="295" customWidth="1"/>
    <col min="3847" max="3847" width="9.140625" style="295" customWidth="1"/>
    <col min="3848" max="3848" width="21.5703125" style="295" customWidth="1"/>
    <col min="3849" max="3849" width="12.5703125" style="295" customWidth="1"/>
    <col min="3850" max="3850" width="17.5703125" style="295" customWidth="1"/>
    <col min="3851" max="4099" width="9.140625" style="295"/>
    <col min="4100" max="4100" width="6.42578125" style="295" customWidth="1"/>
    <col min="4101" max="4101" width="47" style="295" customWidth="1"/>
    <col min="4102" max="4102" width="8.85546875" style="295" customWidth="1"/>
    <col min="4103" max="4103" width="9.140625" style="295" customWidth="1"/>
    <col min="4104" max="4104" width="21.5703125" style="295" customWidth="1"/>
    <col min="4105" max="4105" width="12.5703125" style="295" customWidth="1"/>
    <col min="4106" max="4106" width="17.5703125" style="295" customWidth="1"/>
    <col min="4107" max="4355" width="9.140625" style="295"/>
    <col min="4356" max="4356" width="6.42578125" style="295" customWidth="1"/>
    <col min="4357" max="4357" width="47" style="295" customWidth="1"/>
    <col min="4358" max="4358" width="8.85546875" style="295" customWidth="1"/>
    <col min="4359" max="4359" width="9.140625" style="295" customWidth="1"/>
    <col min="4360" max="4360" width="21.5703125" style="295" customWidth="1"/>
    <col min="4361" max="4361" width="12.5703125" style="295" customWidth="1"/>
    <col min="4362" max="4362" width="17.5703125" style="295" customWidth="1"/>
    <col min="4363" max="4611" width="9.140625" style="295"/>
    <col min="4612" max="4612" width="6.42578125" style="295" customWidth="1"/>
    <col min="4613" max="4613" width="47" style="295" customWidth="1"/>
    <col min="4614" max="4614" width="8.85546875" style="295" customWidth="1"/>
    <col min="4615" max="4615" width="9.140625" style="295" customWidth="1"/>
    <col min="4616" max="4616" width="21.5703125" style="295" customWidth="1"/>
    <col min="4617" max="4617" width="12.5703125" style="295" customWidth="1"/>
    <col min="4618" max="4618" width="17.5703125" style="295" customWidth="1"/>
    <col min="4619" max="4867" width="9.140625" style="295"/>
    <col min="4868" max="4868" width="6.42578125" style="295" customWidth="1"/>
    <col min="4869" max="4869" width="47" style="295" customWidth="1"/>
    <col min="4870" max="4870" width="8.85546875" style="295" customWidth="1"/>
    <col min="4871" max="4871" width="9.140625" style="295" customWidth="1"/>
    <col min="4872" max="4872" width="21.5703125" style="295" customWidth="1"/>
    <col min="4873" max="4873" width="12.5703125" style="295" customWidth="1"/>
    <col min="4874" max="4874" width="17.5703125" style="295" customWidth="1"/>
    <col min="4875" max="5123" width="9.140625" style="295"/>
    <col min="5124" max="5124" width="6.42578125" style="295" customWidth="1"/>
    <col min="5125" max="5125" width="47" style="295" customWidth="1"/>
    <col min="5126" max="5126" width="8.85546875" style="295" customWidth="1"/>
    <col min="5127" max="5127" width="9.140625" style="295" customWidth="1"/>
    <col min="5128" max="5128" width="21.5703125" style="295" customWidth="1"/>
    <col min="5129" max="5129" width="12.5703125" style="295" customWidth="1"/>
    <col min="5130" max="5130" width="17.5703125" style="295" customWidth="1"/>
    <col min="5131" max="5379" width="9.140625" style="295"/>
    <col min="5380" max="5380" width="6.42578125" style="295" customWidth="1"/>
    <col min="5381" max="5381" width="47" style="295" customWidth="1"/>
    <col min="5382" max="5382" width="8.85546875" style="295" customWidth="1"/>
    <col min="5383" max="5383" width="9.140625" style="295" customWidth="1"/>
    <col min="5384" max="5384" width="21.5703125" style="295" customWidth="1"/>
    <col min="5385" max="5385" width="12.5703125" style="295" customWidth="1"/>
    <col min="5386" max="5386" width="17.5703125" style="295" customWidth="1"/>
    <col min="5387" max="5635" width="9.140625" style="295"/>
    <col min="5636" max="5636" width="6.42578125" style="295" customWidth="1"/>
    <col min="5637" max="5637" width="47" style="295" customWidth="1"/>
    <col min="5638" max="5638" width="8.85546875" style="295" customWidth="1"/>
    <col min="5639" max="5639" width="9.140625" style="295" customWidth="1"/>
    <col min="5640" max="5640" width="21.5703125" style="295" customWidth="1"/>
    <col min="5641" max="5641" width="12.5703125" style="295" customWidth="1"/>
    <col min="5642" max="5642" width="17.5703125" style="295" customWidth="1"/>
    <col min="5643" max="5891" width="9.140625" style="295"/>
    <col min="5892" max="5892" width="6.42578125" style="295" customWidth="1"/>
    <col min="5893" max="5893" width="47" style="295" customWidth="1"/>
    <col min="5894" max="5894" width="8.85546875" style="295" customWidth="1"/>
    <col min="5895" max="5895" width="9.140625" style="295" customWidth="1"/>
    <col min="5896" max="5896" width="21.5703125" style="295" customWidth="1"/>
    <col min="5897" max="5897" width="12.5703125" style="295" customWidth="1"/>
    <col min="5898" max="5898" width="17.5703125" style="295" customWidth="1"/>
    <col min="5899" max="6147" width="9.140625" style="295"/>
    <col min="6148" max="6148" width="6.42578125" style="295" customWidth="1"/>
    <col min="6149" max="6149" width="47" style="295" customWidth="1"/>
    <col min="6150" max="6150" width="8.85546875" style="295" customWidth="1"/>
    <col min="6151" max="6151" width="9.140625" style="295" customWidth="1"/>
    <col min="6152" max="6152" width="21.5703125" style="295" customWidth="1"/>
    <col min="6153" max="6153" width="12.5703125" style="295" customWidth="1"/>
    <col min="6154" max="6154" width="17.5703125" style="295" customWidth="1"/>
    <col min="6155" max="6403" width="9.140625" style="295"/>
    <col min="6404" max="6404" width="6.42578125" style="295" customWidth="1"/>
    <col min="6405" max="6405" width="47" style="295" customWidth="1"/>
    <col min="6406" max="6406" width="8.85546875" style="295" customWidth="1"/>
    <col min="6407" max="6407" width="9.140625" style="295" customWidth="1"/>
    <col min="6408" max="6408" width="21.5703125" style="295" customWidth="1"/>
    <col min="6409" max="6409" width="12.5703125" style="295" customWidth="1"/>
    <col min="6410" max="6410" width="17.5703125" style="295" customWidth="1"/>
    <col min="6411" max="6659" width="9.140625" style="295"/>
    <col min="6660" max="6660" width="6.42578125" style="295" customWidth="1"/>
    <col min="6661" max="6661" width="47" style="295" customWidth="1"/>
    <col min="6662" max="6662" width="8.85546875" style="295" customWidth="1"/>
    <col min="6663" max="6663" width="9.140625" style="295" customWidth="1"/>
    <col min="6664" max="6664" width="21.5703125" style="295" customWidth="1"/>
    <col min="6665" max="6665" width="12.5703125" style="295" customWidth="1"/>
    <col min="6666" max="6666" width="17.5703125" style="295" customWidth="1"/>
    <col min="6667" max="6915" width="9.140625" style="295"/>
    <col min="6916" max="6916" width="6.42578125" style="295" customWidth="1"/>
    <col min="6917" max="6917" width="47" style="295" customWidth="1"/>
    <col min="6918" max="6918" width="8.85546875" style="295" customWidth="1"/>
    <col min="6919" max="6919" width="9.140625" style="295" customWidth="1"/>
    <col min="6920" max="6920" width="21.5703125" style="295" customWidth="1"/>
    <col min="6921" max="6921" width="12.5703125" style="295" customWidth="1"/>
    <col min="6922" max="6922" width="17.5703125" style="295" customWidth="1"/>
    <col min="6923" max="7171" width="9.140625" style="295"/>
    <col min="7172" max="7172" width="6.42578125" style="295" customWidth="1"/>
    <col min="7173" max="7173" width="47" style="295" customWidth="1"/>
    <col min="7174" max="7174" width="8.85546875" style="295" customWidth="1"/>
    <col min="7175" max="7175" width="9.140625" style="295" customWidth="1"/>
    <col min="7176" max="7176" width="21.5703125" style="295" customWidth="1"/>
    <col min="7177" max="7177" width="12.5703125" style="295" customWidth="1"/>
    <col min="7178" max="7178" width="17.5703125" style="295" customWidth="1"/>
    <col min="7179" max="7427" width="9.140625" style="295"/>
    <col min="7428" max="7428" width="6.42578125" style="295" customWidth="1"/>
    <col min="7429" max="7429" width="47" style="295" customWidth="1"/>
    <col min="7430" max="7430" width="8.85546875" style="295" customWidth="1"/>
    <col min="7431" max="7431" width="9.140625" style="295" customWidth="1"/>
    <col min="7432" max="7432" width="21.5703125" style="295" customWidth="1"/>
    <col min="7433" max="7433" width="12.5703125" style="295" customWidth="1"/>
    <col min="7434" max="7434" width="17.5703125" style="295" customWidth="1"/>
    <col min="7435" max="7683" width="9.140625" style="295"/>
    <col min="7684" max="7684" width="6.42578125" style="295" customWidth="1"/>
    <col min="7685" max="7685" width="47" style="295" customWidth="1"/>
    <col min="7686" max="7686" width="8.85546875" style="295" customWidth="1"/>
    <col min="7687" max="7687" width="9.140625" style="295" customWidth="1"/>
    <col min="7688" max="7688" width="21.5703125" style="295" customWidth="1"/>
    <col min="7689" max="7689" width="12.5703125" style="295" customWidth="1"/>
    <col min="7690" max="7690" width="17.5703125" style="295" customWidth="1"/>
    <col min="7691" max="7939" width="9.140625" style="295"/>
    <col min="7940" max="7940" width="6.42578125" style="295" customWidth="1"/>
    <col min="7941" max="7941" width="47" style="295" customWidth="1"/>
    <col min="7942" max="7942" width="8.85546875" style="295" customWidth="1"/>
    <col min="7943" max="7943" width="9.140625" style="295" customWidth="1"/>
    <col min="7944" max="7944" width="21.5703125" style="295" customWidth="1"/>
    <col min="7945" max="7945" width="12.5703125" style="295" customWidth="1"/>
    <col min="7946" max="7946" width="17.5703125" style="295" customWidth="1"/>
    <col min="7947" max="8195" width="9.140625" style="295"/>
    <col min="8196" max="8196" width="6.42578125" style="295" customWidth="1"/>
    <col min="8197" max="8197" width="47" style="295" customWidth="1"/>
    <col min="8198" max="8198" width="8.85546875" style="295" customWidth="1"/>
    <col min="8199" max="8199" width="9.140625" style="295" customWidth="1"/>
    <col min="8200" max="8200" width="21.5703125" style="295" customWidth="1"/>
    <col min="8201" max="8201" width="12.5703125" style="295" customWidth="1"/>
    <col min="8202" max="8202" width="17.5703125" style="295" customWidth="1"/>
    <col min="8203" max="8451" width="9.140625" style="295"/>
    <col min="8452" max="8452" width="6.42578125" style="295" customWidth="1"/>
    <col min="8453" max="8453" width="47" style="295" customWidth="1"/>
    <col min="8454" max="8454" width="8.85546875" style="295" customWidth="1"/>
    <col min="8455" max="8455" width="9.140625" style="295" customWidth="1"/>
    <col min="8456" max="8456" width="21.5703125" style="295" customWidth="1"/>
    <col min="8457" max="8457" width="12.5703125" style="295" customWidth="1"/>
    <col min="8458" max="8458" width="17.5703125" style="295" customWidth="1"/>
    <col min="8459" max="8707" width="9.140625" style="295"/>
    <col min="8708" max="8708" width="6.42578125" style="295" customWidth="1"/>
    <col min="8709" max="8709" width="47" style="295" customWidth="1"/>
    <col min="8710" max="8710" width="8.85546875" style="295" customWidth="1"/>
    <col min="8711" max="8711" width="9.140625" style="295" customWidth="1"/>
    <col min="8712" max="8712" width="21.5703125" style="295" customWidth="1"/>
    <col min="8713" max="8713" width="12.5703125" style="295" customWidth="1"/>
    <col min="8714" max="8714" width="17.5703125" style="295" customWidth="1"/>
    <col min="8715" max="8963" width="9.140625" style="295"/>
    <col min="8964" max="8964" width="6.42578125" style="295" customWidth="1"/>
    <col min="8965" max="8965" width="47" style="295" customWidth="1"/>
    <col min="8966" max="8966" width="8.85546875" style="295" customWidth="1"/>
    <col min="8967" max="8967" width="9.140625" style="295" customWidth="1"/>
    <col min="8968" max="8968" width="21.5703125" style="295" customWidth="1"/>
    <col min="8969" max="8969" width="12.5703125" style="295" customWidth="1"/>
    <col min="8970" max="8970" width="17.5703125" style="295" customWidth="1"/>
    <col min="8971" max="9219" width="9.140625" style="295"/>
    <col min="9220" max="9220" width="6.42578125" style="295" customWidth="1"/>
    <col min="9221" max="9221" width="47" style="295" customWidth="1"/>
    <col min="9222" max="9222" width="8.85546875" style="295" customWidth="1"/>
    <col min="9223" max="9223" width="9.140625" style="295" customWidth="1"/>
    <col min="9224" max="9224" width="21.5703125" style="295" customWidth="1"/>
    <col min="9225" max="9225" width="12.5703125" style="295" customWidth="1"/>
    <col min="9226" max="9226" width="17.5703125" style="295" customWidth="1"/>
    <col min="9227" max="9475" width="9.140625" style="295"/>
    <col min="9476" max="9476" width="6.42578125" style="295" customWidth="1"/>
    <col min="9477" max="9477" width="47" style="295" customWidth="1"/>
    <col min="9478" max="9478" width="8.85546875" style="295" customWidth="1"/>
    <col min="9479" max="9479" width="9.140625" style="295" customWidth="1"/>
    <col min="9480" max="9480" width="21.5703125" style="295" customWidth="1"/>
    <col min="9481" max="9481" width="12.5703125" style="295" customWidth="1"/>
    <col min="9482" max="9482" width="17.5703125" style="295" customWidth="1"/>
    <col min="9483" max="9731" width="9.140625" style="295"/>
    <col min="9732" max="9732" width="6.42578125" style="295" customWidth="1"/>
    <col min="9733" max="9733" width="47" style="295" customWidth="1"/>
    <col min="9734" max="9734" width="8.85546875" style="295" customWidth="1"/>
    <col min="9735" max="9735" width="9.140625" style="295" customWidth="1"/>
    <col min="9736" max="9736" width="21.5703125" style="295" customWidth="1"/>
    <col min="9737" max="9737" width="12.5703125" style="295" customWidth="1"/>
    <col min="9738" max="9738" width="17.5703125" style="295" customWidth="1"/>
    <col min="9739" max="9987" width="9.140625" style="295"/>
    <col min="9988" max="9988" width="6.42578125" style="295" customWidth="1"/>
    <col min="9989" max="9989" width="47" style="295" customWidth="1"/>
    <col min="9990" max="9990" width="8.85546875" style="295" customWidth="1"/>
    <col min="9991" max="9991" width="9.140625" style="295" customWidth="1"/>
    <col min="9992" max="9992" width="21.5703125" style="295" customWidth="1"/>
    <col min="9993" max="9993" width="12.5703125" style="295" customWidth="1"/>
    <col min="9994" max="9994" width="17.5703125" style="295" customWidth="1"/>
    <col min="9995" max="10243" width="9.140625" style="295"/>
    <col min="10244" max="10244" width="6.42578125" style="295" customWidth="1"/>
    <col min="10245" max="10245" width="47" style="295" customWidth="1"/>
    <col min="10246" max="10246" width="8.85546875" style="295" customWidth="1"/>
    <col min="10247" max="10247" width="9.140625" style="295" customWidth="1"/>
    <col min="10248" max="10248" width="21.5703125" style="295" customWidth="1"/>
    <col min="10249" max="10249" width="12.5703125" style="295" customWidth="1"/>
    <col min="10250" max="10250" width="17.5703125" style="295" customWidth="1"/>
    <col min="10251" max="10499" width="9.140625" style="295"/>
    <col min="10500" max="10500" width="6.42578125" style="295" customWidth="1"/>
    <col min="10501" max="10501" width="47" style="295" customWidth="1"/>
    <col min="10502" max="10502" width="8.85546875" style="295" customWidth="1"/>
    <col min="10503" max="10503" width="9.140625" style="295" customWidth="1"/>
    <col min="10504" max="10504" width="21.5703125" style="295" customWidth="1"/>
    <col min="10505" max="10505" width="12.5703125" style="295" customWidth="1"/>
    <col min="10506" max="10506" width="17.5703125" style="295" customWidth="1"/>
    <col min="10507" max="10755" width="9.140625" style="295"/>
    <col min="10756" max="10756" width="6.42578125" style="295" customWidth="1"/>
    <col min="10757" max="10757" width="47" style="295" customWidth="1"/>
    <col min="10758" max="10758" width="8.85546875" style="295" customWidth="1"/>
    <col min="10759" max="10759" width="9.140625" style="295" customWidth="1"/>
    <col min="10760" max="10760" width="21.5703125" style="295" customWidth="1"/>
    <col min="10761" max="10761" width="12.5703125" style="295" customWidth="1"/>
    <col min="10762" max="10762" width="17.5703125" style="295" customWidth="1"/>
    <col min="10763" max="11011" width="9.140625" style="295"/>
    <col min="11012" max="11012" width="6.42578125" style="295" customWidth="1"/>
    <col min="11013" max="11013" width="47" style="295" customWidth="1"/>
    <col min="11014" max="11014" width="8.85546875" style="295" customWidth="1"/>
    <col min="11015" max="11015" width="9.140625" style="295" customWidth="1"/>
    <col min="11016" max="11016" width="21.5703125" style="295" customWidth="1"/>
    <col min="11017" max="11017" width="12.5703125" style="295" customWidth="1"/>
    <col min="11018" max="11018" width="17.5703125" style="295" customWidth="1"/>
    <col min="11019" max="11267" width="9.140625" style="295"/>
    <col min="11268" max="11268" width="6.42578125" style="295" customWidth="1"/>
    <col min="11269" max="11269" width="47" style="295" customWidth="1"/>
    <col min="11270" max="11270" width="8.85546875" style="295" customWidth="1"/>
    <col min="11271" max="11271" width="9.140625" style="295" customWidth="1"/>
    <col min="11272" max="11272" width="21.5703125" style="295" customWidth="1"/>
    <col min="11273" max="11273" width="12.5703125" style="295" customWidth="1"/>
    <col min="11274" max="11274" width="17.5703125" style="295" customWidth="1"/>
    <col min="11275" max="11523" width="9.140625" style="295"/>
    <col min="11524" max="11524" width="6.42578125" style="295" customWidth="1"/>
    <col min="11525" max="11525" width="47" style="295" customWidth="1"/>
    <col min="11526" max="11526" width="8.85546875" style="295" customWidth="1"/>
    <col min="11527" max="11527" width="9.140625" style="295" customWidth="1"/>
    <col min="11528" max="11528" width="21.5703125" style="295" customWidth="1"/>
    <col min="11529" max="11529" width="12.5703125" style="295" customWidth="1"/>
    <col min="11530" max="11530" width="17.5703125" style="295" customWidth="1"/>
    <col min="11531" max="11779" width="9.140625" style="295"/>
    <col min="11780" max="11780" width="6.42578125" style="295" customWidth="1"/>
    <col min="11781" max="11781" width="47" style="295" customWidth="1"/>
    <col min="11782" max="11782" width="8.85546875" style="295" customWidth="1"/>
    <col min="11783" max="11783" width="9.140625" style="295" customWidth="1"/>
    <col min="11784" max="11784" width="21.5703125" style="295" customWidth="1"/>
    <col min="11785" max="11785" width="12.5703125" style="295" customWidth="1"/>
    <col min="11786" max="11786" width="17.5703125" style="295" customWidth="1"/>
    <col min="11787" max="12035" width="9.140625" style="295"/>
    <col min="12036" max="12036" width="6.42578125" style="295" customWidth="1"/>
    <col min="12037" max="12037" width="47" style="295" customWidth="1"/>
    <col min="12038" max="12038" width="8.85546875" style="295" customWidth="1"/>
    <col min="12039" max="12039" width="9.140625" style="295" customWidth="1"/>
    <col min="12040" max="12040" width="21.5703125" style="295" customWidth="1"/>
    <col min="12041" max="12041" width="12.5703125" style="295" customWidth="1"/>
    <col min="12042" max="12042" width="17.5703125" style="295" customWidth="1"/>
    <col min="12043" max="12291" width="9.140625" style="295"/>
    <col min="12292" max="12292" width="6.42578125" style="295" customWidth="1"/>
    <col min="12293" max="12293" width="47" style="295" customWidth="1"/>
    <col min="12294" max="12294" width="8.85546875" style="295" customWidth="1"/>
    <col min="12295" max="12295" width="9.140625" style="295" customWidth="1"/>
    <col min="12296" max="12296" width="21.5703125" style="295" customWidth="1"/>
    <col min="12297" max="12297" width="12.5703125" style="295" customWidth="1"/>
    <col min="12298" max="12298" width="17.5703125" style="295" customWidth="1"/>
    <col min="12299" max="12547" width="9.140625" style="295"/>
    <col min="12548" max="12548" width="6.42578125" style="295" customWidth="1"/>
    <col min="12549" max="12549" width="47" style="295" customWidth="1"/>
    <col min="12550" max="12550" width="8.85546875" style="295" customWidth="1"/>
    <col min="12551" max="12551" width="9.140625" style="295" customWidth="1"/>
    <col min="12552" max="12552" width="21.5703125" style="295" customWidth="1"/>
    <col min="12553" max="12553" width="12.5703125" style="295" customWidth="1"/>
    <col min="12554" max="12554" width="17.5703125" style="295" customWidth="1"/>
    <col min="12555" max="12803" width="9.140625" style="295"/>
    <col min="12804" max="12804" width="6.42578125" style="295" customWidth="1"/>
    <col min="12805" max="12805" width="47" style="295" customWidth="1"/>
    <col min="12806" max="12806" width="8.85546875" style="295" customWidth="1"/>
    <col min="12807" max="12807" width="9.140625" style="295" customWidth="1"/>
    <col min="12808" max="12808" width="21.5703125" style="295" customWidth="1"/>
    <col min="12809" max="12809" width="12.5703125" style="295" customWidth="1"/>
    <col min="12810" max="12810" width="17.5703125" style="295" customWidth="1"/>
    <col min="12811" max="13059" width="9.140625" style="295"/>
    <col min="13060" max="13060" width="6.42578125" style="295" customWidth="1"/>
    <col min="13061" max="13061" width="47" style="295" customWidth="1"/>
    <col min="13062" max="13062" width="8.85546875" style="295" customWidth="1"/>
    <col min="13063" max="13063" width="9.140625" style="295" customWidth="1"/>
    <col min="13064" max="13064" width="21.5703125" style="295" customWidth="1"/>
    <col min="13065" max="13065" width="12.5703125" style="295" customWidth="1"/>
    <col min="13066" max="13066" width="17.5703125" style="295" customWidth="1"/>
    <col min="13067" max="13315" width="9.140625" style="295"/>
    <col min="13316" max="13316" width="6.42578125" style="295" customWidth="1"/>
    <col min="13317" max="13317" width="47" style="295" customWidth="1"/>
    <col min="13318" max="13318" width="8.85546875" style="295" customWidth="1"/>
    <col min="13319" max="13319" width="9.140625" style="295" customWidth="1"/>
    <col min="13320" max="13320" width="21.5703125" style="295" customWidth="1"/>
    <col min="13321" max="13321" width="12.5703125" style="295" customWidth="1"/>
    <col min="13322" max="13322" width="17.5703125" style="295" customWidth="1"/>
    <col min="13323" max="13571" width="9.140625" style="295"/>
    <col min="13572" max="13572" width="6.42578125" style="295" customWidth="1"/>
    <col min="13573" max="13573" width="47" style="295" customWidth="1"/>
    <col min="13574" max="13574" width="8.85546875" style="295" customWidth="1"/>
    <col min="13575" max="13575" width="9.140625" style="295" customWidth="1"/>
    <col min="13576" max="13576" width="21.5703125" style="295" customWidth="1"/>
    <col min="13577" max="13577" width="12.5703125" style="295" customWidth="1"/>
    <col min="13578" max="13578" width="17.5703125" style="295" customWidth="1"/>
    <col min="13579" max="13827" width="9.140625" style="295"/>
    <col min="13828" max="13828" width="6.42578125" style="295" customWidth="1"/>
    <col min="13829" max="13829" width="47" style="295" customWidth="1"/>
    <col min="13830" max="13830" width="8.85546875" style="295" customWidth="1"/>
    <col min="13831" max="13831" width="9.140625" style="295" customWidth="1"/>
    <col min="13832" max="13832" width="21.5703125" style="295" customWidth="1"/>
    <col min="13833" max="13833" width="12.5703125" style="295" customWidth="1"/>
    <col min="13834" max="13834" width="17.5703125" style="295" customWidth="1"/>
    <col min="13835" max="14083" width="9.140625" style="295"/>
    <col min="14084" max="14084" width="6.42578125" style="295" customWidth="1"/>
    <col min="14085" max="14085" width="47" style="295" customWidth="1"/>
    <col min="14086" max="14086" width="8.85546875" style="295" customWidth="1"/>
    <col min="14087" max="14087" width="9.140625" style="295" customWidth="1"/>
    <col min="14088" max="14088" width="21.5703125" style="295" customWidth="1"/>
    <col min="14089" max="14089" width="12.5703125" style="295" customWidth="1"/>
    <col min="14090" max="14090" width="17.5703125" style="295" customWidth="1"/>
    <col min="14091" max="14339" width="9.140625" style="295"/>
    <col min="14340" max="14340" width="6.42578125" style="295" customWidth="1"/>
    <col min="14341" max="14341" width="47" style="295" customWidth="1"/>
    <col min="14342" max="14342" width="8.85546875" style="295" customWidth="1"/>
    <col min="14343" max="14343" width="9.140625" style="295" customWidth="1"/>
    <col min="14344" max="14344" width="21.5703125" style="295" customWidth="1"/>
    <col min="14345" max="14345" width="12.5703125" style="295" customWidth="1"/>
    <col min="14346" max="14346" width="17.5703125" style="295" customWidth="1"/>
    <col min="14347" max="14595" width="9.140625" style="295"/>
    <col min="14596" max="14596" width="6.42578125" style="295" customWidth="1"/>
    <col min="14597" max="14597" width="47" style="295" customWidth="1"/>
    <col min="14598" max="14598" width="8.85546875" style="295" customWidth="1"/>
    <col min="14599" max="14599" width="9.140625" style="295" customWidth="1"/>
    <col min="14600" max="14600" width="21.5703125" style="295" customWidth="1"/>
    <col min="14601" max="14601" width="12.5703125" style="295" customWidth="1"/>
    <col min="14602" max="14602" width="17.5703125" style="295" customWidth="1"/>
    <col min="14603" max="14851" width="9.140625" style="295"/>
    <col min="14852" max="14852" width="6.42578125" style="295" customWidth="1"/>
    <col min="14853" max="14853" width="47" style="295" customWidth="1"/>
    <col min="14854" max="14854" width="8.85546875" style="295" customWidth="1"/>
    <col min="14855" max="14855" width="9.140625" style="295" customWidth="1"/>
    <col min="14856" max="14856" width="21.5703125" style="295" customWidth="1"/>
    <col min="14857" max="14857" width="12.5703125" style="295" customWidth="1"/>
    <col min="14858" max="14858" width="17.5703125" style="295" customWidth="1"/>
    <col min="14859" max="15107" width="9.140625" style="295"/>
    <col min="15108" max="15108" width="6.42578125" style="295" customWidth="1"/>
    <col min="15109" max="15109" width="47" style="295" customWidth="1"/>
    <col min="15110" max="15110" width="8.85546875" style="295" customWidth="1"/>
    <col min="15111" max="15111" width="9.140625" style="295" customWidth="1"/>
    <col min="15112" max="15112" width="21.5703125" style="295" customWidth="1"/>
    <col min="15113" max="15113" width="12.5703125" style="295" customWidth="1"/>
    <col min="15114" max="15114" width="17.5703125" style="295" customWidth="1"/>
    <col min="15115" max="15363" width="9.140625" style="295"/>
    <col min="15364" max="15364" width="6.42578125" style="295" customWidth="1"/>
    <col min="15365" max="15365" width="47" style="295" customWidth="1"/>
    <col min="15366" max="15366" width="8.85546875" style="295" customWidth="1"/>
    <col min="15367" max="15367" width="9.140625" style="295" customWidth="1"/>
    <col min="15368" max="15368" width="21.5703125" style="295" customWidth="1"/>
    <col min="15369" max="15369" width="12.5703125" style="295" customWidth="1"/>
    <col min="15370" max="15370" width="17.5703125" style="295" customWidth="1"/>
    <col min="15371" max="15619" width="9.140625" style="295"/>
    <col min="15620" max="15620" width="6.42578125" style="295" customWidth="1"/>
    <col min="15621" max="15621" width="47" style="295" customWidth="1"/>
    <col min="15622" max="15622" width="8.85546875" style="295" customWidth="1"/>
    <col min="15623" max="15623" width="9.140625" style="295" customWidth="1"/>
    <col min="15624" max="15624" width="21.5703125" style="295" customWidth="1"/>
    <col min="15625" max="15625" width="12.5703125" style="295" customWidth="1"/>
    <col min="15626" max="15626" width="17.5703125" style="295" customWidth="1"/>
    <col min="15627" max="15875" width="9.140625" style="295"/>
    <col min="15876" max="15876" width="6.42578125" style="295" customWidth="1"/>
    <col min="15877" max="15877" width="47" style="295" customWidth="1"/>
    <col min="15878" max="15878" width="8.85546875" style="295" customWidth="1"/>
    <col min="15879" max="15879" width="9.140625" style="295" customWidth="1"/>
    <col min="15880" max="15880" width="21.5703125" style="295" customWidth="1"/>
    <col min="15881" max="15881" width="12.5703125" style="295" customWidth="1"/>
    <col min="15882" max="15882" width="17.5703125" style="295" customWidth="1"/>
    <col min="15883" max="16131" width="9.140625" style="295"/>
    <col min="16132" max="16132" width="6.42578125" style="295" customWidth="1"/>
    <col min="16133" max="16133" width="47" style="295" customWidth="1"/>
    <col min="16134" max="16134" width="8.85546875" style="295" customWidth="1"/>
    <col min="16135" max="16135" width="9.140625" style="295" customWidth="1"/>
    <col min="16136" max="16136" width="21.5703125" style="295" customWidth="1"/>
    <col min="16137" max="16137" width="12.5703125" style="295" customWidth="1"/>
    <col min="16138" max="16138" width="17.5703125" style="295" customWidth="1"/>
    <col min="16139" max="16384" width="9.140625" style="295"/>
  </cols>
  <sheetData>
    <row r="1" spans="1:10" ht="17.100000000000001" hidden="1" customHeight="1" x14ac:dyDescent="0.25">
      <c r="A1" s="409" t="s">
        <v>9</v>
      </c>
      <c r="B1" s="409"/>
      <c r="C1" s="409"/>
      <c r="D1" s="409"/>
      <c r="E1" s="409"/>
      <c r="F1" s="409"/>
      <c r="G1" s="409"/>
      <c r="H1" s="409"/>
      <c r="I1" s="409"/>
      <c r="J1" s="294" t="s">
        <v>32</v>
      </c>
    </row>
    <row r="2" spans="1:10" ht="25.5" customHeight="1" x14ac:dyDescent="0.25">
      <c r="A2" s="410" t="str">
        <f>'Phòng Kinh tế'!A2:H2</f>
        <v>GIAO DỰ TOÁN CHI NGÂN SÁCH NĂM 2025</v>
      </c>
      <c r="B2" s="410"/>
      <c r="C2" s="410"/>
      <c r="D2" s="410"/>
      <c r="E2" s="410"/>
      <c r="F2" s="410"/>
      <c r="G2" s="410"/>
      <c r="H2" s="410"/>
      <c r="I2" s="410"/>
    </row>
    <row r="3" spans="1:10" s="296" customFormat="1" x14ac:dyDescent="0.25">
      <c r="A3" s="411" t="str">
        <f>'Phòng Kinh tế'!A3:H3</f>
        <v xml:space="preserve">     (Kèm theo Nghị quyết  số 27/NQ-HĐND ngày 30/12/2025 của HĐND xã Phiêng Pằn)</v>
      </c>
      <c r="B3" s="411"/>
      <c r="C3" s="411"/>
      <c r="D3" s="411"/>
      <c r="E3" s="411"/>
      <c r="F3" s="411"/>
      <c r="G3" s="411"/>
      <c r="H3" s="411"/>
      <c r="I3" s="411"/>
    </row>
    <row r="4" spans="1:10" ht="9" customHeight="1" x14ac:dyDescent="0.25"/>
    <row r="5" spans="1:10" s="77" customFormat="1" ht="16.5" customHeight="1" x14ac:dyDescent="0.25">
      <c r="A5" s="388" t="s">
        <v>276</v>
      </c>
      <c r="B5" s="388"/>
      <c r="C5" s="388"/>
      <c r="D5" s="388"/>
      <c r="E5" s="388"/>
      <c r="F5" s="388"/>
      <c r="G5" s="388"/>
      <c r="H5" s="388"/>
      <c r="I5" s="388"/>
    </row>
    <row r="6" spans="1:10" s="77" customFormat="1" ht="16.5" customHeight="1" x14ac:dyDescent="0.25">
      <c r="A6" s="388" t="s">
        <v>277</v>
      </c>
      <c r="B6" s="388"/>
      <c r="C6" s="388"/>
      <c r="D6" s="388"/>
      <c r="E6" s="388"/>
      <c r="F6" s="388"/>
      <c r="G6" s="388"/>
      <c r="H6" s="388"/>
      <c r="I6" s="388"/>
    </row>
    <row r="7" spans="1:10" x14ac:dyDescent="0.25">
      <c r="H7" s="408" t="s">
        <v>16</v>
      </c>
      <c r="I7" s="408"/>
    </row>
    <row r="8" spans="1:10" s="155" customFormat="1" ht="67.5" customHeight="1" x14ac:dyDescent="0.25">
      <c r="A8" s="50" t="s">
        <v>0</v>
      </c>
      <c r="B8" s="50" t="s">
        <v>1</v>
      </c>
      <c r="C8" s="51" t="s">
        <v>11</v>
      </c>
      <c r="D8" s="51" t="s">
        <v>12</v>
      </c>
      <c r="E8" s="51" t="s">
        <v>39</v>
      </c>
      <c r="F8" s="281" t="s">
        <v>40</v>
      </c>
      <c r="G8" s="21" t="s">
        <v>42</v>
      </c>
      <c r="H8" s="50" t="s">
        <v>13</v>
      </c>
      <c r="I8" s="50" t="s">
        <v>8</v>
      </c>
    </row>
    <row r="9" spans="1:10" s="81" customFormat="1" ht="25.5" customHeight="1" x14ac:dyDescent="0.25">
      <c r="A9" s="79"/>
      <c r="B9" s="50" t="s">
        <v>14</v>
      </c>
      <c r="C9" s="79"/>
      <c r="D9" s="79"/>
      <c r="E9" s="79"/>
      <c r="F9" s="79"/>
      <c r="G9" s="79"/>
      <c r="H9" s="288">
        <f>H10+H11</f>
        <v>110000000</v>
      </c>
      <c r="I9" s="79"/>
      <c r="J9" s="283"/>
    </row>
    <row r="10" spans="1:10" s="155" customFormat="1" ht="30" customHeight="1" x14ac:dyDescent="0.25">
      <c r="A10" s="50" t="s">
        <v>2</v>
      </c>
      <c r="B10" s="284" t="s">
        <v>265</v>
      </c>
      <c r="C10" s="50"/>
      <c r="D10" s="50"/>
      <c r="E10" s="50"/>
      <c r="F10" s="50"/>
      <c r="G10" s="50"/>
      <c r="H10" s="289"/>
      <c r="I10" s="50"/>
    </row>
    <row r="11" spans="1:10" s="81" customFormat="1" ht="36" customHeight="1" x14ac:dyDescent="0.25">
      <c r="A11" s="50" t="s">
        <v>3</v>
      </c>
      <c r="B11" s="284" t="s">
        <v>17</v>
      </c>
      <c r="C11" s="79"/>
      <c r="D11" s="79"/>
      <c r="E11" s="79"/>
      <c r="F11" s="286"/>
      <c r="G11" s="92"/>
      <c r="H11" s="289">
        <f>SUM(H12:H12)</f>
        <v>110000000</v>
      </c>
      <c r="I11" s="79"/>
    </row>
    <row r="12" spans="1:10" s="81" customFormat="1" ht="53.25" customHeight="1" x14ac:dyDescent="0.25">
      <c r="A12" s="79"/>
      <c r="B12" s="194" t="s">
        <v>333</v>
      </c>
      <c r="C12" s="79">
        <v>833</v>
      </c>
      <c r="D12" s="118">
        <v>341</v>
      </c>
      <c r="E12" s="79">
        <v>15</v>
      </c>
      <c r="F12" s="115"/>
      <c r="G12" s="92"/>
      <c r="H12" s="287">
        <f>'Chi tiết_Thanh'!I213*1000000</f>
        <v>110000000</v>
      </c>
      <c r="I12" s="79"/>
    </row>
    <row r="13" spans="1:10" x14ac:dyDescent="0.25">
      <c r="H13" s="295" t="s">
        <v>273</v>
      </c>
    </row>
  </sheetData>
  <mergeCells count="6">
    <mergeCell ref="H7:I7"/>
    <mergeCell ref="A1:I1"/>
    <mergeCell ref="A2:I2"/>
    <mergeCell ref="A3:I3"/>
    <mergeCell ref="A5:I5"/>
    <mergeCell ref="A6:I6"/>
  </mergeCells>
  <hyperlinks>
    <hyperlink ref="J1" location="'MỤC LỤC'!A1" display="Mục lục" xr:uid="{C5A4A072-3AAA-472E-BCC1-C7B2A4046267}"/>
  </hyperlinks>
  <pageMargins left="0.7" right="0.32" top="0.75" bottom="0.4"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BAC9-846E-487A-8A33-66A6ADF767B8}">
  <dimension ref="A1:J13"/>
  <sheetViews>
    <sheetView view="pageBreakPreview" zoomScale="70" zoomScaleNormal="100" zoomScaleSheetLayoutView="70" workbookViewId="0">
      <pane ySplit="8" topLeftCell="A9" activePane="bottomLeft" state="frozen"/>
      <selection activeCell="G15" sqref="G15"/>
      <selection pane="bottomLeft" activeCell="G15" sqref="G15"/>
    </sheetView>
  </sheetViews>
  <sheetFormatPr defaultRowHeight="15" x14ac:dyDescent="0.25"/>
  <cols>
    <col min="1" max="1" width="6.42578125" style="1" customWidth="1"/>
    <col min="2" max="2" width="65" style="1" customWidth="1"/>
    <col min="3" max="3" width="10.5703125" style="1" customWidth="1"/>
    <col min="4" max="5" width="9.140625" style="1" customWidth="1"/>
    <col min="6" max="6" width="11.85546875" style="1" customWidth="1"/>
    <col min="7" max="7" width="11" style="1" customWidth="1"/>
    <col min="8" max="8" width="23.42578125" style="1" customWidth="1"/>
    <col min="9" max="9" width="10.28515625" style="1" customWidth="1"/>
    <col min="10" max="10" width="27.7109375" style="1" customWidth="1"/>
    <col min="11" max="259" width="9.140625" style="1"/>
    <col min="260" max="260" width="6.42578125" style="1" customWidth="1"/>
    <col min="261" max="261" width="47" style="1" customWidth="1"/>
    <col min="262" max="262" width="8.85546875" style="1" customWidth="1"/>
    <col min="263" max="263" width="9.140625" style="1" customWidth="1"/>
    <col min="264" max="264" width="21.5703125" style="1" customWidth="1"/>
    <col min="265" max="265" width="12.5703125" style="1" customWidth="1"/>
    <col min="266" max="266" width="17.5703125" style="1" customWidth="1"/>
    <col min="267" max="515" width="9.140625" style="1"/>
    <col min="516" max="516" width="6.42578125" style="1" customWidth="1"/>
    <col min="517" max="517" width="47" style="1" customWidth="1"/>
    <col min="518" max="518" width="8.85546875" style="1" customWidth="1"/>
    <col min="519" max="519" width="9.140625" style="1" customWidth="1"/>
    <col min="520" max="520" width="21.5703125" style="1" customWidth="1"/>
    <col min="521" max="521" width="12.5703125" style="1" customWidth="1"/>
    <col min="522" max="522" width="17.5703125" style="1" customWidth="1"/>
    <col min="523" max="771" width="9.140625" style="1"/>
    <col min="772" max="772" width="6.42578125" style="1" customWidth="1"/>
    <col min="773" max="773" width="47" style="1" customWidth="1"/>
    <col min="774" max="774" width="8.85546875" style="1" customWidth="1"/>
    <col min="775" max="775" width="9.140625" style="1" customWidth="1"/>
    <col min="776" max="776" width="21.5703125" style="1" customWidth="1"/>
    <col min="777" max="777" width="12.5703125" style="1" customWidth="1"/>
    <col min="778" max="778" width="17.5703125" style="1" customWidth="1"/>
    <col min="779" max="1027" width="9.140625" style="1"/>
    <col min="1028" max="1028" width="6.42578125" style="1" customWidth="1"/>
    <col min="1029" max="1029" width="47" style="1" customWidth="1"/>
    <col min="1030" max="1030" width="8.85546875" style="1" customWidth="1"/>
    <col min="1031" max="1031" width="9.140625" style="1" customWidth="1"/>
    <col min="1032" max="1032" width="21.5703125" style="1" customWidth="1"/>
    <col min="1033" max="1033" width="12.5703125" style="1" customWidth="1"/>
    <col min="1034" max="1034" width="17.5703125" style="1" customWidth="1"/>
    <col min="1035" max="1283" width="9.140625" style="1"/>
    <col min="1284" max="1284" width="6.42578125" style="1" customWidth="1"/>
    <col min="1285" max="1285" width="47" style="1" customWidth="1"/>
    <col min="1286" max="1286" width="8.85546875" style="1" customWidth="1"/>
    <col min="1287" max="1287" width="9.140625" style="1" customWidth="1"/>
    <col min="1288" max="1288" width="21.5703125" style="1" customWidth="1"/>
    <col min="1289" max="1289" width="12.5703125" style="1" customWidth="1"/>
    <col min="1290" max="1290" width="17.5703125" style="1" customWidth="1"/>
    <col min="1291" max="1539" width="9.140625" style="1"/>
    <col min="1540" max="1540" width="6.42578125" style="1" customWidth="1"/>
    <col min="1541" max="1541" width="47" style="1" customWidth="1"/>
    <col min="1542" max="1542" width="8.85546875" style="1" customWidth="1"/>
    <col min="1543" max="1543" width="9.140625" style="1" customWidth="1"/>
    <col min="1544" max="1544" width="21.5703125" style="1" customWidth="1"/>
    <col min="1545" max="1545" width="12.5703125" style="1" customWidth="1"/>
    <col min="1546" max="1546" width="17.5703125" style="1" customWidth="1"/>
    <col min="1547" max="1795" width="9.140625" style="1"/>
    <col min="1796" max="1796" width="6.42578125" style="1" customWidth="1"/>
    <col min="1797" max="1797" width="47" style="1" customWidth="1"/>
    <col min="1798" max="1798" width="8.85546875" style="1" customWidth="1"/>
    <col min="1799" max="1799" width="9.140625" style="1" customWidth="1"/>
    <col min="1800" max="1800" width="21.5703125" style="1" customWidth="1"/>
    <col min="1801" max="1801" width="12.5703125" style="1" customWidth="1"/>
    <col min="1802" max="1802" width="17.5703125" style="1" customWidth="1"/>
    <col min="1803" max="2051" width="9.140625" style="1"/>
    <col min="2052" max="2052" width="6.42578125" style="1" customWidth="1"/>
    <col min="2053" max="2053" width="47" style="1" customWidth="1"/>
    <col min="2054" max="2054" width="8.85546875" style="1" customWidth="1"/>
    <col min="2055" max="2055" width="9.140625" style="1" customWidth="1"/>
    <col min="2056" max="2056" width="21.5703125" style="1" customWidth="1"/>
    <col min="2057" max="2057" width="12.5703125" style="1" customWidth="1"/>
    <col min="2058" max="2058" width="17.5703125" style="1" customWidth="1"/>
    <col min="2059" max="2307" width="9.140625" style="1"/>
    <col min="2308" max="2308" width="6.42578125" style="1" customWidth="1"/>
    <col min="2309" max="2309" width="47" style="1" customWidth="1"/>
    <col min="2310" max="2310" width="8.85546875" style="1" customWidth="1"/>
    <col min="2311" max="2311" width="9.140625" style="1" customWidth="1"/>
    <col min="2312" max="2312" width="21.5703125" style="1" customWidth="1"/>
    <col min="2313" max="2313" width="12.5703125" style="1" customWidth="1"/>
    <col min="2314" max="2314" width="17.5703125" style="1" customWidth="1"/>
    <col min="2315" max="2563" width="9.140625" style="1"/>
    <col min="2564" max="2564" width="6.42578125" style="1" customWidth="1"/>
    <col min="2565" max="2565" width="47" style="1" customWidth="1"/>
    <col min="2566" max="2566" width="8.85546875" style="1" customWidth="1"/>
    <col min="2567" max="2567" width="9.140625" style="1" customWidth="1"/>
    <col min="2568" max="2568" width="21.5703125" style="1" customWidth="1"/>
    <col min="2569" max="2569" width="12.5703125" style="1" customWidth="1"/>
    <col min="2570" max="2570" width="17.5703125" style="1" customWidth="1"/>
    <col min="2571" max="2819" width="9.140625" style="1"/>
    <col min="2820" max="2820" width="6.42578125" style="1" customWidth="1"/>
    <col min="2821" max="2821" width="47" style="1" customWidth="1"/>
    <col min="2822" max="2822" width="8.85546875" style="1" customWidth="1"/>
    <col min="2823" max="2823" width="9.140625" style="1" customWidth="1"/>
    <col min="2824" max="2824" width="21.5703125" style="1" customWidth="1"/>
    <col min="2825" max="2825" width="12.5703125" style="1" customWidth="1"/>
    <col min="2826" max="2826" width="17.5703125" style="1" customWidth="1"/>
    <col min="2827" max="3075" width="9.140625" style="1"/>
    <col min="3076" max="3076" width="6.42578125" style="1" customWidth="1"/>
    <col min="3077" max="3077" width="47" style="1" customWidth="1"/>
    <col min="3078" max="3078" width="8.85546875" style="1" customWidth="1"/>
    <col min="3079" max="3079" width="9.140625" style="1" customWidth="1"/>
    <col min="3080" max="3080" width="21.5703125" style="1" customWidth="1"/>
    <col min="3081" max="3081" width="12.5703125" style="1" customWidth="1"/>
    <col min="3082" max="3082" width="17.5703125" style="1" customWidth="1"/>
    <col min="3083" max="3331" width="9.140625" style="1"/>
    <col min="3332" max="3332" width="6.42578125" style="1" customWidth="1"/>
    <col min="3333" max="3333" width="47" style="1" customWidth="1"/>
    <col min="3334" max="3334" width="8.85546875" style="1" customWidth="1"/>
    <col min="3335" max="3335" width="9.140625" style="1" customWidth="1"/>
    <col min="3336" max="3336" width="21.5703125" style="1" customWidth="1"/>
    <col min="3337" max="3337" width="12.5703125" style="1" customWidth="1"/>
    <col min="3338" max="3338" width="17.5703125" style="1" customWidth="1"/>
    <col min="3339" max="3587" width="9.140625" style="1"/>
    <col min="3588" max="3588" width="6.42578125" style="1" customWidth="1"/>
    <col min="3589" max="3589" width="47" style="1" customWidth="1"/>
    <col min="3590" max="3590" width="8.85546875" style="1" customWidth="1"/>
    <col min="3591" max="3591" width="9.140625" style="1" customWidth="1"/>
    <col min="3592" max="3592" width="21.5703125" style="1" customWidth="1"/>
    <col min="3593" max="3593" width="12.5703125" style="1" customWidth="1"/>
    <col min="3594" max="3594" width="17.5703125" style="1" customWidth="1"/>
    <col min="3595" max="3843" width="9.140625" style="1"/>
    <col min="3844" max="3844" width="6.42578125" style="1" customWidth="1"/>
    <col min="3845" max="3845" width="47" style="1" customWidth="1"/>
    <col min="3846" max="3846" width="8.85546875" style="1" customWidth="1"/>
    <col min="3847" max="3847" width="9.140625" style="1" customWidth="1"/>
    <col min="3848" max="3848" width="21.5703125" style="1" customWidth="1"/>
    <col min="3849" max="3849" width="12.5703125" style="1" customWidth="1"/>
    <col min="3850" max="3850" width="17.5703125" style="1" customWidth="1"/>
    <col min="3851" max="4099" width="9.140625" style="1"/>
    <col min="4100" max="4100" width="6.42578125" style="1" customWidth="1"/>
    <col min="4101" max="4101" width="47" style="1" customWidth="1"/>
    <col min="4102" max="4102" width="8.85546875" style="1" customWidth="1"/>
    <col min="4103" max="4103" width="9.140625" style="1" customWidth="1"/>
    <col min="4104" max="4104" width="21.5703125" style="1" customWidth="1"/>
    <col min="4105" max="4105" width="12.5703125" style="1" customWidth="1"/>
    <col min="4106" max="4106" width="17.5703125" style="1" customWidth="1"/>
    <col min="4107" max="4355" width="9.140625" style="1"/>
    <col min="4356" max="4356" width="6.42578125" style="1" customWidth="1"/>
    <col min="4357" max="4357" width="47" style="1" customWidth="1"/>
    <col min="4358" max="4358" width="8.85546875" style="1" customWidth="1"/>
    <col min="4359" max="4359" width="9.140625" style="1" customWidth="1"/>
    <col min="4360" max="4360" width="21.5703125" style="1" customWidth="1"/>
    <col min="4361" max="4361" width="12.5703125" style="1" customWidth="1"/>
    <col min="4362" max="4362" width="17.5703125" style="1" customWidth="1"/>
    <col min="4363" max="4611" width="9.140625" style="1"/>
    <col min="4612" max="4612" width="6.42578125" style="1" customWidth="1"/>
    <col min="4613" max="4613" width="47" style="1" customWidth="1"/>
    <col min="4614" max="4614" width="8.85546875" style="1" customWidth="1"/>
    <col min="4615" max="4615" width="9.140625" style="1" customWidth="1"/>
    <col min="4616" max="4616" width="21.5703125" style="1" customWidth="1"/>
    <col min="4617" max="4617" width="12.5703125" style="1" customWidth="1"/>
    <col min="4618" max="4618" width="17.5703125" style="1" customWidth="1"/>
    <col min="4619" max="4867" width="9.140625" style="1"/>
    <col min="4868" max="4868" width="6.42578125" style="1" customWidth="1"/>
    <col min="4869" max="4869" width="47" style="1" customWidth="1"/>
    <col min="4870" max="4870" width="8.85546875" style="1" customWidth="1"/>
    <col min="4871" max="4871" width="9.140625" style="1" customWidth="1"/>
    <col min="4872" max="4872" width="21.5703125" style="1" customWidth="1"/>
    <col min="4873" max="4873" width="12.5703125" style="1" customWidth="1"/>
    <col min="4874" max="4874" width="17.5703125" style="1" customWidth="1"/>
    <col min="4875" max="5123" width="9.140625" style="1"/>
    <col min="5124" max="5124" width="6.42578125" style="1" customWidth="1"/>
    <col min="5125" max="5125" width="47" style="1" customWidth="1"/>
    <col min="5126" max="5126" width="8.85546875" style="1" customWidth="1"/>
    <col min="5127" max="5127" width="9.140625" style="1" customWidth="1"/>
    <col min="5128" max="5128" width="21.5703125" style="1" customWidth="1"/>
    <col min="5129" max="5129" width="12.5703125" style="1" customWidth="1"/>
    <col min="5130" max="5130" width="17.5703125" style="1" customWidth="1"/>
    <col min="5131" max="5379" width="9.140625" style="1"/>
    <col min="5380" max="5380" width="6.42578125" style="1" customWidth="1"/>
    <col min="5381" max="5381" width="47" style="1" customWidth="1"/>
    <col min="5382" max="5382" width="8.85546875" style="1" customWidth="1"/>
    <col min="5383" max="5383" width="9.140625" style="1" customWidth="1"/>
    <col min="5384" max="5384" width="21.5703125" style="1" customWidth="1"/>
    <col min="5385" max="5385" width="12.5703125" style="1" customWidth="1"/>
    <col min="5386" max="5386" width="17.5703125" style="1" customWidth="1"/>
    <col min="5387" max="5635" width="9.140625" style="1"/>
    <col min="5636" max="5636" width="6.42578125" style="1" customWidth="1"/>
    <col min="5637" max="5637" width="47" style="1" customWidth="1"/>
    <col min="5638" max="5638" width="8.85546875" style="1" customWidth="1"/>
    <col min="5639" max="5639" width="9.140625" style="1" customWidth="1"/>
    <col min="5640" max="5640" width="21.5703125" style="1" customWidth="1"/>
    <col min="5641" max="5641" width="12.5703125" style="1" customWidth="1"/>
    <col min="5642" max="5642" width="17.5703125" style="1" customWidth="1"/>
    <col min="5643" max="5891" width="9.140625" style="1"/>
    <col min="5892" max="5892" width="6.42578125" style="1" customWidth="1"/>
    <col min="5893" max="5893" width="47" style="1" customWidth="1"/>
    <col min="5894" max="5894" width="8.85546875" style="1" customWidth="1"/>
    <col min="5895" max="5895" width="9.140625" style="1" customWidth="1"/>
    <col min="5896" max="5896" width="21.5703125" style="1" customWidth="1"/>
    <col min="5897" max="5897" width="12.5703125" style="1" customWidth="1"/>
    <col min="5898" max="5898" width="17.5703125" style="1" customWidth="1"/>
    <col min="5899" max="6147" width="9.140625" style="1"/>
    <col min="6148" max="6148" width="6.42578125" style="1" customWidth="1"/>
    <col min="6149" max="6149" width="47" style="1" customWidth="1"/>
    <col min="6150" max="6150" width="8.85546875" style="1" customWidth="1"/>
    <col min="6151" max="6151" width="9.140625" style="1" customWidth="1"/>
    <col min="6152" max="6152" width="21.5703125" style="1" customWidth="1"/>
    <col min="6153" max="6153" width="12.5703125" style="1" customWidth="1"/>
    <col min="6154" max="6154" width="17.5703125" style="1" customWidth="1"/>
    <col min="6155" max="6403" width="9.140625" style="1"/>
    <col min="6404" max="6404" width="6.42578125" style="1" customWidth="1"/>
    <col min="6405" max="6405" width="47" style="1" customWidth="1"/>
    <col min="6406" max="6406" width="8.85546875" style="1" customWidth="1"/>
    <col min="6407" max="6407" width="9.140625" style="1" customWidth="1"/>
    <col min="6408" max="6408" width="21.5703125" style="1" customWidth="1"/>
    <col min="6409" max="6409" width="12.5703125" style="1" customWidth="1"/>
    <col min="6410" max="6410" width="17.5703125" style="1" customWidth="1"/>
    <col min="6411" max="6659" width="9.140625" style="1"/>
    <col min="6660" max="6660" width="6.42578125" style="1" customWidth="1"/>
    <col min="6661" max="6661" width="47" style="1" customWidth="1"/>
    <col min="6662" max="6662" width="8.85546875" style="1" customWidth="1"/>
    <col min="6663" max="6663" width="9.140625" style="1" customWidth="1"/>
    <col min="6664" max="6664" width="21.5703125" style="1" customWidth="1"/>
    <col min="6665" max="6665" width="12.5703125" style="1" customWidth="1"/>
    <col min="6666" max="6666" width="17.5703125" style="1" customWidth="1"/>
    <col min="6667" max="6915" width="9.140625" style="1"/>
    <col min="6916" max="6916" width="6.42578125" style="1" customWidth="1"/>
    <col min="6917" max="6917" width="47" style="1" customWidth="1"/>
    <col min="6918" max="6918" width="8.85546875" style="1" customWidth="1"/>
    <col min="6919" max="6919" width="9.140625" style="1" customWidth="1"/>
    <col min="6920" max="6920" width="21.5703125" style="1" customWidth="1"/>
    <col min="6921" max="6921" width="12.5703125" style="1" customWidth="1"/>
    <col min="6922" max="6922" width="17.5703125" style="1" customWidth="1"/>
    <col min="6923" max="7171" width="9.140625" style="1"/>
    <col min="7172" max="7172" width="6.42578125" style="1" customWidth="1"/>
    <col min="7173" max="7173" width="47" style="1" customWidth="1"/>
    <col min="7174" max="7174" width="8.85546875" style="1" customWidth="1"/>
    <col min="7175" max="7175" width="9.140625" style="1" customWidth="1"/>
    <col min="7176" max="7176" width="21.5703125" style="1" customWidth="1"/>
    <col min="7177" max="7177" width="12.5703125" style="1" customWidth="1"/>
    <col min="7178" max="7178" width="17.5703125" style="1" customWidth="1"/>
    <col min="7179" max="7427" width="9.140625" style="1"/>
    <col min="7428" max="7428" width="6.42578125" style="1" customWidth="1"/>
    <col min="7429" max="7429" width="47" style="1" customWidth="1"/>
    <col min="7430" max="7430" width="8.85546875" style="1" customWidth="1"/>
    <col min="7431" max="7431" width="9.140625" style="1" customWidth="1"/>
    <col min="7432" max="7432" width="21.5703125" style="1" customWidth="1"/>
    <col min="7433" max="7433" width="12.5703125" style="1" customWidth="1"/>
    <col min="7434" max="7434" width="17.5703125" style="1" customWidth="1"/>
    <col min="7435" max="7683" width="9.140625" style="1"/>
    <col min="7684" max="7684" width="6.42578125" style="1" customWidth="1"/>
    <col min="7685" max="7685" width="47" style="1" customWidth="1"/>
    <col min="7686" max="7686" width="8.85546875" style="1" customWidth="1"/>
    <col min="7687" max="7687" width="9.140625" style="1" customWidth="1"/>
    <col min="7688" max="7688" width="21.5703125" style="1" customWidth="1"/>
    <col min="7689" max="7689" width="12.5703125" style="1" customWidth="1"/>
    <col min="7690" max="7690" width="17.5703125" style="1" customWidth="1"/>
    <col min="7691" max="7939" width="9.140625" style="1"/>
    <col min="7940" max="7940" width="6.42578125" style="1" customWidth="1"/>
    <col min="7941" max="7941" width="47" style="1" customWidth="1"/>
    <col min="7942" max="7942" width="8.85546875" style="1" customWidth="1"/>
    <col min="7943" max="7943" width="9.140625" style="1" customWidth="1"/>
    <col min="7944" max="7944" width="21.5703125" style="1" customWidth="1"/>
    <col min="7945" max="7945" width="12.5703125" style="1" customWidth="1"/>
    <col min="7946" max="7946" width="17.5703125" style="1" customWidth="1"/>
    <col min="7947" max="8195" width="9.140625" style="1"/>
    <col min="8196" max="8196" width="6.42578125" style="1" customWidth="1"/>
    <col min="8197" max="8197" width="47" style="1" customWidth="1"/>
    <col min="8198" max="8198" width="8.85546875" style="1" customWidth="1"/>
    <col min="8199" max="8199" width="9.140625" style="1" customWidth="1"/>
    <col min="8200" max="8200" width="21.5703125" style="1" customWidth="1"/>
    <col min="8201" max="8201" width="12.5703125" style="1" customWidth="1"/>
    <col min="8202" max="8202" width="17.5703125" style="1" customWidth="1"/>
    <col min="8203" max="8451" width="9.140625" style="1"/>
    <col min="8452" max="8452" width="6.42578125" style="1" customWidth="1"/>
    <col min="8453" max="8453" width="47" style="1" customWidth="1"/>
    <col min="8454" max="8454" width="8.85546875" style="1" customWidth="1"/>
    <col min="8455" max="8455" width="9.140625" style="1" customWidth="1"/>
    <col min="8456" max="8456" width="21.5703125" style="1" customWidth="1"/>
    <col min="8457" max="8457" width="12.5703125" style="1" customWidth="1"/>
    <col min="8458" max="8458" width="17.5703125" style="1" customWidth="1"/>
    <col min="8459" max="8707" width="9.140625" style="1"/>
    <col min="8708" max="8708" width="6.42578125" style="1" customWidth="1"/>
    <col min="8709" max="8709" width="47" style="1" customWidth="1"/>
    <col min="8710" max="8710" width="8.85546875" style="1" customWidth="1"/>
    <col min="8711" max="8711" width="9.140625" style="1" customWidth="1"/>
    <col min="8712" max="8712" width="21.5703125" style="1" customWidth="1"/>
    <col min="8713" max="8713" width="12.5703125" style="1" customWidth="1"/>
    <col min="8714" max="8714" width="17.5703125" style="1" customWidth="1"/>
    <col min="8715" max="8963" width="9.140625" style="1"/>
    <col min="8964" max="8964" width="6.42578125" style="1" customWidth="1"/>
    <col min="8965" max="8965" width="47" style="1" customWidth="1"/>
    <col min="8966" max="8966" width="8.85546875" style="1" customWidth="1"/>
    <col min="8967" max="8967" width="9.140625" style="1" customWidth="1"/>
    <col min="8968" max="8968" width="21.5703125" style="1" customWidth="1"/>
    <col min="8969" max="8969" width="12.5703125" style="1" customWidth="1"/>
    <col min="8970" max="8970" width="17.5703125" style="1" customWidth="1"/>
    <col min="8971" max="9219" width="9.140625" style="1"/>
    <col min="9220" max="9220" width="6.42578125" style="1" customWidth="1"/>
    <col min="9221" max="9221" width="47" style="1" customWidth="1"/>
    <col min="9222" max="9222" width="8.85546875" style="1" customWidth="1"/>
    <col min="9223" max="9223" width="9.140625" style="1" customWidth="1"/>
    <col min="9224" max="9224" width="21.5703125" style="1" customWidth="1"/>
    <col min="9225" max="9225" width="12.5703125" style="1" customWidth="1"/>
    <col min="9226" max="9226" width="17.5703125" style="1" customWidth="1"/>
    <col min="9227" max="9475" width="9.140625" style="1"/>
    <col min="9476" max="9476" width="6.42578125" style="1" customWidth="1"/>
    <col min="9477" max="9477" width="47" style="1" customWidth="1"/>
    <col min="9478" max="9478" width="8.85546875" style="1" customWidth="1"/>
    <col min="9479" max="9479" width="9.140625" style="1" customWidth="1"/>
    <col min="9480" max="9480" width="21.5703125" style="1" customWidth="1"/>
    <col min="9481" max="9481" width="12.5703125" style="1" customWidth="1"/>
    <col min="9482" max="9482" width="17.5703125" style="1" customWidth="1"/>
    <col min="9483" max="9731" width="9.140625" style="1"/>
    <col min="9732" max="9732" width="6.42578125" style="1" customWidth="1"/>
    <col min="9733" max="9733" width="47" style="1" customWidth="1"/>
    <col min="9734" max="9734" width="8.85546875" style="1" customWidth="1"/>
    <col min="9735" max="9735" width="9.140625" style="1" customWidth="1"/>
    <col min="9736" max="9736" width="21.5703125" style="1" customWidth="1"/>
    <col min="9737" max="9737" width="12.5703125" style="1" customWidth="1"/>
    <col min="9738" max="9738" width="17.5703125" style="1" customWidth="1"/>
    <col min="9739" max="9987" width="9.140625" style="1"/>
    <col min="9988" max="9988" width="6.42578125" style="1" customWidth="1"/>
    <col min="9989" max="9989" width="47" style="1" customWidth="1"/>
    <col min="9990" max="9990" width="8.85546875" style="1" customWidth="1"/>
    <col min="9991" max="9991" width="9.140625" style="1" customWidth="1"/>
    <col min="9992" max="9992" width="21.5703125" style="1" customWidth="1"/>
    <col min="9993" max="9993" width="12.5703125" style="1" customWidth="1"/>
    <col min="9994" max="9994" width="17.5703125" style="1" customWidth="1"/>
    <col min="9995" max="10243" width="9.140625" style="1"/>
    <col min="10244" max="10244" width="6.42578125" style="1" customWidth="1"/>
    <col min="10245" max="10245" width="47" style="1" customWidth="1"/>
    <col min="10246" max="10246" width="8.85546875" style="1" customWidth="1"/>
    <col min="10247" max="10247" width="9.140625" style="1" customWidth="1"/>
    <col min="10248" max="10248" width="21.5703125" style="1" customWidth="1"/>
    <col min="10249" max="10249" width="12.5703125" style="1" customWidth="1"/>
    <col min="10250" max="10250" width="17.5703125" style="1" customWidth="1"/>
    <col min="10251" max="10499" width="9.140625" style="1"/>
    <col min="10500" max="10500" width="6.42578125" style="1" customWidth="1"/>
    <col min="10501" max="10501" width="47" style="1" customWidth="1"/>
    <col min="10502" max="10502" width="8.85546875" style="1" customWidth="1"/>
    <col min="10503" max="10503" width="9.140625" style="1" customWidth="1"/>
    <col min="10504" max="10504" width="21.5703125" style="1" customWidth="1"/>
    <col min="10505" max="10505" width="12.5703125" style="1" customWidth="1"/>
    <col min="10506" max="10506" width="17.5703125" style="1" customWidth="1"/>
    <col min="10507" max="10755" width="9.140625" style="1"/>
    <col min="10756" max="10756" width="6.42578125" style="1" customWidth="1"/>
    <col min="10757" max="10757" width="47" style="1" customWidth="1"/>
    <col min="10758" max="10758" width="8.85546875" style="1" customWidth="1"/>
    <col min="10759" max="10759" width="9.140625" style="1" customWidth="1"/>
    <col min="10760" max="10760" width="21.5703125" style="1" customWidth="1"/>
    <col min="10761" max="10761" width="12.5703125" style="1" customWidth="1"/>
    <col min="10762" max="10762" width="17.5703125" style="1" customWidth="1"/>
    <col min="10763" max="11011" width="9.140625" style="1"/>
    <col min="11012" max="11012" width="6.42578125" style="1" customWidth="1"/>
    <col min="11013" max="11013" width="47" style="1" customWidth="1"/>
    <col min="11014" max="11014" width="8.85546875" style="1" customWidth="1"/>
    <col min="11015" max="11015" width="9.140625" style="1" customWidth="1"/>
    <col min="11016" max="11016" width="21.5703125" style="1" customWidth="1"/>
    <col min="11017" max="11017" width="12.5703125" style="1" customWidth="1"/>
    <col min="11018" max="11018" width="17.5703125" style="1" customWidth="1"/>
    <col min="11019" max="11267" width="9.140625" style="1"/>
    <col min="11268" max="11268" width="6.42578125" style="1" customWidth="1"/>
    <col min="11269" max="11269" width="47" style="1" customWidth="1"/>
    <col min="11270" max="11270" width="8.85546875" style="1" customWidth="1"/>
    <col min="11271" max="11271" width="9.140625" style="1" customWidth="1"/>
    <col min="11272" max="11272" width="21.5703125" style="1" customWidth="1"/>
    <col min="11273" max="11273" width="12.5703125" style="1" customWidth="1"/>
    <col min="11274" max="11274" width="17.5703125" style="1" customWidth="1"/>
    <col min="11275" max="11523" width="9.140625" style="1"/>
    <col min="11524" max="11524" width="6.42578125" style="1" customWidth="1"/>
    <col min="11525" max="11525" width="47" style="1" customWidth="1"/>
    <col min="11526" max="11526" width="8.85546875" style="1" customWidth="1"/>
    <col min="11527" max="11527" width="9.140625" style="1" customWidth="1"/>
    <col min="11528" max="11528" width="21.5703125" style="1" customWidth="1"/>
    <col min="11529" max="11529" width="12.5703125" style="1" customWidth="1"/>
    <col min="11530" max="11530" width="17.5703125" style="1" customWidth="1"/>
    <col min="11531" max="11779" width="9.140625" style="1"/>
    <col min="11780" max="11780" width="6.42578125" style="1" customWidth="1"/>
    <col min="11781" max="11781" width="47" style="1" customWidth="1"/>
    <col min="11782" max="11782" width="8.85546875" style="1" customWidth="1"/>
    <col min="11783" max="11783" width="9.140625" style="1" customWidth="1"/>
    <col min="11784" max="11784" width="21.5703125" style="1" customWidth="1"/>
    <col min="11785" max="11785" width="12.5703125" style="1" customWidth="1"/>
    <col min="11786" max="11786" width="17.5703125" style="1" customWidth="1"/>
    <col min="11787" max="12035" width="9.140625" style="1"/>
    <col min="12036" max="12036" width="6.42578125" style="1" customWidth="1"/>
    <col min="12037" max="12037" width="47" style="1" customWidth="1"/>
    <col min="12038" max="12038" width="8.85546875" style="1" customWidth="1"/>
    <col min="12039" max="12039" width="9.140625" style="1" customWidth="1"/>
    <col min="12040" max="12040" width="21.5703125" style="1" customWidth="1"/>
    <col min="12041" max="12041" width="12.5703125" style="1" customWidth="1"/>
    <col min="12042" max="12042" width="17.5703125" style="1" customWidth="1"/>
    <col min="12043" max="12291" width="9.140625" style="1"/>
    <col min="12292" max="12292" width="6.42578125" style="1" customWidth="1"/>
    <col min="12293" max="12293" width="47" style="1" customWidth="1"/>
    <col min="12294" max="12294" width="8.85546875" style="1" customWidth="1"/>
    <col min="12295" max="12295" width="9.140625" style="1" customWidth="1"/>
    <col min="12296" max="12296" width="21.5703125" style="1" customWidth="1"/>
    <col min="12297" max="12297" width="12.5703125" style="1" customWidth="1"/>
    <col min="12298" max="12298" width="17.5703125" style="1" customWidth="1"/>
    <col min="12299" max="12547" width="9.140625" style="1"/>
    <col min="12548" max="12548" width="6.42578125" style="1" customWidth="1"/>
    <col min="12549" max="12549" width="47" style="1" customWidth="1"/>
    <col min="12550" max="12550" width="8.85546875" style="1" customWidth="1"/>
    <col min="12551" max="12551" width="9.140625" style="1" customWidth="1"/>
    <col min="12552" max="12552" width="21.5703125" style="1" customWidth="1"/>
    <col min="12553" max="12553" width="12.5703125" style="1" customWidth="1"/>
    <col min="12554" max="12554" width="17.5703125" style="1" customWidth="1"/>
    <col min="12555" max="12803" width="9.140625" style="1"/>
    <col min="12804" max="12804" width="6.42578125" style="1" customWidth="1"/>
    <col min="12805" max="12805" width="47" style="1" customWidth="1"/>
    <col min="12806" max="12806" width="8.85546875" style="1" customWidth="1"/>
    <col min="12807" max="12807" width="9.140625" style="1" customWidth="1"/>
    <col min="12808" max="12808" width="21.5703125" style="1" customWidth="1"/>
    <col min="12809" max="12809" width="12.5703125" style="1" customWidth="1"/>
    <col min="12810" max="12810" width="17.5703125" style="1" customWidth="1"/>
    <col min="12811" max="13059" width="9.140625" style="1"/>
    <col min="13060" max="13060" width="6.42578125" style="1" customWidth="1"/>
    <col min="13061" max="13061" width="47" style="1" customWidth="1"/>
    <col min="13062" max="13062" width="8.85546875" style="1" customWidth="1"/>
    <col min="13063" max="13063" width="9.140625" style="1" customWidth="1"/>
    <col min="13064" max="13064" width="21.5703125" style="1" customWidth="1"/>
    <col min="13065" max="13065" width="12.5703125" style="1" customWidth="1"/>
    <col min="13066" max="13066" width="17.5703125" style="1" customWidth="1"/>
    <col min="13067" max="13315" width="9.140625" style="1"/>
    <col min="13316" max="13316" width="6.42578125" style="1" customWidth="1"/>
    <col min="13317" max="13317" width="47" style="1" customWidth="1"/>
    <col min="13318" max="13318" width="8.85546875" style="1" customWidth="1"/>
    <col min="13319" max="13319" width="9.140625" style="1" customWidth="1"/>
    <col min="13320" max="13320" width="21.5703125" style="1" customWidth="1"/>
    <col min="13321" max="13321" width="12.5703125" style="1" customWidth="1"/>
    <col min="13322" max="13322" width="17.5703125" style="1" customWidth="1"/>
    <col min="13323" max="13571" width="9.140625" style="1"/>
    <col min="13572" max="13572" width="6.42578125" style="1" customWidth="1"/>
    <col min="13573" max="13573" width="47" style="1" customWidth="1"/>
    <col min="13574" max="13574" width="8.85546875" style="1" customWidth="1"/>
    <col min="13575" max="13575" width="9.140625" style="1" customWidth="1"/>
    <col min="13576" max="13576" width="21.5703125" style="1" customWidth="1"/>
    <col min="13577" max="13577" width="12.5703125" style="1" customWidth="1"/>
    <col min="13578" max="13578" width="17.5703125" style="1" customWidth="1"/>
    <col min="13579" max="13827" width="9.140625" style="1"/>
    <col min="13828" max="13828" width="6.42578125" style="1" customWidth="1"/>
    <col min="13829" max="13829" width="47" style="1" customWidth="1"/>
    <col min="13830" max="13830" width="8.85546875" style="1" customWidth="1"/>
    <col min="13831" max="13831" width="9.140625" style="1" customWidth="1"/>
    <col min="13832" max="13832" width="21.5703125" style="1" customWidth="1"/>
    <col min="13833" max="13833" width="12.5703125" style="1" customWidth="1"/>
    <col min="13834" max="13834" width="17.5703125" style="1" customWidth="1"/>
    <col min="13835" max="14083" width="9.140625" style="1"/>
    <col min="14084" max="14084" width="6.42578125" style="1" customWidth="1"/>
    <col min="14085" max="14085" width="47" style="1" customWidth="1"/>
    <col min="14086" max="14086" width="8.85546875" style="1" customWidth="1"/>
    <col min="14087" max="14087" width="9.140625" style="1" customWidth="1"/>
    <col min="14088" max="14088" width="21.5703125" style="1" customWidth="1"/>
    <col min="14089" max="14089" width="12.5703125" style="1" customWidth="1"/>
    <col min="14090" max="14090" width="17.5703125" style="1" customWidth="1"/>
    <col min="14091" max="14339" width="9.140625" style="1"/>
    <col min="14340" max="14340" width="6.42578125" style="1" customWidth="1"/>
    <col min="14341" max="14341" width="47" style="1" customWidth="1"/>
    <col min="14342" max="14342" width="8.85546875" style="1" customWidth="1"/>
    <col min="14343" max="14343" width="9.140625" style="1" customWidth="1"/>
    <col min="14344" max="14344" width="21.5703125" style="1" customWidth="1"/>
    <col min="14345" max="14345" width="12.5703125" style="1" customWidth="1"/>
    <col min="14346" max="14346" width="17.5703125" style="1" customWidth="1"/>
    <col min="14347" max="14595" width="9.140625" style="1"/>
    <col min="14596" max="14596" width="6.42578125" style="1" customWidth="1"/>
    <col min="14597" max="14597" width="47" style="1" customWidth="1"/>
    <col min="14598" max="14598" width="8.85546875" style="1" customWidth="1"/>
    <col min="14599" max="14599" width="9.140625" style="1" customWidth="1"/>
    <col min="14600" max="14600" width="21.5703125" style="1" customWidth="1"/>
    <col min="14601" max="14601" width="12.5703125" style="1" customWidth="1"/>
    <col min="14602" max="14602" width="17.5703125" style="1" customWidth="1"/>
    <col min="14603" max="14851" width="9.140625" style="1"/>
    <col min="14852" max="14852" width="6.42578125" style="1" customWidth="1"/>
    <col min="14853" max="14853" width="47" style="1" customWidth="1"/>
    <col min="14854" max="14854" width="8.85546875" style="1" customWidth="1"/>
    <col min="14855" max="14855" width="9.140625" style="1" customWidth="1"/>
    <col min="14856" max="14856" width="21.5703125" style="1" customWidth="1"/>
    <col min="14857" max="14857" width="12.5703125" style="1" customWidth="1"/>
    <col min="14858" max="14858" width="17.5703125" style="1" customWidth="1"/>
    <col min="14859" max="15107" width="9.140625" style="1"/>
    <col min="15108" max="15108" width="6.42578125" style="1" customWidth="1"/>
    <col min="15109" max="15109" width="47" style="1" customWidth="1"/>
    <col min="15110" max="15110" width="8.85546875" style="1" customWidth="1"/>
    <col min="15111" max="15111" width="9.140625" style="1" customWidth="1"/>
    <col min="15112" max="15112" width="21.5703125" style="1" customWidth="1"/>
    <col min="15113" max="15113" width="12.5703125" style="1" customWidth="1"/>
    <col min="15114" max="15114" width="17.5703125" style="1" customWidth="1"/>
    <col min="15115" max="15363" width="9.140625" style="1"/>
    <col min="15364" max="15364" width="6.42578125" style="1" customWidth="1"/>
    <col min="15365" max="15365" width="47" style="1" customWidth="1"/>
    <col min="15366" max="15366" width="8.85546875" style="1" customWidth="1"/>
    <col min="15367" max="15367" width="9.140625" style="1" customWidth="1"/>
    <col min="15368" max="15368" width="21.5703125" style="1" customWidth="1"/>
    <col min="15369" max="15369" width="12.5703125" style="1" customWidth="1"/>
    <col min="15370" max="15370" width="17.5703125" style="1" customWidth="1"/>
    <col min="15371" max="15619" width="9.140625" style="1"/>
    <col min="15620" max="15620" width="6.42578125" style="1" customWidth="1"/>
    <col min="15621" max="15621" width="47" style="1" customWidth="1"/>
    <col min="15622" max="15622" width="8.85546875" style="1" customWidth="1"/>
    <col min="15623" max="15623" width="9.140625" style="1" customWidth="1"/>
    <col min="15624" max="15624" width="21.5703125" style="1" customWidth="1"/>
    <col min="15625" max="15625" width="12.5703125" style="1" customWidth="1"/>
    <col min="15626" max="15626" width="17.5703125" style="1" customWidth="1"/>
    <col min="15627" max="15875" width="9.140625" style="1"/>
    <col min="15876" max="15876" width="6.42578125" style="1" customWidth="1"/>
    <col min="15877" max="15877" width="47" style="1" customWidth="1"/>
    <col min="15878" max="15878" width="8.85546875" style="1" customWidth="1"/>
    <col min="15879" max="15879" width="9.140625" style="1" customWidth="1"/>
    <col min="15880" max="15880" width="21.5703125" style="1" customWidth="1"/>
    <col min="15881" max="15881" width="12.5703125" style="1" customWidth="1"/>
    <col min="15882" max="15882" width="17.5703125" style="1" customWidth="1"/>
    <col min="15883" max="16131" width="9.140625" style="1"/>
    <col min="16132" max="16132" width="6.42578125" style="1" customWidth="1"/>
    <col min="16133" max="16133" width="47" style="1" customWidth="1"/>
    <col min="16134" max="16134" width="8.85546875" style="1" customWidth="1"/>
    <col min="16135" max="16135" width="9.140625" style="1" customWidth="1"/>
    <col min="16136" max="16136" width="21.5703125" style="1" customWidth="1"/>
    <col min="16137" max="16137" width="12.5703125" style="1" customWidth="1"/>
    <col min="16138" max="16138" width="17.5703125" style="1" customWidth="1"/>
    <col min="16139" max="16384" width="9.140625" style="1"/>
  </cols>
  <sheetData>
    <row r="1" spans="1:10" ht="17.100000000000001" customHeight="1" x14ac:dyDescent="0.25">
      <c r="A1" s="403" t="s">
        <v>9</v>
      </c>
      <c r="B1" s="403"/>
      <c r="C1" s="403"/>
      <c r="D1" s="403"/>
      <c r="E1" s="403"/>
      <c r="F1" s="403"/>
      <c r="G1" s="403"/>
      <c r="H1" s="403"/>
      <c r="I1" s="403"/>
      <c r="J1" s="91" t="s">
        <v>32</v>
      </c>
    </row>
    <row r="2" spans="1:10" ht="20.25" customHeight="1" x14ac:dyDescent="0.25">
      <c r="A2" s="404" t="s">
        <v>264</v>
      </c>
      <c r="B2" s="404"/>
      <c r="C2" s="404"/>
      <c r="D2" s="404"/>
      <c r="E2" s="404"/>
      <c r="F2" s="404"/>
      <c r="G2" s="404"/>
      <c r="H2" s="404"/>
      <c r="I2" s="404"/>
    </row>
    <row r="3" spans="1:10" s="2" customFormat="1" x14ac:dyDescent="0.25">
      <c r="A3" s="405" t="e">
        <f>#REF!</f>
        <v>#REF!</v>
      </c>
      <c r="B3" s="405"/>
      <c r="C3" s="405"/>
      <c r="D3" s="405"/>
      <c r="E3" s="405"/>
      <c r="F3" s="405"/>
      <c r="G3" s="405"/>
      <c r="H3" s="405"/>
      <c r="I3" s="405"/>
    </row>
    <row r="4" spans="1:10" ht="9" customHeight="1" x14ac:dyDescent="0.25"/>
    <row r="5" spans="1:10" s="3" customFormat="1" ht="16.5" customHeight="1" x14ac:dyDescent="0.25">
      <c r="A5" s="406" t="s">
        <v>278</v>
      </c>
      <c r="B5" s="406"/>
      <c r="C5" s="406"/>
      <c r="D5" s="406"/>
      <c r="E5" s="406"/>
      <c r="F5" s="406"/>
      <c r="G5" s="406"/>
      <c r="H5" s="406"/>
      <c r="I5" s="406"/>
    </row>
    <row r="6" spans="1:10" s="3" customFormat="1" ht="16.5" customHeight="1" x14ac:dyDescent="0.25">
      <c r="A6" s="406" t="s">
        <v>279</v>
      </c>
      <c r="B6" s="406"/>
      <c r="C6" s="406"/>
      <c r="D6" s="406"/>
      <c r="E6" s="406"/>
      <c r="F6" s="406"/>
      <c r="G6" s="406"/>
      <c r="H6" s="406"/>
      <c r="I6" s="406"/>
    </row>
    <row r="7" spans="1:10" x14ac:dyDescent="0.25">
      <c r="H7" s="402" t="s">
        <v>16</v>
      </c>
      <c r="I7" s="402"/>
    </row>
    <row r="8" spans="1:10" s="12" customFormat="1" ht="42.75" x14ac:dyDescent="0.25">
      <c r="A8" s="4" t="s">
        <v>0</v>
      </c>
      <c r="B8" s="4" t="s">
        <v>1</v>
      </c>
      <c r="C8" s="5" t="s">
        <v>11</v>
      </c>
      <c r="D8" s="5" t="s">
        <v>12</v>
      </c>
      <c r="E8" s="5" t="s">
        <v>39</v>
      </c>
      <c r="F8" s="21" t="s">
        <v>40</v>
      </c>
      <c r="G8" s="21" t="s">
        <v>42</v>
      </c>
      <c r="H8" s="4" t="s">
        <v>13</v>
      </c>
      <c r="I8" s="4" t="s">
        <v>8</v>
      </c>
    </row>
    <row r="9" spans="1:10" s="9" customFormat="1" ht="25.5" customHeight="1" x14ac:dyDescent="0.25">
      <c r="A9" s="6"/>
      <c r="B9" s="4" t="s">
        <v>14</v>
      </c>
      <c r="C9" s="6"/>
      <c r="D9" s="6"/>
      <c r="E9" s="6"/>
      <c r="F9" s="6"/>
      <c r="G9" s="6"/>
      <c r="H9" s="7">
        <f>H10+H12</f>
        <v>10271633</v>
      </c>
      <c r="I9" s="6"/>
      <c r="J9" s="8"/>
    </row>
    <row r="10" spans="1:10" s="12" customFormat="1" ht="34.5" customHeight="1" x14ac:dyDescent="0.25">
      <c r="A10" s="4" t="s">
        <v>2</v>
      </c>
      <c r="B10" s="10" t="s">
        <v>265</v>
      </c>
      <c r="C10" s="4"/>
      <c r="D10" s="4"/>
      <c r="E10" s="4"/>
      <c r="F10" s="4"/>
      <c r="G10" s="4"/>
      <c r="H10" s="11">
        <f>H11</f>
        <v>10271633</v>
      </c>
      <c r="I10" s="4"/>
    </row>
    <row r="11" spans="1:10" s="9" customFormat="1" ht="54" customHeight="1" x14ac:dyDescent="0.25">
      <c r="A11" s="6"/>
      <c r="B11" s="114" t="s">
        <v>245</v>
      </c>
      <c r="C11" s="79">
        <v>820</v>
      </c>
      <c r="D11" s="118">
        <v>361</v>
      </c>
      <c r="E11" s="79">
        <v>13</v>
      </c>
      <c r="F11" s="95"/>
      <c r="G11" s="92"/>
      <c r="H11" s="96">
        <v>10271633</v>
      </c>
      <c r="I11" s="6" t="s">
        <v>283</v>
      </c>
    </row>
    <row r="12" spans="1:10" s="9" customFormat="1" ht="53.25" customHeight="1" x14ac:dyDescent="0.25">
      <c r="A12" s="4" t="s">
        <v>3</v>
      </c>
      <c r="B12" s="10" t="s">
        <v>17</v>
      </c>
      <c r="C12" s="6"/>
      <c r="D12" s="6"/>
      <c r="E12" s="6"/>
      <c r="F12" s="95"/>
      <c r="G12" s="92"/>
      <c r="H12" s="11"/>
      <c r="I12" s="6"/>
    </row>
    <row r="13" spans="1:10" x14ac:dyDescent="0.25">
      <c r="H13" s="1" t="s">
        <v>273</v>
      </c>
    </row>
  </sheetData>
  <mergeCells count="6">
    <mergeCell ref="H7:I7"/>
    <mergeCell ref="A1:I1"/>
    <mergeCell ref="A2:I2"/>
    <mergeCell ref="A3:I3"/>
    <mergeCell ref="A5:I5"/>
    <mergeCell ref="A6:I6"/>
  </mergeCells>
  <hyperlinks>
    <hyperlink ref="J1" location="'MỤC LỤC'!A1" display="Mục lục" xr:uid="{2B28FA41-A49A-4853-A6CD-2EEAB8F313C4}"/>
  </hyperlinks>
  <pageMargins left="0.7" right="0.32" top="0.75" bottom="0.4" header="0.3" footer="0.3"/>
  <pageSetup paperSize="9" scale="5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AF876-AFCA-46CA-A6FF-D538C24C48CA}">
  <dimension ref="A1:J13"/>
  <sheetViews>
    <sheetView view="pageBreakPreview" zoomScale="85" zoomScaleNormal="100" zoomScaleSheetLayoutView="85" workbookViewId="0">
      <pane ySplit="8" topLeftCell="A9" activePane="bottomLeft" state="frozen"/>
      <selection activeCell="A4" sqref="A4:N4"/>
      <selection pane="bottomLeft" activeCell="O7" sqref="O7"/>
    </sheetView>
  </sheetViews>
  <sheetFormatPr defaultRowHeight="15.75" x14ac:dyDescent="0.25"/>
  <cols>
    <col min="1" max="1" width="6.42578125" style="295" customWidth="1"/>
    <col min="2" max="2" width="44.85546875" style="295" customWidth="1"/>
    <col min="3" max="3" width="10.5703125" style="295" customWidth="1"/>
    <col min="4" max="5" width="9.140625" style="295" customWidth="1"/>
    <col min="6" max="6" width="11.85546875" style="295" hidden="1" customWidth="1"/>
    <col min="7" max="7" width="11" style="295" hidden="1" customWidth="1"/>
    <col min="8" max="8" width="15.5703125" style="295" bestFit="1" customWidth="1"/>
    <col min="9" max="9" width="10.28515625" style="295" customWidth="1"/>
    <col min="10" max="10" width="26.28515625" style="295" customWidth="1"/>
    <col min="11" max="259" width="9.140625" style="295"/>
    <col min="260" max="260" width="6.42578125" style="295" customWidth="1"/>
    <col min="261" max="261" width="47" style="295" customWidth="1"/>
    <col min="262" max="262" width="8.85546875" style="295" customWidth="1"/>
    <col min="263" max="263" width="9.140625" style="295" customWidth="1"/>
    <col min="264" max="264" width="21.5703125" style="295" customWidth="1"/>
    <col min="265" max="265" width="12.5703125" style="295" customWidth="1"/>
    <col min="266" max="266" width="17.5703125" style="295" customWidth="1"/>
    <col min="267" max="515" width="9.140625" style="295"/>
    <col min="516" max="516" width="6.42578125" style="295" customWidth="1"/>
    <col min="517" max="517" width="47" style="295" customWidth="1"/>
    <col min="518" max="518" width="8.85546875" style="295" customWidth="1"/>
    <col min="519" max="519" width="9.140625" style="295" customWidth="1"/>
    <col min="520" max="520" width="21.5703125" style="295" customWidth="1"/>
    <col min="521" max="521" width="12.5703125" style="295" customWidth="1"/>
    <col min="522" max="522" width="17.5703125" style="295" customWidth="1"/>
    <col min="523" max="771" width="9.140625" style="295"/>
    <col min="772" max="772" width="6.42578125" style="295" customWidth="1"/>
    <col min="773" max="773" width="47" style="295" customWidth="1"/>
    <col min="774" max="774" width="8.85546875" style="295" customWidth="1"/>
    <col min="775" max="775" width="9.140625" style="295" customWidth="1"/>
    <col min="776" max="776" width="21.5703125" style="295" customWidth="1"/>
    <col min="777" max="777" width="12.5703125" style="295" customWidth="1"/>
    <col min="778" max="778" width="17.5703125" style="295" customWidth="1"/>
    <col min="779" max="1027" width="9.140625" style="295"/>
    <col min="1028" max="1028" width="6.42578125" style="295" customWidth="1"/>
    <col min="1029" max="1029" width="47" style="295" customWidth="1"/>
    <col min="1030" max="1030" width="8.85546875" style="295" customWidth="1"/>
    <col min="1031" max="1031" width="9.140625" style="295" customWidth="1"/>
    <col min="1032" max="1032" width="21.5703125" style="295" customWidth="1"/>
    <col min="1033" max="1033" width="12.5703125" style="295" customWidth="1"/>
    <col min="1034" max="1034" width="17.5703125" style="295" customWidth="1"/>
    <col min="1035" max="1283" width="9.140625" style="295"/>
    <col min="1284" max="1284" width="6.42578125" style="295" customWidth="1"/>
    <col min="1285" max="1285" width="47" style="295" customWidth="1"/>
    <col min="1286" max="1286" width="8.85546875" style="295" customWidth="1"/>
    <col min="1287" max="1287" width="9.140625" style="295" customWidth="1"/>
    <col min="1288" max="1288" width="21.5703125" style="295" customWidth="1"/>
    <col min="1289" max="1289" width="12.5703125" style="295" customWidth="1"/>
    <col min="1290" max="1290" width="17.5703125" style="295" customWidth="1"/>
    <col min="1291" max="1539" width="9.140625" style="295"/>
    <col min="1540" max="1540" width="6.42578125" style="295" customWidth="1"/>
    <col min="1541" max="1541" width="47" style="295" customWidth="1"/>
    <col min="1542" max="1542" width="8.85546875" style="295" customWidth="1"/>
    <col min="1543" max="1543" width="9.140625" style="295" customWidth="1"/>
    <col min="1544" max="1544" width="21.5703125" style="295" customWidth="1"/>
    <col min="1545" max="1545" width="12.5703125" style="295" customWidth="1"/>
    <col min="1546" max="1546" width="17.5703125" style="295" customWidth="1"/>
    <col min="1547" max="1795" width="9.140625" style="295"/>
    <col min="1796" max="1796" width="6.42578125" style="295" customWidth="1"/>
    <col min="1797" max="1797" width="47" style="295" customWidth="1"/>
    <col min="1798" max="1798" width="8.85546875" style="295" customWidth="1"/>
    <col min="1799" max="1799" width="9.140625" style="295" customWidth="1"/>
    <col min="1800" max="1800" width="21.5703125" style="295" customWidth="1"/>
    <col min="1801" max="1801" width="12.5703125" style="295" customWidth="1"/>
    <col min="1802" max="1802" width="17.5703125" style="295" customWidth="1"/>
    <col min="1803" max="2051" width="9.140625" style="295"/>
    <col min="2052" max="2052" width="6.42578125" style="295" customWidth="1"/>
    <col min="2053" max="2053" width="47" style="295" customWidth="1"/>
    <col min="2054" max="2054" width="8.85546875" style="295" customWidth="1"/>
    <col min="2055" max="2055" width="9.140625" style="295" customWidth="1"/>
    <col min="2056" max="2056" width="21.5703125" style="295" customWidth="1"/>
    <col min="2057" max="2057" width="12.5703125" style="295" customWidth="1"/>
    <col min="2058" max="2058" width="17.5703125" style="295" customWidth="1"/>
    <col min="2059" max="2307" width="9.140625" style="295"/>
    <col min="2308" max="2308" width="6.42578125" style="295" customWidth="1"/>
    <col min="2309" max="2309" width="47" style="295" customWidth="1"/>
    <col min="2310" max="2310" width="8.85546875" style="295" customWidth="1"/>
    <col min="2311" max="2311" width="9.140625" style="295" customWidth="1"/>
    <col min="2312" max="2312" width="21.5703125" style="295" customWidth="1"/>
    <col min="2313" max="2313" width="12.5703125" style="295" customWidth="1"/>
    <col min="2314" max="2314" width="17.5703125" style="295" customWidth="1"/>
    <col min="2315" max="2563" width="9.140625" style="295"/>
    <col min="2564" max="2564" width="6.42578125" style="295" customWidth="1"/>
    <col min="2565" max="2565" width="47" style="295" customWidth="1"/>
    <col min="2566" max="2566" width="8.85546875" style="295" customWidth="1"/>
    <col min="2567" max="2567" width="9.140625" style="295" customWidth="1"/>
    <col min="2568" max="2568" width="21.5703125" style="295" customWidth="1"/>
    <col min="2569" max="2569" width="12.5703125" style="295" customWidth="1"/>
    <col min="2570" max="2570" width="17.5703125" style="295" customWidth="1"/>
    <col min="2571" max="2819" width="9.140625" style="295"/>
    <col min="2820" max="2820" width="6.42578125" style="295" customWidth="1"/>
    <col min="2821" max="2821" width="47" style="295" customWidth="1"/>
    <col min="2822" max="2822" width="8.85546875" style="295" customWidth="1"/>
    <col min="2823" max="2823" width="9.140625" style="295" customWidth="1"/>
    <col min="2824" max="2824" width="21.5703125" style="295" customWidth="1"/>
    <col min="2825" max="2825" width="12.5703125" style="295" customWidth="1"/>
    <col min="2826" max="2826" width="17.5703125" style="295" customWidth="1"/>
    <col min="2827" max="3075" width="9.140625" style="295"/>
    <col min="3076" max="3076" width="6.42578125" style="295" customWidth="1"/>
    <col min="3077" max="3077" width="47" style="295" customWidth="1"/>
    <col min="3078" max="3078" width="8.85546875" style="295" customWidth="1"/>
    <col min="3079" max="3079" width="9.140625" style="295" customWidth="1"/>
    <col min="3080" max="3080" width="21.5703125" style="295" customWidth="1"/>
    <col min="3081" max="3081" width="12.5703125" style="295" customWidth="1"/>
    <col min="3082" max="3082" width="17.5703125" style="295" customWidth="1"/>
    <col min="3083" max="3331" width="9.140625" style="295"/>
    <col min="3332" max="3332" width="6.42578125" style="295" customWidth="1"/>
    <col min="3333" max="3333" width="47" style="295" customWidth="1"/>
    <col min="3334" max="3334" width="8.85546875" style="295" customWidth="1"/>
    <col min="3335" max="3335" width="9.140625" style="295" customWidth="1"/>
    <col min="3336" max="3336" width="21.5703125" style="295" customWidth="1"/>
    <col min="3337" max="3337" width="12.5703125" style="295" customWidth="1"/>
    <col min="3338" max="3338" width="17.5703125" style="295" customWidth="1"/>
    <col min="3339" max="3587" width="9.140625" style="295"/>
    <col min="3588" max="3588" width="6.42578125" style="295" customWidth="1"/>
    <col min="3589" max="3589" width="47" style="295" customWidth="1"/>
    <col min="3590" max="3590" width="8.85546875" style="295" customWidth="1"/>
    <col min="3591" max="3591" width="9.140625" style="295" customWidth="1"/>
    <col min="3592" max="3592" width="21.5703125" style="295" customWidth="1"/>
    <col min="3593" max="3593" width="12.5703125" style="295" customWidth="1"/>
    <col min="3594" max="3594" width="17.5703125" style="295" customWidth="1"/>
    <col min="3595" max="3843" width="9.140625" style="295"/>
    <col min="3844" max="3844" width="6.42578125" style="295" customWidth="1"/>
    <col min="3845" max="3845" width="47" style="295" customWidth="1"/>
    <col min="3846" max="3846" width="8.85546875" style="295" customWidth="1"/>
    <col min="3847" max="3847" width="9.140625" style="295" customWidth="1"/>
    <col min="3848" max="3848" width="21.5703125" style="295" customWidth="1"/>
    <col min="3849" max="3849" width="12.5703125" style="295" customWidth="1"/>
    <col min="3850" max="3850" width="17.5703125" style="295" customWidth="1"/>
    <col min="3851" max="4099" width="9.140625" style="295"/>
    <col min="4100" max="4100" width="6.42578125" style="295" customWidth="1"/>
    <col min="4101" max="4101" width="47" style="295" customWidth="1"/>
    <col min="4102" max="4102" width="8.85546875" style="295" customWidth="1"/>
    <col min="4103" max="4103" width="9.140625" style="295" customWidth="1"/>
    <col min="4104" max="4104" width="21.5703125" style="295" customWidth="1"/>
    <col min="4105" max="4105" width="12.5703125" style="295" customWidth="1"/>
    <col min="4106" max="4106" width="17.5703125" style="295" customWidth="1"/>
    <col min="4107" max="4355" width="9.140625" style="295"/>
    <col min="4356" max="4356" width="6.42578125" style="295" customWidth="1"/>
    <col min="4357" max="4357" width="47" style="295" customWidth="1"/>
    <col min="4358" max="4358" width="8.85546875" style="295" customWidth="1"/>
    <col min="4359" max="4359" width="9.140625" style="295" customWidth="1"/>
    <col min="4360" max="4360" width="21.5703125" style="295" customWidth="1"/>
    <col min="4361" max="4361" width="12.5703125" style="295" customWidth="1"/>
    <col min="4362" max="4362" width="17.5703125" style="295" customWidth="1"/>
    <col min="4363" max="4611" width="9.140625" style="295"/>
    <col min="4612" max="4612" width="6.42578125" style="295" customWidth="1"/>
    <col min="4613" max="4613" width="47" style="295" customWidth="1"/>
    <col min="4614" max="4614" width="8.85546875" style="295" customWidth="1"/>
    <col min="4615" max="4615" width="9.140625" style="295" customWidth="1"/>
    <col min="4616" max="4616" width="21.5703125" style="295" customWidth="1"/>
    <col min="4617" max="4617" width="12.5703125" style="295" customWidth="1"/>
    <col min="4618" max="4618" width="17.5703125" style="295" customWidth="1"/>
    <col min="4619" max="4867" width="9.140625" style="295"/>
    <col min="4868" max="4868" width="6.42578125" style="295" customWidth="1"/>
    <col min="4869" max="4869" width="47" style="295" customWidth="1"/>
    <col min="4870" max="4870" width="8.85546875" style="295" customWidth="1"/>
    <col min="4871" max="4871" width="9.140625" style="295" customWidth="1"/>
    <col min="4872" max="4872" width="21.5703125" style="295" customWidth="1"/>
    <col min="4873" max="4873" width="12.5703125" style="295" customWidth="1"/>
    <col min="4874" max="4874" width="17.5703125" style="295" customWidth="1"/>
    <col min="4875" max="5123" width="9.140625" style="295"/>
    <col min="5124" max="5124" width="6.42578125" style="295" customWidth="1"/>
    <col min="5125" max="5125" width="47" style="295" customWidth="1"/>
    <col min="5126" max="5126" width="8.85546875" style="295" customWidth="1"/>
    <col min="5127" max="5127" width="9.140625" style="295" customWidth="1"/>
    <col min="5128" max="5128" width="21.5703125" style="295" customWidth="1"/>
    <col min="5129" max="5129" width="12.5703125" style="295" customWidth="1"/>
    <col min="5130" max="5130" width="17.5703125" style="295" customWidth="1"/>
    <col min="5131" max="5379" width="9.140625" style="295"/>
    <col min="5380" max="5380" width="6.42578125" style="295" customWidth="1"/>
    <col min="5381" max="5381" width="47" style="295" customWidth="1"/>
    <col min="5382" max="5382" width="8.85546875" style="295" customWidth="1"/>
    <col min="5383" max="5383" width="9.140625" style="295" customWidth="1"/>
    <col min="5384" max="5384" width="21.5703125" style="295" customWidth="1"/>
    <col min="5385" max="5385" width="12.5703125" style="295" customWidth="1"/>
    <col min="5386" max="5386" width="17.5703125" style="295" customWidth="1"/>
    <col min="5387" max="5635" width="9.140625" style="295"/>
    <col min="5636" max="5636" width="6.42578125" style="295" customWidth="1"/>
    <col min="5637" max="5637" width="47" style="295" customWidth="1"/>
    <col min="5638" max="5638" width="8.85546875" style="295" customWidth="1"/>
    <col min="5639" max="5639" width="9.140625" style="295" customWidth="1"/>
    <col min="5640" max="5640" width="21.5703125" style="295" customWidth="1"/>
    <col min="5641" max="5641" width="12.5703125" style="295" customWidth="1"/>
    <col min="5642" max="5642" width="17.5703125" style="295" customWidth="1"/>
    <col min="5643" max="5891" width="9.140625" style="295"/>
    <col min="5892" max="5892" width="6.42578125" style="295" customWidth="1"/>
    <col min="5893" max="5893" width="47" style="295" customWidth="1"/>
    <col min="5894" max="5894" width="8.85546875" style="295" customWidth="1"/>
    <col min="5895" max="5895" width="9.140625" style="295" customWidth="1"/>
    <col min="5896" max="5896" width="21.5703125" style="295" customWidth="1"/>
    <col min="5897" max="5897" width="12.5703125" style="295" customWidth="1"/>
    <col min="5898" max="5898" width="17.5703125" style="295" customWidth="1"/>
    <col min="5899" max="6147" width="9.140625" style="295"/>
    <col min="6148" max="6148" width="6.42578125" style="295" customWidth="1"/>
    <col min="6149" max="6149" width="47" style="295" customWidth="1"/>
    <col min="6150" max="6150" width="8.85546875" style="295" customWidth="1"/>
    <col min="6151" max="6151" width="9.140625" style="295" customWidth="1"/>
    <col min="6152" max="6152" width="21.5703125" style="295" customWidth="1"/>
    <col min="6153" max="6153" width="12.5703125" style="295" customWidth="1"/>
    <col min="6154" max="6154" width="17.5703125" style="295" customWidth="1"/>
    <col min="6155" max="6403" width="9.140625" style="295"/>
    <col min="6404" max="6404" width="6.42578125" style="295" customWidth="1"/>
    <col min="6405" max="6405" width="47" style="295" customWidth="1"/>
    <col min="6406" max="6406" width="8.85546875" style="295" customWidth="1"/>
    <col min="6407" max="6407" width="9.140625" style="295" customWidth="1"/>
    <col min="6408" max="6408" width="21.5703125" style="295" customWidth="1"/>
    <col min="6409" max="6409" width="12.5703125" style="295" customWidth="1"/>
    <col min="6410" max="6410" width="17.5703125" style="295" customWidth="1"/>
    <col min="6411" max="6659" width="9.140625" style="295"/>
    <col min="6660" max="6660" width="6.42578125" style="295" customWidth="1"/>
    <col min="6661" max="6661" width="47" style="295" customWidth="1"/>
    <col min="6662" max="6662" width="8.85546875" style="295" customWidth="1"/>
    <col min="6663" max="6663" width="9.140625" style="295" customWidth="1"/>
    <col min="6664" max="6664" width="21.5703125" style="295" customWidth="1"/>
    <col min="6665" max="6665" width="12.5703125" style="295" customWidth="1"/>
    <col min="6666" max="6666" width="17.5703125" style="295" customWidth="1"/>
    <col min="6667" max="6915" width="9.140625" style="295"/>
    <col min="6916" max="6916" width="6.42578125" style="295" customWidth="1"/>
    <col min="6917" max="6917" width="47" style="295" customWidth="1"/>
    <col min="6918" max="6918" width="8.85546875" style="295" customWidth="1"/>
    <col min="6919" max="6919" width="9.140625" style="295" customWidth="1"/>
    <col min="6920" max="6920" width="21.5703125" style="295" customWidth="1"/>
    <col min="6921" max="6921" width="12.5703125" style="295" customWidth="1"/>
    <col min="6922" max="6922" width="17.5703125" style="295" customWidth="1"/>
    <col min="6923" max="7171" width="9.140625" style="295"/>
    <col min="7172" max="7172" width="6.42578125" style="295" customWidth="1"/>
    <col min="7173" max="7173" width="47" style="295" customWidth="1"/>
    <col min="7174" max="7174" width="8.85546875" style="295" customWidth="1"/>
    <col min="7175" max="7175" width="9.140625" style="295" customWidth="1"/>
    <col min="7176" max="7176" width="21.5703125" style="295" customWidth="1"/>
    <col min="7177" max="7177" width="12.5703125" style="295" customWidth="1"/>
    <col min="7178" max="7178" width="17.5703125" style="295" customWidth="1"/>
    <col min="7179" max="7427" width="9.140625" style="295"/>
    <col min="7428" max="7428" width="6.42578125" style="295" customWidth="1"/>
    <col min="7429" max="7429" width="47" style="295" customWidth="1"/>
    <col min="7430" max="7430" width="8.85546875" style="295" customWidth="1"/>
    <col min="7431" max="7431" width="9.140625" style="295" customWidth="1"/>
    <col min="7432" max="7432" width="21.5703125" style="295" customWidth="1"/>
    <col min="7433" max="7433" width="12.5703125" style="295" customWidth="1"/>
    <col min="7434" max="7434" width="17.5703125" style="295" customWidth="1"/>
    <col min="7435" max="7683" width="9.140625" style="295"/>
    <col min="7684" max="7684" width="6.42578125" style="295" customWidth="1"/>
    <col min="7685" max="7685" width="47" style="295" customWidth="1"/>
    <col min="7686" max="7686" width="8.85546875" style="295" customWidth="1"/>
    <col min="7687" max="7687" width="9.140625" style="295" customWidth="1"/>
    <col min="7688" max="7688" width="21.5703125" style="295" customWidth="1"/>
    <col min="7689" max="7689" width="12.5703125" style="295" customWidth="1"/>
    <col min="7690" max="7690" width="17.5703125" style="295" customWidth="1"/>
    <col min="7691" max="7939" width="9.140625" style="295"/>
    <col min="7940" max="7940" width="6.42578125" style="295" customWidth="1"/>
    <col min="7941" max="7941" width="47" style="295" customWidth="1"/>
    <col min="7942" max="7942" width="8.85546875" style="295" customWidth="1"/>
    <col min="7943" max="7943" width="9.140625" style="295" customWidth="1"/>
    <col min="7944" max="7944" width="21.5703125" style="295" customWidth="1"/>
    <col min="7945" max="7945" width="12.5703125" style="295" customWidth="1"/>
    <col min="7946" max="7946" width="17.5703125" style="295" customWidth="1"/>
    <col min="7947" max="8195" width="9.140625" style="295"/>
    <col min="8196" max="8196" width="6.42578125" style="295" customWidth="1"/>
    <col min="8197" max="8197" width="47" style="295" customWidth="1"/>
    <col min="8198" max="8198" width="8.85546875" style="295" customWidth="1"/>
    <col min="8199" max="8199" width="9.140625" style="295" customWidth="1"/>
    <col min="8200" max="8200" width="21.5703125" style="295" customWidth="1"/>
    <col min="8201" max="8201" width="12.5703125" style="295" customWidth="1"/>
    <col min="8202" max="8202" width="17.5703125" style="295" customWidth="1"/>
    <col min="8203" max="8451" width="9.140625" style="295"/>
    <col min="8452" max="8452" width="6.42578125" style="295" customWidth="1"/>
    <col min="8453" max="8453" width="47" style="295" customWidth="1"/>
    <col min="8454" max="8454" width="8.85546875" style="295" customWidth="1"/>
    <col min="8455" max="8455" width="9.140625" style="295" customWidth="1"/>
    <col min="8456" max="8456" width="21.5703125" style="295" customWidth="1"/>
    <col min="8457" max="8457" width="12.5703125" style="295" customWidth="1"/>
    <col min="8458" max="8458" width="17.5703125" style="295" customWidth="1"/>
    <col min="8459" max="8707" width="9.140625" style="295"/>
    <col min="8708" max="8708" width="6.42578125" style="295" customWidth="1"/>
    <col min="8709" max="8709" width="47" style="295" customWidth="1"/>
    <col min="8710" max="8710" width="8.85546875" style="295" customWidth="1"/>
    <col min="8711" max="8711" width="9.140625" style="295" customWidth="1"/>
    <col min="8712" max="8712" width="21.5703125" style="295" customWidth="1"/>
    <col min="8713" max="8713" width="12.5703125" style="295" customWidth="1"/>
    <col min="8714" max="8714" width="17.5703125" style="295" customWidth="1"/>
    <col min="8715" max="8963" width="9.140625" style="295"/>
    <col min="8964" max="8964" width="6.42578125" style="295" customWidth="1"/>
    <col min="8965" max="8965" width="47" style="295" customWidth="1"/>
    <col min="8966" max="8966" width="8.85546875" style="295" customWidth="1"/>
    <col min="8967" max="8967" width="9.140625" style="295" customWidth="1"/>
    <col min="8968" max="8968" width="21.5703125" style="295" customWidth="1"/>
    <col min="8969" max="8969" width="12.5703125" style="295" customWidth="1"/>
    <col min="8970" max="8970" width="17.5703125" style="295" customWidth="1"/>
    <col min="8971" max="9219" width="9.140625" style="295"/>
    <col min="9220" max="9220" width="6.42578125" style="295" customWidth="1"/>
    <col min="9221" max="9221" width="47" style="295" customWidth="1"/>
    <col min="9222" max="9222" width="8.85546875" style="295" customWidth="1"/>
    <col min="9223" max="9223" width="9.140625" style="295" customWidth="1"/>
    <col min="9224" max="9224" width="21.5703125" style="295" customWidth="1"/>
    <col min="9225" max="9225" width="12.5703125" style="295" customWidth="1"/>
    <col min="9226" max="9226" width="17.5703125" style="295" customWidth="1"/>
    <col min="9227" max="9475" width="9.140625" style="295"/>
    <col min="9476" max="9476" width="6.42578125" style="295" customWidth="1"/>
    <col min="9477" max="9477" width="47" style="295" customWidth="1"/>
    <col min="9478" max="9478" width="8.85546875" style="295" customWidth="1"/>
    <col min="9479" max="9479" width="9.140625" style="295" customWidth="1"/>
    <col min="9480" max="9480" width="21.5703125" style="295" customWidth="1"/>
    <col min="9481" max="9481" width="12.5703125" style="295" customWidth="1"/>
    <col min="9482" max="9482" width="17.5703125" style="295" customWidth="1"/>
    <col min="9483" max="9731" width="9.140625" style="295"/>
    <col min="9732" max="9732" width="6.42578125" style="295" customWidth="1"/>
    <col min="9733" max="9733" width="47" style="295" customWidth="1"/>
    <col min="9734" max="9734" width="8.85546875" style="295" customWidth="1"/>
    <col min="9735" max="9735" width="9.140625" style="295" customWidth="1"/>
    <col min="9736" max="9736" width="21.5703125" style="295" customWidth="1"/>
    <col min="9737" max="9737" width="12.5703125" style="295" customWidth="1"/>
    <col min="9738" max="9738" width="17.5703125" style="295" customWidth="1"/>
    <col min="9739" max="9987" width="9.140625" style="295"/>
    <col min="9988" max="9988" width="6.42578125" style="295" customWidth="1"/>
    <col min="9989" max="9989" width="47" style="295" customWidth="1"/>
    <col min="9990" max="9990" width="8.85546875" style="295" customWidth="1"/>
    <col min="9991" max="9991" width="9.140625" style="295" customWidth="1"/>
    <col min="9992" max="9992" width="21.5703125" style="295" customWidth="1"/>
    <col min="9993" max="9993" width="12.5703125" style="295" customWidth="1"/>
    <col min="9994" max="9994" width="17.5703125" style="295" customWidth="1"/>
    <col min="9995" max="10243" width="9.140625" style="295"/>
    <col min="10244" max="10244" width="6.42578125" style="295" customWidth="1"/>
    <col min="10245" max="10245" width="47" style="295" customWidth="1"/>
    <col min="10246" max="10246" width="8.85546875" style="295" customWidth="1"/>
    <col min="10247" max="10247" width="9.140625" style="295" customWidth="1"/>
    <col min="10248" max="10248" width="21.5703125" style="295" customWidth="1"/>
    <col min="10249" max="10249" width="12.5703125" style="295" customWidth="1"/>
    <col min="10250" max="10250" width="17.5703125" style="295" customWidth="1"/>
    <col min="10251" max="10499" width="9.140625" style="295"/>
    <col min="10500" max="10500" width="6.42578125" style="295" customWidth="1"/>
    <col min="10501" max="10501" width="47" style="295" customWidth="1"/>
    <col min="10502" max="10502" width="8.85546875" style="295" customWidth="1"/>
    <col min="10503" max="10503" width="9.140625" style="295" customWidth="1"/>
    <col min="10504" max="10504" width="21.5703125" style="295" customWidth="1"/>
    <col min="10505" max="10505" width="12.5703125" style="295" customWidth="1"/>
    <col min="10506" max="10506" width="17.5703125" style="295" customWidth="1"/>
    <col min="10507" max="10755" width="9.140625" style="295"/>
    <col min="10756" max="10756" width="6.42578125" style="295" customWidth="1"/>
    <col min="10757" max="10757" width="47" style="295" customWidth="1"/>
    <col min="10758" max="10758" width="8.85546875" style="295" customWidth="1"/>
    <col min="10759" max="10759" width="9.140625" style="295" customWidth="1"/>
    <col min="10760" max="10760" width="21.5703125" style="295" customWidth="1"/>
    <col min="10761" max="10761" width="12.5703125" style="295" customWidth="1"/>
    <col min="10762" max="10762" width="17.5703125" style="295" customWidth="1"/>
    <col min="10763" max="11011" width="9.140625" style="295"/>
    <col min="11012" max="11012" width="6.42578125" style="295" customWidth="1"/>
    <col min="11013" max="11013" width="47" style="295" customWidth="1"/>
    <col min="11014" max="11014" width="8.85546875" style="295" customWidth="1"/>
    <col min="11015" max="11015" width="9.140625" style="295" customWidth="1"/>
    <col min="11016" max="11016" width="21.5703125" style="295" customWidth="1"/>
    <col min="11017" max="11017" width="12.5703125" style="295" customWidth="1"/>
    <col min="11018" max="11018" width="17.5703125" style="295" customWidth="1"/>
    <col min="11019" max="11267" width="9.140625" style="295"/>
    <col min="11268" max="11268" width="6.42578125" style="295" customWidth="1"/>
    <col min="11269" max="11269" width="47" style="295" customWidth="1"/>
    <col min="11270" max="11270" width="8.85546875" style="295" customWidth="1"/>
    <col min="11271" max="11271" width="9.140625" style="295" customWidth="1"/>
    <col min="11272" max="11272" width="21.5703125" style="295" customWidth="1"/>
    <col min="11273" max="11273" width="12.5703125" style="295" customWidth="1"/>
    <col min="11274" max="11274" width="17.5703125" style="295" customWidth="1"/>
    <col min="11275" max="11523" width="9.140625" style="295"/>
    <col min="11524" max="11524" width="6.42578125" style="295" customWidth="1"/>
    <col min="11525" max="11525" width="47" style="295" customWidth="1"/>
    <col min="11526" max="11526" width="8.85546875" style="295" customWidth="1"/>
    <col min="11527" max="11527" width="9.140625" style="295" customWidth="1"/>
    <col min="11528" max="11528" width="21.5703125" style="295" customWidth="1"/>
    <col min="11529" max="11529" width="12.5703125" style="295" customWidth="1"/>
    <col min="11530" max="11530" width="17.5703125" style="295" customWidth="1"/>
    <col min="11531" max="11779" width="9.140625" style="295"/>
    <col min="11780" max="11780" width="6.42578125" style="295" customWidth="1"/>
    <col min="11781" max="11781" width="47" style="295" customWidth="1"/>
    <col min="11782" max="11782" width="8.85546875" style="295" customWidth="1"/>
    <col min="11783" max="11783" width="9.140625" style="295" customWidth="1"/>
    <col min="11784" max="11784" width="21.5703125" style="295" customWidth="1"/>
    <col min="11785" max="11785" width="12.5703125" style="295" customWidth="1"/>
    <col min="11786" max="11786" width="17.5703125" style="295" customWidth="1"/>
    <col min="11787" max="12035" width="9.140625" style="295"/>
    <col min="12036" max="12036" width="6.42578125" style="295" customWidth="1"/>
    <col min="12037" max="12037" width="47" style="295" customWidth="1"/>
    <col min="12038" max="12038" width="8.85546875" style="295" customWidth="1"/>
    <col min="12039" max="12039" width="9.140625" style="295" customWidth="1"/>
    <col min="12040" max="12040" width="21.5703125" style="295" customWidth="1"/>
    <col min="12041" max="12041" width="12.5703125" style="295" customWidth="1"/>
    <col min="12042" max="12042" width="17.5703125" style="295" customWidth="1"/>
    <col min="12043" max="12291" width="9.140625" style="295"/>
    <col min="12292" max="12292" width="6.42578125" style="295" customWidth="1"/>
    <col min="12293" max="12293" width="47" style="295" customWidth="1"/>
    <col min="12294" max="12294" width="8.85546875" style="295" customWidth="1"/>
    <col min="12295" max="12295" width="9.140625" style="295" customWidth="1"/>
    <col min="12296" max="12296" width="21.5703125" style="295" customWidth="1"/>
    <col min="12297" max="12297" width="12.5703125" style="295" customWidth="1"/>
    <col min="12298" max="12298" width="17.5703125" style="295" customWidth="1"/>
    <col min="12299" max="12547" width="9.140625" style="295"/>
    <col min="12548" max="12548" width="6.42578125" style="295" customWidth="1"/>
    <col min="12549" max="12549" width="47" style="295" customWidth="1"/>
    <col min="12550" max="12550" width="8.85546875" style="295" customWidth="1"/>
    <col min="12551" max="12551" width="9.140625" style="295" customWidth="1"/>
    <col min="12552" max="12552" width="21.5703125" style="295" customWidth="1"/>
    <col min="12553" max="12553" width="12.5703125" style="295" customWidth="1"/>
    <col min="12554" max="12554" width="17.5703125" style="295" customWidth="1"/>
    <col min="12555" max="12803" width="9.140625" style="295"/>
    <col min="12804" max="12804" width="6.42578125" style="295" customWidth="1"/>
    <col min="12805" max="12805" width="47" style="295" customWidth="1"/>
    <col min="12806" max="12806" width="8.85546875" style="295" customWidth="1"/>
    <col min="12807" max="12807" width="9.140625" style="295" customWidth="1"/>
    <col min="12808" max="12808" width="21.5703125" style="295" customWidth="1"/>
    <col min="12809" max="12809" width="12.5703125" style="295" customWidth="1"/>
    <col min="12810" max="12810" width="17.5703125" style="295" customWidth="1"/>
    <col min="12811" max="13059" width="9.140625" style="295"/>
    <col min="13060" max="13060" width="6.42578125" style="295" customWidth="1"/>
    <col min="13061" max="13061" width="47" style="295" customWidth="1"/>
    <col min="13062" max="13062" width="8.85546875" style="295" customWidth="1"/>
    <col min="13063" max="13063" width="9.140625" style="295" customWidth="1"/>
    <col min="13064" max="13064" width="21.5703125" style="295" customWidth="1"/>
    <col min="13065" max="13065" width="12.5703125" style="295" customWidth="1"/>
    <col min="13066" max="13066" width="17.5703125" style="295" customWidth="1"/>
    <col min="13067" max="13315" width="9.140625" style="295"/>
    <col min="13316" max="13316" width="6.42578125" style="295" customWidth="1"/>
    <col min="13317" max="13317" width="47" style="295" customWidth="1"/>
    <col min="13318" max="13318" width="8.85546875" style="295" customWidth="1"/>
    <col min="13319" max="13319" width="9.140625" style="295" customWidth="1"/>
    <col min="13320" max="13320" width="21.5703125" style="295" customWidth="1"/>
    <col min="13321" max="13321" width="12.5703125" style="295" customWidth="1"/>
    <col min="13322" max="13322" width="17.5703125" style="295" customWidth="1"/>
    <col min="13323" max="13571" width="9.140625" style="295"/>
    <col min="13572" max="13572" width="6.42578125" style="295" customWidth="1"/>
    <col min="13573" max="13573" width="47" style="295" customWidth="1"/>
    <col min="13574" max="13574" width="8.85546875" style="295" customWidth="1"/>
    <col min="13575" max="13575" width="9.140625" style="295" customWidth="1"/>
    <col min="13576" max="13576" width="21.5703125" style="295" customWidth="1"/>
    <col min="13577" max="13577" width="12.5703125" style="295" customWidth="1"/>
    <col min="13578" max="13578" width="17.5703125" style="295" customWidth="1"/>
    <col min="13579" max="13827" width="9.140625" style="295"/>
    <col min="13828" max="13828" width="6.42578125" style="295" customWidth="1"/>
    <col min="13829" max="13829" width="47" style="295" customWidth="1"/>
    <col min="13830" max="13830" width="8.85546875" style="295" customWidth="1"/>
    <col min="13831" max="13831" width="9.140625" style="295" customWidth="1"/>
    <col min="13832" max="13832" width="21.5703125" style="295" customWidth="1"/>
    <col min="13833" max="13833" width="12.5703125" style="295" customWidth="1"/>
    <col min="13834" max="13834" width="17.5703125" style="295" customWidth="1"/>
    <col min="13835" max="14083" width="9.140625" style="295"/>
    <col min="14084" max="14084" width="6.42578125" style="295" customWidth="1"/>
    <col min="14085" max="14085" width="47" style="295" customWidth="1"/>
    <col min="14086" max="14086" width="8.85546875" style="295" customWidth="1"/>
    <col min="14087" max="14087" width="9.140625" style="295" customWidth="1"/>
    <col min="14088" max="14088" width="21.5703125" style="295" customWidth="1"/>
    <col min="14089" max="14089" width="12.5703125" style="295" customWidth="1"/>
    <col min="14090" max="14090" width="17.5703125" style="295" customWidth="1"/>
    <col min="14091" max="14339" width="9.140625" style="295"/>
    <col min="14340" max="14340" width="6.42578125" style="295" customWidth="1"/>
    <col min="14341" max="14341" width="47" style="295" customWidth="1"/>
    <col min="14342" max="14342" width="8.85546875" style="295" customWidth="1"/>
    <col min="14343" max="14343" width="9.140625" style="295" customWidth="1"/>
    <col min="14344" max="14344" width="21.5703125" style="295" customWidth="1"/>
    <col min="14345" max="14345" width="12.5703125" style="295" customWidth="1"/>
    <col min="14346" max="14346" width="17.5703125" style="295" customWidth="1"/>
    <col min="14347" max="14595" width="9.140625" style="295"/>
    <col min="14596" max="14596" width="6.42578125" style="295" customWidth="1"/>
    <col min="14597" max="14597" width="47" style="295" customWidth="1"/>
    <col min="14598" max="14598" width="8.85546875" style="295" customWidth="1"/>
    <col min="14599" max="14599" width="9.140625" style="295" customWidth="1"/>
    <col min="14600" max="14600" width="21.5703125" style="295" customWidth="1"/>
    <col min="14601" max="14601" width="12.5703125" style="295" customWidth="1"/>
    <col min="14602" max="14602" width="17.5703125" style="295" customWidth="1"/>
    <col min="14603" max="14851" width="9.140625" style="295"/>
    <col min="14852" max="14852" width="6.42578125" style="295" customWidth="1"/>
    <col min="14853" max="14853" width="47" style="295" customWidth="1"/>
    <col min="14854" max="14854" width="8.85546875" style="295" customWidth="1"/>
    <col min="14855" max="14855" width="9.140625" style="295" customWidth="1"/>
    <col min="14856" max="14856" width="21.5703125" style="295" customWidth="1"/>
    <col min="14857" max="14857" width="12.5703125" style="295" customWidth="1"/>
    <col min="14858" max="14858" width="17.5703125" style="295" customWidth="1"/>
    <col min="14859" max="15107" width="9.140625" style="295"/>
    <col min="15108" max="15108" width="6.42578125" style="295" customWidth="1"/>
    <col min="15109" max="15109" width="47" style="295" customWidth="1"/>
    <col min="15110" max="15110" width="8.85546875" style="295" customWidth="1"/>
    <col min="15111" max="15111" width="9.140625" style="295" customWidth="1"/>
    <col min="15112" max="15112" width="21.5703125" style="295" customWidth="1"/>
    <col min="15113" max="15113" width="12.5703125" style="295" customWidth="1"/>
    <col min="15114" max="15114" width="17.5703125" style="295" customWidth="1"/>
    <col min="15115" max="15363" width="9.140625" style="295"/>
    <col min="15364" max="15364" width="6.42578125" style="295" customWidth="1"/>
    <col min="15365" max="15365" width="47" style="295" customWidth="1"/>
    <col min="15366" max="15366" width="8.85546875" style="295" customWidth="1"/>
    <col min="15367" max="15367" width="9.140625" style="295" customWidth="1"/>
    <col min="15368" max="15368" width="21.5703125" style="295" customWidth="1"/>
    <col min="15369" max="15369" width="12.5703125" style="295" customWidth="1"/>
    <col min="15370" max="15370" width="17.5703125" style="295" customWidth="1"/>
    <col min="15371" max="15619" width="9.140625" style="295"/>
    <col min="15620" max="15620" width="6.42578125" style="295" customWidth="1"/>
    <col min="15621" max="15621" width="47" style="295" customWidth="1"/>
    <col min="15622" max="15622" width="8.85546875" style="295" customWidth="1"/>
    <col min="15623" max="15623" width="9.140625" style="295" customWidth="1"/>
    <col min="15624" max="15624" width="21.5703125" style="295" customWidth="1"/>
    <col min="15625" max="15625" width="12.5703125" style="295" customWidth="1"/>
    <col min="15626" max="15626" width="17.5703125" style="295" customWidth="1"/>
    <col min="15627" max="15875" width="9.140625" style="295"/>
    <col min="15876" max="15876" width="6.42578125" style="295" customWidth="1"/>
    <col min="15877" max="15877" width="47" style="295" customWidth="1"/>
    <col min="15878" max="15878" width="8.85546875" style="295" customWidth="1"/>
    <col min="15879" max="15879" width="9.140625" style="295" customWidth="1"/>
    <col min="15880" max="15880" width="21.5703125" style="295" customWidth="1"/>
    <col min="15881" max="15881" width="12.5703125" style="295" customWidth="1"/>
    <col min="15882" max="15882" width="17.5703125" style="295" customWidth="1"/>
    <col min="15883" max="16131" width="9.140625" style="295"/>
    <col min="16132" max="16132" width="6.42578125" style="295" customWidth="1"/>
    <col min="16133" max="16133" width="47" style="295" customWidth="1"/>
    <col min="16134" max="16134" width="8.85546875" style="295" customWidth="1"/>
    <col min="16135" max="16135" width="9.140625" style="295" customWidth="1"/>
    <col min="16136" max="16136" width="21.5703125" style="295" customWidth="1"/>
    <col min="16137" max="16137" width="12.5703125" style="295" customWidth="1"/>
    <col min="16138" max="16138" width="17.5703125" style="295" customWidth="1"/>
    <col min="16139" max="16384" width="9.140625" style="295"/>
  </cols>
  <sheetData>
    <row r="1" spans="1:10" ht="17.100000000000001" hidden="1" customHeight="1" x14ac:dyDescent="0.25">
      <c r="A1" s="409" t="s">
        <v>9</v>
      </c>
      <c r="B1" s="409"/>
      <c r="C1" s="409"/>
      <c r="D1" s="409"/>
      <c r="E1" s="409"/>
      <c r="F1" s="409"/>
      <c r="G1" s="409"/>
      <c r="H1" s="409"/>
      <c r="I1" s="409"/>
      <c r="J1" s="294" t="s">
        <v>32</v>
      </c>
    </row>
    <row r="2" spans="1:10" ht="23.25" customHeight="1" x14ac:dyDescent="0.25">
      <c r="A2" s="410" t="s">
        <v>362</v>
      </c>
      <c r="B2" s="410"/>
      <c r="C2" s="410"/>
      <c r="D2" s="410"/>
      <c r="E2" s="410"/>
      <c r="F2" s="410"/>
      <c r="G2" s="410"/>
      <c r="H2" s="410"/>
      <c r="I2" s="410"/>
    </row>
    <row r="3" spans="1:10" s="296" customFormat="1" x14ac:dyDescent="0.25">
      <c r="A3" s="411" t="str">
        <f>HCC!A3:I3</f>
        <v xml:space="preserve">     (Kèm theo Nghị quyết  số 27/NQ-HĐND ngày 30/12/2025 của HĐND xã Phiêng Pằn)</v>
      </c>
      <c r="B3" s="411"/>
      <c r="C3" s="411"/>
      <c r="D3" s="411"/>
      <c r="E3" s="411"/>
      <c r="F3" s="411"/>
      <c r="G3" s="411"/>
      <c r="H3" s="411"/>
      <c r="I3" s="411"/>
    </row>
    <row r="4" spans="1:10" ht="9" customHeight="1" x14ac:dyDescent="0.25"/>
    <row r="5" spans="1:10" s="77" customFormat="1" ht="16.5" customHeight="1" x14ac:dyDescent="0.25">
      <c r="A5" s="388" t="s">
        <v>280</v>
      </c>
      <c r="B5" s="388"/>
      <c r="C5" s="388"/>
      <c r="D5" s="388"/>
      <c r="E5" s="388"/>
      <c r="F5" s="388"/>
      <c r="G5" s="388"/>
      <c r="H5" s="388"/>
      <c r="I5" s="388"/>
    </row>
    <row r="6" spans="1:10" s="77" customFormat="1" ht="16.5" customHeight="1" x14ac:dyDescent="0.25">
      <c r="A6" s="388" t="s">
        <v>281</v>
      </c>
      <c r="B6" s="388"/>
      <c r="C6" s="388"/>
      <c r="D6" s="388"/>
      <c r="E6" s="388"/>
      <c r="F6" s="388"/>
      <c r="G6" s="388"/>
      <c r="H6" s="388"/>
      <c r="I6" s="388"/>
    </row>
    <row r="7" spans="1:10" ht="21.75" customHeight="1" x14ac:dyDescent="0.25">
      <c r="H7" s="400" t="s">
        <v>16</v>
      </c>
      <c r="I7" s="400"/>
    </row>
    <row r="8" spans="1:10" s="155" customFormat="1" ht="47.25" x14ac:dyDescent="0.25">
      <c r="A8" s="50" t="s">
        <v>0</v>
      </c>
      <c r="B8" s="50" t="s">
        <v>1</v>
      </c>
      <c r="C8" s="51" t="s">
        <v>11</v>
      </c>
      <c r="D8" s="51" t="s">
        <v>12</v>
      </c>
      <c r="E8" s="51" t="s">
        <v>39</v>
      </c>
      <c r="F8" s="21" t="s">
        <v>40</v>
      </c>
      <c r="G8" s="21" t="s">
        <v>42</v>
      </c>
      <c r="H8" s="50" t="s">
        <v>13</v>
      </c>
      <c r="I8" s="50" t="s">
        <v>8</v>
      </c>
    </row>
    <row r="9" spans="1:10" s="81" customFormat="1" ht="25.5" customHeight="1" x14ac:dyDescent="0.25">
      <c r="A9" s="82"/>
      <c r="B9" s="50" t="s">
        <v>14</v>
      </c>
      <c r="C9" s="82"/>
      <c r="D9" s="82"/>
      <c r="E9" s="82"/>
      <c r="F9" s="82"/>
      <c r="G9" s="82"/>
      <c r="H9" s="304">
        <f>H10+H11</f>
        <v>60000000</v>
      </c>
      <c r="I9" s="82"/>
      <c r="J9" s="283"/>
    </row>
    <row r="10" spans="1:10" s="155" customFormat="1" ht="34.5" customHeight="1" x14ac:dyDescent="0.25">
      <c r="A10" s="50" t="s">
        <v>2</v>
      </c>
      <c r="B10" s="299" t="s">
        <v>265</v>
      </c>
      <c r="C10" s="299"/>
      <c r="D10" s="299"/>
      <c r="E10" s="299"/>
      <c r="F10" s="299"/>
      <c r="G10" s="299"/>
      <c r="H10" s="305"/>
      <c r="I10" s="299"/>
    </row>
    <row r="11" spans="1:10" s="81" customFormat="1" ht="42" customHeight="1" x14ac:dyDescent="0.25">
      <c r="A11" s="50" t="s">
        <v>3</v>
      </c>
      <c r="B11" s="299" t="s">
        <v>17</v>
      </c>
      <c r="C11" s="82"/>
      <c r="D11" s="82"/>
      <c r="E11" s="82"/>
      <c r="F11" s="184"/>
      <c r="G11" s="297"/>
      <c r="H11" s="305">
        <v>60000000</v>
      </c>
      <c r="I11" s="300"/>
      <c r="J11" s="81">
        <v>34728367</v>
      </c>
    </row>
    <row r="12" spans="1:10" ht="49.5" customHeight="1" x14ac:dyDescent="0.25">
      <c r="A12" s="298"/>
      <c r="B12" s="194" t="s">
        <v>333</v>
      </c>
      <c r="C12" s="79">
        <v>819</v>
      </c>
      <c r="D12" s="118">
        <v>351</v>
      </c>
      <c r="E12" s="79">
        <v>15</v>
      </c>
      <c r="F12" s="298"/>
      <c r="G12" s="298"/>
      <c r="H12" s="306">
        <f>'Chi tiết_Thanh'!I168*1000000</f>
        <v>60000000</v>
      </c>
      <c r="I12" s="298"/>
      <c r="J12" s="301">
        <f>SUM(J11:J11)</f>
        <v>34728367</v>
      </c>
    </row>
    <row r="13" spans="1:10" x14ac:dyDescent="0.25">
      <c r="H13" s="303"/>
    </row>
  </sheetData>
  <mergeCells count="6">
    <mergeCell ref="H7:I7"/>
    <mergeCell ref="A1:I1"/>
    <mergeCell ref="A2:I2"/>
    <mergeCell ref="A3:I3"/>
    <mergeCell ref="A5:I5"/>
    <mergeCell ref="A6:I6"/>
  </mergeCells>
  <hyperlinks>
    <hyperlink ref="J1" location="'MỤC LỤC'!A1" display="Mục lục" xr:uid="{4D8A0554-71E0-419F-A3B3-5BE0715555B2}"/>
  </hyperlinks>
  <pageMargins left="0.7" right="0.32" top="0.75" bottom="0.4"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0EBC0-6A7D-44FF-B572-A885FD124972}">
  <dimension ref="A1:J15"/>
  <sheetViews>
    <sheetView view="pageBreakPreview" zoomScale="85" zoomScaleNormal="100" zoomScaleSheetLayoutView="85" workbookViewId="0">
      <pane ySplit="8" topLeftCell="A9" activePane="bottomLeft" state="frozen"/>
      <selection activeCell="A4" sqref="A4:N4"/>
      <selection pane="bottomLeft" activeCell="O12" sqref="O12"/>
    </sheetView>
  </sheetViews>
  <sheetFormatPr defaultRowHeight="15.75" x14ac:dyDescent="0.25"/>
  <cols>
    <col min="1" max="1" width="6.42578125" style="77" customWidth="1"/>
    <col min="2" max="2" width="46.42578125" style="77" customWidth="1"/>
    <col min="3" max="3" width="10.5703125" style="77" customWidth="1"/>
    <col min="4" max="5" width="9.140625" style="77" customWidth="1"/>
    <col min="6" max="6" width="11.85546875" style="77" hidden="1" customWidth="1"/>
    <col min="7" max="7" width="11" style="77" hidden="1" customWidth="1"/>
    <col min="8" max="8" width="18.85546875" style="77" bestFit="1" customWidth="1"/>
    <col min="9" max="9" width="10.85546875" style="77" customWidth="1"/>
    <col min="10" max="10" width="26.28515625" style="77" customWidth="1"/>
    <col min="11" max="259" width="9.140625" style="77"/>
    <col min="260" max="260" width="6.42578125" style="77" customWidth="1"/>
    <col min="261" max="261" width="47" style="77" customWidth="1"/>
    <col min="262" max="262" width="8.85546875" style="77" customWidth="1"/>
    <col min="263" max="263" width="9.140625" style="77" customWidth="1"/>
    <col min="264" max="264" width="21.5703125" style="77" customWidth="1"/>
    <col min="265" max="265" width="12.5703125" style="77" customWidth="1"/>
    <col min="266" max="266" width="17.5703125" style="77" customWidth="1"/>
    <col min="267" max="515" width="9.140625" style="77"/>
    <col min="516" max="516" width="6.42578125" style="77" customWidth="1"/>
    <col min="517" max="517" width="47" style="77" customWidth="1"/>
    <col min="518" max="518" width="8.85546875" style="77" customWidth="1"/>
    <col min="519" max="519" width="9.140625" style="77" customWidth="1"/>
    <col min="520" max="520" width="21.5703125" style="77" customWidth="1"/>
    <col min="521" max="521" width="12.5703125" style="77" customWidth="1"/>
    <col min="522" max="522" width="17.5703125" style="77" customWidth="1"/>
    <col min="523" max="771" width="9.140625" style="77"/>
    <col min="772" max="772" width="6.42578125" style="77" customWidth="1"/>
    <col min="773" max="773" width="47" style="77" customWidth="1"/>
    <col min="774" max="774" width="8.85546875" style="77" customWidth="1"/>
    <col min="775" max="775" width="9.140625" style="77" customWidth="1"/>
    <col min="776" max="776" width="21.5703125" style="77" customWidth="1"/>
    <col min="777" max="777" width="12.5703125" style="77" customWidth="1"/>
    <col min="778" max="778" width="17.5703125" style="77" customWidth="1"/>
    <col min="779" max="1027" width="9.140625" style="77"/>
    <col min="1028" max="1028" width="6.42578125" style="77" customWidth="1"/>
    <col min="1029" max="1029" width="47" style="77" customWidth="1"/>
    <col min="1030" max="1030" width="8.85546875" style="77" customWidth="1"/>
    <col min="1031" max="1031" width="9.140625" style="77" customWidth="1"/>
    <col min="1032" max="1032" width="21.5703125" style="77" customWidth="1"/>
    <col min="1033" max="1033" width="12.5703125" style="77" customWidth="1"/>
    <col min="1034" max="1034" width="17.5703125" style="77" customWidth="1"/>
    <col min="1035" max="1283" width="9.140625" style="77"/>
    <col min="1284" max="1284" width="6.42578125" style="77" customWidth="1"/>
    <col min="1285" max="1285" width="47" style="77" customWidth="1"/>
    <col min="1286" max="1286" width="8.85546875" style="77" customWidth="1"/>
    <col min="1287" max="1287" width="9.140625" style="77" customWidth="1"/>
    <col min="1288" max="1288" width="21.5703125" style="77" customWidth="1"/>
    <col min="1289" max="1289" width="12.5703125" style="77" customWidth="1"/>
    <col min="1290" max="1290" width="17.5703125" style="77" customWidth="1"/>
    <col min="1291" max="1539" width="9.140625" style="77"/>
    <col min="1540" max="1540" width="6.42578125" style="77" customWidth="1"/>
    <col min="1541" max="1541" width="47" style="77" customWidth="1"/>
    <col min="1542" max="1542" width="8.85546875" style="77" customWidth="1"/>
    <col min="1543" max="1543" width="9.140625" style="77" customWidth="1"/>
    <col min="1544" max="1544" width="21.5703125" style="77" customWidth="1"/>
    <col min="1545" max="1545" width="12.5703125" style="77" customWidth="1"/>
    <col min="1546" max="1546" width="17.5703125" style="77" customWidth="1"/>
    <col min="1547" max="1795" width="9.140625" style="77"/>
    <col min="1796" max="1796" width="6.42578125" style="77" customWidth="1"/>
    <col min="1797" max="1797" width="47" style="77" customWidth="1"/>
    <col min="1798" max="1798" width="8.85546875" style="77" customWidth="1"/>
    <col min="1799" max="1799" width="9.140625" style="77" customWidth="1"/>
    <col min="1800" max="1800" width="21.5703125" style="77" customWidth="1"/>
    <col min="1801" max="1801" width="12.5703125" style="77" customWidth="1"/>
    <col min="1802" max="1802" width="17.5703125" style="77" customWidth="1"/>
    <col min="1803" max="2051" width="9.140625" style="77"/>
    <col min="2052" max="2052" width="6.42578125" style="77" customWidth="1"/>
    <col min="2053" max="2053" width="47" style="77" customWidth="1"/>
    <col min="2054" max="2054" width="8.85546875" style="77" customWidth="1"/>
    <col min="2055" max="2055" width="9.140625" style="77" customWidth="1"/>
    <col min="2056" max="2056" width="21.5703125" style="77" customWidth="1"/>
    <col min="2057" max="2057" width="12.5703125" style="77" customWidth="1"/>
    <col min="2058" max="2058" width="17.5703125" style="77" customWidth="1"/>
    <col min="2059" max="2307" width="9.140625" style="77"/>
    <col min="2308" max="2308" width="6.42578125" style="77" customWidth="1"/>
    <col min="2309" max="2309" width="47" style="77" customWidth="1"/>
    <col min="2310" max="2310" width="8.85546875" style="77" customWidth="1"/>
    <col min="2311" max="2311" width="9.140625" style="77" customWidth="1"/>
    <col min="2312" max="2312" width="21.5703125" style="77" customWidth="1"/>
    <col min="2313" max="2313" width="12.5703125" style="77" customWidth="1"/>
    <col min="2314" max="2314" width="17.5703125" style="77" customWidth="1"/>
    <col min="2315" max="2563" width="9.140625" style="77"/>
    <col min="2564" max="2564" width="6.42578125" style="77" customWidth="1"/>
    <col min="2565" max="2565" width="47" style="77" customWidth="1"/>
    <col min="2566" max="2566" width="8.85546875" style="77" customWidth="1"/>
    <col min="2567" max="2567" width="9.140625" style="77" customWidth="1"/>
    <col min="2568" max="2568" width="21.5703125" style="77" customWidth="1"/>
    <col min="2569" max="2569" width="12.5703125" style="77" customWidth="1"/>
    <col min="2570" max="2570" width="17.5703125" style="77" customWidth="1"/>
    <col min="2571" max="2819" width="9.140625" style="77"/>
    <col min="2820" max="2820" width="6.42578125" style="77" customWidth="1"/>
    <col min="2821" max="2821" width="47" style="77" customWidth="1"/>
    <col min="2822" max="2822" width="8.85546875" style="77" customWidth="1"/>
    <col min="2823" max="2823" width="9.140625" style="77" customWidth="1"/>
    <col min="2824" max="2824" width="21.5703125" style="77" customWidth="1"/>
    <col min="2825" max="2825" width="12.5703125" style="77" customWidth="1"/>
    <col min="2826" max="2826" width="17.5703125" style="77" customWidth="1"/>
    <col min="2827" max="3075" width="9.140625" style="77"/>
    <col min="3076" max="3076" width="6.42578125" style="77" customWidth="1"/>
    <col min="3077" max="3077" width="47" style="77" customWidth="1"/>
    <col min="3078" max="3078" width="8.85546875" style="77" customWidth="1"/>
    <col min="3079" max="3079" width="9.140625" style="77" customWidth="1"/>
    <col min="3080" max="3080" width="21.5703125" style="77" customWidth="1"/>
    <col min="3081" max="3081" width="12.5703125" style="77" customWidth="1"/>
    <col min="3082" max="3082" width="17.5703125" style="77" customWidth="1"/>
    <col min="3083" max="3331" width="9.140625" style="77"/>
    <col min="3332" max="3332" width="6.42578125" style="77" customWidth="1"/>
    <col min="3333" max="3333" width="47" style="77" customWidth="1"/>
    <col min="3334" max="3334" width="8.85546875" style="77" customWidth="1"/>
    <col min="3335" max="3335" width="9.140625" style="77" customWidth="1"/>
    <col min="3336" max="3336" width="21.5703125" style="77" customWidth="1"/>
    <col min="3337" max="3337" width="12.5703125" style="77" customWidth="1"/>
    <col min="3338" max="3338" width="17.5703125" style="77" customWidth="1"/>
    <col min="3339" max="3587" width="9.140625" style="77"/>
    <col min="3588" max="3588" width="6.42578125" style="77" customWidth="1"/>
    <col min="3589" max="3589" width="47" style="77" customWidth="1"/>
    <col min="3590" max="3590" width="8.85546875" style="77" customWidth="1"/>
    <col min="3591" max="3591" width="9.140625" style="77" customWidth="1"/>
    <col min="3592" max="3592" width="21.5703125" style="77" customWidth="1"/>
    <col min="3593" max="3593" width="12.5703125" style="77" customWidth="1"/>
    <col min="3594" max="3594" width="17.5703125" style="77" customWidth="1"/>
    <col min="3595" max="3843" width="9.140625" style="77"/>
    <col min="3844" max="3844" width="6.42578125" style="77" customWidth="1"/>
    <col min="3845" max="3845" width="47" style="77" customWidth="1"/>
    <col min="3846" max="3846" width="8.85546875" style="77" customWidth="1"/>
    <col min="3847" max="3847" width="9.140625" style="77" customWidth="1"/>
    <col min="3848" max="3848" width="21.5703125" style="77" customWidth="1"/>
    <col min="3849" max="3849" width="12.5703125" style="77" customWidth="1"/>
    <col min="3850" max="3850" width="17.5703125" style="77" customWidth="1"/>
    <col min="3851" max="4099" width="9.140625" style="77"/>
    <col min="4100" max="4100" width="6.42578125" style="77" customWidth="1"/>
    <col min="4101" max="4101" width="47" style="77" customWidth="1"/>
    <col min="4102" max="4102" width="8.85546875" style="77" customWidth="1"/>
    <col min="4103" max="4103" width="9.140625" style="77" customWidth="1"/>
    <col min="4104" max="4104" width="21.5703125" style="77" customWidth="1"/>
    <col min="4105" max="4105" width="12.5703125" style="77" customWidth="1"/>
    <col min="4106" max="4106" width="17.5703125" style="77" customWidth="1"/>
    <col min="4107" max="4355" width="9.140625" style="77"/>
    <col min="4356" max="4356" width="6.42578125" style="77" customWidth="1"/>
    <col min="4357" max="4357" width="47" style="77" customWidth="1"/>
    <col min="4358" max="4358" width="8.85546875" style="77" customWidth="1"/>
    <col min="4359" max="4359" width="9.140625" style="77" customWidth="1"/>
    <col min="4360" max="4360" width="21.5703125" style="77" customWidth="1"/>
    <col min="4361" max="4361" width="12.5703125" style="77" customWidth="1"/>
    <col min="4362" max="4362" width="17.5703125" style="77" customWidth="1"/>
    <col min="4363" max="4611" width="9.140625" style="77"/>
    <col min="4612" max="4612" width="6.42578125" style="77" customWidth="1"/>
    <col min="4613" max="4613" width="47" style="77" customWidth="1"/>
    <col min="4614" max="4614" width="8.85546875" style="77" customWidth="1"/>
    <col min="4615" max="4615" width="9.140625" style="77" customWidth="1"/>
    <col min="4616" max="4616" width="21.5703125" style="77" customWidth="1"/>
    <col min="4617" max="4617" width="12.5703125" style="77" customWidth="1"/>
    <col min="4618" max="4618" width="17.5703125" style="77" customWidth="1"/>
    <col min="4619" max="4867" width="9.140625" style="77"/>
    <col min="4868" max="4868" width="6.42578125" style="77" customWidth="1"/>
    <col min="4869" max="4869" width="47" style="77" customWidth="1"/>
    <col min="4870" max="4870" width="8.85546875" style="77" customWidth="1"/>
    <col min="4871" max="4871" width="9.140625" style="77" customWidth="1"/>
    <col min="4872" max="4872" width="21.5703125" style="77" customWidth="1"/>
    <col min="4873" max="4873" width="12.5703125" style="77" customWidth="1"/>
    <col min="4874" max="4874" width="17.5703125" style="77" customWidth="1"/>
    <col min="4875" max="5123" width="9.140625" style="77"/>
    <col min="5124" max="5124" width="6.42578125" style="77" customWidth="1"/>
    <col min="5125" max="5125" width="47" style="77" customWidth="1"/>
    <col min="5126" max="5126" width="8.85546875" style="77" customWidth="1"/>
    <col min="5127" max="5127" width="9.140625" style="77" customWidth="1"/>
    <col min="5128" max="5128" width="21.5703125" style="77" customWidth="1"/>
    <col min="5129" max="5129" width="12.5703125" style="77" customWidth="1"/>
    <col min="5130" max="5130" width="17.5703125" style="77" customWidth="1"/>
    <col min="5131" max="5379" width="9.140625" style="77"/>
    <col min="5380" max="5380" width="6.42578125" style="77" customWidth="1"/>
    <col min="5381" max="5381" width="47" style="77" customWidth="1"/>
    <col min="5382" max="5382" width="8.85546875" style="77" customWidth="1"/>
    <col min="5383" max="5383" width="9.140625" style="77" customWidth="1"/>
    <col min="5384" max="5384" width="21.5703125" style="77" customWidth="1"/>
    <col min="5385" max="5385" width="12.5703125" style="77" customWidth="1"/>
    <col min="5386" max="5386" width="17.5703125" style="77" customWidth="1"/>
    <col min="5387" max="5635" width="9.140625" style="77"/>
    <col min="5636" max="5636" width="6.42578125" style="77" customWidth="1"/>
    <col min="5637" max="5637" width="47" style="77" customWidth="1"/>
    <col min="5638" max="5638" width="8.85546875" style="77" customWidth="1"/>
    <col min="5639" max="5639" width="9.140625" style="77" customWidth="1"/>
    <col min="5640" max="5640" width="21.5703125" style="77" customWidth="1"/>
    <col min="5641" max="5641" width="12.5703125" style="77" customWidth="1"/>
    <col min="5642" max="5642" width="17.5703125" style="77" customWidth="1"/>
    <col min="5643" max="5891" width="9.140625" style="77"/>
    <col min="5892" max="5892" width="6.42578125" style="77" customWidth="1"/>
    <col min="5893" max="5893" width="47" style="77" customWidth="1"/>
    <col min="5894" max="5894" width="8.85546875" style="77" customWidth="1"/>
    <col min="5895" max="5895" width="9.140625" style="77" customWidth="1"/>
    <col min="5896" max="5896" width="21.5703125" style="77" customWidth="1"/>
    <col min="5897" max="5897" width="12.5703125" style="77" customWidth="1"/>
    <col min="5898" max="5898" width="17.5703125" style="77" customWidth="1"/>
    <col min="5899" max="6147" width="9.140625" style="77"/>
    <col min="6148" max="6148" width="6.42578125" style="77" customWidth="1"/>
    <col min="6149" max="6149" width="47" style="77" customWidth="1"/>
    <col min="6150" max="6150" width="8.85546875" style="77" customWidth="1"/>
    <col min="6151" max="6151" width="9.140625" style="77" customWidth="1"/>
    <col min="6152" max="6152" width="21.5703125" style="77" customWidth="1"/>
    <col min="6153" max="6153" width="12.5703125" style="77" customWidth="1"/>
    <col min="6154" max="6154" width="17.5703125" style="77" customWidth="1"/>
    <col min="6155" max="6403" width="9.140625" style="77"/>
    <col min="6404" max="6404" width="6.42578125" style="77" customWidth="1"/>
    <col min="6405" max="6405" width="47" style="77" customWidth="1"/>
    <col min="6406" max="6406" width="8.85546875" style="77" customWidth="1"/>
    <col min="6407" max="6407" width="9.140625" style="77" customWidth="1"/>
    <col min="6408" max="6408" width="21.5703125" style="77" customWidth="1"/>
    <col min="6409" max="6409" width="12.5703125" style="77" customWidth="1"/>
    <col min="6410" max="6410" width="17.5703125" style="77" customWidth="1"/>
    <col min="6411" max="6659" width="9.140625" style="77"/>
    <col min="6660" max="6660" width="6.42578125" style="77" customWidth="1"/>
    <col min="6661" max="6661" width="47" style="77" customWidth="1"/>
    <col min="6662" max="6662" width="8.85546875" style="77" customWidth="1"/>
    <col min="6663" max="6663" width="9.140625" style="77" customWidth="1"/>
    <col min="6664" max="6664" width="21.5703125" style="77" customWidth="1"/>
    <col min="6665" max="6665" width="12.5703125" style="77" customWidth="1"/>
    <col min="6666" max="6666" width="17.5703125" style="77" customWidth="1"/>
    <col min="6667" max="6915" width="9.140625" style="77"/>
    <col min="6916" max="6916" width="6.42578125" style="77" customWidth="1"/>
    <col min="6917" max="6917" width="47" style="77" customWidth="1"/>
    <col min="6918" max="6918" width="8.85546875" style="77" customWidth="1"/>
    <col min="6919" max="6919" width="9.140625" style="77" customWidth="1"/>
    <col min="6920" max="6920" width="21.5703125" style="77" customWidth="1"/>
    <col min="6921" max="6921" width="12.5703125" style="77" customWidth="1"/>
    <col min="6922" max="6922" width="17.5703125" style="77" customWidth="1"/>
    <col min="6923" max="7171" width="9.140625" style="77"/>
    <col min="7172" max="7172" width="6.42578125" style="77" customWidth="1"/>
    <col min="7173" max="7173" width="47" style="77" customWidth="1"/>
    <col min="7174" max="7174" width="8.85546875" style="77" customWidth="1"/>
    <col min="7175" max="7175" width="9.140625" style="77" customWidth="1"/>
    <col min="7176" max="7176" width="21.5703125" style="77" customWidth="1"/>
    <col min="7177" max="7177" width="12.5703125" style="77" customWidth="1"/>
    <col min="7178" max="7178" width="17.5703125" style="77" customWidth="1"/>
    <col min="7179" max="7427" width="9.140625" style="77"/>
    <col min="7428" max="7428" width="6.42578125" style="77" customWidth="1"/>
    <col min="7429" max="7429" width="47" style="77" customWidth="1"/>
    <col min="7430" max="7430" width="8.85546875" style="77" customWidth="1"/>
    <col min="7431" max="7431" width="9.140625" style="77" customWidth="1"/>
    <col min="7432" max="7432" width="21.5703125" style="77" customWidth="1"/>
    <col min="7433" max="7433" width="12.5703125" style="77" customWidth="1"/>
    <col min="7434" max="7434" width="17.5703125" style="77" customWidth="1"/>
    <col min="7435" max="7683" width="9.140625" style="77"/>
    <col min="7684" max="7684" width="6.42578125" style="77" customWidth="1"/>
    <col min="7685" max="7685" width="47" style="77" customWidth="1"/>
    <col min="7686" max="7686" width="8.85546875" style="77" customWidth="1"/>
    <col min="7687" max="7687" width="9.140625" style="77" customWidth="1"/>
    <col min="7688" max="7688" width="21.5703125" style="77" customWidth="1"/>
    <col min="7689" max="7689" width="12.5703125" style="77" customWidth="1"/>
    <col min="7690" max="7690" width="17.5703125" style="77" customWidth="1"/>
    <col min="7691" max="7939" width="9.140625" style="77"/>
    <col min="7940" max="7940" width="6.42578125" style="77" customWidth="1"/>
    <col min="7941" max="7941" width="47" style="77" customWidth="1"/>
    <col min="7942" max="7942" width="8.85546875" style="77" customWidth="1"/>
    <col min="7943" max="7943" width="9.140625" style="77" customWidth="1"/>
    <col min="7944" max="7944" width="21.5703125" style="77" customWidth="1"/>
    <col min="7945" max="7945" width="12.5703125" style="77" customWidth="1"/>
    <col min="7946" max="7946" width="17.5703125" style="77" customWidth="1"/>
    <col min="7947" max="8195" width="9.140625" style="77"/>
    <col min="8196" max="8196" width="6.42578125" style="77" customWidth="1"/>
    <col min="8197" max="8197" width="47" style="77" customWidth="1"/>
    <col min="8198" max="8198" width="8.85546875" style="77" customWidth="1"/>
    <col min="8199" max="8199" width="9.140625" style="77" customWidth="1"/>
    <col min="8200" max="8200" width="21.5703125" style="77" customWidth="1"/>
    <col min="8201" max="8201" width="12.5703125" style="77" customWidth="1"/>
    <col min="8202" max="8202" width="17.5703125" style="77" customWidth="1"/>
    <col min="8203" max="8451" width="9.140625" style="77"/>
    <col min="8452" max="8452" width="6.42578125" style="77" customWidth="1"/>
    <col min="8453" max="8453" width="47" style="77" customWidth="1"/>
    <col min="8454" max="8454" width="8.85546875" style="77" customWidth="1"/>
    <col min="8455" max="8455" width="9.140625" style="77" customWidth="1"/>
    <col min="8456" max="8456" width="21.5703125" style="77" customWidth="1"/>
    <col min="8457" max="8457" width="12.5703125" style="77" customWidth="1"/>
    <col min="8458" max="8458" width="17.5703125" style="77" customWidth="1"/>
    <col min="8459" max="8707" width="9.140625" style="77"/>
    <col min="8708" max="8708" width="6.42578125" style="77" customWidth="1"/>
    <col min="8709" max="8709" width="47" style="77" customWidth="1"/>
    <col min="8710" max="8710" width="8.85546875" style="77" customWidth="1"/>
    <col min="8711" max="8711" width="9.140625" style="77" customWidth="1"/>
    <col min="8712" max="8712" width="21.5703125" style="77" customWidth="1"/>
    <col min="8713" max="8713" width="12.5703125" style="77" customWidth="1"/>
    <col min="8714" max="8714" width="17.5703125" style="77" customWidth="1"/>
    <col min="8715" max="8963" width="9.140625" style="77"/>
    <col min="8964" max="8964" width="6.42578125" style="77" customWidth="1"/>
    <col min="8965" max="8965" width="47" style="77" customWidth="1"/>
    <col min="8966" max="8966" width="8.85546875" style="77" customWidth="1"/>
    <col min="8967" max="8967" width="9.140625" style="77" customWidth="1"/>
    <col min="8968" max="8968" width="21.5703125" style="77" customWidth="1"/>
    <col min="8969" max="8969" width="12.5703125" style="77" customWidth="1"/>
    <col min="8970" max="8970" width="17.5703125" style="77" customWidth="1"/>
    <col min="8971" max="9219" width="9.140625" style="77"/>
    <col min="9220" max="9220" width="6.42578125" style="77" customWidth="1"/>
    <col min="9221" max="9221" width="47" style="77" customWidth="1"/>
    <col min="9222" max="9222" width="8.85546875" style="77" customWidth="1"/>
    <col min="9223" max="9223" width="9.140625" style="77" customWidth="1"/>
    <col min="9224" max="9224" width="21.5703125" style="77" customWidth="1"/>
    <col min="9225" max="9225" width="12.5703125" style="77" customWidth="1"/>
    <col min="9226" max="9226" width="17.5703125" style="77" customWidth="1"/>
    <col min="9227" max="9475" width="9.140625" style="77"/>
    <col min="9476" max="9476" width="6.42578125" style="77" customWidth="1"/>
    <col min="9477" max="9477" width="47" style="77" customWidth="1"/>
    <col min="9478" max="9478" width="8.85546875" style="77" customWidth="1"/>
    <col min="9479" max="9479" width="9.140625" style="77" customWidth="1"/>
    <col min="9480" max="9480" width="21.5703125" style="77" customWidth="1"/>
    <col min="9481" max="9481" width="12.5703125" style="77" customWidth="1"/>
    <col min="9482" max="9482" width="17.5703125" style="77" customWidth="1"/>
    <col min="9483" max="9731" width="9.140625" style="77"/>
    <col min="9732" max="9732" width="6.42578125" style="77" customWidth="1"/>
    <col min="9733" max="9733" width="47" style="77" customWidth="1"/>
    <col min="9734" max="9734" width="8.85546875" style="77" customWidth="1"/>
    <col min="9735" max="9735" width="9.140625" style="77" customWidth="1"/>
    <col min="9736" max="9736" width="21.5703125" style="77" customWidth="1"/>
    <col min="9737" max="9737" width="12.5703125" style="77" customWidth="1"/>
    <col min="9738" max="9738" width="17.5703125" style="77" customWidth="1"/>
    <col min="9739" max="9987" width="9.140625" style="77"/>
    <col min="9988" max="9988" width="6.42578125" style="77" customWidth="1"/>
    <col min="9989" max="9989" width="47" style="77" customWidth="1"/>
    <col min="9990" max="9990" width="8.85546875" style="77" customWidth="1"/>
    <col min="9991" max="9991" width="9.140625" style="77" customWidth="1"/>
    <col min="9992" max="9992" width="21.5703125" style="77" customWidth="1"/>
    <col min="9993" max="9993" width="12.5703125" style="77" customWidth="1"/>
    <col min="9994" max="9994" width="17.5703125" style="77" customWidth="1"/>
    <col min="9995" max="10243" width="9.140625" style="77"/>
    <col min="10244" max="10244" width="6.42578125" style="77" customWidth="1"/>
    <col min="10245" max="10245" width="47" style="77" customWidth="1"/>
    <col min="10246" max="10246" width="8.85546875" style="77" customWidth="1"/>
    <col min="10247" max="10247" width="9.140625" style="77" customWidth="1"/>
    <col min="10248" max="10248" width="21.5703125" style="77" customWidth="1"/>
    <col min="10249" max="10249" width="12.5703125" style="77" customWidth="1"/>
    <col min="10250" max="10250" width="17.5703125" style="77" customWidth="1"/>
    <col min="10251" max="10499" width="9.140625" style="77"/>
    <col min="10500" max="10500" width="6.42578125" style="77" customWidth="1"/>
    <col min="10501" max="10501" width="47" style="77" customWidth="1"/>
    <col min="10502" max="10502" width="8.85546875" style="77" customWidth="1"/>
    <col min="10503" max="10503" width="9.140625" style="77" customWidth="1"/>
    <col min="10504" max="10504" width="21.5703125" style="77" customWidth="1"/>
    <col min="10505" max="10505" width="12.5703125" style="77" customWidth="1"/>
    <col min="10506" max="10506" width="17.5703125" style="77" customWidth="1"/>
    <col min="10507" max="10755" width="9.140625" style="77"/>
    <col min="10756" max="10756" width="6.42578125" style="77" customWidth="1"/>
    <col min="10757" max="10757" width="47" style="77" customWidth="1"/>
    <col min="10758" max="10758" width="8.85546875" style="77" customWidth="1"/>
    <col min="10759" max="10759" width="9.140625" style="77" customWidth="1"/>
    <col min="10760" max="10760" width="21.5703125" style="77" customWidth="1"/>
    <col min="10761" max="10761" width="12.5703125" style="77" customWidth="1"/>
    <col min="10762" max="10762" width="17.5703125" style="77" customWidth="1"/>
    <col min="10763" max="11011" width="9.140625" style="77"/>
    <col min="11012" max="11012" width="6.42578125" style="77" customWidth="1"/>
    <col min="11013" max="11013" width="47" style="77" customWidth="1"/>
    <col min="11014" max="11014" width="8.85546875" style="77" customWidth="1"/>
    <col min="11015" max="11015" width="9.140625" style="77" customWidth="1"/>
    <col min="11016" max="11016" width="21.5703125" style="77" customWidth="1"/>
    <col min="11017" max="11017" width="12.5703125" style="77" customWidth="1"/>
    <col min="11018" max="11018" width="17.5703125" style="77" customWidth="1"/>
    <col min="11019" max="11267" width="9.140625" style="77"/>
    <col min="11268" max="11268" width="6.42578125" style="77" customWidth="1"/>
    <col min="11269" max="11269" width="47" style="77" customWidth="1"/>
    <col min="11270" max="11270" width="8.85546875" style="77" customWidth="1"/>
    <col min="11271" max="11271" width="9.140625" style="77" customWidth="1"/>
    <col min="11272" max="11272" width="21.5703125" style="77" customWidth="1"/>
    <col min="11273" max="11273" width="12.5703125" style="77" customWidth="1"/>
    <col min="11274" max="11274" width="17.5703125" style="77" customWidth="1"/>
    <col min="11275" max="11523" width="9.140625" style="77"/>
    <col min="11524" max="11524" width="6.42578125" style="77" customWidth="1"/>
    <col min="11525" max="11525" width="47" style="77" customWidth="1"/>
    <col min="11526" max="11526" width="8.85546875" style="77" customWidth="1"/>
    <col min="11527" max="11527" width="9.140625" style="77" customWidth="1"/>
    <col min="11528" max="11528" width="21.5703125" style="77" customWidth="1"/>
    <col min="11529" max="11529" width="12.5703125" style="77" customWidth="1"/>
    <col min="11530" max="11530" width="17.5703125" style="77" customWidth="1"/>
    <col min="11531" max="11779" width="9.140625" style="77"/>
    <col min="11780" max="11780" width="6.42578125" style="77" customWidth="1"/>
    <col min="11781" max="11781" width="47" style="77" customWidth="1"/>
    <col min="11782" max="11782" width="8.85546875" style="77" customWidth="1"/>
    <col min="11783" max="11783" width="9.140625" style="77" customWidth="1"/>
    <col min="11784" max="11784" width="21.5703125" style="77" customWidth="1"/>
    <col min="11785" max="11785" width="12.5703125" style="77" customWidth="1"/>
    <col min="11786" max="11786" width="17.5703125" style="77" customWidth="1"/>
    <col min="11787" max="12035" width="9.140625" style="77"/>
    <col min="12036" max="12036" width="6.42578125" style="77" customWidth="1"/>
    <col min="12037" max="12037" width="47" style="77" customWidth="1"/>
    <col min="12038" max="12038" width="8.85546875" style="77" customWidth="1"/>
    <col min="12039" max="12039" width="9.140625" style="77" customWidth="1"/>
    <col min="12040" max="12040" width="21.5703125" style="77" customWidth="1"/>
    <col min="12041" max="12041" width="12.5703125" style="77" customWidth="1"/>
    <col min="12042" max="12042" width="17.5703125" style="77" customWidth="1"/>
    <col min="12043" max="12291" width="9.140625" style="77"/>
    <col min="12292" max="12292" width="6.42578125" style="77" customWidth="1"/>
    <col min="12293" max="12293" width="47" style="77" customWidth="1"/>
    <col min="12294" max="12294" width="8.85546875" style="77" customWidth="1"/>
    <col min="12295" max="12295" width="9.140625" style="77" customWidth="1"/>
    <col min="12296" max="12296" width="21.5703125" style="77" customWidth="1"/>
    <col min="12297" max="12297" width="12.5703125" style="77" customWidth="1"/>
    <col min="12298" max="12298" width="17.5703125" style="77" customWidth="1"/>
    <col min="12299" max="12547" width="9.140625" style="77"/>
    <col min="12548" max="12548" width="6.42578125" style="77" customWidth="1"/>
    <col min="12549" max="12549" width="47" style="77" customWidth="1"/>
    <col min="12550" max="12550" width="8.85546875" style="77" customWidth="1"/>
    <col min="12551" max="12551" width="9.140625" style="77" customWidth="1"/>
    <col min="12552" max="12552" width="21.5703125" style="77" customWidth="1"/>
    <col min="12553" max="12553" width="12.5703125" style="77" customWidth="1"/>
    <col min="12554" max="12554" width="17.5703125" style="77" customWidth="1"/>
    <col min="12555" max="12803" width="9.140625" style="77"/>
    <col min="12804" max="12804" width="6.42578125" style="77" customWidth="1"/>
    <col min="12805" max="12805" width="47" style="77" customWidth="1"/>
    <col min="12806" max="12806" width="8.85546875" style="77" customWidth="1"/>
    <col min="12807" max="12807" width="9.140625" style="77" customWidth="1"/>
    <col min="12808" max="12808" width="21.5703125" style="77" customWidth="1"/>
    <col min="12809" max="12809" width="12.5703125" style="77" customWidth="1"/>
    <col min="12810" max="12810" width="17.5703125" style="77" customWidth="1"/>
    <col min="12811" max="13059" width="9.140625" style="77"/>
    <col min="13060" max="13060" width="6.42578125" style="77" customWidth="1"/>
    <col min="13061" max="13061" width="47" style="77" customWidth="1"/>
    <col min="13062" max="13062" width="8.85546875" style="77" customWidth="1"/>
    <col min="13063" max="13063" width="9.140625" style="77" customWidth="1"/>
    <col min="13064" max="13064" width="21.5703125" style="77" customWidth="1"/>
    <col min="13065" max="13065" width="12.5703125" style="77" customWidth="1"/>
    <col min="13066" max="13066" width="17.5703125" style="77" customWidth="1"/>
    <col min="13067" max="13315" width="9.140625" style="77"/>
    <col min="13316" max="13316" width="6.42578125" style="77" customWidth="1"/>
    <col min="13317" max="13317" width="47" style="77" customWidth="1"/>
    <col min="13318" max="13318" width="8.85546875" style="77" customWidth="1"/>
    <col min="13319" max="13319" width="9.140625" style="77" customWidth="1"/>
    <col min="13320" max="13320" width="21.5703125" style="77" customWidth="1"/>
    <col min="13321" max="13321" width="12.5703125" style="77" customWidth="1"/>
    <col min="13322" max="13322" width="17.5703125" style="77" customWidth="1"/>
    <col min="13323" max="13571" width="9.140625" style="77"/>
    <col min="13572" max="13572" width="6.42578125" style="77" customWidth="1"/>
    <col min="13573" max="13573" width="47" style="77" customWidth="1"/>
    <col min="13574" max="13574" width="8.85546875" style="77" customWidth="1"/>
    <col min="13575" max="13575" width="9.140625" style="77" customWidth="1"/>
    <col min="13576" max="13576" width="21.5703125" style="77" customWidth="1"/>
    <col min="13577" max="13577" width="12.5703125" style="77" customWidth="1"/>
    <col min="13578" max="13578" width="17.5703125" style="77" customWidth="1"/>
    <col min="13579" max="13827" width="9.140625" style="77"/>
    <col min="13828" max="13828" width="6.42578125" style="77" customWidth="1"/>
    <col min="13829" max="13829" width="47" style="77" customWidth="1"/>
    <col min="13830" max="13830" width="8.85546875" style="77" customWidth="1"/>
    <col min="13831" max="13831" width="9.140625" style="77" customWidth="1"/>
    <col min="13832" max="13832" width="21.5703125" style="77" customWidth="1"/>
    <col min="13833" max="13833" width="12.5703125" style="77" customWidth="1"/>
    <col min="13834" max="13834" width="17.5703125" style="77" customWidth="1"/>
    <col min="13835" max="14083" width="9.140625" style="77"/>
    <col min="14084" max="14084" width="6.42578125" style="77" customWidth="1"/>
    <col min="14085" max="14085" width="47" style="77" customWidth="1"/>
    <col min="14086" max="14086" width="8.85546875" style="77" customWidth="1"/>
    <col min="14087" max="14087" width="9.140625" style="77" customWidth="1"/>
    <col min="14088" max="14088" width="21.5703125" style="77" customWidth="1"/>
    <col min="14089" max="14089" width="12.5703125" style="77" customWidth="1"/>
    <col min="14090" max="14090" width="17.5703125" style="77" customWidth="1"/>
    <col min="14091" max="14339" width="9.140625" style="77"/>
    <col min="14340" max="14340" width="6.42578125" style="77" customWidth="1"/>
    <col min="14341" max="14341" width="47" style="77" customWidth="1"/>
    <col min="14342" max="14342" width="8.85546875" style="77" customWidth="1"/>
    <col min="14343" max="14343" width="9.140625" style="77" customWidth="1"/>
    <col min="14344" max="14344" width="21.5703125" style="77" customWidth="1"/>
    <col min="14345" max="14345" width="12.5703125" style="77" customWidth="1"/>
    <col min="14346" max="14346" width="17.5703125" style="77" customWidth="1"/>
    <col min="14347" max="14595" width="9.140625" style="77"/>
    <col min="14596" max="14596" width="6.42578125" style="77" customWidth="1"/>
    <col min="14597" max="14597" width="47" style="77" customWidth="1"/>
    <col min="14598" max="14598" width="8.85546875" style="77" customWidth="1"/>
    <col min="14599" max="14599" width="9.140625" style="77" customWidth="1"/>
    <col min="14600" max="14600" width="21.5703125" style="77" customWidth="1"/>
    <col min="14601" max="14601" width="12.5703125" style="77" customWidth="1"/>
    <col min="14602" max="14602" width="17.5703125" style="77" customWidth="1"/>
    <col min="14603" max="14851" width="9.140625" style="77"/>
    <col min="14852" max="14852" width="6.42578125" style="77" customWidth="1"/>
    <col min="14853" max="14853" width="47" style="77" customWidth="1"/>
    <col min="14854" max="14854" width="8.85546875" style="77" customWidth="1"/>
    <col min="14855" max="14855" width="9.140625" style="77" customWidth="1"/>
    <col min="14856" max="14856" width="21.5703125" style="77" customWidth="1"/>
    <col min="14857" max="14857" width="12.5703125" style="77" customWidth="1"/>
    <col min="14858" max="14858" width="17.5703125" style="77" customWidth="1"/>
    <col min="14859" max="15107" width="9.140625" style="77"/>
    <col min="15108" max="15108" width="6.42578125" style="77" customWidth="1"/>
    <col min="15109" max="15109" width="47" style="77" customWidth="1"/>
    <col min="15110" max="15110" width="8.85546875" style="77" customWidth="1"/>
    <col min="15111" max="15111" width="9.140625" style="77" customWidth="1"/>
    <col min="15112" max="15112" width="21.5703125" style="77" customWidth="1"/>
    <col min="15113" max="15113" width="12.5703125" style="77" customWidth="1"/>
    <col min="15114" max="15114" width="17.5703125" style="77" customWidth="1"/>
    <col min="15115" max="15363" width="9.140625" style="77"/>
    <col min="15364" max="15364" width="6.42578125" style="77" customWidth="1"/>
    <col min="15365" max="15365" width="47" style="77" customWidth="1"/>
    <col min="15366" max="15366" width="8.85546875" style="77" customWidth="1"/>
    <col min="15367" max="15367" width="9.140625" style="77" customWidth="1"/>
    <col min="15368" max="15368" width="21.5703125" style="77" customWidth="1"/>
    <col min="15369" max="15369" width="12.5703125" style="77" customWidth="1"/>
    <col min="15370" max="15370" width="17.5703125" style="77" customWidth="1"/>
    <col min="15371" max="15619" width="9.140625" style="77"/>
    <col min="15620" max="15620" width="6.42578125" style="77" customWidth="1"/>
    <col min="15621" max="15621" width="47" style="77" customWidth="1"/>
    <col min="15622" max="15622" width="8.85546875" style="77" customWidth="1"/>
    <col min="15623" max="15623" width="9.140625" style="77" customWidth="1"/>
    <col min="15624" max="15624" width="21.5703125" style="77" customWidth="1"/>
    <col min="15625" max="15625" width="12.5703125" style="77" customWidth="1"/>
    <col min="15626" max="15626" width="17.5703125" style="77" customWidth="1"/>
    <col min="15627" max="15875" width="9.140625" style="77"/>
    <col min="15876" max="15876" width="6.42578125" style="77" customWidth="1"/>
    <col min="15877" max="15877" width="47" style="77" customWidth="1"/>
    <col min="15878" max="15878" width="8.85546875" style="77" customWidth="1"/>
    <col min="15879" max="15879" width="9.140625" style="77" customWidth="1"/>
    <col min="15880" max="15880" width="21.5703125" style="77" customWidth="1"/>
    <col min="15881" max="15881" width="12.5703125" style="77" customWidth="1"/>
    <col min="15882" max="15882" width="17.5703125" style="77" customWidth="1"/>
    <col min="15883" max="16131" width="9.140625" style="77"/>
    <col min="16132" max="16132" width="6.42578125" style="77" customWidth="1"/>
    <col min="16133" max="16133" width="47" style="77" customWidth="1"/>
    <col min="16134" max="16134" width="8.85546875" style="77" customWidth="1"/>
    <col min="16135" max="16135" width="9.140625" style="77" customWidth="1"/>
    <col min="16136" max="16136" width="21.5703125" style="77" customWidth="1"/>
    <col min="16137" max="16137" width="12.5703125" style="77" customWidth="1"/>
    <col min="16138" max="16138" width="17.5703125" style="77" customWidth="1"/>
    <col min="16139" max="16384" width="9.140625" style="77"/>
  </cols>
  <sheetData>
    <row r="1" spans="1:10" ht="17.100000000000001" hidden="1" customHeight="1" x14ac:dyDescent="0.25">
      <c r="A1" s="413" t="s">
        <v>9</v>
      </c>
      <c r="B1" s="413"/>
      <c r="C1" s="413"/>
      <c r="D1" s="413"/>
      <c r="E1" s="413"/>
      <c r="F1" s="413"/>
      <c r="G1" s="413"/>
      <c r="H1" s="413"/>
      <c r="I1" s="413"/>
      <c r="J1" s="302" t="s">
        <v>32</v>
      </c>
    </row>
    <row r="2" spans="1:10" ht="23.25" customHeight="1" x14ac:dyDescent="0.25">
      <c r="A2" s="388" t="str">
        <f>HCC!A2:I2</f>
        <v>GIAO DỰ TOÁN CHI NGÂN SÁCH NĂM 2025</v>
      </c>
      <c r="B2" s="388"/>
      <c r="C2" s="388"/>
      <c r="D2" s="388"/>
      <c r="E2" s="388"/>
      <c r="F2" s="388"/>
      <c r="G2" s="388"/>
      <c r="H2" s="388"/>
      <c r="I2" s="388"/>
    </row>
    <row r="3" spans="1:10" s="190" customFormat="1" x14ac:dyDescent="0.25">
      <c r="A3" s="401" t="str">
        <f>VPĐU!A3:I3</f>
        <v xml:space="preserve">     (Kèm theo Nghị quyết  số 27/NQ-HĐND ngày 30/12/2025 của HĐND xã Phiêng Pằn)</v>
      </c>
      <c r="B3" s="401"/>
      <c r="C3" s="401"/>
      <c r="D3" s="401"/>
      <c r="E3" s="401"/>
      <c r="F3" s="401"/>
      <c r="G3" s="401"/>
      <c r="H3" s="401"/>
      <c r="I3" s="401"/>
    </row>
    <row r="4" spans="1:10" ht="9" customHeight="1" x14ac:dyDescent="0.25"/>
    <row r="5" spans="1:10" ht="16.5" customHeight="1" x14ac:dyDescent="0.25">
      <c r="A5" s="388" t="s">
        <v>350</v>
      </c>
      <c r="B5" s="388"/>
      <c r="C5" s="388"/>
      <c r="D5" s="388"/>
      <c r="E5" s="388"/>
      <c r="F5" s="388"/>
      <c r="G5" s="388"/>
      <c r="H5" s="388"/>
      <c r="I5" s="388"/>
    </row>
    <row r="6" spans="1:10" ht="16.5" customHeight="1" x14ac:dyDescent="0.25">
      <c r="A6" s="414" t="s">
        <v>351</v>
      </c>
      <c r="B6" s="414"/>
      <c r="C6" s="414"/>
      <c r="D6" s="414"/>
      <c r="E6" s="414"/>
      <c r="F6" s="414"/>
      <c r="G6" s="414"/>
      <c r="H6" s="414"/>
      <c r="I6" s="414"/>
    </row>
    <row r="7" spans="1:10" x14ac:dyDescent="0.25">
      <c r="H7" s="412" t="s">
        <v>16</v>
      </c>
      <c r="I7" s="412"/>
    </row>
    <row r="8" spans="1:10" s="155" customFormat="1" ht="47.25" x14ac:dyDescent="0.25">
      <c r="A8" s="50" t="s">
        <v>0</v>
      </c>
      <c r="B8" s="50" t="s">
        <v>1</v>
      </c>
      <c r="C8" s="51" t="s">
        <v>11</v>
      </c>
      <c r="D8" s="51" t="s">
        <v>12</v>
      </c>
      <c r="E8" s="51" t="s">
        <v>39</v>
      </c>
      <c r="F8" s="281" t="s">
        <v>40</v>
      </c>
      <c r="G8" s="281" t="s">
        <v>42</v>
      </c>
      <c r="H8" s="50" t="s">
        <v>13</v>
      </c>
      <c r="I8" s="50" t="s">
        <v>8</v>
      </c>
    </row>
    <row r="9" spans="1:10" s="81" customFormat="1" ht="25.5" customHeight="1" x14ac:dyDescent="0.25">
      <c r="A9" s="79"/>
      <c r="B9" s="50" t="s">
        <v>14</v>
      </c>
      <c r="C9" s="79"/>
      <c r="D9" s="79"/>
      <c r="E9" s="79"/>
      <c r="F9" s="79"/>
      <c r="G9" s="79"/>
      <c r="H9" s="288">
        <f>H10+H13</f>
        <v>1474137465</v>
      </c>
      <c r="I9" s="79"/>
      <c r="J9" s="283"/>
    </row>
    <row r="10" spans="1:10" s="155" customFormat="1" ht="34.5" customHeight="1" x14ac:dyDescent="0.25">
      <c r="A10" s="50" t="s">
        <v>2</v>
      </c>
      <c r="B10" s="284" t="s">
        <v>348</v>
      </c>
      <c r="C10" s="50"/>
      <c r="D10" s="50"/>
      <c r="E10" s="50"/>
      <c r="F10" s="50"/>
      <c r="G10" s="50"/>
      <c r="H10" s="289">
        <f>H11+H12</f>
        <v>170277465</v>
      </c>
      <c r="I10" s="50"/>
    </row>
    <row r="11" spans="1:10" s="155" customFormat="1" ht="34.5" customHeight="1" x14ac:dyDescent="0.25">
      <c r="A11" s="79">
        <v>1</v>
      </c>
      <c r="B11" s="183" t="s">
        <v>318</v>
      </c>
      <c r="C11" s="79">
        <v>989</v>
      </c>
      <c r="D11" s="79">
        <v>338</v>
      </c>
      <c r="E11" s="79">
        <v>13</v>
      </c>
      <c r="F11" s="50"/>
      <c r="G11" s="50"/>
      <c r="H11" s="287">
        <f>'Chi tiết_Thanh'!L32*1000000</f>
        <v>146016345</v>
      </c>
      <c r="I11" s="50"/>
    </row>
    <row r="12" spans="1:10" s="155" customFormat="1" ht="34.5" customHeight="1" x14ac:dyDescent="0.25">
      <c r="A12" s="79">
        <v>2</v>
      </c>
      <c r="B12" s="183" t="s">
        <v>317</v>
      </c>
      <c r="C12" s="79">
        <v>989</v>
      </c>
      <c r="D12" s="79">
        <v>338</v>
      </c>
      <c r="E12" s="79">
        <v>18</v>
      </c>
      <c r="F12" s="50"/>
      <c r="G12" s="50"/>
      <c r="H12" s="287">
        <f>'Chi tiết_Thanh'!L33*1000000</f>
        <v>24261120</v>
      </c>
      <c r="I12" s="50"/>
    </row>
    <row r="13" spans="1:10" s="81" customFormat="1" ht="33.75" customHeight="1" x14ac:dyDescent="0.25">
      <c r="A13" s="50" t="s">
        <v>3</v>
      </c>
      <c r="B13" s="284" t="s">
        <v>38</v>
      </c>
      <c r="C13" s="79"/>
      <c r="D13" s="79"/>
      <c r="E13" s="79"/>
      <c r="F13" s="286"/>
      <c r="G13" s="92"/>
      <c r="H13" s="289">
        <f>H14+H15</f>
        <v>1303860000</v>
      </c>
      <c r="I13" s="79"/>
      <c r="J13" s="81">
        <v>34728367</v>
      </c>
    </row>
    <row r="14" spans="1:10" ht="54" customHeight="1" x14ac:dyDescent="0.25">
      <c r="A14" s="79">
        <v>1</v>
      </c>
      <c r="B14" s="183" t="s">
        <v>333</v>
      </c>
      <c r="C14" s="79">
        <v>989</v>
      </c>
      <c r="D14" s="79">
        <v>338</v>
      </c>
      <c r="E14" s="79">
        <v>15</v>
      </c>
      <c r="F14" s="82"/>
      <c r="G14" s="82"/>
      <c r="H14" s="287">
        <f>'Chi tiết_Thanh'!I218*1000000</f>
        <v>843820000</v>
      </c>
      <c r="I14" s="82"/>
      <c r="J14" s="301">
        <f>SUM(J13:J13)</f>
        <v>34728367</v>
      </c>
    </row>
    <row r="15" spans="1:10" ht="42.75" customHeight="1" x14ac:dyDescent="0.25">
      <c r="A15" s="79">
        <v>2</v>
      </c>
      <c r="B15" s="184" t="s">
        <v>289</v>
      </c>
      <c r="C15" s="79">
        <v>989</v>
      </c>
      <c r="D15" s="79">
        <v>338</v>
      </c>
      <c r="E15" s="79">
        <v>15</v>
      </c>
      <c r="F15" s="82"/>
      <c r="G15" s="82"/>
      <c r="H15" s="287">
        <f>'Chi tiết_Thanh'!I34*1000000</f>
        <v>460040000</v>
      </c>
      <c r="I15" s="82"/>
    </row>
  </sheetData>
  <mergeCells count="6">
    <mergeCell ref="H7:I7"/>
    <mergeCell ref="A1:I1"/>
    <mergeCell ref="A2:I2"/>
    <mergeCell ref="A3:I3"/>
    <mergeCell ref="A5:I5"/>
    <mergeCell ref="A6:I6"/>
  </mergeCells>
  <hyperlinks>
    <hyperlink ref="J1" location="'MỤC LỤC'!A1" display="Mục lục" xr:uid="{96A1835C-E35F-4644-9674-136BEEE7FB5E}"/>
  </hyperlinks>
  <pageMargins left="0.7" right="0.32" top="0.75" bottom="0.4" header="0.3" footer="0.3"/>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view="pageBreakPreview" topLeftCell="A8" zoomScaleNormal="100" zoomScaleSheetLayoutView="100" workbookViewId="0">
      <selection activeCell="J10" sqref="J10"/>
    </sheetView>
  </sheetViews>
  <sheetFormatPr defaultRowHeight="15" x14ac:dyDescent="0.25"/>
  <cols>
    <col min="1" max="1" width="6.42578125" style="1" customWidth="1"/>
    <col min="2" max="2" width="40.7109375" style="1" customWidth="1"/>
    <col min="3" max="3" width="10.5703125" style="1" customWidth="1"/>
    <col min="4" max="5" width="9.140625" style="1" customWidth="1"/>
    <col min="6" max="6" width="11.85546875" style="1" hidden="1" customWidth="1"/>
    <col min="7" max="7" width="11" style="1" hidden="1" customWidth="1"/>
    <col min="8" max="8" width="16" style="1" customWidth="1"/>
    <col min="9" max="9" width="10.28515625" style="1" customWidth="1"/>
    <col min="10" max="10" width="26.28515625" style="1" customWidth="1"/>
    <col min="11" max="259" width="8.7109375" style="1"/>
    <col min="260" max="260" width="6.42578125" style="1" customWidth="1"/>
    <col min="261" max="261" width="47" style="1" customWidth="1"/>
    <col min="262" max="262" width="8.85546875" style="1" customWidth="1"/>
    <col min="263" max="263" width="9.140625" style="1" customWidth="1"/>
    <col min="264" max="264" width="21.5703125" style="1" customWidth="1"/>
    <col min="265" max="265" width="12.5703125" style="1" customWidth="1"/>
    <col min="266" max="266" width="17.5703125" style="1" customWidth="1"/>
    <col min="267" max="515" width="8.7109375" style="1"/>
    <col min="516" max="516" width="6.42578125" style="1" customWidth="1"/>
    <col min="517" max="517" width="47" style="1" customWidth="1"/>
    <col min="518" max="518" width="8.85546875" style="1" customWidth="1"/>
    <col min="519" max="519" width="9.140625" style="1" customWidth="1"/>
    <col min="520" max="520" width="21.5703125" style="1" customWidth="1"/>
    <col min="521" max="521" width="12.5703125" style="1" customWidth="1"/>
    <col min="522" max="522" width="17.5703125" style="1" customWidth="1"/>
    <col min="523" max="771" width="8.7109375" style="1"/>
    <col min="772" max="772" width="6.42578125" style="1" customWidth="1"/>
    <col min="773" max="773" width="47" style="1" customWidth="1"/>
    <col min="774" max="774" width="8.85546875" style="1" customWidth="1"/>
    <col min="775" max="775" width="9.140625" style="1" customWidth="1"/>
    <col min="776" max="776" width="21.5703125" style="1" customWidth="1"/>
    <col min="777" max="777" width="12.5703125" style="1" customWidth="1"/>
    <col min="778" max="778" width="17.5703125" style="1" customWidth="1"/>
    <col min="779" max="1027" width="8.7109375" style="1"/>
    <col min="1028" max="1028" width="6.42578125" style="1" customWidth="1"/>
    <col min="1029" max="1029" width="47" style="1" customWidth="1"/>
    <col min="1030" max="1030" width="8.85546875" style="1" customWidth="1"/>
    <col min="1031" max="1031" width="9.140625" style="1" customWidth="1"/>
    <col min="1032" max="1032" width="21.5703125" style="1" customWidth="1"/>
    <col min="1033" max="1033" width="12.5703125" style="1" customWidth="1"/>
    <col min="1034" max="1034" width="17.5703125" style="1" customWidth="1"/>
    <col min="1035" max="1283" width="8.7109375" style="1"/>
    <col min="1284" max="1284" width="6.42578125" style="1" customWidth="1"/>
    <col min="1285" max="1285" width="47" style="1" customWidth="1"/>
    <col min="1286" max="1286" width="8.85546875" style="1" customWidth="1"/>
    <col min="1287" max="1287" width="9.140625" style="1" customWidth="1"/>
    <col min="1288" max="1288" width="21.5703125" style="1" customWidth="1"/>
    <col min="1289" max="1289" width="12.5703125" style="1" customWidth="1"/>
    <col min="1290" max="1290" width="17.5703125" style="1" customWidth="1"/>
    <col min="1291" max="1539" width="8.7109375" style="1"/>
    <col min="1540" max="1540" width="6.42578125" style="1" customWidth="1"/>
    <col min="1541" max="1541" width="47" style="1" customWidth="1"/>
    <col min="1542" max="1542" width="8.85546875" style="1" customWidth="1"/>
    <col min="1543" max="1543" width="9.140625" style="1" customWidth="1"/>
    <col min="1544" max="1544" width="21.5703125" style="1" customWidth="1"/>
    <col min="1545" max="1545" width="12.5703125" style="1" customWidth="1"/>
    <col min="1546" max="1546" width="17.5703125" style="1" customWidth="1"/>
    <col min="1547" max="1795" width="8.7109375" style="1"/>
    <col min="1796" max="1796" width="6.42578125" style="1" customWidth="1"/>
    <col min="1797" max="1797" width="47" style="1" customWidth="1"/>
    <col min="1798" max="1798" width="8.85546875" style="1" customWidth="1"/>
    <col min="1799" max="1799" width="9.140625" style="1" customWidth="1"/>
    <col min="1800" max="1800" width="21.5703125" style="1" customWidth="1"/>
    <col min="1801" max="1801" width="12.5703125" style="1" customWidth="1"/>
    <col min="1802" max="1802" width="17.5703125" style="1" customWidth="1"/>
    <col min="1803" max="2051" width="8.7109375" style="1"/>
    <col min="2052" max="2052" width="6.42578125" style="1" customWidth="1"/>
    <col min="2053" max="2053" width="47" style="1" customWidth="1"/>
    <col min="2054" max="2054" width="8.85546875" style="1" customWidth="1"/>
    <col min="2055" max="2055" width="9.140625" style="1" customWidth="1"/>
    <col min="2056" max="2056" width="21.5703125" style="1" customWidth="1"/>
    <col min="2057" max="2057" width="12.5703125" style="1" customWidth="1"/>
    <col min="2058" max="2058" width="17.5703125" style="1" customWidth="1"/>
    <col min="2059" max="2307" width="8.7109375" style="1"/>
    <col min="2308" max="2308" width="6.42578125" style="1" customWidth="1"/>
    <col min="2309" max="2309" width="47" style="1" customWidth="1"/>
    <col min="2310" max="2310" width="8.85546875" style="1" customWidth="1"/>
    <col min="2311" max="2311" width="9.140625" style="1" customWidth="1"/>
    <col min="2312" max="2312" width="21.5703125" style="1" customWidth="1"/>
    <col min="2313" max="2313" width="12.5703125" style="1" customWidth="1"/>
    <col min="2314" max="2314" width="17.5703125" style="1" customWidth="1"/>
    <col min="2315" max="2563" width="8.7109375" style="1"/>
    <col min="2564" max="2564" width="6.42578125" style="1" customWidth="1"/>
    <col min="2565" max="2565" width="47" style="1" customWidth="1"/>
    <col min="2566" max="2566" width="8.85546875" style="1" customWidth="1"/>
    <col min="2567" max="2567" width="9.140625" style="1" customWidth="1"/>
    <col min="2568" max="2568" width="21.5703125" style="1" customWidth="1"/>
    <col min="2569" max="2569" width="12.5703125" style="1" customWidth="1"/>
    <col min="2570" max="2570" width="17.5703125" style="1" customWidth="1"/>
    <col min="2571" max="2819" width="8.7109375" style="1"/>
    <col min="2820" max="2820" width="6.42578125" style="1" customWidth="1"/>
    <col min="2821" max="2821" width="47" style="1" customWidth="1"/>
    <col min="2822" max="2822" width="8.85546875" style="1" customWidth="1"/>
    <col min="2823" max="2823" width="9.140625" style="1" customWidth="1"/>
    <col min="2824" max="2824" width="21.5703125" style="1" customWidth="1"/>
    <col min="2825" max="2825" width="12.5703125" style="1" customWidth="1"/>
    <col min="2826" max="2826" width="17.5703125" style="1" customWidth="1"/>
    <col min="2827" max="3075" width="8.7109375" style="1"/>
    <col min="3076" max="3076" width="6.42578125" style="1" customWidth="1"/>
    <col min="3077" max="3077" width="47" style="1" customWidth="1"/>
    <col min="3078" max="3078" width="8.85546875" style="1" customWidth="1"/>
    <col min="3079" max="3079" width="9.140625" style="1" customWidth="1"/>
    <col min="3080" max="3080" width="21.5703125" style="1" customWidth="1"/>
    <col min="3081" max="3081" width="12.5703125" style="1" customWidth="1"/>
    <col min="3082" max="3082" width="17.5703125" style="1" customWidth="1"/>
    <col min="3083" max="3331" width="8.7109375" style="1"/>
    <col min="3332" max="3332" width="6.42578125" style="1" customWidth="1"/>
    <col min="3333" max="3333" width="47" style="1" customWidth="1"/>
    <col min="3334" max="3334" width="8.85546875" style="1" customWidth="1"/>
    <col min="3335" max="3335" width="9.140625" style="1" customWidth="1"/>
    <col min="3336" max="3336" width="21.5703125" style="1" customWidth="1"/>
    <col min="3337" max="3337" width="12.5703125" style="1" customWidth="1"/>
    <col min="3338" max="3338" width="17.5703125" style="1" customWidth="1"/>
    <col min="3339" max="3587" width="8.7109375" style="1"/>
    <col min="3588" max="3588" width="6.42578125" style="1" customWidth="1"/>
    <col min="3589" max="3589" width="47" style="1" customWidth="1"/>
    <col min="3590" max="3590" width="8.85546875" style="1" customWidth="1"/>
    <col min="3591" max="3591" width="9.140625" style="1" customWidth="1"/>
    <col min="3592" max="3592" width="21.5703125" style="1" customWidth="1"/>
    <col min="3593" max="3593" width="12.5703125" style="1" customWidth="1"/>
    <col min="3594" max="3594" width="17.5703125" style="1" customWidth="1"/>
    <col min="3595" max="3843" width="8.7109375" style="1"/>
    <col min="3844" max="3844" width="6.42578125" style="1" customWidth="1"/>
    <col min="3845" max="3845" width="47" style="1" customWidth="1"/>
    <col min="3846" max="3846" width="8.85546875" style="1" customWidth="1"/>
    <col min="3847" max="3847" width="9.140625" style="1" customWidth="1"/>
    <col min="3848" max="3848" width="21.5703125" style="1" customWidth="1"/>
    <col min="3849" max="3849" width="12.5703125" style="1" customWidth="1"/>
    <col min="3850" max="3850" width="17.5703125" style="1" customWidth="1"/>
    <col min="3851" max="4099" width="8.7109375" style="1"/>
    <col min="4100" max="4100" width="6.42578125" style="1" customWidth="1"/>
    <col min="4101" max="4101" width="47" style="1" customWidth="1"/>
    <col min="4102" max="4102" width="8.85546875" style="1" customWidth="1"/>
    <col min="4103" max="4103" width="9.140625" style="1" customWidth="1"/>
    <col min="4104" max="4104" width="21.5703125" style="1" customWidth="1"/>
    <col min="4105" max="4105" width="12.5703125" style="1" customWidth="1"/>
    <col min="4106" max="4106" width="17.5703125" style="1" customWidth="1"/>
    <col min="4107" max="4355" width="8.7109375" style="1"/>
    <col min="4356" max="4356" width="6.42578125" style="1" customWidth="1"/>
    <col min="4357" max="4357" width="47" style="1" customWidth="1"/>
    <col min="4358" max="4358" width="8.85546875" style="1" customWidth="1"/>
    <col min="4359" max="4359" width="9.140625" style="1" customWidth="1"/>
    <col min="4360" max="4360" width="21.5703125" style="1" customWidth="1"/>
    <col min="4361" max="4361" width="12.5703125" style="1" customWidth="1"/>
    <col min="4362" max="4362" width="17.5703125" style="1" customWidth="1"/>
    <col min="4363" max="4611" width="8.7109375" style="1"/>
    <col min="4612" max="4612" width="6.42578125" style="1" customWidth="1"/>
    <col min="4613" max="4613" width="47" style="1" customWidth="1"/>
    <col min="4614" max="4614" width="8.85546875" style="1" customWidth="1"/>
    <col min="4615" max="4615" width="9.140625" style="1" customWidth="1"/>
    <col min="4616" max="4616" width="21.5703125" style="1" customWidth="1"/>
    <col min="4617" max="4617" width="12.5703125" style="1" customWidth="1"/>
    <col min="4618" max="4618" width="17.5703125" style="1" customWidth="1"/>
    <col min="4619" max="4867" width="8.7109375" style="1"/>
    <col min="4868" max="4868" width="6.42578125" style="1" customWidth="1"/>
    <col min="4869" max="4869" width="47" style="1" customWidth="1"/>
    <col min="4870" max="4870" width="8.85546875" style="1" customWidth="1"/>
    <col min="4871" max="4871" width="9.140625" style="1" customWidth="1"/>
    <col min="4872" max="4872" width="21.5703125" style="1" customWidth="1"/>
    <col min="4873" max="4873" width="12.5703125" style="1" customWidth="1"/>
    <col min="4874" max="4874" width="17.5703125" style="1" customWidth="1"/>
    <col min="4875" max="5123" width="8.7109375" style="1"/>
    <col min="5124" max="5124" width="6.42578125" style="1" customWidth="1"/>
    <col min="5125" max="5125" width="47" style="1" customWidth="1"/>
    <col min="5126" max="5126" width="8.85546875" style="1" customWidth="1"/>
    <col min="5127" max="5127" width="9.140625" style="1" customWidth="1"/>
    <col min="5128" max="5128" width="21.5703125" style="1" customWidth="1"/>
    <col min="5129" max="5129" width="12.5703125" style="1" customWidth="1"/>
    <col min="5130" max="5130" width="17.5703125" style="1" customWidth="1"/>
    <col min="5131" max="5379" width="8.7109375" style="1"/>
    <col min="5380" max="5380" width="6.42578125" style="1" customWidth="1"/>
    <col min="5381" max="5381" width="47" style="1" customWidth="1"/>
    <col min="5382" max="5382" width="8.85546875" style="1" customWidth="1"/>
    <col min="5383" max="5383" width="9.140625" style="1" customWidth="1"/>
    <col min="5384" max="5384" width="21.5703125" style="1" customWidth="1"/>
    <col min="5385" max="5385" width="12.5703125" style="1" customWidth="1"/>
    <col min="5386" max="5386" width="17.5703125" style="1" customWidth="1"/>
    <col min="5387" max="5635" width="8.7109375" style="1"/>
    <col min="5636" max="5636" width="6.42578125" style="1" customWidth="1"/>
    <col min="5637" max="5637" width="47" style="1" customWidth="1"/>
    <col min="5638" max="5638" width="8.85546875" style="1" customWidth="1"/>
    <col min="5639" max="5639" width="9.140625" style="1" customWidth="1"/>
    <col min="5640" max="5640" width="21.5703125" style="1" customWidth="1"/>
    <col min="5641" max="5641" width="12.5703125" style="1" customWidth="1"/>
    <col min="5642" max="5642" width="17.5703125" style="1" customWidth="1"/>
    <col min="5643" max="5891" width="8.7109375" style="1"/>
    <col min="5892" max="5892" width="6.42578125" style="1" customWidth="1"/>
    <col min="5893" max="5893" width="47" style="1" customWidth="1"/>
    <col min="5894" max="5894" width="8.85546875" style="1" customWidth="1"/>
    <col min="5895" max="5895" width="9.140625" style="1" customWidth="1"/>
    <col min="5896" max="5896" width="21.5703125" style="1" customWidth="1"/>
    <col min="5897" max="5897" width="12.5703125" style="1" customWidth="1"/>
    <col min="5898" max="5898" width="17.5703125" style="1" customWidth="1"/>
    <col min="5899" max="6147" width="8.7109375" style="1"/>
    <col min="6148" max="6148" width="6.42578125" style="1" customWidth="1"/>
    <col min="6149" max="6149" width="47" style="1" customWidth="1"/>
    <col min="6150" max="6150" width="8.85546875" style="1" customWidth="1"/>
    <col min="6151" max="6151" width="9.140625" style="1" customWidth="1"/>
    <col min="6152" max="6152" width="21.5703125" style="1" customWidth="1"/>
    <col min="6153" max="6153" width="12.5703125" style="1" customWidth="1"/>
    <col min="6154" max="6154" width="17.5703125" style="1" customWidth="1"/>
    <col min="6155" max="6403" width="8.7109375" style="1"/>
    <col min="6404" max="6404" width="6.42578125" style="1" customWidth="1"/>
    <col min="6405" max="6405" width="47" style="1" customWidth="1"/>
    <col min="6406" max="6406" width="8.85546875" style="1" customWidth="1"/>
    <col min="6407" max="6407" width="9.140625" style="1" customWidth="1"/>
    <col min="6408" max="6408" width="21.5703125" style="1" customWidth="1"/>
    <col min="6409" max="6409" width="12.5703125" style="1" customWidth="1"/>
    <col min="6410" max="6410" width="17.5703125" style="1" customWidth="1"/>
    <col min="6411" max="6659" width="8.7109375" style="1"/>
    <col min="6660" max="6660" width="6.42578125" style="1" customWidth="1"/>
    <col min="6661" max="6661" width="47" style="1" customWidth="1"/>
    <col min="6662" max="6662" width="8.85546875" style="1" customWidth="1"/>
    <col min="6663" max="6663" width="9.140625" style="1" customWidth="1"/>
    <col min="6664" max="6664" width="21.5703125" style="1" customWidth="1"/>
    <col min="6665" max="6665" width="12.5703125" style="1" customWidth="1"/>
    <col min="6666" max="6666" width="17.5703125" style="1" customWidth="1"/>
    <col min="6667" max="6915" width="8.7109375" style="1"/>
    <col min="6916" max="6916" width="6.42578125" style="1" customWidth="1"/>
    <col min="6917" max="6917" width="47" style="1" customWidth="1"/>
    <col min="6918" max="6918" width="8.85546875" style="1" customWidth="1"/>
    <col min="6919" max="6919" width="9.140625" style="1" customWidth="1"/>
    <col min="6920" max="6920" width="21.5703125" style="1" customWidth="1"/>
    <col min="6921" max="6921" width="12.5703125" style="1" customWidth="1"/>
    <col min="6922" max="6922" width="17.5703125" style="1" customWidth="1"/>
    <col min="6923" max="7171" width="8.7109375" style="1"/>
    <col min="7172" max="7172" width="6.42578125" style="1" customWidth="1"/>
    <col min="7173" max="7173" width="47" style="1" customWidth="1"/>
    <col min="7174" max="7174" width="8.85546875" style="1" customWidth="1"/>
    <col min="7175" max="7175" width="9.140625" style="1" customWidth="1"/>
    <col min="7176" max="7176" width="21.5703125" style="1" customWidth="1"/>
    <col min="7177" max="7177" width="12.5703125" style="1" customWidth="1"/>
    <col min="7178" max="7178" width="17.5703125" style="1" customWidth="1"/>
    <col min="7179" max="7427" width="8.7109375" style="1"/>
    <col min="7428" max="7428" width="6.42578125" style="1" customWidth="1"/>
    <col min="7429" max="7429" width="47" style="1" customWidth="1"/>
    <col min="7430" max="7430" width="8.85546875" style="1" customWidth="1"/>
    <col min="7431" max="7431" width="9.140625" style="1" customWidth="1"/>
    <col min="7432" max="7432" width="21.5703125" style="1" customWidth="1"/>
    <col min="7433" max="7433" width="12.5703125" style="1" customWidth="1"/>
    <col min="7434" max="7434" width="17.5703125" style="1" customWidth="1"/>
    <col min="7435" max="7683" width="8.7109375" style="1"/>
    <col min="7684" max="7684" width="6.42578125" style="1" customWidth="1"/>
    <col min="7685" max="7685" width="47" style="1" customWidth="1"/>
    <col min="7686" max="7686" width="8.85546875" style="1" customWidth="1"/>
    <col min="7687" max="7687" width="9.140625" style="1" customWidth="1"/>
    <col min="7688" max="7688" width="21.5703125" style="1" customWidth="1"/>
    <col min="7689" max="7689" width="12.5703125" style="1" customWidth="1"/>
    <col min="7690" max="7690" width="17.5703125" style="1" customWidth="1"/>
    <col min="7691" max="7939" width="8.7109375" style="1"/>
    <col min="7940" max="7940" width="6.42578125" style="1" customWidth="1"/>
    <col min="7941" max="7941" width="47" style="1" customWidth="1"/>
    <col min="7942" max="7942" width="8.85546875" style="1" customWidth="1"/>
    <col min="7943" max="7943" width="9.140625" style="1" customWidth="1"/>
    <col min="7944" max="7944" width="21.5703125" style="1" customWidth="1"/>
    <col min="7945" max="7945" width="12.5703125" style="1" customWidth="1"/>
    <col min="7946" max="7946" width="17.5703125" style="1" customWidth="1"/>
    <col min="7947" max="8195" width="8.7109375" style="1"/>
    <col min="8196" max="8196" width="6.42578125" style="1" customWidth="1"/>
    <col min="8197" max="8197" width="47" style="1" customWidth="1"/>
    <col min="8198" max="8198" width="8.85546875" style="1" customWidth="1"/>
    <col min="8199" max="8199" width="9.140625" style="1" customWidth="1"/>
    <col min="8200" max="8200" width="21.5703125" style="1" customWidth="1"/>
    <col min="8201" max="8201" width="12.5703125" style="1" customWidth="1"/>
    <col min="8202" max="8202" width="17.5703125" style="1" customWidth="1"/>
    <col min="8203" max="8451" width="8.7109375" style="1"/>
    <col min="8452" max="8452" width="6.42578125" style="1" customWidth="1"/>
    <col min="8453" max="8453" width="47" style="1" customWidth="1"/>
    <col min="8454" max="8454" width="8.85546875" style="1" customWidth="1"/>
    <col min="8455" max="8455" width="9.140625" style="1" customWidth="1"/>
    <col min="8456" max="8456" width="21.5703125" style="1" customWidth="1"/>
    <col min="8457" max="8457" width="12.5703125" style="1" customWidth="1"/>
    <col min="8458" max="8458" width="17.5703125" style="1" customWidth="1"/>
    <col min="8459" max="8707" width="8.7109375" style="1"/>
    <col min="8708" max="8708" width="6.42578125" style="1" customWidth="1"/>
    <col min="8709" max="8709" width="47" style="1" customWidth="1"/>
    <col min="8710" max="8710" width="8.85546875" style="1" customWidth="1"/>
    <col min="8711" max="8711" width="9.140625" style="1" customWidth="1"/>
    <col min="8712" max="8712" width="21.5703125" style="1" customWidth="1"/>
    <col min="8713" max="8713" width="12.5703125" style="1" customWidth="1"/>
    <col min="8714" max="8714" width="17.5703125" style="1" customWidth="1"/>
    <col min="8715" max="8963" width="8.7109375" style="1"/>
    <col min="8964" max="8964" width="6.42578125" style="1" customWidth="1"/>
    <col min="8965" max="8965" width="47" style="1" customWidth="1"/>
    <col min="8966" max="8966" width="8.85546875" style="1" customWidth="1"/>
    <col min="8967" max="8967" width="9.140625" style="1" customWidth="1"/>
    <col min="8968" max="8968" width="21.5703125" style="1" customWidth="1"/>
    <col min="8969" max="8969" width="12.5703125" style="1" customWidth="1"/>
    <col min="8970" max="8970" width="17.5703125" style="1" customWidth="1"/>
    <col min="8971" max="9219" width="8.7109375" style="1"/>
    <col min="9220" max="9220" width="6.42578125" style="1" customWidth="1"/>
    <col min="9221" max="9221" width="47" style="1" customWidth="1"/>
    <col min="9222" max="9222" width="8.85546875" style="1" customWidth="1"/>
    <col min="9223" max="9223" width="9.140625" style="1" customWidth="1"/>
    <col min="9224" max="9224" width="21.5703125" style="1" customWidth="1"/>
    <col min="9225" max="9225" width="12.5703125" style="1" customWidth="1"/>
    <col min="9226" max="9226" width="17.5703125" style="1" customWidth="1"/>
    <col min="9227" max="9475" width="8.7109375" style="1"/>
    <col min="9476" max="9476" width="6.42578125" style="1" customWidth="1"/>
    <col min="9477" max="9477" width="47" style="1" customWidth="1"/>
    <col min="9478" max="9478" width="8.85546875" style="1" customWidth="1"/>
    <col min="9479" max="9479" width="9.140625" style="1" customWidth="1"/>
    <col min="9480" max="9480" width="21.5703125" style="1" customWidth="1"/>
    <col min="9481" max="9481" width="12.5703125" style="1" customWidth="1"/>
    <col min="9482" max="9482" width="17.5703125" style="1" customWidth="1"/>
    <col min="9483" max="9731" width="8.7109375" style="1"/>
    <col min="9732" max="9732" width="6.42578125" style="1" customWidth="1"/>
    <col min="9733" max="9733" width="47" style="1" customWidth="1"/>
    <col min="9734" max="9734" width="8.85546875" style="1" customWidth="1"/>
    <col min="9735" max="9735" width="9.140625" style="1" customWidth="1"/>
    <col min="9736" max="9736" width="21.5703125" style="1" customWidth="1"/>
    <col min="9737" max="9737" width="12.5703125" style="1" customWidth="1"/>
    <col min="9738" max="9738" width="17.5703125" style="1" customWidth="1"/>
    <col min="9739" max="9987" width="8.7109375" style="1"/>
    <col min="9988" max="9988" width="6.42578125" style="1" customWidth="1"/>
    <col min="9989" max="9989" width="47" style="1" customWidth="1"/>
    <col min="9990" max="9990" width="8.85546875" style="1" customWidth="1"/>
    <col min="9991" max="9991" width="9.140625" style="1" customWidth="1"/>
    <col min="9992" max="9992" width="21.5703125" style="1" customWidth="1"/>
    <col min="9993" max="9993" width="12.5703125" style="1" customWidth="1"/>
    <col min="9994" max="9994" width="17.5703125" style="1" customWidth="1"/>
    <col min="9995" max="10243" width="8.7109375" style="1"/>
    <col min="10244" max="10244" width="6.42578125" style="1" customWidth="1"/>
    <col min="10245" max="10245" width="47" style="1" customWidth="1"/>
    <col min="10246" max="10246" width="8.85546875" style="1" customWidth="1"/>
    <col min="10247" max="10247" width="9.140625" style="1" customWidth="1"/>
    <col min="10248" max="10248" width="21.5703125" style="1" customWidth="1"/>
    <col min="10249" max="10249" width="12.5703125" style="1" customWidth="1"/>
    <col min="10250" max="10250" width="17.5703125" style="1" customWidth="1"/>
    <col min="10251" max="10499" width="8.7109375" style="1"/>
    <col min="10500" max="10500" width="6.42578125" style="1" customWidth="1"/>
    <col min="10501" max="10501" width="47" style="1" customWidth="1"/>
    <col min="10502" max="10502" width="8.85546875" style="1" customWidth="1"/>
    <col min="10503" max="10503" width="9.140625" style="1" customWidth="1"/>
    <col min="10504" max="10504" width="21.5703125" style="1" customWidth="1"/>
    <col min="10505" max="10505" width="12.5703125" style="1" customWidth="1"/>
    <col min="10506" max="10506" width="17.5703125" style="1" customWidth="1"/>
    <col min="10507" max="10755" width="8.7109375" style="1"/>
    <col min="10756" max="10756" width="6.42578125" style="1" customWidth="1"/>
    <col min="10757" max="10757" width="47" style="1" customWidth="1"/>
    <col min="10758" max="10758" width="8.85546875" style="1" customWidth="1"/>
    <col min="10759" max="10759" width="9.140625" style="1" customWidth="1"/>
    <col min="10760" max="10760" width="21.5703125" style="1" customWidth="1"/>
    <col min="10761" max="10761" width="12.5703125" style="1" customWidth="1"/>
    <col min="10762" max="10762" width="17.5703125" style="1" customWidth="1"/>
    <col min="10763" max="11011" width="8.7109375" style="1"/>
    <col min="11012" max="11012" width="6.42578125" style="1" customWidth="1"/>
    <col min="11013" max="11013" width="47" style="1" customWidth="1"/>
    <col min="11014" max="11014" width="8.85546875" style="1" customWidth="1"/>
    <col min="11015" max="11015" width="9.140625" style="1" customWidth="1"/>
    <col min="11016" max="11016" width="21.5703125" style="1" customWidth="1"/>
    <col min="11017" max="11017" width="12.5703125" style="1" customWidth="1"/>
    <col min="11018" max="11018" width="17.5703125" style="1" customWidth="1"/>
    <col min="11019" max="11267" width="8.7109375" style="1"/>
    <col min="11268" max="11268" width="6.42578125" style="1" customWidth="1"/>
    <col min="11269" max="11269" width="47" style="1" customWidth="1"/>
    <col min="11270" max="11270" width="8.85546875" style="1" customWidth="1"/>
    <col min="11271" max="11271" width="9.140625" style="1" customWidth="1"/>
    <col min="11272" max="11272" width="21.5703125" style="1" customWidth="1"/>
    <col min="11273" max="11273" width="12.5703125" style="1" customWidth="1"/>
    <col min="11274" max="11274" width="17.5703125" style="1" customWidth="1"/>
    <col min="11275" max="11523" width="8.7109375" style="1"/>
    <col min="11524" max="11524" width="6.42578125" style="1" customWidth="1"/>
    <col min="11525" max="11525" width="47" style="1" customWidth="1"/>
    <col min="11526" max="11526" width="8.85546875" style="1" customWidth="1"/>
    <col min="11527" max="11527" width="9.140625" style="1" customWidth="1"/>
    <col min="11528" max="11528" width="21.5703125" style="1" customWidth="1"/>
    <col min="11529" max="11529" width="12.5703125" style="1" customWidth="1"/>
    <col min="11530" max="11530" width="17.5703125" style="1" customWidth="1"/>
    <col min="11531" max="11779" width="8.7109375" style="1"/>
    <col min="11780" max="11780" width="6.42578125" style="1" customWidth="1"/>
    <col min="11781" max="11781" width="47" style="1" customWidth="1"/>
    <col min="11782" max="11782" width="8.85546875" style="1" customWidth="1"/>
    <col min="11783" max="11783" width="9.140625" style="1" customWidth="1"/>
    <col min="11784" max="11784" width="21.5703125" style="1" customWidth="1"/>
    <col min="11785" max="11785" width="12.5703125" style="1" customWidth="1"/>
    <col min="11786" max="11786" width="17.5703125" style="1" customWidth="1"/>
    <col min="11787" max="12035" width="8.7109375" style="1"/>
    <col min="12036" max="12036" width="6.42578125" style="1" customWidth="1"/>
    <col min="12037" max="12037" width="47" style="1" customWidth="1"/>
    <col min="12038" max="12038" width="8.85546875" style="1" customWidth="1"/>
    <col min="12039" max="12039" width="9.140625" style="1" customWidth="1"/>
    <col min="12040" max="12040" width="21.5703125" style="1" customWidth="1"/>
    <col min="12041" max="12041" width="12.5703125" style="1" customWidth="1"/>
    <col min="12042" max="12042" width="17.5703125" style="1" customWidth="1"/>
    <col min="12043" max="12291" width="8.7109375" style="1"/>
    <col min="12292" max="12292" width="6.42578125" style="1" customWidth="1"/>
    <col min="12293" max="12293" width="47" style="1" customWidth="1"/>
    <col min="12294" max="12294" width="8.85546875" style="1" customWidth="1"/>
    <col min="12295" max="12295" width="9.140625" style="1" customWidth="1"/>
    <col min="12296" max="12296" width="21.5703125" style="1" customWidth="1"/>
    <col min="12297" max="12297" width="12.5703125" style="1" customWidth="1"/>
    <col min="12298" max="12298" width="17.5703125" style="1" customWidth="1"/>
    <col min="12299" max="12547" width="8.7109375" style="1"/>
    <col min="12548" max="12548" width="6.42578125" style="1" customWidth="1"/>
    <col min="12549" max="12549" width="47" style="1" customWidth="1"/>
    <col min="12550" max="12550" width="8.85546875" style="1" customWidth="1"/>
    <col min="12551" max="12551" width="9.140625" style="1" customWidth="1"/>
    <col min="12552" max="12552" width="21.5703125" style="1" customWidth="1"/>
    <col min="12553" max="12553" width="12.5703125" style="1" customWidth="1"/>
    <col min="12554" max="12554" width="17.5703125" style="1" customWidth="1"/>
    <col min="12555" max="12803" width="8.7109375" style="1"/>
    <col min="12804" max="12804" width="6.42578125" style="1" customWidth="1"/>
    <col min="12805" max="12805" width="47" style="1" customWidth="1"/>
    <col min="12806" max="12806" width="8.85546875" style="1" customWidth="1"/>
    <col min="12807" max="12807" width="9.140625" style="1" customWidth="1"/>
    <col min="12808" max="12808" width="21.5703125" style="1" customWidth="1"/>
    <col min="12809" max="12809" width="12.5703125" style="1" customWidth="1"/>
    <col min="12810" max="12810" width="17.5703125" style="1" customWidth="1"/>
    <col min="12811" max="13059" width="8.7109375" style="1"/>
    <col min="13060" max="13060" width="6.42578125" style="1" customWidth="1"/>
    <col min="13061" max="13061" width="47" style="1" customWidth="1"/>
    <col min="13062" max="13062" width="8.85546875" style="1" customWidth="1"/>
    <col min="13063" max="13063" width="9.140625" style="1" customWidth="1"/>
    <col min="13064" max="13064" width="21.5703125" style="1" customWidth="1"/>
    <col min="13065" max="13065" width="12.5703125" style="1" customWidth="1"/>
    <col min="13066" max="13066" width="17.5703125" style="1" customWidth="1"/>
    <col min="13067" max="13315" width="8.7109375" style="1"/>
    <col min="13316" max="13316" width="6.42578125" style="1" customWidth="1"/>
    <col min="13317" max="13317" width="47" style="1" customWidth="1"/>
    <col min="13318" max="13318" width="8.85546875" style="1" customWidth="1"/>
    <col min="13319" max="13319" width="9.140625" style="1" customWidth="1"/>
    <col min="13320" max="13320" width="21.5703125" style="1" customWidth="1"/>
    <col min="13321" max="13321" width="12.5703125" style="1" customWidth="1"/>
    <col min="13322" max="13322" width="17.5703125" style="1" customWidth="1"/>
    <col min="13323" max="13571" width="8.7109375" style="1"/>
    <col min="13572" max="13572" width="6.42578125" style="1" customWidth="1"/>
    <col min="13573" max="13573" width="47" style="1" customWidth="1"/>
    <col min="13574" max="13574" width="8.85546875" style="1" customWidth="1"/>
    <col min="13575" max="13575" width="9.140625" style="1" customWidth="1"/>
    <col min="13576" max="13576" width="21.5703125" style="1" customWidth="1"/>
    <col min="13577" max="13577" width="12.5703125" style="1" customWidth="1"/>
    <col min="13578" max="13578" width="17.5703125" style="1" customWidth="1"/>
    <col min="13579" max="13827" width="8.7109375" style="1"/>
    <col min="13828" max="13828" width="6.42578125" style="1" customWidth="1"/>
    <col min="13829" max="13829" width="47" style="1" customWidth="1"/>
    <col min="13830" max="13830" width="8.85546875" style="1" customWidth="1"/>
    <col min="13831" max="13831" width="9.140625" style="1" customWidth="1"/>
    <col min="13832" max="13832" width="21.5703125" style="1" customWidth="1"/>
    <col min="13833" max="13833" width="12.5703125" style="1" customWidth="1"/>
    <col min="13834" max="13834" width="17.5703125" style="1" customWidth="1"/>
    <col min="13835" max="14083" width="8.7109375" style="1"/>
    <col min="14084" max="14084" width="6.42578125" style="1" customWidth="1"/>
    <col min="14085" max="14085" width="47" style="1" customWidth="1"/>
    <col min="14086" max="14086" width="8.85546875" style="1" customWidth="1"/>
    <col min="14087" max="14087" width="9.140625" style="1" customWidth="1"/>
    <col min="14088" max="14088" width="21.5703125" style="1" customWidth="1"/>
    <col min="14089" max="14089" width="12.5703125" style="1" customWidth="1"/>
    <col min="14090" max="14090" width="17.5703125" style="1" customWidth="1"/>
    <col min="14091" max="14339" width="8.7109375" style="1"/>
    <col min="14340" max="14340" width="6.42578125" style="1" customWidth="1"/>
    <col min="14341" max="14341" width="47" style="1" customWidth="1"/>
    <col min="14342" max="14342" width="8.85546875" style="1" customWidth="1"/>
    <col min="14343" max="14343" width="9.140625" style="1" customWidth="1"/>
    <col min="14344" max="14344" width="21.5703125" style="1" customWidth="1"/>
    <col min="14345" max="14345" width="12.5703125" style="1" customWidth="1"/>
    <col min="14346" max="14346" width="17.5703125" style="1" customWidth="1"/>
    <col min="14347" max="14595" width="8.7109375" style="1"/>
    <col min="14596" max="14596" width="6.42578125" style="1" customWidth="1"/>
    <col min="14597" max="14597" width="47" style="1" customWidth="1"/>
    <col min="14598" max="14598" width="8.85546875" style="1" customWidth="1"/>
    <col min="14599" max="14599" width="9.140625" style="1" customWidth="1"/>
    <col min="14600" max="14600" width="21.5703125" style="1" customWidth="1"/>
    <col min="14601" max="14601" width="12.5703125" style="1" customWidth="1"/>
    <col min="14602" max="14602" width="17.5703125" style="1" customWidth="1"/>
    <col min="14603" max="14851" width="8.7109375" style="1"/>
    <col min="14852" max="14852" width="6.42578125" style="1" customWidth="1"/>
    <col min="14853" max="14853" width="47" style="1" customWidth="1"/>
    <col min="14854" max="14854" width="8.85546875" style="1" customWidth="1"/>
    <col min="14855" max="14855" width="9.140625" style="1" customWidth="1"/>
    <col min="14856" max="14856" width="21.5703125" style="1" customWidth="1"/>
    <col min="14857" max="14857" width="12.5703125" style="1" customWidth="1"/>
    <col min="14858" max="14858" width="17.5703125" style="1" customWidth="1"/>
    <col min="14859" max="15107" width="8.7109375" style="1"/>
    <col min="15108" max="15108" width="6.42578125" style="1" customWidth="1"/>
    <col min="15109" max="15109" width="47" style="1" customWidth="1"/>
    <col min="15110" max="15110" width="8.85546875" style="1" customWidth="1"/>
    <col min="15111" max="15111" width="9.140625" style="1" customWidth="1"/>
    <col min="15112" max="15112" width="21.5703125" style="1" customWidth="1"/>
    <col min="15113" max="15113" width="12.5703125" style="1" customWidth="1"/>
    <col min="15114" max="15114" width="17.5703125" style="1" customWidth="1"/>
    <col min="15115" max="15363" width="8.7109375" style="1"/>
    <col min="15364" max="15364" width="6.42578125" style="1" customWidth="1"/>
    <col min="15365" max="15365" width="47" style="1" customWidth="1"/>
    <col min="15366" max="15366" width="8.85546875" style="1" customWidth="1"/>
    <col min="15367" max="15367" width="9.140625" style="1" customWidth="1"/>
    <col min="15368" max="15368" width="21.5703125" style="1" customWidth="1"/>
    <col min="15369" max="15369" width="12.5703125" style="1" customWidth="1"/>
    <col min="15370" max="15370" width="17.5703125" style="1" customWidth="1"/>
    <col min="15371" max="15619" width="8.7109375" style="1"/>
    <col min="15620" max="15620" width="6.42578125" style="1" customWidth="1"/>
    <col min="15621" max="15621" width="47" style="1" customWidth="1"/>
    <col min="15622" max="15622" width="8.85546875" style="1" customWidth="1"/>
    <col min="15623" max="15623" width="9.140625" style="1" customWidth="1"/>
    <col min="15624" max="15624" width="21.5703125" style="1" customWidth="1"/>
    <col min="15625" max="15625" width="12.5703125" style="1" customWidth="1"/>
    <col min="15626" max="15626" width="17.5703125" style="1" customWidth="1"/>
    <col min="15627" max="15875" width="8.7109375" style="1"/>
    <col min="15876" max="15876" width="6.42578125" style="1" customWidth="1"/>
    <col min="15877" max="15877" width="47" style="1" customWidth="1"/>
    <col min="15878" max="15878" width="8.85546875" style="1" customWidth="1"/>
    <col min="15879" max="15879" width="9.140625" style="1" customWidth="1"/>
    <col min="15880" max="15880" width="21.5703125" style="1" customWidth="1"/>
    <col min="15881" max="15881" width="12.5703125" style="1" customWidth="1"/>
    <col min="15882" max="15882" width="17.5703125" style="1" customWidth="1"/>
    <col min="15883" max="16131" width="8.7109375" style="1"/>
    <col min="16132" max="16132" width="6.42578125" style="1" customWidth="1"/>
    <col min="16133" max="16133" width="47" style="1" customWidth="1"/>
    <col min="16134" max="16134" width="8.85546875" style="1" customWidth="1"/>
    <col min="16135" max="16135" width="9.140625" style="1" customWidth="1"/>
    <col min="16136" max="16136" width="21.5703125" style="1" customWidth="1"/>
    <col min="16137" max="16137" width="12.5703125" style="1" customWidth="1"/>
    <col min="16138" max="16138" width="17.5703125" style="1" customWidth="1"/>
    <col min="16139" max="16384" width="8.7109375" style="1"/>
  </cols>
  <sheetData>
    <row r="1" spans="1:10" ht="17.100000000000001" hidden="1" customHeight="1" x14ac:dyDescent="0.25">
      <c r="A1" s="403" t="s">
        <v>9</v>
      </c>
      <c r="B1" s="403"/>
      <c r="C1" s="403"/>
      <c r="D1" s="403"/>
      <c r="E1" s="403"/>
      <c r="F1" s="403"/>
      <c r="G1" s="403"/>
      <c r="H1" s="403"/>
      <c r="I1" s="403"/>
      <c r="J1" s="91" t="s">
        <v>32</v>
      </c>
    </row>
    <row r="2" spans="1:10" ht="23.25" customHeight="1" x14ac:dyDescent="0.25">
      <c r="A2" s="404" t="str">
        <f>HCC!A2:I2</f>
        <v>GIAO DỰ TOÁN CHI NGÂN SÁCH NĂM 2025</v>
      </c>
      <c r="B2" s="404"/>
      <c r="C2" s="404"/>
      <c r="D2" s="404"/>
      <c r="E2" s="404"/>
      <c r="F2" s="404"/>
      <c r="G2" s="404"/>
      <c r="H2" s="404"/>
      <c r="I2" s="404"/>
    </row>
    <row r="3" spans="1:10" s="2" customFormat="1" x14ac:dyDescent="0.25">
      <c r="A3" s="405" t="str">
        <f>'Trung tâm DVTH'!A3:I3</f>
        <v xml:space="preserve">     (Kèm theo Nghị quyết  số 27/NQ-HĐND ngày 30/12/2025 của HĐND xã Phiêng Pằn)</v>
      </c>
      <c r="B3" s="405"/>
      <c r="C3" s="405"/>
      <c r="D3" s="405"/>
      <c r="E3" s="405"/>
      <c r="F3" s="405"/>
      <c r="G3" s="405"/>
      <c r="H3" s="405"/>
      <c r="I3" s="405"/>
    </row>
    <row r="4" spans="1:10" ht="9" customHeight="1" x14ac:dyDescent="0.25"/>
    <row r="5" spans="1:10" s="3" customFormat="1" ht="16.5" customHeight="1" x14ac:dyDescent="0.25">
      <c r="A5" s="406" t="s">
        <v>349</v>
      </c>
      <c r="B5" s="406"/>
      <c r="C5" s="406"/>
      <c r="D5" s="406"/>
      <c r="E5" s="406"/>
      <c r="F5" s="406"/>
      <c r="G5" s="406"/>
      <c r="H5" s="406"/>
      <c r="I5" s="406"/>
    </row>
    <row r="6" spans="1:10" s="3" customFormat="1" ht="16.5" customHeight="1" x14ac:dyDescent="0.25">
      <c r="A6" s="406" t="s">
        <v>352</v>
      </c>
      <c r="B6" s="406"/>
      <c r="C6" s="406"/>
      <c r="D6" s="406"/>
      <c r="E6" s="406"/>
      <c r="F6" s="406"/>
      <c r="G6" s="406"/>
      <c r="H6" s="406"/>
      <c r="I6" s="406"/>
    </row>
    <row r="7" spans="1:10" x14ac:dyDescent="0.25">
      <c r="H7" s="402" t="s">
        <v>16</v>
      </c>
      <c r="I7" s="402"/>
    </row>
    <row r="8" spans="1:10" s="12" customFormat="1" ht="55.5" customHeight="1" x14ac:dyDescent="0.25">
      <c r="A8" s="4" t="s">
        <v>0</v>
      </c>
      <c r="B8" s="4" t="s">
        <v>1</v>
      </c>
      <c r="C8" s="5" t="s">
        <v>11</v>
      </c>
      <c r="D8" s="5" t="s">
        <v>12</v>
      </c>
      <c r="E8" s="5" t="s">
        <v>39</v>
      </c>
      <c r="F8" s="21" t="s">
        <v>40</v>
      </c>
      <c r="G8" s="21" t="s">
        <v>42</v>
      </c>
      <c r="H8" s="4" t="s">
        <v>13</v>
      </c>
      <c r="I8" s="4" t="s">
        <v>8</v>
      </c>
    </row>
    <row r="9" spans="1:10" s="9" customFormat="1" ht="25.5" customHeight="1" x14ac:dyDescent="0.25">
      <c r="A9" s="6"/>
      <c r="B9" s="4" t="s">
        <v>14</v>
      </c>
      <c r="C9" s="6"/>
      <c r="D9" s="6"/>
      <c r="E9" s="6"/>
      <c r="F9" s="6"/>
      <c r="G9" s="6"/>
      <c r="H9" s="308">
        <f>H10</f>
        <v>1196850000</v>
      </c>
      <c r="I9" s="6"/>
      <c r="J9" s="8"/>
    </row>
    <row r="10" spans="1:10" s="12" customFormat="1" ht="34.5" customHeight="1" x14ac:dyDescent="0.25">
      <c r="A10" s="4" t="s">
        <v>2</v>
      </c>
      <c r="B10" s="10" t="s">
        <v>348</v>
      </c>
      <c r="C10" s="4"/>
      <c r="D10" s="4"/>
      <c r="E10" s="4"/>
      <c r="F10" s="4"/>
      <c r="G10" s="4"/>
      <c r="H10" s="17">
        <f>H11+H12</f>
        <v>1196850000</v>
      </c>
      <c r="I10" s="4"/>
    </row>
    <row r="11" spans="1:10" s="9" customFormat="1" ht="54" customHeight="1" x14ac:dyDescent="0.25">
      <c r="A11" s="6"/>
      <c r="B11" s="197" t="s">
        <v>320</v>
      </c>
      <c r="C11" s="79">
        <v>823</v>
      </c>
      <c r="D11" s="118">
        <v>131</v>
      </c>
      <c r="E11" s="79">
        <v>13</v>
      </c>
      <c r="F11" s="95"/>
      <c r="G11" s="92"/>
      <c r="H11" s="309">
        <f>'Chi tiết_Thanh'!L137*1000000-H12</f>
        <v>1001048000</v>
      </c>
      <c r="I11" s="6"/>
      <c r="J11" s="8"/>
    </row>
    <row r="12" spans="1:10" s="9" customFormat="1" ht="30" customHeight="1" x14ac:dyDescent="0.25">
      <c r="A12" s="6"/>
      <c r="B12" s="183" t="s">
        <v>317</v>
      </c>
      <c r="C12" s="79">
        <v>823</v>
      </c>
      <c r="D12" s="118">
        <v>131</v>
      </c>
      <c r="E12" s="79">
        <v>18</v>
      </c>
      <c r="F12" s="95"/>
      <c r="G12" s="92"/>
      <c r="H12" s="309">
        <v>195802000</v>
      </c>
      <c r="I12" s="6"/>
      <c r="J12" s="8"/>
    </row>
    <row r="13" spans="1:10" s="9" customFormat="1" ht="29.25" customHeight="1" x14ac:dyDescent="0.25">
      <c r="A13" s="4" t="s">
        <v>3</v>
      </c>
      <c r="B13" s="10" t="s">
        <v>38</v>
      </c>
      <c r="C13" s="6"/>
      <c r="D13" s="6"/>
      <c r="E13" s="6"/>
      <c r="F13" s="95"/>
      <c r="G13" s="92"/>
      <c r="H13" s="307"/>
      <c r="I13" s="6"/>
    </row>
    <row r="14" spans="1:10" ht="38.25" customHeight="1" x14ac:dyDescent="0.25">
      <c r="E14" s="276"/>
      <c r="H14" s="1" t="s">
        <v>273</v>
      </c>
      <c r="J14" s="126"/>
    </row>
    <row r="15" spans="1:10" x14ac:dyDescent="0.25">
      <c r="E15" s="276"/>
    </row>
  </sheetData>
  <mergeCells count="6">
    <mergeCell ref="H7:I7"/>
    <mergeCell ref="A1:I1"/>
    <mergeCell ref="A2:I2"/>
    <mergeCell ref="A3:I3"/>
    <mergeCell ref="A5:I5"/>
    <mergeCell ref="A6:I6"/>
  </mergeCells>
  <hyperlinks>
    <hyperlink ref="J1" location="'MỤC LỤC'!A1" display="Mục lục" xr:uid="{54C76516-A9E7-49DE-91C9-13E13DD163AD}"/>
  </hyperlinks>
  <pageMargins left="0.7" right="0.32" top="0.75" bottom="0.4"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270D-7E1B-4A8D-AEFC-31004BE08E58}">
  <dimension ref="A1:I18"/>
  <sheetViews>
    <sheetView view="pageBreakPreview" topLeftCell="A8" zoomScale="85" zoomScaleNormal="100" zoomScaleSheetLayoutView="85" workbookViewId="0">
      <selection activeCell="G16" sqref="G16"/>
    </sheetView>
  </sheetViews>
  <sheetFormatPr defaultRowHeight="15.75" x14ac:dyDescent="0.25"/>
  <cols>
    <col min="1" max="1" width="6.42578125" style="77" customWidth="1"/>
    <col min="2" max="2" width="45.85546875" style="77" customWidth="1"/>
    <col min="3" max="3" width="8.85546875" style="77" customWidth="1"/>
    <col min="4" max="5" width="9.140625" style="77" customWidth="1"/>
    <col min="6" max="6" width="9.140625" style="77" hidden="1" customWidth="1"/>
    <col min="7" max="7" width="18.28515625" style="77" customWidth="1"/>
    <col min="8" max="8" width="9.85546875" style="77" customWidth="1"/>
    <col min="9" max="9" width="17.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ht="17.100000000000001" hidden="1" customHeight="1" x14ac:dyDescent="0.25">
      <c r="A1" s="413" t="s">
        <v>9</v>
      </c>
      <c r="B1" s="413"/>
      <c r="C1" s="413"/>
      <c r="D1" s="413"/>
      <c r="E1" s="413"/>
      <c r="F1" s="413"/>
      <c r="G1" s="413"/>
      <c r="H1" s="413"/>
      <c r="I1" s="290" t="s">
        <v>32</v>
      </c>
    </row>
    <row r="2" spans="1:9" x14ac:dyDescent="0.25">
      <c r="A2" s="388" t="s">
        <v>10</v>
      </c>
      <c r="B2" s="388"/>
      <c r="C2" s="388"/>
      <c r="D2" s="388"/>
      <c r="E2" s="388"/>
      <c r="F2" s="388"/>
      <c r="G2" s="388"/>
      <c r="H2" s="388"/>
    </row>
    <row r="3" spans="1:9" s="190" customFormat="1" x14ac:dyDescent="0.25">
      <c r="A3" s="401" t="str">
        <f>'MN Nà Ớt'!A3:H3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246</v>
      </c>
      <c r="B5" s="388"/>
      <c r="C5" s="388"/>
      <c r="D5" s="388"/>
      <c r="E5" s="388"/>
      <c r="F5" s="388"/>
      <c r="G5" s="388"/>
      <c r="H5" s="388"/>
    </row>
    <row r="6" spans="1:9" ht="16.5" customHeight="1" x14ac:dyDescent="0.25">
      <c r="A6" s="388" t="s">
        <v>247</v>
      </c>
      <c r="B6" s="388"/>
      <c r="C6" s="388"/>
      <c r="D6" s="388"/>
      <c r="E6" s="388"/>
      <c r="F6" s="388"/>
      <c r="G6" s="388"/>
      <c r="H6" s="388"/>
    </row>
    <row r="7" spans="1:9" x14ac:dyDescent="0.25">
      <c r="G7" s="400" t="s">
        <v>16</v>
      </c>
      <c r="H7" s="400"/>
    </row>
    <row r="8" spans="1:9" s="155" customFormat="1" ht="47.25" x14ac:dyDescent="0.25">
      <c r="A8" s="50" t="s">
        <v>0</v>
      </c>
      <c r="B8" s="50" t="s">
        <v>1</v>
      </c>
      <c r="C8" s="51" t="s">
        <v>11</v>
      </c>
      <c r="D8" s="51" t="s">
        <v>12</v>
      </c>
      <c r="E8" s="51" t="s">
        <v>39</v>
      </c>
      <c r="F8" s="51" t="s">
        <v>40</v>
      </c>
      <c r="G8" s="50" t="s">
        <v>13</v>
      </c>
      <c r="H8" s="50" t="s">
        <v>8</v>
      </c>
    </row>
    <row r="9" spans="1:9" s="81" customFormat="1" ht="25.5" customHeight="1" x14ac:dyDescent="0.25">
      <c r="A9" s="79"/>
      <c r="B9" s="50" t="s">
        <v>14</v>
      </c>
      <c r="C9" s="79"/>
      <c r="D9" s="79"/>
      <c r="E9" s="79"/>
      <c r="F9" s="79"/>
      <c r="G9" s="289">
        <f>G10+G11</f>
        <v>276067575.99999905</v>
      </c>
      <c r="H9" s="79"/>
      <c r="I9" s="283"/>
    </row>
    <row r="10" spans="1:9" s="155" customFormat="1" ht="33" customHeight="1" x14ac:dyDescent="0.25">
      <c r="A10" s="50" t="s">
        <v>2</v>
      </c>
      <c r="B10" s="284" t="s">
        <v>348</v>
      </c>
      <c r="C10" s="35"/>
      <c r="D10" s="323"/>
      <c r="E10" s="181"/>
      <c r="F10" s="181"/>
      <c r="G10" s="324"/>
      <c r="H10" s="50"/>
    </row>
    <row r="11" spans="1:9" s="155" customFormat="1" ht="24.75" customHeight="1" x14ac:dyDescent="0.25">
      <c r="A11" s="50" t="s">
        <v>3</v>
      </c>
      <c r="B11" s="284" t="s">
        <v>38</v>
      </c>
      <c r="C11" s="50"/>
      <c r="D11" s="181"/>
      <c r="E11" s="181"/>
      <c r="F11" s="181"/>
      <c r="G11" s="289">
        <f>+G12+G18</f>
        <v>276067575.99999905</v>
      </c>
      <c r="H11" s="50"/>
    </row>
    <row r="12" spans="1:9" s="322" customFormat="1" ht="33.75" customHeight="1" x14ac:dyDescent="0.25">
      <c r="A12" s="50">
        <v>1</v>
      </c>
      <c r="B12" s="284" t="s">
        <v>361</v>
      </c>
      <c r="C12" s="50"/>
      <c r="D12" s="181"/>
      <c r="E12" s="181"/>
      <c r="F12" s="78"/>
      <c r="G12" s="324">
        <f>SUM(G13:G17)</f>
        <v>276067575.99999905</v>
      </c>
      <c r="H12" s="321"/>
    </row>
    <row r="13" spans="1:9" ht="76.5" hidden="1" customHeight="1" x14ac:dyDescent="0.25">
      <c r="A13" s="316" t="s">
        <v>237</v>
      </c>
      <c r="B13" s="317" t="s">
        <v>355</v>
      </c>
      <c r="C13" s="316">
        <v>822</v>
      </c>
      <c r="D13" s="318" t="s">
        <v>33</v>
      </c>
      <c r="E13" s="318">
        <v>15</v>
      </c>
      <c r="F13" s="82"/>
      <c r="G13" s="82"/>
      <c r="H13" s="82"/>
    </row>
    <row r="14" spans="1:9" ht="45.75" hidden="1" customHeight="1" x14ac:dyDescent="0.25">
      <c r="A14" s="316" t="s">
        <v>237</v>
      </c>
      <c r="B14" s="317" t="s">
        <v>356</v>
      </c>
      <c r="C14" s="316">
        <v>822</v>
      </c>
      <c r="D14" s="318" t="s">
        <v>33</v>
      </c>
      <c r="E14" s="318">
        <v>15</v>
      </c>
      <c r="F14" s="82"/>
      <c r="G14" s="82"/>
      <c r="H14" s="82"/>
    </row>
    <row r="15" spans="1:9" ht="56.25" hidden="1" customHeight="1" x14ac:dyDescent="0.25">
      <c r="A15" s="316" t="s">
        <v>237</v>
      </c>
      <c r="B15" s="317" t="s">
        <v>357</v>
      </c>
      <c r="C15" s="316">
        <v>822</v>
      </c>
      <c r="D15" s="318" t="s">
        <v>33</v>
      </c>
      <c r="E15" s="318">
        <v>15</v>
      </c>
      <c r="F15" s="82"/>
      <c r="G15" s="82"/>
      <c r="H15" s="82"/>
    </row>
    <row r="16" spans="1:9" ht="84.75" customHeight="1" x14ac:dyDescent="0.25">
      <c r="A16" s="316" t="s">
        <v>237</v>
      </c>
      <c r="B16" s="333" t="s">
        <v>358</v>
      </c>
      <c r="C16" s="79">
        <v>822</v>
      </c>
      <c r="D16" s="78" t="s">
        <v>33</v>
      </c>
      <c r="E16" s="78">
        <v>15</v>
      </c>
      <c r="F16" s="82"/>
      <c r="G16" s="315">
        <f>Truong!D8</f>
        <v>9233999.9999999702</v>
      </c>
      <c r="H16" s="82"/>
    </row>
    <row r="17" spans="1:8" ht="51.75" customHeight="1" x14ac:dyDescent="0.25">
      <c r="A17" s="79" t="s">
        <v>237</v>
      </c>
      <c r="B17" s="310" t="s">
        <v>359</v>
      </c>
      <c r="C17" s="79">
        <v>822</v>
      </c>
      <c r="D17" s="78" t="s">
        <v>33</v>
      </c>
      <c r="E17" s="78">
        <v>15</v>
      </c>
      <c r="F17" s="82"/>
      <c r="G17" s="315">
        <f>Truong!P8</f>
        <v>266833575.99999905</v>
      </c>
      <c r="H17" s="82"/>
    </row>
    <row r="18" spans="1:8" ht="34.5" customHeight="1" x14ac:dyDescent="0.25">
      <c r="A18" s="50">
        <v>2</v>
      </c>
      <c r="B18" s="311" t="s">
        <v>360</v>
      </c>
      <c r="C18" s="299"/>
      <c r="D18" s="299"/>
      <c r="E18" s="299"/>
      <c r="F18" s="82"/>
      <c r="G18" s="82"/>
      <c r="H18" s="82"/>
    </row>
  </sheetData>
  <autoFilter ref="A8:I18" xr:uid="{2E0A270D-7E1B-4A8D-AEFC-31004BE08E58}"/>
  <mergeCells count="6">
    <mergeCell ref="G7:H7"/>
    <mergeCell ref="A1:H1"/>
    <mergeCell ref="A2:H2"/>
    <mergeCell ref="A3:H3"/>
    <mergeCell ref="A5:H5"/>
    <mergeCell ref="A6:H6"/>
  </mergeCells>
  <hyperlinks>
    <hyperlink ref="I1" location="'MỤC LỤC'!A1" display="Mục lục" xr:uid="{EA2B9B10-C504-44F6-8E16-EE1895689958}"/>
  </hyperlinks>
  <pageMargins left="0.7" right="0.2" top="0.49" bottom="0.34" header="0.38"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C459F-F241-4B74-B662-A783A43EAE1E}">
  <sheetPr filterMode="1"/>
  <dimension ref="A1:I18"/>
  <sheetViews>
    <sheetView view="pageBreakPreview" topLeftCell="A8" zoomScaleNormal="100" zoomScaleSheetLayoutView="100" workbookViewId="0">
      <selection activeCell="G16" sqref="G16"/>
    </sheetView>
  </sheetViews>
  <sheetFormatPr defaultRowHeight="15.75" x14ac:dyDescent="0.25"/>
  <cols>
    <col min="1" max="1" width="6.42578125" style="77" customWidth="1"/>
    <col min="2" max="2" width="52.140625" style="77" customWidth="1"/>
    <col min="3" max="3" width="8.85546875" style="77" customWidth="1"/>
    <col min="4" max="5" width="9.140625" style="77" customWidth="1"/>
    <col min="6" max="6" width="7.85546875" style="77" hidden="1" customWidth="1"/>
    <col min="7" max="7" width="18.85546875" style="77" customWidth="1"/>
    <col min="8" max="8" width="13.28515625" style="77" customWidth="1"/>
    <col min="9" max="9" width="17.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ht="17.100000000000001" hidden="1" customHeight="1" x14ac:dyDescent="0.25">
      <c r="A1" s="77" t="s">
        <v>9</v>
      </c>
      <c r="I1" s="290" t="s">
        <v>32</v>
      </c>
    </row>
    <row r="2" spans="1:9" x14ac:dyDescent="0.25">
      <c r="A2" s="388" t="s">
        <v>10</v>
      </c>
      <c r="B2" s="388"/>
      <c r="C2" s="388"/>
      <c r="D2" s="388"/>
      <c r="E2" s="388"/>
      <c r="F2" s="388"/>
      <c r="G2" s="388"/>
      <c r="H2" s="388"/>
    </row>
    <row r="3" spans="1:9" s="190" customFormat="1" x14ac:dyDescent="0.25">
      <c r="A3" s="401" t="str">
        <f>'TRạm y tế'!A3:I3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31</v>
      </c>
      <c r="B5" s="388"/>
      <c r="C5" s="388"/>
      <c r="D5" s="388"/>
      <c r="E5" s="388"/>
      <c r="F5" s="388"/>
      <c r="G5" s="388"/>
      <c r="H5" s="388"/>
    </row>
    <row r="6" spans="1:9" ht="16.5" customHeight="1" x14ac:dyDescent="0.25">
      <c r="A6" s="388" t="s">
        <v>30</v>
      </c>
      <c r="B6" s="388"/>
      <c r="C6" s="388"/>
      <c r="D6" s="388"/>
      <c r="E6" s="388"/>
      <c r="F6" s="388"/>
      <c r="G6" s="388"/>
      <c r="H6" s="388"/>
    </row>
    <row r="7" spans="1:9" x14ac:dyDescent="0.25">
      <c r="G7" s="400" t="s">
        <v>16</v>
      </c>
      <c r="H7" s="400"/>
    </row>
    <row r="8" spans="1:9" s="155" customFormat="1" ht="53.25" customHeight="1" x14ac:dyDescent="0.25">
      <c r="A8" s="50" t="s">
        <v>0</v>
      </c>
      <c r="B8" s="50" t="s">
        <v>1</v>
      </c>
      <c r="C8" s="51" t="s">
        <v>11</v>
      </c>
      <c r="D8" s="51" t="s">
        <v>12</v>
      </c>
      <c r="E8" s="51" t="s">
        <v>39</v>
      </c>
      <c r="F8" s="51" t="s">
        <v>40</v>
      </c>
      <c r="G8" s="50" t="s">
        <v>13</v>
      </c>
      <c r="H8" s="50" t="s">
        <v>8</v>
      </c>
    </row>
    <row r="9" spans="1:9" s="81" customFormat="1" ht="25.5" customHeight="1" x14ac:dyDescent="0.25">
      <c r="A9" s="79"/>
      <c r="B9" s="50" t="s">
        <v>14</v>
      </c>
      <c r="C9" s="79"/>
      <c r="D9" s="79"/>
      <c r="E9" s="79"/>
      <c r="F9" s="79"/>
      <c r="G9" s="289">
        <f>G10+G11</f>
        <v>215977999.99999994</v>
      </c>
      <c r="H9" s="79"/>
      <c r="I9" s="283">
        <f>+G9+'MN Chiềng Lương '!G9+'TH &amp; THCS Chiềng Lương '!G9+'TH&amp;THCS bán trú Nà Ớt'!G9+'TH&amp;THCS bán trú Phiêng Pằn'!G9+'MN Phiêng Pằn'!G9</f>
        <v>1960381576</v>
      </c>
    </row>
    <row r="10" spans="1:9" s="155" customFormat="1" ht="30.75" customHeight="1" x14ac:dyDescent="0.25">
      <c r="A10" s="50" t="s">
        <v>2</v>
      </c>
      <c r="B10" s="284" t="s">
        <v>348</v>
      </c>
      <c r="C10" s="79"/>
      <c r="D10" s="78"/>
      <c r="E10" s="78"/>
      <c r="F10" s="181"/>
      <c r="G10" s="314"/>
      <c r="H10" s="50"/>
      <c r="I10" s="292">
        <f>I9-Truong!X13</f>
        <v>0</v>
      </c>
    </row>
    <row r="11" spans="1:9" s="155" customFormat="1" ht="33.75" customHeight="1" x14ac:dyDescent="0.25">
      <c r="A11" s="50" t="s">
        <v>3</v>
      </c>
      <c r="B11" s="284" t="s">
        <v>38</v>
      </c>
      <c r="C11" s="50"/>
      <c r="D11" s="181"/>
      <c r="E11" s="181"/>
      <c r="F11" s="181"/>
      <c r="G11" s="289">
        <f>+G12+G18</f>
        <v>215977999.99999994</v>
      </c>
      <c r="H11" s="50"/>
    </row>
    <row r="12" spans="1:9" s="155" customFormat="1" ht="27" customHeight="1" x14ac:dyDescent="0.25">
      <c r="A12" s="50">
        <v>1</v>
      </c>
      <c r="B12" s="284" t="s">
        <v>361</v>
      </c>
      <c r="C12" s="50"/>
      <c r="D12" s="181"/>
      <c r="E12" s="181"/>
      <c r="F12" s="181"/>
      <c r="G12" s="289">
        <f>SUM(G13:G17)</f>
        <v>215977999.99999994</v>
      </c>
      <c r="H12" s="50"/>
    </row>
    <row r="13" spans="1:9" s="81" customFormat="1" ht="56.25" hidden="1" customHeight="1" x14ac:dyDescent="0.25">
      <c r="A13" s="316" t="s">
        <v>237</v>
      </c>
      <c r="B13" s="317" t="s">
        <v>355</v>
      </c>
      <c r="C13" s="316">
        <v>822</v>
      </c>
      <c r="D13" s="318" t="s">
        <v>33</v>
      </c>
      <c r="E13" s="318">
        <v>15</v>
      </c>
      <c r="F13" s="318"/>
      <c r="G13" s="319"/>
      <c r="H13" s="79"/>
    </row>
    <row r="14" spans="1:9" ht="36.75" hidden="1" customHeight="1" x14ac:dyDescent="0.25">
      <c r="A14" s="316" t="s">
        <v>237</v>
      </c>
      <c r="B14" s="317" t="s">
        <v>356</v>
      </c>
      <c r="C14" s="316">
        <v>822</v>
      </c>
      <c r="D14" s="318" t="s">
        <v>33</v>
      </c>
      <c r="E14" s="318">
        <v>15</v>
      </c>
      <c r="F14" s="320"/>
      <c r="G14" s="320"/>
      <c r="H14" s="82"/>
    </row>
    <row r="15" spans="1:9" ht="36.75" hidden="1" customHeight="1" x14ac:dyDescent="0.25">
      <c r="A15" s="316" t="s">
        <v>237</v>
      </c>
      <c r="B15" s="317" t="s">
        <v>357</v>
      </c>
      <c r="C15" s="316">
        <v>822</v>
      </c>
      <c r="D15" s="318" t="s">
        <v>33</v>
      </c>
      <c r="E15" s="318">
        <v>15</v>
      </c>
      <c r="F15" s="320"/>
      <c r="G15" s="320"/>
      <c r="H15" s="82"/>
    </row>
    <row r="16" spans="1:9" ht="66.75" hidden="1" customHeight="1" x14ac:dyDescent="0.25">
      <c r="A16" s="316" t="s">
        <v>237</v>
      </c>
      <c r="B16" s="317" t="s">
        <v>358</v>
      </c>
      <c r="C16" s="316">
        <v>822</v>
      </c>
      <c r="D16" s="318" t="s">
        <v>33</v>
      </c>
      <c r="E16" s="318">
        <v>15</v>
      </c>
      <c r="F16" s="320"/>
      <c r="G16" s="320"/>
      <c r="H16" s="82"/>
    </row>
    <row r="17" spans="1:8" ht="51.75" customHeight="1" x14ac:dyDescent="0.25">
      <c r="A17" s="79" t="s">
        <v>237</v>
      </c>
      <c r="B17" s="310" t="s">
        <v>359</v>
      </c>
      <c r="C17" s="79">
        <v>822</v>
      </c>
      <c r="D17" s="78" t="s">
        <v>33</v>
      </c>
      <c r="E17" s="78">
        <v>15</v>
      </c>
      <c r="F17" s="82"/>
      <c r="G17" s="315">
        <f>Truong!P11</f>
        <v>215977999.99999994</v>
      </c>
      <c r="H17" s="82"/>
    </row>
    <row r="18" spans="1:8" s="99" customFormat="1" ht="31.5" customHeight="1" x14ac:dyDescent="0.25">
      <c r="A18" s="50">
        <v>2</v>
      </c>
      <c r="B18" s="311" t="s">
        <v>360</v>
      </c>
      <c r="C18" s="299"/>
      <c r="D18" s="299"/>
      <c r="E18" s="299"/>
      <c r="F18" s="299"/>
      <c r="G18" s="299"/>
      <c r="H18" s="299"/>
    </row>
  </sheetData>
  <autoFilter ref="A8:I18" xr:uid="{9F6C459F-F241-4B74-B662-A783A43EAE1E}">
    <filterColumn colId="1">
      <colorFilter dxfId="4" cellColor="0"/>
    </filterColumn>
  </autoFilter>
  <mergeCells count="5">
    <mergeCell ref="G7:H7"/>
    <mergeCell ref="A2:H2"/>
    <mergeCell ref="A5:H5"/>
    <mergeCell ref="A6:H6"/>
    <mergeCell ref="A3:H3"/>
  </mergeCells>
  <hyperlinks>
    <hyperlink ref="I1" location="'MỤC LỤC'!A1" display="Mục lục" xr:uid="{4DEDBF8D-ABD0-4795-BD54-7F93CC79C0DD}"/>
  </hyperlinks>
  <pageMargins left="0.7" right="0.2" top="0.49" bottom="0.34" header="0.38" footer="0.3"/>
  <pageSetup paperSize="9"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54B8-D187-4202-8BCD-21B28BB14D39}">
  <sheetPr filterMode="1"/>
  <dimension ref="A1:I18"/>
  <sheetViews>
    <sheetView view="pageBreakPreview" topLeftCell="A9" zoomScaleNormal="100" zoomScaleSheetLayoutView="100" workbookViewId="0">
      <selection activeCell="G12" sqref="G12"/>
    </sheetView>
  </sheetViews>
  <sheetFormatPr defaultRowHeight="15" x14ac:dyDescent="0.25"/>
  <cols>
    <col min="1" max="1" width="6.42578125" style="3" customWidth="1"/>
    <col min="2" max="2" width="48.5703125" style="3" customWidth="1"/>
    <col min="3" max="3" width="8.85546875" style="3" customWidth="1"/>
    <col min="4" max="6" width="9.140625" style="3" customWidth="1"/>
    <col min="7" max="7" width="15" style="3" customWidth="1"/>
    <col min="8" max="8" width="10.140625" style="3" customWidth="1"/>
    <col min="9" max="9" width="17.5703125" style="3" customWidth="1"/>
    <col min="10" max="258" width="9.140625" style="3"/>
    <col min="259" max="259" width="6.42578125" style="3" customWidth="1"/>
    <col min="260" max="260" width="47" style="3" customWidth="1"/>
    <col min="261" max="261" width="8.85546875" style="3" customWidth="1"/>
    <col min="262" max="262" width="9.140625" style="3" customWidth="1"/>
    <col min="263" max="263" width="21.5703125" style="3" customWidth="1"/>
    <col min="264" max="264" width="12.5703125" style="3" customWidth="1"/>
    <col min="265" max="265" width="17.5703125" style="3" customWidth="1"/>
    <col min="266" max="514" width="9.140625" style="3"/>
    <col min="515" max="515" width="6.42578125" style="3" customWidth="1"/>
    <col min="516" max="516" width="47" style="3" customWidth="1"/>
    <col min="517" max="517" width="8.85546875" style="3" customWidth="1"/>
    <col min="518" max="518" width="9.140625" style="3" customWidth="1"/>
    <col min="519" max="519" width="21.5703125" style="3" customWidth="1"/>
    <col min="520" max="520" width="12.5703125" style="3" customWidth="1"/>
    <col min="521" max="521" width="17.5703125" style="3" customWidth="1"/>
    <col min="522" max="770" width="9.140625" style="3"/>
    <col min="771" max="771" width="6.42578125" style="3" customWidth="1"/>
    <col min="772" max="772" width="47" style="3" customWidth="1"/>
    <col min="773" max="773" width="8.85546875" style="3" customWidth="1"/>
    <col min="774" max="774" width="9.140625" style="3" customWidth="1"/>
    <col min="775" max="775" width="21.5703125" style="3" customWidth="1"/>
    <col min="776" max="776" width="12.5703125" style="3" customWidth="1"/>
    <col min="777" max="777" width="17.5703125" style="3" customWidth="1"/>
    <col min="778" max="1026" width="9.140625" style="3"/>
    <col min="1027" max="1027" width="6.42578125" style="3" customWidth="1"/>
    <col min="1028" max="1028" width="47" style="3" customWidth="1"/>
    <col min="1029" max="1029" width="8.85546875" style="3" customWidth="1"/>
    <col min="1030" max="1030" width="9.140625" style="3" customWidth="1"/>
    <col min="1031" max="1031" width="21.5703125" style="3" customWidth="1"/>
    <col min="1032" max="1032" width="12.5703125" style="3" customWidth="1"/>
    <col min="1033" max="1033" width="17.5703125" style="3" customWidth="1"/>
    <col min="1034" max="1282" width="9.140625" style="3"/>
    <col min="1283" max="1283" width="6.42578125" style="3" customWidth="1"/>
    <col min="1284" max="1284" width="47" style="3" customWidth="1"/>
    <col min="1285" max="1285" width="8.85546875" style="3" customWidth="1"/>
    <col min="1286" max="1286" width="9.140625" style="3" customWidth="1"/>
    <col min="1287" max="1287" width="21.5703125" style="3" customWidth="1"/>
    <col min="1288" max="1288" width="12.5703125" style="3" customWidth="1"/>
    <col min="1289" max="1289" width="17.5703125" style="3" customWidth="1"/>
    <col min="1290" max="1538" width="9.140625" style="3"/>
    <col min="1539" max="1539" width="6.42578125" style="3" customWidth="1"/>
    <col min="1540" max="1540" width="47" style="3" customWidth="1"/>
    <col min="1541" max="1541" width="8.85546875" style="3" customWidth="1"/>
    <col min="1542" max="1542" width="9.140625" style="3" customWidth="1"/>
    <col min="1543" max="1543" width="21.5703125" style="3" customWidth="1"/>
    <col min="1544" max="1544" width="12.5703125" style="3" customWidth="1"/>
    <col min="1545" max="1545" width="17.5703125" style="3" customWidth="1"/>
    <col min="1546" max="1794" width="9.140625" style="3"/>
    <col min="1795" max="1795" width="6.42578125" style="3" customWidth="1"/>
    <col min="1796" max="1796" width="47" style="3" customWidth="1"/>
    <col min="1797" max="1797" width="8.85546875" style="3" customWidth="1"/>
    <col min="1798" max="1798" width="9.140625" style="3" customWidth="1"/>
    <col min="1799" max="1799" width="21.5703125" style="3" customWidth="1"/>
    <col min="1800" max="1800" width="12.5703125" style="3" customWidth="1"/>
    <col min="1801" max="1801" width="17.5703125" style="3" customWidth="1"/>
    <col min="1802" max="2050" width="9.140625" style="3"/>
    <col min="2051" max="2051" width="6.42578125" style="3" customWidth="1"/>
    <col min="2052" max="2052" width="47" style="3" customWidth="1"/>
    <col min="2053" max="2053" width="8.85546875" style="3" customWidth="1"/>
    <col min="2054" max="2054" width="9.140625" style="3" customWidth="1"/>
    <col min="2055" max="2055" width="21.5703125" style="3" customWidth="1"/>
    <col min="2056" max="2056" width="12.5703125" style="3" customWidth="1"/>
    <col min="2057" max="2057" width="17.5703125" style="3" customWidth="1"/>
    <col min="2058" max="2306" width="9.140625" style="3"/>
    <col min="2307" max="2307" width="6.42578125" style="3" customWidth="1"/>
    <col min="2308" max="2308" width="47" style="3" customWidth="1"/>
    <col min="2309" max="2309" width="8.85546875" style="3" customWidth="1"/>
    <col min="2310" max="2310" width="9.140625" style="3" customWidth="1"/>
    <col min="2311" max="2311" width="21.5703125" style="3" customWidth="1"/>
    <col min="2312" max="2312" width="12.5703125" style="3" customWidth="1"/>
    <col min="2313" max="2313" width="17.5703125" style="3" customWidth="1"/>
    <col min="2314" max="2562" width="9.140625" style="3"/>
    <col min="2563" max="2563" width="6.42578125" style="3" customWidth="1"/>
    <col min="2564" max="2564" width="47" style="3" customWidth="1"/>
    <col min="2565" max="2565" width="8.85546875" style="3" customWidth="1"/>
    <col min="2566" max="2566" width="9.140625" style="3" customWidth="1"/>
    <col min="2567" max="2567" width="21.5703125" style="3" customWidth="1"/>
    <col min="2568" max="2568" width="12.5703125" style="3" customWidth="1"/>
    <col min="2569" max="2569" width="17.5703125" style="3" customWidth="1"/>
    <col min="2570" max="2818" width="9.140625" style="3"/>
    <col min="2819" max="2819" width="6.42578125" style="3" customWidth="1"/>
    <col min="2820" max="2820" width="47" style="3" customWidth="1"/>
    <col min="2821" max="2821" width="8.85546875" style="3" customWidth="1"/>
    <col min="2822" max="2822" width="9.140625" style="3" customWidth="1"/>
    <col min="2823" max="2823" width="21.5703125" style="3" customWidth="1"/>
    <col min="2824" max="2824" width="12.5703125" style="3" customWidth="1"/>
    <col min="2825" max="2825" width="17.5703125" style="3" customWidth="1"/>
    <col min="2826" max="3074" width="9.140625" style="3"/>
    <col min="3075" max="3075" width="6.42578125" style="3" customWidth="1"/>
    <col min="3076" max="3076" width="47" style="3" customWidth="1"/>
    <col min="3077" max="3077" width="8.85546875" style="3" customWidth="1"/>
    <col min="3078" max="3078" width="9.140625" style="3" customWidth="1"/>
    <col min="3079" max="3079" width="21.5703125" style="3" customWidth="1"/>
    <col min="3080" max="3080" width="12.5703125" style="3" customWidth="1"/>
    <col min="3081" max="3081" width="17.5703125" style="3" customWidth="1"/>
    <col min="3082" max="3330" width="9.140625" style="3"/>
    <col min="3331" max="3331" width="6.42578125" style="3" customWidth="1"/>
    <col min="3332" max="3332" width="47" style="3" customWidth="1"/>
    <col min="3333" max="3333" width="8.85546875" style="3" customWidth="1"/>
    <col min="3334" max="3334" width="9.140625" style="3" customWidth="1"/>
    <col min="3335" max="3335" width="21.5703125" style="3" customWidth="1"/>
    <col min="3336" max="3336" width="12.5703125" style="3" customWidth="1"/>
    <col min="3337" max="3337" width="17.5703125" style="3" customWidth="1"/>
    <col min="3338" max="3586" width="9.140625" style="3"/>
    <col min="3587" max="3587" width="6.42578125" style="3" customWidth="1"/>
    <col min="3588" max="3588" width="47" style="3" customWidth="1"/>
    <col min="3589" max="3589" width="8.85546875" style="3" customWidth="1"/>
    <col min="3590" max="3590" width="9.140625" style="3" customWidth="1"/>
    <col min="3591" max="3591" width="21.5703125" style="3" customWidth="1"/>
    <col min="3592" max="3592" width="12.5703125" style="3" customWidth="1"/>
    <col min="3593" max="3593" width="17.5703125" style="3" customWidth="1"/>
    <col min="3594" max="3842" width="9.140625" style="3"/>
    <col min="3843" max="3843" width="6.42578125" style="3" customWidth="1"/>
    <col min="3844" max="3844" width="47" style="3" customWidth="1"/>
    <col min="3845" max="3845" width="8.85546875" style="3" customWidth="1"/>
    <col min="3846" max="3846" width="9.140625" style="3" customWidth="1"/>
    <col min="3847" max="3847" width="21.5703125" style="3" customWidth="1"/>
    <col min="3848" max="3848" width="12.5703125" style="3" customWidth="1"/>
    <col min="3849" max="3849" width="17.5703125" style="3" customWidth="1"/>
    <col min="3850" max="4098" width="9.140625" style="3"/>
    <col min="4099" max="4099" width="6.42578125" style="3" customWidth="1"/>
    <col min="4100" max="4100" width="47" style="3" customWidth="1"/>
    <col min="4101" max="4101" width="8.85546875" style="3" customWidth="1"/>
    <col min="4102" max="4102" width="9.140625" style="3" customWidth="1"/>
    <col min="4103" max="4103" width="21.5703125" style="3" customWidth="1"/>
    <col min="4104" max="4104" width="12.5703125" style="3" customWidth="1"/>
    <col min="4105" max="4105" width="17.5703125" style="3" customWidth="1"/>
    <col min="4106" max="4354" width="9.140625" style="3"/>
    <col min="4355" max="4355" width="6.42578125" style="3" customWidth="1"/>
    <col min="4356" max="4356" width="47" style="3" customWidth="1"/>
    <col min="4357" max="4357" width="8.85546875" style="3" customWidth="1"/>
    <col min="4358" max="4358" width="9.140625" style="3" customWidth="1"/>
    <col min="4359" max="4359" width="21.5703125" style="3" customWidth="1"/>
    <col min="4360" max="4360" width="12.5703125" style="3" customWidth="1"/>
    <col min="4361" max="4361" width="17.5703125" style="3" customWidth="1"/>
    <col min="4362" max="4610" width="9.140625" style="3"/>
    <col min="4611" max="4611" width="6.42578125" style="3" customWidth="1"/>
    <col min="4612" max="4612" width="47" style="3" customWidth="1"/>
    <col min="4613" max="4613" width="8.85546875" style="3" customWidth="1"/>
    <col min="4614" max="4614" width="9.140625" style="3" customWidth="1"/>
    <col min="4615" max="4615" width="21.5703125" style="3" customWidth="1"/>
    <col min="4616" max="4616" width="12.5703125" style="3" customWidth="1"/>
    <col min="4617" max="4617" width="17.5703125" style="3" customWidth="1"/>
    <col min="4618" max="4866" width="9.140625" style="3"/>
    <col min="4867" max="4867" width="6.42578125" style="3" customWidth="1"/>
    <col min="4868" max="4868" width="47" style="3" customWidth="1"/>
    <col min="4869" max="4869" width="8.85546875" style="3" customWidth="1"/>
    <col min="4870" max="4870" width="9.140625" style="3" customWidth="1"/>
    <col min="4871" max="4871" width="21.5703125" style="3" customWidth="1"/>
    <col min="4872" max="4872" width="12.5703125" style="3" customWidth="1"/>
    <col min="4873" max="4873" width="17.5703125" style="3" customWidth="1"/>
    <col min="4874" max="5122" width="9.140625" style="3"/>
    <col min="5123" max="5123" width="6.42578125" style="3" customWidth="1"/>
    <col min="5124" max="5124" width="47" style="3" customWidth="1"/>
    <col min="5125" max="5125" width="8.85546875" style="3" customWidth="1"/>
    <col min="5126" max="5126" width="9.140625" style="3" customWidth="1"/>
    <col min="5127" max="5127" width="21.5703125" style="3" customWidth="1"/>
    <col min="5128" max="5128" width="12.5703125" style="3" customWidth="1"/>
    <col min="5129" max="5129" width="17.5703125" style="3" customWidth="1"/>
    <col min="5130" max="5378" width="9.140625" style="3"/>
    <col min="5379" max="5379" width="6.42578125" style="3" customWidth="1"/>
    <col min="5380" max="5380" width="47" style="3" customWidth="1"/>
    <col min="5381" max="5381" width="8.85546875" style="3" customWidth="1"/>
    <col min="5382" max="5382" width="9.140625" style="3" customWidth="1"/>
    <col min="5383" max="5383" width="21.5703125" style="3" customWidth="1"/>
    <col min="5384" max="5384" width="12.5703125" style="3" customWidth="1"/>
    <col min="5385" max="5385" width="17.5703125" style="3" customWidth="1"/>
    <col min="5386" max="5634" width="9.140625" style="3"/>
    <col min="5635" max="5635" width="6.42578125" style="3" customWidth="1"/>
    <col min="5636" max="5636" width="47" style="3" customWidth="1"/>
    <col min="5637" max="5637" width="8.85546875" style="3" customWidth="1"/>
    <col min="5638" max="5638" width="9.140625" style="3" customWidth="1"/>
    <col min="5639" max="5639" width="21.5703125" style="3" customWidth="1"/>
    <col min="5640" max="5640" width="12.5703125" style="3" customWidth="1"/>
    <col min="5641" max="5641" width="17.5703125" style="3" customWidth="1"/>
    <col min="5642" max="5890" width="9.140625" style="3"/>
    <col min="5891" max="5891" width="6.42578125" style="3" customWidth="1"/>
    <col min="5892" max="5892" width="47" style="3" customWidth="1"/>
    <col min="5893" max="5893" width="8.85546875" style="3" customWidth="1"/>
    <col min="5894" max="5894" width="9.140625" style="3" customWidth="1"/>
    <col min="5895" max="5895" width="21.5703125" style="3" customWidth="1"/>
    <col min="5896" max="5896" width="12.5703125" style="3" customWidth="1"/>
    <col min="5897" max="5897" width="17.5703125" style="3" customWidth="1"/>
    <col min="5898" max="6146" width="9.140625" style="3"/>
    <col min="6147" max="6147" width="6.42578125" style="3" customWidth="1"/>
    <col min="6148" max="6148" width="47" style="3" customWidth="1"/>
    <col min="6149" max="6149" width="8.85546875" style="3" customWidth="1"/>
    <col min="6150" max="6150" width="9.140625" style="3" customWidth="1"/>
    <col min="6151" max="6151" width="21.5703125" style="3" customWidth="1"/>
    <col min="6152" max="6152" width="12.5703125" style="3" customWidth="1"/>
    <col min="6153" max="6153" width="17.5703125" style="3" customWidth="1"/>
    <col min="6154" max="6402" width="9.140625" style="3"/>
    <col min="6403" max="6403" width="6.42578125" style="3" customWidth="1"/>
    <col min="6404" max="6404" width="47" style="3" customWidth="1"/>
    <col min="6405" max="6405" width="8.85546875" style="3" customWidth="1"/>
    <col min="6406" max="6406" width="9.140625" style="3" customWidth="1"/>
    <col min="6407" max="6407" width="21.5703125" style="3" customWidth="1"/>
    <col min="6408" max="6408" width="12.5703125" style="3" customWidth="1"/>
    <col min="6409" max="6409" width="17.5703125" style="3" customWidth="1"/>
    <col min="6410" max="6658" width="9.140625" style="3"/>
    <col min="6659" max="6659" width="6.42578125" style="3" customWidth="1"/>
    <col min="6660" max="6660" width="47" style="3" customWidth="1"/>
    <col min="6661" max="6661" width="8.85546875" style="3" customWidth="1"/>
    <col min="6662" max="6662" width="9.140625" style="3" customWidth="1"/>
    <col min="6663" max="6663" width="21.5703125" style="3" customWidth="1"/>
    <col min="6664" max="6664" width="12.5703125" style="3" customWidth="1"/>
    <col min="6665" max="6665" width="17.5703125" style="3" customWidth="1"/>
    <col min="6666" max="6914" width="9.140625" style="3"/>
    <col min="6915" max="6915" width="6.42578125" style="3" customWidth="1"/>
    <col min="6916" max="6916" width="47" style="3" customWidth="1"/>
    <col min="6917" max="6917" width="8.85546875" style="3" customWidth="1"/>
    <col min="6918" max="6918" width="9.140625" style="3" customWidth="1"/>
    <col min="6919" max="6919" width="21.5703125" style="3" customWidth="1"/>
    <col min="6920" max="6920" width="12.5703125" style="3" customWidth="1"/>
    <col min="6921" max="6921" width="17.5703125" style="3" customWidth="1"/>
    <col min="6922" max="7170" width="9.140625" style="3"/>
    <col min="7171" max="7171" width="6.42578125" style="3" customWidth="1"/>
    <col min="7172" max="7172" width="47" style="3" customWidth="1"/>
    <col min="7173" max="7173" width="8.85546875" style="3" customWidth="1"/>
    <col min="7174" max="7174" width="9.140625" style="3" customWidth="1"/>
    <col min="7175" max="7175" width="21.5703125" style="3" customWidth="1"/>
    <col min="7176" max="7176" width="12.5703125" style="3" customWidth="1"/>
    <col min="7177" max="7177" width="17.5703125" style="3" customWidth="1"/>
    <col min="7178" max="7426" width="9.140625" style="3"/>
    <col min="7427" max="7427" width="6.42578125" style="3" customWidth="1"/>
    <col min="7428" max="7428" width="47" style="3" customWidth="1"/>
    <col min="7429" max="7429" width="8.85546875" style="3" customWidth="1"/>
    <col min="7430" max="7430" width="9.140625" style="3" customWidth="1"/>
    <col min="7431" max="7431" width="21.5703125" style="3" customWidth="1"/>
    <col min="7432" max="7432" width="12.5703125" style="3" customWidth="1"/>
    <col min="7433" max="7433" width="17.5703125" style="3" customWidth="1"/>
    <col min="7434" max="7682" width="9.140625" style="3"/>
    <col min="7683" max="7683" width="6.42578125" style="3" customWidth="1"/>
    <col min="7684" max="7684" width="47" style="3" customWidth="1"/>
    <col min="7685" max="7685" width="8.85546875" style="3" customWidth="1"/>
    <col min="7686" max="7686" width="9.140625" style="3" customWidth="1"/>
    <col min="7687" max="7687" width="21.5703125" style="3" customWidth="1"/>
    <col min="7688" max="7688" width="12.5703125" style="3" customWidth="1"/>
    <col min="7689" max="7689" width="17.5703125" style="3" customWidth="1"/>
    <col min="7690" max="7938" width="9.140625" style="3"/>
    <col min="7939" max="7939" width="6.42578125" style="3" customWidth="1"/>
    <col min="7940" max="7940" width="47" style="3" customWidth="1"/>
    <col min="7941" max="7941" width="8.85546875" style="3" customWidth="1"/>
    <col min="7942" max="7942" width="9.140625" style="3" customWidth="1"/>
    <col min="7943" max="7943" width="21.5703125" style="3" customWidth="1"/>
    <col min="7944" max="7944" width="12.5703125" style="3" customWidth="1"/>
    <col min="7945" max="7945" width="17.5703125" style="3" customWidth="1"/>
    <col min="7946" max="8194" width="9.140625" style="3"/>
    <col min="8195" max="8195" width="6.42578125" style="3" customWidth="1"/>
    <col min="8196" max="8196" width="47" style="3" customWidth="1"/>
    <col min="8197" max="8197" width="8.85546875" style="3" customWidth="1"/>
    <col min="8198" max="8198" width="9.140625" style="3" customWidth="1"/>
    <col min="8199" max="8199" width="21.5703125" style="3" customWidth="1"/>
    <col min="8200" max="8200" width="12.5703125" style="3" customWidth="1"/>
    <col min="8201" max="8201" width="17.5703125" style="3" customWidth="1"/>
    <col min="8202" max="8450" width="9.140625" style="3"/>
    <col min="8451" max="8451" width="6.42578125" style="3" customWidth="1"/>
    <col min="8452" max="8452" width="47" style="3" customWidth="1"/>
    <col min="8453" max="8453" width="8.85546875" style="3" customWidth="1"/>
    <col min="8454" max="8454" width="9.140625" style="3" customWidth="1"/>
    <col min="8455" max="8455" width="21.5703125" style="3" customWidth="1"/>
    <col min="8456" max="8456" width="12.5703125" style="3" customWidth="1"/>
    <col min="8457" max="8457" width="17.5703125" style="3" customWidth="1"/>
    <col min="8458" max="8706" width="9.140625" style="3"/>
    <col min="8707" max="8707" width="6.42578125" style="3" customWidth="1"/>
    <col min="8708" max="8708" width="47" style="3" customWidth="1"/>
    <col min="8709" max="8709" width="8.85546875" style="3" customWidth="1"/>
    <col min="8710" max="8710" width="9.140625" style="3" customWidth="1"/>
    <col min="8711" max="8711" width="21.5703125" style="3" customWidth="1"/>
    <col min="8712" max="8712" width="12.5703125" style="3" customWidth="1"/>
    <col min="8713" max="8713" width="17.5703125" style="3" customWidth="1"/>
    <col min="8714" max="8962" width="9.140625" style="3"/>
    <col min="8963" max="8963" width="6.42578125" style="3" customWidth="1"/>
    <col min="8964" max="8964" width="47" style="3" customWidth="1"/>
    <col min="8965" max="8965" width="8.85546875" style="3" customWidth="1"/>
    <col min="8966" max="8966" width="9.140625" style="3" customWidth="1"/>
    <col min="8967" max="8967" width="21.5703125" style="3" customWidth="1"/>
    <col min="8968" max="8968" width="12.5703125" style="3" customWidth="1"/>
    <col min="8969" max="8969" width="17.5703125" style="3" customWidth="1"/>
    <col min="8970" max="9218" width="9.140625" style="3"/>
    <col min="9219" max="9219" width="6.42578125" style="3" customWidth="1"/>
    <col min="9220" max="9220" width="47" style="3" customWidth="1"/>
    <col min="9221" max="9221" width="8.85546875" style="3" customWidth="1"/>
    <col min="9222" max="9222" width="9.140625" style="3" customWidth="1"/>
    <col min="9223" max="9223" width="21.5703125" style="3" customWidth="1"/>
    <col min="9224" max="9224" width="12.5703125" style="3" customWidth="1"/>
    <col min="9225" max="9225" width="17.5703125" style="3" customWidth="1"/>
    <col min="9226" max="9474" width="9.140625" style="3"/>
    <col min="9475" max="9475" width="6.42578125" style="3" customWidth="1"/>
    <col min="9476" max="9476" width="47" style="3" customWidth="1"/>
    <col min="9477" max="9477" width="8.85546875" style="3" customWidth="1"/>
    <col min="9478" max="9478" width="9.140625" style="3" customWidth="1"/>
    <col min="9479" max="9479" width="21.5703125" style="3" customWidth="1"/>
    <col min="9480" max="9480" width="12.5703125" style="3" customWidth="1"/>
    <col min="9481" max="9481" width="17.5703125" style="3" customWidth="1"/>
    <col min="9482" max="9730" width="9.140625" style="3"/>
    <col min="9731" max="9731" width="6.42578125" style="3" customWidth="1"/>
    <col min="9732" max="9732" width="47" style="3" customWidth="1"/>
    <col min="9733" max="9733" width="8.85546875" style="3" customWidth="1"/>
    <col min="9734" max="9734" width="9.140625" style="3" customWidth="1"/>
    <col min="9735" max="9735" width="21.5703125" style="3" customWidth="1"/>
    <col min="9736" max="9736" width="12.5703125" style="3" customWidth="1"/>
    <col min="9737" max="9737" width="17.5703125" style="3" customWidth="1"/>
    <col min="9738" max="9986" width="9.140625" style="3"/>
    <col min="9987" max="9987" width="6.42578125" style="3" customWidth="1"/>
    <col min="9988" max="9988" width="47" style="3" customWidth="1"/>
    <col min="9989" max="9989" width="8.85546875" style="3" customWidth="1"/>
    <col min="9990" max="9990" width="9.140625" style="3" customWidth="1"/>
    <col min="9991" max="9991" width="21.5703125" style="3" customWidth="1"/>
    <col min="9992" max="9992" width="12.5703125" style="3" customWidth="1"/>
    <col min="9993" max="9993" width="17.5703125" style="3" customWidth="1"/>
    <col min="9994" max="10242" width="9.140625" style="3"/>
    <col min="10243" max="10243" width="6.42578125" style="3" customWidth="1"/>
    <col min="10244" max="10244" width="47" style="3" customWidth="1"/>
    <col min="10245" max="10245" width="8.85546875" style="3" customWidth="1"/>
    <col min="10246" max="10246" width="9.140625" style="3" customWidth="1"/>
    <col min="10247" max="10247" width="21.5703125" style="3" customWidth="1"/>
    <col min="10248" max="10248" width="12.5703125" style="3" customWidth="1"/>
    <col min="10249" max="10249" width="17.5703125" style="3" customWidth="1"/>
    <col min="10250" max="10498" width="9.140625" style="3"/>
    <col min="10499" max="10499" width="6.42578125" style="3" customWidth="1"/>
    <col min="10500" max="10500" width="47" style="3" customWidth="1"/>
    <col min="10501" max="10501" width="8.85546875" style="3" customWidth="1"/>
    <col min="10502" max="10502" width="9.140625" style="3" customWidth="1"/>
    <col min="10503" max="10503" width="21.5703125" style="3" customWidth="1"/>
    <col min="10504" max="10504" width="12.5703125" style="3" customWidth="1"/>
    <col min="10505" max="10505" width="17.5703125" style="3" customWidth="1"/>
    <col min="10506" max="10754" width="9.140625" style="3"/>
    <col min="10755" max="10755" width="6.42578125" style="3" customWidth="1"/>
    <col min="10756" max="10756" width="47" style="3" customWidth="1"/>
    <col min="10757" max="10757" width="8.85546875" style="3" customWidth="1"/>
    <col min="10758" max="10758" width="9.140625" style="3" customWidth="1"/>
    <col min="10759" max="10759" width="21.5703125" style="3" customWidth="1"/>
    <col min="10760" max="10760" width="12.5703125" style="3" customWidth="1"/>
    <col min="10761" max="10761" width="17.5703125" style="3" customWidth="1"/>
    <col min="10762" max="11010" width="9.140625" style="3"/>
    <col min="11011" max="11011" width="6.42578125" style="3" customWidth="1"/>
    <col min="11012" max="11012" width="47" style="3" customWidth="1"/>
    <col min="11013" max="11013" width="8.85546875" style="3" customWidth="1"/>
    <col min="11014" max="11014" width="9.140625" style="3" customWidth="1"/>
    <col min="11015" max="11015" width="21.5703125" style="3" customWidth="1"/>
    <col min="11016" max="11016" width="12.5703125" style="3" customWidth="1"/>
    <col min="11017" max="11017" width="17.5703125" style="3" customWidth="1"/>
    <col min="11018" max="11266" width="9.140625" style="3"/>
    <col min="11267" max="11267" width="6.42578125" style="3" customWidth="1"/>
    <col min="11268" max="11268" width="47" style="3" customWidth="1"/>
    <col min="11269" max="11269" width="8.85546875" style="3" customWidth="1"/>
    <col min="11270" max="11270" width="9.140625" style="3" customWidth="1"/>
    <col min="11271" max="11271" width="21.5703125" style="3" customWidth="1"/>
    <col min="11272" max="11272" width="12.5703125" style="3" customWidth="1"/>
    <col min="11273" max="11273" width="17.5703125" style="3" customWidth="1"/>
    <col min="11274" max="11522" width="9.140625" style="3"/>
    <col min="11523" max="11523" width="6.42578125" style="3" customWidth="1"/>
    <col min="11524" max="11524" width="47" style="3" customWidth="1"/>
    <col min="11525" max="11525" width="8.85546875" style="3" customWidth="1"/>
    <col min="11526" max="11526" width="9.140625" style="3" customWidth="1"/>
    <col min="11527" max="11527" width="21.5703125" style="3" customWidth="1"/>
    <col min="11528" max="11528" width="12.5703125" style="3" customWidth="1"/>
    <col min="11529" max="11529" width="17.5703125" style="3" customWidth="1"/>
    <col min="11530" max="11778" width="9.140625" style="3"/>
    <col min="11779" max="11779" width="6.42578125" style="3" customWidth="1"/>
    <col min="11780" max="11780" width="47" style="3" customWidth="1"/>
    <col min="11781" max="11781" width="8.85546875" style="3" customWidth="1"/>
    <col min="11782" max="11782" width="9.140625" style="3" customWidth="1"/>
    <col min="11783" max="11783" width="21.5703125" style="3" customWidth="1"/>
    <col min="11784" max="11784" width="12.5703125" style="3" customWidth="1"/>
    <col min="11785" max="11785" width="17.5703125" style="3" customWidth="1"/>
    <col min="11786" max="12034" width="9.140625" style="3"/>
    <col min="12035" max="12035" width="6.42578125" style="3" customWidth="1"/>
    <col min="12036" max="12036" width="47" style="3" customWidth="1"/>
    <col min="12037" max="12037" width="8.85546875" style="3" customWidth="1"/>
    <col min="12038" max="12038" width="9.140625" style="3" customWidth="1"/>
    <col min="12039" max="12039" width="21.5703125" style="3" customWidth="1"/>
    <col min="12040" max="12040" width="12.5703125" style="3" customWidth="1"/>
    <col min="12041" max="12041" width="17.5703125" style="3" customWidth="1"/>
    <col min="12042" max="12290" width="9.140625" style="3"/>
    <col min="12291" max="12291" width="6.42578125" style="3" customWidth="1"/>
    <col min="12292" max="12292" width="47" style="3" customWidth="1"/>
    <col min="12293" max="12293" width="8.85546875" style="3" customWidth="1"/>
    <col min="12294" max="12294" width="9.140625" style="3" customWidth="1"/>
    <col min="12295" max="12295" width="21.5703125" style="3" customWidth="1"/>
    <col min="12296" max="12296" width="12.5703125" style="3" customWidth="1"/>
    <col min="12297" max="12297" width="17.5703125" style="3" customWidth="1"/>
    <col min="12298" max="12546" width="9.140625" style="3"/>
    <col min="12547" max="12547" width="6.42578125" style="3" customWidth="1"/>
    <col min="12548" max="12548" width="47" style="3" customWidth="1"/>
    <col min="12549" max="12549" width="8.85546875" style="3" customWidth="1"/>
    <col min="12550" max="12550" width="9.140625" style="3" customWidth="1"/>
    <col min="12551" max="12551" width="21.5703125" style="3" customWidth="1"/>
    <col min="12552" max="12552" width="12.5703125" style="3" customWidth="1"/>
    <col min="12553" max="12553" width="17.5703125" style="3" customWidth="1"/>
    <col min="12554" max="12802" width="9.140625" style="3"/>
    <col min="12803" max="12803" width="6.42578125" style="3" customWidth="1"/>
    <col min="12804" max="12804" width="47" style="3" customWidth="1"/>
    <col min="12805" max="12805" width="8.85546875" style="3" customWidth="1"/>
    <col min="12806" max="12806" width="9.140625" style="3" customWidth="1"/>
    <col min="12807" max="12807" width="21.5703125" style="3" customWidth="1"/>
    <col min="12808" max="12808" width="12.5703125" style="3" customWidth="1"/>
    <col min="12809" max="12809" width="17.5703125" style="3" customWidth="1"/>
    <col min="12810" max="13058" width="9.140625" style="3"/>
    <col min="13059" max="13059" width="6.42578125" style="3" customWidth="1"/>
    <col min="13060" max="13060" width="47" style="3" customWidth="1"/>
    <col min="13061" max="13061" width="8.85546875" style="3" customWidth="1"/>
    <col min="13062" max="13062" width="9.140625" style="3" customWidth="1"/>
    <col min="13063" max="13063" width="21.5703125" style="3" customWidth="1"/>
    <col min="13064" max="13064" width="12.5703125" style="3" customWidth="1"/>
    <col min="13065" max="13065" width="17.5703125" style="3" customWidth="1"/>
    <col min="13066" max="13314" width="9.140625" style="3"/>
    <col min="13315" max="13315" width="6.42578125" style="3" customWidth="1"/>
    <col min="13316" max="13316" width="47" style="3" customWidth="1"/>
    <col min="13317" max="13317" width="8.85546875" style="3" customWidth="1"/>
    <col min="13318" max="13318" width="9.140625" style="3" customWidth="1"/>
    <col min="13319" max="13319" width="21.5703125" style="3" customWidth="1"/>
    <col min="13320" max="13320" width="12.5703125" style="3" customWidth="1"/>
    <col min="13321" max="13321" width="17.5703125" style="3" customWidth="1"/>
    <col min="13322" max="13570" width="9.140625" style="3"/>
    <col min="13571" max="13571" width="6.42578125" style="3" customWidth="1"/>
    <col min="13572" max="13572" width="47" style="3" customWidth="1"/>
    <col min="13573" max="13573" width="8.85546875" style="3" customWidth="1"/>
    <col min="13574" max="13574" width="9.140625" style="3" customWidth="1"/>
    <col min="13575" max="13575" width="21.5703125" style="3" customWidth="1"/>
    <col min="13576" max="13576" width="12.5703125" style="3" customWidth="1"/>
    <col min="13577" max="13577" width="17.5703125" style="3" customWidth="1"/>
    <col min="13578" max="13826" width="9.140625" style="3"/>
    <col min="13827" max="13827" width="6.42578125" style="3" customWidth="1"/>
    <col min="13828" max="13828" width="47" style="3" customWidth="1"/>
    <col min="13829" max="13829" width="8.85546875" style="3" customWidth="1"/>
    <col min="13830" max="13830" width="9.140625" style="3" customWidth="1"/>
    <col min="13831" max="13831" width="21.5703125" style="3" customWidth="1"/>
    <col min="13832" max="13832" width="12.5703125" style="3" customWidth="1"/>
    <col min="13833" max="13833" width="17.5703125" style="3" customWidth="1"/>
    <col min="13834" max="14082" width="9.140625" style="3"/>
    <col min="14083" max="14083" width="6.42578125" style="3" customWidth="1"/>
    <col min="14084" max="14084" width="47" style="3" customWidth="1"/>
    <col min="14085" max="14085" width="8.85546875" style="3" customWidth="1"/>
    <col min="14086" max="14086" width="9.140625" style="3" customWidth="1"/>
    <col min="14087" max="14087" width="21.5703125" style="3" customWidth="1"/>
    <col min="14088" max="14088" width="12.5703125" style="3" customWidth="1"/>
    <col min="14089" max="14089" width="17.5703125" style="3" customWidth="1"/>
    <col min="14090" max="14338" width="9.140625" style="3"/>
    <col min="14339" max="14339" width="6.42578125" style="3" customWidth="1"/>
    <col min="14340" max="14340" width="47" style="3" customWidth="1"/>
    <col min="14341" max="14341" width="8.85546875" style="3" customWidth="1"/>
    <col min="14342" max="14342" width="9.140625" style="3" customWidth="1"/>
    <col min="14343" max="14343" width="21.5703125" style="3" customWidth="1"/>
    <col min="14344" max="14344" width="12.5703125" style="3" customWidth="1"/>
    <col min="14345" max="14345" width="17.5703125" style="3" customWidth="1"/>
    <col min="14346" max="14594" width="9.140625" style="3"/>
    <col min="14595" max="14595" width="6.42578125" style="3" customWidth="1"/>
    <col min="14596" max="14596" width="47" style="3" customWidth="1"/>
    <col min="14597" max="14597" width="8.85546875" style="3" customWidth="1"/>
    <col min="14598" max="14598" width="9.140625" style="3" customWidth="1"/>
    <col min="14599" max="14599" width="21.5703125" style="3" customWidth="1"/>
    <col min="14600" max="14600" width="12.5703125" style="3" customWidth="1"/>
    <col min="14601" max="14601" width="17.5703125" style="3" customWidth="1"/>
    <col min="14602" max="14850" width="9.140625" style="3"/>
    <col min="14851" max="14851" width="6.42578125" style="3" customWidth="1"/>
    <col min="14852" max="14852" width="47" style="3" customWidth="1"/>
    <col min="14853" max="14853" width="8.85546875" style="3" customWidth="1"/>
    <col min="14854" max="14854" width="9.140625" style="3" customWidth="1"/>
    <col min="14855" max="14855" width="21.5703125" style="3" customWidth="1"/>
    <col min="14856" max="14856" width="12.5703125" style="3" customWidth="1"/>
    <col min="14857" max="14857" width="17.5703125" style="3" customWidth="1"/>
    <col min="14858" max="15106" width="9.140625" style="3"/>
    <col min="15107" max="15107" width="6.42578125" style="3" customWidth="1"/>
    <col min="15108" max="15108" width="47" style="3" customWidth="1"/>
    <col min="15109" max="15109" width="8.85546875" style="3" customWidth="1"/>
    <col min="15110" max="15110" width="9.140625" style="3" customWidth="1"/>
    <col min="15111" max="15111" width="21.5703125" style="3" customWidth="1"/>
    <col min="15112" max="15112" width="12.5703125" style="3" customWidth="1"/>
    <col min="15113" max="15113" width="17.5703125" style="3" customWidth="1"/>
    <col min="15114" max="15362" width="9.140625" style="3"/>
    <col min="15363" max="15363" width="6.42578125" style="3" customWidth="1"/>
    <col min="15364" max="15364" width="47" style="3" customWidth="1"/>
    <col min="15365" max="15365" width="8.85546875" style="3" customWidth="1"/>
    <col min="15366" max="15366" width="9.140625" style="3" customWidth="1"/>
    <col min="15367" max="15367" width="21.5703125" style="3" customWidth="1"/>
    <col min="15368" max="15368" width="12.5703125" style="3" customWidth="1"/>
    <col min="15369" max="15369" width="17.5703125" style="3" customWidth="1"/>
    <col min="15370" max="15618" width="9.140625" style="3"/>
    <col min="15619" max="15619" width="6.42578125" style="3" customWidth="1"/>
    <col min="15620" max="15620" width="47" style="3" customWidth="1"/>
    <col min="15621" max="15621" width="8.85546875" style="3" customWidth="1"/>
    <col min="15622" max="15622" width="9.140625" style="3" customWidth="1"/>
    <col min="15623" max="15623" width="21.5703125" style="3" customWidth="1"/>
    <col min="15624" max="15624" width="12.5703125" style="3" customWidth="1"/>
    <col min="15625" max="15625" width="17.5703125" style="3" customWidth="1"/>
    <col min="15626" max="15874" width="9.140625" style="3"/>
    <col min="15875" max="15875" width="6.42578125" style="3" customWidth="1"/>
    <col min="15876" max="15876" width="47" style="3" customWidth="1"/>
    <col min="15877" max="15877" width="8.85546875" style="3" customWidth="1"/>
    <col min="15878" max="15878" width="9.140625" style="3" customWidth="1"/>
    <col min="15879" max="15879" width="21.5703125" style="3" customWidth="1"/>
    <col min="15880" max="15880" width="12.5703125" style="3" customWidth="1"/>
    <col min="15881" max="15881" width="17.5703125" style="3" customWidth="1"/>
    <col min="15882" max="16130" width="9.140625" style="3"/>
    <col min="16131" max="16131" width="6.42578125" style="3" customWidth="1"/>
    <col min="16132" max="16132" width="47" style="3" customWidth="1"/>
    <col min="16133" max="16133" width="8.85546875" style="3" customWidth="1"/>
    <col min="16134" max="16134" width="9.140625" style="3" customWidth="1"/>
    <col min="16135" max="16135" width="21.5703125" style="3" customWidth="1"/>
    <col min="16136" max="16136" width="12.5703125" style="3" customWidth="1"/>
    <col min="16137" max="16137" width="17.5703125" style="3" customWidth="1"/>
    <col min="16138" max="16384" width="9.140625" style="3"/>
  </cols>
  <sheetData>
    <row r="1" spans="1:9" ht="17.100000000000001" hidden="1" customHeight="1" x14ac:dyDescent="0.25">
      <c r="A1" s="407" t="s">
        <v>9</v>
      </c>
      <c r="B1" s="407"/>
      <c r="C1" s="407"/>
      <c r="D1" s="407"/>
      <c r="E1" s="407"/>
      <c r="F1" s="407"/>
      <c r="G1" s="407"/>
      <c r="H1" s="407"/>
      <c r="I1" s="278" t="s">
        <v>32</v>
      </c>
    </row>
    <row r="2" spans="1:9" x14ac:dyDescent="0.25">
      <c r="A2" s="406" t="s">
        <v>10</v>
      </c>
      <c r="B2" s="406"/>
      <c r="C2" s="406"/>
      <c r="D2" s="406"/>
      <c r="E2" s="406"/>
      <c r="F2" s="406"/>
      <c r="G2" s="406"/>
      <c r="H2" s="406"/>
    </row>
    <row r="3" spans="1:9" s="279" customFormat="1" x14ac:dyDescent="0.25">
      <c r="A3" s="416" t="str">
        <f>'MN Nà Ớt'!A3:H3</f>
        <v xml:space="preserve">     (Kèm theo Nghị quyết  số 27/NQ-HĐND ngày 30/12/2025 của HĐND xã Phiêng Pằn)</v>
      </c>
      <c r="B3" s="416"/>
      <c r="C3" s="416"/>
      <c r="D3" s="416"/>
      <c r="E3" s="416"/>
      <c r="F3" s="416"/>
      <c r="G3" s="416"/>
      <c r="H3" s="416"/>
    </row>
    <row r="4" spans="1:9" ht="9" customHeight="1" x14ac:dyDescent="0.25"/>
    <row r="5" spans="1:9" ht="16.5" customHeight="1" x14ac:dyDescent="0.25">
      <c r="A5" s="406" t="s">
        <v>248</v>
      </c>
      <c r="B5" s="406"/>
      <c r="C5" s="406"/>
      <c r="D5" s="406"/>
      <c r="E5" s="406"/>
      <c r="F5" s="406"/>
      <c r="G5" s="406"/>
      <c r="H5" s="406"/>
    </row>
    <row r="6" spans="1:9" ht="16.5" customHeight="1" x14ac:dyDescent="0.25">
      <c r="A6" s="406" t="s">
        <v>249</v>
      </c>
      <c r="B6" s="406"/>
      <c r="C6" s="406"/>
      <c r="D6" s="406"/>
      <c r="E6" s="406"/>
      <c r="F6" s="406"/>
      <c r="G6" s="406"/>
      <c r="H6" s="406"/>
    </row>
    <row r="7" spans="1:9" x14ac:dyDescent="0.25">
      <c r="G7" s="415" t="s">
        <v>16</v>
      </c>
      <c r="H7" s="415"/>
    </row>
    <row r="8" spans="1:9" s="12" customFormat="1" ht="42.75" x14ac:dyDescent="0.25">
      <c r="A8" s="4" t="s">
        <v>0</v>
      </c>
      <c r="B8" s="4" t="s">
        <v>1</v>
      </c>
      <c r="C8" s="5" t="s">
        <v>11</v>
      </c>
      <c r="D8" s="5" t="s">
        <v>12</v>
      </c>
      <c r="E8" s="5" t="s">
        <v>39</v>
      </c>
      <c r="F8" s="5" t="s">
        <v>40</v>
      </c>
      <c r="G8" s="4" t="s">
        <v>13</v>
      </c>
      <c r="H8" s="4" t="s">
        <v>8</v>
      </c>
    </row>
    <row r="9" spans="1:9" s="9" customFormat="1" ht="25.5" customHeight="1" x14ac:dyDescent="0.25">
      <c r="A9" s="6"/>
      <c r="B9" s="4" t="s">
        <v>14</v>
      </c>
      <c r="C9" s="6"/>
      <c r="D9" s="6"/>
      <c r="E9" s="6"/>
      <c r="F9" s="6"/>
      <c r="G9" s="17">
        <f>G10+G11</f>
        <v>61204000.000000112</v>
      </c>
      <c r="H9" s="6"/>
      <c r="I9" s="8"/>
    </row>
    <row r="10" spans="1:9" s="12" customFormat="1" ht="31.5" customHeight="1" x14ac:dyDescent="0.25">
      <c r="A10" s="4" t="s">
        <v>2</v>
      </c>
      <c r="B10" s="10" t="s">
        <v>348</v>
      </c>
      <c r="C10" s="163"/>
      <c r="D10" s="325"/>
      <c r="E10" s="4"/>
      <c r="F10" s="13"/>
      <c r="G10" s="326"/>
      <c r="H10" s="4"/>
    </row>
    <row r="11" spans="1:9" s="12" customFormat="1" ht="31.5" customHeight="1" x14ac:dyDescent="0.25">
      <c r="A11" s="4" t="s">
        <v>3</v>
      </c>
      <c r="B11" s="10" t="s">
        <v>38</v>
      </c>
      <c r="C11" s="4"/>
      <c r="D11" s="13"/>
      <c r="E11" s="13"/>
      <c r="F11" s="13"/>
      <c r="G11" s="17">
        <f>SUM(G12:G12)</f>
        <v>61204000.000000112</v>
      </c>
      <c r="H11" s="4"/>
    </row>
    <row r="12" spans="1:9" s="65" customFormat="1" ht="31.5" customHeight="1" x14ac:dyDescent="0.25">
      <c r="A12" s="50">
        <v>1</v>
      </c>
      <c r="B12" s="284" t="s">
        <v>361</v>
      </c>
      <c r="C12" s="50"/>
      <c r="D12" s="181"/>
      <c r="E12" s="181"/>
      <c r="F12" s="14"/>
      <c r="G12" s="326">
        <f>SUM(G13:G17)</f>
        <v>61204000.000000112</v>
      </c>
      <c r="H12" s="64"/>
    </row>
    <row r="13" spans="1:9" ht="63" hidden="1" x14ac:dyDescent="0.25">
      <c r="A13" s="316" t="s">
        <v>237</v>
      </c>
      <c r="B13" s="317" t="s">
        <v>355</v>
      </c>
      <c r="C13" s="316">
        <v>822</v>
      </c>
      <c r="D13" s="318" t="s">
        <v>34</v>
      </c>
      <c r="E13" s="318">
        <v>15</v>
      </c>
      <c r="F13" s="83"/>
      <c r="G13" s="83"/>
      <c r="H13" s="83"/>
    </row>
    <row r="14" spans="1:9" ht="39.75" hidden="1" customHeight="1" x14ac:dyDescent="0.25">
      <c r="A14" s="316" t="s">
        <v>237</v>
      </c>
      <c r="B14" s="317" t="s">
        <v>356</v>
      </c>
      <c r="C14" s="316">
        <v>822</v>
      </c>
      <c r="D14" s="318" t="s">
        <v>34</v>
      </c>
      <c r="E14" s="318">
        <v>15</v>
      </c>
      <c r="F14" s="83"/>
      <c r="G14" s="83"/>
      <c r="H14" s="83"/>
    </row>
    <row r="15" spans="1:9" ht="39.75" customHeight="1" x14ac:dyDescent="0.25">
      <c r="A15" s="79" t="s">
        <v>237</v>
      </c>
      <c r="B15" s="310" t="s">
        <v>357</v>
      </c>
      <c r="C15" s="79">
        <v>822</v>
      </c>
      <c r="D15" s="78" t="s">
        <v>34</v>
      </c>
      <c r="E15" s="78">
        <v>15</v>
      </c>
      <c r="F15" s="83"/>
      <c r="G15" s="313">
        <f>Truong!L10</f>
        <v>15075999.999999993</v>
      </c>
      <c r="H15" s="83"/>
    </row>
    <row r="16" spans="1:9" ht="72.75" hidden="1" customHeight="1" x14ac:dyDescent="0.25">
      <c r="A16" s="316" t="s">
        <v>237</v>
      </c>
      <c r="B16" s="317" t="s">
        <v>358</v>
      </c>
      <c r="C16" s="316">
        <v>822</v>
      </c>
      <c r="D16" s="318" t="s">
        <v>34</v>
      </c>
      <c r="E16" s="318">
        <v>15</v>
      </c>
      <c r="F16" s="83"/>
      <c r="G16" s="83"/>
      <c r="H16" s="83"/>
    </row>
    <row r="17" spans="1:8" ht="57" customHeight="1" x14ac:dyDescent="0.25">
      <c r="A17" s="79" t="s">
        <v>237</v>
      </c>
      <c r="B17" s="310" t="s">
        <v>359</v>
      </c>
      <c r="C17" s="79">
        <v>822</v>
      </c>
      <c r="D17" s="78" t="s">
        <v>34</v>
      </c>
      <c r="E17" s="78">
        <v>15</v>
      </c>
      <c r="F17" s="83"/>
      <c r="G17" s="313">
        <f>Truong!P10</f>
        <v>46128000.000000119</v>
      </c>
      <c r="H17" s="83"/>
    </row>
    <row r="18" spans="1:8" ht="30.75" customHeight="1" x14ac:dyDescent="0.25">
      <c r="A18" s="50">
        <v>2</v>
      </c>
      <c r="B18" s="311" t="s">
        <v>360</v>
      </c>
      <c r="C18" s="299"/>
      <c r="D18" s="299"/>
      <c r="E18" s="299"/>
      <c r="F18" s="83"/>
      <c r="G18" s="83"/>
      <c r="H18" s="83"/>
    </row>
  </sheetData>
  <autoFilter ref="A8:I18" xr:uid="{371154B8-D187-4202-8BCD-21B28BB14D39}">
    <filterColumn colId="1">
      <colorFilter dxfId="3" cellColor="0"/>
    </filterColumn>
  </autoFilter>
  <mergeCells count="6">
    <mergeCell ref="G7:H7"/>
    <mergeCell ref="A1:H1"/>
    <mergeCell ref="A2:H2"/>
    <mergeCell ref="A3:H3"/>
    <mergeCell ref="A5:H5"/>
    <mergeCell ref="A6:H6"/>
  </mergeCells>
  <hyperlinks>
    <hyperlink ref="I1" location="'MỤC LỤC'!A1" display="Mục lục" xr:uid="{BB4B2617-9C2D-4E15-AD56-FDCD0CB361C3}"/>
  </hyperlinks>
  <pageMargins left="0.7" right="0.2" top="0.49" bottom="0.34" header="0.38" footer="0.3"/>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D5E8-B714-4E05-87E1-1BE2476ACA0D}">
  <sheetPr filterMode="1"/>
  <dimension ref="A1:I18"/>
  <sheetViews>
    <sheetView view="pageBreakPreview" topLeftCell="A11" zoomScale="85" zoomScaleNormal="100" zoomScaleSheetLayoutView="85" workbookViewId="0">
      <selection activeCell="L16" sqref="L16"/>
    </sheetView>
  </sheetViews>
  <sheetFormatPr defaultRowHeight="15.75" x14ac:dyDescent="0.25"/>
  <cols>
    <col min="1" max="1" width="6.42578125" style="77" customWidth="1"/>
    <col min="2" max="2" width="52.140625" style="77" customWidth="1"/>
    <col min="3" max="3" width="8.85546875" style="77" customWidth="1"/>
    <col min="4" max="6" width="9.140625" style="77" customWidth="1"/>
    <col min="7" max="7" width="17.7109375" style="77" customWidth="1"/>
    <col min="8" max="8" width="11.28515625" style="77" customWidth="1"/>
    <col min="9" max="9" width="17.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ht="17.100000000000001" hidden="1" customHeight="1" x14ac:dyDescent="0.25">
      <c r="A1" s="413" t="s">
        <v>9</v>
      </c>
      <c r="B1" s="413"/>
      <c r="C1" s="413"/>
      <c r="D1" s="413"/>
      <c r="E1" s="413"/>
      <c r="F1" s="413"/>
      <c r="G1" s="413"/>
      <c r="H1" s="413"/>
      <c r="I1" s="290" t="s">
        <v>32</v>
      </c>
    </row>
    <row r="2" spans="1:9" x14ac:dyDescent="0.25">
      <c r="A2" s="388" t="s">
        <v>10</v>
      </c>
      <c r="B2" s="388"/>
      <c r="C2" s="388"/>
      <c r="D2" s="388"/>
      <c r="E2" s="388"/>
      <c r="F2" s="388"/>
      <c r="G2" s="388"/>
      <c r="H2" s="388"/>
    </row>
    <row r="3" spans="1:9" s="190" customFormat="1" x14ac:dyDescent="0.25">
      <c r="A3" s="401" t="str">
        <f>'TH &amp; THCS Chiềng Lương '!A3:H3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35</v>
      </c>
      <c r="B5" s="388"/>
      <c r="C5" s="388"/>
      <c r="D5" s="388"/>
      <c r="E5" s="388"/>
      <c r="F5" s="388"/>
      <c r="G5" s="388"/>
      <c r="H5" s="388"/>
    </row>
    <row r="6" spans="1:9" ht="16.5" customHeight="1" x14ac:dyDescent="0.25">
      <c r="A6" s="388" t="s">
        <v>36</v>
      </c>
      <c r="B6" s="388"/>
      <c r="C6" s="388"/>
      <c r="D6" s="388"/>
      <c r="E6" s="388"/>
      <c r="F6" s="388"/>
      <c r="G6" s="388"/>
      <c r="H6" s="388"/>
    </row>
    <row r="7" spans="1:9" x14ac:dyDescent="0.25">
      <c r="G7" s="400" t="s">
        <v>16</v>
      </c>
      <c r="H7" s="400"/>
    </row>
    <row r="8" spans="1:9" s="155" customFormat="1" ht="47.25" x14ac:dyDescent="0.25">
      <c r="A8" s="50" t="s">
        <v>0</v>
      </c>
      <c r="B8" s="50" t="s">
        <v>1</v>
      </c>
      <c r="C8" s="51" t="s">
        <v>11</v>
      </c>
      <c r="D8" s="51" t="s">
        <v>12</v>
      </c>
      <c r="E8" s="51" t="s">
        <v>39</v>
      </c>
      <c r="F8" s="51" t="s">
        <v>40</v>
      </c>
      <c r="G8" s="50" t="s">
        <v>13</v>
      </c>
      <c r="H8" s="50" t="s">
        <v>8</v>
      </c>
    </row>
    <row r="9" spans="1:9" s="81" customFormat="1" ht="25.5" customHeight="1" x14ac:dyDescent="0.25">
      <c r="A9" s="79"/>
      <c r="B9" s="50" t="s">
        <v>14</v>
      </c>
      <c r="C9" s="79"/>
      <c r="D9" s="79"/>
      <c r="E9" s="79"/>
      <c r="F9" s="79"/>
      <c r="G9" s="289">
        <f>G10+G11</f>
        <v>309080000.00000018</v>
      </c>
      <c r="H9" s="79"/>
      <c r="I9" s="283"/>
    </row>
    <row r="10" spans="1:9" s="155" customFormat="1" ht="31.5" customHeight="1" x14ac:dyDescent="0.25">
      <c r="A10" s="50" t="s">
        <v>2</v>
      </c>
      <c r="B10" s="284" t="s">
        <v>348</v>
      </c>
      <c r="C10" s="79"/>
      <c r="D10" s="78"/>
      <c r="E10" s="78"/>
      <c r="F10" s="181"/>
      <c r="G10" s="324"/>
      <c r="H10" s="50"/>
    </row>
    <row r="11" spans="1:9" s="155" customFormat="1" ht="31.5" customHeight="1" x14ac:dyDescent="0.25">
      <c r="A11" s="50" t="s">
        <v>3</v>
      </c>
      <c r="B11" s="284" t="s">
        <v>38</v>
      </c>
      <c r="C11" s="50"/>
      <c r="D11" s="181"/>
      <c r="E11" s="181"/>
      <c r="F11" s="181"/>
      <c r="G11" s="289">
        <f>+G12+G18</f>
        <v>309080000.00000018</v>
      </c>
      <c r="H11" s="50"/>
    </row>
    <row r="12" spans="1:9" s="81" customFormat="1" ht="36.75" customHeight="1" x14ac:dyDescent="0.25">
      <c r="A12" s="50">
        <v>1</v>
      </c>
      <c r="B12" s="284" t="s">
        <v>361</v>
      </c>
      <c r="C12" s="50"/>
      <c r="D12" s="181"/>
      <c r="E12" s="181"/>
      <c r="F12" s="78"/>
      <c r="G12" s="314">
        <f>SUM(G13:G17)</f>
        <v>309080000.00000018</v>
      </c>
      <c r="H12" s="79"/>
    </row>
    <row r="13" spans="1:9" ht="61.5" hidden="1" customHeight="1" x14ac:dyDescent="0.25">
      <c r="A13" s="316" t="s">
        <v>237</v>
      </c>
      <c r="B13" s="327" t="s">
        <v>355</v>
      </c>
      <c r="C13" s="316">
        <v>822</v>
      </c>
      <c r="D13" s="318" t="s">
        <v>34</v>
      </c>
      <c r="E13" s="318">
        <v>15</v>
      </c>
      <c r="F13" s="82"/>
      <c r="G13" s="82"/>
      <c r="H13" s="82"/>
    </row>
    <row r="14" spans="1:9" ht="45" hidden="1" customHeight="1" x14ac:dyDescent="0.25">
      <c r="A14" s="316" t="s">
        <v>237</v>
      </c>
      <c r="B14" s="327" t="s">
        <v>356</v>
      </c>
      <c r="C14" s="316">
        <v>822</v>
      </c>
      <c r="D14" s="318" t="s">
        <v>34</v>
      </c>
      <c r="E14" s="318">
        <v>15</v>
      </c>
      <c r="F14" s="82"/>
      <c r="G14" s="82"/>
      <c r="H14" s="82"/>
    </row>
    <row r="15" spans="1:9" ht="57.75" customHeight="1" x14ac:dyDescent="0.25">
      <c r="A15" s="79" t="s">
        <v>237</v>
      </c>
      <c r="B15" s="330" t="s">
        <v>357</v>
      </c>
      <c r="C15" s="79">
        <v>822</v>
      </c>
      <c r="D15" s="78" t="s">
        <v>34</v>
      </c>
      <c r="E15" s="78">
        <v>15</v>
      </c>
      <c r="F15" s="82"/>
      <c r="G15" s="315">
        <f>Truong!L12</f>
        <v>36339999.999999978</v>
      </c>
      <c r="H15" s="82"/>
    </row>
    <row r="16" spans="1:9" ht="71.25" customHeight="1" x14ac:dyDescent="0.25">
      <c r="A16" s="79" t="s">
        <v>237</v>
      </c>
      <c r="B16" s="330" t="s">
        <v>358</v>
      </c>
      <c r="C16" s="79">
        <v>822</v>
      </c>
      <c r="D16" s="78" t="s">
        <v>34</v>
      </c>
      <c r="E16" s="78">
        <v>15</v>
      </c>
      <c r="F16" s="82"/>
      <c r="G16" s="315">
        <f>Truong!D12</f>
        <v>1150000.000000091</v>
      </c>
      <c r="H16" s="82"/>
    </row>
    <row r="17" spans="1:8" ht="58.5" customHeight="1" x14ac:dyDescent="0.25">
      <c r="A17" s="79" t="s">
        <v>237</v>
      </c>
      <c r="B17" s="328" t="s">
        <v>359</v>
      </c>
      <c r="C17" s="79">
        <v>822</v>
      </c>
      <c r="D17" s="78" t="s">
        <v>34</v>
      </c>
      <c r="E17" s="78">
        <v>15</v>
      </c>
      <c r="F17" s="82"/>
      <c r="G17" s="315">
        <f>Truong!P12</f>
        <v>271590000.00000012</v>
      </c>
      <c r="H17" s="82"/>
    </row>
    <row r="18" spans="1:8" ht="35.25" customHeight="1" x14ac:dyDescent="0.25">
      <c r="A18" s="50">
        <v>2</v>
      </c>
      <c r="B18" s="311" t="s">
        <v>360</v>
      </c>
      <c r="C18" s="299"/>
      <c r="D18" s="299"/>
      <c r="E18" s="299"/>
      <c r="F18" s="82"/>
      <c r="G18" s="82"/>
      <c r="H18" s="82"/>
    </row>
  </sheetData>
  <autoFilter ref="A8:I18" xr:uid="{9CF3D5E8-B714-4E05-87E1-1BE2476ACA0D}">
    <filterColumn colId="1">
      <colorFilter dxfId="2" cellColor="0"/>
    </filterColumn>
  </autoFilter>
  <mergeCells count="6">
    <mergeCell ref="G7:H7"/>
    <mergeCell ref="A1:H1"/>
    <mergeCell ref="A2:H2"/>
    <mergeCell ref="A3:H3"/>
    <mergeCell ref="A5:H5"/>
    <mergeCell ref="A6:H6"/>
  </mergeCells>
  <hyperlinks>
    <hyperlink ref="I1" location="'MỤC LỤC'!A1" display="Mục lục" xr:uid="{918E1AAE-C098-4C62-AD1A-B9F510B7D003}"/>
  </hyperlinks>
  <pageMargins left="0.7" right="0.2" top="0.49" bottom="0.34" header="0.38"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B9E6-4FB1-44F8-AF16-07ABA6CE8DF3}">
  <dimension ref="A2:G21"/>
  <sheetViews>
    <sheetView view="pageBreakPreview" topLeftCell="A8" zoomScale="77" zoomScaleNormal="100" zoomScaleSheetLayoutView="77" workbookViewId="0">
      <selection activeCell="A21" sqref="A21:XFD21"/>
    </sheetView>
  </sheetViews>
  <sheetFormatPr defaultRowHeight="15" x14ac:dyDescent="0.25"/>
  <cols>
    <col min="1" max="1" width="6.42578125" style="1" customWidth="1"/>
    <col min="2" max="2" width="42.42578125" style="1" customWidth="1"/>
    <col min="3" max="3" width="16.28515625" style="1" customWidth="1"/>
    <col min="4" max="4" width="21.5703125" style="1" customWidth="1"/>
    <col min="5" max="5" width="11.7109375" style="1" customWidth="1"/>
    <col min="6" max="6" width="18.28515625" style="1" customWidth="1"/>
    <col min="7" max="8" width="7" style="1" customWidth="1"/>
    <col min="9" max="9" width="17.5703125" style="1" customWidth="1"/>
    <col min="10" max="258" width="9.140625" style="1"/>
    <col min="259" max="259" width="6.42578125" style="1" customWidth="1"/>
    <col min="260" max="260" width="47" style="1" customWidth="1"/>
    <col min="261" max="261" width="8.85546875" style="1" customWidth="1"/>
    <col min="262" max="262" width="9.140625" style="1" customWidth="1"/>
    <col min="263" max="263" width="21.5703125" style="1" customWidth="1"/>
    <col min="264" max="264" width="12.5703125" style="1" customWidth="1"/>
    <col min="265" max="265" width="17.5703125" style="1" customWidth="1"/>
    <col min="266" max="514" width="9.140625" style="1"/>
    <col min="515" max="515" width="6.42578125" style="1" customWidth="1"/>
    <col min="516" max="516" width="47" style="1" customWidth="1"/>
    <col min="517" max="517" width="8.85546875" style="1" customWidth="1"/>
    <col min="518" max="518" width="9.140625" style="1" customWidth="1"/>
    <col min="519" max="519" width="21.5703125" style="1" customWidth="1"/>
    <col min="520" max="520" width="12.5703125" style="1" customWidth="1"/>
    <col min="521" max="521" width="17.5703125" style="1" customWidth="1"/>
    <col min="522" max="770" width="9.140625" style="1"/>
    <col min="771" max="771" width="6.42578125" style="1" customWidth="1"/>
    <col min="772" max="772" width="47" style="1" customWidth="1"/>
    <col min="773" max="773" width="8.85546875" style="1" customWidth="1"/>
    <col min="774" max="774" width="9.140625" style="1" customWidth="1"/>
    <col min="775" max="775" width="21.5703125" style="1" customWidth="1"/>
    <col min="776" max="776" width="12.5703125" style="1" customWidth="1"/>
    <col min="777" max="777" width="17.5703125" style="1" customWidth="1"/>
    <col min="778" max="1026" width="9.140625" style="1"/>
    <col min="1027" max="1027" width="6.42578125" style="1" customWidth="1"/>
    <col min="1028" max="1028" width="47" style="1" customWidth="1"/>
    <col min="1029" max="1029" width="8.85546875" style="1" customWidth="1"/>
    <col min="1030" max="1030" width="9.140625" style="1" customWidth="1"/>
    <col min="1031" max="1031" width="21.5703125" style="1" customWidth="1"/>
    <col min="1032" max="1032" width="12.5703125" style="1" customWidth="1"/>
    <col min="1033" max="1033" width="17.5703125" style="1" customWidth="1"/>
    <col min="1034" max="1282" width="9.140625" style="1"/>
    <col min="1283" max="1283" width="6.42578125" style="1" customWidth="1"/>
    <col min="1284" max="1284" width="47" style="1" customWidth="1"/>
    <col min="1285" max="1285" width="8.85546875" style="1" customWidth="1"/>
    <col min="1286" max="1286" width="9.140625" style="1" customWidth="1"/>
    <col min="1287" max="1287" width="21.5703125" style="1" customWidth="1"/>
    <col min="1288" max="1288" width="12.5703125" style="1" customWidth="1"/>
    <col min="1289" max="1289" width="17.5703125" style="1" customWidth="1"/>
    <col min="1290" max="1538" width="9.140625" style="1"/>
    <col min="1539" max="1539" width="6.42578125" style="1" customWidth="1"/>
    <col min="1540" max="1540" width="47" style="1" customWidth="1"/>
    <col min="1541" max="1541" width="8.85546875" style="1" customWidth="1"/>
    <col min="1542" max="1542" width="9.140625" style="1" customWidth="1"/>
    <col min="1543" max="1543" width="21.5703125" style="1" customWidth="1"/>
    <col min="1544" max="1544" width="12.5703125" style="1" customWidth="1"/>
    <col min="1545" max="1545" width="17.5703125" style="1" customWidth="1"/>
    <col min="1546" max="1794" width="9.140625" style="1"/>
    <col min="1795" max="1795" width="6.42578125" style="1" customWidth="1"/>
    <col min="1796" max="1796" width="47" style="1" customWidth="1"/>
    <col min="1797" max="1797" width="8.85546875" style="1" customWidth="1"/>
    <col min="1798" max="1798" width="9.140625" style="1" customWidth="1"/>
    <col min="1799" max="1799" width="21.5703125" style="1" customWidth="1"/>
    <col min="1800" max="1800" width="12.5703125" style="1" customWidth="1"/>
    <col min="1801" max="1801" width="17.5703125" style="1" customWidth="1"/>
    <col min="1802" max="2050" width="9.140625" style="1"/>
    <col min="2051" max="2051" width="6.42578125" style="1" customWidth="1"/>
    <col min="2052" max="2052" width="47" style="1" customWidth="1"/>
    <col min="2053" max="2053" width="8.85546875" style="1" customWidth="1"/>
    <col min="2054" max="2054" width="9.140625" style="1" customWidth="1"/>
    <col min="2055" max="2055" width="21.5703125" style="1" customWidth="1"/>
    <col min="2056" max="2056" width="12.5703125" style="1" customWidth="1"/>
    <col min="2057" max="2057" width="17.5703125" style="1" customWidth="1"/>
    <col min="2058" max="2306" width="9.140625" style="1"/>
    <col min="2307" max="2307" width="6.42578125" style="1" customWidth="1"/>
    <col min="2308" max="2308" width="47" style="1" customWidth="1"/>
    <col min="2309" max="2309" width="8.85546875" style="1" customWidth="1"/>
    <col min="2310" max="2310" width="9.140625" style="1" customWidth="1"/>
    <col min="2311" max="2311" width="21.5703125" style="1" customWidth="1"/>
    <col min="2312" max="2312" width="12.5703125" style="1" customWidth="1"/>
    <col min="2313" max="2313" width="17.5703125" style="1" customWidth="1"/>
    <col min="2314" max="2562" width="9.140625" style="1"/>
    <col min="2563" max="2563" width="6.42578125" style="1" customWidth="1"/>
    <col min="2564" max="2564" width="47" style="1" customWidth="1"/>
    <col min="2565" max="2565" width="8.85546875" style="1" customWidth="1"/>
    <col min="2566" max="2566" width="9.140625" style="1" customWidth="1"/>
    <col min="2567" max="2567" width="21.5703125" style="1" customWidth="1"/>
    <col min="2568" max="2568" width="12.5703125" style="1" customWidth="1"/>
    <col min="2569" max="2569" width="17.5703125" style="1" customWidth="1"/>
    <col min="2570" max="2818" width="9.140625" style="1"/>
    <col min="2819" max="2819" width="6.42578125" style="1" customWidth="1"/>
    <col min="2820" max="2820" width="47" style="1" customWidth="1"/>
    <col min="2821" max="2821" width="8.85546875" style="1" customWidth="1"/>
    <col min="2822" max="2822" width="9.140625" style="1" customWidth="1"/>
    <col min="2823" max="2823" width="21.5703125" style="1" customWidth="1"/>
    <col min="2824" max="2824" width="12.5703125" style="1" customWidth="1"/>
    <col min="2825" max="2825" width="17.5703125" style="1" customWidth="1"/>
    <col min="2826" max="3074" width="9.140625" style="1"/>
    <col min="3075" max="3075" width="6.42578125" style="1" customWidth="1"/>
    <col min="3076" max="3076" width="47" style="1" customWidth="1"/>
    <col min="3077" max="3077" width="8.85546875" style="1" customWidth="1"/>
    <col min="3078" max="3078" width="9.140625" style="1" customWidth="1"/>
    <col min="3079" max="3079" width="21.5703125" style="1" customWidth="1"/>
    <col min="3080" max="3080" width="12.5703125" style="1" customWidth="1"/>
    <col min="3081" max="3081" width="17.5703125" style="1" customWidth="1"/>
    <col min="3082" max="3330" width="9.140625" style="1"/>
    <col min="3331" max="3331" width="6.42578125" style="1" customWidth="1"/>
    <col min="3332" max="3332" width="47" style="1" customWidth="1"/>
    <col min="3333" max="3333" width="8.85546875" style="1" customWidth="1"/>
    <col min="3334" max="3334" width="9.140625" style="1" customWidth="1"/>
    <col min="3335" max="3335" width="21.5703125" style="1" customWidth="1"/>
    <col min="3336" max="3336" width="12.5703125" style="1" customWidth="1"/>
    <col min="3337" max="3337" width="17.5703125" style="1" customWidth="1"/>
    <col min="3338" max="3586" width="9.140625" style="1"/>
    <col min="3587" max="3587" width="6.42578125" style="1" customWidth="1"/>
    <col min="3588" max="3588" width="47" style="1" customWidth="1"/>
    <col min="3589" max="3589" width="8.85546875" style="1" customWidth="1"/>
    <col min="3590" max="3590" width="9.140625" style="1" customWidth="1"/>
    <col min="3591" max="3591" width="21.5703125" style="1" customWidth="1"/>
    <col min="3592" max="3592" width="12.5703125" style="1" customWidth="1"/>
    <col min="3593" max="3593" width="17.5703125" style="1" customWidth="1"/>
    <col min="3594" max="3842" width="9.140625" style="1"/>
    <col min="3843" max="3843" width="6.42578125" style="1" customWidth="1"/>
    <col min="3844" max="3844" width="47" style="1" customWidth="1"/>
    <col min="3845" max="3845" width="8.85546875" style="1" customWidth="1"/>
    <col min="3846" max="3846" width="9.140625" style="1" customWidth="1"/>
    <col min="3847" max="3847" width="21.5703125" style="1" customWidth="1"/>
    <col min="3848" max="3848" width="12.5703125" style="1" customWidth="1"/>
    <col min="3849" max="3849" width="17.5703125" style="1" customWidth="1"/>
    <col min="3850" max="4098" width="9.140625" style="1"/>
    <col min="4099" max="4099" width="6.42578125" style="1" customWidth="1"/>
    <col min="4100" max="4100" width="47" style="1" customWidth="1"/>
    <col min="4101" max="4101" width="8.85546875" style="1" customWidth="1"/>
    <col min="4102" max="4102" width="9.140625" style="1" customWidth="1"/>
    <col min="4103" max="4103" width="21.5703125" style="1" customWidth="1"/>
    <col min="4104" max="4104" width="12.5703125" style="1" customWidth="1"/>
    <col min="4105" max="4105" width="17.5703125" style="1" customWidth="1"/>
    <col min="4106" max="4354" width="9.140625" style="1"/>
    <col min="4355" max="4355" width="6.42578125" style="1" customWidth="1"/>
    <col min="4356" max="4356" width="47" style="1" customWidth="1"/>
    <col min="4357" max="4357" width="8.85546875" style="1" customWidth="1"/>
    <col min="4358" max="4358" width="9.140625" style="1" customWidth="1"/>
    <col min="4359" max="4359" width="21.5703125" style="1" customWidth="1"/>
    <col min="4360" max="4360" width="12.5703125" style="1" customWidth="1"/>
    <col min="4361" max="4361" width="17.5703125" style="1" customWidth="1"/>
    <col min="4362" max="4610" width="9.140625" style="1"/>
    <col min="4611" max="4611" width="6.42578125" style="1" customWidth="1"/>
    <col min="4612" max="4612" width="47" style="1" customWidth="1"/>
    <col min="4613" max="4613" width="8.85546875" style="1" customWidth="1"/>
    <col min="4614" max="4614" width="9.140625" style="1" customWidth="1"/>
    <col min="4615" max="4615" width="21.5703125" style="1" customWidth="1"/>
    <col min="4616" max="4616" width="12.5703125" style="1" customWidth="1"/>
    <col min="4617" max="4617" width="17.5703125" style="1" customWidth="1"/>
    <col min="4618" max="4866" width="9.140625" style="1"/>
    <col min="4867" max="4867" width="6.42578125" style="1" customWidth="1"/>
    <col min="4868" max="4868" width="47" style="1" customWidth="1"/>
    <col min="4869" max="4869" width="8.85546875" style="1" customWidth="1"/>
    <col min="4870" max="4870" width="9.140625" style="1" customWidth="1"/>
    <col min="4871" max="4871" width="21.5703125" style="1" customWidth="1"/>
    <col min="4872" max="4872" width="12.5703125" style="1" customWidth="1"/>
    <col min="4873" max="4873" width="17.5703125" style="1" customWidth="1"/>
    <col min="4874" max="5122" width="9.140625" style="1"/>
    <col min="5123" max="5123" width="6.42578125" style="1" customWidth="1"/>
    <col min="5124" max="5124" width="47" style="1" customWidth="1"/>
    <col min="5125" max="5125" width="8.85546875" style="1" customWidth="1"/>
    <col min="5126" max="5126" width="9.140625" style="1" customWidth="1"/>
    <col min="5127" max="5127" width="21.5703125" style="1" customWidth="1"/>
    <col min="5128" max="5128" width="12.5703125" style="1" customWidth="1"/>
    <col min="5129" max="5129" width="17.5703125" style="1" customWidth="1"/>
    <col min="5130" max="5378" width="9.140625" style="1"/>
    <col min="5379" max="5379" width="6.42578125" style="1" customWidth="1"/>
    <col min="5380" max="5380" width="47" style="1" customWidth="1"/>
    <col min="5381" max="5381" width="8.85546875" style="1" customWidth="1"/>
    <col min="5382" max="5382" width="9.140625" style="1" customWidth="1"/>
    <col min="5383" max="5383" width="21.5703125" style="1" customWidth="1"/>
    <col min="5384" max="5384" width="12.5703125" style="1" customWidth="1"/>
    <col min="5385" max="5385" width="17.5703125" style="1" customWidth="1"/>
    <col min="5386" max="5634" width="9.140625" style="1"/>
    <col min="5635" max="5635" width="6.42578125" style="1" customWidth="1"/>
    <col min="5636" max="5636" width="47" style="1" customWidth="1"/>
    <col min="5637" max="5637" width="8.85546875" style="1" customWidth="1"/>
    <col min="5638" max="5638" width="9.140625" style="1" customWidth="1"/>
    <col min="5639" max="5639" width="21.5703125" style="1" customWidth="1"/>
    <col min="5640" max="5640" width="12.5703125" style="1" customWidth="1"/>
    <col min="5641" max="5641" width="17.5703125" style="1" customWidth="1"/>
    <col min="5642" max="5890" width="9.140625" style="1"/>
    <col min="5891" max="5891" width="6.42578125" style="1" customWidth="1"/>
    <col min="5892" max="5892" width="47" style="1" customWidth="1"/>
    <col min="5893" max="5893" width="8.85546875" style="1" customWidth="1"/>
    <col min="5894" max="5894" width="9.140625" style="1" customWidth="1"/>
    <col min="5895" max="5895" width="21.5703125" style="1" customWidth="1"/>
    <col min="5896" max="5896" width="12.5703125" style="1" customWidth="1"/>
    <col min="5897" max="5897" width="17.5703125" style="1" customWidth="1"/>
    <col min="5898" max="6146" width="9.140625" style="1"/>
    <col min="6147" max="6147" width="6.42578125" style="1" customWidth="1"/>
    <col min="6148" max="6148" width="47" style="1" customWidth="1"/>
    <col min="6149" max="6149" width="8.85546875" style="1" customWidth="1"/>
    <col min="6150" max="6150" width="9.140625" style="1" customWidth="1"/>
    <col min="6151" max="6151" width="21.5703125" style="1" customWidth="1"/>
    <col min="6152" max="6152" width="12.5703125" style="1" customWidth="1"/>
    <col min="6153" max="6153" width="17.5703125" style="1" customWidth="1"/>
    <col min="6154" max="6402" width="9.140625" style="1"/>
    <col min="6403" max="6403" width="6.42578125" style="1" customWidth="1"/>
    <col min="6404" max="6404" width="47" style="1" customWidth="1"/>
    <col min="6405" max="6405" width="8.85546875" style="1" customWidth="1"/>
    <col min="6406" max="6406" width="9.140625" style="1" customWidth="1"/>
    <col min="6407" max="6407" width="21.5703125" style="1" customWidth="1"/>
    <col min="6408" max="6408" width="12.5703125" style="1" customWidth="1"/>
    <col min="6409" max="6409" width="17.5703125" style="1" customWidth="1"/>
    <col min="6410" max="6658" width="9.140625" style="1"/>
    <col min="6659" max="6659" width="6.42578125" style="1" customWidth="1"/>
    <col min="6660" max="6660" width="47" style="1" customWidth="1"/>
    <col min="6661" max="6661" width="8.85546875" style="1" customWidth="1"/>
    <col min="6662" max="6662" width="9.140625" style="1" customWidth="1"/>
    <col min="6663" max="6663" width="21.5703125" style="1" customWidth="1"/>
    <col min="6664" max="6664" width="12.5703125" style="1" customWidth="1"/>
    <col min="6665" max="6665" width="17.5703125" style="1" customWidth="1"/>
    <col min="6666" max="6914" width="9.140625" style="1"/>
    <col min="6915" max="6915" width="6.42578125" style="1" customWidth="1"/>
    <col min="6916" max="6916" width="47" style="1" customWidth="1"/>
    <col min="6917" max="6917" width="8.85546875" style="1" customWidth="1"/>
    <col min="6918" max="6918" width="9.140625" style="1" customWidth="1"/>
    <col min="6919" max="6919" width="21.5703125" style="1" customWidth="1"/>
    <col min="6920" max="6920" width="12.5703125" style="1" customWidth="1"/>
    <col min="6921" max="6921" width="17.5703125" style="1" customWidth="1"/>
    <col min="6922" max="7170" width="9.140625" style="1"/>
    <col min="7171" max="7171" width="6.42578125" style="1" customWidth="1"/>
    <col min="7172" max="7172" width="47" style="1" customWidth="1"/>
    <col min="7173" max="7173" width="8.85546875" style="1" customWidth="1"/>
    <col min="7174" max="7174" width="9.140625" style="1" customWidth="1"/>
    <col min="7175" max="7175" width="21.5703125" style="1" customWidth="1"/>
    <col min="7176" max="7176" width="12.5703125" style="1" customWidth="1"/>
    <col min="7177" max="7177" width="17.5703125" style="1" customWidth="1"/>
    <col min="7178" max="7426" width="9.140625" style="1"/>
    <col min="7427" max="7427" width="6.42578125" style="1" customWidth="1"/>
    <col min="7428" max="7428" width="47" style="1" customWidth="1"/>
    <col min="7429" max="7429" width="8.85546875" style="1" customWidth="1"/>
    <col min="7430" max="7430" width="9.140625" style="1" customWidth="1"/>
    <col min="7431" max="7431" width="21.5703125" style="1" customWidth="1"/>
    <col min="7432" max="7432" width="12.5703125" style="1" customWidth="1"/>
    <col min="7433" max="7433" width="17.5703125" style="1" customWidth="1"/>
    <col min="7434" max="7682" width="9.140625" style="1"/>
    <col min="7683" max="7683" width="6.42578125" style="1" customWidth="1"/>
    <col min="7684" max="7684" width="47" style="1" customWidth="1"/>
    <col min="7685" max="7685" width="8.85546875" style="1" customWidth="1"/>
    <col min="7686" max="7686" width="9.140625" style="1" customWidth="1"/>
    <col min="7687" max="7687" width="21.5703125" style="1" customWidth="1"/>
    <col min="7688" max="7688" width="12.5703125" style="1" customWidth="1"/>
    <col min="7689" max="7689" width="17.5703125" style="1" customWidth="1"/>
    <col min="7690" max="7938" width="9.140625" style="1"/>
    <col min="7939" max="7939" width="6.42578125" style="1" customWidth="1"/>
    <col min="7940" max="7940" width="47" style="1" customWidth="1"/>
    <col min="7941" max="7941" width="8.85546875" style="1" customWidth="1"/>
    <col min="7942" max="7942" width="9.140625" style="1" customWidth="1"/>
    <col min="7943" max="7943" width="21.5703125" style="1" customWidth="1"/>
    <col min="7944" max="7944" width="12.5703125" style="1" customWidth="1"/>
    <col min="7945" max="7945" width="17.5703125" style="1" customWidth="1"/>
    <col min="7946" max="8194" width="9.140625" style="1"/>
    <col min="8195" max="8195" width="6.42578125" style="1" customWidth="1"/>
    <col min="8196" max="8196" width="47" style="1" customWidth="1"/>
    <col min="8197" max="8197" width="8.85546875" style="1" customWidth="1"/>
    <col min="8198" max="8198" width="9.140625" style="1" customWidth="1"/>
    <col min="8199" max="8199" width="21.5703125" style="1" customWidth="1"/>
    <col min="8200" max="8200" width="12.5703125" style="1" customWidth="1"/>
    <col min="8201" max="8201" width="17.5703125" style="1" customWidth="1"/>
    <col min="8202" max="8450" width="9.140625" style="1"/>
    <col min="8451" max="8451" width="6.42578125" style="1" customWidth="1"/>
    <col min="8452" max="8452" width="47" style="1" customWidth="1"/>
    <col min="8453" max="8453" width="8.85546875" style="1" customWidth="1"/>
    <col min="8454" max="8454" width="9.140625" style="1" customWidth="1"/>
    <col min="8455" max="8455" width="21.5703125" style="1" customWidth="1"/>
    <col min="8456" max="8456" width="12.5703125" style="1" customWidth="1"/>
    <col min="8457" max="8457" width="17.5703125" style="1" customWidth="1"/>
    <col min="8458" max="8706" width="9.140625" style="1"/>
    <col min="8707" max="8707" width="6.42578125" style="1" customWidth="1"/>
    <col min="8708" max="8708" width="47" style="1" customWidth="1"/>
    <col min="8709" max="8709" width="8.85546875" style="1" customWidth="1"/>
    <col min="8710" max="8710" width="9.140625" style="1" customWidth="1"/>
    <col min="8711" max="8711" width="21.5703125" style="1" customWidth="1"/>
    <col min="8712" max="8712" width="12.5703125" style="1" customWidth="1"/>
    <col min="8713" max="8713" width="17.5703125" style="1" customWidth="1"/>
    <col min="8714" max="8962" width="9.140625" style="1"/>
    <col min="8963" max="8963" width="6.42578125" style="1" customWidth="1"/>
    <col min="8964" max="8964" width="47" style="1" customWidth="1"/>
    <col min="8965" max="8965" width="8.85546875" style="1" customWidth="1"/>
    <col min="8966" max="8966" width="9.140625" style="1" customWidth="1"/>
    <col min="8967" max="8967" width="21.5703125" style="1" customWidth="1"/>
    <col min="8968" max="8968" width="12.5703125" style="1" customWidth="1"/>
    <col min="8969" max="8969" width="17.5703125" style="1" customWidth="1"/>
    <col min="8970" max="9218" width="9.140625" style="1"/>
    <col min="9219" max="9219" width="6.42578125" style="1" customWidth="1"/>
    <col min="9220" max="9220" width="47" style="1" customWidth="1"/>
    <col min="9221" max="9221" width="8.85546875" style="1" customWidth="1"/>
    <col min="9222" max="9222" width="9.140625" style="1" customWidth="1"/>
    <col min="9223" max="9223" width="21.5703125" style="1" customWidth="1"/>
    <col min="9224" max="9224" width="12.5703125" style="1" customWidth="1"/>
    <col min="9225" max="9225" width="17.5703125" style="1" customWidth="1"/>
    <col min="9226" max="9474" width="9.140625" style="1"/>
    <col min="9475" max="9475" width="6.42578125" style="1" customWidth="1"/>
    <col min="9476" max="9476" width="47" style="1" customWidth="1"/>
    <col min="9477" max="9477" width="8.85546875" style="1" customWidth="1"/>
    <col min="9478" max="9478" width="9.140625" style="1" customWidth="1"/>
    <col min="9479" max="9479" width="21.5703125" style="1" customWidth="1"/>
    <col min="9480" max="9480" width="12.5703125" style="1" customWidth="1"/>
    <col min="9481" max="9481" width="17.5703125" style="1" customWidth="1"/>
    <col min="9482" max="9730" width="9.140625" style="1"/>
    <col min="9731" max="9731" width="6.42578125" style="1" customWidth="1"/>
    <col min="9732" max="9732" width="47" style="1" customWidth="1"/>
    <col min="9733" max="9733" width="8.85546875" style="1" customWidth="1"/>
    <col min="9734" max="9734" width="9.140625" style="1" customWidth="1"/>
    <col min="9735" max="9735" width="21.5703125" style="1" customWidth="1"/>
    <col min="9736" max="9736" width="12.5703125" style="1" customWidth="1"/>
    <col min="9737" max="9737" width="17.5703125" style="1" customWidth="1"/>
    <col min="9738" max="9986" width="9.140625" style="1"/>
    <col min="9987" max="9987" width="6.42578125" style="1" customWidth="1"/>
    <col min="9988" max="9988" width="47" style="1" customWidth="1"/>
    <col min="9989" max="9989" width="8.85546875" style="1" customWidth="1"/>
    <col min="9990" max="9990" width="9.140625" style="1" customWidth="1"/>
    <col min="9991" max="9991" width="21.5703125" style="1" customWidth="1"/>
    <col min="9992" max="9992" width="12.5703125" style="1" customWidth="1"/>
    <col min="9993" max="9993" width="17.5703125" style="1" customWidth="1"/>
    <col min="9994" max="10242" width="9.140625" style="1"/>
    <col min="10243" max="10243" width="6.42578125" style="1" customWidth="1"/>
    <col min="10244" max="10244" width="47" style="1" customWidth="1"/>
    <col min="10245" max="10245" width="8.85546875" style="1" customWidth="1"/>
    <col min="10246" max="10246" width="9.140625" style="1" customWidth="1"/>
    <col min="10247" max="10247" width="21.5703125" style="1" customWidth="1"/>
    <col min="10248" max="10248" width="12.5703125" style="1" customWidth="1"/>
    <col min="10249" max="10249" width="17.5703125" style="1" customWidth="1"/>
    <col min="10250" max="10498" width="9.140625" style="1"/>
    <col min="10499" max="10499" width="6.42578125" style="1" customWidth="1"/>
    <col min="10500" max="10500" width="47" style="1" customWidth="1"/>
    <col min="10501" max="10501" width="8.85546875" style="1" customWidth="1"/>
    <col min="10502" max="10502" width="9.140625" style="1" customWidth="1"/>
    <col min="10503" max="10503" width="21.5703125" style="1" customWidth="1"/>
    <col min="10504" max="10504" width="12.5703125" style="1" customWidth="1"/>
    <col min="10505" max="10505" width="17.5703125" style="1" customWidth="1"/>
    <col min="10506" max="10754" width="9.140625" style="1"/>
    <col min="10755" max="10755" width="6.42578125" style="1" customWidth="1"/>
    <col min="10756" max="10756" width="47" style="1" customWidth="1"/>
    <col min="10757" max="10757" width="8.85546875" style="1" customWidth="1"/>
    <col min="10758" max="10758" width="9.140625" style="1" customWidth="1"/>
    <col min="10759" max="10759" width="21.5703125" style="1" customWidth="1"/>
    <col min="10760" max="10760" width="12.5703125" style="1" customWidth="1"/>
    <col min="10761" max="10761" width="17.5703125" style="1" customWidth="1"/>
    <col min="10762" max="11010" width="9.140625" style="1"/>
    <col min="11011" max="11011" width="6.42578125" style="1" customWidth="1"/>
    <col min="11012" max="11012" width="47" style="1" customWidth="1"/>
    <col min="11013" max="11013" width="8.85546875" style="1" customWidth="1"/>
    <col min="11014" max="11014" width="9.140625" style="1" customWidth="1"/>
    <col min="11015" max="11015" width="21.5703125" style="1" customWidth="1"/>
    <col min="11016" max="11016" width="12.5703125" style="1" customWidth="1"/>
    <col min="11017" max="11017" width="17.5703125" style="1" customWidth="1"/>
    <col min="11018" max="11266" width="9.140625" style="1"/>
    <col min="11267" max="11267" width="6.42578125" style="1" customWidth="1"/>
    <col min="11268" max="11268" width="47" style="1" customWidth="1"/>
    <col min="11269" max="11269" width="8.85546875" style="1" customWidth="1"/>
    <col min="11270" max="11270" width="9.140625" style="1" customWidth="1"/>
    <col min="11271" max="11271" width="21.5703125" style="1" customWidth="1"/>
    <col min="11272" max="11272" width="12.5703125" style="1" customWidth="1"/>
    <col min="11273" max="11273" width="17.5703125" style="1" customWidth="1"/>
    <col min="11274" max="11522" width="9.140625" style="1"/>
    <col min="11523" max="11523" width="6.42578125" style="1" customWidth="1"/>
    <col min="11524" max="11524" width="47" style="1" customWidth="1"/>
    <col min="11525" max="11525" width="8.85546875" style="1" customWidth="1"/>
    <col min="11526" max="11526" width="9.140625" style="1" customWidth="1"/>
    <col min="11527" max="11527" width="21.5703125" style="1" customWidth="1"/>
    <col min="11528" max="11528" width="12.5703125" style="1" customWidth="1"/>
    <col min="11529" max="11529" width="17.5703125" style="1" customWidth="1"/>
    <col min="11530" max="11778" width="9.140625" style="1"/>
    <col min="11779" max="11779" width="6.42578125" style="1" customWidth="1"/>
    <col min="11780" max="11780" width="47" style="1" customWidth="1"/>
    <col min="11781" max="11781" width="8.85546875" style="1" customWidth="1"/>
    <col min="11782" max="11782" width="9.140625" style="1" customWidth="1"/>
    <col min="11783" max="11783" width="21.5703125" style="1" customWidth="1"/>
    <col min="11784" max="11784" width="12.5703125" style="1" customWidth="1"/>
    <col min="11785" max="11785" width="17.5703125" style="1" customWidth="1"/>
    <col min="11786" max="12034" width="9.140625" style="1"/>
    <col min="12035" max="12035" width="6.42578125" style="1" customWidth="1"/>
    <col min="12036" max="12036" width="47" style="1" customWidth="1"/>
    <col min="12037" max="12037" width="8.85546875" style="1" customWidth="1"/>
    <col min="12038" max="12038" width="9.140625" style="1" customWidth="1"/>
    <col min="12039" max="12039" width="21.5703125" style="1" customWidth="1"/>
    <col min="12040" max="12040" width="12.5703125" style="1" customWidth="1"/>
    <col min="12041" max="12041" width="17.5703125" style="1" customWidth="1"/>
    <col min="12042" max="12290" width="9.140625" style="1"/>
    <col min="12291" max="12291" width="6.42578125" style="1" customWidth="1"/>
    <col min="12292" max="12292" width="47" style="1" customWidth="1"/>
    <col min="12293" max="12293" width="8.85546875" style="1" customWidth="1"/>
    <col min="12294" max="12294" width="9.140625" style="1" customWidth="1"/>
    <col min="12295" max="12295" width="21.5703125" style="1" customWidth="1"/>
    <col min="12296" max="12296" width="12.5703125" style="1" customWidth="1"/>
    <col min="12297" max="12297" width="17.5703125" style="1" customWidth="1"/>
    <col min="12298" max="12546" width="9.140625" style="1"/>
    <col min="12547" max="12547" width="6.42578125" style="1" customWidth="1"/>
    <col min="12548" max="12548" width="47" style="1" customWidth="1"/>
    <col min="12549" max="12549" width="8.85546875" style="1" customWidth="1"/>
    <col min="12550" max="12550" width="9.140625" style="1" customWidth="1"/>
    <col min="12551" max="12551" width="21.5703125" style="1" customWidth="1"/>
    <col min="12552" max="12552" width="12.5703125" style="1" customWidth="1"/>
    <col min="12553" max="12553" width="17.5703125" style="1" customWidth="1"/>
    <col min="12554" max="12802" width="9.140625" style="1"/>
    <col min="12803" max="12803" width="6.42578125" style="1" customWidth="1"/>
    <col min="12804" max="12804" width="47" style="1" customWidth="1"/>
    <col min="12805" max="12805" width="8.85546875" style="1" customWidth="1"/>
    <col min="12806" max="12806" width="9.140625" style="1" customWidth="1"/>
    <col min="12807" max="12807" width="21.5703125" style="1" customWidth="1"/>
    <col min="12808" max="12808" width="12.5703125" style="1" customWidth="1"/>
    <col min="12809" max="12809" width="17.5703125" style="1" customWidth="1"/>
    <col min="12810" max="13058" width="9.140625" style="1"/>
    <col min="13059" max="13059" width="6.42578125" style="1" customWidth="1"/>
    <col min="13060" max="13060" width="47" style="1" customWidth="1"/>
    <col min="13061" max="13061" width="8.85546875" style="1" customWidth="1"/>
    <col min="13062" max="13062" width="9.140625" style="1" customWidth="1"/>
    <col min="13063" max="13063" width="21.5703125" style="1" customWidth="1"/>
    <col min="13064" max="13064" width="12.5703125" style="1" customWidth="1"/>
    <col min="13065" max="13065" width="17.5703125" style="1" customWidth="1"/>
    <col min="13066" max="13314" width="9.140625" style="1"/>
    <col min="13315" max="13315" width="6.42578125" style="1" customWidth="1"/>
    <col min="13316" max="13316" width="47" style="1" customWidth="1"/>
    <col min="13317" max="13317" width="8.85546875" style="1" customWidth="1"/>
    <col min="13318" max="13318" width="9.140625" style="1" customWidth="1"/>
    <col min="13319" max="13319" width="21.5703125" style="1" customWidth="1"/>
    <col min="13320" max="13320" width="12.5703125" style="1" customWidth="1"/>
    <col min="13321" max="13321" width="17.5703125" style="1" customWidth="1"/>
    <col min="13322" max="13570" width="9.140625" style="1"/>
    <col min="13571" max="13571" width="6.42578125" style="1" customWidth="1"/>
    <col min="13572" max="13572" width="47" style="1" customWidth="1"/>
    <col min="13573" max="13573" width="8.85546875" style="1" customWidth="1"/>
    <col min="13574" max="13574" width="9.140625" style="1" customWidth="1"/>
    <col min="13575" max="13575" width="21.5703125" style="1" customWidth="1"/>
    <col min="13576" max="13576" width="12.5703125" style="1" customWidth="1"/>
    <col min="13577" max="13577" width="17.5703125" style="1" customWidth="1"/>
    <col min="13578" max="13826" width="9.140625" style="1"/>
    <col min="13827" max="13827" width="6.42578125" style="1" customWidth="1"/>
    <col min="13828" max="13828" width="47" style="1" customWidth="1"/>
    <col min="13829" max="13829" width="8.85546875" style="1" customWidth="1"/>
    <col min="13830" max="13830" width="9.140625" style="1" customWidth="1"/>
    <col min="13831" max="13831" width="21.5703125" style="1" customWidth="1"/>
    <col min="13832" max="13832" width="12.5703125" style="1" customWidth="1"/>
    <col min="13833" max="13833" width="17.5703125" style="1" customWidth="1"/>
    <col min="13834" max="14082" width="9.140625" style="1"/>
    <col min="14083" max="14083" width="6.42578125" style="1" customWidth="1"/>
    <col min="14084" max="14084" width="47" style="1" customWidth="1"/>
    <col min="14085" max="14085" width="8.85546875" style="1" customWidth="1"/>
    <col min="14086" max="14086" width="9.140625" style="1" customWidth="1"/>
    <col min="14087" max="14087" width="21.5703125" style="1" customWidth="1"/>
    <col min="14088" max="14088" width="12.5703125" style="1" customWidth="1"/>
    <col min="14089" max="14089" width="17.5703125" style="1" customWidth="1"/>
    <col min="14090" max="14338" width="9.140625" style="1"/>
    <col min="14339" max="14339" width="6.42578125" style="1" customWidth="1"/>
    <col min="14340" max="14340" width="47" style="1" customWidth="1"/>
    <col min="14341" max="14341" width="8.85546875" style="1" customWidth="1"/>
    <col min="14342" max="14342" width="9.140625" style="1" customWidth="1"/>
    <col min="14343" max="14343" width="21.5703125" style="1" customWidth="1"/>
    <col min="14344" max="14344" width="12.5703125" style="1" customWidth="1"/>
    <col min="14345" max="14345" width="17.5703125" style="1" customWidth="1"/>
    <col min="14346" max="14594" width="9.140625" style="1"/>
    <col min="14595" max="14595" width="6.42578125" style="1" customWidth="1"/>
    <col min="14596" max="14596" width="47" style="1" customWidth="1"/>
    <col min="14597" max="14597" width="8.85546875" style="1" customWidth="1"/>
    <col min="14598" max="14598" width="9.140625" style="1" customWidth="1"/>
    <col min="14599" max="14599" width="21.5703125" style="1" customWidth="1"/>
    <col min="14600" max="14600" width="12.5703125" style="1" customWidth="1"/>
    <col min="14601" max="14601" width="17.5703125" style="1" customWidth="1"/>
    <col min="14602" max="14850" width="9.140625" style="1"/>
    <col min="14851" max="14851" width="6.42578125" style="1" customWidth="1"/>
    <col min="14852" max="14852" width="47" style="1" customWidth="1"/>
    <col min="14853" max="14853" width="8.85546875" style="1" customWidth="1"/>
    <col min="14854" max="14854" width="9.140625" style="1" customWidth="1"/>
    <col min="14855" max="14855" width="21.5703125" style="1" customWidth="1"/>
    <col min="14856" max="14856" width="12.5703125" style="1" customWidth="1"/>
    <col min="14857" max="14857" width="17.5703125" style="1" customWidth="1"/>
    <col min="14858" max="15106" width="9.140625" style="1"/>
    <col min="15107" max="15107" width="6.42578125" style="1" customWidth="1"/>
    <col min="15108" max="15108" width="47" style="1" customWidth="1"/>
    <col min="15109" max="15109" width="8.85546875" style="1" customWidth="1"/>
    <col min="15110" max="15110" width="9.140625" style="1" customWidth="1"/>
    <col min="15111" max="15111" width="21.5703125" style="1" customWidth="1"/>
    <col min="15112" max="15112" width="12.5703125" style="1" customWidth="1"/>
    <col min="15113" max="15113" width="17.5703125" style="1" customWidth="1"/>
    <col min="15114" max="15362" width="9.140625" style="1"/>
    <col min="15363" max="15363" width="6.42578125" style="1" customWidth="1"/>
    <col min="15364" max="15364" width="47" style="1" customWidth="1"/>
    <col min="15365" max="15365" width="8.85546875" style="1" customWidth="1"/>
    <col min="15366" max="15366" width="9.140625" style="1" customWidth="1"/>
    <col min="15367" max="15367" width="21.5703125" style="1" customWidth="1"/>
    <col min="15368" max="15368" width="12.5703125" style="1" customWidth="1"/>
    <col min="15369" max="15369" width="17.5703125" style="1" customWidth="1"/>
    <col min="15370" max="15618" width="9.140625" style="1"/>
    <col min="15619" max="15619" width="6.42578125" style="1" customWidth="1"/>
    <col min="15620" max="15620" width="47" style="1" customWidth="1"/>
    <col min="15621" max="15621" width="8.85546875" style="1" customWidth="1"/>
    <col min="15622" max="15622" width="9.140625" style="1" customWidth="1"/>
    <col min="15623" max="15623" width="21.5703125" style="1" customWidth="1"/>
    <col min="15624" max="15624" width="12.5703125" style="1" customWidth="1"/>
    <col min="15625" max="15625" width="17.5703125" style="1" customWidth="1"/>
    <col min="15626" max="15874" width="9.140625" style="1"/>
    <col min="15875" max="15875" width="6.42578125" style="1" customWidth="1"/>
    <col min="15876" max="15876" width="47" style="1" customWidth="1"/>
    <col min="15877" max="15877" width="8.85546875" style="1" customWidth="1"/>
    <col min="15878" max="15878" width="9.140625" style="1" customWidth="1"/>
    <col min="15879" max="15879" width="21.5703125" style="1" customWidth="1"/>
    <col min="15880" max="15880" width="12.5703125" style="1" customWidth="1"/>
    <col min="15881" max="15881" width="17.5703125" style="1" customWidth="1"/>
    <col min="15882" max="16130" width="9.140625" style="1"/>
    <col min="16131" max="16131" width="6.42578125" style="1" customWidth="1"/>
    <col min="16132" max="16132" width="47" style="1" customWidth="1"/>
    <col min="16133" max="16133" width="8.85546875" style="1" customWidth="1"/>
    <col min="16134" max="16134" width="9.140625" style="1" customWidth="1"/>
    <col min="16135" max="16135" width="21.5703125" style="1" customWidth="1"/>
    <col min="16136" max="16136" width="12.5703125" style="1" customWidth="1"/>
    <col min="16137" max="16137" width="17.5703125" style="1" customWidth="1"/>
    <col min="16138" max="16384" width="9.140625" style="1"/>
  </cols>
  <sheetData>
    <row r="2" spans="1:7" ht="16.5" x14ac:dyDescent="0.25">
      <c r="A2" s="358" t="s">
        <v>58</v>
      </c>
      <c r="B2" s="358"/>
      <c r="C2" s="358"/>
      <c r="D2" s="358"/>
      <c r="E2" s="358"/>
      <c r="F2" s="358"/>
      <c r="G2" s="358"/>
    </row>
    <row r="3" spans="1:7" ht="18.75" x14ac:dyDescent="0.3">
      <c r="A3" s="359" t="s">
        <v>59</v>
      </c>
      <c r="B3" s="359"/>
      <c r="C3" s="359"/>
      <c r="D3" s="359"/>
      <c r="E3" s="359"/>
      <c r="F3" s="359"/>
      <c r="G3" s="359"/>
    </row>
    <row r="4" spans="1:7" ht="16.5" x14ac:dyDescent="0.25">
      <c r="A4" s="360" t="str">
        <f>CĐ!A3</f>
        <v>(Kèm theo Quyết định  số       /QĐ -UBND ngày     /09/2025 của UBND xã Phiêng Pằn)</v>
      </c>
      <c r="B4" s="360"/>
      <c r="C4" s="360"/>
      <c r="D4" s="360"/>
      <c r="E4" s="360"/>
      <c r="F4" s="360"/>
      <c r="G4" s="360"/>
    </row>
    <row r="5" spans="1:7" ht="16.5" x14ac:dyDescent="0.25">
      <c r="A5" s="24"/>
      <c r="B5" s="24"/>
      <c r="C5" s="24"/>
      <c r="D5" s="24"/>
      <c r="E5" s="24"/>
      <c r="F5" s="24"/>
      <c r="G5" s="24"/>
    </row>
    <row r="6" spans="1:7" ht="18.75" x14ac:dyDescent="0.3">
      <c r="A6" s="23"/>
      <c r="B6" s="25"/>
      <c r="C6" s="34"/>
      <c r="D6" s="34"/>
      <c r="E6" s="34"/>
      <c r="F6" s="34"/>
      <c r="G6" s="26" t="s">
        <v>46</v>
      </c>
    </row>
    <row r="7" spans="1:7" ht="15.75" x14ac:dyDescent="0.25">
      <c r="A7" s="361" t="s">
        <v>0</v>
      </c>
      <c r="B7" s="362" t="s">
        <v>60</v>
      </c>
      <c r="C7" s="363" t="s">
        <v>61</v>
      </c>
      <c r="D7" s="364" t="s">
        <v>62</v>
      </c>
      <c r="E7" s="363" t="s">
        <v>63</v>
      </c>
      <c r="F7" s="363"/>
      <c r="G7" s="362" t="s">
        <v>8</v>
      </c>
    </row>
    <row r="8" spans="1:7" ht="47.25" x14ac:dyDescent="0.25">
      <c r="A8" s="361"/>
      <c r="B8" s="362"/>
      <c r="C8" s="363"/>
      <c r="D8" s="364"/>
      <c r="E8" s="36" t="s">
        <v>64</v>
      </c>
      <c r="F8" s="36" t="s">
        <v>65</v>
      </c>
      <c r="G8" s="362"/>
    </row>
    <row r="9" spans="1:7" ht="15.75" x14ac:dyDescent="0.25">
      <c r="A9" s="35"/>
      <c r="B9" s="28" t="s">
        <v>66</v>
      </c>
      <c r="C9" s="29">
        <f>C10+C17</f>
        <v>5767547200</v>
      </c>
      <c r="D9" s="29">
        <f>D10+D17</f>
        <v>5767547200</v>
      </c>
      <c r="E9" s="29">
        <f>E10+E17</f>
        <v>0</v>
      </c>
      <c r="F9" s="29">
        <f>F10+F17</f>
        <v>5767547200</v>
      </c>
      <c r="G9" s="32"/>
    </row>
    <row r="10" spans="1:7" ht="15.75" x14ac:dyDescent="0.25">
      <c r="A10" s="35" t="s">
        <v>2</v>
      </c>
      <c r="B10" s="30" t="s">
        <v>52</v>
      </c>
      <c r="C10" s="29">
        <f>SUM(C11:C16)</f>
        <v>0</v>
      </c>
      <c r="D10" s="29">
        <f t="shared" ref="D10:F10" si="0">SUM(D11:D16)</f>
        <v>0</v>
      </c>
      <c r="E10" s="29">
        <f t="shared" si="0"/>
        <v>0</v>
      </c>
      <c r="F10" s="29">
        <f t="shared" si="0"/>
        <v>0</v>
      </c>
      <c r="G10" s="30"/>
    </row>
    <row r="11" spans="1:7" ht="31.5" x14ac:dyDescent="0.25">
      <c r="A11" s="37">
        <v>1</v>
      </c>
      <c r="B11" s="32" t="s">
        <v>67</v>
      </c>
      <c r="C11" s="20"/>
      <c r="D11" s="20"/>
      <c r="E11" s="20"/>
      <c r="F11" s="20"/>
      <c r="G11" s="32"/>
    </row>
    <row r="12" spans="1:7" ht="15.75" x14ac:dyDescent="0.25">
      <c r="A12" s="37">
        <v>3</v>
      </c>
      <c r="B12" s="32" t="s">
        <v>68</v>
      </c>
      <c r="C12" s="20"/>
      <c r="D12" s="20"/>
      <c r="E12" s="20"/>
      <c r="F12" s="20"/>
      <c r="G12" s="32"/>
    </row>
    <row r="13" spans="1:7" ht="15.75" x14ac:dyDescent="0.25">
      <c r="A13" s="37">
        <v>4</v>
      </c>
      <c r="B13" s="32" t="s">
        <v>69</v>
      </c>
      <c r="C13" s="20"/>
      <c r="D13" s="20"/>
      <c r="E13" s="20"/>
      <c r="F13" s="20"/>
      <c r="G13" s="32"/>
    </row>
    <row r="14" spans="1:7" ht="15.75" x14ac:dyDescent="0.25">
      <c r="A14" s="37">
        <v>5</v>
      </c>
      <c r="B14" s="32" t="s">
        <v>70</v>
      </c>
      <c r="C14" s="20"/>
      <c r="D14" s="20"/>
      <c r="E14" s="20"/>
      <c r="F14" s="20"/>
      <c r="G14" s="32"/>
    </row>
    <row r="15" spans="1:7" ht="15.75" x14ac:dyDescent="0.25">
      <c r="A15" s="37">
        <v>6</v>
      </c>
      <c r="B15" s="32" t="s">
        <v>71</v>
      </c>
      <c r="C15" s="20"/>
      <c r="D15" s="20"/>
      <c r="E15" s="20"/>
      <c r="F15" s="20"/>
      <c r="G15" s="32"/>
    </row>
    <row r="16" spans="1:7" ht="27.75" customHeight="1" x14ac:dyDescent="0.25">
      <c r="A16" s="37">
        <v>7</v>
      </c>
      <c r="B16" s="32" t="s">
        <v>72</v>
      </c>
      <c r="C16" s="20"/>
      <c r="D16" s="20"/>
      <c r="E16" s="20"/>
      <c r="F16" s="20"/>
      <c r="G16" s="32"/>
    </row>
    <row r="17" spans="1:7" ht="15.75" x14ac:dyDescent="0.25">
      <c r="A17" s="35" t="s">
        <v>3</v>
      </c>
      <c r="B17" s="30" t="s">
        <v>54</v>
      </c>
      <c r="C17" s="29">
        <f>SUM(C18:C21)</f>
        <v>5767547200</v>
      </c>
      <c r="D17" s="29">
        <f>SUM(D18:D21)</f>
        <v>5767547200</v>
      </c>
      <c r="E17" s="29">
        <f>SUM(E18:E19)</f>
        <v>0</v>
      </c>
      <c r="F17" s="29">
        <f>SUM(F18:F21)</f>
        <v>5767547200</v>
      </c>
      <c r="G17" s="30"/>
    </row>
    <row r="18" spans="1:7" ht="31.5" x14ac:dyDescent="0.25">
      <c r="A18" s="37">
        <v>1</v>
      </c>
      <c r="B18" s="32" t="s">
        <v>55</v>
      </c>
      <c r="C18" s="20"/>
      <c r="D18" s="20">
        <f>C18</f>
        <v>0</v>
      </c>
      <c r="E18" s="20"/>
      <c r="F18" s="20">
        <f>D18</f>
        <v>0</v>
      </c>
      <c r="G18" s="32"/>
    </row>
    <row r="19" spans="1:7" ht="51.75" customHeight="1" x14ac:dyDescent="0.25">
      <c r="A19" s="37">
        <v>2</v>
      </c>
      <c r="B19" s="32" t="s">
        <v>56</v>
      </c>
      <c r="C19" s="20">
        <v>5333047200</v>
      </c>
      <c r="D19" s="20">
        <f>C19</f>
        <v>5333047200</v>
      </c>
      <c r="E19" s="20"/>
      <c r="F19" s="20">
        <f>D19</f>
        <v>5333047200</v>
      </c>
      <c r="G19" s="32"/>
    </row>
    <row r="20" spans="1:7" ht="41.25" customHeight="1" x14ac:dyDescent="0.25">
      <c r="A20" s="37">
        <v>3</v>
      </c>
      <c r="B20" s="22" t="s">
        <v>43</v>
      </c>
      <c r="C20" s="67">
        <v>394000000</v>
      </c>
      <c r="D20" s="67">
        <v>394000000</v>
      </c>
      <c r="E20" s="66"/>
      <c r="F20" s="67">
        <v>394000000</v>
      </c>
      <c r="G20" s="66"/>
    </row>
    <row r="21" spans="1:7" s="3" customFormat="1" ht="26.1" customHeight="1" x14ac:dyDescent="0.25">
      <c r="A21" s="37">
        <v>4</v>
      </c>
      <c r="B21" s="83" t="s">
        <v>93</v>
      </c>
      <c r="C21" s="18">
        <v>40500000</v>
      </c>
      <c r="D21" s="18">
        <v>40500000</v>
      </c>
      <c r="E21" s="83"/>
      <c r="F21" s="18">
        <v>40500000</v>
      </c>
      <c r="G21" s="83"/>
    </row>
  </sheetData>
  <mergeCells count="9">
    <mergeCell ref="A2:G2"/>
    <mergeCell ref="A3:G3"/>
    <mergeCell ref="A4:G4"/>
    <mergeCell ref="A7:A8"/>
    <mergeCell ref="B7:B8"/>
    <mergeCell ref="C7:C8"/>
    <mergeCell ref="D7:D8"/>
    <mergeCell ref="E7:F7"/>
    <mergeCell ref="G7:G8"/>
  </mergeCells>
  <pageMargins left="0.7" right="0.32" top="0.75" bottom="0.4" header="0.3" footer="0.3"/>
  <pageSetup paperSize="9" scale="7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1D28-5613-4364-A0A0-059C8932E173}">
  <dimension ref="A1:AC22"/>
  <sheetViews>
    <sheetView view="pageBreakPreview" zoomScaleNormal="100" zoomScaleSheetLayoutView="100" workbookViewId="0">
      <pane xSplit="2" ySplit="4" topLeftCell="K5" activePane="bottomRight" state="frozen"/>
      <selection activeCell="G16" sqref="G16"/>
      <selection pane="topRight" activeCell="G16" sqref="G16"/>
      <selection pane="bottomLeft" activeCell="G16" sqref="G16"/>
      <selection pane="bottomRight" activeCell="G16" sqref="G16"/>
    </sheetView>
  </sheetViews>
  <sheetFormatPr defaultRowHeight="15" x14ac:dyDescent="0.25"/>
  <cols>
    <col min="1" max="1" width="6.28515625" style="131" customWidth="1"/>
    <col min="2" max="2" width="36.28515625" style="133" customWidth="1"/>
    <col min="3" max="3" width="15" style="133" bestFit="1" customWidth="1"/>
    <col min="4" max="4" width="9.140625" style="133"/>
    <col min="5" max="5" width="14.28515625" style="133" customWidth="1"/>
    <col min="6" max="6" width="9" style="133" hidden="1" customWidth="1"/>
    <col min="7" max="7" width="12" style="133" bestFit="1" customWidth="1"/>
    <col min="8" max="8" width="10.85546875" style="133" customWidth="1"/>
    <col min="9" max="9" width="12" style="133" bestFit="1" customWidth="1"/>
    <col min="10" max="10" width="12" style="133" hidden="1" customWidth="1"/>
    <col min="11" max="12" width="13.140625" style="133" bestFit="1" customWidth="1"/>
    <col min="13" max="13" width="13.85546875" style="133" customWidth="1"/>
    <col min="14" max="14" width="9.42578125" style="133" customWidth="1"/>
    <col min="15" max="15" width="12.28515625" style="133" bestFit="1" customWidth="1"/>
    <col min="16" max="16" width="12.28515625" style="133" customWidth="1"/>
    <col min="17" max="17" width="12.28515625" style="133" bestFit="1" customWidth="1"/>
    <col min="18" max="18" width="12.28515625" style="133" customWidth="1"/>
    <col min="19" max="19" width="8.42578125" style="133" bestFit="1" customWidth="1"/>
    <col min="20" max="20" width="17.5703125" style="133" customWidth="1"/>
    <col min="21" max="22" width="11.85546875" style="133" hidden="1" customWidth="1"/>
    <col min="23" max="23" width="14.42578125" style="133" customWidth="1"/>
    <col min="24" max="24" width="13.42578125" style="133" customWidth="1"/>
    <col min="25" max="25" width="12.85546875" style="133" customWidth="1"/>
    <col min="26" max="26" width="11.140625" style="133" customWidth="1"/>
    <col min="27" max="27" width="15.28515625" style="133" customWidth="1"/>
    <col min="28" max="28" width="9.140625" style="133"/>
    <col min="29" max="29" width="13.85546875" style="133" bestFit="1" customWidth="1"/>
    <col min="30" max="16384" width="9.140625" style="133"/>
  </cols>
  <sheetData>
    <row r="1" spans="1:29" ht="15.75" x14ac:dyDescent="0.25">
      <c r="B1" s="423" t="s">
        <v>290</v>
      </c>
      <c r="C1" s="423"/>
      <c r="D1" s="423"/>
      <c r="E1" s="423"/>
      <c r="F1" s="423"/>
      <c r="G1" s="423"/>
      <c r="H1" s="132"/>
    </row>
    <row r="2" spans="1:29" ht="15.75" x14ac:dyDescent="0.25">
      <c r="E2" s="388" t="s">
        <v>291</v>
      </c>
      <c r="F2" s="388"/>
      <c r="G2" s="388"/>
      <c r="H2" s="388"/>
      <c r="I2" s="388"/>
      <c r="J2" s="388"/>
      <c r="K2" s="388"/>
      <c r="L2" s="388"/>
      <c r="M2" s="388"/>
      <c r="N2" s="388"/>
      <c r="O2" s="388"/>
      <c r="P2" s="388"/>
      <c r="Q2" s="388"/>
      <c r="R2" s="388"/>
      <c r="S2" s="388"/>
      <c r="T2" s="388"/>
      <c r="U2" s="388"/>
      <c r="V2" s="388"/>
      <c r="W2" s="388"/>
    </row>
    <row r="3" spans="1:29" s="99" customFormat="1" ht="15.75" customHeight="1" x14ac:dyDescent="0.25">
      <c r="A3" s="374" t="s">
        <v>292</v>
      </c>
      <c r="B3" s="374" t="s">
        <v>293</v>
      </c>
      <c r="C3" s="417" t="s">
        <v>294</v>
      </c>
      <c r="D3" s="418"/>
      <c r="E3" s="418"/>
      <c r="F3" s="419"/>
      <c r="G3" s="417" t="s">
        <v>295</v>
      </c>
      <c r="H3" s="418"/>
      <c r="I3" s="418"/>
      <c r="J3" s="419"/>
      <c r="K3" s="370" t="s">
        <v>296</v>
      </c>
      <c r="L3" s="371"/>
      <c r="M3" s="371"/>
      <c r="N3" s="372"/>
      <c r="O3" s="417" t="s">
        <v>297</v>
      </c>
      <c r="P3" s="418"/>
      <c r="Q3" s="418"/>
      <c r="R3" s="419"/>
      <c r="S3" s="424" t="s">
        <v>298</v>
      </c>
      <c r="T3" s="425"/>
      <c r="U3" s="425"/>
      <c r="V3" s="426"/>
      <c r="W3" s="427" t="s">
        <v>299</v>
      </c>
      <c r="X3" s="431" t="s">
        <v>300</v>
      </c>
      <c r="Y3" s="431" t="s">
        <v>301</v>
      </c>
      <c r="Z3" s="431" t="s">
        <v>302</v>
      </c>
      <c r="AA3" s="420" t="s">
        <v>303</v>
      </c>
    </row>
    <row r="4" spans="1:29" s="99" customFormat="1" ht="51" x14ac:dyDescent="0.25">
      <c r="A4" s="374"/>
      <c r="B4" s="374"/>
      <c r="C4" s="134" t="s">
        <v>304</v>
      </c>
      <c r="D4" s="134" t="s">
        <v>300</v>
      </c>
      <c r="E4" s="134" t="s">
        <v>301</v>
      </c>
      <c r="F4" s="134" t="s">
        <v>302</v>
      </c>
      <c r="G4" s="134" t="s">
        <v>305</v>
      </c>
      <c r="H4" s="134" t="s">
        <v>300</v>
      </c>
      <c r="I4" s="134" t="s">
        <v>301</v>
      </c>
      <c r="J4" s="134" t="s">
        <v>302</v>
      </c>
      <c r="K4" s="134" t="s">
        <v>305</v>
      </c>
      <c r="L4" s="134" t="s">
        <v>300</v>
      </c>
      <c r="M4" s="134" t="s">
        <v>301</v>
      </c>
      <c r="N4" s="134" t="s">
        <v>302</v>
      </c>
      <c r="O4" s="134" t="s">
        <v>305</v>
      </c>
      <c r="P4" s="134" t="s">
        <v>300</v>
      </c>
      <c r="Q4" s="134" t="s">
        <v>301</v>
      </c>
      <c r="R4" s="134" t="s">
        <v>302</v>
      </c>
      <c r="S4" s="134" t="s">
        <v>305</v>
      </c>
      <c r="T4" s="134" t="s">
        <v>300</v>
      </c>
      <c r="U4" s="134" t="s">
        <v>301</v>
      </c>
      <c r="V4" s="134" t="s">
        <v>302</v>
      </c>
      <c r="W4" s="428"/>
      <c r="X4" s="432"/>
      <c r="Y4" s="432"/>
      <c r="Z4" s="433"/>
      <c r="AA4" s="421"/>
    </row>
    <row r="5" spans="1:29" ht="15.75" x14ac:dyDescent="0.25">
      <c r="A5" s="79">
        <v>1</v>
      </c>
      <c r="B5" s="83" t="s">
        <v>306</v>
      </c>
      <c r="C5" s="135">
        <f>'[1]Tính thu hồi, bổ sung'!D5</f>
        <v>0</v>
      </c>
      <c r="D5" s="135"/>
      <c r="E5" s="136"/>
      <c r="F5" s="136"/>
      <c r="G5" s="135">
        <f>'[1]Tính thu hồi, bổ sung'!F5</f>
        <v>23250000</v>
      </c>
      <c r="H5" s="135">
        <f>G5</f>
        <v>23250000</v>
      </c>
      <c r="I5" s="135"/>
      <c r="J5" s="135"/>
      <c r="K5" s="135">
        <f>'[1]Tính thu hồi, bổ sung'!H5</f>
        <v>0</v>
      </c>
      <c r="L5" s="135"/>
      <c r="M5" s="135"/>
      <c r="N5" s="135"/>
      <c r="O5" s="135">
        <f>'[1]Tính thu hồi, bổ sung'!J5</f>
        <v>527319999.99999994</v>
      </c>
      <c r="P5" s="135">
        <f>O5-Q5</f>
        <v>412949999.99999988</v>
      </c>
      <c r="Q5" s="135">
        <f>'[1]Thu hồi'!H5*-1</f>
        <v>114370000.00000009</v>
      </c>
      <c r="R5" s="135"/>
      <c r="S5" s="135">
        <f>'[1]Tính thu hồi, bổ sung'!L5</f>
        <v>0</v>
      </c>
      <c r="T5" s="135"/>
      <c r="U5" s="135"/>
      <c r="V5" s="135"/>
      <c r="W5" s="135">
        <f t="shared" ref="W5:W7" si="0">+X5+Y5+Z5</f>
        <v>550570000</v>
      </c>
      <c r="X5" s="135">
        <f>+D5+H5+L5+P5+T5</f>
        <v>436199999.99999988</v>
      </c>
      <c r="Y5" s="135">
        <f>+E5+I5+M5+Q5+U5</f>
        <v>114370000.00000009</v>
      </c>
      <c r="Z5" s="135">
        <f>+F5+J5+N5+R5+V5</f>
        <v>0</v>
      </c>
      <c r="AA5" s="137">
        <f>Y5+'[1]Thu hồi'!H5</f>
        <v>0</v>
      </c>
    </row>
    <row r="6" spans="1:29" ht="15.75" x14ac:dyDescent="0.25">
      <c r="A6" s="79">
        <v>2</v>
      </c>
      <c r="B6" s="83" t="s">
        <v>307</v>
      </c>
      <c r="C6" s="135">
        <f>'[1]Tính thu hồi, bổ sung'!D6</f>
        <v>0</v>
      </c>
      <c r="D6" s="135"/>
      <c r="E6" s="136"/>
      <c r="F6" s="136"/>
      <c r="G6" s="135">
        <f>'[1]Tính thu hồi, bổ sung'!F6</f>
        <v>0</v>
      </c>
      <c r="H6" s="135"/>
      <c r="I6" s="135"/>
      <c r="J6" s="135"/>
      <c r="K6" s="135">
        <f>'[1]Tính thu hồi, bổ sung'!H6</f>
        <v>9459999.9999999944</v>
      </c>
      <c r="L6" s="334">
        <f t="shared" ref="L6:L12" si="1">K6-M6-N6</f>
        <v>0</v>
      </c>
      <c r="M6" s="135">
        <f>K6</f>
        <v>9459999.9999999944</v>
      </c>
      <c r="N6" s="135"/>
      <c r="O6" s="135">
        <f>'[1]Tính thu hồi, bổ sung'!J6</f>
        <v>45112575.999999061</v>
      </c>
      <c r="P6" s="135">
        <f t="shared" ref="P6:P12" si="2">O6-Q6</f>
        <v>0</v>
      </c>
      <c r="Q6" s="135">
        <f>O6</f>
        <v>45112575.999999061</v>
      </c>
      <c r="R6" s="135"/>
      <c r="S6" s="135">
        <f>'[1]Tính thu hồi, bổ sung'!L6</f>
        <v>0</v>
      </c>
      <c r="T6" s="135"/>
      <c r="U6" s="135"/>
      <c r="V6" s="135"/>
      <c r="W6" s="135">
        <f t="shared" si="0"/>
        <v>54572575.999999054</v>
      </c>
      <c r="X6" s="135">
        <f t="shared" ref="X6:Z12" si="3">+D6+H6+L6+P6+T6</f>
        <v>0</v>
      </c>
      <c r="Y6" s="135">
        <f t="shared" si="3"/>
        <v>54572575.999999054</v>
      </c>
      <c r="Z6" s="135">
        <f t="shared" si="3"/>
        <v>0</v>
      </c>
      <c r="AA6" s="137">
        <f>Y6+'[1]Thu hồi'!H6</f>
        <v>-52777424.000000857</v>
      </c>
      <c r="AB6" s="77" t="s">
        <v>308</v>
      </c>
      <c r="AC6" s="137">
        <f>(AA6*-1)+'[1]Thu hồi'!H9*-1</f>
        <v>52777424.000000857</v>
      </c>
    </row>
    <row r="7" spans="1:29" ht="15.75" x14ac:dyDescent="0.25">
      <c r="A7" s="79">
        <v>3</v>
      </c>
      <c r="B7" s="83" t="s">
        <v>309</v>
      </c>
      <c r="C7" s="135">
        <f>'[1]Tính thu hồi, bổ sung'!D7</f>
        <v>0</v>
      </c>
      <c r="D7" s="135"/>
      <c r="E7" s="136"/>
      <c r="F7" s="136"/>
      <c r="G7" s="135">
        <f>'[1]Tính thu hồi, bổ sung'!F7</f>
        <v>0</v>
      </c>
      <c r="H7" s="135"/>
      <c r="I7" s="135"/>
      <c r="J7" s="135"/>
      <c r="K7" s="135">
        <f>'[1]Tính thu hồi, bổ sung'!H7</f>
        <v>149471999.99999997</v>
      </c>
      <c r="L7" s="135">
        <f t="shared" si="1"/>
        <v>149471999.99999997</v>
      </c>
      <c r="M7" s="135"/>
      <c r="N7" s="135"/>
      <c r="O7" s="135">
        <f>'[1]Tính thu hồi, bổ sung'!J7</f>
        <v>888294000.00000083</v>
      </c>
      <c r="P7" s="135">
        <f>O7-Q7</f>
        <v>506764000.00000083</v>
      </c>
      <c r="Q7" s="135">
        <f>'[1]Thu hồi'!H7*-1</f>
        <v>381530000</v>
      </c>
      <c r="R7" s="135"/>
      <c r="S7" s="135">
        <f>'[1]Tính thu hồi, bổ sung'!L7</f>
        <v>5616000</v>
      </c>
      <c r="T7" s="135">
        <f>S7</f>
        <v>5616000</v>
      </c>
      <c r="U7" s="135"/>
      <c r="V7" s="135"/>
      <c r="W7" s="135">
        <f t="shared" si="0"/>
        <v>1043382000.0000008</v>
      </c>
      <c r="X7" s="135">
        <f t="shared" si="3"/>
        <v>661852000.00000083</v>
      </c>
      <c r="Y7" s="135">
        <f t="shared" si="3"/>
        <v>381530000</v>
      </c>
      <c r="Z7" s="135">
        <f t="shared" si="3"/>
        <v>0</v>
      </c>
      <c r="AA7" s="137">
        <f>Y7+'[1]Thu hồi'!H7</f>
        <v>0</v>
      </c>
    </row>
    <row r="8" spans="1:29" ht="15.75" x14ac:dyDescent="0.25">
      <c r="A8" s="79">
        <v>4</v>
      </c>
      <c r="B8" s="83" t="s">
        <v>310</v>
      </c>
      <c r="C8" s="135">
        <f>'[1]Tính thu hồi, bổ sung'!D8</f>
        <v>115187999.99999988</v>
      </c>
      <c r="D8" s="135">
        <f>C8-E8</f>
        <v>9233999.9999999702</v>
      </c>
      <c r="E8" s="138">
        <f>+('[1]Thu hồi'!D8+'[1]Thu hồi'!E8)*-1</f>
        <v>105953999.99999991</v>
      </c>
      <c r="F8" s="138"/>
      <c r="G8" s="135">
        <f>'[1]Tính thu hồi, bổ sung'!F8</f>
        <v>0</v>
      </c>
      <c r="H8" s="135"/>
      <c r="I8" s="135"/>
      <c r="J8" s="135"/>
      <c r="K8" s="135">
        <f>'[1]Tính thu hồi, bổ sung'!H8</f>
        <v>0</v>
      </c>
      <c r="L8" s="135">
        <f t="shared" si="1"/>
        <v>0</v>
      </c>
      <c r="M8" s="135"/>
      <c r="N8" s="135"/>
      <c r="O8" s="135">
        <f>'[1]Tính thu hồi, bổ sung'!J8</f>
        <v>415640000</v>
      </c>
      <c r="P8" s="135">
        <f>O8-Q8-R8</f>
        <v>266833575.99999905</v>
      </c>
      <c r="Q8" s="135"/>
      <c r="R8" s="335">
        <f>'[1]Thu hồi'!H9*-1+(AA6*-1)+('[1]Thu hồi'!H10*-1)</f>
        <v>148806424.00000095</v>
      </c>
      <c r="S8" s="135">
        <f>'[1]Tính thu hồi, bổ sung'!L8</f>
        <v>0</v>
      </c>
      <c r="T8" s="135"/>
      <c r="U8" s="135"/>
      <c r="V8" s="135"/>
      <c r="W8" s="135">
        <f>+X8+Y8+Z8</f>
        <v>530827999.99999988</v>
      </c>
      <c r="X8" s="135">
        <f t="shared" si="3"/>
        <v>276067575.99999905</v>
      </c>
      <c r="Y8" s="135">
        <f t="shared" si="3"/>
        <v>105953999.99999991</v>
      </c>
      <c r="Z8" s="135">
        <f t="shared" si="3"/>
        <v>148806424.00000095</v>
      </c>
      <c r="AA8" s="139" t="s">
        <v>311</v>
      </c>
    </row>
    <row r="9" spans="1:29" ht="15.75" x14ac:dyDescent="0.25">
      <c r="A9" s="79">
        <v>5</v>
      </c>
      <c r="B9" s="83" t="s">
        <v>312</v>
      </c>
      <c r="C9" s="135">
        <f>'[1]Tính thu hồi, bổ sung'!D9</f>
        <v>0</v>
      </c>
      <c r="D9" s="135"/>
      <c r="E9" s="136"/>
      <c r="F9" s="136"/>
      <c r="G9" s="135">
        <f>'[1]Tính thu hồi, bổ sung'!F9</f>
        <v>0</v>
      </c>
      <c r="H9" s="135"/>
      <c r="I9" s="135"/>
      <c r="J9" s="135"/>
      <c r="K9" s="135">
        <f>'[1]Tính thu hồi, bổ sung'!H9</f>
        <v>0</v>
      </c>
      <c r="L9" s="135">
        <f t="shared" si="1"/>
        <v>0</v>
      </c>
      <c r="M9" s="135"/>
      <c r="N9" s="135"/>
      <c r="O9" s="135">
        <f>'[1]Tính thu hồi, bổ sung'!J9</f>
        <v>0</v>
      </c>
      <c r="P9" s="135">
        <f t="shared" si="2"/>
        <v>0</v>
      </c>
      <c r="Q9" s="135"/>
      <c r="R9" s="135"/>
      <c r="S9" s="135">
        <f>'[1]Tính thu hồi, bổ sung'!L9</f>
        <v>0</v>
      </c>
      <c r="T9" s="135"/>
      <c r="U9" s="135"/>
      <c r="V9" s="135"/>
      <c r="W9" s="135">
        <f t="shared" ref="W9:W12" si="4">+X9+Y9+Z9</f>
        <v>0</v>
      </c>
      <c r="X9" s="135">
        <f t="shared" si="3"/>
        <v>0</v>
      </c>
      <c r="Y9" s="135">
        <f t="shared" si="3"/>
        <v>0</v>
      </c>
      <c r="Z9" s="135">
        <f t="shared" si="3"/>
        <v>0</v>
      </c>
      <c r="AA9" s="137">
        <f>AA11-120660000</f>
        <v>98705000.299999952</v>
      </c>
    </row>
    <row r="10" spans="1:29" s="340" customFormat="1" ht="15.75" x14ac:dyDescent="0.25">
      <c r="A10" s="336">
        <v>6</v>
      </c>
      <c r="B10" s="337" t="s">
        <v>313</v>
      </c>
      <c r="C10" s="312">
        <f>'[1]Tính thu hồi, bổ sung'!D10</f>
        <v>0</v>
      </c>
      <c r="D10" s="312"/>
      <c r="E10" s="338"/>
      <c r="F10" s="338"/>
      <c r="G10" s="312">
        <f>'[1]Tính thu hồi, bổ sung'!F10</f>
        <v>0</v>
      </c>
      <c r="H10" s="312"/>
      <c r="I10" s="312"/>
      <c r="J10" s="312"/>
      <c r="K10" s="312">
        <f>'[1]Tính thu hồi, bổ sung'!H10</f>
        <v>15075999.999999993</v>
      </c>
      <c r="L10" s="312">
        <f>K10-M10-N10</f>
        <v>15075999.999999993</v>
      </c>
      <c r="M10" s="312"/>
      <c r="N10" s="312"/>
      <c r="O10" s="312">
        <f>'[1]Tính thu hồi, bổ sung'!J10</f>
        <v>46128000.000000119</v>
      </c>
      <c r="P10" s="312">
        <f>O10-Q10-R10</f>
        <v>46128000.000000119</v>
      </c>
      <c r="Q10" s="312"/>
      <c r="R10" s="312"/>
      <c r="S10" s="312">
        <f>'[1]Tính thu hồi, bổ sung'!L10</f>
        <v>0</v>
      </c>
      <c r="T10" s="312"/>
      <c r="U10" s="312"/>
      <c r="V10" s="312"/>
      <c r="W10" s="312">
        <f t="shared" si="4"/>
        <v>61204000.000000112</v>
      </c>
      <c r="X10" s="312">
        <f t="shared" si="3"/>
        <v>61204000.000000112</v>
      </c>
      <c r="Y10" s="312">
        <f t="shared" si="3"/>
        <v>0</v>
      </c>
      <c r="Z10" s="312">
        <f t="shared" si="3"/>
        <v>0</v>
      </c>
      <c r="AA10" s="339">
        <f>Y10+'[1]Thu hồi'!H10</f>
        <v>-96029000.000000104</v>
      </c>
    </row>
    <row r="11" spans="1:29" ht="15.75" x14ac:dyDescent="0.25">
      <c r="A11" s="79">
        <v>7</v>
      </c>
      <c r="B11" s="83" t="s">
        <v>131</v>
      </c>
      <c r="C11" s="135">
        <f>'[1]Tính thu hồi, bổ sung'!D11</f>
        <v>0</v>
      </c>
      <c r="D11" s="135"/>
      <c r="E11" s="136"/>
      <c r="F11" s="136"/>
      <c r="G11" s="135">
        <f>'[1]Tính thu hồi, bổ sung'!F11</f>
        <v>0</v>
      </c>
      <c r="H11" s="135"/>
      <c r="I11" s="135"/>
      <c r="J11" s="135"/>
      <c r="K11" s="135">
        <f>'[1]Tính thu hồi, bổ sung'!H11</f>
        <v>0</v>
      </c>
      <c r="L11" s="135">
        <f t="shared" si="1"/>
        <v>0</v>
      </c>
      <c r="M11" s="135"/>
      <c r="N11" s="135"/>
      <c r="O11" s="135">
        <f>'[1]Tính thu hồi, bổ sung'!J11</f>
        <v>252120000</v>
      </c>
      <c r="P11" s="135">
        <f t="shared" si="2"/>
        <v>215977999.99999994</v>
      </c>
      <c r="Q11" s="135">
        <f>'[1]Thu hồi'!H11*-1</f>
        <v>36142000.000000052</v>
      </c>
      <c r="R11" s="135"/>
      <c r="S11" s="135">
        <f>'[1]Tính thu hồi, bổ sung'!L11</f>
        <v>0</v>
      </c>
      <c r="T11" s="135"/>
      <c r="U11" s="135"/>
      <c r="V11" s="135"/>
      <c r="W11" s="135">
        <f t="shared" si="4"/>
        <v>252120000</v>
      </c>
      <c r="X11" s="135">
        <f t="shared" si="3"/>
        <v>215977999.99999994</v>
      </c>
      <c r="Y11" s="135">
        <f t="shared" si="3"/>
        <v>36142000.000000052</v>
      </c>
      <c r="Z11" s="135">
        <f t="shared" si="3"/>
        <v>0</v>
      </c>
      <c r="AA11" s="137">
        <v>219365000.29999995</v>
      </c>
    </row>
    <row r="12" spans="1:29" ht="15.75" x14ac:dyDescent="0.25">
      <c r="A12" s="79">
        <v>8</v>
      </c>
      <c r="B12" s="83" t="s">
        <v>314</v>
      </c>
      <c r="C12" s="135">
        <f>'[1]Tính thu hồi, bổ sung'!D12</f>
        <v>1150000.000000091</v>
      </c>
      <c r="D12" s="135">
        <f>C12-E12</f>
        <v>1150000.000000091</v>
      </c>
      <c r="E12" s="136"/>
      <c r="F12" s="136"/>
      <c r="G12" s="135">
        <f>'[1]Tính thu hồi, bổ sung'!F12</f>
        <v>0</v>
      </c>
      <c r="H12" s="135"/>
      <c r="I12" s="135"/>
      <c r="J12" s="135"/>
      <c r="K12" s="135">
        <f>'[1]Tính thu hồi, bổ sung'!H12</f>
        <v>36339999.999999978</v>
      </c>
      <c r="L12" s="135">
        <f t="shared" si="1"/>
        <v>36339999.999999978</v>
      </c>
      <c r="M12" s="135"/>
      <c r="N12" s="135"/>
      <c r="O12" s="135">
        <f>'[1]Tính thu hồi, bổ sung'!J12</f>
        <v>271590000.00000012</v>
      </c>
      <c r="P12" s="135">
        <f t="shared" si="2"/>
        <v>271590000.00000012</v>
      </c>
      <c r="Q12" s="135">
        <f>'[1]Thu hồi'!H12*-1</f>
        <v>0</v>
      </c>
      <c r="R12" s="135"/>
      <c r="S12" s="135">
        <f>'[1]Tính thu hồi, bổ sung'!L12</f>
        <v>0</v>
      </c>
      <c r="T12" s="135"/>
      <c r="U12" s="135"/>
      <c r="V12" s="135"/>
      <c r="W12" s="135">
        <f t="shared" si="4"/>
        <v>309080000.00000018</v>
      </c>
      <c r="X12" s="135">
        <f t="shared" si="3"/>
        <v>309080000.00000018</v>
      </c>
      <c r="Y12" s="135">
        <f t="shared" si="3"/>
        <v>0</v>
      </c>
      <c r="Z12" s="135">
        <f t="shared" si="3"/>
        <v>0</v>
      </c>
      <c r="AA12" s="137">
        <f>Y12+'[1]Thu hồi'!H12</f>
        <v>0</v>
      </c>
    </row>
    <row r="13" spans="1:29" s="99" customFormat="1" ht="15.75" x14ac:dyDescent="0.25">
      <c r="A13" s="50"/>
      <c r="B13" s="140" t="s">
        <v>299</v>
      </c>
      <c r="C13" s="141">
        <f t="shared" ref="C13:V13" si="5">SUM(C5:C12)</f>
        <v>116337999.99999997</v>
      </c>
      <c r="D13" s="141">
        <f t="shared" si="5"/>
        <v>10384000.000000061</v>
      </c>
      <c r="E13" s="141">
        <f t="shared" si="5"/>
        <v>105953999.99999991</v>
      </c>
      <c r="F13" s="141">
        <f t="shared" si="5"/>
        <v>0</v>
      </c>
      <c r="G13" s="141">
        <f t="shared" si="5"/>
        <v>23250000</v>
      </c>
      <c r="H13" s="141">
        <f t="shared" si="5"/>
        <v>23250000</v>
      </c>
      <c r="I13" s="141">
        <f t="shared" si="5"/>
        <v>0</v>
      </c>
      <c r="J13" s="141">
        <f t="shared" si="5"/>
        <v>0</v>
      </c>
      <c r="K13" s="141">
        <f t="shared" si="5"/>
        <v>210347999.99999994</v>
      </c>
      <c r="L13" s="141">
        <f t="shared" si="5"/>
        <v>200887999.99999994</v>
      </c>
      <c r="M13" s="141">
        <f t="shared" si="5"/>
        <v>9459999.9999999944</v>
      </c>
      <c r="N13" s="141">
        <f t="shared" si="5"/>
        <v>0</v>
      </c>
      <c r="O13" s="141">
        <f t="shared" si="5"/>
        <v>2446204576</v>
      </c>
      <c r="P13" s="141">
        <f t="shared" si="5"/>
        <v>1720243576</v>
      </c>
      <c r="Q13" s="141">
        <f t="shared" si="5"/>
        <v>577154575.99999917</v>
      </c>
      <c r="R13" s="141">
        <f t="shared" si="5"/>
        <v>148806424.00000095</v>
      </c>
      <c r="S13" s="141">
        <f t="shared" si="5"/>
        <v>5616000</v>
      </c>
      <c r="T13" s="141">
        <f t="shared" si="5"/>
        <v>5616000</v>
      </c>
      <c r="U13" s="141">
        <f t="shared" si="5"/>
        <v>0</v>
      </c>
      <c r="V13" s="141">
        <f t="shared" si="5"/>
        <v>0</v>
      </c>
      <c r="W13" s="141">
        <f>SUM(W5:W12)</f>
        <v>2801756576</v>
      </c>
      <c r="X13" s="141">
        <f>SUM(X5:X12)</f>
        <v>1960381576</v>
      </c>
      <c r="Y13" s="141">
        <f>SUM(Y5:Y12)</f>
        <v>692568575.99999905</v>
      </c>
      <c r="Z13" s="141">
        <f t="shared" ref="Z13" si="6">SUM(Z5:Z12)</f>
        <v>148806424.00000095</v>
      </c>
      <c r="AA13" s="141">
        <f>SUM(AA5:AA12)</f>
        <v>169263576.59999895</v>
      </c>
    </row>
    <row r="14" spans="1:29" ht="15.75" x14ac:dyDescent="0.25">
      <c r="C14" s="139">
        <f>+C13+E13</f>
        <v>222291999.99999988</v>
      </c>
      <c r="D14" s="139"/>
      <c r="E14" s="139"/>
      <c r="F14" s="139"/>
      <c r="G14" s="139">
        <f>+G13+I13</f>
        <v>23250000</v>
      </c>
      <c r="H14" s="139"/>
      <c r="I14" s="139"/>
      <c r="J14" s="139"/>
      <c r="K14" s="139">
        <f>+K13+M13</f>
        <v>219807999.99999994</v>
      </c>
      <c r="L14" s="139"/>
      <c r="M14" s="139"/>
      <c r="N14" s="139"/>
      <c r="O14" s="139"/>
      <c r="P14" s="139"/>
      <c r="Q14" s="139"/>
      <c r="R14" s="139"/>
      <c r="S14" s="139"/>
      <c r="T14" s="139"/>
      <c r="U14" s="139"/>
      <c r="V14" s="139"/>
      <c r="W14" s="77"/>
      <c r="X14" s="77"/>
    </row>
    <row r="15" spans="1:29" x14ac:dyDescent="0.25">
      <c r="C15" s="137">
        <f>+C13+G13+K13+O13+S13</f>
        <v>2801756576</v>
      </c>
    </row>
    <row r="16" spans="1:29" x14ac:dyDescent="0.25">
      <c r="W16" s="133" t="s">
        <v>315</v>
      </c>
      <c r="X16" s="142">
        <f>+Y13+Z13</f>
        <v>841375000</v>
      </c>
      <c r="Y16" s="137">
        <f>+Y13+Z13+'[1]Thu hồi'!H13</f>
        <v>0</v>
      </c>
    </row>
    <row r="17" spans="3:24" x14ac:dyDescent="0.25">
      <c r="W17" s="143"/>
      <c r="X17" s="142">
        <f>X16+'[1]Thu hồi'!H13</f>
        <v>0</v>
      </c>
    </row>
    <row r="18" spans="3:24" x14ac:dyDescent="0.25">
      <c r="C18" s="144"/>
      <c r="D18" s="144"/>
      <c r="T18" s="422">
        <v>2555000000</v>
      </c>
      <c r="U18" s="422"/>
      <c r="W18" s="145" t="s">
        <v>316</v>
      </c>
    </row>
    <row r="19" spans="3:24" ht="15.75" x14ac:dyDescent="0.25">
      <c r="T19" s="422">
        <v>594618424</v>
      </c>
      <c r="U19" s="422"/>
      <c r="W19" s="341" t="s">
        <v>363</v>
      </c>
    </row>
    <row r="20" spans="3:24" ht="15.75" x14ac:dyDescent="0.25">
      <c r="T20" s="422">
        <f>T18-T19</f>
        <v>1960381576</v>
      </c>
      <c r="U20" s="422"/>
      <c r="W20" s="341" t="s">
        <v>364</v>
      </c>
    </row>
    <row r="21" spans="3:24" x14ac:dyDescent="0.25">
      <c r="T21" s="429">
        <f>X13-T20</f>
        <v>0</v>
      </c>
      <c r="U21" s="430"/>
      <c r="W21" s="143"/>
    </row>
    <row r="22" spans="3:24" x14ac:dyDescent="0.25">
      <c r="T22" s="133">
        <v>47202424.000000998</v>
      </c>
      <c r="W22" s="342"/>
    </row>
  </sheetData>
  <mergeCells count="18">
    <mergeCell ref="T20:U20"/>
    <mergeCell ref="T21:U21"/>
    <mergeCell ref="X3:X4"/>
    <mergeCell ref="Y3:Y4"/>
    <mergeCell ref="Z3:Z4"/>
    <mergeCell ref="AA3:AA4"/>
    <mergeCell ref="T18:U18"/>
    <mergeCell ref="T19:U19"/>
    <mergeCell ref="B1:G1"/>
    <mergeCell ref="E2:W2"/>
    <mergeCell ref="O3:R3"/>
    <mergeCell ref="S3:V3"/>
    <mergeCell ref="W3:W4"/>
    <mergeCell ref="A3:A4"/>
    <mergeCell ref="B3:B4"/>
    <mergeCell ref="C3:F3"/>
    <mergeCell ref="G3:J3"/>
    <mergeCell ref="K3:N3"/>
  </mergeCells>
  <pageMargins left="0.21" right="0.2" top="0.39" bottom="0.2" header="0.3" footer="0.3"/>
  <pageSetup paperSize="9" scale="5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192C6-1089-433C-A940-D14188CC881E}">
  <sheetPr filterMode="1"/>
  <dimension ref="A1:I18"/>
  <sheetViews>
    <sheetView view="pageBreakPreview" topLeftCell="A8" zoomScaleNormal="100" zoomScaleSheetLayoutView="100" workbookViewId="0">
      <selection activeCell="J13" sqref="J13"/>
    </sheetView>
  </sheetViews>
  <sheetFormatPr defaultRowHeight="15.75" x14ac:dyDescent="0.25"/>
  <cols>
    <col min="1" max="1" width="6.42578125" style="77" customWidth="1"/>
    <col min="2" max="2" width="51.28515625" style="77" customWidth="1"/>
    <col min="3" max="3" width="8.85546875" style="77" customWidth="1"/>
    <col min="4" max="6" width="9.140625" style="77" customWidth="1"/>
    <col min="7" max="7" width="18.28515625" style="77" customWidth="1"/>
    <col min="8" max="8" width="12.28515625" style="77" customWidth="1"/>
    <col min="9" max="9" width="17.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ht="17.100000000000001" hidden="1" customHeight="1" x14ac:dyDescent="0.25">
      <c r="A1" s="413" t="s">
        <v>9</v>
      </c>
      <c r="B1" s="413"/>
      <c r="C1" s="413"/>
      <c r="D1" s="413"/>
      <c r="E1" s="413"/>
      <c r="F1" s="413"/>
      <c r="G1" s="413"/>
      <c r="H1" s="413"/>
      <c r="I1" s="290" t="s">
        <v>32</v>
      </c>
    </row>
    <row r="2" spans="1:9" x14ac:dyDescent="0.25">
      <c r="A2" s="388" t="s">
        <v>10</v>
      </c>
      <c r="B2" s="388"/>
      <c r="C2" s="388"/>
      <c r="D2" s="388"/>
      <c r="E2" s="388"/>
      <c r="F2" s="388"/>
      <c r="G2" s="388"/>
      <c r="H2" s="388"/>
    </row>
    <row r="3" spans="1:9" s="190" customFormat="1" x14ac:dyDescent="0.25">
      <c r="A3" s="401" t="str">
        <f>'TH&amp;THCS bán trú Nà Ớt'!A3:H3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250</v>
      </c>
      <c r="B5" s="388"/>
      <c r="C5" s="388"/>
      <c r="D5" s="388"/>
      <c r="E5" s="388"/>
      <c r="F5" s="388"/>
      <c r="G5" s="388"/>
      <c r="H5" s="388"/>
    </row>
    <row r="6" spans="1:9" ht="16.5" customHeight="1" x14ac:dyDescent="0.25">
      <c r="A6" s="388" t="s">
        <v>251</v>
      </c>
      <c r="B6" s="388"/>
      <c r="C6" s="388"/>
      <c r="D6" s="388"/>
      <c r="E6" s="388"/>
      <c r="F6" s="388"/>
      <c r="G6" s="388"/>
      <c r="H6" s="388"/>
    </row>
    <row r="7" spans="1:9" x14ac:dyDescent="0.25">
      <c r="G7" s="400" t="s">
        <v>16</v>
      </c>
      <c r="H7" s="400"/>
    </row>
    <row r="8" spans="1:9" s="155" customFormat="1" ht="47.25" x14ac:dyDescent="0.25">
      <c r="A8" s="50" t="s">
        <v>0</v>
      </c>
      <c r="B8" s="50" t="s">
        <v>1</v>
      </c>
      <c r="C8" s="51" t="s">
        <v>11</v>
      </c>
      <c r="D8" s="51" t="s">
        <v>12</v>
      </c>
      <c r="E8" s="51" t="s">
        <v>39</v>
      </c>
      <c r="F8" s="51" t="s">
        <v>40</v>
      </c>
      <c r="G8" s="50" t="s">
        <v>13</v>
      </c>
      <c r="H8" s="50" t="s">
        <v>8</v>
      </c>
    </row>
    <row r="9" spans="1:9" s="81" customFormat="1" ht="25.5" customHeight="1" x14ac:dyDescent="0.25">
      <c r="A9" s="79"/>
      <c r="B9" s="50" t="s">
        <v>14</v>
      </c>
      <c r="C9" s="79"/>
      <c r="D9" s="79"/>
      <c r="E9" s="79"/>
      <c r="F9" s="79"/>
      <c r="G9" s="289">
        <f>G10+G11</f>
        <v>661852000.00000083</v>
      </c>
      <c r="H9" s="79"/>
      <c r="I9" s="283"/>
    </row>
    <row r="10" spans="1:9" s="155" customFormat="1" ht="31.5" customHeight="1" x14ac:dyDescent="0.25">
      <c r="A10" s="50" t="s">
        <v>2</v>
      </c>
      <c r="B10" s="284" t="s">
        <v>348</v>
      </c>
      <c r="C10" s="79"/>
      <c r="D10" s="78"/>
      <c r="E10" s="78"/>
      <c r="F10" s="181"/>
      <c r="G10" s="324"/>
      <c r="H10" s="50"/>
    </row>
    <row r="11" spans="1:9" s="155" customFormat="1" ht="31.5" customHeight="1" x14ac:dyDescent="0.25">
      <c r="A11" s="50" t="s">
        <v>3</v>
      </c>
      <c r="B11" s="284" t="s">
        <v>38</v>
      </c>
      <c r="C11" s="50"/>
      <c r="D11" s="181"/>
      <c r="E11" s="181"/>
      <c r="F11" s="181"/>
      <c r="G11" s="289">
        <f>+G12+G18</f>
        <v>661852000.00000083</v>
      </c>
      <c r="H11" s="50"/>
    </row>
    <row r="12" spans="1:9" s="81" customFormat="1" ht="29.25" customHeight="1" x14ac:dyDescent="0.25">
      <c r="A12" s="50">
        <v>1</v>
      </c>
      <c r="B12" s="284" t="s">
        <v>361</v>
      </c>
      <c r="C12" s="50"/>
      <c r="D12" s="181"/>
      <c r="E12" s="181"/>
      <c r="F12" s="78"/>
      <c r="G12" s="329">
        <f>SUM(G13:G17)</f>
        <v>661852000.00000083</v>
      </c>
      <c r="H12" s="79"/>
    </row>
    <row r="13" spans="1:9" ht="61.5" customHeight="1" x14ac:dyDescent="0.25">
      <c r="A13" s="79" t="s">
        <v>237</v>
      </c>
      <c r="B13" s="330" t="s">
        <v>355</v>
      </c>
      <c r="C13" s="79">
        <v>822</v>
      </c>
      <c r="D13" s="78" t="s">
        <v>34</v>
      </c>
      <c r="E13" s="78">
        <v>15</v>
      </c>
      <c r="F13" s="82"/>
      <c r="G13" s="315">
        <f>Truong!T7</f>
        <v>5616000</v>
      </c>
      <c r="H13" s="82"/>
    </row>
    <row r="14" spans="1:9" ht="45" hidden="1" customHeight="1" x14ac:dyDescent="0.25">
      <c r="A14" s="316" t="s">
        <v>237</v>
      </c>
      <c r="B14" s="327" t="s">
        <v>356</v>
      </c>
      <c r="C14" s="316">
        <v>822</v>
      </c>
      <c r="D14" s="318" t="s">
        <v>34</v>
      </c>
      <c r="E14" s="318">
        <v>15</v>
      </c>
      <c r="F14" s="82"/>
      <c r="G14" s="82"/>
      <c r="H14" s="82"/>
    </row>
    <row r="15" spans="1:9" ht="48.75" customHeight="1" x14ac:dyDescent="0.25">
      <c r="A15" s="79" t="s">
        <v>237</v>
      </c>
      <c r="B15" s="330" t="s">
        <v>357</v>
      </c>
      <c r="C15" s="79">
        <v>822</v>
      </c>
      <c r="D15" s="78" t="s">
        <v>34</v>
      </c>
      <c r="E15" s="78">
        <v>15</v>
      </c>
      <c r="F15" s="82"/>
      <c r="G15" s="315">
        <f>Truong!L7</f>
        <v>149471999.99999997</v>
      </c>
      <c r="H15" s="82"/>
    </row>
    <row r="16" spans="1:9" ht="71.25" hidden="1" customHeight="1" x14ac:dyDescent="0.25">
      <c r="A16" s="316" t="s">
        <v>237</v>
      </c>
      <c r="B16" s="327" t="s">
        <v>358</v>
      </c>
      <c r="C16" s="316">
        <v>822</v>
      </c>
      <c r="D16" s="318" t="s">
        <v>34</v>
      </c>
      <c r="E16" s="318">
        <v>15</v>
      </c>
      <c r="F16" s="82"/>
      <c r="G16" s="82"/>
      <c r="H16" s="82"/>
    </row>
    <row r="17" spans="1:8" ht="58.5" customHeight="1" x14ac:dyDescent="0.25">
      <c r="A17" s="79" t="s">
        <v>237</v>
      </c>
      <c r="B17" s="328" t="s">
        <v>359</v>
      </c>
      <c r="C17" s="79">
        <v>822</v>
      </c>
      <c r="D17" s="318" t="s">
        <v>34</v>
      </c>
      <c r="E17" s="78">
        <v>15</v>
      </c>
      <c r="F17" s="82"/>
      <c r="G17" s="315">
        <f>Truong!P7</f>
        <v>506764000.00000083</v>
      </c>
      <c r="H17" s="82"/>
    </row>
    <row r="18" spans="1:8" ht="35.25" customHeight="1" x14ac:dyDescent="0.25">
      <c r="A18" s="50">
        <v>2</v>
      </c>
      <c r="B18" s="311" t="s">
        <v>360</v>
      </c>
      <c r="C18" s="299"/>
      <c r="D18" s="299"/>
      <c r="E18" s="299"/>
      <c r="F18" s="82"/>
      <c r="G18" s="82"/>
      <c r="H18" s="82"/>
    </row>
  </sheetData>
  <autoFilter ref="A8:I18" xr:uid="{3DE192C6-1089-433C-A940-D14188CC881E}">
    <filterColumn colId="1">
      <colorFilter dxfId="1" cellColor="0"/>
    </filterColumn>
  </autoFilter>
  <mergeCells count="6">
    <mergeCell ref="G7:H7"/>
    <mergeCell ref="A1:H1"/>
    <mergeCell ref="A2:H2"/>
    <mergeCell ref="A3:H3"/>
    <mergeCell ref="A5:H5"/>
    <mergeCell ref="A6:H6"/>
  </mergeCells>
  <hyperlinks>
    <hyperlink ref="I1" location="'MỤC LỤC'!A1" display="Mục lục" xr:uid="{A333D31C-0766-40DC-9B04-ABB4B38F7112}"/>
  </hyperlinks>
  <pageMargins left="0.7" right="0.2" top="0.49" bottom="0.34" header="0.38" footer="0.3"/>
  <pageSetup paperSize="9" scale="7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C6D5-9D95-4A7F-B83D-21D45B91837C}">
  <sheetPr filterMode="1"/>
  <dimension ref="A1:I18"/>
  <sheetViews>
    <sheetView view="pageBreakPreview" topLeftCell="A11" zoomScaleNormal="100" zoomScaleSheetLayoutView="100" workbookViewId="0">
      <selection activeCell="K14" sqref="K14"/>
    </sheetView>
  </sheetViews>
  <sheetFormatPr defaultRowHeight="15.75" x14ac:dyDescent="0.25"/>
  <cols>
    <col min="1" max="1" width="6.42578125" style="77" customWidth="1"/>
    <col min="2" max="2" width="50.85546875" style="77" customWidth="1"/>
    <col min="3" max="3" width="8.85546875" style="77" customWidth="1"/>
    <col min="4" max="5" width="9.140625" style="77" customWidth="1"/>
    <col min="6" max="6" width="9.140625" style="77" hidden="1" customWidth="1"/>
    <col min="7" max="7" width="16.28515625" style="77" customWidth="1"/>
    <col min="8" max="8" width="11.28515625" style="77" customWidth="1"/>
    <col min="9" max="9" width="17.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ht="17.100000000000001" hidden="1" customHeight="1" x14ac:dyDescent="0.25">
      <c r="A1" s="413" t="s">
        <v>9</v>
      </c>
      <c r="B1" s="413"/>
      <c r="C1" s="413"/>
      <c r="D1" s="413"/>
      <c r="E1" s="413"/>
      <c r="F1" s="413"/>
      <c r="G1" s="413"/>
      <c r="H1" s="413"/>
      <c r="I1" s="290" t="s">
        <v>32</v>
      </c>
    </row>
    <row r="2" spans="1:9" x14ac:dyDescent="0.25">
      <c r="A2" s="388" t="s">
        <v>10</v>
      </c>
      <c r="B2" s="388"/>
      <c r="C2" s="388"/>
      <c r="D2" s="388"/>
      <c r="E2" s="388"/>
      <c r="F2" s="388"/>
      <c r="G2" s="388"/>
      <c r="H2" s="388"/>
    </row>
    <row r="3" spans="1:9" s="190" customFormat="1" x14ac:dyDescent="0.25">
      <c r="A3" s="401" t="str">
        <f>'TH&amp;THCS bán trú Phiêng Pằn'!A3:H3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252</v>
      </c>
      <c r="B5" s="388"/>
      <c r="C5" s="388"/>
      <c r="D5" s="388"/>
      <c r="E5" s="388"/>
      <c r="F5" s="388"/>
      <c r="G5" s="388"/>
      <c r="H5" s="388"/>
    </row>
    <row r="6" spans="1:9" ht="16.5" customHeight="1" x14ac:dyDescent="0.25">
      <c r="A6" s="388" t="s">
        <v>253</v>
      </c>
      <c r="B6" s="388"/>
      <c r="C6" s="388"/>
      <c r="D6" s="388"/>
      <c r="E6" s="388"/>
      <c r="F6" s="388"/>
      <c r="G6" s="388"/>
      <c r="H6" s="388"/>
    </row>
    <row r="7" spans="1:9" x14ac:dyDescent="0.25">
      <c r="G7" s="400" t="s">
        <v>16</v>
      </c>
      <c r="H7" s="400"/>
    </row>
    <row r="8" spans="1:9" s="155" customFormat="1" ht="47.25" x14ac:dyDescent="0.25">
      <c r="A8" s="50" t="s">
        <v>0</v>
      </c>
      <c r="B8" s="50" t="s">
        <v>1</v>
      </c>
      <c r="C8" s="51" t="s">
        <v>11</v>
      </c>
      <c r="D8" s="51" t="s">
        <v>12</v>
      </c>
      <c r="E8" s="51" t="s">
        <v>39</v>
      </c>
      <c r="F8" s="51" t="s">
        <v>40</v>
      </c>
      <c r="G8" s="50" t="s">
        <v>13</v>
      </c>
      <c r="H8" s="50" t="s">
        <v>8</v>
      </c>
    </row>
    <row r="9" spans="1:9" s="81" customFormat="1" ht="25.5" customHeight="1" x14ac:dyDescent="0.25">
      <c r="A9" s="79"/>
      <c r="B9" s="50" t="s">
        <v>14</v>
      </c>
      <c r="C9" s="79"/>
      <c r="D9" s="79"/>
      <c r="E9" s="79"/>
      <c r="F9" s="79"/>
      <c r="G9" s="289">
        <f>G10+G11</f>
        <v>436199999.99999988</v>
      </c>
      <c r="H9" s="79"/>
      <c r="I9" s="283"/>
    </row>
    <row r="10" spans="1:9" s="155" customFormat="1" ht="31.5" customHeight="1" x14ac:dyDescent="0.25">
      <c r="A10" s="50" t="s">
        <v>2</v>
      </c>
      <c r="B10" s="284" t="s">
        <v>348</v>
      </c>
      <c r="C10" s="79"/>
      <c r="D10" s="78"/>
      <c r="E10" s="78"/>
      <c r="F10" s="181"/>
      <c r="G10" s="324"/>
      <c r="H10" s="50"/>
    </row>
    <row r="11" spans="1:9" s="155" customFormat="1" ht="31.5" customHeight="1" x14ac:dyDescent="0.25">
      <c r="A11" s="50" t="s">
        <v>3</v>
      </c>
      <c r="B11" s="284" t="s">
        <v>38</v>
      </c>
      <c r="C11" s="50"/>
      <c r="D11" s="181"/>
      <c r="E11" s="181"/>
      <c r="F11" s="181"/>
      <c r="G11" s="289">
        <f>+G12+G18</f>
        <v>436199999.99999988</v>
      </c>
      <c r="H11" s="50"/>
    </row>
    <row r="12" spans="1:9" s="81" customFormat="1" ht="36.75" customHeight="1" x14ac:dyDescent="0.25">
      <c r="A12" s="50">
        <v>1</v>
      </c>
      <c r="B12" s="284" t="s">
        <v>361</v>
      </c>
      <c r="C12" s="50"/>
      <c r="D12" s="181"/>
      <c r="E12" s="181"/>
      <c r="F12" s="78"/>
      <c r="G12" s="329">
        <f>SUM(G13:G17)</f>
        <v>436199999.99999988</v>
      </c>
      <c r="H12" s="79"/>
    </row>
    <row r="13" spans="1:9" ht="61.5" hidden="1" customHeight="1" x14ac:dyDescent="0.25">
      <c r="A13" s="316" t="s">
        <v>237</v>
      </c>
      <c r="B13" s="327" t="s">
        <v>355</v>
      </c>
      <c r="C13" s="316">
        <v>822</v>
      </c>
      <c r="D13" s="318" t="s">
        <v>34</v>
      </c>
      <c r="E13" s="318">
        <v>15</v>
      </c>
      <c r="F13" s="82"/>
      <c r="G13" s="82"/>
      <c r="H13" s="82"/>
    </row>
    <row r="14" spans="1:9" ht="45" customHeight="1" x14ac:dyDescent="0.25">
      <c r="A14" s="79" t="s">
        <v>237</v>
      </c>
      <c r="B14" s="328" t="s">
        <v>356</v>
      </c>
      <c r="C14" s="79">
        <v>822</v>
      </c>
      <c r="D14" s="78" t="s">
        <v>33</v>
      </c>
      <c r="E14" s="78">
        <v>15</v>
      </c>
      <c r="F14" s="82"/>
      <c r="G14" s="315">
        <f>Truong!H5</f>
        <v>23250000</v>
      </c>
      <c r="H14" s="82"/>
    </row>
    <row r="15" spans="1:9" ht="43.5" hidden="1" customHeight="1" x14ac:dyDescent="0.25">
      <c r="A15" s="316" t="s">
        <v>237</v>
      </c>
      <c r="B15" s="327" t="s">
        <v>357</v>
      </c>
      <c r="C15" s="316">
        <v>822</v>
      </c>
      <c r="D15" s="318" t="s">
        <v>34</v>
      </c>
      <c r="E15" s="318">
        <v>15</v>
      </c>
      <c r="F15" s="82"/>
      <c r="G15" s="82"/>
      <c r="H15" s="82"/>
    </row>
    <row r="16" spans="1:9" ht="71.25" hidden="1" customHeight="1" x14ac:dyDescent="0.25">
      <c r="A16" s="316" t="s">
        <v>237</v>
      </c>
      <c r="B16" s="327" t="s">
        <v>358</v>
      </c>
      <c r="C16" s="316">
        <v>822</v>
      </c>
      <c r="D16" s="318" t="s">
        <v>34</v>
      </c>
      <c r="E16" s="318">
        <v>15</v>
      </c>
      <c r="F16" s="82"/>
      <c r="G16" s="82"/>
      <c r="H16" s="82"/>
    </row>
    <row r="17" spans="1:8" ht="58.5" customHeight="1" x14ac:dyDescent="0.25">
      <c r="A17" s="79" t="s">
        <v>237</v>
      </c>
      <c r="B17" s="328" t="s">
        <v>359</v>
      </c>
      <c r="C17" s="79">
        <v>822</v>
      </c>
      <c r="D17" s="78" t="s">
        <v>33</v>
      </c>
      <c r="E17" s="78">
        <v>15</v>
      </c>
      <c r="F17" s="82"/>
      <c r="G17" s="315">
        <f>Truong!P5</f>
        <v>412949999.99999988</v>
      </c>
      <c r="H17" s="82"/>
    </row>
    <row r="18" spans="1:8" ht="35.25" customHeight="1" x14ac:dyDescent="0.25">
      <c r="A18" s="50">
        <v>2</v>
      </c>
      <c r="B18" s="311" t="s">
        <v>360</v>
      </c>
      <c r="C18" s="299"/>
      <c r="D18" s="299"/>
      <c r="E18" s="299"/>
      <c r="F18" s="82"/>
      <c r="G18" s="82"/>
      <c r="H18" s="82"/>
    </row>
  </sheetData>
  <autoFilter ref="A8:I18" xr:uid="{EA9DC6D5-9D95-4A7F-B83D-21D45B91837C}">
    <filterColumn colId="1">
      <colorFilter dxfId="0" cellColor="0"/>
    </filterColumn>
  </autoFilter>
  <mergeCells count="6">
    <mergeCell ref="G7:H7"/>
    <mergeCell ref="A1:H1"/>
    <mergeCell ref="A2:H2"/>
    <mergeCell ref="A3:H3"/>
    <mergeCell ref="A5:H5"/>
    <mergeCell ref="A6:H6"/>
  </mergeCells>
  <hyperlinks>
    <hyperlink ref="I1" location="'MỤC LỤC'!A1" display="Mục lục" xr:uid="{7DF3935C-A889-4403-9AC8-0A90FB3DC8AE}"/>
  </hyperlinks>
  <pageMargins left="0.6" right="0.2" top="0.49" bottom="0.34" header="0.38" footer="0.3"/>
  <pageSetup paperSize="9" scale="8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E2A24-F5A1-4F96-8250-B9E1CC6D3C54}">
  <dimension ref="A1"/>
  <sheetViews>
    <sheetView workbookViewId="0"/>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FF70-8E31-4508-88FE-4E3C11FFBE8A}">
  <sheetPr>
    <tabColor rgb="FFFF0000"/>
  </sheetPr>
  <dimension ref="C1:I9"/>
  <sheetViews>
    <sheetView workbookViewId="0">
      <selection activeCell="H7" sqref="H7"/>
    </sheetView>
  </sheetViews>
  <sheetFormatPr defaultRowHeight="15" x14ac:dyDescent="0.25"/>
  <cols>
    <col min="3" max="3" width="20.28515625" bestFit="1" customWidth="1"/>
    <col min="5" max="5" width="18.5703125" bestFit="1" customWidth="1"/>
    <col min="8" max="8" width="14.28515625" bestFit="1" customWidth="1"/>
    <col min="9" max="9" width="13.28515625" bestFit="1" customWidth="1"/>
  </cols>
  <sheetData>
    <row r="1" spans="3:9" x14ac:dyDescent="0.25">
      <c r="E1">
        <v>2340000</v>
      </c>
      <c r="F1">
        <v>12</v>
      </c>
    </row>
    <row r="2" spans="3:9" x14ac:dyDescent="0.25">
      <c r="D2" t="s">
        <v>27</v>
      </c>
      <c r="E2" t="s">
        <v>28</v>
      </c>
    </row>
    <row r="3" spans="3:9" x14ac:dyDescent="0.25">
      <c r="C3" t="s">
        <v>22</v>
      </c>
      <c r="D3">
        <v>22.69</v>
      </c>
      <c r="E3" s="15">
        <f>D3*$E$1*$F$1*10%</f>
        <v>63713520</v>
      </c>
      <c r="H3" s="16">
        <f>ROUND(E3,-3)</f>
        <v>63714000</v>
      </c>
    </row>
    <row r="4" spans="3:9" x14ac:dyDescent="0.25">
      <c r="C4" t="s">
        <v>23</v>
      </c>
      <c r="D4">
        <f>32.1+12.8+6.68</f>
        <v>51.580000000000005</v>
      </c>
      <c r="E4" s="15">
        <f t="shared" ref="E4:E8" si="0">D4*$E$1*$F$1*10%</f>
        <v>144836640.00000003</v>
      </c>
      <c r="H4" s="16">
        <f t="shared" ref="H4:H8" si="1">ROUND(E4,-3)</f>
        <v>144837000</v>
      </c>
    </row>
    <row r="5" spans="3:9" x14ac:dyDescent="0.25">
      <c r="C5" t="s">
        <v>24</v>
      </c>
      <c r="D5">
        <v>26.5</v>
      </c>
      <c r="E5" s="15">
        <f t="shared" si="0"/>
        <v>74412000</v>
      </c>
      <c r="H5" s="16">
        <f t="shared" si="1"/>
        <v>74412000</v>
      </c>
    </row>
    <row r="6" spans="3:9" x14ac:dyDescent="0.25">
      <c r="C6" t="s">
        <v>25</v>
      </c>
      <c r="D6">
        <v>27.3</v>
      </c>
      <c r="E6" s="15">
        <f t="shared" si="0"/>
        <v>76658400</v>
      </c>
      <c r="H6" s="16">
        <f t="shared" si="1"/>
        <v>76658000</v>
      </c>
    </row>
    <row r="7" spans="3:9" x14ac:dyDescent="0.25">
      <c r="C7" t="s">
        <v>26</v>
      </c>
      <c r="D7">
        <f>6.4+7.06+5.16+5.82+6.35</f>
        <v>30.79</v>
      </c>
      <c r="E7" s="15">
        <f t="shared" si="0"/>
        <v>86458320</v>
      </c>
      <c r="H7" s="16">
        <f t="shared" si="1"/>
        <v>86458000</v>
      </c>
      <c r="I7" s="16">
        <f>H7/2</f>
        <v>43229000</v>
      </c>
    </row>
    <row r="8" spans="3:9" x14ac:dyDescent="0.25">
      <c r="C8" t="s">
        <v>29</v>
      </c>
      <c r="D8">
        <f>26.84+18.58+13.92</f>
        <v>59.34</v>
      </c>
      <c r="E8" s="15">
        <f t="shared" si="0"/>
        <v>166626720</v>
      </c>
      <c r="H8" s="16">
        <f t="shared" si="1"/>
        <v>166627000</v>
      </c>
    </row>
    <row r="9" spans="3:9" x14ac:dyDescent="0.25">
      <c r="E9" s="16">
        <f>SUM(E3:E7)</f>
        <v>446078880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D8CD1-9C77-4184-83CE-FABB75596CF6}">
  <dimension ref="A2:E19"/>
  <sheetViews>
    <sheetView view="pageBreakPreview" zoomScale="77" zoomScaleNormal="100" zoomScaleSheetLayoutView="77" workbookViewId="0">
      <selection activeCell="G9" sqref="G9"/>
    </sheetView>
  </sheetViews>
  <sheetFormatPr defaultRowHeight="15" x14ac:dyDescent="0.25"/>
  <cols>
    <col min="1" max="1" width="6.42578125" style="1" customWidth="1"/>
    <col min="2" max="2" width="47" style="1" customWidth="1"/>
    <col min="3" max="3" width="19.140625" style="1" customWidth="1"/>
    <col min="4" max="4" width="21.140625" style="1" customWidth="1"/>
    <col min="5" max="5" width="22.42578125" style="1" customWidth="1"/>
    <col min="6" max="6" width="9.140625" style="1" customWidth="1"/>
    <col min="7" max="7" width="21.5703125" style="1" customWidth="1"/>
    <col min="8" max="8" width="12.5703125" style="1" customWidth="1"/>
    <col min="9" max="9" width="17.5703125" style="1" customWidth="1"/>
    <col min="10" max="258" width="9.140625" style="1"/>
    <col min="259" max="259" width="6.42578125" style="1" customWidth="1"/>
    <col min="260" max="260" width="47" style="1" customWidth="1"/>
    <col min="261" max="261" width="8.85546875" style="1" customWidth="1"/>
    <col min="262" max="262" width="9.140625" style="1" customWidth="1"/>
    <col min="263" max="263" width="21.5703125" style="1" customWidth="1"/>
    <col min="264" max="264" width="12.5703125" style="1" customWidth="1"/>
    <col min="265" max="265" width="17.5703125" style="1" customWidth="1"/>
    <col min="266" max="514" width="9.140625" style="1"/>
    <col min="515" max="515" width="6.42578125" style="1" customWidth="1"/>
    <col min="516" max="516" width="47" style="1" customWidth="1"/>
    <col min="517" max="517" width="8.85546875" style="1" customWidth="1"/>
    <col min="518" max="518" width="9.140625" style="1" customWidth="1"/>
    <col min="519" max="519" width="21.5703125" style="1" customWidth="1"/>
    <col min="520" max="520" width="12.5703125" style="1" customWidth="1"/>
    <col min="521" max="521" width="17.5703125" style="1" customWidth="1"/>
    <col min="522" max="770" width="9.140625" style="1"/>
    <col min="771" max="771" width="6.42578125" style="1" customWidth="1"/>
    <col min="772" max="772" width="47" style="1" customWidth="1"/>
    <col min="773" max="773" width="8.85546875" style="1" customWidth="1"/>
    <col min="774" max="774" width="9.140625" style="1" customWidth="1"/>
    <col min="775" max="775" width="21.5703125" style="1" customWidth="1"/>
    <col min="776" max="776" width="12.5703125" style="1" customWidth="1"/>
    <col min="777" max="777" width="17.5703125" style="1" customWidth="1"/>
    <col min="778" max="1026" width="9.140625" style="1"/>
    <col min="1027" max="1027" width="6.42578125" style="1" customWidth="1"/>
    <col min="1028" max="1028" width="47" style="1" customWidth="1"/>
    <col min="1029" max="1029" width="8.85546875" style="1" customWidth="1"/>
    <col min="1030" max="1030" width="9.140625" style="1" customWidth="1"/>
    <col min="1031" max="1031" width="21.5703125" style="1" customWidth="1"/>
    <col min="1032" max="1032" width="12.5703125" style="1" customWidth="1"/>
    <col min="1033" max="1033" width="17.5703125" style="1" customWidth="1"/>
    <col min="1034" max="1282" width="9.140625" style="1"/>
    <col min="1283" max="1283" width="6.42578125" style="1" customWidth="1"/>
    <col min="1284" max="1284" width="47" style="1" customWidth="1"/>
    <col min="1285" max="1285" width="8.85546875" style="1" customWidth="1"/>
    <col min="1286" max="1286" width="9.140625" style="1" customWidth="1"/>
    <col min="1287" max="1287" width="21.5703125" style="1" customWidth="1"/>
    <col min="1288" max="1288" width="12.5703125" style="1" customWidth="1"/>
    <col min="1289" max="1289" width="17.5703125" style="1" customWidth="1"/>
    <col min="1290" max="1538" width="9.140625" style="1"/>
    <col min="1539" max="1539" width="6.42578125" style="1" customWidth="1"/>
    <col min="1540" max="1540" width="47" style="1" customWidth="1"/>
    <col min="1541" max="1541" width="8.85546875" style="1" customWidth="1"/>
    <col min="1542" max="1542" width="9.140625" style="1" customWidth="1"/>
    <col min="1543" max="1543" width="21.5703125" style="1" customWidth="1"/>
    <col min="1544" max="1544" width="12.5703125" style="1" customWidth="1"/>
    <col min="1545" max="1545" width="17.5703125" style="1" customWidth="1"/>
    <col min="1546" max="1794" width="9.140625" style="1"/>
    <col min="1795" max="1795" width="6.42578125" style="1" customWidth="1"/>
    <col min="1796" max="1796" width="47" style="1" customWidth="1"/>
    <col min="1797" max="1797" width="8.85546875" style="1" customWidth="1"/>
    <col min="1798" max="1798" width="9.140625" style="1" customWidth="1"/>
    <col min="1799" max="1799" width="21.5703125" style="1" customWidth="1"/>
    <col min="1800" max="1800" width="12.5703125" style="1" customWidth="1"/>
    <col min="1801" max="1801" width="17.5703125" style="1" customWidth="1"/>
    <col min="1802" max="2050" width="9.140625" style="1"/>
    <col min="2051" max="2051" width="6.42578125" style="1" customWidth="1"/>
    <col min="2052" max="2052" width="47" style="1" customWidth="1"/>
    <col min="2053" max="2053" width="8.85546875" style="1" customWidth="1"/>
    <col min="2054" max="2054" width="9.140625" style="1" customWidth="1"/>
    <col min="2055" max="2055" width="21.5703125" style="1" customWidth="1"/>
    <col min="2056" max="2056" width="12.5703125" style="1" customWidth="1"/>
    <col min="2057" max="2057" width="17.5703125" style="1" customWidth="1"/>
    <col min="2058" max="2306" width="9.140625" style="1"/>
    <col min="2307" max="2307" width="6.42578125" style="1" customWidth="1"/>
    <col min="2308" max="2308" width="47" style="1" customWidth="1"/>
    <col min="2309" max="2309" width="8.85546875" style="1" customWidth="1"/>
    <col min="2310" max="2310" width="9.140625" style="1" customWidth="1"/>
    <col min="2311" max="2311" width="21.5703125" style="1" customWidth="1"/>
    <col min="2312" max="2312" width="12.5703125" style="1" customWidth="1"/>
    <col min="2313" max="2313" width="17.5703125" style="1" customWidth="1"/>
    <col min="2314" max="2562" width="9.140625" style="1"/>
    <col min="2563" max="2563" width="6.42578125" style="1" customWidth="1"/>
    <col min="2564" max="2564" width="47" style="1" customWidth="1"/>
    <col min="2565" max="2565" width="8.85546875" style="1" customWidth="1"/>
    <col min="2566" max="2566" width="9.140625" style="1" customWidth="1"/>
    <col min="2567" max="2567" width="21.5703125" style="1" customWidth="1"/>
    <col min="2568" max="2568" width="12.5703125" style="1" customWidth="1"/>
    <col min="2569" max="2569" width="17.5703125" style="1" customWidth="1"/>
    <col min="2570" max="2818" width="9.140625" style="1"/>
    <col min="2819" max="2819" width="6.42578125" style="1" customWidth="1"/>
    <col min="2820" max="2820" width="47" style="1" customWidth="1"/>
    <col min="2821" max="2821" width="8.85546875" style="1" customWidth="1"/>
    <col min="2822" max="2822" width="9.140625" style="1" customWidth="1"/>
    <col min="2823" max="2823" width="21.5703125" style="1" customWidth="1"/>
    <col min="2824" max="2824" width="12.5703125" style="1" customWidth="1"/>
    <col min="2825" max="2825" width="17.5703125" style="1" customWidth="1"/>
    <col min="2826" max="3074" width="9.140625" style="1"/>
    <col min="3075" max="3075" width="6.42578125" style="1" customWidth="1"/>
    <col min="3076" max="3076" width="47" style="1" customWidth="1"/>
    <col min="3077" max="3077" width="8.85546875" style="1" customWidth="1"/>
    <col min="3078" max="3078" width="9.140625" style="1" customWidth="1"/>
    <col min="3079" max="3079" width="21.5703125" style="1" customWidth="1"/>
    <col min="3080" max="3080" width="12.5703125" style="1" customWidth="1"/>
    <col min="3081" max="3081" width="17.5703125" style="1" customWidth="1"/>
    <col min="3082" max="3330" width="9.140625" style="1"/>
    <col min="3331" max="3331" width="6.42578125" style="1" customWidth="1"/>
    <col min="3332" max="3332" width="47" style="1" customWidth="1"/>
    <col min="3333" max="3333" width="8.85546875" style="1" customWidth="1"/>
    <col min="3334" max="3334" width="9.140625" style="1" customWidth="1"/>
    <col min="3335" max="3335" width="21.5703125" style="1" customWidth="1"/>
    <col min="3336" max="3336" width="12.5703125" style="1" customWidth="1"/>
    <col min="3337" max="3337" width="17.5703125" style="1" customWidth="1"/>
    <col min="3338" max="3586" width="9.140625" style="1"/>
    <col min="3587" max="3587" width="6.42578125" style="1" customWidth="1"/>
    <col min="3588" max="3588" width="47" style="1" customWidth="1"/>
    <col min="3589" max="3589" width="8.85546875" style="1" customWidth="1"/>
    <col min="3590" max="3590" width="9.140625" style="1" customWidth="1"/>
    <col min="3591" max="3591" width="21.5703125" style="1" customWidth="1"/>
    <col min="3592" max="3592" width="12.5703125" style="1" customWidth="1"/>
    <col min="3593" max="3593" width="17.5703125" style="1" customWidth="1"/>
    <col min="3594" max="3842" width="9.140625" style="1"/>
    <col min="3843" max="3843" width="6.42578125" style="1" customWidth="1"/>
    <col min="3844" max="3844" width="47" style="1" customWidth="1"/>
    <col min="3845" max="3845" width="8.85546875" style="1" customWidth="1"/>
    <col min="3846" max="3846" width="9.140625" style="1" customWidth="1"/>
    <col min="3847" max="3847" width="21.5703125" style="1" customWidth="1"/>
    <col min="3848" max="3848" width="12.5703125" style="1" customWidth="1"/>
    <col min="3849" max="3849" width="17.5703125" style="1" customWidth="1"/>
    <col min="3850" max="4098" width="9.140625" style="1"/>
    <col min="4099" max="4099" width="6.42578125" style="1" customWidth="1"/>
    <col min="4100" max="4100" width="47" style="1" customWidth="1"/>
    <col min="4101" max="4101" width="8.85546875" style="1" customWidth="1"/>
    <col min="4102" max="4102" width="9.140625" style="1" customWidth="1"/>
    <col min="4103" max="4103" width="21.5703125" style="1" customWidth="1"/>
    <col min="4104" max="4104" width="12.5703125" style="1" customWidth="1"/>
    <col min="4105" max="4105" width="17.5703125" style="1" customWidth="1"/>
    <col min="4106" max="4354" width="9.140625" style="1"/>
    <col min="4355" max="4355" width="6.42578125" style="1" customWidth="1"/>
    <col min="4356" max="4356" width="47" style="1" customWidth="1"/>
    <col min="4357" max="4357" width="8.85546875" style="1" customWidth="1"/>
    <col min="4358" max="4358" width="9.140625" style="1" customWidth="1"/>
    <col min="4359" max="4359" width="21.5703125" style="1" customWidth="1"/>
    <col min="4360" max="4360" width="12.5703125" style="1" customWidth="1"/>
    <col min="4361" max="4361" width="17.5703125" style="1" customWidth="1"/>
    <col min="4362" max="4610" width="9.140625" style="1"/>
    <col min="4611" max="4611" width="6.42578125" style="1" customWidth="1"/>
    <col min="4612" max="4612" width="47" style="1" customWidth="1"/>
    <col min="4613" max="4613" width="8.85546875" style="1" customWidth="1"/>
    <col min="4614" max="4614" width="9.140625" style="1" customWidth="1"/>
    <col min="4615" max="4615" width="21.5703125" style="1" customWidth="1"/>
    <col min="4616" max="4616" width="12.5703125" style="1" customWidth="1"/>
    <col min="4617" max="4617" width="17.5703125" style="1" customWidth="1"/>
    <col min="4618" max="4866" width="9.140625" style="1"/>
    <col min="4867" max="4867" width="6.42578125" style="1" customWidth="1"/>
    <col min="4868" max="4868" width="47" style="1" customWidth="1"/>
    <col min="4869" max="4869" width="8.85546875" style="1" customWidth="1"/>
    <col min="4870" max="4870" width="9.140625" style="1" customWidth="1"/>
    <col min="4871" max="4871" width="21.5703125" style="1" customWidth="1"/>
    <col min="4872" max="4872" width="12.5703125" style="1" customWidth="1"/>
    <col min="4873" max="4873" width="17.5703125" style="1" customWidth="1"/>
    <col min="4874" max="5122" width="9.140625" style="1"/>
    <col min="5123" max="5123" width="6.42578125" style="1" customWidth="1"/>
    <col min="5124" max="5124" width="47" style="1" customWidth="1"/>
    <col min="5125" max="5125" width="8.85546875" style="1" customWidth="1"/>
    <col min="5126" max="5126" width="9.140625" style="1" customWidth="1"/>
    <col min="5127" max="5127" width="21.5703125" style="1" customWidth="1"/>
    <col min="5128" max="5128" width="12.5703125" style="1" customWidth="1"/>
    <col min="5129" max="5129" width="17.5703125" style="1" customWidth="1"/>
    <col min="5130" max="5378" width="9.140625" style="1"/>
    <col min="5379" max="5379" width="6.42578125" style="1" customWidth="1"/>
    <col min="5380" max="5380" width="47" style="1" customWidth="1"/>
    <col min="5381" max="5381" width="8.85546875" style="1" customWidth="1"/>
    <col min="5382" max="5382" width="9.140625" style="1" customWidth="1"/>
    <col min="5383" max="5383" width="21.5703125" style="1" customWidth="1"/>
    <col min="5384" max="5384" width="12.5703125" style="1" customWidth="1"/>
    <col min="5385" max="5385" width="17.5703125" style="1" customWidth="1"/>
    <col min="5386" max="5634" width="9.140625" style="1"/>
    <col min="5635" max="5635" width="6.42578125" style="1" customWidth="1"/>
    <col min="5636" max="5636" width="47" style="1" customWidth="1"/>
    <col min="5637" max="5637" width="8.85546875" style="1" customWidth="1"/>
    <col min="5638" max="5638" width="9.140625" style="1" customWidth="1"/>
    <col min="5639" max="5639" width="21.5703125" style="1" customWidth="1"/>
    <col min="5640" max="5640" width="12.5703125" style="1" customWidth="1"/>
    <col min="5641" max="5641" width="17.5703125" style="1" customWidth="1"/>
    <col min="5642" max="5890" width="9.140625" style="1"/>
    <col min="5891" max="5891" width="6.42578125" style="1" customWidth="1"/>
    <col min="5892" max="5892" width="47" style="1" customWidth="1"/>
    <col min="5893" max="5893" width="8.85546875" style="1" customWidth="1"/>
    <col min="5894" max="5894" width="9.140625" style="1" customWidth="1"/>
    <col min="5895" max="5895" width="21.5703125" style="1" customWidth="1"/>
    <col min="5896" max="5896" width="12.5703125" style="1" customWidth="1"/>
    <col min="5897" max="5897" width="17.5703125" style="1" customWidth="1"/>
    <col min="5898" max="6146" width="9.140625" style="1"/>
    <col min="6147" max="6147" width="6.42578125" style="1" customWidth="1"/>
    <col min="6148" max="6148" width="47" style="1" customWidth="1"/>
    <col min="6149" max="6149" width="8.85546875" style="1" customWidth="1"/>
    <col min="6150" max="6150" width="9.140625" style="1" customWidth="1"/>
    <col min="6151" max="6151" width="21.5703125" style="1" customWidth="1"/>
    <col min="6152" max="6152" width="12.5703125" style="1" customWidth="1"/>
    <col min="6153" max="6153" width="17.5703125" style="1" customWidth="1"/>
    <col min="6154" max="6402" width="9.140625" style="1"/>
    <col min="6403" max="6403" width="6.42578125" style="1" customWidth="1"/>
    <col min="6404" max="6404" width="47" style="1" customWidth="1"/>
    <col min="6405" max="6405" width="8.85546875" style="1" customWidth="1"/>
    <col min="6406" max="6406" width="9.140625" style="1" customWidth="1"/>
    <col min="6407" max="6407" width="21.5703125" style="1" customWidth="1"/>
    <col min="6408" max="6408" width="12.5703125" style="1" customWidth="1"/>
    <col min="6409" max="6409" width="17.5703125" style="1" customWidth="1"/>
    <col min="6410" max="6658" width="9.140625" style="1"/>
    <col min="6659" max="6659" width="6.42578125" style="1" customWidth="1"/>
    <col min="6660" max="6660" width="47" style="1" customWidth="1"/>
    <col min="6661" max="6661" width="8.85546875" style="1" customWidth="1"/>
    <col min="6662" max="6662" width="9.140625" style="1" customWidth="1"/>
    <col min="6663" max="6663" width="21.5703125" style="1" customWidth="1"/>
    <col min="6664" max="6664" width="12.5703125" style="1" customWidth="1"/>
    <col min="6665" max="6665" width="17.5703125" style="1" customWidth="1"/>
    <col min="6666" max="6914" width="9.140625" style="1"/>
    <col min="6915" max="6915" width="6.42578125" style="1" customWidth="1"/>
    <col min="6916" max="6916" width="47" style="1" customWidth="1"/>
    <col min="6917" max="6917" width="8.85546875" style="1" customWidth="1"/>
    <col min="6918" max="6918" width="9.140625" style="1" customWidth="1"/>
    <col min="6919" max="6919" width="21.5703125" style="1" customWidth="1"/>
    <col min="6920" max="6920" width="12.5703125" style="1" customWidth="1"/>
    <col min="6921" max="6921" width="17.5703125" style="1" customWidth="1"/>
    <col min="6922" max="7170" width="9.140625" style="1"/>
    <col min="7171" max="7171" width="6.42578125" style="1" customWidth="1"/>
    <col min="7172" max="7172" width="47" style="1" customWidth="1"/>
    <col min="7173" max="7173" width="8.85546875" style="1" customWidth="1"/>
    <col min="7174" max="7174" width="9.140625" style="1" customWidth="1"/>
    <col min="7175" max="7175" width="21.5703125" style="1" customWidth="1"/>
    <col min="7176" max="7176" width="12.5703125" style="1" customWidth="1"/>
    <col min="7177" max="7177" width="17.5703125" style="1" customWidth="1"/>
    <col min="7178" max="7426" width="9.140625" style="1"/>
    <col min="7427" max="7427" width="6.42578125" style="1" customWidth="1"/>
    <col min="7428" max="7428" width="47" style="1" customWidth="1"/>
    <col min="7429" max="7429" width="8.85546875" style="1" customWidth="1"/>
    <col min="7430" max="7430" width="9.140625" style="1" customWidth="1"/>
    <col min="7431" max="7431" width="21.5703125" style="1" customWidth="1"/>
    <col min="7432" max="7432" width="12.5703125" style="1" customWidth="1"/>
    <col min="7433" max="7433" width="17.5703125" style="1" customWidth="1"/>
    <col min="7434" max="7682" width="9.140625" style="1"/>
    <col min="7683" max="7683" width="6.42578125" style="1" customWidth="1"/>
    <col min="7684" max="7684" width="47" style="1" customWidth="1"/>
    <col min="7685" max="7685" width="8.85546875" style="1" customWidth="1"/>
    <col min="7686" max="7686" width="9.140625" style="1" customWidth="1"/>
    <col min="7687" max="7687" width="21.5703125" style="1" customWidth="1"/>
    <col min="7688" max="7688" width="12.5703125" style="1" customWidth="1"/>
    <col min="7689" max="7689" width="17.5703125" style="1" customWidth="1"/>
    <col min="7690" max="7938" width="9.140625" style="1"/>
    <col min="7939" max="7939" width="6.42578125" style="1" customWidth="1"/>
    <col min="7940" max="7940" width="47" style="1" customWidth="1"/>
    <col min="7941" max="7941" width="8.85546875" style="1" customWidth="1"/>
    <col min="7942" max="7942" width="9.140625" style="1" customWidth="1"/>
    <col min="7943" max="7943" width="21.5703125" style="1" customWidth="1"/>
    <col min="7944" max="7944" width="12.5703125" style="1" customWidth="1"/>
    <col min="7945" max="7945" width="17.5703125" style="1" customWidth="1"/>
    <col min="7946" max="8194" width="9.140625" style="1"/>
    <col min="8195" max="8195" width="6.42578125" style="1" customWidth="1"/>
    <col min="8196" max="8196" width="47" style="1" customWidth="1"/>
    <col min="8197" max="8197" width="8.85546875" style="1" customWidth="1"/>
    <col min="8198" max="8198" width="9.140625" style="1" customWidth="1"/>
    <col min="8199" max="8199" width="21.5703125" style="1" customWidth="1"/>
    <col min="8200" max="8200" width="12.5703125" style="1" customWidth="1"/>
    <col min="8201" max="8201" width="17.5703125" style="1" customWidth="1"/>
    <col min="8202" max="8450" width="9.140625" style="1"/>
    <col min="8451" max="8451" width="6.42578125" style="1" customWidth="1"/>
    <col min="8452" max="8452" width="47" style="1" customWidth="1"/>
    <col min="8453" max="8453" width="8.85546875" style="1" customWidth="1"/>
    <col min="8454" max="8454" width="9.140625" style="1" customWidth="1"/>
    <col min="8455" max="8455" width="21.5703125" style="1" customWidth="1"/>
    <col min="8456" max="8456" width="12.5703125" style="1" customWidth="1"/>
    <col min="8457" max="8457" width="17.5703125" style="1" customWidth="1"/>
    <col min="8458" max="8706" width="9.140625" style="1"/>
    <col min="8707" max="8707" width="6.42578125" style="1" customWidth="1"/>
    <col min="8708" max="8708" width="47" style="1" customWidth="1"/>
    <col min="8709" max="8709" width="8.85546875" style="1" customWidth="1"/>
    <col min="8710" max="8710" width="9.140625" style="1" customWidth="1"/>
    <col min="8711" max="8711" width="21.5703125" style="1" customWidth="1"/>
    <col min="8712" max="8712" width="12.5703125" style="1" customWidth="1"/>
    <col min="8713" max="8713" width="17.5703125" style="1" customWidth="1"/>
    <col min="8714" max="8962" width="9.140625" style="1"/>
    <col min="8963" max="8963" width="6.42578125" style="1" customWidth="1"/>
    <col min="8964" max="8964" width="47" style="1" customWidth="1"/>
    <col min="8965" max="8965" width="8.85546875" style="1" customWidth="1"/>
    <col min="8966" max="8966" width="9.140625" style="1" customWidth="1"/>
    <col min="8967" max="8967" width="21.5703125" style="1" customWidth="1"/>
    <col min="8968" max="8968" width="12.5703125" style="1" customWidth="1"/>
    <col min="8969" max="8969" width="17.5703125" style="1" customWidth="1"/>
    <col min="8970" max="9218" width="9.140625" style="1"/>
    <col min="9219" max="9219" width="6.42578125" style="1" customWidth="1"/>
    <col min="9220" max="9220" width="47" style="1" customWidth="1"/>
    <col min="9221" max="9221" width="8.85546875" style="1" customWidth="1"/>
    <col min="9222" max="9222" width="9.140625" style="1" customWidth="1"/>
    <col min="9223" max="9223" width="21.5703125" style="1" customWidth="1"/>
    <col min="9224" max="9224" width="12.5703125" style="1" customWidth="1"/>
    <col min="9225" max="9225" width="17.5703125" style="1" customWidth="1"/>
    <col min="9226" max="9474" width="9.140625" style="1"/>
    <col min="9475" max="9475" width="6.42578125" style="1" customWidth="1"/>
    <col min="9476" max="9476" width="47" style="1" customWidth="1"/>
    <col min="9477" max="9477" width="8.85546875" style="1" customWidth="1"/>
    <col min="9478" max="9478" width="9.140625" style="1" customWidth="1"/>
    <col min="9479" max="9479" width="21.5703125" style="1" customWidth="1"/>
    <col min="9480" max="9480" width="12.5703125" style="1" customWidth="1"/>
    <col min="9481" max="9481" width="17.5703125" style="1" customWidth="1"/>
    <col min="9482" max="9730" width="9.140625" style="1"/>
    <col min="9731" max="9731" width="6.42578125" style="1" customWidth="1"/>
    <col min="9732" max="9732" width="47" style="1" customWidth="1"/>
    <col min="9733" max="9733" width="8.85546875" style="1" customWidth="1"/>
    <col min="9734" max="9734" width="9.140625" style="1" customWidth="1"/>
    <col min="9735" max="9735" width="21.5703125" style="1" customWidth="1"/>
    <col min="9736" max="9736" width="12.5703125" style="1" customWidth="1"/>
    <col min="9737" max="9737" width="17.5703125" style="1" customWidth="1"/>
    <col min="9738" max="9986" width="9.140625" style="1"/>
    <col min="9987" max="9987" width="6.42578125" style="1" customWidth="1"/>
    <col min="9988" max="9988" width="47" style="1" customWidth="1"/>
    <col min="9989" max="9989" width="8.85546875" style="1" customWidth="1"/>
    <col min="9990" max="9990" width="9.140625" style="1" customWidth="1"/>
    <col min="9991" max="9991" width="21.5703125" style="1" customWidth="1"/>
    <col min="9992" max="9992" width="12.5703125" style="1" customWidth="1"/>
    <col min="9993" max="9993" width="17.5703125" style="1" customWidth="1"/>
    <col min="9994" max="10242" width="9.140625" style="1"/>
    <col min="10243" max="10243" width="6.42578125" style="1" customWidth="1"/>
    <col min="10244" max="10244" width="47" style="1" customWidth="1"/>
    <col min="10245" max="10245" width="8.85546875" style="1" customWidth="1"/>
    <col min="10246" max="10246" width="9.140625" style="1" customWidth="1"/>
    <col min="10247" max="10247" width="21.5703125" style="1" customWidth="1"/>
    <col min="10248" max="10248" width="12.5703125" style="1" customWidth="1"/>
    <col min="10249" max="10249" width="17.5703125" style="1" customWidth="1"/>
    <col min="10250" max="10498" width="9.140625" style="1"/>
    <col min="10499" max="10499" width="6.42578125" style="1" customWidth="1"/>
    <col min="10500" max="10500" width="47" style="1" customWidth="1"/>
    <col min="10501" max="10501" width="8.85546875" style="1" customWidth="1"/>
    <col min="10502" max="10502" width="9.140625" style="1" customWidth="1"/>
    <col min="10503" max="10503" width="21.5703125" style="1" customWidth="1"/>
    <col min="10504" max="10504" width="12.5703125" style="1" customWidth="1"/>
    <col min="10505" max="10505" width="17.5703125" style="1" customWidth="1"/>
    <col min="10506" max="10754" width="9.140625" style="1"/>
    <col min="10755" max="10755" width="6.42578125" style="1" customWidth="1"/>
    <col min="10756" max="10756" width="47" style="1" customWidth="1"/>
    <col min="10757" max="10757" width="8.85546875" style="1" customWidth="1"/>
    <col min="10758" max="10758" width="9.140625" style="1" customWidth="1"/>
    <col min="10759" max="10759" width="21.5703125" style="1" customWidth="1"/>
    <col min="10760" max="10760" width="12.5703125" style="1" customWidth="1"/>
    <col min="10761" max="10761" width="17.5703125" style="1" customWidth="1"/>
    <col min="10762" max="11010" width="9.140625" style="1"/>
    <col min="11011" max="11011" width="6.42578125" style="1" customWidth="1"/>
    <col min="11012" max="11012" width="47" style="1" customWidth="1"/>
    <col min="11013" max="11013" width="8.85546875" style="1" customWidth="1"/>
    <col min="11014" max="11014" width="9.140625" style="1" customWidth="1"/>
    <col min="11015" max="11015" width="21.5703125" style="1" customWidth="1"/>
    <col min="11016" max="11016" width="12.5703125" style="1" customWidth="1"/>
    <col min="11017" max="11017" width="17.5703125" style="1" customWidth="1"/>
    <col min="11018" max="11266" width="9.140625" style="1"/>
    <col min="11267" max="11267" width="6.42578125" style="1" customWidth="1"/>
    <col min="11268" max="11268" width="47" style="1" customWidth="1"/>
    <col min="11269" max="11269" width="8.85546875" style="1" customWidth="1"/>
    <col min="11270" max="11270" width="9.140625" style="1" customWidth="1"/>
    <col min="11271" max="11271" width="21.5703125" style="1" customWidth="1"/>
    <col min="11272" max="11272" width="12.5703125" style="1" customWidth="1"/>
    <col min="11273" max="11273" width="17.5703125" style="1" customWidth="1"/>
    <col min="11274" max="11522" width="9.140625" style="1"/>
    <col min="11523" max="11523" width="6.42578125" style="1" customWidth="1"/>
    <col min="11524" max="11524" width="47" style="1" customWidth="1"/>
    <col min="11525" max="11525" width="8.85546875" style="1" customWidth="1"/>
    <col min="11526" max="11526" width="9.140625" style="1" customWidth="1"/>
    <col min="11527" max="11527" width="21.5703125" style="1" customWidth="1"/>
    <col min="11528" max="11528" width="12.5703125" style="1" customWidth="1"/>
    <col min="11529" max="11529" width="17.5703125" style="1" customWidth="1"/>
    <col min="11530" max="11778" width="9.140625" style="1"/>
    <col min="11779" max="11779" width="6.42578125" style="1" customWidth="1"/>
    <col min="11780" max="11780" width="47" style="1" customWidth="1"/>
    <col min="11781" max="11781" width="8.85546875" style="1" customWidth="1"/>
    <col min="11782" max="11782" width="9.140625" style="1" customWidth="1"/>
    <col min="11783" max="11783" width="21.5703125" style="1" customWidth="1"/>
    <col min="11784" max="11784" width="12.5703125" style="1" customWidth="1"/>
    <col min="11785" max="11785" width="17.5703125" style="1" customWidth="1"/>
    <col min="11786" max="12034" width="9.140625" style="1"/>
    <col min="12035" max="12035" width="6.42578125" style="1" customWidth="1"/>
    <col min="12036" max="12036" width="47" style="1" customWidth="1"/>
    <col min="12037" max="12037" width="8.85546875" style="1" customWidth="1"/>
    <col min="12038" max="12038" width="9.140625" style="1" customWidth="1"/>
    <col min="12039" max="12039" width="21.5703125" style="1" customWidth="1"/>
    <col min="12040" max="12040" width="12.5703125" style="1" customWidth="1"/>
    <col min="12041" max="12041" width="17.5703125" style="1" customWidth="1"/>
    <col min="12042" max="12290" width="9.140625" style="1"/>
    <col min="12291" max="12291" width="6.42578125" style="1" customWidth="1"/>
    <col min="12292" max="12292" width="47" style="1" customWidth="1"/>
    <col min="12293" max="12293" width="8.85546875" style="1" customWidth="1"/>
    <col min="12294" max="12294" width="9.140625" style="1" customWidth="1"/>
    <col min="12295" max="12295" width="21.5703125" style="1" customWidth="1"/>
    <col min="12296" max="12296" width="12.5703125" style="1" customWidth="1"/>
    <col min="12297" max="12297" width="17.5703125" style="1" customWidth="1"/>
    <col min="12298" max="12546" width="9.140625" style="1"/>
    <col min="12547" max="12547" width="6.42578125" style="1" customWidth="1"/>
    <col min="12548" max="12548" width="47" style="1" customWidth="1"/>
    <col min="12549" max="12549" width="8.85546875" style="1" customWidth="1"/>
    <col min="12550" max="12550" width="9.140625" style="1" customWidth="1"/>
    <col min="12551" max="12551" width="21.5703125" style="1" customWidth="1"/>
    <col min="12552" max="12552" width="12.5703125" style="1" customWidth="1"/>
    <col min="12553" max="12553" width="17.5703125" style="1" customWidth="1"/>
    <col min="12554" max="12802" width="9.140625" style="1"/>
    <col min="12803" max="12803" width="6.42578125" style="1" customWidth="1"/>
    <col min="12804" max="12804" width="47" style="1" customWidth="1"/>
    <col min="12805" max="12805" width="8.85546875" style="1" customWidth="1"/>
    <col min="12806" max="12806" width="9.140625" style="1" customWidth="1"/>
    <col min="12807" max="12807" width="21.5703125" style="1" customWidth="1"/>
    <col min="12808" max="12808" width="12.5703125" style="1" customWidth="1"/>
    <col min="12809" max="12809" width="17.5703125" style="1" customWidth="1"/>
    <col min="12810" max="13058" width="9.140625" style="1"/>
    <col min="13059" max="13059" width="6.42578125" style="1" customWidth="1"/>
    <col min="13060" max="13060" width="47" style="1" customWidth="1"/>
    <col min="13061" max="13061" width="8.85546875" style="1" customWidth="1"/>
    <col min="13062" max="13062" width="9.140625" style="1" customWidth="1"/>
    <col min="13063" max="13063" width="21.5703125" style="1" customWidth="1"/>
    <col min="13064" max="13064" width="12.5703125" style="1" customWidth="1"/>
    <col min="13065" max="13065" width="17.5703125" style="1" customWidth="1"/>
    <col min="13066" max="13314" width="9.140625" style="1"/>
    <col min="13315" max="13315" width="6.42578125" style="1" customWidth="1"/>
    <col min="13316" max="13316" width="47" style="1" customWidth="1"/>
    <col min="13317" max="13317" width="8.85546875" style="1" customWidth="1"/>
    <col min="13318" max="13318" width="9.140625" style="1" customWidth="1"/>
    <col min="13319" max="13319" width="21.5703125" style="1" customWidth="1"/>
    <col min="13320" max="13320" width="12.5703125" style="1" customWidth="1"/>
    <col min="13321" max="13321" width="17.5703125" style="1" customWidth="1"/>
    <col min="13322" max="13570" width="9.140625" style="1"/>
    <col min="13571" max="13571" width="6.42578125" style="1" customWidth="1"/>
    <col min="13572" max="13572" width="47" style="1" customWidth="1"/>
    <col min="13573" max="13573" width="8.85546875" style="1" customWidth="1"/>
    <col min="13574" max="13574" width="9.140625" style="1" customWidth="1"/>
    <col min="13575" max="13575" width="21.5703125" style="1" customWidth="1"/>
    <col min="13576" max="13576" width="12.5703125" style="1" customWidth="1"/>
    <col min="13577" max="13577" width="17.5703125" style="1" customWidth="1"/>
    <col min="13578" max="13826" width="9.140625" style="1"/>
    <col min="13827" max="13827" width="6.42578125" style="1" customWidth="1"/>
    <col min="13828" max="13828" width="47" style="1" customWidth="1"/>
    <col min="13829" max="13829" width="8.85546875" style="1" customWidth="1"/>
    <col min="13830" max="13830" width="9.140625" style="1" customWidth="1"/>
    <col min="13831" max="13831" width="21.5703125" style="1" customWidth="1"/>
    <col min="13832" max="13832" width="12.5703125" style="1" customWidth="1"/>
    <col min="13833" max="13833" width="17.5703125" style="1" customWidth="1"/>
    <col min="13834" max="14082" width="9.140625" style="1"/>
    <col min="14083" max="14083" width="6.42578125" style="1" customWidth="1"/>
    <col min="14084" max="14084" width="47" style="1" customWidth="1"/>
    <col min="14085" max="14085" width="8.85546875" style="1" customWidth="1"/>
    <col min="14086" max="14086" width="9.140625" style="1" customWidth="1"/>
    <col min="14087" max="14087" width="21.5703125" style="1" customWidth="1"/>
    <col min="14088" max="14088" width="12.5703125" style="1" customWidth="1"/>
    <col min="14089" max="14089" width="17.5703125" style="1" customWidth="1"/>
    <col min="14090" max="14338" width="9.140625" style="1"/>
    <col min="14339" max="14339" width="6.42578125" style="1" customWidth="1"/>
    <col min="14340" max="14340" width="47" style="1" customWidth="1"/>
    <col min="14341" max="14341" width="8.85546875" style="1" customWidth="1"/>
    <col min="14342" max="14342" width="9.140625" style="1" customWidth="1"/>
    <col min="14343" max="14343" width="21.5703125" style="1" customWidth="1"/>
    <col min="14344" max="14344" width="12.5703125" style="1" customWidth="1"/>
    <col min="14345" max="14345" width="17.5703125" style="1" customWidth="1"/>
    <col min="14346" max="14594" width="9.140625" style="1"/>
    <col min="14595" max="14595" width="6.42578125" style="1" customWidth="1"/>
    <col min="14596" max="14596" width="47" style="1" customWidth="1"/>
    <col min="14597" max="14597" width="8.85546875" style="1" customWidth="1"/>
    <col min="14598" max="14598" width="9.140625" style="1" customWidth="1"/>
    <col min="14599" max="14599" width="21.5703125" style="1" customWidth="1"/>
    <col min="14600" max="14600" width="12.5703125" style="1" customWidth="1"/>
    <col min="14601" max="14601" width="17.5703125" style="1" customWidth="1"/>
    <col min="14602" max="14850" width="9.140625" style="1"/>
    <col min="14851" max="14851" width="6.42578125" style="1" customWidth="1"/>
    <col min="14852" max="14852" width="47" style="1" customWidth="1"/>
    <col min="14853" max="14853" width="8.85546875" style="1" customWidth="1"/>
    <col min="14854" max="14854" width="9.140625" style="1" customWidth="1"/>
    <col min="14855" max="14855" width="21.5703125" style="1" customWidth="1"/>
    <col min="14856" max="14856" width="12.5703125" style="1" customWidth="1"/>
    <col min="14857" max="14857" width="17.5703125" style="1" customWidth="1"/>
    <col min="14858" max="15106" width="9.140625" style="1"/>
    <col min="15107" max="15107" width="6.42578125" style="1" customWidth="1"/>
    <col min="15108" max="15108" width="47" style="1" customWidth="1"/>
    <col min="15109" max="15109" width="8.85546875" style="1" customWidth="1"/>
    <col min="15110" max="15110" width="9.140625" style="1" customWidth="1"/>
    <col min="15111" max="15111" width="21.5703125" style="1" customWidth="1"/>
    <col min="15112" max="15112" width="12.5703125" style="1" customWidth="1"/>
    <col min="15113" max="15113" width="17.5703125" style="1" customWidth="1"/>
    <col min="15114" max="15362" width="9.140625" style="1"/>
    <col min="15363" max="15363" width="6.42578125" style="1" customWidth="1"/>
    <col min="15364" max="15364" width="47" style="1" customWidth="1"/>
    <col min="15365" max="15365" width="8.85546875" style="1" customWidth="1"/>
    <col min="15366" max="15366" width="9.140625" style="1" customWidth="1"/>
    <col min="15367" max="15367" width="21.5703125" style="1" customWidth="1"/>
    <col min="15368" max="15368" width="12.5703125" style="1" customWidth="1"/>
    <col min="15369" max="15369" width="17.5703125" style="1" customWidth="1"/>
    <col min="15370" max="15618" width="9.140625" style="1"/>
    <col min="15619" max="15619" width="6.42578125" style="1" customWidth="1"/>
    <col min="15620" max="15620" width="47" style="1" customWidth="1"/>
    <col min="15621" max="15621" width="8.85546875" style="1" customWidth="1"/>
    <col min="15622" max="15622" width="9.140625" style="1" customWidth="1"/>
    <col min="15623" max="15623" width="21.5703125" style="1" customWidth="1"/>
    <col min="15624" max="15624" width="12.5703125" style="1" customWidth="1"/>
    <col min="15625" max="15625" width="17.5703125" style="1" customWidth="1"/>
    <col min="15626" max="15874" width="9.140625" style="1"/>
    <col min="15875" max="15875" width="6.42578125" style="1" customWidth="1"/>
    <col min="15876" max="15876" width="47" style="1" customWidth="1"/>
    <col min="15877" max="15877" width="8.85546875" style="1" customWidth="1"/>
    <col min="15878" max="15878" width="9.140625" style="1" customWidth="1"/>
    <col min="15879" max="15879" width="21.5703125" style="1" customWidth="1"/>
    <col min="15880" max="15880" width="12.5703125" style="1" customWidth="1"/>
    <col min="15881" max="15881" width="17.5703125" style="1" customWidth="1"/>
    <col min="15882" max="16130" width="9.140625" style="1"/>
    <col min="16131" max="16131" width="6.42578125" style="1" customWidth="1"/>
    <col min="16132" max="16132" width="47" style="1" customWidth="1"/>
    <col min="16133" max="16133" width="8.85546875" style="1" customWidth="1"/>
    <col min="16134" max="16134" width="9.140625" style="1" customWidth="1"/>
    <col min="16135" max="16135" width="21.5703125" style="1" customWidth="1"/>
    <col min="16136" max="16136" width="12.5703125" style="1" customWidth="1"/>
    <col min="16137" max="16137" width="17.5703125" style="1" customWidth="1"/>
    <col min="16138" max="16384" width="9.140625" style="1"/>
  </cols>
  <sheetData>
    <row r="2" spans="1:5" ht="15.75" x14ac:dyDescent="0.25">
      <c r="A2" s="365" t="s">
        <v>73</v>
      </c>
      <c r="B2" s="365"/>
      <c r="C2" s="365"/>
      <c r="D2" s="365"/>
      <c r="E2" s="365"/>
    </row>
    <row r="3" spans="1:5" ht="15.75" x14ac:dyDescent="0.25">
      <c r="A3" s="365" t="s">
        <v>74</v>
      </c>
      <c r="B3" s="365"/>
      <c r="C3" s="365"/>
      <c r="D3" s="365"/>
      <c r="E3" s="365"/>
    </row>
    <row r="4" spans="1:5" ht="15.75" x14ac:dyDescent="0.25">
      <c r="A4" s="366" t="str">
        <f>Thu!A4</f>
        <v>(Kèm theo Quyết định  số       /QĐ -UBND ngày     /09/2025 của UBND xã Phiêng Pằn)</v>
      </c>
      <c r="B4" s="366"/>
      <c r="C4" s="366"/>
      <c r="D4" s="366"/>
      <c r="E4" s="366"/>
    </row>
    <row r="5" spans="1:5" ht="15.75" x14ac:dyDescent="0.25">
      <c r="A5" s="39"/>
      <c r="B5" s="39"/>
      <c r="C5" s="39"/>
      <c r="D5" s="39"/>
      <c r="E5" s="39"/>
    </row>
    <row r="6" spans="1:5" ht="15.75" x14ac:dyDescent="0.25">
      <c r="A6" s="38"/>
      <c r="B6" s="40"/>
      <c r="C6" s="41"/>
      <c r="D6" s="40"/>
      <c r="E6" s="42" t="s">
        <v>46</v>
      </c>
    </row>
    <row r="7" spans="1:5" x14ac:dyDescent="0.25">
      <c r="A7" s="361" t="s">
        <v>0</v>
      </c>
      <c r="B7" s="362" t="s">
        <v>1</v>
      </c>
      <c r="C7" s="363" t="s">
        <v>61</v>
      </c>
      <c r="D7" s="364" t="s">
        <v>62</v>
      </c>
      <c r="E7" s="362" t="s">
        <v>8</v>
      </c>
    </row>
    <row r="8" spans="1:5" x14ac:dyDescent="0.25">
      <c r="A8" s="361"/>
      <c r="B8" s="362"/>
      <c r="C8" s="363"/>
      <c r="D8" s="364"/>
      <c r="E8" s="362"/>
    </row>
    <row r="9" spans="1:5" ht="15.75" x14ac:dyDescent="0.25">
      <c r="A9" s="35"/>
      <c r="B9" s="28" t="s">
        <v>66</v>
      </c>
      <c r="C9" s="29">
        <f>C12+C10</f>
        <v>5767547200</v>
      </c>
      <c r="D9" s="29">
        <f>C9</f>
        <v>5767547200</v>
      </c>
      <c r="E9" s="32"/>
    </row>
    <row r="10" spans="1:5" ht="15.75" x14ac:dyDescent="0.25">
      <c r="A10" s="35" t="s">
        <v>2</v>
      </c>
      <c r="B10" s="30" t="s">
        <v>53</v>
      </c>
      <c r="C10" s="29">
        <f>C11</f>
        <v>394000000</v>
      </c>
      <c r="D10" s="29">
        <f>C10</f>
        <v>394000000</v>
      </c>
      <c r="E10" s="30"/>
    </row>
    <row r="11" spans="1:5" ht="31.5" x14ac:dyDescent="0.25">
      <c r="A11" s="35"/>
      <c r="B11" s="22" t="s">
        <v>43</v>
      </c>
      <c r="C11" s="44">
        <v>394000000</v>
      </c>
      <c r="D11" s="44">
        <v>394000000</v>
      </c>
      <c r="E11" s="30"/>
    </row>
    <row r="12" spans="1:5" ht="15.75" x14ac:dyDescent="0.25">
      <c r="A12" s="35" t="s">
        <v>3</v>
      </c>
      <c r="B12" s="30" t="s">
        <v>75</v>
      </c>
      <c r="C12" s="29">
        <f>SUM(C13:C19)</f>
        <v>5373547200</v>
      </c>
      <c r="D12" s="43">
        <f>SUM(D13:D19)</f>
        <v>5373547200</v>
      </c>
      <c r="E12" s="30"/>
    </row>
    <row r="13" spans="1:5" ht="15.75" x14ac:dyDescent="0.25">
      <c r="A13" s="37">
        <v>1</v>
      </c>
      <c r="B13" s="32" t="s">
        <v>76</v>
      </c>
      <c r="C13" s="20"/>
      <c r="D13" s="44"/>
      <c r="E13" s="32"/>
    </row>
    <row r="14" spans="1:5" ht="15.75" x14ac:dyDescent="0.25">
      <c r="A14" s="37">
        <v>2</v>
      </c>
      <c r="B14" s="32" t="s">
        <v>77</v>
      </c>
      <c r="C14" s="67">
        <v>40500000</v>
      </c>
      <c r="D14" s="67">
        <v>40500000</v>
      </c>
      <c r="E14" s="32"/>
    </row>
    <row r="15" spans="1:5" ht="15.75" x14ac:dyDescent="0.25">
      <c r="A15" s="37">
        <v>3</v>
      </c>
      <c r="B15" s="32" t="s">
        <v>78</v>
      </c>
      <c r="C15" s="45"/>
      <c r="D15" s="45"/>
      <c r="E15" s="32"/>
    </row>
    <row r="16" spans="1:5" ht="15.75" x14ac:dyDescent="0.25">
      <c r="A16" s="37">
        <v>4</v>
      </c>
      <c r="B16" s="32" t="s">
        <v>79</v>
      </c>
      <c r="C16" s="46"/>
      <c r="D16" s="46"/>
      <c r="E16" s="32"/>
    </row>
    <row r="17" spans="1:5" ht="15.75" x14ac:dyDescent="0.25">
      <c r="A17" s="37">
        <v>5</v>
      </c>
      <c r="B17" s="32" t="s">
        <v>80</v>
      </c>
      <c r="C17" s="46"/>
      <c r="D17" s="47"/>
      <c r="E17" s="32"/>
    </row>
    <row r="18" spans="1:5" ht="15.75" x14ac:dyDescent="0.25">
      <c r="A18" s="37">
        <v>6</v>
      </c>
      <c r="B18" s="32" t="s">
        <v>81</v>
      </c>
      <c r="C18" s="20">
        <v>5333047200</v>
      </c>
      <c r="D18" s="20">
        <v>5333047200</v>
      </c>
      <c r="E18" s="32"/>
    </row>
    <row r="19" spans="1:5" ht="15.75" x14ac:dyDescent="0.25">
      <c r="A19" s="37">
        <v>7</v>
      </c>
      <c r="B19" s="32" t="s">
        <v>82</v>
      </c>
      <c r="C19" s="46"/>
      <c r="D19" s="47"/>
      <c r="E19" s="32"/>
    </row>
  </sheetData>
  <mergeCells count="8">
    <mergeCell ref="A2:E2"/>
    <mergeCell ref="A3:E3"/>
    <mergeCell ref="A4:E4"/>
    <mergeCell ref="A7:A8"/>
    <mergeCell ref="B7:B8"/>
    <mergeCell ref="C7:C8"/>
    <mergeCell ref="D7:D8"/>
    <mergeCell ref="E7:E8"/>
  </mergeCells>
  <pageMargins left="0.7" right="0.32" top="0.75" bottom="0.4" header="0.3" footer="0.3"/>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03708-947E-452F-9B5C-25568A10A1ED}">
  <dimension ref="A2:G19"/>
  <sheetViews>
    <sheetView view="pageBreakPreview" zoomScale="55" zoomScaleNormal="100" zoomScaleSheetLayoutView="55" workbookViewId="0">
      <selection activeCell="F12" sqref="F12"/>
    </sheetView>
  </sheetViews>
  <sheetFormatPr defaultRowHeight="15" x14ac:dyDescent="0.25"/>
  <cols>
    <col min="1" max="1" width="6.42578125" style="1" customWidth="1"/>
    <col min="2" max="2" width="47" style="1" customWidth="1"/>
    <col min="3" max="3" width="18.42578125" style="1" customWidth="1"/>
    <col min="4" max="4" width="19.140625" style="1" customWidth="1"/>
    <col min="5" max="5" width="20.42578125" style="1" customWidth="1"/>
    <col min="6" max="6" width="24.5703125" style="1" customWidth="1"/>
    <col min="7" max="7" width="16.140625" style="1" customWidth="1"/>
    <col min="8" max="255" width="9.140625" style="1"/>
    <col min="256" max="256" width="6.42578125" style="1" customWidth="1"/>
    <col min="257" max="257" width="47" style="1" customWidth="1"/>
    <col min="258" max="258" width="8.85546875" style="1" customWidth="1"/>
    <col min="259" max="259" width="9.140625" style="1" customWidth="1"/>
    <col min="260" max="260" width="21.5703125" style="1" customWidth="1"/>
    <col min="261" max="261" width="12.5703125" style="1" customWidth="1"/>
    <col min="262" max="262" width="17.5703125" style="1" customWidth="1"/>
    <col min="263" max="511" width="9.140625" style="1"/>
    <col min="512" max="512" width="6.42578125" style="1" customWidth="1"/>
    <col min="513" max="513" width="47" style="1" customWidth="1"/>
    <col min="514" max="514" width="8.85546875" style="1" customWidth="1"/>
    <col min="515" max="515" width="9.140625" style="1" customWidth="1"/>
    <col min="516" max="516" width="21.5703125" style="1" customWidth="1"/>
    <col min="517" max="517" width="12.5703125" style="1" customWidth="1"/>
    <col min="518" max="518" width="17.5703125" style="1" customWidth="1"/>
    <col min="519" max="767" width="9.140625" style="1"/>
    <col min="768" max="768" width="6.42578125" style="1" customWidth="1"/>
    <col min="769" max="769" width="47" style="1" customWidth="1"/>
    <col min="770" max="770" width="8.85546875" style="1" customWidth="1"/>
    <col min="771" max="771" width="9.140625" style="1" customWidth="1"/>
    <col min="772" max="772" width="21.5703125" style="1" customWidth="1"/>
    <col min="773" max="773" width="12.5703125" style="1" customWidth="1"/>
    <col min="774" max="774" width="17.5703125" style="1" customWidth="1"/>
    <col min="775" max="1023" width="9.140625" style="1"/>
    <col min="1024" max="1024" width="6.42578125" style="1" customWidth="1"/>
    <col min="1025" max="1025" width="47" style="1" customWidth="1"/>
    <col min="1026" max="1026" width="8.85546875" style="1" customWidth="1"/>
    <col min="1027" max="1027" width="9.140625" style="1" customWidth="1"/>
    <col min="1028" max="1028" width="21.5703125" style="1" customWidth="1"/>
    <col min="1029" max="1029" width="12.5703125" style="1" customWidth="1"/>
    <col min="1030" max="1030" width="17.5703125" style="1" customWidth="1"/>
    <col min="1031" max="1279" width="9.140625" style="1"/>
    <col min="1280" max="1280" width="6.42578125" style="1" customWidth="1"/>
    <col min="1281" max="1281" width="47" style="1" customWidth="1"/>
    <col min="1282" max="1282" width="8.85546875" style="1" customWidth="1"/>
    <col min="1283" max="1283" width="9.140625" style="1" customWidth="1"/>
    <col min="1284" max="1284" width="21.5703125" style="1" customWidth="1"/>
    <col min="1285" max="1285" width="12.5703125" style="1" customWidth="1"/>
    <col min="1286" max="1286" width="17.5703125" style="1" customWidth="1"/>
    <col min="1287" max="1535" width="9.140625" style="1"/>
    <col min="1536" max="1536" width="6.42578125" style="1" customWidth="1"/>
    <col min="1537" max="1537" width="47" style="1" customWidth="1"/>
    <col min="1538" max="1538" width="8.85546875" style="1" customWidth="1"/>
    <col min="1539" max="1539" width="9.140625" style="1" customWidth="1"/>
    <col min="1540" max="1540" width="21.5703125" style="1" customWidth="1"/>
    <col min="1541" max="1541" width="12.5703125" style="1" customWidth="1"/>
    <col min="1542" max="1542" width="17.5703125" style="1" customWidth="1"/>
    <col min="1543" max="1791" width="9.140625" style="1"/>
    <col min="1792" max="1792" width="6.42578125" style="1" customWidth="1"/>
    <col min="1793" max="1793" width="47" style="1" customWidth="1"/>
    <col min="1794" max="1794" width="8.85546875" style="1" customWidth="1"/>
    <col min="1795" max="1795" width="9.140625" style="1" customWidth="1"/>
    <col min="1796" max="1796" width="21.5703125" style="1" customWidth="1"/>
    <col min="1797" max="1797" width="12.5703125" style="1" customWidth="1"/>
    <col min="1798" max="1798" width="17.5703125" style="1" customWidth="1"/>
    <col min="1799" max="2047" width="9.140625" style="1"/>
    <col min="2048" max="2048" width="6.42578125" style="1" customWidth="1"/>
    <col min="2049" max="2049" width="47" style="1" customWidth="1"/>
    <col min="2050" max="2050" width="8.85546875" style="1" customWidth="1"/>
    <col min="2051" max="2051" width="9.140625" style="1" customWidth="1"/>
    <col min="2052" max="2052" width="21.5703125" style="1" customWidth="1"/>
    <col min="2053" max="2053" width="12.5703125" style="1" customWidth="1"/>
    <col min="2054" max="2054" width="17.5703125" style="1" customWidth="1"/>
    <col min="2055" max="2303" width="9.140625" style="1"/>
    <col min="2304" max="2304" width="6.42578125" style="1" customWidth="1"/>
    <col min="2305" max="2305" width="47" style="1" customWidth="1"/>
    <col min="2306" max="2306" width="8.85546875" style="1" customWidth="1"/>
    <col min="2307" max="2307" width="9.140625" style="1" customWidth="1"/>
    <col min="2308" max="2308" width="21.5703125" style="1" customWidth="1"/>
    <col min="2309" max="2309" width="12.5703125" style="1" customWidth="1"/>
    <col min="2310" max="2310" width="17.5703125" style="1" customWidth="1"/>
    <col min="2311" max="2559" width="9.140625" style="1"/>
    <col min="2560" max="2560" width="6.42578125" style="1" customWidth="1"/>
    <col min="2561" max="2561" width="47" style="1" customWidth="1"/>
    <col min="2562" max="2562" width="8.85546875" style="1" customWidth="1"/>
    <col min="2563" max="2563" width="9.140625" style="1" customWidth="1"/>
    <col min="2564" max="2564" width="21.5703125" style="1" customWidth="1"/>
    <col min="2565" max="2565" width="12.5703125" style="1" customWidth="1"/>
    <col min="2566" max="2566" width="17.5703125" style="1" customWidth="1"/>
    <col min="2567" max="2815" width="9.140625" style="1"/>
    <col min="2816" max="2816" width="6.42578125" style="1" customWidth="1"/>
    <col min="2817" max="2817" width="47" style="1" customWidth="1"/>
    <col min="2818" max="2818" width="8.85546875" style="1" customWidth="1"/>
    <col min="2819" max="2819" width="9.140625" style="1" customWidth="1"/>
    <col min="2820" max="2820" width="21.5703125" style="1" customWidth="1"/>
    <col min="2821" max="2821" width="12.5703125" style="1" customWidth="1"/>
    <col min="2822" max="2822" width="17.5703125" style="1" customWidth="1"/>
    <col min="2823" max="3071" width="9.140625" style="1"/>
    <col min="3072" max="3072" width="6.42578125" style="1" customWidth="1"/>
    <col min="3073" max="3073" width="47" style="1" customWidth="1"/>
    <col min="3074" max="3074" width="8.85546875" style="1" customWidth="1"/>
    <col min="3075" max="3075" width="9.140625" style="1" customWidth="1"/>
    <col min="3076" max="3076" width="21.5703125" style="1" customWidth="1"/>
    <col min="3077" max="3077" width="12.5703125" style="1" customWidth="1"/>
    <col min="3078" max="3078" width="17.5703125" style="1" customWidth="1"/>
    <col min="3079" max="3327" width="9.140625" style="1"/>
    <col min="3328" max="3328" width="6.42578125" style="1" customWidth="1"/>
    <col min="3329" max="3329" width="47" style="1" customWidth="1"/>
    <col min="3330" max="3330" width="8.85546875" style="1" customWidth="1"/>
    <col min="3331" max="3331" width="9.140625" style="1" customWidth="1"/>
    <col min="3332" max="3332" width="21.5703125" style="1" customWidth="1"/>
    <col min="3333" max="3333" width="12.5703125" style="1" customWidth="1"/>
    <col min="3334" max="3334" width="17.5703125" style="1" customWidth="1"/>
    <col min="3335" max="3583" width="9.140625" style="1"/>
    <col min="3584" max="3584" width="6.42578125" style="1" customWidth="1"/>
    <col min="3585" max="3585" width="47" style="1" customWidth="1"/>
    <col min="3586" max="3586" width="8.85546875" style="1" customWidth="1"/>
    <col min="3587" max="3587" width="9.140625" style="1" customWidth="1"/>
    <col min="3588" max="3588" width="21.5703125" style="1" customWidth="1"/>
    <col min="3589" max="3589" width="12.5703125" style="1" customWidth="1"/>
    <col min="3590" max="3590" width="17.5703125" style="1" customWidth="1"/>
    <col min="3591" max="3839" width="9.140625" style="1"/>
    <col min="3840" max="3840" width="6.42578125" style="1" customWidth="1"/>
    <col min="3841" max="3841" width="47" style="1" customWidth="1"/>
    <col min="3842" max="3842" width="8.85546875" style="1" customWidth="1"/>
    <col min="3843" max="3843" width="9.140625" style="1" customWidth="1"/>
    <col min="3844" max="3844" width="21.5703125" style="1" customWidth="1"/>
    <col min="3845" max="3845" width="12.5703125" style="1" customWidth="1"/>
    <col min="3846" max="3846" width="17.5703125" style="1" customWidth="1"/>
    <col min="3847" max="4095" width="9.140625" style="1"/>
    <col min="4096" max="4096" width="6.42578125" style="1" customWidth="1"/>
    <col min="4097" max="4097" width="47" style="1" customWidth="1"/>
    <col min="4098" max="4098" width="8.85546875" style="1" customWidth="1"/>
    <col min="4099" max="4099" width="9.140625" style="1" customWidth="1"/>
    <col min="4100" max="4100" width="21.5703125" style="1" customWidth="1"/>
    <col min="4101" max="4101" width="12.5703125" style="1" customWidth="1"/>
    <col min="4102" max="4102" width="17.5703125" style="1" customWidth="1"/>
    <col min="4103" max="4351" width="9.140625" style="1"/>
    <col min="4352" max="4352" width="6.42578125" style="1" customWidth="1"/>
    <col min="4353" max="4353" width="47" style="1" customWidth="1"/>
    <col min="4354" max="4354" width="8.85546875" style="1" customWidth="1"/>
    <col min="4355" max="4355" width="9.140625" style="1" customWidth="1"/>
    <col min="4356" max="4356" width="21.5703125" style="1" customWidth="1"/>
    <col min="4357" max="4357" width="12.5703125" style="1" customWidth="1"/>
    <col min="4358" max="4358" width="17.5703125" style="1" customWidth="1"/>
    <col min="4359" max="4607" width="9.140625" style="1"/>
    <col min="4608" max="4608" width="6.42578125" style="1" customWidth="1"/>
    <col min="4609" max="4609" width="47" style="1" customWidth="1"/>
    <col min="4610" max="4610" width="8.85546875" style="1" customWidth="1"/>
    <col min="4611" max="4611" width="9.140625" style="1" customWidth="1"/>
    <col min="4612" max="4612" width="21.5703125" style="1" customWidth="1"/>
    <col min="4613" max="4613" width="12.5703125" style="1" customWidth="1"/>
    <col min="4614" max="4614" width="17.5703125" style="1" customWidth="1"/>
    <col min="4615" max="4863" width="9.140625" style="1"/>
    <col min="4864" max="4864" width="6.42578125" style="1" customWidth="1"/>
    <col min="4865" max="4865" width="47" style="1" customWidth="1"/>
    <col min="4866" max="4866" width="8.85546875" style="1" customWidth="1"/>
    <col min="4867" max="4867" width="9.140625" style="1" customWidth="1"/>
    <col min="4868" max="4868" width="21.5703125" style="1" customWidth="1"/>
    <col min="4869" max="4869" width="12.5703125" style="1" customWidth="1"/>
    <col min="4870" max="4870" width="17.5703125" style="1" customWidth="1"/>
    <col min="4871" max="5119" width="9.140625" style="1"/>
    <col min="5120" max="5120" width="6.42578125" style="1" customWidth="1"/>
    <col min="5121" max="5121" width="47" style="1" customWidth="1"/>
    <col min="5122" max="5122" width="8.85546875" style="1" customWidth="1"/>
    <col min="5123" max="5123" width="9.140625" style="1" customWidth="1"/>
    <col min="5124" max="5124" width="21.5703125" style="1" customWidth="1"/>
    <col min="5125" max="5125" width="12.5703125" style="1" customWidth="1"/>
    <col min="5126" max="5126" width="17.5703125" style="1" customWidth="1"/>
    <col min="5127" max="5375" width="9.140625" style="1"/>
    <col min="5376" max="5376" width="6.42578125" style="1" customWidth="1"/>
    <col min="5377" max="5377" width="47" style="1" customWidth="1"/>
    <col min="5378" max="5378" width="8.85546875" style="1" customWidth="1"/>
    <col min="5379" max="5379" width="9.140625" style="1" customWidth="1"/>
    <col min="5380" max="5380" width="21.5703125" style="1" customWidth="1"/>
    <col min="5381" max="5381" width="12.5703125" style="1" customWidth="1"/>
    <col min="5382" max="5382" width="17.5703125" style="1" customWidth="1"/>
    <col min="5383" max="5631" width="9.140625" style="1"/>
    <col min="5632" max="5632" width="6.42578125" style="1" customWidth="1"/>
    <col min="5633" max="5633" width="47" style="1" customWidth="1"/>
    <col min="5634" max="5634" width="8.85546875" style="1" customWidth="1"/>
    <col min="5635" max="5635" width="9.140625" style="1" customWidth="1"/>
    <col min="5636" max="5636" width="21.5703125" style="1" customWidth="1"/>
    <col min="5637" max="5637" width="12.5703125" style="1" customWidth="1"/>
    <col min="5638" max="5638" width="17.5703125" style="1" customWidth="1"/>
    <col min="5639" max="5887" width="9.140625" style="1"/>
    <col min="5888" max="5888" width="6.42578125" style="1" customWidth="1"/>
    <col min="5889" max="5889" width="47" style="1" customWidth="1"/>
    <col min="5890" max="5890" width="8.85546875" style="1" customWidth="1"/>
    <col min="5891" max="5891" width="9.140625" style="1" customWidth="1"/>
    <col min="5892" max="5892" width="21.5703125" style="1" customWidth="1"/>
    <col min="5893" max="5893" width="12.5703125" style="1" customWidth="1"/>
    <col min="5894" max="5894" width="17.5703125" style="1" customWidth="1"/>
    <col min="5895" max="6143" width="9.140625" style="1"/>
    <col min="6144" max="6144" width="6.42578125" style="1" customWidth="1"/>
    <col min="6145" max="6145" width="47" style="1" customWidth="1"/>
    <col min="6146" max="6146" width="8.85546875" style="1" customWidth="1"/>
    <col min="6147" max="6147" width="9.140625" style="1" customWidth="1"/>
    <col min="6148" max="6148" width="21.5703125" style="1" customWidth="1"/>
    <col min="6149" max="6149" width="12.5703125" style="1" customWidth="1"/>
    <col min="6150" max="6150" width="17.5703125" style="1" customWidth="1"/>
    <col min="6151" max="6399" width="9.140625" style="1"/>
    <col min="6400" max="6400" width="6.42578125" style="1" customWidth="1"/>
    <col min="6401" max="6401" width="47" style="1" customWidth="1"/>
    <col min="6402" max="6402" width="8.85546875" style="1" customWidth="1"/>
    <col min="6403" max="6403" width="9.140625" style="1" customWidth="1"/>
    <col min="6404" max="6404" width="21.5703125" style="1" customWidth="1"/>
    <col min="6405" max="6405" width="12.5703125" style="1" customWidth="1"/>
    <col min="6406" max="6406" width="17.5703125" style="1" customWidth="1"/>
    <col min="6407" max="6655" width="9.140625" style="1"/>
    <col min="6656" max="6656" width="6.42578125" style="1" customWidth="1"/>
    <col min="6657" max="6657" width="47" style="1" customWidth="1"/>
    <col min="6658" max="6658" width="8.85546875" style="1" customWidth="1"/>
    <col min="6659" max="6659" width="9.140625" style="1" customWidth="1"/>
    <col min="6660" max="6660" width="21.5703125" style="1" customWidth="1"/>
    <col min="6661" max="6661" width="12.5703125" style="1" customWidth="1"/>
    <col min="6662" max="6662" width="17.5703125" style="1" customWidth="1"/>
    <col min="6663" max="6911" width="9.140625" style="1"/>
    <col min="6912" max="6912" width="6.42578125" style="1" customWidth="1"/>
    <col min="6913" max="6913" width="47" style="1" customWidth="1"/>
    <col min="6914" max="6914" width="8.85546875" style="1" customWidth="1"/>
    <col min="6915" max="6915" width="9.140625" style="1" customWidth="1"/>
    <col min="6916" max="6916" width="21.5703125" style="1" customWidth="1"/>
    <col min="6917" max="6917" width="12.5703125" style="1" customWidth="1"/>
    <col min="6918" max="6918" width="17.5703125" style="1" customWidth="1"/>
    <col min="6919" max="7167" width="9.140625" style="1"/>
    <col min="7168" max="7168" width="6.42578125" style="1" customWidth="1"/>
    <col min="7169" max="7169" width="47" style="1" customWidth="1"/>
    <col min="7170" max="7170" width="8.85546875" style="1" customWidth="1"/>
    <col min="7171" max="7171" width="9.140625" style="1" customWidth="1"/>
    <col min="7172" max="7172" width="21.5703125" style="1" customWidth="1"/>
    <col min="7173" max="7173" width="12.5703125" style="1" customWidth="1"/>
    <col min="7174" max="7174" width="17.5703125" style="1" customWidth="1"/>
    <col min="7175" max="7423" width="9.140625" style="1"/>
    <col min="7424" max="7424" width="6.42578125" style="1" customWidth="1"/>
    <col min="7425" max="7425" width="47" style="1" customWidth="1"/>
    <col min="7426" max="7426" width="8.85546875" style="1" customWidth="1"/>
    <col min="7427" max="7427" width="9.140625" style="1" customWidth="1"/>
    <col min="7428" max="7428" width="21.5703125" style="1" customWidth="1"/>
    <col min="7429" max="7429" width="12.5703125" style="1" customWidth="1"/>
    <col min="7430" max="7430" width="17.5703125" style="1" customWidth="1"/>
    <col min="7431" max="7679" width="9.140625" style="1"/>
    <col min="7680" max="7680" width="6.42578125" style="1" customWidth="1"/>
    <col min="7681" max="7681" width="47" style="1" customWidth="1"/>
    <col min="7682" max="7682" width="8.85546875" style="1" customWidth="1"/>
    <col min="7683" max="7683" width="9.140625" style="1" customWidth="1"/>
    <col min="7684" max="7684" width="21.5703125" style="1" customWidth="1"/>
    <col min="7685" max="7685" width="12.5703125" style="1" customWidth="1"/>
    <col min="7686" max="7686" width="17.5703125" style="1" customWidth="1"/>
    <col min="7687" max="7935" width="9.140625" style="1"/>
    <col min="7936" max="7936" width="6.42578125" style="1" customWidth="1"/>
    <col min="7937" max="7937" width="47" style="1" customWidth="1"/>
    <col min="7938" max="7938" width="8.85546875" style="1" customWidth="1"/>
    <col min="7939" max="7939" width="9.140625" style="1" customWidth="1"/>
    <col min="7940" max="7940" width="21.5703125" style="1" customWidth="1"/>
    <col min="7941" max="7941" width="12.5703125" style="1" customWidth="1"/>
    <col min="7942" max="7942" width="17.5703125" style="1" customWidth="1"/>
    <col min="7943" max="8191" width="9.140625" style="1"/>
    <col min="8192" max="8192" width="6.42578125" style="1" customWidth="1"/>
    <col min="8193" max="8193" width="47" style="1" customWidth="1"/>
    <col min="8194" max="8194" width="8.85546875" style="1" customWidth="1"/>
    <col min="8195" max="8195" width="9.140625" style="1" customWidth="1"/>
    <col min="8196" max="8196" width="21.5703125" style="1" customWidth="1"/>
    <col min="8197" max="8197" width="12.5703125" style="1" customWidth="1"/>
    <col min="8198" max="8198" width="17.5703125" style="1" customWidth="1"/>
    <col min="8199" max="8447" width="9.140625" style="1"/>
    <col min="8448" max="8448" width="6.42578125" style="1" customWidth="1"/>
    <col min="8449" max="8449" width="47" style="1" customWidth="1"/>
    <col min="8450" max="8450" width="8.85546875" style="1" customWidth="1"/>
    <col min="8451" max="8451" width="9.140625" style="1" customWidth="1"/>
    <col min="8452" max="8452" width="21.5703125" style="1" customWidth="1"/>
    <col min="8453" max="8453" width="12.5703125" style="1" customWidth="1"/>
    <col min="8454" max="8454" width="17.5703125" style="1" customWidth="1"/>
    <col min="8455" max="8703" width="9.140625" style="1"/>
    <col min="8704" max="8704" width="6.42578125" style="1" customWidth="1"/>
    <col min="8705" max="8705" width="47" style="1" customWidth="1"/>
    <col min="8706" max="8706" width="8.85546875" style="1" customWidth="1"/>
    <col min="8707" max="8707" width="9.140625" style="1" customWidth="1"/>
    <col min="8708" max="8708" width="21.5703125" style="1" customWidth="1"/>
    <col min="8709" max="8709" width="12.5703125" style="1" customWidth="1"/>
    <col min="8710" max="8710" width="17.5703125" style="1" customWidth="1"/>
    <col min="8711" max="8959" width="9.140625" style="1"/>
    <col min="8960" max="8960" width="6.42578125" style="1" customWidth="1"/>
    <col min="8961" max="8961" width="47" style="1" customWidth="1"/>
    <col min="8962" max="8962" width="8.85546875" style="1" customWidth="1"/>
    <col min="8963" max="8963" width="9.140625" style="1" customWidth="1"/>
    <col min="8964" max="8964" width="21.5703125" style="1" customWidth="1"/>
    <col min="8965" max="8965" width="12.5703125" style="1" customWidth="1"/>
    <col min="8966" max="8966" width="17.5703125" style="1" customWidth="1"/>
    <col min="8967" max="9215" width="9.140625" style="1"/>
    <col min="9216" max="9216" width="6.42578125" style="1" customWidth="1"/>
    <col min="9217" max="9217" width="47" style="1" customWidth="1"/>
    <col min="9218" max="9218" width="8.85546875" style="1" customWidth="1"/>
    <col min="9219" max="9219" width="9.140625" style="1" customWidth="1"/>
    <col min="9220" max="9220" width="21.5703125" style="1" customWidth="1"/>
    <col min="9221" max="9221" width="12.5703125" style="1" customWidth="1"/>
    <col min="9222" max="9222" width="17.5703125" style="1" customWidth="1"/>
    <col min="9223" max="9471" width="9.140625" style="1"/>
    <col min="9472" max="9472" width="6.42578125" style="1" customWidth="1"/>
    <col min="9473" max="9473" width="47" style="1" customWidth="1"/>
    <col min="9474" max="9474" width="8.85546875" style="1" customWidth="1"/>
    <col min="9475" max="9475" width="9.140625" style="1" customWidth="1"/>
    <col min="9476" max="9476" width="21.5703125" style="1" customWidth="1"/>
    <col min="9477" max="9477" width="12.5703125" style="1" customWidth="1"/>
    <col min="9478" max="9478" width="17.5703125" style="1" customWidth="1"/>
    <col min="9479" max="9727" width="9.140625" style="1"/>
    <col min="9728" max="9728" width="6.42578125" style="1" customWidth="1"/>
    <col min="9729" max="9729" width="47" style="1" customWidth="1"/>
    <col min="9730" max="9730" width="8.85546875" style="1" customWidth="1"/>
    <col min="9731" max="9731" width="9.140625" style="1" customWidth="1"/>
    <col min="9732" max="9732" width="21.5703125" style="1" customWidth="1"/>
    <col min="9733" max="9733" width="12.5703125" style="1" customWidth="1"/>
    <col min="9734" max="9734" width="17.5703125" style="1" customWidth="1"/>
    <col min="9735" max="9983" width="9.140625" style="1"/>
    <col min="9984" max="9984" width="6.42578125" style="1" customWidth="1"/>
    <col min="9985" max="9985" width="47" style="1" customWidth="1"/>
    <col min="9986" max="9986" width="8.85546875" style="1" customWidth="1"/>
    <col min="9987" max="9987" width="9.140625" style="1" customWidth="1"/>
    <col min="9988" max="9988" width="21.5703125" style="1" customWidth="1"/>
    <col min="9989" max="9989" width="12.5703125" style="1" customWidth="1"/>
    <col min="9990" max="9990" width="17.5703125" style="1" customWidth="1"/>
    <col min="9991" max="10239" width="9.140625" style="1"/>
    <col min="10240" max="10240" width="6.42578125" style="1" customWidth="1"/>
    <col min="10241" max="10241" width="47" style="1" customWidth="1"/>
    <col min="10242" max="10242" width="8.85546875" style="1" customWidth="1"/>
    <col min="10243" max="10243" width="9.140625" style="1" customWidth="1"/>
    <col min="10244" max="10244" width="21.5703125" style="1" customWidth="1"/>
    <col min="10245" max="10245" width="12.5703125" style="1" customWidth="1"/>
    <col min="10246" max="10246" width="17.5703125" style="1" customWidth="1"/>
    <col min="10247" max="10495" width="9.140625" style="1"/>
    <col min="10496" max="10496" width="6.42578125" style="1" customWidth="1"/>
    <col min="10497" max="10497" width="47" style="1" customWidth="1"/>
    <col min="10498" max="10498" width="8.85546875" style="1" customWidth="1"/>
    <col min="10499" max="10499" width="9.140625" style="1" customWidth="1"/>
    <col min="10500" max="10500" width="21.5703125" style="1" customWidth="1"/>
    <col min="10501" max="10501" width="12.5703125" style="1" customWidth="1"/>
    <col min="10502" max="10502" width="17.5703125" style="1" customWidth="1"/>
    <col min="10503" max="10751" width="9.140625" style="1"/>
    <col min="10752" max="10752" width="6.42578125" style="1" customWidth="1"/>
    <col min="10753" max="10753" width="47" style="1" customWidth="1"/>
    <col min="10754" max="10754" width="8.85546875" style="1" customWidth="1"/>
    <col min="10755" max="10755" width="9.140625" style="1" customWidth="1"/>
    <col min="10756" max="10756" width="21.5703125" style="1" customWidth="1"/>
    <col min="10757" max="10757" width="12.5703125" style="1" customWidth="1"/>
    <col min="10758" max="10758" width="17.5703125" style="1" customWidth="1"/>
    <col min="10759" max="11007" width="9.140625" style="1"/>
    <col min="11008" max="11008" width="6.42578125" style="1" customWidth="1"/>
    <col min="11009" max="11009" width="47" style="1" customWidth="1"/>
    <col min="11010" max="11010" width="8.85546875" style="1" customWidth="1"/>
    <col min="11011" max="11011" width="9.140625" style="1" customWidth="1"/>
    <col min="11012" max="11012" width="21.5703125" style="1" customWidth="1"/>
    <col min="11013" max="11013" width="12.5703125" style="1" customWidth="1"/>
    <col min="11014" max="11014" width="17.5703125" style="1" customWidth="1"/>
    <col min="11015" max="11263" width="9.140625" style="1"/>
    <col min="11264" max="11264" width="6.42578125" style="1" customWidth="1"/>
    <col min="11265" max="11265" width="47" style="1" customWidth="1"/>
    <col min="11266" max="11266" width="8.85546875" style="1" customWidth="1"/>
    <col min="11267" max="11267" width="9.140625" style="1" customWidth="1"/>
    <col min="11268" max="11268" width="21.5703125" style="1" customWidth="1"/>
    <col min="11269" max="11269" width="12.5703125" style="1" customWidth="1"/>
    <col min="11270" max="11270" width="17.5703125" style="1" customWidth="1"/>
    <col min="11271" max="11519" width="9.140625" style="1"/>
    <col min="11520" max="11520" width="6.42578125" style="1" customWidth="1"/>
    <col min="11521" max="11521" width="47" style="1" customWidth="1"/>
    <col min="11522" max="11522" width="8.85546875" style="1" customWidth="1"/>
    <col min="11523" max="11523" width="9.140625" style="1" customWidth="1"/>
    <col min="11524" max="11524" width="21.5703125" style="1" customWidth="1"/>
    <col min="11525" max="11525" width="12.5703125" style="1" customWidth="1"/>
    <col min="11526" max="11526" width="17.5703125" style="1" customWidth="1"/>
    <col min="11527" max="11775" width="9.140625" style="1"/>
    <col min="11776" max="11776" width="6.42578125" style="1" customWidth="1"/>
    <col min="11777" max="11777" width="47" style="1" customWidth="1"/>
    <col min="11778" max="11778" width="8.85546875" style="1" customWidth="1"/>
    <col min="11779" max="11779" width="9.140625" style="1" customWidth="1"/>
    <col min="11780" max="11780" width="21.5703125" style="1" customWidth="1"/>
    <col min="11781" max="11781" width="12.5703125" style="1" customWidth="1"/>
    <col min="11782" max="11782" width="17.5703125" style="1" customWidth="1"/>
    <col min="11783" max="12031" width="9.140625" style="1"/>
    <col min="12032" max="12032" width="6.42578125" style="1" customWidth="1"/>
    <col min="12033" max="12033" width="47" style="1" customWidth="1"/>
    <col min="12034" max="12034" width="8.85546875" style="1" customWidth="1"/>
    <col min="12035" max="12035" width="9.140625" style="1" customWidth="1"/>
    <col min="12036" max="12036" width="21.5703125" style="1" customWidth="1"/>
    <col min="12037" max="12037" width="12.5703125" style="1" customWidth="1"/>
    <col min="12038" max="12038" width="17.5703125" style="1" customWidth="1"/>
    <col min="12039" max="12287" width="9.140625" style="1"/>
    <col min="12288" max="12288" width="6.42578125" style="1" customWidth="1"/>
    <col min="12289" max="12289" width="47" style="1" customWidth="1"/>
    <col min="12290" max="12290" width="8.85546875" style="1" customWidth="1"/>
    <col min="12291" max="12291" width="9.140625" style="1" customWidth="1"/>
    <col min="12292" max="12292" width="21.5703125" style="1" customWidth="1"/>
    <col min="12293" max="12293" width="12.5703125" style="1" customWidth="1"/>
    <col min="12294" max="12294" width="17.5703125" style="1" customWidth="1"/>
    <col min="12295" max="12543" width="9.140625" style="1"/>
    <col min="12544" max="12544" width="6.42578125" style="1" customWidth="1"/>
    <col min="12545" max="12545" width="47" style="1" customWidth="1"/>
    <col min="12546" max="12546" width="8.85546875" style="1" customWidth="1"/>
    <col min="12547" max="12547" width="9.140625" style="1" customWidth="1"/>
    <col min="12548" max="12548" width="21.5703125" style="1" customWidth="1"/>
    <col min="12549" max="12549" width="12.5703125" style="1" customWidth="1"/>
    <col min="12550" max="12550" width="17.5703125" style="1" customWidth="1"/>
    <col min="12551" max="12799" width="9.140625" style="1"/>
    <col min="12800" max="12800" width="6.42578125" style="1" customWidth="1"/>
    <col min="12801" max="12801" width="47" style="1" customWidth="1"/>
    <col min="12802" max="12802" width="8.85546875" style="1" customWidth="1"/>
    <col min="12803" max="12803" width="9.140625" style="1" customWidth="1"/>
    <col min="12804" max="12804" width="21.5703125" style="1" customWidth="1"/>
    <col min="12805" max="12805" width="12.5703125" style="1" customWidth="1"/>
    <col min="12806" max="12806" width="17.5703125" style="1" customWidth="1"/>
    <col min="12807" max="13055" width="9.140625" style="1"/>
    <col min="13056" max="13056" width="6.42578125" style="1" customWidth="1"/>
    <col min="13057" max="13057" width="47" style="1" customWidth="1"/>
    <col min="13058" max="13058" width="8.85546875" style="1" customWidth="1"/>
    <col min="13059" max="13059" width="9.140625" style="1" customWidth="1"/>
    <col min="13060" max="13060" width="21.5703125" style="1" customWidth="1"/>
    <col min="13061" max="13061" width="12.5703125" style="1" customWidth="1"/>
    <col min="13062" max="13062" width="17.5703125" style="1" customWidth="1"/>
    <col min="13063" max="13311" width="9.140625" style="1"/>
    <col min="13312" max="13312" width="6.42578125" style="1" customWidth="1"/>
    <col min="13313" max="13313" width="47" style="1" customWidth="1"/>
    <col min="13314" max="13314" width="8.85546875" style="1" customWidth="1"/>
    <col min="13315" max="13315" width="9.140625" style="1" customWidth="1"/>
    <col min="13316" max="13316" width="21.5703125" style="1" customWidth="1"/>
    <col min="13317" max="13317" width="12.5703125" style="1" customWidth="1"/>
    <col min="13318" max="13318" width="17.5703125" style="1" customWidth="1"/>
    <col min="13319" max="13567" width="9.140625" style="1"/>
    <col min="13568" max="13568" width="6.42578125" style="1" customWidth="1"/>
    <col min="13569" max="13569" width="47" style="1" customWidth="1"/>
    <col min="13570" max="13570" width="8.85546875" style="1" customWidth="1"/>
    <col min="13571" max="13571" width="9.140625" style="1" customWidth="1"/>
    <col min="13572" max="13572" width="21.5703125" style="1" customWidth="1"/>
    <col min="13573" max="13573" width="12.5703125" style="1" customWidth="1"/>
    <col min="13574" max="13574" width="17.5703125" style="1" customWidth="1"/>
    <col min="13575" max="13823" width="9.140625" style="1"/>
    <col min="13824" max="13824" width="6.42578125" style="1" customWidth="1"/>
    <col min="13825" max="13825" width="47" style="1" customWidth="1"/>
    <col min="13826" max="13826" width="8.85546875" style="1" customWidth="1"/>
    <col min="13827" max="13827" width="9.140625" style="1" customWidth="1"/>
    <col min="13828" max="13828" width="21.5703125" style="1" customWidth="1"/>
    <col min="13829" max="13829" width="12.5703125" style="1" customWidth="1"/>
    <col min="13830" max="13830" width="17.5703125" style="1" customWidth="1"/>
    <col min="13831" max="14079" width="9.140625" style="1"/>
    <col min="14080" max="14080" width="6.42578125" style="1" customWidth="1"/>
    <col min="14081" max="14081" width="47" style="1" customWidth="1"/>
    <col min="14082" max="14082" width="8.85546875" style="1" customWidth="1"/>
    <col min="14083" max="14083" width="9.140625" style="1" customWidth="1"/>
    <col min="14084" max="14084" width="21.5703125" style="1" customWidth="1"/>
    <col min="14085" max="14085" width="12.5703125" style="1" customWidth="1"/>
    <col min="14086" max="14086" width="17.5703125" style="1" customWidth="1"/>
    <col min="14087" max="14335" width="9.140625" style="1"/>
    <col min="14336" max="14336" width="6.42578125" style="1" customWidth="1"/>
    <col min="14337" max="14337" width="47" style="1" customWidth="1"/>
    <col min="14338" max="14338" width="8.85546875" style="1" customWidth="1"/>
    <col min="14339" max="14339" width="9.140625" style="1" customWidth="1"/>
    <col min="14340" max="14340" width="21.5703125" style="1" customWidth="1"/>
    <col min="14341" max="14341" width="12.5703125" style="1" customWidth="1"/>
    <col min="14342" max="14342" width="17.5703125" style="1" customWidth="1"/>
    <col min="14343" max="14591" width="9.140625" style="1"/>
    <col min="14592" max="14592" width="6.42578125" style="1" customWidth="1"/>
    <col min="14593" max="14593" width="47" style="1" customWidth="1"/>
    <col min="14594" max="14594" width="8.85546875" style="1" customWidth="1"/>
    <col min="14595" max="14595" width="9.140625" style="1" customWidth="1"/>
    <col min="14596" max="14596" width="21.5703125" style="1" customWidth="1"/>
    <col min="14597" max="14597" width="12.5703125" style="1" customWidth="1"/>
    <col min="14598" max="14598" width="17.5703125" style="1" customWidth="1"/>
    <col min="14599" max="14847" width="9.140625" style="1"/>
    <col min="14848" max="14848" width="6.42578125" style="1" customWidth="1"/>
    <col min="14849" max="14849" width="47" style="1" customWidth="1"/>
    <col min="14850" max="14850" width="8.85546875" style="1" customWidth="1"/>
    <col min="14851" max="14851" width="9.140625" style="1" customWidth="1"/>
    <col min="14852" max="14852" width="21.5703125" style="1" customWidth="1"/>
    <col min="14853" max="14853" width="12.5703125" style="1" customWidth="1"/>
    <col min="14854" max="14854" width="17.5703125" style="1" customWidth="1"/>
    <col min="14855" max="15103" width="9.140625" style="1"/>
    <col min="15104" max="15104" width="6.42578125" style="1" customWidth="1"/>
    <col min="15105" max="15105" width="47" style="1" customWidth="1"/>
    <col min="15106" max="15106" width="8.85546875" style="1" customWidth="1"/>
    <col min="15107" max="15107" width="9.140625" style="1" customWidth="1"/>
    <col min="15108" max="15108" width="21.5703125" style="1" customWidth="1"/>
    <col min="15109" max="15109" width="12.5703125" style="1" customWidth="1"/>
    <col min="15110" max="15110" width="17.5703125" style="1" customWidth="1"/>
    <col min="15111" max="15359" width="9.140625" style="1"/>
    <col min="15360" max="15360" width="6.42578125" style="1" customWidth="1"/>
    <col min="15361" max="15361" width="47" style="1" customWidth="1"/>
    <col min="15362" max="15362" width="8.85546875" style="1" customWidth="1"/>
    <col min="15363" max="15363" width="9.140625" style="1" customWidth="1"/>
    <col min="15364" max="15364" width="21.5703125" style="1" customWidth="1"/>
    <col min="15365" max="15365" width="12.5703125" style="1" customWidth="1"/>
    <col min="15366" max="15366" width="17.5703125" style="1" customWidth="1"/>
    <col min="15367" max="15615" width="9.140625" style="1"/>
    <col min="15616" max="15616" width="6.42578125" style="1" customWidth="1"/>
    <col min="15617" max="15617" width="47" style="1" customWidth="1"/>
    <col min="15618" max="15618" width="8.85546875" style="1" customWidth="1"/>
    <col min="15619" max="15619" width="9.140625" style="1" customWidth="1"/>
    <col min="15620" max="15620" width="21.5703125" style="1" customWidth="1"/>
    <col min="15621" max="15621" width="12.5703125" style="1" customWidth="1"/>
    <col min="15622" max="15622" width="17.5703125" style="1" customWidth="1"/>
    <col min="15623" max="15871" width="9.140625" style="1"/>
    <col min="15872" max="15872" width="6.42578125" style="1" customWidth="1"/>
    <col min="15873" max="15873" width="47" style="1" customWidth="1"/>
    <col min="15874" max="15874" width="8.85546875" style="1" customWidth="1"/>
    <col min="15875" max="15875" width="9.140625" style="1" customWidth="1"/>
    <col min="15876" max="15876" width="21.5703125" style="1" customWidth="1"/>
    <col min="15877" max="15877" width="12.5703125" style="1" customWidth="1"/>
    <col min="15878" max="15878" width="17.5703125" style="1" customWidth="1"/>
    <col min="15879" max="16127" width="9.140625" style="1"/>
    <col min="16128" max="16128" width="6.42578125" style="1" customWidth="1"/>
    <col min="16129" max="16129" width="47" style="1" customWidth="1"/>
    <col min="16130" max="16130" width="8.85546875" style="1" customWidth="1"/>
    <col min="16131" max="16131" width="9.140625" style="1" customWidth="1"/>
    <col min="16132" max="16132" width="21.5703125" style="1" customWidth="1"/>
    <col min="16133" max="16133" width="12.5703125" style="1" customWidth="1"/>
    <col min="16134" max="16134" width="17.5703125" style="1" customWidth="1"/>
    <col min="16135" max="16384" width="9.140625" style="1"/>
  </cols>
  <sheetData>
    <row r="2" spans="1:7" ht="16.5" x14ac:dyDescent="0.25">
      <c r="A2" s="367" t="s">
        <v>83</v>
      </c>
      <c r="B2" s="367"/>
      <c r="C2" s="367"/>
      <c r="D2" s="367"/>
      <c r="E2" s="367"/>
      <c r="F2" s="367"/>
      <c r="G2" s="367"/>
    </row>
    <row r="3" spans="1:7" ht="18.75" x14ac:dyDescent="0.25">
      <c r="A3" s="368" t="s">
        <v>84</v>
      </c>
      <c r="B3" s="368"/>
      <c r="C3" s="368"/>
      <c r="D3" s="368"/>
      <c r="E3" s="368"/>
      <c r="F3" s="368"/>
      <c r="G3" s="368"/>
    </row>
    <row r="4" spans="1:7" ht="16.5" x14ac:dyDescent="0.25">
      <c r="A4" s="373" t="str">
        <f>Chi!A4</f>
        <v>(Kèm theo Quyết định  số       /QĐ -UBND ngày     /09/2025 của UBND xã Phiêng Pằn)</v>
      </c>
      <c r="B4" s="373"/>
      <c r="C4" s="373"/>
      <c r="D4" s="373"/>
      <c r="E4" s="373"/>
      <c r="F4" s="373"/>
      <c r="G4" s="373"/>
    </row>
    <row r="5" spans="1:7" ht="18.75" x14ac:dyDescent="0.25">
      <c r="A5" s="48"/>
      <c r="B5" s="49"/>
      <c r="C5" s="49"/>
      <c r="D5" s="49"/>
      <c r="E5" s="49"/>
      <c r="F5" s="369" t="s">
        <v>16</v>
      </c>
      <c r="G5" s="369"/>
    </row>
    <row r="6" spans="1:7" ht="37.5" customHeight="1" x14ac:dyDescent="0.25">
      <c r="A6" s="374" t="s">
        <v>0</v>
      </c>
      <c r="B6" s="375" t="s">
        <v>1</v>
      </c>
      <c r="C6" s="375" t="s">
        <v>13</v>
      </c>
      <c r="D6" s="370" t="s">
        <v>85</v>
      </c>
      <c r="E6" s="371"/>
      <c r="F6" s="372"/>
      <c r="G6" s="375" t="s">
        <v>8</v>
      </c>
    </row>
    <row r="7" spans="1:7" ht="58.5" customHeight="1" x14ac:dyDescent="0.25">
      <c r="A7" s="374"/>
      <c r="B7" s="375"/>
      <c r="C7" s="375"/>
      <c r="D7" s="52" t="s">
        <v>86</v>
      </c>
      <c r="E7" s="52" t="s">
        <v>87</v>
      </c>
      <c r="F7" s="52" t="s">
        <v>88</v>
      </c>
      <c r="G7" s="375"/>
    </row>
    <row r="8" spans="1:7" ht="15" customHeight="1" x14ac:dyDescent="0.25">
      <c r="A8" s="50" t="s">
        <v>89</v>
      </c>
      <c r="B8" s="30" t="s">
        <v>53</v>
      </c>
      <c r="C8" s="53"/>
      <c r="D8" s="54"/>
      <c r="E8" s="54"/>
      <c r="F8" s="54"/>
      <c r="G8" s="51"/>
    </row>
    <row r="9" spans="1:7" ht="50.25" customHeight="1" x14ac:dyDescent="0.25">
      <c r="A9" s="50"/>
      <c r="B9" s="22" t="s">
        <v>43</v>
      </c>
      <c r="C9" s="53">
        <f>E9</f>
        <v>394000000</v>
      </c>
      <c r="D9" s="54"/>
      <c r="E9" s="54">
        <v>394000000</v>
      </c>
      <c r="F9" s="54"/>
      <c r="G9" s="51"/>
    </row>
    <row r="10" spans="1:7" ht="15.75" x14ac:dyDescent="0.25">
      <c r="A10" s="55" t="s">
        <v>3</v>
      </c>
      <c r="B10" s="56" t="s">
        <v>4</v>
      </c>
      <c r="C10" s="52">
        <f>+C11+C12+C13+C14+C15+C16+C18</f>
        <v>5373547200</v>
      </c>
      <c r="D10" s="52">
        <f t="shared" ref="D10:F10" si="0">+D11+D12+D13+D14+D15+D16+D18</f>
        <v>5333047200</v>
      </c>
      <c r="E10" s="52">
        <f t="shared" si="0"/>
        <v>0</v>
      </c>
      <c r="F10" s="52">
        <f t="shared" si="0"/>
        <v>40500000</v>
      </c>
      <c r="G10" s="52"/>
    </row>
    <row r="11" spans="1:7" ht="15.75" x14ac:dyDescent="0.25">
      <c r="A11" s="55">
        <v>1</v>
      </c>
      <c r="B11" s="57" t="s">
        <v>76</v>
      </c>
      <c r="C11" s="52"/>
      <c r="D11" s="52"/>
      <c r="E11" s="52"/>
      <c r="F11" s="52"/>
      <c r="G11" s="52"/>
    </row>
    <row r="12" spans="1:7" ht="15.75" x14ac:dyDescent="0.25">
      <c r="A12" s="55">
        <v>2</v>
      </c>
      <c r="B12" s="58" t="s">
        <v>77</v>
      </c>
      <c r="C12" s="67">
        <v>40500000</v>
      </c>
      <c r="D12" s="54"/>
      <c r="E12" s="54"/>
      <c r="F12" s="67">
        <v>40500000</v>
      </c>
      <c r="G12" s="53"/>
    </row>
    <row r="13" spans="1:7" ht="15.75" x14ac:dyDescent="0.25">
      <c r="A13" s="55">
        <v>3</v>
      </c>
      <c r="B13" s="58" t="s">
        <v>78</v>
      </c>
      <c r="C13" s="54"/>
      <c r="D13" s="54"/>
      <c r="E13" s="54"/>
      <c r="F13" s="54"/>
      <c r="G13" s="53"/>
    </row>
    <row r="14" spans="1:7" ht="15.75" x14ac:dyDescent="0.25">
      <c r="A14" s="55">
        <v>4</v>
      </c>
      <c r="B14" s="58" t="s">
        <v>90</v>
      </c>
      <c r="C14" s="54"/>
      <c r="D14" s="54"/>
      <c r="E14" s="54"/>
      <c r="F14" s="54"/>
      <c r="G14" s="54"/>
    </row>
    <row r="15" spans="1:7" ht="15.75" x14ac:dyDescent="0.25">
      <c r="A15" s="55">
        <v>5</v>
      </c>
      <c r="B15" s="58" t="s">
        <v>91</v>
      </c>
      <c r="C15" s="54"/>
      <c r="D15" s="54"/>
      <c r="E15" s="54"/>
      <c r="F15" s="54"/>
      <c r="G15" s="54"/>
    </row>
    <row r="16" spans="1:7" ht="15.75" x14ac:dyDescent="0.25">
      <c r="A16" s="55">
        <v>6</v>
      </c>
      <c r="B16" s="58" t="s">
        <v>81</v>
      </c>
      <c r="C16" s="54">
        <f t="shared" ref="C16:F16" si="1">SUM(C17:C17)</f>
        <v>5333047200</v>
      </c>
      <c r="D16" s="54">
        <f t="shared" si="1"/>
        <v>5333047200</v>
      </c>
      <c r="E16" s="54">
        <f t="shared" si="1"/>
        <v>0</v>
      </c>
      <c r="F16" s="54">
        <f t="shared" si="1"/>
        <v>0</v>
      </c>
      <c r="G16" s="54"/>
    </row>
    <row r="17" spans="1:7" ht="47.25" x14ac:dyDescent="0.25">
      <c r="A17" s="59"/>
      <c r="B17" s="19" t="s">
        <v>41</v>
      </c>
      <c r="C17" s="60">
        <f>D17</f>
        <v>5333047200</v>
      </c>
      <c r="D17" s="20">
        <v>5333047200</v>
      </c>
      <c r="E17" s="61"/>
      <c r="F17" s="60">
        <v>0</v>
      </c>
      <c r="G17" s="62"/>
    </row>
    <row r="18" spans="1:7" ht="25.5" customHeight="1" x14ac:dyDescent="0.25">
      <c r="A18" s="55" t="s">
        <v>5</v>
      </c>
      <c r="B18" s="63" t="s">
        <v>92</v>
      </c>
      <c r="C18" s="54"/>
      <c r="D18" s="54"/>
      <c r="E18" s="54"/>
      <c r="F18" s="54"/>
      <c r="G18" s="54"/>
    </row>
    <row r="19" spans="1:7" ht="31.5" customHeight="1" x14ac:dyDescent="0.25">
      <c r="A19" s="37">
        <v>7</v>
      </c>
      <c r="B19" s="32" t="s">
        <v>82</v>
      </c>
      <c r="C19" s="46"/>
      <c r="D19" s="47"/>
      <c r="E19" s="32"/>
    </row>
  </sheetData>
  <mergeCells count="9">
    <mergeCell ref="A2:G2"/>
    <mergeCell ref="A3:G3"/>
    <mergeCell ref="F5:G5"/>
    <mergeCell ref="D6:F6"/>
    <mergeCell ref="A4:G4"/>
    <mergeCell ref="A6:A7"/>
    <mergeCell ref="B6:B7"/>
    <mergeCell ref="C6:C7"/>
    <mergeCell ref="G6:G7"/>
  </mergeCells>
  <pageMargins left="0.7" right="0.32" top="0.75" bottom="0.4" header="0.3" footer="0.3"/>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97FF-25C6-45A5-8427-9E6B130FB8D2}">
  <dimension ref="A1:J16"/>
  <sheetViews>
    <sheetView tabSelected="1" topLeftCell="C1" zoomScale="85" zoomScaleNormal="85" workbookViewId="0">
      <selection activeCell="E6" sqref="E1:E6"/>
    </sheetView>
  </sheetViews>
  <sheetFormatPr defaultColWidth="9.140625" defaultRowHeight="15" x14ac:dyDescent="0.25"/>
  <cols>
    <col min="1" max="1" width="5.5703125" style="161" customWidth="1"/>
    <col min="2" max="2" width="23" style="157" customWidth="1"/>
    <col min="3" max="3" width="15.140625" style="157" customWidth="1"/>
    <col min="4" max="4" width="22.140625" style="157" customWidth="1"/>
    <col min="5" max="5" width="48.42578125" style="157" customWidth="1"/>
    <col min="6" max="6" width="16.5703125" style="157" customWidth="1"/>
    <col min="7" max="7" width="15.140625" style="157" customWidth="1"/>
    <col min="8" max="8" width="52.42578125" style="157" customWidth="1"/>
    <col min="9" max="9" width="9.85546875" style="157" bestFit="1" customWidth="1"/>
    <col min="10" max="10" width="13.85546875" style="157" bestFit="1" customWidth="1"/>
    <col min="11" max="16384" width="9.140625" style="157"/>
  </cols>
  <sheetData>
    <row r="1" spans="1:10" ht="24" customHeight="1" x14ac:dyDescent="0.25">
      <c r="A1" s="163" t="s">
        <v>0</v>
      </c>
      <c r="B1" s="163" t="s">
        <v>321</v>
      </c>
      <c r="C1" s="163" t="s">
        <v>323</v>
      </c>
      <c r="D1" s="163" t="s">
        <v>322</v>
      </c>
      <c r="E1" s="163" t="s">
        <v>1</v>
      </c>
      <c r="F1" s="163" t="s">
        <v>341</v>
      </c>
      <c r="G1" s="163" t="s">
        <v>340</v>
      </c>
      <c r="H1" s="163" t="s">
        <v>1</v>
      </c>
      <c r="I1" s="159">
        <v>24261120</v>
      </c>
      <c r="J1" s="160">
        <f>D4+D3-I1</f>
        <v>146016345</v>
      </c>
    </row>
    <row r="2" spans="1:10" ht="50.45" customHeight="1" x14ac:dyDescent="0.25">
      <c r="A2" s="162">
        <v>1</v>
      </c>
      <c r="B2" s="164" t="s">
        <v>324</v>
      </c>
      <c r="C2" s="165">
        <v>46020</v>
      </c>
      <c r="D2" s="166">
        <v>1196850000</v>
      </c>
      <c r="E2" s="261" t="s">
        <v>327</v>
      </c>
      <c r="F2" s="83"/>
      <c r="G2" s="83"/>
      <c r="H2" s="83" t="s">
        <v>346</v>
      </c>
    </row>
    <row r="3" spans="1:10" ht="50.45" customHeight="1" x14ac:dyDescent="0.25">
      <c r="A3" s="376">
        <v>2</v>
      </c>
      <c r="B3" s="164" t="s">
        <v>325</v>
      </c>
      <c r="C3" s="165">
        <v>46020</v>
      </c>
      <c r="D3" s="166">
        <v>84243976</v>
      </c>
      <c r="E3" s="261" t="s">
        <v>329</v>
      </c>
      <c r="F3" s="83"/>
      <c r="G3" s="83"/>
      <c r="H3" s="83" t="s">
        <v>346</v>
      </c>
    </row>
    <row r="4" spans="1:10" ht="50.45" customHeight="1" x14ac:dyDescent="0.25">
      <c r="A4" s="376"/>
      <c r="B4" s="164" t="s">
        <v>326</v>
      </c>
      <c r="C4" s="165">
        <v>46020</v>
      </c>
      <c r="D4" s="166">
        <v>86033489</v>
      </c>
      <c r="E4" s="261" t="s">
        <v>328</v>
      </c>
      <c r="F4" s="83"/>
      <c r="G4" s="83"/>
      <c r="H4" s="83" t="s">
        <v>346</v>
      </c>
    </row>
    <row r="5" spans="1:10" ht="45.6" customHeight="1" x14ac:dyDescent="0.25">
      <c r="A5" s="162">
        <v>3</v>
      </c>
      <c r="B5" s="164" t="s">
        <v>330</v>
      </c>
      <c r="C5" s="165">
        <v>46020</v>
      </c>
      <c r="D5" s="166">
        <v>2555000000</v>
      </c>
      <c r="E5" s="265" t="s">
        <v>353</v>
      </c>
      <c r="F5" s="83" t="s">
        <v>344</v>
      </c>
      <c r="G5" s="277">
        <v>46020</v>
      </c>
      <c r="H5" s="261" t="s">
        <v>343</v>
      </c>
    </row>
    <row r="6" spans="1:10" ht="79.5" customHeight="1" x14ac:dyDescent="0.25">
      <c r="A6" s="6">
        <v>4</v>
      </c>
      <c r="B6" s="83" t="s">
        <v>331</v>
      </c>
      <c r="C6" s="260">
        <v>46021</v>
      </c>
      <c r="D6" s="18">
        <v>460040000</v>
      </c>
      <c r="E6" s="261" t="s">
        <v>332</v>
      </c>
      <c r="F6" s="164"/>
      <c r="G6" s="164"/>
      <c r="H6" s="267" t="s">
        <v>345</v>
      </c>
    </row>
    <row r="7" spans="1:10" ht="96.75" customHeight="1" x14ac:dyDescent="0.25">
      <c r="A7" s="6">
        <v>5</v>
      </c>
      <c r="B7" s="262" t="s">
        <v>337</v>
      </c>
      <c r="C7" s="263">
        <v>46020</v>
      </c>
      <c r="D7" s="264">
        <v>2549000000</v>
      </c>
      <c r="E7" s="265" t="s">
        <v>338</v>
      </c>
      <c r="F7" s="162" t="s">
        <v>342</v>
      </c>
      <c r="G7" s="266">
        <v>46020</v>
      </c>
      <c r="H7" s="267" t="s">
        <v>339</v>
      </c>
    </row>
    <row r="8" spans="1:10" ht="69" customHeight="1" x14ac:dyDescent="0.25">
      <c r="A8" s="6">
        <v>6</v>
      </c>
      <c r="B8" s="83" t="s">
        <v>334</v>
      </c>
      <c r="C8" s="260">
        <v>46017</v>
      </c>
      <c r="D8" s="18">
        <v>50776841</v>
      </c>
      <c r="E8" s="261" t="s">
        <v>347</v>
      </c>
      <c r="F8" s="164"/>
      <c r="G8" s="164"/>
      <c r="H8" s="164"/>
    </row>
    <row r="9" spans="1:10" x14ac:dyDescent="0.25">
      <c r="D9" s="158"/>
    </row>
    <row r="10" spans="1:10" x14ac:dyDescent="0.25">
      <c r="D10" s="158"/>
    </row>
    <row r="11" spans="1:10" x14ac:dyDescent="0.25">
      <c r="D11" s="158"/>
    </row>
    <row r="12" spans="1:10" x14ac:dyDescent="0.25">
      <c r="D12" s="158">
        <f>SUM(D2:D11)</f>
        <v>6981944306</v>
      </c>
    </row>
    <row r="13" spans="1:10" x14ac:dyDescent="0.25">
      <c r="D13" s="158"/>
    </row>
    <row r="14" spans="1:10" x14ac:dyDescent="0.25">
      <c r="D14" s="158">
        <f>D12-'Chi tiết_Thanh'!I8*1000000</f>
        <v>50776841</v>
      </c>
    </row>
    <row r="16" spans="1:10" x14ac:dyDescent="0.25">
      <c r="D16" s="160">
        <f>D8-D14</f>
        <v>0</v>
      </c>
    </row>
  </sheetData>
  <mergeCells count="1">
    <mergeCell ref="A3:A4"/>
  </mergeCells>
  <pageMargins left="0.7" right="0.7" top="0.75" bottom="0.75" header="0.3" footer="0.3"/>
  <pageSetup scale="8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E26B9-1879-4F43-8306-B545EC289D0D}">
  <sheetPr filterMode="1"/>
  <dimension ref="A1:XDP256"/>
  <sheetViews>
    <sheetView showZeros="0" view="pageBreakPreview" zoomScale="73" zoomScaleNormal="73" zoomScaleSheetLayoutView="73" workbookViewId="0">
      <pane ySplit="7" topLeftCell="A8" activePane="bottomLeft" state="frozen"/>
      <selection pane="bottomLeft" activeCell="B8" sqref="B8"/>
    </sheetView>
  </sheetViews>
  <sheetFormatPr defaultColWidth="9.85546875" defaultRowHeight="15.75" outlineLevelRow="1" x14ac:dyDescent="0.25"/>
  <cols>
    <col min="1" max="1" width="5.140625" style="81" bestFit="1" customWidth="1"/>
    <col min="2" max="2" width="73.28515625" style="218" customWidth="1"/>
    <col min="3" max="3" width="10" style="218" hidden="1" customWidth="1"/>
    <col min="4" max="4" width="14.42578125" style="172" hidden="1" customWidth="1"/>
    <col min="5" max="5" width="14" style="107" hidden="1" customWidth="1"/>
    <col min="6" max="6" width="14.85546875" style="107" hidden="1" customWidth="1"/>
    <col min="7" max="7" width="17" style="98" hidden="1" customWidth="1"/>
    <col min="8" max="8" width="22.28515625" style="98" hidden="1" customWidth="1"/>
    <col min="9" max="9" width="17.42578125" style="219" customWidth="1"/>
    <col min="10" max="10" width="21" style="220" customWidth="1"/>
    <col min="11" max="11" width="20" style="220" customWidth="1"/>
    <col min="12" max="12" width="14.140625" style="220" customWidth="1"/>
    <col min="13" max="13" width="17.42578125" style="220" customWidth="1"/>
    <col min="14" max="14" width="12.42578125" style="227" bestFit="1" customWidth="1"/>
    <col min="15" max="15" width="9.85546875" style="77"/>
    <col min="16" max="16" width="24.85546875" style="77" customWidth="1"/>
    <col min="17" max="216" width="9.85546875" style="77"/>
    <col min="217" max="217" width="9.42578125" style="77" customWidth="1"/>
    <col min="218" max="218" width="76.85546875" style="77" customWidth="1"/>
    <col min="219" max="220" width="9.85546875" style="77" customWidth="1"/>
    <col min="221" max="221" width="15.7109375" style="77" customWidth="1"/>
    <col min="222" max="222" width="8.85546875" style="77" customWidth="1"/>
    <col min="223" max="226" width="17.5703125" style="77" customWidth="1"/>
    <col min="227" max="227" width="19.5703125" style="77" customWidth="1"/>
    <col min="228" max="241" width="9.85546875" style="77" customWidth="1"/>
    <col min="242" max="242" width="8.140625" style="77" customWidth="1"/>
    <col min="243" max="472" width="9.85546875" style="77"/>
    <col min="473" max="473" width="9.42578125" style="77" customWidth="1"/>
    <col min="474" max="474" width="76.85546875" style="77" customWidth="1"/>
    <col min="475" max="476" width="9.85546875" style="77" customWidth="1"/>
    <col min="477" max="477" width="15.7109375" style="77" customWidth="1"/>
    <col min="478" max="478" width="8.85546875" style="77" customWidth="1"/>
    <col min="479" max="482" width="17.5703125" style="77" customWidth="1"/>
    <col min="483" max="483" width="19.5703125" style="77" customWidth="1"/>
    <col min="484" max="497" width="9.85546875" style="77" customWidth="1"/>
    <col min="498" max="498" width="8.140625" style="77" customWidth="1"/>
    <col min="499" max="728" width="9.85546875" style="77"/>
    <col min="729" max="729" width="9.42578125" style="77" customWidth="1"/>
    <col min="730" max="730" width="76.85546875" style="77" customWidth="1"/>
    <col min="731" max="732" width="9.85546875" style="77" customWidth="1"/>
    <col min="733" max="733" width="15.7109375" style="77" customWidth="1"/>
    <col min="734" max="734" width="8.85546875" style="77" customWidth="1"/>
    <col min="735" max="738" width="17.5703125" style="77" customWidth="1"/>
    <col min="739" max="739" width="19.5703125" style="77" customWidth="1"/>
    <col min="740" max="753" width="9.85546875" style="77" customWidth="1"/>
    <col min="754" max="754" width="8.140625" style="77" customWidth="1"/>
    <col min="755" max="984" width="9.85546875" style="77"/>
    <col min="985" max="985" width="9.42578125" style="77" customWidth="1"/>
    <col min="986" max="986" width="76.85546875" style="77" customWidth="1"/>
    <col min="987" max="988" width="9.85546875" style="77" customWidth="1"/>
    <col min="989" max="989" width="15.7109375" style="77" customWidth="1"/>
    <col min="990" max="990" width="8.85546875" style="77" customWidth="1"/>
    <col min="991" max="994" width="17.5703125" style="77" customWidth="1"/>
    <col min="995" max="995" width="19.5703125" style="77" customWidth="1"/>
    <col min="996" max="1009" width="9.85546875" style="77" customWidth="1"/>
    <col min="1010" max="1010" width="8.140625" style="77" customWidth="1"/>
    <col min="1011" max="1240" width="9.85546875" style="77"/>
    <col min="1241" max="1241" width="9.42578125" style="77" customWidth="1"/>
    <col min="1242" max="1242" width="76.85546875" style="77" customWidth="1"/>
    <col min="1243" max="1244" width="9.85546875" style="77" customWidth="1"/>
    <col min="1245" max="1245" width="15.7109375" style="77" customWidth="1"/>
    <col min="1246" max="1246" width="8.85546875" style="77" customWidth="1"/>
    <col min="1247" max="1250" width="17.5703125" style="77" customWidth="1"/>
    <col min="1251" max="1251" width="19.5703125" style="77" customWidth="1"/>
    <col min="1252" max="1265" width="9.85546875" style="77" customWidth="1"/>
    <col min="1266" max="1266" width="8.140625" style="77" customWidth="1"/>
    <col min="1267" max="1496" width="9.85546875" style="77"/>
    <col min="1497" max="1497" width="9.42578125" style="77" customWidth="1"/>
    <col min="1498" max="1498" width="76.85546875" style="77" customWidth="1"/>
    <col min="1499" max="1500" width="9.85546875" style="77" customWidth="1"/>
    <col min="1501" max="1501" width="15.7109375" style="77" customWidth="1"/>
    <col min="1502" max="1502" width="8.85546875" style="77" customWidth="1"/>
    <col min="1503" max="1506" width="17.5703125" style="77" customWidth="1"/>
    <col min="1507" max="1507" width="19.5703125" style="77" customWidth="1"/>
    <col min="1508" max="1521" width="9.85546875" style="77" customWidth="1"/>
    <col min="1522" max="1522" width="8.140625" style="77" customWidth="1"/>
    <col min="1523" max="1752" width="9.85546875" style="77"/>
    <col min="1753" max="1753" width="9.42578125" style="77" customWidth="1"/>
    <col min="1754" max="1754" width="76.85546875" style="77" customWidth="1"/>
    <col min="1755" max="1756" width="9.85546875" style="77" customWidth="1"/>
    <col min="1757" max="1757" width="15.7109375" style="77" customWidth="1"/>
    <col min="1758" max="1758" width="8.85546875" style="77" customWidth="1"/>
    <col min="1759" max="1762" width="17.5703125" style="77" customWidth="1"/>
    <col min="1763" max="1763" width="19.5703125" style="77" customWidth="1"/>
    <col min="1764" max="1777" width="9.85546875" style="77" customWidth="1"/>
    <col min="1778" max="1778" width="8.140625" style="77" customWidth="1"/>
    <col min="1779" max="2008" width="9.85546875" style="77"/>
    <col min="2009" max="2009" width="9.42578125" style="77" customWidth="1"/>
    <col min="2010" max="2010" width="76.85546875" style="77" customWidth="1"/>
    <col min="2011" max="2012" width="9.85546875" style="77" customWidth="1"/>
    <col min="2013" max="2013" width="15.7109375" style="77" customWidth="1"/>
    <col min="2014" max="2014" width="8.85546875" style="77" customWidth="1"/>
    <col min="2015" max="2018" width="17.5703125" style="77" customWidth="1"/>
    <col min="2019" max="2019" width="19.5703125" style="77" customWidth="1"/>
    <col min="2020" max="2033" width="9.85546875" style="77" customWidth="1"/>
    <col min="2034" max="2034" width="8.140625" style="77" customWidth="1"/>
    <col min="2035" max="2264" width="9.85546875" style="77"/>
    <col min="2265" max="2265" width="9.42578125" style="77" customWidth="1"/>
    <col min="2266" max="2266" width="76.85546875" style="77" customWidth="1"/>
    <col min="2267" max="2268" width="9.85546875" style="77" customWidth="1"/>
    <col min="2269" max="2269" width="15.7109375" style="77" customWidth="1"/>
    <col min="2270" max="2270" width="8.85546875" style="77" customWidth="1"/>
    <col min="2271" max="2274" width="17.5703125" style="77" customWidth="1"/>
    <col min="2275" max="2275" width="19.5703125" style="77" customWidth="1"/>
    <col min="2276" max="2289" width="9.85546875" style="77" customWidth="1"/>
    <col min="2290" max="2290" width="8.140625" style="77" customWidth="1"/>
    <col min="2291" max="2520" width="9.85546875" style="77"/>
    <col min="2521" max="2521" width="9.42578125" style="77" customWidth="1"/>
    <col min="2522" max="2522" width="76.85546875" style="77" customWidth="1"/>
    <col min="2523" max="2524" width="9.85546875" style="77" customWidth="1"/>
    <col min="2525" max="2525" width="15.7109375" style="77" customWidth="1"/>
    <col min="2526" max="2526" width="8.85546875" style="77" customWidth="1"/>
    <col min="2527" max="2530" width="17.5703125" style="77" customWidth="1"/>
    <col min="2531" max="2531" width="19.5703125" style="77" customWidth="1"/>
    <col min="2532" max="2545" width="9.85546875" style="77" customWidth="1"/>
    <col min="2546" max="2546" width="8.140625" style="77" customWidth="1"/>
    <col min="2547" max="2776" width="9.85546875" style="77"/>
    <col min="2777" max="2777" width="9.42578125" style="77" customWidth="1"/>
    <col min="2778" max="2778" width="76.85546875" style="77" customWidth="1"/>
    <col min="2779" max="2780" width="9.85546875" style="77" customWidth="1"/>
    <col min="2781" max="2781" width="15.7109375" style="77" customWidth="1"/>
    <col min="2782" max="2782" width="8.85546875" style="77" customWidth="1"/>
    <col min="2783" max="2786" width="17.5703125" style="77" customWidth="1"/>
    <col min="2787" max="2787" width="19.5703125" style="77" customWidth="1"/>
    <col min="2788" max="2801" width="9.85546875" style="77" customWidth="1"/>
    <col min="2802" max="2802" width="8.140625" style="77" customWidth="1"/>
    <col min="2803" max="3032" width="9.85546875" style="77"/>
    <col min="3033" max="3033" width="9.42578125" style="77" customWidth="1"/>
    <col min="3034" max="3034" width="76.85546875" style="77" customWidth="1"/>
    <col min="3035" max="3036" width="9.85546875" style="77" customWidth="1"/>
    <col min="3037" max="3037" width="15.7109375" style="77" customWidth="1"/>
    <col min="3038" max="3038" width="8.85546875" style="77" customWidth="1"/>
    <col min="3039" max="3042" width="17.5703125" style="77" customWidth="1"/>
    <col min="3043" max="3043" width="19.5703125" style="77" customWidth="1"/>
    <col min="3044" max="3057" width="9.85546875" style="77" customWidth="1"/>
    <col min="3058" max="3058" width="8.140625" style="77" customWidth="1"/>
    <col min="3059" max="3288" width="9.85546875" style="77"/>
    <col min="3289" max="3289" width="9.42578125" style="77" customWidth="1"/>
    <col min="3290" max="3290" width="76.85546875" style="77" customWidth="1"/>
    <col min="3291" max="3292" width="9.85546875" style="77" customWidth="1"/>
    <col min="3293" max="3293" width="15.7109375" style="77" customWidth="1"/>
    <col min="3294" max="3294" width="8.85546875" style="77" customWidth="1"/>
    <col min="3295" max="3298" width="17.5703125" style="77" customWidth="1"/>
    <col min="3299" max="3299" width="19.5703125" style="77" customWidth="1"/>
    <col min="3300" max="3313" width="9.85546875" style="77" customWidth="1"/>
    <col min="3314" max="3314" width="8.140625" style="77" customWidth="1"/>
    <col min="3315" max="3544" width="9.85546875" style="77"/>
    <col min="3545" max="3545" width="9.42578125" style="77" customWidth="1"/>
    <col min="3546" max="3546" width="76.85546875" style="77" customWidth="1"/>
    <col min="3547" max="3548" width="9.85546875" style="77" customWidth="1"/>
    <col min="3549" max="3549" width="15.7109375" style="77" customWidth="1"/>
    <col min="3550" max="3550" width="8.85546875" style="77" customWidth="1"/>
    <col min="3551" max="3554" width="17.5703125" style="77" customWidth="1"/>
    <col min="3555" max="3555" width="19.5703125" style="77" customWidth="1"/>
    <col min="3556" max="3569" width="9.85546875" style="77" customWidth="1"/>
    <col min="3570" max="3570" width="8.140625" style="77" customWidth="1"/>
    <col min="3571" max="3800" width="9.85546875" style="77"/>
    <col min="3801" max="3801" width="9.42578125" style="77" customWidth="1"/>
    <col min="3802" max="3802" width="76.85546875" style="77" customWidth="1"/>
    <col min="3803" max="3804" width="9.85546875" style="77" customWidth="1"/>
    <col min="3805" max="3805" width="15.7109375" style="77" customWidth="1"/>
    <col min="3806" max="3806" width="8.85546875" style="77" customWidth="1"/>
    <col min="3807" max="3810" width="17.5703125" style="77" customWidth="1"/>
    <col min="3811" max="3811" width="19.5703125" style="77" customWidth="1"/>
    <col min="3812" max="3825" width="9.85546875" style="77" customWidth="1"/>
    <col min="3826" max="3826" width="8.140625" style="77" customWidth="1"/>
    <col min="3827" max="4056" width="9.85546875" style="77"/>
    <col min="4057" max="4057" width="9.42578125" style="77" customWidth="1"/>
    <col min="4058" max="4058" width="76.85546875" style="77" customWidth="1"/>
    <col min="4059" max="4060" width="9.85546875" style="77" customWidth="1"/>
    <col min="4061" max="4061" width="15.7109375" style="77" customWidth="1"/>
    <col min="4062" max="4062" width="8.85546875" style="77" customWidth="1"/>
    <col min="4063" max="4066" width="17.5703125" style="77" customWidth="1"/>
    <col min="4067" max="4067" width="19.5703125" style="77" customWidth="1"/>
    <col min="4068" max="4081" width="9.85546875" style="77" customWidth="1"/>
    <col min="4082" max="4082" width="8.140625" style="77" customWidth="1"/>
    <col min="4083" max="4312" width="9.85546875" style="77"/>
    <col min="4313" max="4313" width="9.42578125" style="77" customWidth="1"/>
    <col min="4314" max="4314" width="76.85546875" style="77" customWidth="1"/>
    <col min="4315" max="4316" width="9.85546875" style="77" customWidth="1"/>
    <col min="4317" max="4317" width="15.7109375" style="77" customWidth="1"/>
    <col min="4318" max="4318" width="8.85546875" style="77" customWidth="1"/>
    <col min="4319" max="4322" width="17.5703125" style="77" customWidth="1"/>
    <col min="4323" max="4323" width="19.5703125" style="77" customWidth="1"/>
    <col min="4324" max="4337" width="9.85546875" style="77" customWidth="1"/>
    <col min="4338" max="4338" width="8.140625" style="77" customWidth="1"/>
    <col min="4339" max="4568" width="9.85546875" style="77"/>
    <col min="4569" max="4569" width="9.42578125" style="77" customWidth="1"/>
    <col min="4570" max="4570" width="76.85546875" style="77" customWidth="1"/>
    <col min="4571" max="4572" width="9.85546875" style="77" customWidth="1"/>
    <col min="4573" max="4573" width="15.7109375" style="77" customWidth="1"/>
    <col min="4574" max="4574" width="8.85546875" style="77" customWidth="1"/>
    <col min="4575" max="4578" width="17.5703125" style="77" customWidth="1"/>
    <col min="4579" max="4579" width="19.5703125" style="77" customWidth="1"/>
    <col min="4580" max="4593" width="9.85546875" style="77" customWidth="1"/>
    <col min="4594" max="4594" width="8.140625" style="77" customWidth="1"/>
    <col min="4595" max="4824" width="9.85546875" style="77"/>
    <col min="4825" max="4825" width="9.42578125" style="77" customWidth="1"/>
    <col min="4826" max="4826" width="76.85546875" style="77" customWidth="1"/>
    <col min="4827" max="4828" width="9.85546875" style="77" customWidth="1"/>
    <col min="4829" max="4829" width="15.7109375" style="77" customWidth="1"/>
    <col min="4830" max="4830" width="8.85546875" style="77" customWidth="1"/>
    <col min="4831" max="4834" width="17.5703125" style="77" customWidth="1"/>
    <col min="4835" max="4835" width="19.5703125" style="77" customWidth="1"/>
    <col min="4836" max="4849" width="9.85546875" style="77" customWidth="1"/>
    <col min="4850" max="4850" width="8.140625" style="77" customWidth="1"/>
    <col min="4851" max="5080" width="9.85546875" style="77"/>
    <col min="5081" max="5081" width="9.42578125" style="77" customWidth="1"/>
    <col min="5082" max="5082" width="76.85546875" style="77" customWidth="1"/>
    <col min="5083" max="5084" width="9.85546875" style="77" customWidth="1"/>
    <col min="5085" max="5085" width="15.7109375" style="77" customWidth="1"/>
    <col min="5086" max="5086" width="8.85546875" style="77" customWidth="1"/>
    <col min="5087" max="5090" width="17.5703125" style="77" customWidth="1"/>
    <col min="5091" max="5091" width="19.5703125" style="77" customWidth="1"/>
    <col min="5092" max="5105" width="9.85546875" style="77" customWidth="1"/>
    <col min="5106" max="5106" width="8.140625" style="77" customWidth="1"/>
    <col min="5107" max="5336" width="9.85546875" style="77"/>
    <col min="5337" max="5337" width="9.42578125" style="77" customWidth="1"/>
    <col min="5338" max="5338" width="76.85546875" style="77" customWidth="1"/>
    <col min="5339" max="5340" width="9.85546875" style="77" customWidth="1"/>
    <col min="5341" max="5341" width="15.7109375" style="77" customWidth="1"/>
    <col min="5342" max="5342" width="8.85546875" style="77" customWidth="1"/>
    <col min="5343" max="5346" width="17.5703125" style="77" customWidth="1"/>
    <col min="5347" max="5347" width="19.5703125" style="77" customWidth="1"/>
    <col min="5348" max="5361" width="9.85546875" style="77" customWidth="1"/>
    <col min="5362" max="5362" width="8.140625" style="77" customWidth="1"/>
    <col min="5363" max="5592" width="9.85546875" style="77"/>
    <col min="5593" max="5593" width="9.42578125" style="77" customWidth="1"/>
    <col min="5594" max="5594" width="76.85546875" style="77" customWidth="1"/>
    <col min="5595" max="5596" width="9.85546875" style="77" customWidth="1"/>
    <col min="5597" max="5597" width="15.7109375" style="77" customWidth="1"/>
    <col min="5598" max="5598" width="8.85546875" style="77" customWidth="1"/>
    <col min="5599" max="5602" width="17.5703125" style="77" customWidth="1"/>
    <col min="5603" max="5603" width="19.5703125" style="77" customWidth="1"/>
    <col min="5604" max="5617" width="9.85546875" style="77" customWidth="1"/>
    <col min="5618" max="5618" width="8.140625" style="77" customWidth="1"/>
    <col min="5619" max="5848" width="9.85546875" style="77"/>
    <col min="5849" max="5849" width="9.42578125" style="77" customWidth="1"/>
    <col min="5850" max="5850" width="76.85546875" style="77" customWidth="1"/>
    <col min="5851" max="5852" width="9.85546875" style="77" customWidth="1"/>
    <col min="5853" max="5853" width="15.7109375" style="77" customWidth="1"/>
    <col min="5854" max="5854" width="8.85546875" style="77" customWidth="1"/>
    <col min="5855" max="5858" width="17.5703125" style="77" customWidth="1"/>
    <col min="5859" max="5859" width="19.5703125" style="77" customWidth="1"/>
    <col min="5860" max="5873" width="9.85546875" style="77" customWidth="1"/>
    <col min="5874" max="5874" width="8.140625" style="77" customWidth="1"/>
    <col min="5875" max="6104" width="9.85546875" style="77"/>
    <col min="6105" max="6105" width="9.42578125" style="77" customWidth="1"/>
    <col min="6106" max="6106" width="76.85546875" style="77" customWidth="1"/>
    <col min="6107" max="6108" width="9.85546875" style="77" customWidth="1"/>
    <col min="6109" max="6109" width="15.7109375" style="77" customWidth="1"/>
    <col min="6110" max="6110" width="8.85546875" style="77" customWidth="1"/>
    <col min="6111" max="6114" width="17.5703125" style="77" customWidth="1"/>
    <col min="6115" max="6115" width="19.5703125" style="77" customWidth="1"/>
    <col min="6116" max="6129" width="9.85546875" style="77" customWidth="1"/>
    <col min="6130" max="6130" width="8.140625" style="77" customWidth="1"/>
    <col min="6131" max="6360" width="9.85546875" style="77"/>
    <col min="6361" max="6361" width="9.42578125" style="77" customWidth="1"/>
    <col min="6362" max="6362" width="76.85546875" style="77" customWidth="1"/>
    <col min="6363" max="6364" width="9.85546875" style="77" customWidth="1"/>
    <col min="6365" max="6365" width="15.7109375" style="77" customWidth="1"/>
    <col min="6366" max="6366" width="8.85546875" style="77" customWidth="1"/>
    <col min="6367" max="6370" width="17.5703125" style="77" customWidth="1"/>
    <col min="6371" max="6371" width="19.5703125" style="77" customWidth="1"/>
    <col min="6372" max="6385" width="9.85546875" style="77" customWidth="1"/>
    <col min="6386" max="6386" width="8.140625" style="77" customWidth="1"/>
    <col min="6387" max="6616" width="9.85546875" style="77"/>
    <col min="6617" max="6617" width="9.42578125" style="77" customWidth="1"/>
    <col min="6618" max="6618" width="76.85546875" style="77" customWidth="1"/>
    <col min="6619" max="6620" width="9.85546875" style="77" customWidth="1"/>
    <col min="6621" max="6621" width="15.7109375" style="77" customWidth="1"/>
    <col min="6622" max="6622" width="8.85546875" style="77" customWidth="1"/>
    <col min="6623" max="6626" width="17.5703125" style="77" customWidth="1"/>
    <col min="6627" max="6627" width="19.5703125" style="77" customWidth="1"/>
    <col min="6628" max="6641" width="9.85546875" style="77" customWidth="1"/>
    <col min="6642" max="6642" width="8.140625" style="77" customWidth="1"/>
    <col min="6643" max="6872" width="9.85546875" style="77"/>
    <col min="6873" max="6873" width="9.42578125" style="77" customWidth="1"/>
    <col min="6874" max="6874" width="76.85546875" style="77" customWidth="1"/>
    <col min="6875" max="6876" width="9.85546875" style="77" customWidth="1"/>
    <col min="6877" max="6877" width="15.7109375" style="77" customWidth="1"/>
    <col min="6878" max="6878" width="8.85546875" style="77" customWidth="1"/>
    <col min="6879" max="6882" width="17.5703125" style="77" customWidth="1"/>
    <col min="6883" max="6883" width="19.5703125" style="77" customWidth="1"/>
    <col min="6884" max="6897" width="9.85546875" style="77" customWidth="1"/>
    <col min="6898" max="6898" width="8.140625" style="77" customWidth="1"/>
    <col min="6899" max="7128" width="9.85546875" style="77"/>
    <col min="7129" max="7129" width="9.42578125" style="77" customWidth="1"/>
    <col min="7130" max="7130" width="76.85546875" style="77" customWidth="1"/>
    <col min="7131" max="7132" width="9.85546875" style="77" customWidth="1"/>
    <col min="7133" max="7133" width="15.7109375" style="77" customWidth="1"/>
    <col min="7134" max="7134" width="8.85546875" style="77" customWidth="1"/>
    <col min="7135" max="7138" width="17.5703125" style="77" customWidth="1"/>
    <col min="7139" max="7139" width="19.5703125" style="77" customWidth="1"/>
    <col min="7140" max="7153" width="9.85546875" style="77" customWidth="1"/>
    <col min="7154" max="7154" width="8.140625" style="77" customWidth="1"/>
    <col min="7155" max="7384" width="9.85546875" style="77"/>
    <col min="7385" max="7385" width="9.42578125" style="77" customWidth="1"/>
    <col min="7386" max="7386" width="76.85546875" style="77" customWidth="1"/>
    <col min="7387" max="7388" width="9.85546875" style="77" customWidth="1"/>
    <col min="7389" max="7389" width="15.7109375" style="77" customWidth="1"/>
    <col min="7390" max="7390" width="8.85546875" style="77" customWidth="1"/>
    <col min="7391" max="7394" width="17.5703125" style="77" customWidth="1"/>
    <col min="7395" max="7395" width="19.5703125" style="77" customWidth="1"/>
    <col min="7396" max="7409" width="9.85546875" style="77" customWidth="1"/>
    <col min="7410" max="7410" width="8.140625" style="77" customWidth="1"/>
    <col min="7411" max="7640" width="9.85546875" style="77"/>
    <col min="7641" max="7641" width="9.42578125" style="77" customWidth="1"/>
    <col min="7642" max="7642" width="76.85546875" style="77" customWidth="1"/>
    <col min="7643" max="7644" width="9.85546875" style="77" customWidth="1"/>
    <col min="7645" max="7645" width="15.7109375" style="77" customWidth="1"/>
    <col min="7646" max="7646" width="8.85546875" style="77" customWidth="1"/>
    <col min="7647" max="7650" width="17.5703125" style="77" customWidth="1"/>
    <col min="7651" max="7651" width="19.5703125" style="77" customWidth="1"/>
    <col min="7652" max="7665" width="9.85546875" style="77" customWidth="1"/>
    <col min="7666" max="7666" width="8.140625" style="77" customWidth="1"/>
    <col min="7667" max="7896" width="9.85546875" style="77"/>
    <col min="7897" max="7897" width="9.42578125" style="77" customWidth="1"/>
    <col min="7898" max="7898" width="76.85546875" style="77" customWidth="1"/>
    <col min="7899" max="7900" width="9.85546875" style="77" customWidth="1"/>
    <col min="7901" max="7901" width="15.7109375" style="77" customWidth="1"/>
    <col min="7902" max="7902" width="8.85546875" style="77" customWidth="1"/>
    <col min="7903" max="7906" width="17.5703125" style="77" customWidth="1"/>
    <col min="7907" max="7907" width="19.5703125" style="77" customWidth="1"/>
    <col min="7908" max="7921" width="9.85546875" style="77" customWidth="1"/>
    <col min="7922" max="7922" width="8.140625" style="77" customWidth="1"/>
    <col min="7923" max="8152" width="9.85546875" style="77"/>
    <col min="8153" max="8153" width="9.42578125" style="77" customWidth="1"/>
    <col min="8154" max="8154" width="76.85546875" style="77" customWidth="1"/>
    <col min="8155" max="8156" width="9.85546875" style="77" customWidth="1"/>
    <col min="8157" max="8157" width="15.7109375" style="77" customWidth="1"/>
    <col min="8158" max="8158" width="8.85546875" style="77" customWidth="1"/>
    <col min="8159" max="8162" width="17.5703125" style="77" customWidth="1"/>
    <col min="8163" max="8163" width="19.5703125" style="77" customWidth="1"/>
    <col min="8164" max="8177" width="9.85546875" style="77" customWidth="1"/>
    <col min="8178" max="8178" width="8.140625" style="77" customWidth="1"/>
    <col min="8179" max="8408" width="9.85546875" style="77"/>
    <col min="8409" max="8409" width="9.42578125" style="77" customWidth="1"/>
    <col min="8410" max="8410" width="76.85546875" style="77" customWidth="1"/>
    <col min="8411" max="8412" width="9.85546875" style="77" customWidth="1"/>
    <col min="8413" max="8413" width="15.7109375" style="77" customWidth="1"/>
    <col min="8414" max="8414" width="8.85546875" style="77" customWidth="1"/>
    <col min="8415" max="8418" width="17.5703125" style="77" customWidth="1"/>
    <col min="8419" max="8419" width="19.5703125" style="77" customWidth="1"/>
    <col min="8420" max="8433" width="9.85546875" style="77" customWidth="1"/>
    <col min="8434" max="8434" width="8.140625" style="77" customWidth="1"/>
    <col min="8435" max="8664" width="9.85546875" style="77"/>
    <col min="8665" max="8665" width="9.42578125" style="77" customWidth="1"/>
    <col min="8666" max="8666" width="76.85546875" style="77" customWidth="1"/>
    <col min="8667" max="8668" width="9.85546875" style="77" customWidth="1"/>
    <col min="8669" max="8669" width="15.7109375" style="77" customWidth="1"/>
    <col min="8670" max="8670" width="8.85546875" style="77" customWidth="1"/>
    <col min="8671" max="8674" width="17.5703125" style="77" customWidth="1"/>
    <col min="8675" max="8675" width="19.5703125" style="77" customWidth="1"/>
    <col min="8676" max="8689" width="9.85546875" style="77" customWidth="1"/>
    <col min="8690" max="8690" width="8.140625" style="77" customWidth="1"/>
    <col min="8691" max="8920" width="9.85546875" style="77"/>
    <col min="8921" max="8921" width="9.42578125" style="77" customWidth="1"/>
    <col min="8922" max="8922" width="76.85546875" style="77" customWidth="1"/>
    <col min="8923" max="8924" width="9.85546875" style="77" customWidth="1"/>
    <col min="8925" max="8925" width="15.7109375" style="77" customWidth="1"/>
    <col min="8926" max="8926" width="8.85546875" style="77" customWidth="1"/>
    <col min="8927" max="8930" width="17.5703125" style="77" customWidth="1"/>
    <col min="8931" max="8931" width="19.5703125" style="77" customWidth="1"/>
    <col min="8932" max="8945" width="9.85546875" style="77" customWidth="1"/>
    <col min="8946" max="8946" width="8.140625" style="77" customWidth="1"/>
    <col min="8947" max="9176" width="9.85546875" style="77"/>
    <col min="9177" max="9177" width="9.42578125" style="77" customWidth="1"/>
    <col min="9178" max="9178" width="76.85546875" style="77" customWidth="1"/>
    <col min="9179" max="9180" width="9.85546875" style="77" customWidth="1"/>
    <col min="9181" max="9181" width="15.7109375" style="77" customWidth="1"/>
    <col min="9182" max="9182" width="8.85546875" style="77" customWidth="1"/>
    <col min="9183" max="9186" width="17.5703125" style="77" customWidth="1"/>
    <col min="9187" max="9187" width="19.5703125" style="77" customWidth="1"/>
    <col min="9188" max="9201" width="9.85546875" style="77" customWidth="1"/>
    <col min="9202" max="9202" width="8.140625" style="77" customWidth="1"/>
    <col min="9203" max="9432" width="9.85546875" style="77"/>
    <col min="9433" max="9433" width="9.42578125" style="77" customWidth="1"/>
    <col min="9434" max="9434" width="76.85546875" style="77" customWidth="1"/>
    <col min="9435" max="9436" width="9.85546875" style="77" customWidth="1"/>
    <col min="9437" max="9437" width="15.7109375" style="77" customWidth="1"/>
    <col min="9438" max="9438" width="8.85546875" style="77" customWidth="1"/>
    <col min="9439" max="9442" width="17.5703125" style="77" customWidth="1"/>
    <col min="9443" max="9443" width="19.5703125" style="77" customWidth="1"/>
    <col min="9444" max="9457" width="9.85546875" style="77" customWidth="1"/>
    <col min="9458" max="9458" width="8.140625" style="77" customWidth="1"/>
    <col min="9459" max="9688" width="9.85546875" style="77"/>
    <col min="9689" max="9689" width="9.42578125" style="77" customWidth="1"/>
    <col min="9690" max="9690" width="76.85546875" style="77" customWidth="1"/>
    <col min="9691" max="9692" width="9.85546875" style="77" customWidth="1"/>
    <col min="9693" max="9693" width="15.7109375" style="77" customWidth="1"/>
    <col min="9694" max="9694" width="8.85546875" style="77" customWidth="1"/>
    <col min="9695" max="9698" width="17.5703125" style="77" customWidth="1"/>
    <col min="9699" max="9699" width="19.5703125" style="77" customWidth="1"/>
    <col min="9700" max="9713" width="9.85546875" style="77" customWidth="1"/>
    <col min="9714" max="9714" width="8.140625" style="77" customWidth="1"/>
    <col min="9715" max="9944" width="9.85546875" style="77"/>
    <col min="9945" max="9945" width="9.42578125" style="77" customWidth="1"/>
    <col min="9946" max="9946" width="76.85546875" style="77" customWidth="1"/>
    <col min="9947" max="9948" width="9.85546875" style="77" customWidth="1"/>
    <col min="9949" max="9949" width="15.7109375" style="77" customWidth="1"/>
    <col min="9950" max="9950" width="8.85546875" style="77" customWidth="1"/>
    <col min="9951" max="9954" width="17.5703125" style="77" customWidth="1"/>
    <col min="9955" max="9955" width="19.5703125" style="77" customWidth="1"/>
    <col min="9956" max="9969" width="9.85546875" style="77" customWidth="1"/>
    <col min="9970" max="9970" width="8.140625" style="77" customWidth="1"/>
    <col min="9971" max="10200" width="9.85546875" style="77"/>
    <col min="10201" max="10201" width="9.42578125" style="77" customWidth="1"/>
    <col min="10202" max="10202" width="76.85546875" style="77" customWidth="1"/>
    <col min="10203" max="10204" width="9.85546875" style="77" customWidth="1"/>
    <col min="10205" max="10205" width="15.7109375" style="77" customWidth="1"/>
    <col min="10206" max="10206" width="8.85546875" style="77" customWidth="1"/>
    <col min="10207" max="10210" width="17.5703125" style="77" customWidth="1"/>
    <col min="10211" max="10211" width="19.5703125" style="77" customWidth="1"/>
    <col min="10212" max="10225" width="9.85546875" style="77" customWidth="1"/>
    <col min="10226" max="10226" width="8.140625" style="77" customWidth="1"/>
    <col min="10227" max="10456" width="9.85546875" style="77"/>
    <col min="10457" max="10457" width="9.42578125" style="77" customWidth="1"/>
    <col min="10458" max="10458" width="76.85546875" style="77" customWidth="1"/>
    <col min="10459" max="10460" width="9.85546875" style="77" customWidth="1"/>
    <col min="10461" max="10461" width="15.7109375" style="77" customWidth="1"/>
    <col min="10462" max="10462" width="8.85546875" style="77" customWidth="1"/>
    <col min="10463" max="10466" width="17.5703125" style="77" customWidth="1"/>
    <col min="10467" max="10467" width="19.5703125" style="77" customWidth="1"/>
    <col min="10468" max="10481" width="9.85546875" style="77" customWidth="1"/>
    <col min="10482" max="10482" width="8.140625" style="77" customWidth="1"/>
    <col min="10483" max="10712" width="9.85546875" style="77"/>
    <col min="10713" max="10713" width="9.42578125" style="77" customWidth="1"/>
    <col min="10714" max="10714" width="76.85546875" style="77" customWidth="1"/>
    <col min="10715" max="10716" width="9.85546875" style="77" customWidth="1"/>
    <col min="10717" max="10717" width="15.7109375" style="77" customWidth="1"/>
    <col min="10718" max="10718" width="8.85546875" style="77" customWidth="1"/>
    <col min="10719" max="10722" width="17.5703125" style="77" customWidth="1"/>
    <col min="10723" max="10723" width="19.5703125" style="77" customWidth="1"/>
    <col min="10724" max="10737" width="9.85546875" style="77" customWidth="1"/>
    <col min="10738" max="10738" width="8.140625" style="77" customWidth="1"/>
    <col min="10739" max="10968" width="9.85546875" style="77"/>
    <col min="10969" max="10969" width="9.42578125" style="77" customWidth="1"/>
    <col min="10970" max="10970" width="76.85546875" style="77" customWidth="1"/>
    <col min="10971" max="10972" width="9.85546875" style="77" customWidth="1"/>
    <col min="10973" max="10973" width="15.7109375" style="77" customWidth="1"/>
    <col min="10974" max="10974" width="8.85546875" style="77" customWidth="1"/>
    <col min="10975" max="10978" width="17.5703125" style="77" customWidth="1"/>
    <col min="10979" max="10979" width="19.5703125" style="77" customWidth="1"/>
    <col min="10980" max="10993" width="9.85546875" style="77" customWidth="1"/>
    <col min="10994" max="10994" width="8.140625" style="77" customWidth="1"/>
    <col min="10995" max="11224" width="9.85546875" style="77"/>
    <col min="11225" max="11225" width="9.42578125" style="77" customWidth="1"/>
    <col min="11226" max="11226" width="76.85546875" style="77" customWidth="1"/>
    <col min="11227" max="11228" width="9.85546875" style="77" customWidth="1"/>
    <col min="11229" max="11229" width="15.7109375" style="77" customWidth="1"/>
    <col min="11230" max="11230" width="8.85546875" style="77" customWidth="1"/>
    <col min="11231" max="11234" width="17.5703125" style="77" customWidth="1"/>
    <col min="11235" max="11235" width="19.5703125" style="77" customWidth="1"/>
    <col min="11236" max="11249" width="9.85546875" style="77" customWidth="1"/>
    <col min="11250" max="11250" width="8.140625" style="77" customWidth="1"/>
    <col min="11251" max="11480" width="9.85546875" style="77"/>
    <col min="11481" max="11481" width="9.42578125" style="77" customWidth="1"/>
    <col min="11482" max="11482" width="76.85546875" style="77" customWidth="1"/>
    <col min="11483" max="11484" width="9.85546875" style="77" customWidth="1"/>
    <col min="11485" max="11485" width="15.7109375" style="77" customWidth="1"/>
    <col min="11486" max="11486" width="8.85546875" style="77" customWidth="1"/>
    <col min="11487" max="11490" width="17.5703125" style="77" customWidth="1"/>
    <col min="11491" max="11491" width="19.5703125" style="77" customWidth="1"/>
    <col min="11492" max="11505" width="9.85546875" style="77" customWidth="1"/>
    <col min="11506" max="11506" width="8.140625" style="77" customWidth="1"/>
    <col min="11507" max="11736" width="9.85546875" style="77"/>
    <col min="11737" max="11737" width="9.42578125" style="77" customWidth="1"/>
    <col min="11738" max="11738" width="76.85546875" style="77" customWidth="1"/>
    <col min="11739" max="11740" width="9.85546875" style="77" customWidth="1"/>
    <col min="11741" max="11741" width="15.7109375" style="77" customWidth="1"/>
    <col min="11742" max="11742" width="8.85546875" style="77" customWidth="1"/>
    <col min="11743" max="11746" width="17.5703125" style="77" customWidth="1"/>
    <col min="11747" max="11747" width="19.5703125" style="77" customWidth="1"/>
    <col min="11748" max="11761" width="9.85546875" style="77" customWidth="1"/>
    <col min="11762" max="11762" width="8.140625" style="77" customWidth="1"/>
    <col min="11763" max="11992" width="9.85546875" style="77"/>
    <col min="11993" max="11993" width="9.42578125" style="77" customWidth="1"/>
    <col min="11994" max="11994" width="76.85546875" style="77" customWidth="1"/>
    <col min="11995" max="11996" width="9.85546875" style="77" customWidth="1"/>
    <col min="11997" max="11997" width="15.7109375" style="77" customWidth="1"/>
    <col min="11998" max="11998" width="8.85546875" style="77" customWidth="1"/>
    <col min="11999" max="12002" width="17.5703125" style="77" customWidth="1"/>
    <col min="12003" max="12003" width="19.5703125" style="77" customWidth="1"/>
    <col min="12004" max="12017" width="9.85546875" style="77" customWidth="1"/>
    <col min="12018" max="12018" width="8.140625" style="77" customWidth="1"/>
    <col min="12019" max="12248" width="9.85546875" style="77"/>
    <col min="12249" max="12249" width="9.42578125" style="77" customWidth="1"/>
    <col min="12250" max="12250" width="76.85546875" style="77" customWidth="1"/>
    <col min="12251" max="12252" width="9.85546875" style="77" customWidth="1"/>
    <col min="12253" max="12253" width="15.7109375" style="77" customWidth="1"/>
    <col min="12254" max="12254" width="8.85546875" style="77" customWidth="1"/>
    <col min="12255" max="12258" width="17.5703125" style="77" customWidth="1"/>
    <col min="12259" max="12259" width="19.5703125" style="77" customWidth="1"/>
    <col min="12260" max="12273" width="9.85546875" style="77" customWidth="1"/>
    <col min="12274" max="12274" width="8.140625" style="77" customWidth="1"/>
    <col min="12275" max="12504" width="9.85546875" style="77"/>
    <col min="12505" max="12505" width="9.42578125" style="77" customWidth="1"/>
    <col min="12506" max="12506" width="76.85546875" style="77" customWidth="1"/>
    <col min="12507" max="12508" width="9.85546875" style="77" customWidth="1"/>
    <col min="12509" max="12509" width="15.7109375" style="77" customWidth="1"/>
    <col min="12510" max="12510" width="8.85546875" style="77" customWidth="1"/>
    <col min="12511" max="12514" width="17.5703125" style="77" customWidth="1"/>
    <col min="12515" max="12515" width="19.5703125" style="77" customWidth="1"/>
    <col min="12516" max="12529" width="9.85546875" style="77" customWidth="1"/>
    <col min="12530" max="12530" width="8.140625" style="77" customWidth="1"/>
    <col min="12531" max="12760" width="9.85546875" style="77"/>
    <col min="12761" max="12761" width="9.42578125" style="77" customWidth="1"/>
    <col min="12762" max="12762" width="76.85546875" style="77" customWidth="1"/>
    <col min="12763" max="12764" width="9.85546875" style="77" customWidth="1"/>
    <col min="12765" max="12765" width="15.7109375" style="77" customWidth="1"/>
    <col min="12766" max="12766" width="8.85546875" style="77" customWidth="1"/>
    <col min="12767" max="12770" width="17.5703125" style="77" customWidth="1"/>
    <col min="12771" max="12771" width="19.5703125" style="77" customWidth="1"/>
    <col min="12772" max="12785" width="9.85546875" style="77" customWidth="1"/>
    <col min="12786" max="12786" width="8.140625" style="77" customWidth="1"/>
    <col min="12787" max="13016" width="9.85546875" style="77"/>
    <col min="13017" max="13017" width="9.42578125" style="77" customWidth="1"/>
    <col min="13018" max="13018" width="76.85546875" style="77" customWidth="1"/>
    <col min="13019" max="13020" width="9.85546875" style="77" customWidth="1"/>
    <col min="13021" max="13021" width="15.7109375" style="77" customWidth="1"/>
    <col min="13022" max="13022" width="8.85546875" style="77" customWidth="1"/>
    <col min="13023" max="13026" width="17.5703125" style="77" customWidth="1"/>
    <col min="13027" max="13027" width="19.5703125" style="77" customWidth="1"/>
    <col min="13028" max="13041" width="9.85546875" style="77" customWidth="1"/>
    <col min="13042" max="13042" width="8.140625" style="77" customWidth="1"/>
    <col min="13043" max="13272" width="9.85546875" style="77"/>
    <col min="13273" max="13273" width="9.42578125" style="77" customWidth="1"/>
    <col min="13274" max="13274" width="76.85546875" style="77" customWidth="1"/>
    <col min="13275" max="13276" width="9.85546875" style="77" customWidth="1"/>
    <col min="13277" max="13277" width="15.7109375" style="77" customWidth="1"/>
    <col min="13278" max="13278" width="8.85546875" style="77" customWidth="1"/>
    <col min="13279" max="13282" width="17.5703125" style="77" customWidth="1"/>
    <col min="13283" max="13283" width="19.5703125" style="77" customWidth="1"/>
    <col min="13284" max="13297" width="9.85546875" style="77" customWidth="1"/>
    <col min="13298" max="13298" width="8.140625" style="77" customWidth="1"/>
    <col min="13299" max="13528" width="9.85546875" style="77"/>
    <col min="13529" max="13529" width="9.42578125" style="77" customWidth="1"/>
    <col min="13530" max="13530" width="76.85546875" style="77" customWidth="1"/>
    <col min="13531" max="13532" width="9.85546875" style="77" customWidth="1"/>
    <col min="13533" max="13533" width="15.7109375" style="77" customWidth="1"/>
    <col min="13534" max="13534" width="8.85546875" style="77" customWidth="1"/>
    <col min="13535" max="13538" width="17.5703125" style="77" customWidth="1"/>
    <col min="13539" max="13539" width="19.5703125" style="77" customWidth="1"/>
    <col min="13540" max="13553" width="9.85546875" style="77" customWidth="1"/>
    <col min="13554" max="13554" width="8.140625" style="77" customWidth="1"/>
    <col min="13555" max="13784" width="9.85546875" style="77"/>
    <col min="13785" max="13785" width="9.42578125" style="77" customWidth="1"/>
    <col min="13786" max="13786" width="76.85546875" style="77" customWidth="1"/>
    <col min="13787" max="13788" width="9.85546875" style="77" customWidth="1"/>
    <col min="13789" max="13789" width="15.7109375" style="77" customWidth="1"/>
    <col min="13790" max="13790" width="8.85546875" style="77" customWidth="1"/>
    <col min="13791" max="13794" width="17.5703125" style="77" customWidth="1"/>
    <col min="13795" max="13795" width="19.5703125" style="77" customWidth="1"/>
    <col min="13796" max="13809" width="9.85546875" style="77" customWidth="1"/>
    <col min="13810" max="13810" width="8.140625" style="77" customWidth="1"/>
    <col min="13811" max="14040" width="9.85546875" style="77"/>
    <col min="14041" max="14041" width="9.42578125" style="77" customWidth="1"/>
    <col min="14042" max="14042" width="76.85546875" style="77" customWidth="1"/>
    <col min="14043" max="14044" width="9.85546875" style="77" customWidth="1"/>
    <col min="14045" max="14045" width="15.7109375" style="77" customWidth="1"/>
    <col min="14046" max="14046" width="8.85546875" style="77" customWidth="1"/>
    <col min="14047" max="14050" width="17.5703125" style="77" customWidth="1"/>
    <col min="14051" max="14051" width="19.5703125" style="77" customWidth="1"/>
    <col min="14052" max="14065" width="9.85546875" style="77" customWidth="1"/>
    <col min="14066" max="14066" width="8.140625" style="77" customWidth="1"/>
    <col min="14067" max="14296" width="9.85546875" style="77"/>
    <col min="14297" max="14297" width="9.42578125" style="77" customWidth="1"/>
    <col min="14298" max="14298" width="76.85546875" style="77" customWidth="1"/>
    <col min="14299" max="14300" width="9.85546875" style="77" customWidth="1"/>
    <col min="14301" max="14301" width="15.7109375" style="77" customWidth="1"/>
    <col min="14302" max="14302" width="8.85546875" style="77" customWidth="1"/>
    <col min="14303" max="14306" width="17.5703125" style="77" customWidth="1"/>
    <col min="14307" max="14307" width="19.5703125" style="77" customWidth="1"/>
    <col min="14308" max="14321" width="9.85546875" style="77" customWidth="1"/>
    <col min="14322" max="14322" width="8.140625" style="77" customWidth="1"/>
    <col min="14323" max="14552" width="9.85546875" style="77"/>
    <col min="14553" max="14553" width="9.42578125" style="77" customWidth="1"/>
    <col min="14554" max="14554" width="76.85546875" style="77" customWidth="1"/>
    <col min="14555" max="14556" width="9.85546875" style="77" customWidth="1"/>
    <col min="14557" max="14557" width="15.7109375" style="77" customWidth="1"/>
    <col min="14558" max="14558" width="8.85546875" style="77" customWidth="1"/>
    <col min="14559" max="14562" width="17.5703125" style="77" customWidth="1"/>
    <col min="14563" max="14563" width="19.5703125" style="77" customWidth="1"/>
    <col min="14564" max="14577" width="9.85546875" style="77" customWidth="1"/>
    <col min="14578" max="14578" width="8.140625" style="77" customWidth="1"/>
    <col min="14579" max="14808" width="9.85546875" style="77"/>
    <col min="14809" max="14809" width="9.42578125" style="77" customWidth="1"/>
    <col min="14810" max="14810" width="76.85546875" style="77" customWidth="1"/>
    <col min="14811" max="14812" width="9.85546875" style="77" customWidth="1"/>
    <col min="14813" max="14813" width="15.7109375" style="77" customWidth="1"/>
    <col min="14814" max="14814" width="8.85546875" style="77" customWidth="1"/>
    <col min="14815" max="14818" width="17.5703125" style="77" customWidth="1"/>
    <col min="14819" max="14819" width="19.5703125" style="77" customWidth="1"/>
    <col min="14820" max="14833" width="9.85546875" style="77" customWidth="1"/>
    <col min="14834" max="14834" width="8.140625" style="77" customWidth="1"/>
    <col min="14835" max="15064" width="9.85546875" style="77"/>
    <col min="15065" max="15065" width="9.42578125" style="77" customWidth="1"/>
    <col min="15066" max="15066" width="76.85546875" style="77" customWidth="1"/>
    <col min="15067" max="15068" width="9.85546875" style="77" customWidth="1"/>
    <col min="15069" max="15069" width="15.7109375" style="77" customWidth="1"/>
    <col min="15070" max="15070" width="8.85546875" style="77" customWidth="1"/>
    <col min="15071" max="15074" width="17.5703125" style="77" customWidth="1"/>
    <col min="15075" max="15075" width="19.5703125" style="77" customWidth="1"/>
    <col min="15076" max="15089" width="9.85546875" style="77" customWidth="1"/>
    <col min="15090" max="15090" width="8.140625" style="77" customWidth="1"/>
    <col min="15091" max="15320" width="9.85546875" style="77"/>
    <col min="15321" max="15321" width="9.42578125" style="77" customWidth="1"/>
    <col min="15322" max="15322" width="76.85546875" style="77" customWidth="1"/>
    <col min="15323" max="15324" width="9.85546875" style="77" customWidth="1"/>
    <col min="15325" max="15325" width="15.7109375" style="77" customWidth="1"/>
    <col min="15326" max="15326" width="8.85546875" style="77" customWidth="1"/>
    <col min="15327" max="15330" width="17.5703125" style="77" customWidth="1"/>
    <col min="15331" max="15331" width="19.5703125" style="77" customWidth="1"/>
    <col min="15332" max="15345" width="9.85546875" style="77" customWidth="1"/>
    <col min="15346" max="15346" width="8.140625" style="77" customWidth="1"/>
    <col min="15347" max="15576" width="9.85546875" style="77"/>
    <col min="15577" max="15577" width="9.42578125" style="77" customWidth="1"/>
    <col min="15578" max="15578" width="76.85546875" style="77" customWidth="1"/>
    <col min="15579" max="15580" width="9.85546875" style="77" customWidth="1"/>
    <col min="15581" max="15581" width="15.7109375" style="77" customWidth="1"/>
    <col min="15582" max="15582" width="8.85546875" style="77" customWidth="1"/>
    <col min="15583" max="15586" width="17.5703125" style="77" customWidth="1"/>
    <col min="15587" max="15587" width="19.5703125" style="77" customWidth="1"/>
    <col min="15588" max="15601" width="9.85546875" style="77" customWidth="1"/>
    <col min="15602" max="15602" width="8.140625" style="77" customWidth="1"/>
    <col min="15603" max="15832" width="9.85546875" style="77"/>
    <col min="15833" max="15833" width="9.42578125" style="77" customWidth="1"/>
    <col min="15834" max="15834" width="76.85546875" style="77" customWidth="1"/>
    <col min="15835" max="15836" width="9.85546875" style="77" customWidth="1"/>
    <col min="15837" max="15837" width="15.7109375" style="77" customWidth="1"/>
    <col min="15838" max="15838" width="8.85546875" style="77" customWidth="1"/>
    <col min="15839" max="15842" width="17.5703125" style="77" customWidth="1"/>
    <col min="15843" max="15843" width="19.5703125" style="77" customWidth="1"/>
    <col min="15844" max="15857" width="9.85546875" style="77" customWidth="1"/>
    <col min="15858" max="15858" width="8.140625" style="77" customWidth="1"/>
    <col min="15859" max="16088" width="9.85546875" style="77"/>
    <col min="16089" max="16089" width="9.42578125" style="77" customWidth="1"/>
    <col min="16090" max="16090" width="76.85546875" style="77" customWidth="1"/>
    <col min="16091" max="16092" width="9.85546875" style="77" customWidth="1"/>
    <col min="16093" max="16093" width="15.7109375" style="77" customWidth="1"/>
    <col min="16094" max="16094" width="8.85546875" style="77" customWidth="1"/>
    <col min="16095" max="16098" width="17.5703125" style="77" customWidth="1"/>
    <col min="16099" max="16099" width="19.5703125" style="77" customWidth="1"/>
    <col min="16100" max="16113" width="9.85546875" style="77" customWidth="1"/>
    <col min="16114" max="16114" width="8.140625" style="77" customWidth="1"/>
    <col min="16115" max="16384" width="9.85546875" style="77"/>
  </cols>
  <sheetData>
    <row r="1" spans="1:1009 1243:2033 2267:3057 3291:4081 4315:5105 5339:6129 6363:7153 7387:8177 8411:9201 9435:10225 10459:11249 11483:12273 12507:13297 13531:14321 14555:15345 15579:16113" s="99" customFormat="1" ht="18" customHeight="1" x14ac:dyDescent="0.25">
      <c r="A1" s="385" t="s">
        <v>9</v>
      </c>
      <c r="B1" s="385"/>
      <c r="C1" s="385"/>
      <c r="D1" s="385"/>
      <c r="E1" s="385"/>
      <c r="F1" s="385"/>
      <c r="G1" s="385"/>
      <c r="H1" s="385"/>
      <c r="I1" s="386"/>
      <c r="J1" s="386"/>
      <c r="K1" s="386"/>
      <c r="L1" s="386"/>
      <c r="M1" s="386"/>
      <c r="N1" s="387"/>
    </row>
    <row r="2" spans="1:1009 1243:2033 2267:3057 3291:4081 4315:5105 5339:6129 6363:7153 7387:8177 8411:9201 9435:10225 10459:11249 11483:12273 12507:13297 13531:14321 14555:15345 15579:16113" ht="20.100000000000001" customHeight="1" x14ac:dyDescent="0.25">
      <c r="A2" s="388" t="s">
        <v>336</v>
      </c>
      <c r="B2" s="388"/>
      <c r="C2" s="388"/>
      <c r="D2" s="388"/>
      <c r="E2" s="388"/>
      <c r="F2" s="388"/>
      <c r="G2" s="388"/>
      <c r="H2" s="388"/>
      <c r="I2" s="386"/>
      <c r="J2" s="386"/>
      <c r="K2" s="386"/>
      <c r="L2" s="386"/>
      <c r="M2" s="386"/>
      <c r="N2" s="387"/>
      <c r="P2" t="s">
        <v>367</v>
      </c>
    </row>
    <row r="3" spans="1:1009 1243:2033 2267:3057 3291:4081 4315:5105 5339:6129 6363:7153 7387:8177 8411:9201 9435:10225 10459:11249 11483:12273 12507:13297 13531:14321 14555:15345 15579:16113" ht="23.45" customHeight="1" x14ac:dyDescent="0.25">
      <c r="A3" s="389" t="str">
        <f>P4</f>
        <v xml:space="preserve">     (Kèm theo Nghị quyết  số 27/NQ-HĐND ngày 30/12/2025 của HĐND xã Phiêng Pằn)</v>
      </c>
      <c r="B3" s="389"/>
      <c r="C3" s="389"/>
      <c r="D3" s="389"/>
      <c r="E3" s="389"/>
      <c r="F3" s="389"/>
      <c r="G3" s="389"/>
      <c r="H3" s="389"/>
      <c r="I3" s="390"/>
      <c r="J3" s="390"/>
      <c r="K3" s="390"/>
      <c r="L3" s="390"/>
      <c r="M3" s="390"/>
      <c r="N3" s="391"/>
      <c r="P3" t="s">
        <v>368</v>
      </c>
    </row>
    <row r="4" spans="1:1009 1243:2033 2267:3057 3291:4081 4315:5105 5339:6129 6363:7153 7387:8177 8411:9201 9435:10225 10459:11249 11483:12273 12507:13297 13531:14321 14555:15345 15579:16113" x14ac:dyDescent="0.25">
      <c r="A4" s="392" t="s">
        <v>94</v>
      </c>
      <c r="B4" s="392"/>
      <c r="C4" s="392"/>
      <c r="D4" s="392"/>
      <c r="E4" s="392"/>
      <c r="F4" s="392"/>
      <c r="G4" s="392"/>
      <c r="H4" s="392"/>
      <c r="I4" s="393"/>
      <c r="J4" s="393"/>
      <c r="K4" s="393"/>
      <c r="L4" s="393"/>
      <c r="M4" s="393"/>
      <c r="N4" s="394"/>
      <c r="P4" t="s">
        <v>366</v>
      </c>
    </row>
    <row r="5" spans="1:1009 1243:2033 2267:3057 3291:4081 4315:5105 5339:6129 6363:7153 7387:8177 8411:9201 9435:10225 10459:11249 11483:12273 12507:13297 13531:14321 14555:15345 15579:16113" s="155" customFormat="1" ht="20.45" customHeight="1" x14ac:dyDescent="0.25">
      <c r="A5" s="375" t="s">
        <v>0</v>
      </c>
      <c r="B5" s="395" t="s">
        <v>7</v>
      </c>
      <c r="C5" s="396" t="s">
        <v>96</v>
      </c>
      <c r="D5" s="396" t="s">
        <v>335</v>
      </c>
      <c r="E5" s="396" t="s">
        <v>95</v>
      </c>
      <c r="F5" s="396" t="s">
        <v>229</v>
      </c>
      <c r="G5" s="380" t="s">
        <v>230</v>
      </c>
      <c r="H5" s="380" t="s">
        <v>244</v>
      </c>
      <c r="I5" s="397" t="s">
        <v>287</v>
      </c>
      <c r="J5" s="381" t="s">
        <v>63</v>
      </c>
      <c r="K5" s="382"/>
      <c r="L5" s="382"/>
      <c r="M5" s="383"/>
      <c r="N5" s="384" t="s">
        <v>8</v>
      </c>
      <c r="P5" t="s">
        <v>365</v>
      </c>
      <c r="Q5" s="195"/>
      <c r="R5" s="195"/>
      <c r="S5" s="195"/>
      <c r="T5" s="195"/>
      <c r="U5" s="195"/>
      <c r="V5" s="195"/>
      <c r="W5" s="195"/>
      <c r="X5" s="195"/>
      <c r="Y5" s="195"/>
      <c r="HK5" s="174"/>
      <c r="HL5" s="174"/>
      <c r="HT5" s="174"/>
      <c r="HU5" s="174"/>
      <c r="HV5" s="174"/>
      <c r="HW5" s="174"/>
      <c r="HX5" s="174"/>
      <c r="HY5" s="174"/>
      <c r="HZ5" s="174"/>
      <c r="IA5" s="174"/>
      <c r="IB5" s="174"/>
      <c r="IC5" s="174"/>
      <c r="ID5" s="174"/>
      <c r="IE5" s="174"/>
      <c r="IF5" s="174"/>
      <c r="IG5" s="174"/>
      <c r="RG5" s="174"/>
      <c r="RH5" s="174"/>
      <c r="RP5" s="174"/>
      <c r="RQ5" s="174"/>
      <c r="RR5" s="174"/>
      <c r="RS5" s="174"/>
      <c r="RT5" s="174"/>
      <c r="RU5" s="174"/>
      <c r="RV5" s="174"/>
      <c r="RW5" s="174"/>
      <c r="RX5" s="174"/>
      <c r="RY5" s="174"/>
      <c r="RZ5" s="174"/>
      <c r="SA5" s="174"/>
      <c r="SB5" s="174"/>
      <c r="SC5" s="174"/>
      <c r="ABC5" s="174"/>
      <c r="ABD5" s="174"/>
      <c r="ABL5" s="174"/>
      <c r="ABM5" s="174"/>
      <c r="ABN5" s="174"/>
      <c r="ABO5" s="174"/>
      <c r="ABP5" s="174"/>
      <c r="ABQ5" s="174"/>
      <c r="ABR5" s="174"/>
      <c r="ABS5" s="174"/>
      <c r="ABT5" s="174"/>
      <c r="ABU5" s="174"/>
      <c r="ABV5" s="174"/>
      <c r="ABW5" s="174"/>
      <c r="ABX5" s="174"/>
      <c r="ABY5" s="174"/>
      <c r="AKY5" s="174"/>
      <c r="AKZ5" s="174"/>
      <c r="ALH5" s="174"/>
      <c r="ALI5" s="174"/>
      <c r="ALJ5" s="174"/>
      <c r="ALK5" s="174"/>
      <c r="ALL5" s="174"/>
      <c r="ALM5" s="174"/>
      <c r="ALN5" s="174"/>
      <c r="ALO5" s="174"/>
      <c r="ALP5" s="174"/>
      <c r="ALQ5" s="174"/>
      <c r="ALR5" s="174"/>
      <c r="ALS5" s="174"/>
      <c r="ALT5" s="174"/>
      <c r="ALU5" s="174"/>
      <c r="AUU5" s="174"/>
      <c r="AUV5" s="174"/>
      <c r="AVD5" s="174"/>
      <c r="AVE5" s="174"/>
      <c r="AVF5" s="174"/>
      <c r="AVG5" s="174"/>
      <c r="AVH5" s="174"/>
      <c r="AVI5" s="174"/>
      <c r="AVJ5" s="174"/>
      <c r="AVK5" s="174"/>
      <c r="AVL5" s="174"/>
      <c r="AVM5" s="174"/>
      <c r="AVN5" s="174"/>
      <c r="AVO5" s="174"/>
      <c r="AVP5" s="174"/>
      <c r="AVQ5" s="174"/>
      <c r="BEQ5" s="174"/>
      <c r="BER5" s="174"/>
      <c r="BEZ5" s="174"/>
      <c r="BFA5" s="174"/>
      <c r="BFB5" s="174"/>
      <c r="BFC5" s="174"/>
      <c r="BFD5" s="174"/>
      <c r="BFE5" s="174"/>
      <c r="BFF5" s="174"/>
      <c r="BFG5" s="174"/>
      <c r="BFH5" s="174"/>
      <c r="BFI5" s="174"/>
      <c r="BFJ5" s="174"/>
      <c r="BFK5" s="174"/>
      <c r="BFL5" s="174"/>
      <c r="BFM5" s="174"/>
      <c r="BOM5" s="174"/>
      <c r="BON5" s="174"/>
      <c r="BOV5" s="174"/>
      <c r="BOW5" s="174"/>
      <c r="BOX5" s="174"/>
      <c r="BOY5" s="174"/>
      <c r="BOZ5" s="174"/>
      <c r="BPA5" s="174"/>
      <c r="BPB5" s="174"/>
      <c r="BPC5" s="174"/>
      <c r="BPD5" s="174"/>
      <c r="BPE5" s="174"/>
      <c r="BPF5" s="174"/>
      <c r="BPG5" s="174"/>
      <c r="BPH5" s="174"/>
      <c r="BPI5" s="174"/>
      <c r="BYI5" s="174"/>
      <c r="BYJ5" s="174"/>
      <c r="BYR5" s="174"/>
      <c r="BYS5" s="174"/>
      <c r="BYT5" s="174"/>
      <c r="BYU5" s="174"/>
      <c r="BYV5" s="174"/>
      <c r="BYW5" s="174"/>
      <c r="BYX5" s="174"/>
      <c r="BYY5" s="174"/>
      <c r="BYZ5" s="174"/>
      <c r="BZA5" s="174"/>
      <c r="BZB5" s="174"/>
      <c r="BZC5" s="174"/>
      <c r="BZD5" s="174"/>
      <c r="BZE5" s="174"/>
      <c r="CIE5" s="174"/>
      <c r="CIF5" s="174"/>
      <c r="CIN5" s="174"/>
      <c r="CIO5" s="174"/>
      <c r="CIP5" s="174"/>
      <c r="CIQ5" s="174"/>
      <c r="CIR5" s="174"/>
      <c r="CIS5" s="174"/>
      <c r="CIT5" s="174"/>
      <c r="CIU5" s="174"/>
      <c r="CIV5" s="174"/>
      <c r="CIW5" s="174"/>
      <c r="CIX5" s="174"/>
      <c r="CIY5" s="174"/>
      <c r="CIZ5" s="174"/>
      <c r="CJA5" s="174"/>
      <c r="CSA5" s="174"/>
      <c r="CSB5" s="174"/>
      <c r="CSJ5" s="174"/>
      <c r="CSK5" s="174"/>
      <c r="CSL5" s="174"/>
      <c r="CSM5" s="174"/>
      <c r="CSN5" s="174"/>
      <c r="CSO5" s="174"/>
      <c r="CSP5" s="174"/>
      <c r="CSQ5" s="174"/>
      <c r="CSR5" s="174"/>
      <c r="CSS5" s="174"/>
      <c r="CST5" s="174"/>
      <c r="CSU5" s="174"/>
      <c r="CSV5" s="174"/>
      <c r="CSW5" s="174"/>
      <c r="DBW5" s="174"/>
      <c r="DBX5" s="174"/>
      <c r="DCF5" s="174"/>
      <c r="DCG5" s="174"/>
      <c r="DCH5" s="174"/>
      <c r="DCI5" s="174"/>
      <c r="DCJ5" s="174"/>
      <c r="DCK5" s="174"/>
      <c r="DCL5" s="174"/>
      <c r="DCM5" s="174"/>
      <c r="DCN5" s="174"/>
      <c r="DCO5" s="174"/>
      <c r="DCP5" s="174"/>
      <c r="DCQ5" s="174"/>
      <c r="DCR5" s="174"/>
      <c r="DCS5" s="174"/>
      <c r="DLS5" s="174"/>
      <c r="DLT5" s="174"/>
      <c r="DMB5" s="174"/>
      <c r="DMC5" s="174"/>
      <c r="DMD5" s="174"/>
      <c r="DME5" s="174"/>
      <c r="DMF5" s="174"/>
      <c r="DMG5" s="174"/>
      <c r="DMH5" s="174"/>
      <c r="DMI5" s="174"/>
      <c r="DMJ5" s="174"/>
      <c r="DMK5" s="174"/>
      <c r="DML5" s="174"/>
      <c r="DMM5" s="174"/>
      <c r="DMN5" s="174"/>
      <c r="DMO5" s="174"/>
      <c r="DVO5" s="174"/>
      <c r="DVP5" s="174"/>
      <c r="DVX5" s="174"/>
      <c r="DVY5" s="174"/>
      <c r="DVZ5" s="174"/>
      <c r="DWA5" s="174"/>
      <c r="DWB5" s="174"/>
      <c r="DWC5" s="174"/>
      <c r="DWD5" s="174"/>
      <c r="DWE5" s="174"/>
      <c r="DWF5" s="174"/>
      <c r="DWG5" s="174"/>
      <c r="DWH5" s="174"/>
      <c r="DWI5" s="174"/>
      <c r="DWJ5" s="174"/>
      <c r="DWK5" s="174"/>
      <c r="EFK5" s="174"/>
      <c r="EFL5" s="174"/>
      <c r="EFT5" s="174"/>
      <c r="EFU5" s="174"/>
      <c r="EFV5" s="174"/>
      <c r="EFW5" s="174"/>
      <c r="EFX5" s="174"/>
      <c r="EFY5" s="174"/>
      <c r="EFZ5" s="174"/>
      <c r="EGA5" s="174"/>
      <c r="EGB5" s="174"/>
      <c r="EGC5" s="174"/>
      <c r="EGD5" s="174"/>
      <c r="EGE5" s="174"/>
      <c r="EGF5" s="174"/>
      <c r="EGG5" s="174"/>
      <c r="EPG5" s="174"/>
      <c r="EPH5" s="174"/>
      <c r="EPP5" s="174"/>
      <c r="EPQ5" s="174"/>
      <c r="EPR5" s="174"/>
      <c r="EPS5" s="174"/>
      <c r="EPT5" s="174"/>
      <c r="EPU5" s="174"/>
      <c r="EPV5" s="174"/>
      <c r="EPW5" s="174"/>
      <c r="EPX5" s="174"/>
      <c r="EPY5" s="174"/>
      <c r="EPZ5" s="174"/>
      <c r="EQA5" s="174"/>
      <c r="EQB5" s="174"/>
      <c r="EQC5" s="174"/>
      <c r="EZC5" s="174"/>
      <c r="EZD5" s="174"/>
      <c r="EZL5" s="174"/>
      <c r="EZM5" s="174"/>
      <c r="EZN5" s="174"/>
      <c r="EZO5" s="174"/>
      <c r="EZP5" s="174"/>
      <c r="EZQ5" s="174"/>
      <c r="EZR5" s="174"/>
      <c r="EZS5" s="174"/>
      <c r="EZT5" s="174"/>
      <c r="EZU5" s="174"/>
      <c r="EZV5" s="174"/>
      <c r="EZW5" s="174"/>
      <c r="EZX5" s="174"/>
      <c r="EZY5" s="174"/>
      <c r="FIY5" s="174"/>
      <c r="FIZ5" s="174"/>
      <c r="FJH5" s="174"/>
      <c r="FJI5" s="174"/>
      <c r="FJJ5" s="174"/>
      <c r="FJK5" s="174"/>
      <c r="FJL5" s="174"/>
      <c r="FJM5" s="174"/>
      <c r="FJN5" s="174"/>
      <c r="FJO5" s="174"/>
      <c r="FJP5" s="174"/>
      <c r="FJQ5" s="174"/>
      <c r="FJR5" s="174"/>
      <c r="FJS5" s="174"/>
      <c r="FJT5" s="174"/>
      <c r="FJU5" s="174"/>
      <c r="FSU5" s="174"/>
      <c r="FSV5" s="174"/>
      <c r="FTD5" s="174"/>
      <c r="FTE5" s="174"/>
      <c r="FTF5" s="174"/>
      <c r="FTG5" s="174"/>
      <c r="FTH5" s="174"/>
      <c r="FTI5" s="174"/>
      <c r="FTJ5" s="174"/>
      <c r="FTK5" s="174"/>
      <c r="FTL5" s="174"/>
      <c r="FTM5" s="174"/>
      <c r="FTN5" s="174"/>
      <c r="FTO5" s="174"/>
      <c r="FTP5" s="174"/>
      <c r="FTQ5" s="174"/>
      <c r="GCQ5" s="174"/>
      <c r="GCR5" s="174"/>
      <c r="GCZ5" s="174"/>
      <c r="GDA5" s="174"/>
      <c r="GDB5" s="174"/>
      <c r="GDC5" s="174"/>
      <c r="GDD5" s="174"/>
      <c r="GDE5" s="174"/>
      <c r="GDF5" s="174"/>
      <c r="GDG5" s="174"/>
      <c r="GDH5" s="174"/>
      <c r="GDI5" s="174"/>
      <c r="GDJ5" s="174"/>
      <c r="GDK5" s="174"/>
      <c r="GDL5" s="174"/>
      <c r="GDM5" s="174"/>
      <c r="GMM5" s="174"/>
      <c r="GMN5" s="174"/>
      <c r="GMV5" s="174"/>
      <c r="GMW5" s="174"/>
      <c r="GMX5" s="174"/>
      <c r="GMY5" s="174"/>
      <c r="GMZ5" s="174"/>
      <c r="GNA5" s="174"/>
      <c r="GNB5" s="174"/>
      <c r="GNC5" s="174"/>
      <c r="GND5" s="174"/>
      <c r="GNE5" s="174"/>
      <c r="GNF5" s="174"/>
      <c r="GNG5" s="174"/>
      <c r="GNH5" s="174"/>
      <c r="GNI5" s="174"/>
      <c r="GWI5" s="174"/>
      <c r="GWJ5" s="174"/>
      <c r="GWR5" s="174"/>
      <c r="GWS5" s="174"/>
      <c r="GWT5" s="174"/>
      <c r="GWU5" s="174"/>
      <c r="GWV5" s="174"/>
      <c r="GWW5" s="174"/>
      <c r="GWX5" s="174"/>
      <c r="GWY5" s="174"/>
      <c r="GWZ5" s="174"/>
      <c r="GXA5" s="174"/>
      <c r="GXB5" s="174"/>
      <c r="GXC5" s="174"/>
      <c r="GXD5" s="174"/>
      <c r="GXE5" s="174"/>
      <c r="HGE5" s="174"/>
      <c r="HGF5" s="174"/>
      <c r="HGN5" s="174"/>
      <c r="HGO5" s="174"/>
      <c r="HGP5" s="174"/>
      <c r="HGQ5" s="174"/>
      <c r="HGR5" s="174"/>
      <c r="HGS5" s="174"/>
      <c r="HGT5" s="174"/>
      <c r="HGU5" s="174"/>
      <c r="HGV5" s="174"/>
      <c r="HGW5" s="174"/>
      <c r="HGX5" s="174"/>
      <c r="HGY5" s="174"/>
      <c r="HGZ5" s="174"/>
      <c r="HHA5" s="174"/>
      <c r="HQA5" s="174"/>
      <c r="HQB5" s="174"/>
      <c r="HQJ5" s="174"/>
      <c r="HQK5" s="174"/>
      <c r="HQL5" s="174"/>
      <c r="HQM5" s="174"/>
      <c r="HQN5" s="174"/>
      <c r="HQO5" s="174"/>
      <c r="HQP5" s="174"/>
      <c r="HQQ5" s="174"/>
      <c r="HQR5" s="174"/>
      <c r="HQS5" s="174"/>
      <c r="HQT5" s="174"/>
      <c r="HQU5" s="174"/>
      <c r="HQV5" s="174"/>
      <c r="HQW5" s="174"/>
      <c r="HZW5" s="174"/>
      <c r="HZX5" s="174"/>
      <c r="IAF5" s="174"/>
      <c r="IAG5" s="174"/>
      <c r="IAH5" s="174"/>
      <c r="IAI5" s="174"/>
      <c r="IAJ5" s="174"/>
      <c r="IAK5" s="174"/>
      <c r="IAL5" s="174"/>
      <c r="IAM5" s="174"/>
      <c r="IAN5" s="174"/>
      <c r="IAO5" s="174"/>
      <c r="IAP5" s="174"/>
      <c r="IAQ5" s="174"/>
      <c r="IAR5" s="174"/>
      <c r="IAS5" s="174"/>
      <c r="IJS5" s="174"/>
      <c r="IJT5" s="174"/>
      <c r="IKB5" s="174"/>
      <c r="IKC5" s="174"/>
      <c r="IKD5" s="174"/>
      <c r="IKE5" s="174"/>
      <c r="IKF5" s="174"/>
      <c r="IKG5" s="174"/>
      <c r="IKH5" s="174"/>
      <c r="IKI5" s="174"/>
      <c r="IKJ5" s="174"/>
      <c r="IKK5" s="174"/>
      <c r="IKL5" s="174"/>
      <c r="IKM5" s="174"/>
      <c r="IKN5" s="174"/>
      <c r="IKO5" s="174"/>
      <c r="ITO5" s="174"/>
      <c r="ITP5" s="174"/>
      <c r="ITX5" s="174"/>
      <c r="ITY5" s="174"/>
      <c r="ITZ5" s="174"/>
      <c r="IUA5" s="174"/>
      <c r="IUB5" s="174"/>
      <c r="IUC5" s="174"/>
      <c r="IUD5" s="174"/>
      <c r="IUE5" s="174"/>
      <c r="IUF5" s="174"/>
      <c r="IUG5" s="174"/>
      <c r="IUH5" s="174"/>
      <c r="IUI5" s="174"/>
      <c r="IUJ5" s="174"/>
      <c r="IUK5" s="174"/>
      <c r="JDK5" s="174"/>
      <c r="JDL5" s="174"/>
      <c r="JDT5" s="174"/>
      <c r="JDU5" s="174"/>
      <c r="JDV5" s="174"/>
      <c r="JDW5" s="174"/>
      <c r="JDX5" s="174"/>
      <c r="JDY5" s="174"/>
      <c r="JDZ5" s="174"/>
      <c r="JEA5" s="174"/>
      <c r="JEB5" s="174"/>
      <c r="JEC5" s="174"/>
      <c r="JED5" s="174"/>
      <c r="JEE5" s="174"/>
      <c r="JEF5" s="174"/>
      <c r="JEG5" s="174"/>
      <c r="JNG5" s="174"/>
      <c r="JNH5" s="174"/>
      <c r="JNP5" s="174"/>
      <c r="JNQ5" s="174"/>
      <c r="JNR5" s="174"/>
      <c r="JNS5" s="174"/>
      <c r="JNT5" s="174"/>
      <c r="JNU5" s="174"/>
      <c r="JNV5" s="174"/>
      <c r="JNW5" s="174"/>
      <c r="JNX5" s="174"/>
      <c r="JNY5" s="174"/>
      <c r="JNZ5" s="174"/>
      <c r="JOA5" s="174"/>
      <c r="JOB5" s="174"/>
      <c r="JOC5" s="174"/>
      <c r="JXC5" s="174"/>
      <c r="JXD5" s="174"/>
      <c r="JXL5" s="174"/>
      <c r="JXM5" s="174"/>
      <c r="JXN5" s="174"/>
      <c r="JXO5" s="174"/>
      <c r="JXP5" s="174"/>
      <c r="JXQ5" s="174"/>
      <c r="JXR5" s="174"/>
      <c r="JXS5" s="174"/>
      <c r="JXT5" s="174"/>
      <c r="JXU5" s="174"/>
      <c r="JXV5" s="174"/>
      <c r="JXW5" s="174"/>
      <c r="JXX5" s="174"/>
      <c r="JXY5" s="174"/>
      <c r="KGY5" s="174"/>
      <c r="KGZ5" s="174"/>
      <c r="KHH5" s="174"/>
      <c r="KHI5" s="174"/>
      <c r="KHJ5" s="174"/>
      <c r="KHK5" s="174"/>
      <c r="KHL5" s="174"/>
      <c r="KHM5" s="174"/>
      <c r="KHN5" s="174"/>
      <c r="KHO5" s="174"/>
      <c r="KHP5" s="174"/>
      <c r="KHQ5" s="174"/>
      <c r="KHR5" s="174"/>
      <c r="KHS5" s="174"/>
      <c r="KHT5" s="174"/>
      <c r="KHU5" s="174"/>
      <c r="KQU5" s="174"/>
      <c r="KQV5" s="174"/>
      <c r="KRD5" s="174"/>
      <c r="KRE5" s="174"/>
      <c r="KRF5" s="174"/>
      <c r="KRG5" s="174"/>
      <c r="KRH5" s="174"/>
      <c r="KRI5" s="174"/>
      <c r="KRJ5" s="174"/>
      <c r="KRK5" s="174"/>
      <c r="KRL5" s="174"/>
      <c r="KRM5" s="174"/>
      <c r="KRN5" s="174"/>
      <c r="KRO5" s="174"/>
      <c r="KRP5" s="174"/>
      <c r="KRQ5" s="174"/>
      <c r="LAQ5" s="174"/>
      <c r="LAR5" s="174"/>
      <c r="LAZ5" s="174"/>
      <c r="LBA5" s="174"/>
      <c r="LBB5" s="174"/>
      <c r="LBC5" s="174"/>
      <c r="LBD5" s="174"/>
      <c r="LBE5" s="174"/>
      <c r="LBF5" s="174"/>
      <c r="LBG5" s="174"/>
      <c r="LBH5" s="174"/>
      <c r="LBI5" s="174"/>
      <c r="LBJ5" s="174"/>
      <c r="LBK5" s="174"/>
      <c r="LBL5" s="174"/>
      <c r="LBM5" s="174"/>
      <c r="LKM5" s="174"/>
      <c r="LKN5" s="174"/>
      <c r="LKV5" s="174"/>
      <c r="LKW5" s="174"/>
      <c r="LKX5" s="174"/>
      <c r="LKY5" s="174"/>
      <c r="LKZ5" s="174"/>
      <c r="LLA5" s="174"/>
      <c r="LLB5" s="174"/>
      <c r="LLC5" s="174"/>
      <c r="LLD5" s="174"/>
      <c r="LLE5" s="174"/>
      <c r="LLF5" s="174"/>
      <c r="LLG5" s="174"/>
      <c r="LLH5" s="174"/>
      <c r="LLI5" s="174"/>
      <c r="LUI5" s="174"/>
      <c r="LUJ5" s="174"/>
      <c r="LUR5" s="174"/>
      <c r="LUS5" s="174"/>
      <c r="LUT5" s="174"/>
      <c r="LUU5" s="174"/>
      <c r="LUV5" s="174"/>
      <c r="LUW5" s="174"/>
      <c r="LUX5" s="174"/>
      <c r="LUY5" s="174"/>
      <c r="LUZ5" s="174"/>
      <c r="LVA5" s="174"/>
      <c r="LVB5" s="174"/>
      <c r="LVC5" s="174"/>
      <c r="LVD5" s="174"/>
      <c r="LVE5" s="174"/>
      <c r="MEE5" s="174"/>
      <c r="MEF5" s="174"/>
      <c r="MEN5" s="174"/>
      <c r="MEO5" s="174"/>
      <c r="MEP5" s="174"/>
      <c r="MEQ5" s="174"/>
      <c r="MER5" s="174"/>
      <c r="MES5" s="174"/>
      <c r="MET5" s="174"/>
      <c r="MEU5" s="174"/>
      <c r="MEV5" s="174"/>
      <c r="MEW5" s="174"/>
      <c r="MEX5" s="174"/>
      <c r="MEY5" s="174"/>
      <c r="MEZ5" s="174"/>
      <c r="MFA5" s="174"/>
      <c r="MOA5" s="174"/>
      <c r="MOB5" s="174"/>
      <c r="MOJ5" s="174"/>
      <c r="MOK5" s="174"/>
      <c r="MOL5" s="174"/>
      <c r="MOM5" s="174"/>
      <c r="MON5" s="174"/>
      <c r="MOO5" s="174"/>
      <c r="MOP5" s="174"/>
      <c r="MOQ5" s="174"/>
      <c r="MOR5" s="174"/>
      <c r="MOS5" s="174"/>
      <c r="MOT5" s="174"/>
      <c r="MOU5" s="174"/>
      <c r="MOV5" s="174"/>
      <c r="MOW5" s="174"/>
      <c r="MXW5" s="174"/>
      <c r="MXX5" s="174"/>
      <c r="MYF5" s="174"/>
      <c r="MYG5" s="174"/>
      <c r="MYH5" s="174"/>
      <c r="MYI5" s="174"/>
      <c r="MYJ5" s="174"/>
      <c r="MYK5" s="174"/>
      <c r="MYL5" s="174"/>
      <c r="MYM5" s="174"/>
      <c r="MYN5" s="174"/>
      <c r="MYO5" s="174"/>
      <c r="MYP5" s="174"/>
      <c r="MYQ5" s="174"/>
      <c r="MYR5" s="174"/>
      <c r="MYS5" s="174"/>
      <c r="NHS5" s="174"/>
      <c r="NHT5" s="174"/>
      <c r="NIB5" s="174"/>
      <c r="NIC5" s="174"/>
      <c r="NID5" s="174"/>
      <c r="NIE5" s="174"/>
      <c r="NIF5" s="174"/>
      <c r="NIG5" s="174"/>
      <c r="NIH5" s="174"/>
      <c r="NII5" s="174"/>
      <c r="NIJ5" s="174"/>
      <c r="NIK5" s="174"/>
      <c r="NIL5" s="174"/>
      <c r="NIM5" s="174"/>
      <c r="NIN5" s="174"/>
      <c r="NIO5" s="174"/>
      <c r="NRO5" s="174"/>
      <c r="NRP5" s="174"/>
      <c r="NRX5" s="174"/>
      <c r="NRY5" s="174"/>
      <c r="NRZ5" s="174"/>
      <c r="NSA5" s="174"/>
      <c r="NSB5" s="174"/>
      <c r="NSC5" s="174"/>
      <c r="NSD5" s="174"/>
      <c r="NSE5" s="174"/>
      <c r="NSF5" s="174"/>
      <c r="NSG5" s="174"/>
      <c r="NSH5" s="174"/>
      <c r="NSI5" s="174"/>
      <c r="NSJ5" s="174"/>
      <c r="NSK5" s="174"/>
      <c r="OBK5" s="174"/>
      <c r="OBL5" s="174"/>
      <c r="OBT5" s="174"/>
      <c r="OBU5" s="174"/>
      <c r="OBV5" s="174"/>
      <c r="OBW5" s="174"/>
      <c r="OBX5" s="174"/>
      <c r="OBY5" s="174"/>
      <c r="OBZ5" s="174"/>
      <c r="OCA5" s="174"/>
      <c r="OCB5" s="174"/>
      <c r="OCC5" s="174"/>
      <c r="OCD5" s="174"/>
      <c r="OCE5" s="174"/>
      <c r="OCF5" s="174"/>
      <c r="OCG5" s="174"/>
      <c r="OLG5" s="174"/>
      <c r="OLH5" s="174"/>
      <c r="OLP5" s="174"/>
      <c r="OLQ5" s="174"/>
      <c r="OLR5" s="174"/>
      <c r="OLS5" s="174"/>
      <c r="OLT5" s="174"/>
      <c r="OLU5" s="174"/>
      <c r="OLV5" s="174"/>
      <c r="OLW5" s="174"/>
      <c r="OLX5" s="174"/>
      <c r="OLY5" s="174"/>
      <c r="OLZ5" s="174"/>
      <c r="OMA5" s="174"/>
      <c r="OMB5" s="174"/>
      <c r="OMC5" s="174"/>
      <c r="OVC5" s="174"/>
      <c r="OVD5" s="174"/>
      <c r="OVL5" s="174"/>
      <c r="OVM5" s="174"/>
      <c r="OVN5" s="174"/>
      <c r="OVO5" s="174"/>
      <c r="OVP5" s="174"/>
      <c r="OVQ5" s="174"/>
      <c r="OVR5" s="174"/>
      <c r="OVS5" s="174"/>
      <c r="OVT5" s="174"/>
      <c r="OVU5" s="174"/>
      <c r="OVV5" s="174"/>
      <c r="OVW5" s="174"/>
      <c r="OVX5" s="174"/>
      <c r="OVY5" s="174"/>
      <c r="PEY5" s="174"/>
      <c r="PEZ5" s="174"/>
      <c r="PFH5" s="174"/>
      <c r="PFI5" s="174"/>
      <c r="PFJ5" s="174"/>
      <c r="PFK5" s="174"/>
      <c r="PFL5" s="174"/>
      <c r="PFM5" s="174"/>
      <c r="PFN5" s="174"/>
      <c r="PFO5" s="174"/>
      <c r="PFP5" s="174"/>
      <c r="PFQ5" s="174"/>
      <c r="PFR5" s="174"/>
      <c r="PFS5" s="174"/>
      <c r="PFT5" s="174"/>
      <c r="PFU5" s="174"/>
      <c r="POU5" s="174"/>
      <c r="POV5" s="174"/>
      <c r="PPD5" s="174"/>
      <c r="PPE5" s="174"/>
      <c r="PPF5" s="174"/>
      <c r="PPG5" s="174"/>
      <c r="PPH5" s="174"/>
      <c r="PPI5" s="174"/>
      <c r="PPJ5" s="174"/>
      <c r="PPK5" s="174"/>
      <c r="PPL5" s="174"/>
      <c r="PPM5" s="174"/>
      <c r="PPN5" s="174"/>
      <c r="PPO5" s="174"/>
      <c r="PPP5" s="174"/>
      <c r="PPQ5" s="174"/>
      <c r="PYQ5" s="174"/>
      <c r="PYR5" s="174"/>
      <c r="PYZ5" s="174"/>
      <c r="PZA5" s="174"/>
      <c r="PZB5" s="174"/>
      <c r="PZC5" s="174"/>
      <c r="PZD5" s="174"/>
      <c r="PZE5" s="174"/>
      <c r="PZF5" s="174"/>
      <c r="PZG5" s="174"/>
      <c r="PZH5" s="174"/>
      <c r="PZI5" s="174"/>
      <c r="PZJ5" s="174"/>
      <c r="PZK5" s="174"/>
      <c r="PZL5" s="174"/>
      <c r="PZM5" s="174"/>
      <c r="QIM5" s="174"/>
      <c r="QIN5" s="174"/>
      <c r="QIV5" s="174"/>
      <c r="QIW5" s="174"/>
      <c r="QIX5" s="174"/>
      <c r="QIY5" s="174"/>
      <c r="QIZ5" s="174"/>
      <c r="QJA5" s="174"/>
      <c r="QJB5" s="174"/>
      <c r="QJC5" s="174"/>
      <c r="QJD5" s="174"/>
      <c r="QJE5" s="174"/>
      <c r="QJF5" s="174"/>
      <c r="QJG5" s="174"/>
      <c r="QJH5" s="174"/>
      <c r="QJI5" s="174"/>
      <c r="QSI5" s="174"/>
      <c r="QSJ5" s="174"/>
      <c r="QSR5" s="174"/>
      <c r="QSS5" s="174"/>
      <c r="QST5" s="174"/>
      <c r="QSU5" s="174"/>
      <c r="QSV5" s="174"/>
      <c r="QSW5" s="174"/>
      <c r="QSX5" s="174"/>
      <c r="QSY5" s="174"/>
      <c r="QSZ5" s="174"/>
      <c r="QTA5" s="174"/>
      <c r="QTB5" s="174"/>
      <c r="QTC5" s="174"/>
      <c r="QTD5" s="174"/>
      <c r="QTE5" s="174"/>
      <c r="RCE5" s="174"/>
      <c r="RCF5" s="174"/>
      <c r="RCN5" s="174"/>
      <c r="RCO5" s="174"/>
      <c r="RCP5" s="174"/>
      <c r="RCQ5" s="174"/>
      <c r="RCR5" s="174"/>
      <c r="RCS5" s="174"/>
      <c r="RCT5" s="174"/>
      <c r="RCU5" s="174"/>
      <c r="RCV5" s="174"/>
      <c r="RCW5" s="174"/>
      <c r="RCX5" s="174"/>
      <c r="RCY5" s="174"/>
      <c r="RCZ5" s="174"/>
      <c r="RDA5" s="174"/>
      <c r="RMA5" s="174"/>
      <c r="RMB5" s="174"/>
      <c r="RMJ5" s="174"/>
      <c r="RMK5" s="174"/>
      <c r="RML5" s="174"/>
      <c r="RMM5" s="174"/>
      <c r="RMN5" s="174"/>
      <c r="RMO5" s="174"/>
      <c r="RMP5" s="174"/>
      <c r="RMQ5" s="174"/>
      <c r="RMR5" s="174"/>
      <c r="RMS5" s="174"/>
      <c r="RMT5" s="174"/>
      <c r="RMU5" s="174"/>
      <c r="RMV5" s="174"/>
      <c r="RMW5" s="174"/>
      <c r="RVW5" s="174"/>
      <c r="RVX5" s="174"/>
      <c r="RWF5" s="174"/>
      <c r="RWG5" s="174"/>
      <c r="RWH5" s="174"/>
      <c r="RWI5" s="174"/>
      <c r="RWJ5" s="174"/>
      <c r="RWK5" s="174"/>
      <c r="RWL5" s="174"/>
      <c r="RWM5" s="174"/>
      <c r="RWN5" s="174"/>
      <c r="RWO5" s="174"/>
      <c r="RWP5" s="174"/>
      <c r="RWQ5" s="174"/>
      <c r="RWR5" s="174"/>
      <c r="RWS5" s="174"/>
      <c r="SFS5" s="174"/>
      <c r="SFT5" s="174"/>
      <c r="SGB5" s="174"/>
      <c r="SGC5" s="174"/>
      <c r="SGD5" s="174"/>
      <c r="SGE5" s="174"/>
      <c r="SGF5" s="174"/>
      <c r="SGG5" s="174"/>
      <c r="SGH5" s="174"/>
      <c r="SGI5" s="174"/>
      <c r="SGJ5" s="174"/>
      <c r="SGK5" s="174"/>
      <c r="SGL5" s="174"/>
      <c r="SGM5" s="174"/>
      <c r="SGN5" s="174"/>
      <c r="SGO5" s="174"/>
      <c r="SPO5" s="174"/>
      <c r="SPP5" s="174"/>
      <c r="SPX5" s="174"/>
      <c r="SPY5" s="174"/>
      <c r="SPZ5" s="174"/>
      <c r="SQA5" s="174"/>
      <c r="SQB5" s="174"/>
      <c r="SQC5" s="174"/>
      <c r="SQD5" s="174"/>
      <c r="SQE5" s="174"/>
      <c r="SQF5" s="174"/>
      <c r="SQG5" s="174"/>
      <c r="SQH5" s="174"/>
      <c r="SQI5" s="174"/>
      <c r="SQJ5" s="174"/>
      <c r="SQK5" s="174"/>
      <c r="SZK5" s="174"/>
      <c r="SZL5" s="174"/>
      <c r="SZT5" s="174"/>
      <c r="SZU5" s="174"/>
      <c r="SZV5" s="174"/>
      <c r="SZW5" s="174"/>
      <c r="SZX5" s="174"/>
      <c r="SZY5" s="174"/>
      <c r="SZZ5" s="174"/>
      <c r="TAA5" s="174"/>
      <c r="TAB5" s="174"/>
      <c r="TAC5" s="174"/>
      <c r="TAD5" s="174"/>
      <c r="TAE5" s="174"/>
      <c r="TAF5" s="174"/>
      <c r="TAG5" s="174"/>
      <c r="TJG5" s="174"/>
      <c r="TJH5" s="174"/>
      <c r="TJP5" s="174"/>
      <c r="TJQ5" s="174"/>
      <c r="TJR5" s="174"/>
      <c r="TJS5" s="174"/>
      <c r="TJT5" s="174"/>
      <c r="TJU5" s="174"/>
      <c r="TJV5" s="174"/>
      <c r="TJW5" s="174"/>
      <c r="TJX5" s="174"/>
      <c r="TJY5" s="174"/>
      <c r="TJZ5" s="174"/>
      <c r="TKA5" s="174"/>
      <c r="TKB5" s="174"/>
      <c r="TKC5" s="174"/>
      <c r="TTC5" s="174"/>
      <c r="TTD5" s="174"/>
      <c r="TTL5" s="174"/>
      <c r="TTM5" s="174"/>
      <c r="TTN5" s="174"/>
      <c r="TTO5" s="174"/>
      <c r="TTP5" s="174"/>
      <c r="TTQ5" s="174"/>
      <c r="TTR5" s="174"/>
      <c r="TTS5" s="174"/>
      <c r="TTT5" s="174"/>
      <c r="TTU5" s="174"/>
      <c r="TTV5" s="174"/>
      <c r="TTW5" s="174"/>
      <c r="TTX5" s="174"/>
      <c r="TTY5" s="174"/>
      <c r="UCY5" s="174"/>
      <c r="UCZ5" s="174"/>
      <c r="UDH5" s="174"/>
      <c r="UDI5" s="174"/>
      <c r="UDJ5" s="174"/>
      <c r="UDK5" s="174"/>
      <c r="UDL5" s="174"/>
      <c r="UDM5" s="174"/>
      <c r="UDN5" s="174"/>
      <c r="UDO5" s="174"/>
      <c r="UDP5" s="174"/>
      <c r="UDQ5" s="174"/>
      <c r="UDR5" s="174"/>
      <c r="UDS5" s="174"/>
      <c r="UDT5" s="174"/>
      <c r="UDU5" s="174"/>
      <c r="UMU5" s="174"/>
      <c r="UMV5" s="174"/>
      <c r="UND5" s="174"/>
      <c r="UNE5" s="174"/>
      <c r="UNF5" s="174"/>
      <c r="UNG5" s="174"/>
      <c r="UNH5" s="174"/>
      <c r="UNI5" s="174"/>
      <c r="UNJ5" s="174"/>
      <c r="UNK5" s="174"/>
      <c r="UNL5" s="174"/>
      <c r="UNM5" s="174"/>
      <c r="UNN5" s="174"/>
      <c r="UNO5" s="174"/>
      <c r="UNP5" s="174"/>
      <c r="UNQ5" s="174"/>
      <c r="UWQ5" s="174"/>
      <c r="UWR5" s="174"/>
      <c r="UWZ5" s="174"/>
      <c r="UXA5" s="174"/>
      <c r="UXB5" s="174"/>
      <c r="UXC5" s="174"/>
      <c r="UXD5" s="174"/>
      <c r="UXE5" s="174"/>
      <c r="UXF5" s="174"/>
      <c r="UXG5" s="174"/>
      <c r="UXH5" s="174"/>
      <c r="UXI5" s="174"/>
      <c r="UXJ5" s="174"/>
      <c r="UXK5" s="174"/>
      <c r="UXL5" s="174"/>
      <c r="UXM5" s="174"/>
      <c r="VGM5" s="174"/>
      <c r="VGN5" s="174"/>
      <c r="VGV5" s="174"/>
      <c r="VGW5" s="174"/>
      <c r="VGX5" s="174"/>
      <c r="VGY5" s="174"/>
      <c r="VGZ5" s="174"/>
      <c r="VHA5" s="174"/>
      <c r="VHB5" s="174"/>
      <c r="VHC5" s="174"/>
      <c r="VHD5" s="174"/>
      <c r="VHE5" s="174"/>
      <c r="VHF5" s="174"/>
      <c r="VHG5" s="174"/>
      <c r="VHH5" s="174"/>
      <c r="VHI5" s="174"/>
      <c r="VQI5" s="174"/>
      <c r="VQJ5" s="174"/>
      <c r="VQR5" s="174"/>
      <c r="VQS5" s="174"/>
      <c r="VQT5" s="174"/>
      <c r="VQU5" s="174"/>
      <c r="VQV5" s="174"/>
      <c r="VQW5" s="174"/>
      <c r="VQX5" s="174"/>
      <c r="VQY5" s="174"/>
      <c r="VQZ5" s="174"/>
      <c r="VRA5" s="174"/>
      <c r="VRB5" s="174"/>
      <c r="VRC5" s="174"/>
      <c r="VRD5" s="174"/>
      <c r="VRE5" s="174"/>
      <c r="WAE5" s="174"/>
      <c r="WAF5" s="174"/>
      <c r="WAN5" s="174"/>
      <c r="WAO5" s="174"/>
      <c r="WAP5" s="174"/>
      <c r="WAQ5" s="174"/>
      <c r="WAR5" s="174"/>
      <c r="WAS5" s="174"/>
      <c r="WAT5" s="174"/>
      <c r="WAU5" s="174"/>
      <c r="WAV5" s="174"/>
      <c r="WAW5" s="174"/>
      <c r="WAX5" s="174"/>
      <c r="WAY5" s="174"/>
      <c r="WAZ5" s="174"/>
      <c r="WBA5" s="174"/>
      <c r="WKA5" s="174"/>
      <c r="WKB5" s="174"/>
      <c r="WKJ5" s="174"/>
      <c r="WKK5" s="174"/>
      <c r="WKL5" s="174"/>
      <c r="WKM5" s="174"/>
      <c r="WKN5" s="174"/>
      <c r="WKO5" s="174"/>
      <c r="WKP5" s="174"/>
      <c r="WKQ5" s="174"/>
      <c r="WKR5" s="174"/>
      <c r="WKS5" s="174"/>
      <c r="WKT5" s="174"/>
      <c r="WKU5" s="174"/>
      <c r="WKV5" s="174"/>
      <c r="WKW5" s="174"/>
      <c r="WTW5" s="174"/>
      <c r="WTX5" s="174"/>
      <c r="WUF5" s="174"/>
      <c r="WUG5" s="174"/>
      <c r="WUH5" s="174"/>
      <c r="WUI5" s="174"/>
      <c r="WUJ5" s="174"/>
      <c r="WUK5" s="174"/>
      <c r="WUL5" s="174"/>
      <c r="WUM5" s="174"/>
      <c r="WUN5" s="174"/>
      <c r="WUO5" s="174"/>
      <c r="WUP5" s="174"/>
      <c r="WUQ5" s="174"/>
      <c r="WUR5" s="174"/>
      <c r="WUS5" s="174"/>
    </row>
    <row r="6" spans="1:1009 1243:2033 2267:3057 3291:4081 4315:5105 5339:6129 6363:7153 7387:8177 8411:9201 9435:10225 10459:11249 11483:12273 12507:13297 13531:14321 14555:15345 15579:16113" s="155" customFormat="1" x14ac:dyDescent="0.25">
      <c r="A6" s="375"/>
      <c r="B6" s="395"/>
      <c r="C6" s="396"/>
      <c r="D6" s="396"/>
      <c r="E6" s="396"/>
      <c r="F6" s="396"/>
      <c r="G6" s="380"/>
      <c r="H6" s="380"/>
      <c r="I6" s="398"/>
      <c r="J6" s="384" t="s">
        <v>97</v>
      </c>
      <c r="K6" s="384" t="s">
        <v>98</v>
      </c>
      <c r="L6" s="384" t="s">
        <v>99</v>
      </c>
      <c r="M6" s="384" t="s">
        <v>100</v>
      </c>
      <c r="N6" s="384"/>
      <c r="HK6" s="174"/>
      <c r="HL6" s="174"/>
      <c r="HT6" s="174"/>
      <c r="HU6" s="174"/>
      <c r="HV6" s="174"/>
      <c r="HW6" s="174"/>
      <c r="HX6" s="174"/>
      <c r="HY6" s="174"/>
      <c r="HZ6" s="174"/>
      <c r="IA6" s="174"/>
      <c r="IB6" s="174"/>
      <c r="IC6" s="174"/>
      <c r="ID6" s="174"/>
      <c r="IE6" s="174"/>
      <c r="IF6" s="174"/>
      <c r="IG6" s="174"/>
      <c r="RG6" s="174"/>
      <c r="RH6" s="174"/>
      <c r="RP6" s="174"/>
      <c r="RQ6" s="174"/>
      <c r="RR6" s="174"/>
      <c r="RS6" s="174"/>
      <c r="RT6" s="174"/>
      <c r="RU6" s="174"/>
      <c r="RV6" s="174"/>
      <c r="RW6" s="174"/>
      <c r="RX6" s="174"/>
      <c r="RY6" s="174"/>
      <c r="RZ6" s="174"/>
      <c r="SA6" s="174"/>
      <c r="SB6" s="174"/>
      <c r="SC6" s="174"/>
      <c r="ABC6" s="174"/>
      <c r="ABD6" s="174"/>
      <c r="ABL6" s="174"/>
      <c r="ABM6" s="174"/>
      <c r="ABN6" s="174"/>
      <c r="ABO6" s="174"/>
      <c r="ABP6" s="174"/>
      <c r="ABQ6" s="174"/>
      <c r="ABR6" s="174"/>
      <c r="ABS6" s="174"/>
      <c r="ABT6" s="174"/>
      <c r="ABU6" s="174"/>
      <c r="ABV6" s="174"/>
      <c r="ABW6" s="174"/>
      <c r="ABX6" s="174"/>
      <c r="ABY6" s="174"/>
      <c r="AKY6" s="174"/>
      <c r="AKZ6" s="174"/>
      <c r="ALH6" s="174"/>
      <c r="ALI6" s="174"/>
      <c r="ALJ6" s="174"/>
      <c r="ALK6" s="174"/>
      <c r="ALL6" s="174"/>
      <c r="ALM6" s="174"/>
      <c r="ALN6" s="174"/>
      <c r="ALO6" s="174"/>
      <c r="ALP6" s="174"/>
      <c r="ALQ6" s="174"/>
      <c r="ALR6" s="174"/>
      <c r="ALS6" s="174"/>
      <c r="ALT6" s="174"/>
      <c r="ALU6" s="174"/>
      <c r="AUU6" s="174"/>
      <c r="AUV6" s="174"/>
      <c r="AVD6" s="174"/>
      <c r="AVE6" s="174"/>
      <c r="AVF6" s="174"/>
      <c r="AVG6" s="174"/>
      <c r="AVH6" s="174"/>
      <c r="AVI6" s="174"/>
      <c r="AVJ6" s="174"/>
      <c r="AVK6" s="174"/>
      <c r="AVL6" s="174"/>
      <c r="AVM6" s="174"/>
      <c r="AVN6" s="174"/>
      <c r="AVO6" s="174"/>
      <c r="AVP6" s="174"/>
      <c r="AVQ6" s="174"/>
      <c r="BEQ6" s="174"/>
      <c r="BER6" s="174"/>
      <c r="BEZ6" s="174"/>
      <c r="BFA6" s="174"/>
      <c r="BFB6" s="174"/>
      <c r="BFC6" s="174"/>
      <c r="BFD6" s="174"/>
      <c r="BFE6" s="174"/>
      <c r="BFF6" s="174"/>
      <c r="BFG6" s="174"/>
      <c r="BFH6" s="174"/>
      <c r="BFI6" s="174"/>
      <c r="BFJ6" s="174"/>
      <c r="BFK6" s="174"/>
      <c r="BFL6" s="174"/>
      <c r="BFM6" s="174"/>
      <c r="BOM6" s="174"/>
      <c r="BON6" s="174"/>
      <c r="BOV6" s="174"/>
      <c r="BOW6" s="174"/>
      <c r="BOX6" s="174"/>
      <c r="BOY6" s="174"/>
      <c r="BOZ6" s="174"/>
      <c r="BPA6" s="174"/>
      <c r="BPB6" s="174"/>
      <c r="BPC6" s="174"/>
      <c r="BPD6" s="174"/>
      <c r="BPE6" s="174"/>
      <c r="BPF6" s="174"/>
      <c r="BPG6" s="174"/>
      <c r="BPH6" s="174"/>
      <c r="BPI6" s="174"/>
      <c r="BYI6" s="174"/>
      <c r="BYJ6" s="174"/>
      <c r="BYR6" s="174"/>
      <c r="BYS6" s="174"/>
      <c r="BYT6" s="174"/>
      <c r="BYU6" s="174"/>
      <c r="BYV6" s="174"/>
      <c r="BYW6" s="174"/>
      <c r="BYX6" s="174"/>
      <c r="BYY6" s="174"/>
      <c r="BYZ6" s="174"/>
      <c r="BZA6" s="174"/>
      <c r="BZB6" s="174"/>
      <c r="BZC6" s="174"/>
      <c r="BZD6" s="174"/>
      <c r="BZE6" s="174"/>
      <c r="CIE6" s="174"/>
      <c r="CIF6" s="174"/>
      <c r="CIN6" s="174"/>
      <c r="CIO6" s="174"/>
      <c r="CIP6" s="174"/>
      <c r="CIQ6" s="174"/>
      <c r="CIR6" s="174"/>
      <c r="CIS6" s="174"/>
      <c r="CIT6" s="174"/>
      <c r="CIU6" s="174"/>
      <c r="CIV6" s="174"/>
      <c r="CIW6" s="174"/>
      <c r="CIX6" s="174"/>
      <c r="CIY6" s="174"/>
      <c r="CIZ6" s="174"/>
      <c r="CJA6" s="174"/>
      <c r="CSA6" s="174"/>
      <c r="CSB6" s="174"/>
      <c r="CSJ6" s="174"/>
      <c r="CSK6" s="174"/>
      <c r="CSL6" s="174"/>
      <c r="CSM6" s="174"/>
      <c r="CSN6" s="174"/>
      <c r="CSO6" s="174"/>
      <c r="CSP6" s="174"/>
      <c r="CSQ6" s="174"/>
      <c r="CSR6" s="174"/>
      <c r="CSS6" s="174"/>
      <c r="CST6" s="174"/>
      <c r="CSU6" s="174"/>
      <c r="CSV6" s="174"/>
      <c r="CSW6" s="174"/>
      <c r="DBW6" s="174"/>
      <c r="DBX6" s="174"/>
      <c r="DCF6" s="174"/>
      <c r="DCG6" s="174"/>
      <c r="DCH6" s="174"/>
      <c r="DCI6" s="174"/>
      <c r="DCJ6" s="174"/>
      <c r="DCK6" s="174"/>
      <c r="DCL6" s="174"/>
      <c r="DCM6" s="174"/>
      <c r="DCN6" s="174"/>
      <c r="DCO6" s="174"/>
      <c r="DCP6" s="174"/>
      <c r="DCQ6" s="174"/>
      <c r="DCR6" s="174"/>
      <c r="DCS6" s="174"/>
      <c r="DLS6" s="174"/>
      <c r="DLT6" s="174"/>
      <c r="DMB6" s="174"/>
      <c r="DMC6" s="174"/>
      <c r="DMD6" s="174"/>
      <c r="DME6" s="174"/>
      <c r="DMF6" s="174"/>
      <c r="DMG6" s="174"/>
      <c r="DMH6" s="174"/>
      <c r="DMI6" s="174"/>
      <c r="DMJ6" s="174"/>
      <c r="DMK6" s="174"/>
      <c r="DML6" s="174"/>
      <c r="DMM6" s="174"/>
      <c r="DMN6" s="174"/>
      <c r="DMO6" s="174"/>
      <c r="DVO6" s="174"/>
      <c r="DVP6" s="174"/>
      <c r="DVX6" s="174"/>
      <c r="DVY6" s="174"/>
      <c r="DVZ6" s="174"/>
      <c r="DWA6" s="174"/>
      <c r="DWB6" s="174"/>
      <c r="DWC6" s="174"/>
      <c r="DWD6" s="174"/>
      <c r="DWE6" s="174"/>
      <c r="DWF6" s="174"/>
      <c r="DWG6" s="174"/>
      <c r="DWH6" s="174"/>
      <c r="DWI6" s="174"/>
      <c r="DWJ6" s="174"/>
      <c r="DWK6" s="174"/>
      <c r="EFK6" s="174"/>
      <c r="EFL6" s="174"/>
      <c r="EFT6" s="174"/>
      <c r="EFU6" s="174"/>
      <c r="EFV6" s="174"/>
      <c r="EFW6" s="174"/>
      <c r="EFX6" s="174"/>
      <c r="EFY6" s="174"/>
      <c r="EFZ6" s="174"/>
      <c r="EGA6" s="174"/>
      <c r="EGB6" s="174"/>
      <c r="EGC6" s="174"/>
      <c r="EGD6" s="174"/>
      <c r="EGE6" s="174"/>
      <c r="EGF6" s="174"/>
      <c r="EGG6" s="174"/>
      <c r="EPG6" s="174"/>
      <c r="EPH6" s="174"/>
      <c r="EPP6" s="174"/>
      <c r="EPQ6" s="174"/>
      <c r="EPR6" s="174"/>
      <c r="EPS6" s="174"/>
      <c r="EPT6" s="174"/>
      <c r="EPU6" s="174"/>
      <c r="EPV6" s="174"/>
      <c r="EPW6" s="174"/>
      <c r="EPX6" s="174"/>
      <c r="EPY6" s="174"/>
      <c r="EPZ6" s="174"/>
      <c r="EQA6" s="174"/>
      <c r="EQB6" s="174"/>
      <c r="EQC6" s="174"/>
      <c r="EZC6" s="174"/>
      <c r="EZD6" s="174"/>
      <c r="EZL6" s="174"/>
      <c r="EZM6" s="174"/>
      <c r="EZN6" s="174"/>
      <c r="EZO6" s="174"/>
      <c r="EZP6" s="174"/>
      <c r="EZQ6" s="174"/>
      <c r="EZR6" s="174"/>
      <c r="EZS6" s="174"/>
      <c r="EZT6" s="174"/>
      <c r="EZU6" s="174"/>
      <c r="EZV6" s="174"/>
      <c r="EZW6" s="174"/>
      <c r="EZX6" s="174"/>
      <c r="EZY6" s="174"/>
      <c r="FIY6" s="174"/>
      <c r="FIZ6" s="174"/>
      <c r="FJH6" s="174"/>
      <c r="FJI6" s="174"/>
      <c r="FJJ6" s="174"/>
      <c r="FJK6" s="174"/>
      <c r="FJL6" s="174"/>
      <c r="FJM6" s="174"/>
      <c r="FJN6" s="174"/>
      <c r="FJO6" s="174"/>
      <c r="FJP6" s="174"/>
      <c r="FJQ6" s="174"/>
      <c r="FJR6" s="174"/>
      <c r="FJS6" s="174"/>
      <c r="FJT6" s="174"/>
      <c r="FJU6" s="174"/>
      <c r="FSU6" s="174"/>
      <c r="FSV6" s="174"/>
      <c r="FTD6" s="174"/>
      <c r="FTE6" s="174"/>
      <c r="FTF6" s="174"/>
      <c r="FTG6" s="174"/>
      <c r="FTH6" s="174"/>
      <c r="FTI6" s="174"/>
      <c r="FTJ6" s="174"/>
      <c r="FTK6" s="174"/>
      <c r="FTL6" s="174"/>
      <c r="FTM6" s="174"/>
      <c r="FTN6" s="174"/>
      <c r="FTO6" s="174"/>
      <c r="FTP6" s="174"/>
      <c r="FTQ6" s="174"/>
      <c r="GCQ6" s="174"/>
      <c r="GCR6" s="174"/>
      <c r="GCZ6" s="174"/>
      <c r="GDA6" s="174"/>
      <c r="GDB6" s="174"/>
      <c r="GDC6" s="174"/>
      <c r="GDD6" s="174"/>
      <c r="GDE6" s="174"/>
      <c r="GDF6" s="174"/>
      <c r="GDG6" s="174"/>
      <c r="GDH6" s="174"/>
      <c r="GDI6" s="174"/>
      <c r="GDJ6" s="174"/>
      <c r="GDK6" s="174"/>
      <c r="GDL6" s="174"/>
      <c r="GDM6" s="174"/>
      <c r="GMM6" s="174"/>
      <c r="GMN6" s="174"/>
      <c r="GMV6" s="174"/>
      <c r="GMW6" s="174"/>
      <c r="GMX6" s="174"/>
      <c r="GMY6" s="174"/>
      <c r="GMZ6" s="174"/>
      <c r="GNA6" s="174"/>
      <c r="GNB6" s="174"/>
      <c r="GNC6" s="174"/>
      <c r="GND6" s="174"/>
      <c r="GNE6" s="174"/>
      <c r="GNF6" s="174"/>
      <c r="GNG6" s="174"/>
      <c r="GNH6" s="174"/>
      <c r="GNI6" s="174"/>
      <c r="GWI6" s="174"/>
      <c r="GWJ6" s="174"/>
      <c r="GWR6" s="174"/>
      <c r="GWS6" s="174"/>
      <c r="GWT6" s="174"/>
      <c r="GWU6" s="174"/>
      <c r="GWV6" s="174"/>
      <c r="GWW6" s="174"/>
      <c r="GWX6" s="174"/>
      <c r="GWY6" s="174"/>
      <c r="GWZ6" s="174"/>
      <c r="GXA6" s="174"/>
      <c r="GXB6" s="174"/>
      <c r="GXC6" s="174"/>
      <c r="GXD6" s="174"/>
      <c r="GXE6" s="174"/>
      <c r="HGE6" s="174"/>
      <c r="HGF6" s="174"/>
      <c r="HGN6" s="174"/>
      <c r="HGO6" s="174"/>
      <c r="HGP6" s="174"/>
      <c r="HGQ6" s="174"/>
      <c r="HGR6" s="174"/>
      <c r="HGS6" s="174"/>
      <c r="HGT6" s="174"/>
      <c r="HGU6" s="174"/>
      <c r="HGV6" s="174"/>
      <c r="HGW6" s="174"/>
      <c r="HGX6" s="174"/>
      <c r="HGY6" s="174"/>
      <c r="HGZ6" s="174"/>
      <c r="HHA6" s="174"/>
      <c r="HQA6" s="174"/>
      <c r="HQB6" s="174"/>
      <c r="HQJ6" s="174"/>
      <c r="HQK6" s="174"/>
      <c r="HQL6" s="174"/>
      <c r="HQM6" s="174"/>
      <c r="HQN6" s="174"/>
      <c r="HQO6" s="174"/>
      <c r="HQP6" s="174"/>
      <c r="HQQ6" s="174"/>
      <c r="HQR6" s="174"/>
      <c r="HQS6" s="174"/>
      <c r="HQT6" s="174"/>
      <c r="HQU6" s="174"/>
      <c r="HQV6" s="174"/>
      <c r="HQW6" s="174"/>
      <c r="HZW6" s="174"/>
      <c r="HZX6" s="174"/>
      <c r="IAF6" s="174"/>
      <c r="IAG6" s="174"/>
      <c r="IAH6" s="174"/>
      <c r="IAI6" s="174"/>
      <c r="IAJ6" s="174"/>
      <c r="IAK6" s="174"/>
      <c r="IAL6" s="174"/>
      <c r="IAM6" s="174"/>
      <c r="IAN6" s="174"/>
      <c r="IAO6" s="174"/>
      <c r="IAP6" s="174"/>
      <c r="IAQ6" s="174"/>
      <c r="IAR6" s="174"/>
      <c r="IAS6" s="174"/>
      <c r="IJS6" s="174"/>
      <c r="IJT6" s="174"/>
      <c r="IKB6" s="174"/>
      <c r="IKC6" s="174"/>
      <c r="IKD6" s="174"/>
      <c r="IKE6" s="174"/>
      <c r="IKF6" s="174"/>
      <c r="IKG6" s="174"/>
      <c r="IKH6" s="174"/>
      <c r="IKI6" s="174"/>
      <c r="IKJ6" s="174"/>
      <c r="IKK6" s="174"/>
      <c r="IKL6" s="174"/>
      <c r="IKM6" s="174"/>
      <c r="IKN6" s="174"/>
      <c r="IKO6" s="174"/>
      <c r="ITO6" s="174"/>
      <c r="ITP6" s="174"/>
      <c r="ITX6" s="174"/>
      <c r="ITY6" s="174"/>
      <c r="ITZ6" s="174"/>
      <c r="IUA6" s="174"/>
      <c r="IUB6" s="174"/>
      <c r="IUC6" s="174"/>
      <c r="IUD6" s="174"/>
      <c r="IUE6" s="174"/>
      <c r="IUF6" s="174"/>
      <c r="IUG6" s="174"/>
      <c r="IUH6" s="174"/>
      <c r="IUI6" s="174"/>
      <c r="IUJ6" s="174"/>
      <c r="IUK6" s="174"/>
      <c r="JDK6" s="174"/>
      <c r="JDL6" s="174"/>
      <c r="JDT6" s="174"/>
      <c r="JDU6" s="174"/>
      <c r="JDV6" s="174"/>
      <c r="JDW6" s="174"/>
      <c r="JDX6" s="174"/>
      <c r="JDY6" s="174"/>
      <c r="JDZ6" s="174"/>
      <c r="JEA6" s="174"/>
      <c r="JEB6" s="174"/>
      <c r="JEC6" s="174"/>
      <c r="JED6" s="174"/>
      <c r="JEE6" s="174"/>
      <c r="JEF6" s="174"/>
      <c r="JEG6" s="174"/>
      <c r="JNG6" s="174"/>
      <c r="JNH6" s="174"/>
      <c r="JNP6" s="174"/>
      <c r="JNQ6" s="174"/>
      <c r="JNR6" s="174"/>
      <c r="JNS6" s="174"/>
      <c r="JNT6" s="174"/>
      <c r="JNU6" s="174"/>
      <c r="JNV6" s="174"/>
      <c r="JNW6" s="174"/>
      <c r="JNX6" s="174"/>
      <c r="JNY6" s="174"/>
      <c r="JNZ6" s="174"/>
      <c r="JOA6" s="174"/>
      <c r="JOB6" s="174"/>
      <c r="JOC6" s="174"/>
      <c r="JXC6" s="174"/>
      <c r="JXD6" s="174"/>
      <c r="JXL6" s="174"/>
      <c r="JXM6" s="174"/>
      <c r="JXN6" s="174"/>
      <c r="JXO6" s="174"/>
      <c r="JXP6" s="174"/>
      <c r="JXQ6" s="174"/>
      <c r="JXR6" s="174"/>
      <c r="JXS6" s="174"/>
      <c r="JXT6" s="174"/>
      <c r="JXU6" s="174"/>
      <c r="JXV6" s="174"/>
      <c r="JXW6" s="174"/>
      <c r="JXX6" s="174"/>
      <c r="JXY6" s="174"/>
      <c r="KGY6" s="174"/>
      <c r="KGZ6" s="174"/>
      <c r="KHH6" s="174"/>
      <c r="KHI6" s="174"/>
      <c r="KHJ6" s="174"/>
      <c r="KHK6" s="174"/>
      <c r="KHL6" s="174"/>
      <c r="KHM6" s="174"/>
      <c r="KHN6" s="174"/>
      <c r="KHO6" s="174"/>
      <c r="KHP6" s="174"/>
      <c r="KHQ6" s="174"/>
      <c r="KHR6" s="174"/>
      <c r="KHS6" s="174"/>
      <c r="KHT6" s="174"/>
      <c r="KHU6" s="174"/>
      <c r="KQU6" s="174"/>
      <c r="KQV6" s="174"/>
      <c r="KRD6" s="174"/>
      <c r="KRE6" s="174"/>
      <c r="KRF6" s="174"/>
      <c r="KRG6" s="174"/>
      <c r="KRH6" s="174"/>
      <c r="KRI6" s="174"/>
      <c r="KRJ6" s="174"/>
      <c r="KRK6" s="174"/>
      <c r="KRL6" s="174"/>
      <c r="KRM6" s="174"/>
      <c r="KRN6" s="174"/>
      <c r="KRO6" s="174"/>
      <c r="KRP6" s="174"/>
      <c r="KRQ6" s="174"/>
      <c r="LAQ6" s="174"/>
      <c r="LAR6" s="174"/>
      <c r="LAZ6" s="174"/>
      <c r="LBA6" s="174"/>
      <c r="LBB6" s="174"/>
      <c r="LBC6" s="174"/>
      <c r="LBD6" s="174"/>
      <c r="LBE6" s="174"/>
      <c r="LBF6" s="174"/>
      <c r="LBG6" s="174"/>
      <c r="LBH6" s="174"/>
      <c r="LBI6" s="174"/>
      <c r="LBJ6" s="174"/>
      <c r="LBK6" s="174"/>
      <c r="LBL6" s="174"/>
      <c r="LBM6" s="174"/>
      <c r="LKM6" s="174"/>
      <c r="LKN6" s="174"/>
      <c r="LKV6" s="174"/>
      <c r="LKW6" s="174"/>
      <c r="LKX6" s="174"/>
      <c r="LKY6" s="174"/>
      <c r="LKZ6" s="174"/>
      <c r="LLA6" s="174"/>
      <c r="LLB6" s="174"/>
      <c r="LLC6" s="174"/>
      <c r="LLD6" s="174"/>
      <c r="LLE6" s="174"/>
      <c r="LLF6" s="174"/>
      <c r="LLG6" s="174"/>
      <c r="LLH6" s="174"/>
      <c r="LLI6" s="174"/>
      <c r="LUI6" s="174"/>
      <c r="LUJ6" s="174"/>
      <c r="LUR6" s="174"/>
      <c r="LUS6" s="174"/>
      <c r="LUT6" s="174"/>
      <c r="LUU6" s="174"/>
      <c r="LUV6" s="174"/>
      <c r="LUW6" s="174"/>
      <c r="LUX6" s="174"/>
      <c r="LUY6" s="174"/>
      <c r="LUZ6" s="174"/>
      <c r="LVA6" s="174"/>
      <c r="LVB6" s="174"/>
      <c r="LVC6" s="174"/>
      <c r="LVD6" s="174"/>
      <c r="LVE6" s="174"/>
      <c r="MEE6" s="174"/>
      <c r="MEF6" s="174"/>
      <c r="MEN6" s="174"/>
      <c r="MEO6" s="174"/>
      <c r="MEP6" s="174"/>
      <c r="MEQ6" s="174"/>
      <c r="MER6" s="174"/>
      <c r="MES6" s="174"/>
      <c r="MET6" s="174"/>
      <c r="MEU6" s="174"/>
      <c r="MEV6" s="174"/>
      <c r="MEW6" s="174"/>
      <c r="MEX6" s="174"/>
      <c r="MEY6" s="174"/>
      <c r="MEZ6" s="174"/>
      <c r="MFA6" s="174"/>
      <c r="MOA6" s="174"/>
      <c r="MOB6" s="174"/>
      <c r="MOJ6" s="174"/>
      <c r="MOK6" s="174"/>
      <c r="MOL6" s="174"/>
      <c r="MOM6" s="174"/>
      <c r="MON6" s="174"/>
      <c r="MOO6" s="174"/>
      <c r="MOP6" s="174"/>
      <c r="MOQ6" s="174"/>
      <c r="MOR6" s="174"/>
      <c r="MOS6" s="174"/>
      <c r="MOT6" s="174"/>
      <c r="MOU6" s="174"/>
      <c r="MOV6" s="174"/>
      <c r="MOW6" s="174"/>
      <c r="MXW6" s="174"/>
      <c r="MXX6" s="174"/>
      <c r="MYF6" s="174"/>
      <c r="MYG6" s="174"/>
      <c r="MYH6" s="174"/>
      <c r="MYI6" s="174"/>
      <c r="MYJ6" s="174"/>
      <c r="MYK6" s="174"/>
      <c r="MYL6" s="174"/>
      <c r="MYM6" s="174"/>
      <c r="MYN6" s="174"/>
      <c r="MYO6" s="174"/>
      <c r="MYP6" s="174"/>
      <c r="MYQ6" s="174"/>
      <c r="MYR6" s="174"/>
      <c r="MYS6" s="174"/>
      <c r="NHS6" s="174"/>
      <c r="NHT6" s="174"/>
      <c r="NIB6" s="174"/>
      <c r="NIC6" s="174"/>
      <c r="NID6" s="174"/>
      <c r="NIE6" s="174"/>
      <c r="NIF6" s="174"/>
      <c r="NIG6" s="174"/>
      <c r="NIH6" s="174"/>
      <c r="NII6" s="174"/>
      <c r="NIJ6" s="174"/>
      <c r="NIK6" s="174"/>
      <c r="NIL6" s="174"/>
      <c r="NIM6" s="174"/>
      <c r="NIN6" s="174"/>
      <c r="NIO6" s="174"/>
      <c r="NRO6" s="174"/>
      <c r="NRP6" s="174"/>
      <c r="NRX6" s="174"/>
      <c r="NRY6" s="174"/>
      <c r="NRZ6" s="174"/>
      <c r="NSA6" s="174"/>
      <c r="NSB6" s="174"/>
      <c r="NSC6" s="174"/>
      <c r="NSD6" s="174"/>
      <c r="NSE6" s="174"/>
      <c r="NSF6" s="174"/>
      <c r="NSG6" s="174"/>
      <c r="NSH6" s="174"/>
      <c r="NSI6" s="174"/>
      <c r="NSJ6" s="174"/>
      <c r="NSK6" s="174"/>
      <c r="OBK6" s="174"/>
      <c r="OBL6" s="174"/>
      <c r="OBT6" s="174"/>
      <c r="OBU6" s="174"/>
      <c r="OBV6" s="174"/>
      <c r="OBW6" s="174"/>
      <c r="OBX6" s="174"/>
      <c r="OBY6" s="174"/>
      <c r="OBZ6" s="174"/>
      <c r="OCA6" s="174"/>
      <c r="OCB6" s="174"/>
      <c r="OCC6" s="174"/>
      <c r="OCD6" s="174"/>
      <c r="OCE6" s="174"/>
      <c r="OCF6" s="174"/>
      <c r="OCG6" s="174"/>
      <c r="OLG6" s="174"/>
      <c r="OLH6" s="174"/>
      <c r="OLP6" s="174"/>
      <c r="OLQ6" s="174"/>
      <c r="OLR6" s="174"/>
      <c r="OLS6" s="174"/>
      <c r="OLT6" s="174"/>
      <c r="OLU6" s="174"/>
      <c r="OLV6" s="174"/>
      <c r="OLW6" s="174"/>
      <c r="OLX6" s="174"/>
      <c r="OLY6" s="174"/>
      <c r="OLZ6" s="174"/>
      <c r="OMA6" s="174"/>
      <c r="OMB6" s="174"/>
      <c r="OMC6" s="174"/>
      <c r="OVC6" s="174"/>
      <c r="OVD6" s="174"/>
      <c r="OVL6" s="174"/>
      <c r="OVM6" s="174"/>
      <c r="OVN6" s="174"/>
      <c r="OVO6" s="174"/>
      <c r="OVP6" s="174"/>
      <c r="OVQ6" s="174"/>
      <c r="OVR6" s="174"/>
      <c r="OVS6" s="174"/>
      <c r="OVT6" s="174"/>
      <c r="OVU6" s="174"/>
      <c r="OVV6" s="174"/>
      <c r="OVW6" s="174"/>
      <c r="OVX6" s="174"/>
      <c r="OVY6" s="174"/>
      <c r="PEY6" s="174"/>
      <c r="PEZ6" s="174"/>
      <c r="PFH6" s="174"/>
      <c r="PFI6" s="174"/>
      <c r="PFJ6" s="174"/>
      <c r="PFK6" s="174"/>
      <c r="PFL6" s="174"/>
      <c r="PFM6" s="174"/>
      <c r="PFN6" s="174"/>
      <c r="PFO6" s="174"/>
      <c r="PFP6" s="174"/>
      <c r="PFQ6" s="174"/>
      <c r="PFR6" s="174"/>
      <c r="PFS6" s="174"/>
      <c r="PFT6" s="174"/>
      <c r="PFU6" s="174"/>
      <c r="POU6" s="174"/>
      <c r="POV6" s="174"/>
      <c r="PPD6" s="174"/>
      <c r="PPE6" s="174"/>
      <c r="PPF6" s="174"/>
      <c r="PPG6" s="174"/>
      <c r="PPH6" s="174"/>
      <c r="PPI6" s="174"/>
      <c r="PPJ6" s="174"/>
      <c r="PPK6" s="174"/>
      <c r="PPL6" s="174"/>
      <c r="PPM6" s="174"/>
      <c r="PPN6" s="174"/>
      <c r="PPO6" s="174"/>
      <c r="PPP6" s="174"/>
      <c r="PPQ6" s="174"/>
      <c r="PYQ6" s="174"/>
      <c r="PYR6" s="174"/>
      <c r="PYZ6" s="174"/>
      <c r="PZA6" s="174"/>
      <c r="PZB6" s="174"/>
      <c r="PZC6" s="174"/>
      <c r="PZD6" s="174"/>
      <c r="PZE6" s="174"/>
      <c r="PZF6" s="174"/>
      <c r="PZG6" s="174"/>
      <c r="PZH6" s="174"/>
      <c r="PZI6" s="174"/>
      <c r="PZJ6" s="174"/>
      <c r="PZK6" s="174"/>
      <c r="PZL6" s="174"/>
      <c r="PZM6" s="174"/>
      <c r="QIM6" s="174"/>
      <c r="QIN6" s="174"/>
      <c r="QIV6" s="174"/>
      <c r="QIW6" s="174"/>
      <c r="QIX6" s="174"/>
      <c r="QIY6" s="174"/>
      <c r="QIZ6" s="174"/>
      <c r="QJA6" s="174"/>
      <c r="QJB6" s="174"/>
      <c r="QJC6" s="174"/>
      <c r="QJD6" s="174"/>
      <c r="QJE6" s="174"/>
      <c r="QJF6" s="174"/>
      <c r="QJG6" s="174"/>
      <c r="QJH6" s="174"/>
      <c r="QJI6" s="174"/>
      <c r="QSI6" s="174"/>
      <c r="QSJ6" s="174"/>
      <c r="QSR6" s="174"/>
      <c r="QSS6" s="174"/>
      <c r="QST6" s="174"/>
      <c r="QSU6" s="174"/>
      <c r="QSV6" s="174"/>
      <c r="QSW6" s="174"/>
      <c r="QSX6" s="174"/>
      <c r="QSY6" s="174"/>
      <c r="QSZ6" s="174"/>
      <c r="QTA6" s="174"/>
      <c r="QTB6" s="174"/>
      <c r="QTC6" s="174"/>
      <c r="QTD6" s="174"/>
      <c r="QTE6" s="174"/>
      <c r="RCE6" s="174"/>
      <c r="RCF6" s="174"/>
      <c r="RCN6" s="174"/>
      <c r="RCO6" s="174"/>
      <c r="RCP6" s="174"/>
      <c r="RCQ6" s="174"/>
      <c r="RCR6" s="174"/>
      <c r="RCS6" s="174"/>
      <c r="RCT6" s="174"/>
      <c r="RCU6" s="174"/>
      <c r="RCV6" s="174"/>
      <c r="RCW6" s="174"/>
      <c r="RCX6" s="174"/>
      <c r="RCY6" s="174"/>
      <c r="RCZ6" s="174"/>
      <c r="RDA6" s="174"/>
      <c r="RMA6" s="174"/>
      <c r="RMB6" s="174"/>
      <c r="RMJ6" s="174"/>
      <c r="RMK6" s="174"/>
      <c r="RML6" s="174"/>
      <c r="RMM6" s="174"/>
      <c r="RMN6" s="174"/>
      <c r="RMO6" s="174"/>
      <c r="RMP6" s="174"/>
      <c r="RMQ6" s="174"/>
      <c r="RMR6" s="174"/>
      <c r="RMS6" s="174"/>
      <c r="RMT6" s="174"/>
      <c r="RMU6" s="174"/>
      <c r="RMV6" s="174"/>
      <c r="RMW6" s="174"/>
      <c r="RVW6" s="174"/>
      <c r="RVX6" s="174"/>
      <c r="RWF6" s="174"/>
      <c r="RWG6" s="174"/>
      <c r="RWH6" s="174"/>
      <c r="RWI6" s="174"/>
      <c r="RWJ6" s="174"/>
      <c r="RWK6" s="174"/>
      <c r="RWL6" s="174"/>
      <c r="RWM6" s="174"/>
      <c r="RWN6" s="174"/>
      <c r="RWO6" s="174"/>
      <c r="RWP6" s="174"/>
      <c r="RWQ6" s="174"/>
      <c r="RWR6" s="174"/>
      <c r="RWS6" s="174"/>
      <c r="SFS6" s="174"/>
      <c r="SFT6" s="174"/>
      <c r="SGB6" s="174"/>
      <c r="SGC6" s="174"/>
      <c r="SGD6" s="174"/>
      <c r="SGE6" s="174"/>
      <c r="SGF6" s="174"/>
      <c r="SGG6" s="174"/>
      <c r="SGH6" s="174"/>
      <c r="SGI6" s="174"/>
      <c r="SGJ6" s="174"/>
      <c r="SGK6" s="174"/>
      <c r="SGL6" s="174"/>
      <c r="SGM6" s="174"/>
      <c r="SGN6" s="174"/>
      <c r="SGO6" s="174"/>
      <c r="SPO6" s="174"/>
      <c r="SPP6" s="174"/>
      <c r="SPX6" s="174"/>
      <c r="SPY6" s="174"/>
      <c r="SPZ6" s="174"/>
      <c r="SQA6" s="174"/>
      <c r="SQB6" s="174"/>
      <c r="SQC6" s="174"/>
      <c r="SQD6" s="174"/>
      <c r="SQE6" s="174"/>
      <c r="SQF6" s="174"/>
      <c r="SQG6" s="174"/>
      <c r="SQH6" s="174"/>
      <c r="SQI6" s="174"/>
      <c r="SQJ6" s="174"/>
      <c r="SQK6" s="174"/>
      <c r="SZK6" s="174"/>
      <c r="SZL6" s="174"/>
      <c r="SZT6" s="174"/>
      <c r="SZU6" s="174"/>
      <c r="SZV6" s="174"/>
      <c r="SZW6" s="174"/>
      <c r="SZX6" s="174"/>
      <c r="SZY6" s="174"/>
      <c r="SZZ6" s="174"/>
      <c r="TAA6" s="174"/>
      <c r="TAB6" s="174"/>
      <c r="TAC6" s="174"/>
      <c r="TAD6" s="174"/>
      <c r="TAE6" s="174"/>
      <c r="TAF6" s="174"/>
      <c r="TAG6" s="174"/>
      <c r="TJG6" s="174"/>
      <c r="TJH6" s="174"/>
      <c r="TJP6" s="174"/>
      <c r="TJQ6" s="174"/>
      <c r="TJR6" s="174"/>
      <c r="TJS6" s="174"/>
      <c r="TJT6" s="174"/>
      <c r="TJU6" s="174"/>
      <c r="TJV6" s="174"/>
      <c r="TJW6" s="174"/>
      <c r="TJX6" s="174"/>
      <c r="TJY6" s="174"/>
      <c r="TJZ6" s="174"/>
      <c r="TKA6" s="174"/>
      <c r="TKB6" s="174"/>
      <c r="TKC6" s="174"/>
      <c r="TTC6" s="174"/>
      <c r="TTD6" s="174"/>
      <c r="TTL6" s="174"/>
      <c r="TTM6" s="174"/>
      <c r="TTN6" s="174"/>
      <c r="TTO6" s="174"/>
      <c r="TTP6" s="174"/>
      <c r="TTQ6" s="174"/>
      <c r="TTR6" s="174"/>
      <c r="TTS6" s="174"/>
      <c r="TTT6" s="174"/>
      <c r="TTU6" s="174"/>
      <c r="TTV6" s="174"/>
      <c r="TTW6" s="174"/>
      <c r="TTX6" s="174"/>
      <c r="TTY6" s="174"/>
      <c r="UCY6" s="174"/>
      <c r="UCZ6" s="174"/>
      <c r="UDH6" s="174"/>
      <c r="UDI6" s="174"/>
      <c r="UDJ6" s="174"/>
      <c r="UDK6" s="174"/>
      <c r="UDL6" s="174"/>
      <c r="UDM6" s="174"/>
      <c r="UDN6" s="174"/>
      <c r="UDO6" s="174"/>
      <c r="UDP6" s="174"/>
      <c r="UDQ6" s="174"/>
      <c r="UDR6" s="174"/>
      <c r="UDS6" s="174"/>
      <c r="UDT6" s="174"/>
      <c r="UDU6" s="174"/>
      <c r="UMU6" s="174"/>
      <c r="UMV6" s="174"/>
      <c r="UND6" s="174"/>
      <c r="UNE6" s="174"/>
      <c r="UNF6" s="174"/>
      <c r="UNG6" s="174"/>
      <c r="UNH6" s="174"/>
      <c r="UNI6" s="174"/>
      <c r="UNJ6" s="174"/>
      <c r="UNK6" s="174"/>
      <c r="UNL6" s="174"/>
      <c r="UNM6" s="174"/>
      <c r="UNN6" s="174"/>
      <c r="UNO6" s="174"/>
      <c r="UNP6" s="174"/>
      <c r="UNQ6" s="174"/>
      <c r="UWQ6" s="174"/>
      <c r="UWR6" s="174"/>
      <c r="UWZ6" s="174"/>
      <c r="UXA6" s="174"/>
      <c r="UXB6" s="174"/>
      <c r="UXC6" s="174"/>
      <c r="UXD6" s="174"/>
      <c r="UXE6" s="174"/>
      <c r="UXF6" s="174"/>
      <c r="UXG6" s="174"/>
      <c r="UXH6" s="174"/>
      <c r="UXI6" s="174"/>
      <c r="UXJ6" s="174"/>
      <c r="UXK6" s="174"/>
      <c r="UXL6" s="174"/>
      <c r="UXM6" s="174"/>
      <c r="VGM6" s="174"/>
      <c r="VGN6" s="174"/>
      <c r="VGV6" s="174"/>
      <c r="VGW6" s="174"/>
      <c r="VGX6" s="174"/>
      <c r="VGY6" s="174"/>
      <c r="VGZ6" s="174"/>
      <c r="VHA6" s="174"/>
      <c r="VHB6" s="174"/>
      <c r="VHC6" s="174"/>
      <c r="VHD6" s="174"/>
      <c r="VHE6" s="174"/>
      <c r="VHF6" s="174"/>
      <c r="VHG6" s="174"/>
      <c r="VHH6" s="174"/>
      <c r="VHI6" s="174"/>
      <c r="VQI6" s="174"/>
      <c r="VQJ6" s="174"/>
      <c r="VQR6" s="174"/>
      <c r="VQS6" s="174"/>
      <c r="VQT6" s="174"/>
      <c r="VQU6" s="174"/>
      <c r="VQV6" s="174"/>
      <c r="VQW6" s="174"/>
      <c r="VQX6" s="174"/>
      <c r="VQY6" s="174"/>
      <c r="VQZ6" s="174"/>
      <c r="VRA6" s="174"/>
      <c r="VRB6" s="174"/>
      <c r="VRC6" s="174"/>
      <c r="VRD6" s="174"/>
      <c r="VRE6" s="174"/>
      <c r="WAE6" s="174"/>
      <c r="WAF6" s="174"/>
      <c r="WAN6" s="174"/>
      <c r="WAO6" s="174"/>
      <c r="WAP6" s="174"/>
      <c r="WAQ6" s="174"/>
      <c r="WAR6" s="174"/>
      <c r="WAS6" s="174"/>
      <c r="WAT6" s="174"/>
      <c r="WAU6" s="174"/>
      <c r="WAV6" s="174"/>
      <c r="WAW6" s="174"/>
      <c r="WAX6" s="174"/>
      <c r="WAY6" s="174"/>
      <c r="WAZ6" s="174"/>
      <c r="WBA6" s="174"/>
      <c r="WKA6" s="174"/>
      <c r="WKB6" s="174"/>
      <c r="WKJ6" s="174"/>
      <c r="WKK6" s="174"/>
      <c r="WKL6" s="174"/>
      <c r="WKM6" s="174"/>
      <c r="WKN6" s="174"/>
      <c r="WKO6" s="174"/>
      <c r="WKP6" s="174"/>
      <c r="WKQ6" s="174"/>
      <c r="WKR6" s="174"/>
      <c r="WKS6" s="174"/>
      <c r="WKT6" s="174"/>
      <c r="WKU6" s="174"/>
      <c r="WKV6" s="174"/>
      <c r="WKW6" s="174"/>
      <c r="WTW6" s="174"/>
      <c r="WTX6" s="174"/>
      <c r="WUF6" s="174"/>
      <c r="WUG6" s="174"/>
      <c r="WUH6" s="174"/>
      <c r="WUI6" s="174"/>
      <c r="WUJ6" s="174"/>
      <c r="WUK6" s="174"/>
      <c r="WUL6" s="174"/>
      <c r="WUM6" s="174"/>
      <c r="WUN6" s="174"/>
      <c r="WUO6" s="174"/>
      <c r="WUP6" s="174"/>
      <c r="WUQ6" s="174"/>
      <c r="WUR6" s="174"/>
      <c r="WUS6" s="174"/>
    </row>
    <row r="7" spans="1:1009 1243:2033 2267:3057 3291:4081 4315:5105 5339:6129 6363:7153 7387:8177 8411:9201 9435:10225 10459:11249 11483:12273 12507:13297 13531:14321 14555:15345 15579:16113" s="155" customFormat="1" ht="30.75" customHeight="1" x14ac:dyDescent="0.25">
      <c r="A7" s="375"/>
      <c r="B7" s="395"/>
      <c r="C7" s="396"/>
      <c r="D7" s="396"/>
      <c r="E7" s="396"/>
      <c r="F7" s="396"/>
      <c r="G7" s="380"/>
      <c r="H7" s="380"/>
      <c r="I7" s="399"/>
      <c r="J7" s="384"/>
      <c r="K7" s="384"/>
      <c r="L7" s="384"/>
      <c r="M7" s="384"/>
      <c r="N7" s="384"/>
      <c r="HK7" s="174"/>
      <c r="HL7" s="174"/>
      <c r="HT7" s="174"/>
      <c r="HU7" s="174"/>
      <c r="HV7" s="174"/>
      <c r="HW7" s="174"/>
      <c r="HX7" s="174"/>
      <c r="HY7" s="174"/>
      <c r="HZ7" s="174"/>
      <c r="IA7" s="174"/>
      <c r="IB7" s="174"/>
      <c r="IC7" s="174"/>
      <c r="ID7" s="174"/>
      <c r="IE7" s="174"/>
      <c r="IF7" s="174"/>
      <c r="IG7" s="174"/>
      <c r="RG7" s="174"/>
      <c r="RH7" s="174"/>
      <c r="RP7" s="174"/>
      <c r="RQ7" s="174"/>
      <c r="RR7" s="174"/>
      <c r="RS7" s="174"/>
      <c r="RT7" s="174"/>
      <c r="RU7" s="174"/>
      <c r="RV7" s="174"/>
      <c r="RW7" s="174"/>
      <c r="RX7" s="174"/>
      <c r="RY7" s="174"/>
      <c r="RZ7" s="174"/>
      <c r="SA7" s="174"/>
      <c r="SB7" s="174"/>
      <c r="SC7" s="174"/>
      <c r="ABC7" s="174"/>
      <c r="ABD7" s="174"/>
      <c r="ABL7" s="174"/>
      <c r="ABM7" s="174"/>
      <c r="ABN7" s="174"/>
      <c r="ABO7" s="174"/>
      <c r="ABP7" s="174"/>
      <c r="ABQ7" s="174"/>
      <c r="ABR7" s="174"/>
      <c r="ABS7" s="174"/>
      <c r="ABT7" s="174"/>
      <c r="ABU7" s="174"/>
      <c r="ABV7" s="174"/>
      <c r="ABW7" s="174"/>
      <c r="ABX7" s="174"/>
      <c r="ABY7" s="174"/>
      <c r="AKY7" s="174"/>
      <c r="AKZ7" s="174"/>
      <c r="ALH7" s="174"/>
      <c r="ALI7" s="174"/>
      <c r="ALJ7" s="174"/>
      <c r="ALK7" s="174"/>
      <c r="ALL7" s="174"/>
      <c r="ALM7" s="174"/>
      <c r="ALN7" s="174"/>
      <c r="ALO7" s="174"/>
      <c r="ALP7" s="174"/>
      <c r="ALQ7" s="174"/>
      <c r="ALR7" s="174"/>
      <c r="ALS7" s="174"/>
      <c r="ALT7" s="174"/>
      <c r="ALU7" s="174"/>
      <c r="AUU7" s="174"/>
      <c r="AUV7" s="174"/>
      <c r="AVD7" s="174"/>
      <c r="AVE7" s="174"/>
      <c r="AVF7" s="174"/>
      <c r="AVG7" s="174"/>
      <c r="AVH7" s="174"/>
      <c r="AVI7" s="174"/>
      <c r="AVJ7" s="174"/>
      <c r="AVK7" s="174"/>
      <c r="AVL7" s="174"/>
      <c r="AVM7" s="174"/>
      <c r="AVN7" s="174"/>
      <c r="AVO7" s="174"/>
      <c r="AVP7" s="174"/>
      <c r="AVQ7" s="174"/>
      <c r="BEQ7" s="174"/>
      <c r="BER7" s="174"/>
      <c r="BEZ7" s="174"/>
      <c r="BFA7" s="174"/>
      <c r="BFB7" s="174"/>
      <c r="BFC7" s="174"/>
      <c r="BFD7" s="174"/>
      <c r="BFE7" s="174"/>
      <c r="BFF7" s="174"/>
      <c r="BFG7" s="174"/>
      <c r="BFH7" s="174"/>
      <c r="BFI7" s="174"/>
      <c r="BFJ7" s="174"/>
      <c r="BFK7" s="174"/>
      <c r="BFL7" s="174"/>
      <c r="BFM7" s="174"/>
      <c r="BOM7" s="174"/>
      <c r="BON7" s="174"/>
      <c r="BOV7" s="174"/>
      <c r="BOW7" s="174"/>
      <c r="BOX7" s="174"/>
      <c r="BOY7" s="174"/>
      <c r="BOZ7" s="174"/>
      <c r="BPA7" s="174"/>
      <c r="BPB7" s="174"/>
      <c r="BPC7" s="174"/>
      <c r="BPD7" s="174"/>
      <c r="BPE7" s="174"/>
      <c r="BPF7" s="174"/>
      <c r="BPG7" s="174"/>
      <c r="BPH7" s="174"/>
      <c r="BPI7" s="174"/>
      <c r="BYI7" s="174"/>
      <c r="BYJ7" s="174"/>
      <c r="BYR7" s="174"/>
      <c r="BYS7" s="174"/>
      <c r="BYT7" s="174"/>
      <c r="BYU7" s="174"/>
      <c r="BYV7" s="174"/>
      <c r="BYW7" s="174"/>
      <c r="BYX7" s="174"/>
      <c r="BYY7" s="174"/>
      <c r="BYZ7" s="174"/>
      <c r="BZA7" s="174"/>
      <c r="BZB7" s="174"/>
      <c r="BZC7" s="174"/>
      <c r="BZD7" s="174"/>
      <c r="BZE7" s="174"/>
      <c r="CIE7" s="174"/>
      <c r="CIF7" s="174"/>
      <c r="CIN7" s="174"/>
      <c r="CIO7" s="174"/>
      <c r="CIP7" s="174"/>
      <c r="CIQ7" s="174"/>
      <c r="CIR7" s="174"/>
      <c r="CIS7" s="174"/>
      <c r="CIT7" s="174"/>
      <c r="CIU7" s="174"/>
      <c r="CIV7" s="174"/>
      <c r="CIW7" s="174"/>
      <c r="CIX7" s="174"/>
      <c r="CIY7" s="174"/>
      <c r="CIZ7" s="174"/>
      <c r="CJA7" s="174"/>
      <c r="CSA7" s="174"/>
      <c r="CSB7" s="174"/>
      <c r="CSJ7" s="174"/>
      <c r="CSK7" s="174"/>
      <c r="CSL7" s="174"/>
      <c r="CSM7" s="174"/>
      <c r="CSN7" s="174"/>
      <c r="CSO7" s="174"/>
      <c r="CSP7" s="174"/>
      <c r="CSQ7" s="174"/>
      <c r="CSR7" s="174"/>
      <c r="CSS7" s="174"/>
      <c r="CST7" s="174"/>
      <c r="CSU7" s="174"/>
      <c r="CSV7" s="174"/>
      <c r="CSW7" s="174"/>
      <c r="DBW7" s="174"/>
      <c r="DBX7" s="174"/>
      <c r="DCF7" s="174"/>
      <c r="DCG7" s="174"/>
      <c r="DCH7" s="174"/>
      <c r="DCI7" s="174"/>
      <c r="DCJ7" s="174"/>
      <c r="DCK7" s="174"/>
      <c r="DCL7" s="174"/>
      <c r="DCM7" s="174"/>
      <c r="DCN7" s="174"/>
      <c r="DCO7" s="174"/>
      <c r="DCP7" s="174"/>
      <c r="DCQ7" s="174"/>
      <c r="DCR7" s="174"/>
      <c r="DCS7" s="174"/>
      <c r="DLS7" s="174"/>
      <c r="DLT7" s="174"/>
      <c r="DMB7" s="174"/>
      <c r="DMC7" s="174"/>
      <c r="DMD7" s="174"/>
      <c r="DME7" s="174"/>
      <c r="DMF7" s="174"/>
      <c r="DMG7" s="174"/>
      <c r="DMH7" s="174"/>
      <c r="DMI7" s="174"/>
      <c r="DMJ7" s="174"/>
      <c r="DMK7" s="174"/>
      <c r="DML7" s="174"/>
      <c r="DMM7" s="174"/>
      <c r="DMN7" s="174"/>
      <c r="DMO7" s="174"/>
      <c r="DVO7" s="174"/>
      <c r="DVP7" s="174"/>
      <c r="DVX7" s="174"/>
      <c r="DVY7" s="174"/>
      <c r="DVZ7" s="174"/>
      <c r="DWA7" s="174"/>
      <c r="DWB7" s="174"/>
      <c r="DWC7" s="174"/>
      <c r="DWD7" s="174"/>
      <c r="DWE7" s="174"/>
      <c r="DWF7" s="174"/>
      <c r="DWG7" s="174"/>
      <c r="DWH7" s="174"/>
      <c r="DWI7" s="174"/>
      <c r="DWJ7" s="174"/>
      <c r="DWK7" s="174"/>
      <c r="EFK7" s="174"/>
      <c r="EFL7" s="174"/>
      <c r="EFT7" s="174"/>
      <c r="EFU7" s="174"/>
      <c r="EFV7" s="174"/>
      <c r="EFW7" s="174"/>
      <c r="EFX7" s="174"/>
      <c r="EFY7" s="174"/>
      <c r="EFZ7" s="174"/>
      <c r="EGA7" s="174"/>
      <c r="EGB7" s="174"/>
      <c r="EGC7" s="174"/>
      <c r="EGD7" s="174"/>
      <c r="EGE7" s="174"/>
      <c r="EGF7" s="174"/>
      <c r="EGG7" s="174"/>
      <c r="EPG7" s="174"/>
      <c r="EPH7" s="174"/>
      <c r="EPP7" s="174"/>
      <c r="EPQ7" s="174"/>
      <c r="EPR7" s="174"/>
      <c r="EPS7" s="174"/>
      <c r="EPT7" s="174"/>
      <c r="EPU7" s="174"/>
      <c r="EPV7" s="174"/>
      <c r="EPW7" s="174"/>
      <c r="EPX7" s="174"/>
      <c r="EPY7" s="174"/>
      <c r="EPZ7" s="174"/>
      <c r="EQA7" s="174"/>
      <c r="EQB7" s="174"/>
      <c r="EQC7" s="174"/>
      <c r="EZC7" s="174"/>
      <c r="EZD7" s="174"/>
      <c r="EZL7" s="174"/>
      <c r="EZM7" s="174"/>
      <c r="EZN7" s="174"/>
      <c r="EZO7" s="174"/>
      <c r="EZP7" s="174"/>
      <c r="EZQ7" s="174"/>
      <c r="EZR7" s="174"/>
      <c r="EZS7" s="174"/>
      <c r="EZT7" s="174"/>
      <c r="EZU7" s="174"/>
      <c r="EZV7" s="174"/>
      <c r="EZW7" s="174"/>
      <c r="EZX7" s="174"/>
      <c r="EZY7" s="174"/>
      <c r="FIY7" s="174"/>
      <c r="FIZ7" s="174"/>
      <c r="FJH7" s="174"/>
      <c r="FJI7" s="174"/>
      <c r="FJJ7" s="174"/>
      <c r="FJK7" s="174"/>
      <c r="FJL7" s="174"/>
      <c r="FJM7" s="174"/>
      <c r="FJN7" s="174"/>
      <c r="FJO7" s="174"/>
      <c r="FJP7" s="174"/>
      <c r="FJQ7" s="174"/>
      <c r="FJR7" s="174"/>
      <c r="FJS7" s="174"/>
      <c r="FJT7" s="174"/>
      <c r="FJU7" s="174"/>
      <c r="FSU7" s="174"/>
      <c r="FSV7" s="174"/>
      <c r="FTD7" s="174"/>
      <c r="FTE7" s="174"/>
      <c r="FTF7" s="174"/>
      <c r="FTG7" s="174"/>
      <c r="FTH7" s="174"/>
      <c r="FTI7" s="174"/>
      <c r="FTJ7" s="174"/>
      <c r="FTK7" s="174"/>
      <c r="FTL7" s="174"/>
      <c r="FTM7" s="174"/>
      <c r="FTN7" s="174"/>
      <c r="FTO7" s="174"/>
      <c r="FTP7" s="174"/>
      <c r="FTQ7" s="174"/>
      <c r="GCQ7" s="174"/>
      <c r="GCR7" s="174"/>
      <c r="GCZ7" s="174"/>
      <c r="GDA7" s="174"/>
      <c r="GDB7" s="174"/>
      <c r="GDC7" s="174"/>
      <c r="GDD7" s="174"/>
      <c r="GDE7" s="174"/>
      <c r="GDF7" s="174"/>
      <c r="GDG7" s="174"/>
      <c r="GDH7" s="174"/>
      <c r="GDI7" s="174"/>
      <c r="GDJ7" s="174"/>
      <c r="GDK7" s="174"/>
      <c r="GDL7" s="174"/>
      <c r="GDM7" s="174"/>
      <c r="GMM7" s="174"/>
      <c r="GMN7" s="174"/>
      <c r="GMV7" s="174"/>
      <c r="GMW7" s="174"/>
      <c r="GMX7" s="174"/>
      <c r="GMY7" s="174"/>
      <c r="GMZ7" s="174"/>
      <c r="GNA7" s="174"/>
      <c r="GNB7" s="174"/>
      <c r="GNC7" s="174"/>
      <c r="GND7" s="174"/>
      <c r="GNE7" s="174"/>
      <c r="GNF7" s="174"/>
      <c r="GNG7" s="174"/>
      <c r="GNH7" s="174"/>
      <c r="GNI7" s="174"/>
      <c r="GWI7" s="174"/>
      <c r="GWJ7" s="174"/>
      <c r="GWR7" s="174"/>
      <c r="GWS7" s="174"/>
      <c r="GWT7" s="174"/>
      <c r="GWU7" s="174"/>
      <c r="GWV7" s="174"/>
      <c r="GWW7" s="174"/>
      <c r="GWX7" s="174"/>
      <c r="GWY7" s="174"/>
      <c r="GWZ7" s="174"/>
      <c r="GXA7" s="174"/>
      <c r="GXB7" s="174"/>
      <c r="GXC7" s="174"/>
      <c r="GXD7" s="174"/>
      <c r="GXE7" s="174"/>
      <c r="HGE7" s="174"/>
      <c r="HGF7" s="174"/>
      <c r="HGN7" s="174"/>
      <c r="HGO7" s="174"/>
      <c r="HGP7" s="174"/>
      <c r="HGQ7" s="174"/>
      <c r="HGR7" s="174"/>
      <c r="HGS7" s="174"/>
      <c r="HGT7" s="174"/>
      <c r="HGU7" s="174"/>
      <c r="HGV7" s="174"/>
      <c r="HGW7" s="174"/>
      <c r="HGX7" s="174"/>
      <c r="HGY7" s="174"/>
      <c r="HGZ7" s="174"/>
      <c r="HHA7" s="174"/>
      <c r="HQA7" s="174"/>
      <c r="HQB7" s="174"/>
      <c r="HQJ7" s="174"/>
      <c r="HQK7" s="174"/>
      <c r="HQL7" s="174"/>
      <c r="HQM7" s="174"/>
      <c r="HQN7" s="174"/>
      <c r="HQO7" s="174"/>
      <c r="HQP7" s="174"/>
      <c r="HQQ7" s="174"/>
      <c r="HQR7" s="174"/>
      <c r="HQS7" s="174"/>
      <c r="HQT7" s="174"/>
      <c r="HQU7" s="174"/>
      <c r="HQV7" s="174"/>
      <c r="HQW7" s="174"/>
      <c r="HZW7" s="174"/>
      <c r="HZX7" s="174"/>
      <c r="IAF7" s="174"/>
      <c r="IAG7" s="174"/>
      <c r="IAH7" s="174"/>
      <c r="IAI7" s="174"/>
      <c r="IAJ7" s="174"/>
      <c r="IAK7" s="174"/>
      <c r="IAL7" s="174"/>
      <c r="IAM7" s="174"/>
      <c r="IAN7" s="174"/>
      <c r="IAO7" s="174"/>
      <c r="IAP7" s="174"/>
      <c r="IAQ7" s="174"/>
      <c r="IAR7" s="174"/>
      <c r="IAS7" s="174"/>
      <c r="IJS7" s="174"/>
      <c r="IJT7" s="174"/>
      <c r="IKB7" s="174"/>
      <c r="IKC7" s="174"/>
      <c r="IKD7" s="174"/>
      <c r="IKE7" s="174"/>
      <c r="IKF7" s="174"/>
      <c r="IKG7" s="174"/>
      <c r="IKH7" s="174"/>
      <c r="IKI7" s="174"/>
      <c r="IKJ7" s="174"/>
      <c r="IKK7" s="174"/>
      <c r="IKL7" s="174"/>
      <c r="IKM7" s="174"/>
      <c r="IKN7" s="174"/>
      <c r="IKO7" s="174"/>
      <c r="ITO7" s="174"/>
      <c r="ITP7" s="174"/>
      <c r="ITX7" s="174"/>
      <c r="ITY7" s="174"/>
      <c r="ITZ7" s="174"/>
      <c r="IUA7" s="174"/>
      <c r="IUB7" s="174"/>
      <c r="IUC7" s="174"/>
      <c r="IUD7" s="174"/>
      <c r="IUE7" s="174"/>
      <c r="IUF7" s="174"/>
      <c r="IUG7" s="174"/>
      <c r="IUH7" s="174"/>
      <c r="IUI7" s="174"/>
      <c r="IUJ7" s="174"/>
      <c r="IUK7" s="174"/>
      <c r="JDK7" s="174"/>
      <c r="JDL7" s="174"/>
      <c r="JDT7" s="174"/>
      <c r="JDU7" s="174"/>
      <c r="JDV7" s="174"/>
      <c r="JDW7" s="174"/>
      <c r="JDX7" s="174"/>
      <c r="JDY7" s="174"/>
      <c r="JDZ7" s="174"/>
      <c r="JEA7" s="174"/>
      <c r="JEB7" s="174"/>
      <c r="JEC7" s="174"/>
      <c r="JED7" s="174"/>
      <c r="JEE7" s="174"/>
      <c r="JEF7" s="174"/>
      <c r="JEG7" s="174"/>
      <c r="JNG7" s="174"/>
      <c r="JNH7" s="174"/>
      <c r="JNP7" s="174"/>
      <c r="JNQ7" s="174"/>
      <c r="JNR7" s="174"/>
      <c r="JNS7" s="174"/>
      <c r="JNT7" s="174"/>
      <c r="JNU7" s="174"/>
      <c r="JNV7" s="174"/>
      <c r="JNW7" s="174"/>
      <c r="JNX7" s="174"/>
      <c r="JNY7" s="174"/>
      <c r="JNZ7" s="174"/>
      <c r="JOA7" s="174"/>
      <c r="JOB7" s="174"/>
      <c r="JOC7" s="174"/>
      <c r="JXC7" s="174"/>
      <c r="JXD7" s="174"/>
      <c r="JXL7" s="174"/>
      <c r="JXM7" s="174"/>
      <c r="JXN7" s="174"/>
      <c r="JXO7" s="174"/>
      <c r="JXP7" s="174"/>
      <c r="JXQ7" s="174"/>
      <c r="JXR7" s="174"/>
      <c r="JXS7" s="174"/>
      <c r="JXT7" s="174"/>
      <c r="JXU7" s="174"/>
      <c r="JXV7" s="174"/>
      <c r="JXW7" s="174"/>
      <c r="JXX7" s="174"/>
      <c r="JXY7" s="174"/>
      <c r="KGY7" s="174"/>
      <c r="KGZ7" s="174"/>
      <c r="KHH7" s="174"/>
      <c r="KHI7" s="174"/>
      <c r="KHJ7" s="174"/>
      <c r="KHK7" s="174"/>
      <c r="KHL7" s="174"/>
      <c r="KHM7" s="174"/>
      <c r="KHN7" s="174"/>
      <c r="KHO7" s="174"/>
      <c r="KHP7" s="174"/>
      <c r="KHQ7" s="174"/>
      <c r="KHR7" s="174"/>
      <c r="KHS7" s="174"/>
      <c r="KHT7" s="174"/>
      <c r="KHU7" s="174"/>
      <c r="KQU7" s="174"/>
      <c r="KQV7" s="174"/>
      <c r="KRD7" s="174"/>
      <c r="KRE7" s="174"/>
      <c r="KRF7" s="174"/>
      <c r="KRG7" s="174"/>
      <c r="KRH7" s="174"/>
      <c r="KRI7" s="174"/>
      <c r="KRJ7" s="174"/>
      <c r="KRK7" s="174"/>
      <c r="KRL7" s="174"/>
      <c r="KRM7" s="174"/>
      <c r="KRN7" s="174"/>
      <c r="KRO7" s="174"/>
      <c r="KRP7" s="174"/>
      <c r="KRQ7" s="174"/>
      <c r="LAQ7" s="174"/>
      <c r="LAR7" s="174"/>
      <c r="LAZ7" s="174"/>
      <c r="LBA7" s="174"/>
      <c r="LBB7" s="174"/>
      <c r="LBC7" s="174"/>
      <c r="LBD7" s="174"/>
      <c r="LBE7" s="174"/>
      <c r="LBF7" s="174"/>
      <c r="LBG7" s="174"/>
      <c r="LBH7" s="174"/>
      <c r="LBI7" s="174"/>
      <c r="LBJ7" s="174"/>
      <c r="LBK7" s="174"/>
      <c r="LBL7" s="174"/>
      <c r="LBM7" s="174"/>
      <c r="LKM7" s="174"/>
      <c r="LKN7" s="174"/>
      <c r="LKV7" s="174"/>
      <c r="LKW7" s="174"/>
      <c r="LKX7" s="174"/>
      <c r="LKY7" s="174"/>
      <c r="LKZ7" s="174"/>
      <c r="LLA7" s="174"/>
      <c r="LLB7" s="174"/>
      <c r="LLC7" s="174"/>
      <c r="LLD7" s="174"/>
      <c r="LLE7" s="174"/>
      <c r="LLF7" s="174"/>
      <c r="LLG7" s="174"/>
      <c r="LLH7" s="174"/>
      <c r="LLI7" s="174"/>
      <c r="LUI7" s="174"/>
      <c r="LUJ7" s="174"/>
      <c r="LUR7" s="174"/>
      <c r="LUS7" s="174"/>
      <c r="LUT7" s="174"/>
      <c r="LUU7" s="174"/>
      <c r="LUV7" s="174"/>
      <c r="LUW7" s="174"/>
      <c r="LUX7" s="174"/>
      <c r="LUY7" s="174"/>
      <c r="LUZ7" s="174"/>
      <c r="LVA7" s="174"/>
      <c r="LVB7" s="174"/>
      <c r="LVC7" s="174"/>
      <c r="LVD7" s="174"/>
      <c r="LVE7" s="174"/>
      <c r="MEE7" s="174"/>
      <c r="MEF7" s="174"/>
      <c r="MEN7" s="174"/>
      <c r="MEO7" s="174"/>
      <c r="MEP7" s="174"/>
      <c r="MEQ7" s="174"/>
      <c r="MER7" s="174"/>
      <c r="MES7" s="174"/>
      <c r="MET7" s="174"/>
      <c r="MEU7" s="174"/>
      <c r="MEV7" s="174"/>
      <c r="MEW7" s="174"/>
      <c r="MEX7" s="174"/>
      <c r="MEY7" s="174"/>
      <c r="MEZ7" s="174"/>
      <c r="MFA7" s="174"/>
      <c r="MOA7" s="174"/>
      <c r="MOB7" s="174"/>
      <c r="MOJ7" s="174"/>
      <c r="MOK7" s="174"/>
      <c r="MOL7" s="174"/>
      <c r="MOM7" s="174"/>
      <c r="MON7" s="174"/>
      <c r="MOO7" s="174"/>
      <c r="MOP7" s="174"/>
      <c r="MOQ7" s="174"/>
      <c r="MOR7" s="174"/>
      <c r="MOS7" s="174"/>
      <c r="MOT7" s="174"/>
      <c r="MOU7" s="174"/>
      <c r="MOV7" s="174"/>
      <c r="MOW7" s="174"/>
      <c r="MXW7" s="174"/>
      <c r="MXX7" s="174"/>
      <c r="MYF7" s="174"/>
      <c r="MYG7" s="174"/>
      <c r="MYH7" s="174"/>
      <c r="MYI7" s="174"/>
      <c r="MYJ7" s="174"/>
      <c r="MYK7" s="174"/>
      <c r="MYL7" s="174"/>
      <c r="MYM7" s="174"/>
      <c r="MYN7" s="174"/>
      <c r="MYO7" s="174"/>
      <c r="MYP7" s="174"/>
      <c r="MYQ7" s="174"/>
      <c r="MYR7" s="174"/>
      <c r="MYS7" s="174"/>
      <c r="NHS7" s="174"/>
      <c r="NHT7" s="174"/>
      <c r="NIB7" s="174"/>
      <c r="NIC7" s="174"/>
      <c r="NID7" s="174"/>
      <c r="NIE7" s="174"/>
      <c r="NIF7" s="174"/>
      <c r="NIG7" s="174"/>
      <c r="NIH7" s="174"/>
      <c r="NII7" s="174"/>
      <c r="NIJ7" s="174"/>
      <c r="NIK7" s="174"/>
      <c r="NIL7" s="174"/>
      <c r="NIM7" s="174"/>
      <c r="NIN7" s="174"/>
      <c r="NIO7" s="174"/>
      <c r="NRO7" s="174"/>
      <c r="NRP7" s="174"/>
      <c r="NRX7" s="174"/>
      <c r="NRY7" s="174"/>
      <c r="NRZ7" s="174"/>
      <c r="NSA7" s="174"/>
      <c r="NSB7" s="174"/>
      <c r="NSC7" s="174"/>
      <c r="NSD7" s="174"/>
      <c r="NSE7" s="174"/>
      <c r="NSF7" s="174"/>
      <c r="NSG7" s="174"/>
      <c r="NSH7" s="174"/>
      <c r="NSI7" s="174"/>
      <c r="NSJ7" s="174"/>
      <c r="NSK7" s="174"/>
      <c r="OBK7" s="174"/>
      <c r="OBL7" s="174"/>
      <c r="OBT7" s="174"/>
      <c r="OBU7" s="174"/>
      <c r="OBV7" s="174"/>
      <c r="OBW7" s="174"/>
      <c r="OBX7" s="174"/>
      <c r="OBY7" s="174"/>
      <c r="OBZ7" s="174"/>
      <c r="OCA7" s="174"/>
      <c r="OCB7" s="174"/>
      <c r="OCC7" s="174"/>
      <c r="OCD7" s="174"/>
      <c r="OCE7" s="174"/>
      <c r="OCF7" s="174"/>
      <c r="OCG7" s="174"/>
      <c r="OLG7" s="174"/>
      <c r="OLH7" s="174"/>
      <c r="OLP7" s="174"/>
      <c r="OLQ7" s="174"/>
      <c r="OLR7" s="174"/>
      <c r="OLS7" s="174"/>
      <c r="OLT7" s="174"/>
      <c r="OLU7" s="174"/>
      <c r="OLV7" s="174"/>
      <c r="OLW7" s="174"/>
      <c r="OLX7" s="174"/>
      <c r="OLY7" s="174"/>
      <c r="OLZ7" s="174"/>
      <c r="OMA7" s="174"/>
      <c r="OMB7" s="174"/>
      <c r="OMC7" s="174"/>
      <c r="OVC7" s="174"/>
      <c r="OVD7" s="174"/>
      <c r="OVL7" s="174"/>
      <c r="OVM7" s="174"/>
      <c r="OVN7" s="174"/>
      <c r="OVO7" s="174"/>
      <c r="OVP7" s="174"/>
      <c r="OVQ7" s="174"/>
      <c r="OVR7" s="174"/>
      <c r="OVS7" s="174"/>
      <c r="OVT7" s="174"/>
      <c r="OVU7" s="174"/>
      <c r="OVV7" s="174"/>
      <c r="OVW7" s="174"/>
      <c r="OVX7" s="174"/>
      <c r="OVY7" s="174"/>
      <c r="PEY7" s="174"/>
      <c r="PEZ7" s="174"/>
      <c r="PFH7" s="174"/>
      <c r="PFI7" s="174"/>
      <c r="PFJ7" s="174"/>
      <c r="PFK7" s="174"/>
      <c r="PFL7" s="174"/>
      <c r="PFM7" s="174"/>
      <c r="PFN7" s="174"/>
      <c r="PFO7" s="174"/>
      <c r="PFP7" s="174"/>
      <c r="PFQ7" s="174"/>
      <c r="PFR7" s="174"/>
      <c r="PFS7" s="174"/>
      <c r="PFT7" s="174"/>
      <c r="PFU7" s="174"/>
      <c r="POU7" s="174"/>
      <c r="POV7" s="174"/>
      <c r="PPD7" s="174"/>
      <c r="PPE7" s="174"/>
      <c r="PPF7" s="174"/>
      <c r="PPG7" s="174"/>
      <c r="PPH7" s="174"/>
      <c r="PPI7" s="174"/>
      <c r="PPJ7" s="174"/>
      <c r="PPK7" s="174"/>
      <c r="PPL7" s="174"/>
      <c r="PPM7" s="174"/>
      <c r="PPN7" s="174"/>
      <c r="PPO7" s="174"/>
      <c r="PPP7" s="174"/>
      <c r="PPQ7" s="174"/>
      <c r="PYQ7" s="174"/>
      <c r="PYR7" s="174"/>
      <c r="PYZ7" s="174"/>
      <c r="PZA7" s="174"/>
      <c r="PZB7" s="174"/>
      <c r="PZC7" s="174"/>
      <c r="PZD7" s="174"/>
      <c r="PZE7" s="174"/>
      <c r="PZF7" s="174"/>
      <c r="PZG7" s="174"/>
      <c r="PZH7" s="174"/>
      <c r="PZI7" s="174"/>
      <c r="PZJ7" s="174"/>
      <c r="PZK7" s="174"/>
      <c r="PZL7" s="174"/>
      <c r="PZM7" s="174"/>
      <c r="QIM7" s="174"/>
      <c r="QIN7" s="174"/>
      <c r="QIV7" s="174"/>
      <c r="QIW7" s="174"/>
      <c r="QIX7" s="174"/>
      <c r="QIY7" s="174"/>
      <c r="QIZ7" s="174"/>
      <c r="QJA7" s="174"/>
      <c r="QJB7" s="174"/>
      <c r="QJC7" s="174"/>
      <c r="QJD7" s="174"/>
      <c r="QJE7" s="174"/>
      <c r="QJF7" s="174"/>
      <c r="QJG7" s="174"/>
      <c r="QJH7" s="174"/>
      <c r="QJI7" s="174"/>
      <c r="QSI7" s="174"/>
      <c r="QSJ7" s="174"/>
      <c r="QSR7" s="174"/>
      <c r="QSS7" s="174"/>
      <c r="QST7" s="174"/>
      <c r="QSU7" s="174"/>
      <c r="QSV7" s="174"/>
      <c r="QSW7" s="174"/>
      <c r="QSX7" s="174"/>
      <c r="QSY7" s="174"/>
      <c r="QSZ7" s="174"/>
      <c r="QTA7" s="174"/>
      <c r="QTB7" s="174"/>
      <c r="QTC7" s="174"/>
      <c r="QTD7" s="174"/>
      <c r="QTE7" s="174"/>
      <c r="RCE7" s="174"/>
      <c r="RCF7" s="174"/>
      <c r="RCN7" s="174"/>
      <c r="RCO7" s="174"/>
      <c r="RCP7" s="174"/>
      <c r="RCQ7" s="174"/>
      <c r="RCR7" s="174"/>
      <c r="RCS7" s="174"/>
      <c r="RCT7" s="174"/>
      <c r="RCU7" s="174"/>
      <c r="RCV7" s="174"/>
      <c r="RCW7" s="174"/>
      <c r="RCX7" s="174"/>
      <c r="RCY7" s="174"/>
      <c r="RCZ7" s="174"/>
      <c r="RDA7" s="174"/>
      <c r="RMA7" s="174"/>
      <c r="RMB7" s="174"/>
      <c r="RMJ7" s="174"/>
      <c r="RMK7" s="174"/>
      <c r="RML7" s="174"/>
      <c r="RMM7" s="174"/>
      <c r="RMN7" s="174"/>
      <c r="RMO7" s="174"/>
      <c r="RMP7" s="174"/>
      <c r="RMQ7" s="174"/>
      <c r="RMR7" s="174"/>
      <c r="RMS7" s="174"/>
      <c r="RMT7" s="174"/>
      <c r="RMU7" s="174"/>
      <c r="RMV7" s="174"/>
      <c r="RMW7" s="174"/>
      <c r="RVW7" s="174"/>
      <c r="RVX7" s="174"/>
      <c r="RWF7" s="174"/>
      <c r="RWG7" s="174"/>
      <c r="RWH7" s="174"/>
      <c r="RWI7" s="174"/>
      <c r="RWJ7" s="174"/>
      <c r="RWK7" s="174"/>
      <c r="RWL7" s="174"/>
      <c r="RWM7" s="174"/>
      <c r="RWN7" s="174"/>
      <c r="RWO7" s="174"/>
      <c r="RWP7" s="174"/>
      <c r="RWQ7" s="174"/>
      <c r="RWR7" s="174"/>
      <c r="RWS7" s="174"/>
      <c r="SFS7" s="174"/>
      <c r="SFT7" s="174"/>
      <c r="SGB7" s="174"/>
      <c r="SGC7" s="174"/>
      <c r="SGD7" s="174"/>
      <c r="SGE7" s="174"/>
      <c r="SGF7" s="174"/>
      <c r="SGG7" s="174"/>
      <c r="SGH7" s="174"/>
      <c r="SGI7" s="174"/>
      <c r="SGJ7" s="174"/>
      <c r="SGK7" s="174"/>
      <c r="SGL7" s="174"/>
      <c r="SGM7" s="174"/>
      <c r="SGN7" s="174"/>
      <c r="SGO7" s="174"/>
      <c r="SPO7" s="174"/>
      <c r="SPP7" s="174"/>
      <c r="SPX7" s="174"/>
      <c r="SPY7" s="174"/>
      <c r="SPZ7" s="174"/>
      <c r="SQA7" s="174"/>
      <c r="SQB7" s="174"/>
      <c r="SQC7" s="174"/>
      <c r="SQD7" s="174"/>
      <c r="SQE7" s="174"/>
      <c r="SQF7" s="174"/>
      <c r="SQG7" s="174"/>
      <c r="SQH7" s="174"/>
      <c r="SQI7" s="174"/>
      <c r="SQJ7" s="174"/>
      <c r="SQK7" s="174"/>
      <c r="SZK7" s="174"/>
      <c r="SZL7" s="174"/>
      <c r="SZT7" s="174"/>
      <c r="SZU7" s="174"/>
      <c r="SZV7" s="174"/>
      <c r="SZW7" s="174"/>
      <c r="SZX7" s="174"/>
      <c r="SZY7" s="174"/>
      <c r="SZZ7" s="174"/>
      <c r="TAA7" s="174"/>
      <c r="TAB7" s="174"/>
      <c r="TAC7" s="174"/>
      <c r="TAD7" s="174"/>
      <c r="TAE7" s="174"/>
      <c r="TAF7" s="174"/>
      <c r="TAG7" s="174"/>
      <c r="TJG7" s="174"/>
      <c r="TJH7" s="174"/>
      <c r="TJP7" s="174"/>
      <c r="TJQ7" s="174"/>
      <c r="TJR7" s="174"/>
      <c r="TJS7" s="174"/>
      <c r="TJT7" s="174"/>
      <c r="TJU7" s="174"/>
      <c r="TJV7" s="174"/>
      <c r="TJW7" s="174"/>
      <c r="TJX7" s="174"/>
      <c r="TJY7" s="174"/>
      <c r="TJZ7" s="174"/>
      <c r="TKA7" s="174"/>
      <c r="TKB7" s="174"/>
      <c r="TKC7" s="174"/>
      <c r="TTC7" s="174"/>
      <c r="TTD7" s="174"/>
      <c r="TTL7" s="174"/>
      <c r="TTM7" s="174"/>
      <c r="TTN7" s="174"/>
      <c r="TTO7" s="174"/>
      <c r="TTP7" s="174"/>
      <c r="TTQ7" s="174"/>
      <c r="TTR7" s="174"/>
      <c r="TTS7" s="174"/>
      <c r="TTT7" s="174"/>
      <c r="TTU7" s="174"/>
      <c r="TTV7" s="174"/>
      <c r="TTW7" s="174"/>
      <c r="TTX7" s="174"/>
      <c r="TTY7" s="174"/>
      <c r="UCY7" s="174"/>
      <c r="UCZ7" s="174"/>
      <c r="UDH7" s="174"/>
      <c r="UDI7" s="174"/>
      <c r="UDJ7" s="174"/>
      <c r="UDK7" s="174"/>
      <c r="UDL7" s="174"/>
      <c r="UDM7" s="174"/>
      <c r="UDN7" s="174"/>
      <c r="UDO7" s="174"/>
      <c r="UDP7" s="174"/>
      <c r="UDQ7" s="174"/>
      <c r="UDR7" s="174"/>
      <c r="UDS7" s="174"/>
      <c r="UDT7" s="174"/>
      <c r="UDU7" s="174"/>
      <c r="UMU7" s="174"/>
      <c r="UMV7" s="174"/>
      <c r="UND7" s="174"/>
      <c r="UNE7" s="174"/>
      <c r="UNF7" s="174"/>
      <c r="UNG7" s="174"/>
      <c r="UNH7" s="174"/>
      <c r="UNI7" s="174"/>
      <c r="UNJ7" s="174"/>
      <c r="UNK7" s="174"/>
      <c r="UNL7" s="174"/>
      <c r="UNM7" s="174"/>
      <c r="UNN7" s="174"/>
      <c r="UNO7" s="174"/>
      <c r="UNP7" s="174"/>
      <c r="UNQ7" s="174"/>
      <c r="UWQ7" s="174"/>
      <c r="UWR7" s="174"/>
      <c r="UWZ7" s="174"/>
      <c r="UXA7" s="174"/>
      <c r="UXB7" s="174"/>
      <c r="UXC7" s="174"/>
      <c r="UXD7" s="174"/>
      <c r="UXE7" s="174"/>
      <c r="UXF7" s="174"/>
      <c r="UXG7" s="174"/>
      <c r="UXH7" s="174"/>
      <c r="UXI7" s="174"/>
      <c r="UXJ7" s="174"/>
      <c r="UXK7" s="174"/>
      <c r="UXL7" s="174"/>
      <c r="UXM7" s="174"/>
      <c r="VGM7" s="174"/>
      <c r="VGN7" s="174"/>
      <c r="VGV7" s="174"/>
      <c r="VGW7" s="174"/>
      <c r="VGX7" s="174"/>
      <c r="VGY7" s="174"/>
      <c r="VGZ7" s="174"/>
      <c r="VHA7" s="174"/>
      <c r="VHB7" s="174"/>
      <c r="VHC7" s="174"/>
      <c r="VHD7" s="174"/>
      <c r="VHE7" s="174"/>
      <c r="VHF7" s="174"/>
      <c r="VHG7" s="174"/>
      <c r="VHH7" s="174"/>
      <c r="VHI7" s="174"/>
      <c r="VQI7" s="174"/>
      <c r="VQJ7" s="174"/>
      <c r="VQR7" s="174"/>
      <c r="VQS7" s="174"/>
      <c r="VQT7" s="174"/>
      <c r="VQU7" s="174"/>
      <c r="VQV7" s="174"/>
      <c r="VQW7" s="174"/>
      <c r="VQX7" s="174"/>
      <c r="VQY7" s="174"/>
      <c r="VQZ7" s="174"/>
      <c r="VRA7" s="174"/>
      <c r="VRB7" s="174"/>
      <c r="VRC7" s="174"/>
      <c r="VRD7" s="174"/>
      <c r="VRE7" s="174"/>
      <c r="WAE7" s="174"/>
      <c r="WAF7" s="174"/>
      <c r="WAN7" s="174"/>
      <c r="WAO7" s="174"/>
      <c r="WAP7" s="174"/>
      <c r="WAQ7" s="174"/>
      <c r="WAR7" s="174"/>
      <c r="WAS7" s="174"/>
      <c r="WAT7" s="174"/>
      <c r="WAU7" s="174"/>
      <c r="WAV7" s="174"/>
      <c r="WAW7" s="174"/>
      <c r="WAX7" s="174"/>
      <c r="WAY7" s="174"/>
      <c r="WAZ7" s="174"/>
      <c r="WBA7" s="174"/>
      <c r="WKA7" s="174"/>
      <c r="WKB7" s="174"/>
      <c r="WKJ7" s="174"/>
      <c r="WKK7" s="174"/>
      <c r="WKL7" s="174"/>
      <c r="WKM7" s="174"/>
      <c r="WKN7" s="174"/>
      <c r="WKO7" s="174"/>
      <c r="WKP7" s="174"/>
      <c r="WKQ7" s="174"/>
      <c r="WKR7" s="174"/>
      <c r="WKS7" s="174"/>
      <c r="WKT7" s="174"/>
      <c r="WKU7" s="174"/>
      <c r="WKV7" s="174"/>
      <c r="WKW7" s="174"/>
      <c r="WTW7" s="174"/>
      <c r="WTX7" s="174"/>
      <c r="WUF7" s="174"/>
      <c r="WUG7" s="174"/>
      <c r="WUH7" s="174"/>
      <c r="WUI7" s="174"/>
      <c r="WUJ7" s="174"/>
      <c r="WUK7" s="174"/>
      <c r="WUL7" s="174"/>
      <c r="WUM7" s="174"/>
      <c r="WUN7" s="174"/>
      <c r="WUO7" s="174"/>
      <c r="WUP7" s="174"/>
      <c r="WUQ7" s="174"/>
      <c r="WUR7" s="174"/>
      <c r="WUS7" s="174"/>
    </row>
    <row r="8" spans="1:1009 1243:2033 2267:3057 3291:4081 4315:5105 5339:6129 6363:7153 7387:8177 8411:9201 9435:10225 10459:11249 11483:12273 12507:13297 13531:14321 14555:15345 15579:16113" s="99" customFormat="1" ht="30.75" customHeight="1" x14ac:dyDescent="0.25">
      <c r="A8" s="50"/>
      <c r="B8" s="173" t="s">
        <v>101</v>
      </c>
      <c r="C8" s="69"/>
      <c r="D8" s="228">
        <v>123808.23863200002</v>
      </c>
      <c r="E8" s="100">
        <v>34845.839999999997</v>
      </c>
      <c r="F8" s="100">
        <v>89102.398632000011</v>
      </c>
      <c r="G8" s="128">
        <v>9063.0472000000009</v>
      </c>
      <c r="H8" s="128">
        <v>83312.099386999995</v>
      </c>
      <c r="I8" s="343">
        <f>+I15+I35+I134+I136+I138+I157+I219+I228+I249+I255+I9</f>
        <v>6931.1674649999995</v>
      </c>
      <c r="J8" s="344">
        <f>+J15+J35+J134+J136+J138+J157+J219+J228+J249+J255+J9</f>
        <v>0</v>
      </c>
      <c r="K8" s="344">
        <f>+K15+K35+K134+K136+K138+K157+K219+K228+K249+K255+K9</f>
        <v>2299.7984240000001</v>
      </c>
      <c r="L8" s="344">
        <f>+L15+L35+L134+L136+L138+L157+L219+L228+L249+L255+L9</f>
        <v>1367.127465</v>
      </c>
      <c r="M8" s="344">
        <f>+M15+M35+M134+M136+M138+M157+M219+M228+M249+M255+M9</f>
        <v>3264.2415760000004</v>
      </c>
      <c r="N8" s="221"/>
      <c r="HK8" s="175"/>
      <c r="HL8" s="175"/>
      <c r="HT8" s="175"/>
      <c r="HU8" s="175"/>
      <c r="HV8" s="175"/>
      <c r="HW8" s="175"/>
      <c r="HX8" s="175"/>
      <c r="HY8" s="175"/>
      <c r="HZ8" s="175"/>
      <c r="IA8" s="175"/>
      <c r="IB8" s="175"/>
      <c r="IC8" s="175"/>
      <c r="ID8" s="175"/>
      <c r="IE8" s="175"/>
      <c r="IF8" s="175"/>
      <c r="IG8" s="175"/>
      <c r="RG8" s="175"/>
      <c r="RH8" s="175"/>
      <c r="RP8" s="175"/>
      <c r="RQ8" s="175"/>
      <c r="RR8" s="175"/>
      <c r="RS8" s="175"/>
      <c r="RT8" s="175"/>
      <c r="RU8" s="175"/>
      <c r="RV8" s="175"/>
      <c r="RW8" s="175"/>
      <c r="RX8" s="175"/>
      <c r="RY8" s="175"/>
      <c r="RZ8" s="175"/>
      <c r="SA8" s="175"/>
      <c r="SB8" s="175"/>
      <c r="SC8" s="175"/>
      <c r="ABC8" s="175"/>
      <c r="ABD8" s="175"/>
      <c r="ABL8" s="175"/>
      <c r="ABM8" s="175"/>
      <c r="ABN8" s="175"/>
      <c r="ABO8" s="175"/>
      <c r="ABP8" s="175"/>
      <c r="ABQ8" s="175"/>
      <c r="ABR8" s="175"/>
      <c r="ABS8" s="175"/>
      <c r="ABT8" s="175"/>
      <c r="ABU8" s="175"/>
      <c r="ABV8" s="175"/>
      <c r="ABW8" s="175"/>
      <c r="ABX8" s="175"/>
      <c r="ABY8" s="175"/>
      <c r="AKY8" s="175"/>
      <c r="AKZ8" s="175"/>
      <c r="ALH8" s="175"/>
      <c r="ALI8" s="175"/>
      <c r="ALJ8" s="175"/>
      <c r="ALK8" s="175"/>
      <c r="ALL8" s="175"/>
      <c r="ALM8" s="175"/>
      <c r="ALN8" s="175"/>
      <c r="ALO8" s="175"/>
      <c r="ALP8" s="175"/>
      <c r="ALQ8" s="175"/>
      <c r="ALR8" s="175"/>
      <c r="ALS8" s="175"/>
      <c r="ALT8" s="175"/>
      <c r="ALU8" s="175"/>
      <c r="AUU8" s="175"/>
      <c r="AUV8" s="175"/>
      <c r="AVD8" s="175"/>
      <c r="AVE8" s="175"/>
      <c r="AVF8" s="175"/>
      <c r="AVG8" s="175"/>
      <c r="AVH8" s="175"/>
      <c r="AVI8" s="175"/>
      <c r="AVJ8" s="175"/>
      <c r="AVK8" s="175"/>
      <c r="AVL8" s="175"/>
      <c r="AVM8" s="175"/>
      <c r="AVN8" s="175"/>
      <c r="AVO8" s="175"/>
      <c r="AVP8" s="175"/>
      <c r="AVQ8" s="175"/>
      <c r="BEQ8" s="175"/>
      <c r="BER8" s="175"/>
      <c r="BEZ8" s="175"/>
      <c r="BFA8" s="175"/>
      <c r="BFB8" s="175"/>
      <c r="BFC8" s="175"/>
      <c r="BFD8" s="175"/>
      <c r="BFE8" s="175"/>
      <c r="BFF8" s="175"/>
      <c r="BFG8" s="175"/>
      <c r="BFH8" s="175"/>
      <c r="BFI8" s="175"/>
      <c r="BFJ8" s="175"/>
      <c r="BFK8" s="175"/>
      <c r="BFL8" s="175"/>
      <c r="BFM8" s="175"/>
      <c r="BOM8" s="175"/>
      <c r="BON8" s="175"/>
      <c r="BOV8" s="175"/>
      <c r="BOW8" s="175"/>
      <c r="BOX8" s="175"/>
      <c r="BOY8" s="175"/>
      <c r="BOZ8" s="175"/>
      <c r="BPA8" s="175"/>
      <c r="BPB8" s="175"/>
      <c r="BPC8" s="175"/>
      <c r="BPD8" s="175"/>
      <c r="BPE8" s="175"/>
      <c r="BPF8" s="175"/>
      <c r="BPG8" s="175"/>
      <c r="BPH8" s="175"/>
      <c r="BPI8" s="175"/>
      <c r="BYI8" s="175"/>
      <c r="BYJ8" s="175"/>
      <c r="BYR8" s="175"/>
      <c r="BYS8" s="175"/>
      <c r="BYT8" s="175"/>
      <c r="BYU8" s="175"/>
      <c r="BYV8" s="175"/>
      <c r="BYW8" s="175"/>
      <c r="BYX8" s="175"/>
      <c r="BYY8" s="175"/>
      <c r="BYZ8" s="175"/>
      <c r="BZA8" s="175"/>
      <c r="BZB8" s="175"/>
      <c r="BZC8" s="175"/>
      <c r="BZD8" s="175"/>
      <c r="BZE8" s="175"/>
      <c r="CIE8" s="175"/>
      <c r="CIF8" s="175"/>
      <c r="CIN8" s="175"/>
      <c r="CIO8" s="175"/>
      <c r="CIP8" s="175"/>
      <c r="CIQ8" s="175"/>
      <c r="CIR8" s="175"/>
      <c r="CIS8" s="175"/>
      <c r="CIT8" s="175"/>
      <c r="CIU8" s="175"/>
      <c r="CIV8" s="175"/>
      <c r="CIW8" s="175"/>
      <c r="CIX8" s="175"/>
      <c r="CIY8" s="175"/>
      <c r="CIZ8" s="175"/>
      <c r="CJA8" s="175"/>
      <c r="CSA8" s="175"/>
      <c r="CSB8" s="175"/>
      <c r="CSJ8" s="175"/>
      <c r="CSK8" s="175"/>
      <c r="CSL8" s="175"/>
      <c r="CSM8" s="175"/>
      <c r="CSN8" s="175"/>
      <c r="CSO8" s="175"/>
      <c r="CSP8" s="175"/>
      <c r="CSQ8" s="175"/>
      <c r="CSR8" s="175"/>
      <c r="CSS8" s="175"/>
      <c r="CST8" s="175"/>
      <c r="CSU8" s="175"/>
      <c r="CSV8" s="175"/>
      <c r="CSW8" s="175"/>
      <c r="DBW8" s="175"/>
      <c r="DBX8" s="175"/>
      <c r="DCF8" s="175"/>
      <c r="DCG8" s="175"/>
      <c r="DCH8" s="175"/>
      <c r="DCI8" s="175"/>
      <c r="DCJ8" s="175"/>
      <c r="DCK8" s="175"/>
      <c r="DCL8" s="175"/>
      <c r="DCM8" s="175"/>
      <c r="DCN8" s="175"/>
      <c r="DCO8" s="175"/>
      <c r="DCP8" s="175"/>
      <c r="DCQ8" s="175"/>
      <c r="DCR8" s="175"/>
      <c r="DCS8" s="175"/>
      <c r="DLS8" s="175"/>
      <c r="DLT8" s="175"/>
      <c r="DMB8" s="175"/>
      <c r="DMC8" s="175"/>
      <c r="DMD8" s="175"/>
      <c r="DME8" s="175"/>
      <c r="DMF8" s="175"/>
      <c r="DMG8" s="175"/>
      <c r="DMH8" s="175"/>
      <c r="DMI8" s="175"/>
      <c r="DMJ8" s="175"/>
      <c r="DMK8" s="175"/>
      <c r="DML8" s="175"/>
      <c r="DMM8" s="175"/>
      <c r="DMN8" s="175"/>
      <c r="DMO8" s="175"/>
      <c r="DVO8" s="175"/>
      <c r="DVP8" s="175"/>
      <c r="DVX8" s="175"/>
      <c r="DVY8" s="175"/>
      <c r="DVZ8" s="175"/>
      <c r="DWA8" s="175"/>
      <c r="DWB8" s="175"/>
      <c r="DWC8" s="175"/>
      <c r="DWD8" s="175"/>
      <c r="DWE8" s="175"/>
      <c r="DWF8" s="175"/>
      <c r="DWG8" s="175"/>
      <c r="DWH8" s="175"/>
      <c r="DWI8" s="175"/>
      <c r="DWJ8" s="175"/>
      <c r="DWK8" s="175"/>
      <c r="EFK8" s="175"/>
      <c r="EFL8" s="175"/>
      <c r="EFT8" s="175"/>
      <c r="EFU8" s="175"/>
      <c r="EFV8" s="175"/>
      <c r="EFW8" s="175"/>
      <c r="EFX8" s="175"/>
      <c r="EFY8" s="175"/>
      <c r="EFZ8" s="175"/>
      <c r="EGA8" s="175"/>
      <c r="EGB8" s="175"/>
      <c r="EGC8" s="175"/>
      <c r="EGD8" s="175"/>
      <c r="EGE8" s="175"/>
      <c r="EGF8" s="175"/>
      <c r="EGG8" s="175"/>
      <c r="EPG8" s="175"/>
      <c r="EPH8" s="175"/>
      <c r="EPP8" s="175"/>
      <c r="EPQ8" s="175"/>
      <c r="EPR8" s="175"/>
      <c r="EPS8" s="175"/>
      <c r="EPT8" s="175"/>
      <c r="EPU8" s="175"/>
      <c r="EPV8" s="175"/>
      <c r="EPW8" s="175"/>
      <c r="EPX8" s="175"/>
      <c r="EPY8" s="175"/>
      <c r="EPZ8" s="175"/>
      <c r="EQA8" s="175"/>
      <c r="EQB8" s="175"/>
      <c r="EQC8" s="175"/>
      <c r="EZC8" s="175"/>
      <c r="EZD8" s="175"/>
      <c r="EZL8" s="175"/>
      <c r="EZM8" s="175"/>
      <c r="EZN8" s="175"/>
      <c r="EZO8" s="175"/>
      <c r="EZP8" s="175"/>
      <c r="EZQ8" s="175"/>
      <c r="EZR8" s="175"/>
      <c r="EZS8" s="175"/>
      <c r="EZT8" s="175"/>
      <c r="EZU8" s="175"/>
      <c r="EZV8" s="175"/>
      <c r="EZW8" s="175"/>
      <c r="EZX8" s="175"/>
      <c r="EZY8" s="175"/>
      <c r="FIY8" s="175"/>
      <c r="FIZ8" s="175"/>
      <c r="FJH8" s="175"/>
      <c r="FJI8" s="175"/>
      <c r="FJJ8" s="175"/>
      <c r="FJK8" s="175"/>
      <c r="FJL8" s="175"/>
      <c r="FJM8" s="175"/>
      <c r="FJN8" s="175"/>
      <c r="FJO8" s="175"/>
      <c r="FJP8" s="175"/>
      <c r="FJQ8" s="175"/>
      <c r="FJR8" s="175"/>
      <c r="FJS8" s="175"/>
      <c r="FJT8" s="175"/>
      <c r="FJU8" s="175"/>
      <c r="FSU8" s="175"/>
      <c r="FSV8" s="175"/>
      <c r="FTD8" s="175"/>
      <c r="FTE8" s="175"/>
      <c r="FTF8" s="175"/>
      <c r="FTG8" s="175"/>
      <c r="FTH8" s="175"/>
      <c r="FTI8" s="175"/>
      <c r="FTJ8" s="175"/>
      <c r="FTK8" s="175"/>
      <c r="FTL8" s="175"/>
      <c r="FTM8" s="175"/>
      <c r="FTN8" s="175"/>
      <c r="FTO8" s="175"/>
      <c r="FTP8" s="175"/>
      <c r="FTQ8" s="175"/>
      <c r="GCQ8" s="175"/>
      <c r="GCR8" s="175"/>
      <c r="GCZ8" s="175"/>
      <c r="GDA8" s="175"/>
      <c r="GDB8" s="175"/>
      <c r="GDC8" s="175"/>
      <c r="GDD8" s="175"/>
      <c r="GDE8" s="175"/>
      <c r="GDF8" s="175"/>
      <c r="GDG8" s="175"/>
      <c r="GDH8" s="175"/>
      <c r="GDI8" s="175"/>
      <c r="GDJ8" s="175"/>
      <c r="GDK8" s="175"/>
      <c r="GDL8" s="175"/>
      <c r="GDM8" s="175"/>
      <c r="GMM8" s="175"/>
      <c r="GMN8" s="175"/>
      <c r="GMV8" s="175"/>
      <c r="GMW8" s="175"/>
      <c r="GMX8" s="175"/>
      <c r="GMY8" s="175"/>
      <c r="GMZ8" s="175"/>
      <c r="GNA8" s="175"/>
      <c r="GNB8" s="175"/>
      <c r="GNC8" s="175"/>
      <c r="GND8" s="175"/>
      <c r="GNE8" s="175"/>
      <c r="GNF8" s="175"/>
      <c r="GNG8" s="175"/>
      <c r="GNH8" s="175"/>
      <c r="GNI8" s="175"/>
      <c r="GWI8" s="175"/>
      <c r="GWJ8" s="175"/>
      <c r="GWR8" s="175"/>
      <c r="GWS8" s="175"/>
      <c r="GWT8" s="175"/>
      <c r="GWU8" s="175"/>
      <c r="GWV8" s="175"/>
      <c r="GWW8" s="175"/>
      <c r="GWX8" s="175"/>
      <c r="GWY8" s="175"/>
      <c r="GWZ8" s="175"/>
      <c r="GXA8" s="175"/>
      <c r="GXB8" s="175"/>
      <c r="GXC8" s="175"/>
      <c r="GXD8" s="175"/>
      <c r="GXE8" s="175"/>
      <c r="HGE8" s="175"/>
      <c r="HGF8" s="175"/>
      <c r="HGN8" s="175"/>
      <c r="HGO8" s="175"/>
      <c r="HGP8" s="175"/>
      <c r="HGQ8" s="175"/>
      <c r="HGR8" s="175"/>
      <c r="HGS8" s="175"/>
      <c r="HGT8" s="175"/>
      <c r="HGU8" s="175"/>
      <c r="HGV8" s="175"/>
      <c r="HGW8" s="175"/>
      <c r="HGX8" s="175"/>
      <c r="HGY8" s="175"/>
      <c r="HGZ8" s="175"/>
      <c r="HHA8" s="175"/>
      <c r="HQA8" s="175"/>
      <c r="HQB8" s="175"/>
      <c r="HQJ8" s="175"/>
      <c r="HQK8" s="175"/>
      <c r="HQL8" s="175"/>
      <c r="HQM8" s="175"/>
      <c r="HQN8" s="175"/>
      <c r="HQO8" s="175"/>
      <c r="HQP8" s="175"/>
      <c r="HQQ8" s="175"/>
      <c r="HQR8" s="175"/>
      <c r="HQS8" s="175"/>
      <c r="HQT8" s="175"/>
      <c r="HQU8" s="175"/>
      <c r="HQV8" s="175"/>
      <c r="HQW8" s="175"/>
      <c r="HZW8" s="175"/>
      <c r="HZX8" s="175"/>
      <c r="IAF8" s="175"/>
      <c r="IAG8" s="175"/>
      <c r="IAH8" s="175"/>
      <c r="IAI8" s="175"/>
      <c r="IAJ8" s="175"/>
      <c r="IAK8" s="175"/>
      <c r="IAL8" s="175"/>
      <c r="IAM8" s="175"/>
      <c r="IAN8" s="175"/>
      <c r="IAO8" s="175"/>
      <c r="IAP8" s="175"/>
      <c r="IAQ8" s="175"/>
      <c r="IAR8" s="175"/>
      <c r="IAS8" s="175"/>
      <c r="IJS8" s="175"/>
      <c r="IJT8" s="175"/>
      <c r="IKB8" s="175"/>
      <c r="IKC8" s="175"/>
      <c r="IKD8" s="175"/>
      <c r="IKE8" s="175"/>
      <c r="IKF8" s="175"/>
      <c r="IKG8" s="175"/>
      <c r="IKH8" s="175"/>
      <c r="IKI8" s="175"/>
      <c r="IKJ8" s="175"/>
      <c r="IKK8" s="175"/>
      <c r="IKL8" s="175"/>
      <c r="IKM8" s="175"/>
      <c r="IKN8" s="175"/>
      <c r="IKO8" s="175"/>
      <c r="ITO8" s="175"/>
      <c r="ITP8" s="175"/>
      <c r="ITX8" s="175"/>
      <c r="ITY8" s="175"/>
      <c r="ITZ8" s="175"/>
      <c r="IUA8" s="175"/>
      <c r="IUB8" s="175"/>
      <c r="IUC8" s="175"/>
      <c r="IUD8" s="175"/>
      <c r="IUE8" s="175"/>
      <c r="IUF8" s="175"/>
      <c r="IUG8" s="175"/>
      <c r="IUH8" s="175"/>
      <c r="IUI8" s="175"/>
      <c r="IUJ8" s="175"/>
      <c r="IUK8" s="175"/>
      <c r="JDK8" s="175"/>
      <c r="JDL8" s="175"/>
      <c r="JDT8" s="175"/>
      <c r="JDU8" s="175"/>
      <c r="JDV8" s="175"/>
      <c r="JDW8" s="175"/>
      <c r="JDX8" s="175"/>
      <c r="JDY8" s="175"/>
      <c r="JDZ8" s="175"/>
      <c r="JEA8" s="175"/>
      <c r="JEB8" s="175"/>
      <c r="JEC8" s="175"/>
      <c r="JED8" s="175"/>
      <c r="JEE8" s="175"/>
      <c r="JEF8" s="175"/>
      <c r="JEG8" s="175"/>
      <c r="JNG8" s="175"/>
      <c r="JNH8" s="175"/>
      <c r="JNP8" s="175"/>
      <c r="JNQ8" s="175"/>
      <c r="JNR8" s="175"/>
      <c r="JNS8" s="175"/>
      <c r="JNT8" s="175"/>
      <c r="JNU8" s="175"/>
      <c r="JNV8" s="175"/>
      <c r="JNW8" s="175"/>
      <c r="JNX8" s="175"/>
      <c r="JNY8" s="175"/>
      <c r="JNZ8" s="175"/>
      <c r="JOA8" s="175"/>
      <c r="JOB8" s="175"/>
      <c r="JOC8" s="175"/>
      <c r="JXC8" s="175"/>
      <c r="JXD8" s="175"/>
      <c r="JXL8" s="175"/>
      <c r="JXM8" s="175"/>
      <c r="JXN8" s="175"/>
      <c r="JXO8" s="175"/>
      <c r="JXP8" s="175"/>
      <c r="JXQ8" s="175"/>
      <c r="JXR8" s="175"/>
      <c r="JXS8" s="175"/>
      <c r="JXT8" s="175"/>
      <c r="JXU8" s="175"/>
      <c r="JXV8" s="175"/>
      <c r="JXW8" s="175"/>
      <c r="JXX8" s="175"/>
      <c r="JXY8" s="175"/>
      <c r="KGY8" s="175"/>
      <c r="KGZ8" s="175"/>
      <c r="KHH8" s="175"/>
      <c r="KHI8" s="175"/>
      <c r="KHJ8" s="175"/>
      <c r="KHK8" s="175"/>
      <c r="KHL8" s="175"/>
      <c r="KHM8" s="175"/>
      <c r="KHN8" s="175"/>
      <c r="KHO8" s="175"/>
      <c r="KHP8" s="175"/>
      <c r="KHQ8" s="175"/>
      <c r="KHR8" s="175"/>
      <c r="KHS8" s="175"/>
      <c r="KHT8" s="175"/>
      <c r="KHU8" s="175"/>
      <c r="KQU8" s="175"/>
      <c r="KQV8" s="175"/>
      <c r="KRD8" s="175"/>
      <c r="KRE8" s="175"/>
      <c r="KRF8" s="175"/>
      <c r="KRG8" s="175"/>
      <c r="KRH8" s="175"/>
      <c r="KRI8" s="175"/>
      <c r="KRJ8" s="175"/>
      <c r="KRK8" s="175"/>
      <c r="KRL8" s="175"/>
      <c r="KRM8" s="175"/>
      <c r="KRN8" s="175"/>
      <c r="KRO8" s="175"/>
      <c r="KRP8" s="175"/>
      <c r="KRQ8" s="175"/>
      <c r="LAQ8" s="175"/>
      <c r="LAR8" s="175"/>
      <c r="LAZ8" s="175"/>
      <c r="LBA8" s="175"/>
      <c r="LBB8" s="175"/>
      <c r="LBC8" s="175"/>
      <c r="LBD8" s="175"/>
      <c r="LBE8" s="175"/>
      <c r="LBF8" s="175"/>
      <c r="LBG8" s="175"/>
      <c r="LBH8" s="175"/>
      <c r="LBI8" s="175"/>
      <c r="LBJ8" s="175"/>
      <c r="LBK8" s="175"/>
      <c r="LBL8" s="175"/>
      <c r="LBM8" s="175"/>
      <c r="LKM8" s="175"/>
      <c r="LKN8" s="175"/>
      <c r="LKV8" s="175"/>
      <c r="LKW8" s="175"/>
      <c r="LKX8" s="175"/>
      <c r="LKY8" s="175"/>
      <c r="LKZ8" s="175"/>
      <c r="LLA8" s="175"/>
      <c r="LLB8" s="175"/>
      <c r="LLC8" s="175"/>
      <c r="LLD8" s="175"/>
      <c r="LLE8" s="175"/>
      <c r="LLF8" s="175"/>
      <c r="LLG8" s="175"/>
      <c r="LLH8" s="175"/>
      <c r="LLI8" s="175"/>
      <c r="LUI8" s="175"/>
      <c r="LUJ8" s="175"/>
      <c r="LUR8" s="175"/>
      <c r="LUS8" s="175"/>
      <c r="LUT8" s="175"/>
      <c r="LUU8" s="175"/>
      <c r="LUV8" s="175"/>
      <c r="LUW8" s="175"/>
      <c r="LUX8" s="175"/>
      <c r="LUY8" s="175"/>
      <c r="LUZ8" s="175"/>
      <c r="LVA8" s="175"/>
      <c r="LVB8" s="175"/>
      <c r="LVC8" s="175"/>
      <c r="LVD8" s="175"/>
      <c r="LVE8" s="175"/>
      <c r="MEE8" s="175"/>
      <c r="MEF8" s="175"/>
      <c r="MEN8" s="175"/>
      <c r="MEO8" s="175"/>
      <c r="MEP8" s="175"/>
      <c r="MEQ8" s="175"/>
      <c r="MER8" s="175"/>
      <c r="MES8" s="175"/>
      <c r="MET8" s="175"/>
      <c r="MEU8" s="175"/>
      <c r="MEV8" s="175"/>
      <c r="MEW8" s="175"/>
      <c r="MEX8" s="175"/>
      <c r="MEY8" s="175"/>
      <c r="MEZ8" s="175"/>
      <c r="MFA8" s="175"/>
      <c r="MOA8" s="175"/>
      <c r="MOB8" s="175"/>
      <c r="MOJ8" s="175"/>
      <c r="MOK8" s="175"/>
      <c r="MOL8" s="175"/>
      <c r="MOM8" s="175"/>
      <c r="MON8" s="175"/>
      <c r="MOO8" s="175"/>
      <c r="MOP8" s="175"/>
      <c r="MOQ8" s="175"/>
      <c r="MOR8" s="175"/>
      <c r="MOS8" s="175"/>
      <c r="MOT8" s="175"/>
      <c r="MOU8" s="175"/>
      <c r="MOV8" s="175"/>
      <c r="MOW8" s="175"/>
      <c r="MXW8" s="175"/>
      <c r="MXX8" s="175"/>
      <c r="MYF8" s="175"/>
      <c r="MYG8" s="175"/>
      <c r="MYH8" s="175"/>
      <c r="MYI8" s="175"/>
      <c r="MYJ8" s="175"/>
      <c r="MYK8" s="175"/>
      <c r="MYL8" s="175"/>
      <c r="MYM8" s="175"/>
      <c r="MYN8" s="175"/>
      <c r="MYO8" s="175"/>
      <c r="MYP8" s="175"/>
      <c r="MYQ8" s="175"/>
      <c r="MYR8" s="175"/>
      <c r="MYS8" s="175"/>
      <c r="NHS8" s="175"/>
      <c r="NHT8" s="175"/>
      <c r="NIB8" s="175"/>
      <c r="NIC8" s="175"/>
      <c r="NID8" s="175"/>
      <c r="NIE8" s="175"/>
      <c r="NIF8" s="175"/>
      <c r="NIG8" s="175"/>
      <c r="NIH8" s="175"/>
      <c r="NII8" s="175"/>
      <c r="NIJ8" s="175"/>
      <c r="NIK8" s="175"/>
      <c r="NIL8" s="175"/>
      <c r="NIM8" s="175"/>
      <c r="NIN8" s="175"/>
      <c r="NIO8" s="175"/>
      <c r="NRO8" s="175"/>
      <c r="NRP8" s="175"/>
      <c r="NRX8" s="175"/>
      <c r="NRY8" s="175"/>
      <c r="NRZ8" s="175"/>
      <c r="NSA8" s="175"/>
      <c r="NSB8" s="175"/>
      <c r="NSC8" s="175"/>
      <c r="NSD8" s="175"/>
      <c r="NSE8" s="175"/>
      <c r="NSF8" s="175"/>
      <c r="NSG8" s="175"/>
      <c r="NSH8" s="175"/>
      <c r="NSI8" s="175"/>
      <c r="NSJ8" s="175"/>
      <c r="NSK8" s="175"/>
      <c r="OBK8" s="175"/>
      <c r="OBL8" s="175"/>
      <c r="OBT8" s="175"/>
      <c r="OBU8" s="175"/>
      <c r="OBV8" s="175"/>
      <c r="OBW8" s="175"/>
      <c r="OBX8" s="175"/>
      <c r="OBY8" s="175"/>
      <c r="OBZ8" s="175"/>
      <c r="OCA8" s="175"/>
      <c r="OCB8" s="175"/>
      <c r="OCC8" s="175"/>
      <c r="OCD8" s="175"/>
      <c r="OCE8" s="175"/>
      <c r="OCF8" s="175"/>
      <c r="OCG8" s="175"/>
      <c r="OLG8" s="175"/>
      <c r="OLH8" s="175"/>
      <c r="OLP8" s="175"/>
      <c r="OLQ8" s="175"/>
      <c r="OLR8" s="175"/>
      <c r="OLS8" s="175"/>
      <c r="OLT8" s="175"/>
      <c r="OLU8" s="175"/>
      <c r="OLV8" s="175"/>
      <c r="OLW8" s="175"/>
      <c r="OLX8" s="175"/>
      <c r="OLY8" s="175"/>
      <c r="OLZ8" s="175"/>
      <c r="OMA8" s="175"/>
      <c r="OMB8" s="175"/>
      <c r="OMC8" s="175"/>
      <c r="OVC8" s="175"/>
      <c r="OVD8" s="175"/>
      <c r="OVL8" s="175"/>
      <c r="OVM8" s="175"/>
      <c r="OVN8" s="175"/>
      <c r="OVO8" s="175"/>
      <c r="OVP8" s="175"/>
      <c r="OVQ8" s="175"/>
      <c r="OVR8" s="175"/>
      <c r="OVS8" s="175"/>
      <c r="OVT8" s="175"/>
      <c r="OVU8" s="175"/>
      <c r="OVV8" s="175"/>
      <c r="OVW8" s="175"/>
      <c r="OVX8" s="175"/>
      <c r="OVY8" s="175"/>
      <c r="PEY8" s="175"/>
      <c r="PEZ8" s="175"/>
      <c r="PFH8" s="175"/>
      <c r="PFI8" s="175"/>
      <c r="PFJ8" s="175"/>
      <c r="PFK8" s="175"/>
      <c r="PFL8" s="175"/>
      <c r="PFM8" s="175"/>
      <c r="PFN8" s="175"/>
      <c r="PFO8" s="175"/>
      <c r="PFP8" s="175"/>
      <c r="PFQ8" s="175"/>
      <c r="PFR8" s="175"/>
      <c r="PFS8" s="175"/>
      <c r="PFT8" s="175"/>
      <c r="PFU8" s="175"/>
      <c r="POU8" s="175"/>
      <c r="POV8" s="175"/>
      <c r="PPD8" s="175"/>
      <c r="PPE8" s="175"/>
      <c r="PPF8" s="175"/>
      <c r="PPG8" s="175"/>
      <c r="PPH8" s="175"/>
      <c r="PPI8" s="175"/>
      <c r="PPJ8" s="175"/>
      <c r="PPK8" s="175"/>
      <c r="PPL8" s="175"/>
      <c r="PPM8" s="175"/>
      <c r="PPN8" s="175"/>
      <c r="PPO8" s="175"/>
      <c r="PPP8" s="175"/>
      <c r="PPQ8" s="175"/>
      <c r="PYQ8" s="175"/>
      <c r="PYR8" s="175"/>
      <c r="PYZ8" s="175"/>
      <c r="PZA8" s="175"/>
      <c r="PZB8" s="175"/>
      <c r="PZC8" s="175"/>
      <c r="PZD8" s="175"/>
      <c r="PZE8" s="175"/>
      <c r="PZF8" s="175"/>
      <c r="PZG8" s="175"/>
      <c r="PZH8" s="175"/>
      <c r="PZI8" s="175"/>
      <c r="PZJ8" s="175"/>
      <c r="PZK8" s="175"/>
      <c r="PZL8" s="175"/>
      <c r="PZM8" s="175"/>
      <c r="QIM8" s="175"/>
      <c r="QIN8" s="175"/>
      <c r="QIV8" s="175"/>
      <c r="QIW8" s="175"/>
      <c r="QIX8" s="175"/>
      <c r="QIY8" s="175"/>
      <c r="QIZ8" s="175"/>
      <c r="QJA8" s="175"/>
      <c r="QJB8" s="175"/>
      <c r="QJC8" s="175"/>
      <c r="QJD8" s="175"/>
      <c r="QJE8" s="175"/>
      <c r="QJF8" s="175"/>
      <c r="QJG8" s="175"/>
      <c r="QJH8" s="175"/>
      <c r="QJI8" s="175"/>
      <c r="QSI8" s="175"/>
      <c r="QSJ8" s="175"/>
      <c r="QSR8" s="175"/>
      <c r="QSS8" s="175"/>
      <c r="QST8" s="175"/>
      <c r="QSU8" s="175"/>
      <c r="QSV8" s="175"/>
      <c r="QSW8" s="175"/>
      <c r="QSX8" s="175"/>
      <c r="QSY8" s="175"/>
      <c r="QSZ8" s="175"/>
      <c r="QTA8" s="175"/>
      <c r="QTB8" s="175"/>
      <c r="QTC8" s="175"/>
      <c r="QTD8" s="175"/>
      <c r="QTE8" s="175"/>
      <c r="RCE8" s="175"/>
      <c r="RCF8" s="175"/>
      <c r="RCN8" s="175"/>
      <c r="RCO8" s="175"/>
      <c r="RCP8" s="175"/>
      <c r="RCQ8" s="175"/>
      <c r="RCR8" s="175"/>
      <c r="RCS8" s="175"/>
      <c r="RCT8" s="175"/>
      <c r="RCU8" s="175"/>
      <c r="RCV8" s="175"/>
      <c r="RCW8" s="175"/>
      <c r="RCX8" s="175"/>
      <c r="RCY8" s="175"/>
      <c r="RCZ8" s="175"/>
      <c r="RDA8" s="175"/>
      <c r="RMA8" s="175"/>
      <c r="RMB8" s="175"/>
      <c r="RMJ8" s="175"/>
      <c r="RMK8" s="175"/>
      <c r="RML8" s="175"/>
      <c r="RMM8" s="175"/>
      <c r="RMN8" s="175"/>
      <c r="RMO8" s="175"/>
      <c r="RMP8" s="175"/>
      <c r="RMQ8" s="175"/>
      <c r="RMR8" s="175"/>
      <c r="RMS8" s="175"/>
      <c r="RMT8" s="175"/>
      <c r="RMU8" s="175"/>
      <c r="RMV8" s="175"/>
      <c r="RMW8" s="175"/>
      <c r="RVW8" s="175"/>
      <c r="RVX8" s="175"/>
      <c r="RWF8" s="175"/>
      <c r="RWG8" s="175"/>
      <c r="RWH8" s="175"/>
      <c r="RWI8" s="175"/>
      <c r="RWJ8" s="175"/>
      <c r="RWK8" s="175"/>
      <c r="RWL8" s="175"/>
      <c r="RWM8" s="175"/>
      <c r="RWN8" s="175"/>
      <c r="RWO8" s="175"/>
      <c r="RWP8" s="175"/>
      <c r="RWQ8" s="175"/>
      <c r="RWR8" s="175"/>
      <c r="RWS8" s="175"/>
      <c r="SFS8" s="175"/>
      <c r="SFT8" s="175"/>
      <c r="SGB8" s="175"/>
      <c r="SGC8" s="175"/>
      <c r="SGD8" s="175"/>
      <c r="SGE8" s="175"/>
      <c r="SGF8" s="175"/>
      <c r="SGG8" s="175"/>
      <c r="SGH8" s="175"/>
      <c r="SGI8" s="175"/>
      <c r="SGJ8" s="175"/>
      <c r="SGK8" s="175"/>
      <c r="SGL8" s="175"/>
      <c r="SGM8" s="175"/>
      <c r="SGN8" s="175"/>
      <c r="SGO8" s="175"/>
      <c r="SPO8" s="175"/>
      <c r="SPP8" s="175"/>
      <c r="SPX8" s="175"/>
      <c r="SPY8" s="175"/>
      <c r="SPZ8" s="175"/>
      <c r="SQA8" s="175"/>
      <c r="SQB8" s="175"/>
      <c r="SQC8" s="175"/>
      <c r="SQD8" s="175"/>
      <c r="SQE8" s="175"/>
      <c r="SQF8" s="175"/>
      <c r="SQG8" s="175"/>
      <c r="SQH8" s="175"/>
      <c r="SQI8" s="175"/>
      <c r="SQJ8" s="175"/>
      <c r="SQK8" s="175"/>
      <c r="SZK8" s="175"/>
      <c r="SZL8" s="175"/>
      <c r="SZT8" s="175"/>
      <c r="SZU8" s="175"/>
      <c r="SZV8" s="175"/>
      <c r="SZW8" s="175"/>
      <c r="SZX8" s="175"/>
      <c r="SZY8" s="175"/>
      <c r="SZZ8" s="175"/>
      <c r="TAA8" s="175"/>
      <c r="TAB8" s="175"/>
      <c r="TAC8" s="175"/>
      <c r="TAD8" s="175"/>
      <c r="TAE8" s="175"/>
      <c r="TAF8" s="175"/>
      <c r="TAG8" s="175"/>
      <c r="TJG8" s="175"/>
      <c r="TJH8" s="175"/>
      <c r="TJP8" s="175"/>
      <c r="TJQ8" s="175"/>
      <c r="TJR8" s="175"/>
      <c r="TJS8" s="175"/>
      <c r="TJT8" s="175"/>
      <c r="TJU8" s="175"/>
      <c r="TJV8" s="175"/>
      <c r="TJW8" s="175"/>
      <c r="TJX8" s="175"/>
      <c r="TJY8" s="175"/>
      <c r="TJZ8" s="175"/>
      <c r="TKA8" s="175"/>
      <c r="TKB8" s="175"/>
      <c r="TKC8" s="175"/>
      <c r="TTC8" s="175"/>
      <c r="TTD8" s="175"/>
      <c r="TTL8" s="175"/>
      <c r="TTM8" s="175"/>
      <c r="TTN8" s="175"/>
      <c r="TTO8" s="175"/>
      <c r="TTP8" s="175"/>
      <c r="TTQ8" s="175"/>
      <c r="TTR8" s="175"/>
      <c r="TTS8" s="175"/>
      <c r="TTT8" s="175"/>
      <c r="TTU8" s="175"/>
      <c r="TTV8" s="175"/>
      <c r="TTW8" s="175"/>
      <c r="TTX8" s="175"/>
      <c r="TTY8" s="175"/>
      <c r="UCY8" s="175"/>
      <c r="UCZ8" s="175"/>
      <c r="UDH8" s="175"/>
      <c r="UDI8" s="175"/>
      <c r="UDJ8" s="175"/>
      <c r="UDK8" s="175"/>
      <c r="UDL8" s="175"/>
      <c r="UDM8" s="175"/>
      <c r="UDN8" s="175"/>
      <c r="UDO8" s="175"/>
      <c r="UDP8" s="175"/>
      <c r="UDQ8" s="175"/>
      <c r="UDR8" s="175"/>
      <c r="UDS8" s="175"/>
      <c r="UDT8" s="175"/>
      <c r="UDU8" s="175"/>
      <c r="UMU8" s="175"/>
      <c r="UMV8" s="175"/>
      <c r="UND8" s="175"/>
      <c r="UNE8" s="175"/>
      <c r="UNF8" s="175"/>
      <c r="UNG8" s="175"/>
      <c r="UNH8" s="175"/>
      <c r="UNI8" s="175"/>
      <c r="UNJ8" s="175"/>
      <c r="UNK8" s="175"/>
      <c r="UNL8" s="175"/>
      <c r="UNM8" s="175"/>
      <c r="UNN8" s="175"/>
      <c r="UNO8" s="175"/>
      <c r="UNP8" s="175"/>
      <c r="UNQ8" s="175"/>
      <c r="UWQ8" s="175"/>
      <c r="UWR8" s="175"/>
      <c r="UWZ8" s="175"/>
      <c r="UXA8" s="175"/>
      <c r="UXB8" s="175"/>
      <c r="UXC8" s="175"/>
      <c r="UXD8" s="175"/>
      <c r="UXE8" s="175"/>
      <c r="UXF8" s="175"/>
      <c r="UXG8" s="175"/>
      <c r="UXH8" s="175"/>
      <c r="UXI8" s="175"/>
      <c r="UXJ8" s="175"/>
      <c r="UXK8" s="175"/>
      <c r="UXL8" s="175"/>
      <c r="UXM8" s="175"/>
      <c r="VGM8" s="175"/>
      <c r="VGN8" s="175"/>
      <c r="VGV8" s="175"/>
      <c r="VGW8" s="175"/>
      <c r="VGX8" s="175"/>
      <c r="VGY8" s="175"/>
      <c r="VGZ8" s="175"/>
      <c r="VHA8" s="175"/>
      <c r="VHB8" s="175"/>
      <c r="VHC8" s="175"/>
      <c r="VHD8" s="175"/>
      <c r="VHE8" s="175"/>
      <c r="VHF8" s="175"/>
      <c r="VHG8" s="175"/>
      <c r="VHH8" s="175"/>
      <c r="VHI8" s="175"/>
      <c r="VQI8" s="175"/>
      <c r="VQJ8" s="175"/>
      <c r="VQR8" s="175"/>
      <c r="VQS8" s="175"/>
      <c r="VQT8" s="175"/>
      <c r="VQU8" s="175"/>
      <c r="VQV8" s="175"/>
      <c r="VQW8" s="175"/>
      <c r="VQX8" s="175"/>
      <c r="VQY8" s="175"/>
      <c r="VQZ8" s="175"/>
      <c r="VRA8" s="175"/>
      <c r="VRB8" s="175"/>
      <c r="VRC8" s="175"/>
      <c r="VRD8" s="175"/>
      <c r="VRE8" s="175"/>
      <c r="WAE8" s="175"/>
      <c r="WAF8" s="175"/>
      <c r="WAN8" s="175"/>
      <c r="WAO8" s="175"/>
      <c r="WAP8" s="175"/>
      <c r="WAQ8" s="175"/>
      <c r="WAR8" s="175"/>
      <c r="WAS8" s="175"/>
      <c r="WAT8" s="175"/>
      <c r="WAU8" s="175"/>
      <c r="WAV8" s="175"/>
      <c r="WAW8" s="175"/>
      <c r="WAX8" s="175"/>
      <c r="WAY8" s="175"/>
      <c r="WAZ8" s="175"/>
      <c r="WBA8" s="175"/>
      <c r="WKA8" s="175"/>
      <c r="WKB8" s="175"/>
      <c r="WKJ8" s="175"/>
      <c r="WKK8" s="175"/>
      <c r="WKL8" s="175"/>
      <c r="WKM8" s="175"/>
      <c r="WKN8" s="175"/>
      <c r="WKO8" s="175"/>
      <c r="WKP8" s="175"/>
      <c r="WKQ8" s="175"/>
      <c r="WKR8" s="175"/>
      <c r="WKS8" s="175"/>
      <c r="WKT8" s="175"/>
      <c r="WKU8" s="175"/>
      <c r="WKV8" s="175"/>
      <c r="WKW8" s="175"/>
      <c r="WTW8" s="175"/>
      <c r="WTX8" s="175"/>
      <c r="WUF8" s="175"/>
      <c r="WUG8" s="175"/>
      <c r="WUH8" s="175"/>
      <c r="WUI8" s="175"/>
      <c r="WUJ8" s="175"/>
      <c r="WUK8" s="175"/>
      <c r="WUL8" s="175"/>
      <c r="WUM8" s="175"/>
      <c r="WUN8" s="175"/>
      <c r="WUO8" s="175"/>
      <c r="WUP8" s="175"/>
      <c r="WUQ8" s="175"/>
      <c r="WUR8" s="175"/>
      <c r="WUS8" s="175"/>
    </row>
    <row r="9" spans="1:1009 1243:2033 2267:3057 3291:4081 4315:5105 5339:6129 6363:7153 7387:8177 8411:9201 9435:10225 10459:11249 11483:12273 12507:13297 13531:14321 14555:15345 15579:16113" s="99" customFormat="1" ht="20.25" hidden="1" x14ac:dyDescent="0.25">
      <c r="A9" s="50" t="s">
        <v>2</v>
      </c>
      <c r="B9" s="176" t="s">
        <v>53</v>
      </c>
      <c r="C9" s="69"/>
      <c r="D9" s="167"/>
      <c r="E9" s="100"/>
      <c r="F9" s="100"/>
      <c r="G9" s="229">
        <v>474</v>
      </c>
      <c r="H9" s="129">
        <v>0</v>
      </c>
      <c r="I9" s="153">
        <f t="shared" ref="I9:I72" si="0">SUM(J9:M9)</f>
        <v>0</v>
      </c>
      <c r="J9" s="230">
        <f t="shared" ref="J9:M9" si="1">J10</f>
        <v>0</v>
      </c>
      <c r="K9" s="230">
        <f t="shared" si="1"/>
        <v>0</v>
      </c>
      <c r="L9" s="230">
        <f t="shared" si="1"/>
        <v>0</v>
      </c>
      <c r="M9" s="230">
        <f t="shared" si="1"/>
        <v>0</v>
      </c>
      <c r="N9" s="70"/>
      <c r="HK9" s="175"/>
      <c r="HL9" s="175"/>
      <c r="HT9" s="175"/>
      <c r="HU9" s="175"/>
      <c r="HV9" s="175"/>
      <c r="HW9" s="175"/>
      <c r="HX9" s="175"/>
      <c r="HY9" s="175"/>
      <c r="HZ9" s="175"/>
      <c r="IA9" s="175"/>
      <c r="IB9" s="175"/>
      <c r="IC9" s="175"/>
      <c r="ID9" s="175"/>
      <c r="IE9" s="175"/>
      <c r="IF9" s="175"/>
      <c r="IG9" s="175"/>
      <c r="RG9" s="175"/>
      <c r="RH9" s="175"/>
      <c r="RP9" s="175"/>
      <c r="RQ9" s="175"/>
      <c r="RR9" s="175"/>
      <c r="RS9" s="175"/>
      <c r="RT9" s="175"/>
      <c r="RU9" s="175"/>
      <c r="RV9" s="175"/>
      <c r="RW9" s="175"/>
      <c r="RX9" s="175"/>
      <c r="RY9" s="175"/>
      <c r="RZ9" s="175"/>
      <c r="SA9" s="175"/>
      <c r="SB9" s="175"/>
      <c r="SC9" s="175"/>
      <c r="ABC9" s="175"/>
      <c r="ABD9" s="175"/>
      <c r="ABL9" s="175"/>
      <c r="ABM9" s="175"/>
      <c r="ABN9" s="175"/>
      <c r="ABO9" s="175"/>
      <c r="ABP9" s="175"/>
      <c r="ABQ9" s="175"/>
      <c r="ABR9" s="175"/>
      <c r="ABS9" s="175"/>
      <c r="ABT9" s="175"/>
      <c r="ABU9" s="175"/>
      <c r="ABV9" s="175"/>
      <c r="ABW9" s="175"/>
      <c r="ABX9" s="175"/>
      <c r="ABY9" s="175"/>
      <c r="AKY9" s="175"/>
      <c r="AKZ9" s="175"/>
      <c r="ALH9" s="175"/>
      <c r="ALI9" s="175"/>
      <c r="ALJ9" s="175"/>
      <c r="ALK9" s="175"/>
      <c r="ALL9" s="175"/>
      <c r="ALM9" s="175"/>
      <c r="ALN9" s="175"/>
      <c r="ALO9" s="175"/>
      <c r="ALP9" s="175"/>
      <c r="ALQ9" s="175"/>
      <c r="ALR9" s="175"/>
      <c r="ALS9" s="175"/>
      <c r="ALT9" s="175"/>
      <c r="ALU9" s="175"/>
      <c r="AUU9" s="175"/>
      <c r="AUV9" s="175"/>
      <c r="AVD9" s="175"/>
      <c r="AVE9" s="175"/>
      <c r="AVF9" s="175"/>
      <c r="AVG9" s="175"/>
      <c r="AVH9" s="175"/>
      <c r="AVI9" s="175"/>
      <c r="AVJ9" s="175"/>
      <c r="AVK9" s="175"/>
      <c r="AVL9" s="175"/>
      <c r="AVM9" s="175"/>
      <c r="AVN9" s="175"/>
      <c r="AVO9" s="175"/>
      <c r="AVP9" s="175"/>
      <c r="AVQ9" s="175"/>
      <c r="BEQ9" s="175"/>
      <c r="BER9" s="175"/>
      <c r="BEZ9" s="175"/>
      <c r="BFA9" s="175"/>
      <c r="BFB9" s="175"/>
      <c r="BFC9" s="175"/>
      <c r="BFD9" s="175"/>
      <c r="BFE9" s="175"/>
      <c r="BFF9" s="175"/>
      <c r="BFG9" s="175"/>
      <c r="BFH9" s="175"/>
      <c r="BFI9" s="175"/>
      <c r="BFJ9" s="175"/>
      <c r="BFK9" s="175"/>
      <c r="BFL9" s="175"/>
      <c r="BFM9" s="175"/>
      <c r="BOM9" s="175"/>
      <c r="BON9" s="175"/>
      <c r="BOV9" s="175"/>
      <c r="BOW9" s="175"/>
      <c r="BOX9" s="175"/>
      <c r="BOY9" s="175"/>
      <c r="BOZ9" s="175"/>
      <c r="BPA9" s="175"/>
      <c r="BPB9" s="175"/>
      <c r="BPC9" s="175"/>
      <c r="BPD9" s="175"/>
      <c r="BPE9" s="175"/>
      <c r="BPF9" s="175"/>
      <c r="BPG9" s="175"/>
      <c r="BPH9" s="175"/>
      <c r="BPI9" s="175"/>
      <c r="BYI9" s="175"/>
      <c r="BYJ9" s="175"/>
      <c r="BYR9" s="175"/>
      <c r="BYS9" s="175"/>
      <c r="BYT9" s="175"/>
      <c r="BYU9" s="175"/>
      <c r="BYV9" s="175"/>
      <c r="BYW9" s="175"/>
      <c r="BYX9" s="175"/>
      <c r="BYY9" s="175"/>
      <c r="BYZ9" s="175"/>
      <c r="BZA9" s="175"/>
      <c r="BZB9" s="175"/>
      <c r="BZC9" s="175"/>
      <c r="BZD9" s="175"/>
      <c r="BZE9" s="175"/>
      <c r="CIE9" s="175"/>
      <c r="CIF9" s="175"/>
      <c r="CIN9" s="175"/>
      <c r="CIO9" s="175"/>
      <c r="CIP9" s="175"/>
      <c r="CIQ9" s="175"/>
      <c r="CIR9" s="175"/>
      <c r="CIS9" s="175"/>
      <c r="CIT9" s="175"/>
      <c r="CIU9" s="175"/>
      <c r="CIV9" s="175"/>
      <c r="CIW9" s="175"/>
      <c r="CIX9" s="175"/>
      <c r="CIY9" s="175"/>
      <c r="CIZ9" s="175"/>
      <c r="CJA9" s="175"/>
      <c r="CSA9" s="175"/>
      <c r="CSB9" s="175"/>
      <c r="CSJ9" s="175"/>
      <c r="CSK9" s="175"/>
      <c r="CSL9" s="175"/>
      <c r="CSM9" s="175"/>
      <c r="CSN9" s="175"/>
      <c r="CSO9" s="175"/>
      <c r="CSP9" s="175"/>
      <c r="CSQ9" s="175"/>
      <c r="CSR9" s="175"/>
      <c r="CSS9" s="175"/>
      <c r="CST9" s="175"/>
      <c r="CSU9" s="175"/>
      <c r="CSV9" s="175"/>
      <c r="CSW9" s="175"/>
      <c r="DBW9" s="175"/>
      <c r="DBX9" s="175"/>
      <c r="DCF9" s="175"/>
      <c r="DCG9" s="175"/>
      <c r="DCH9" s="175"/>
      <c r="DCI9" s="175"/>
      <c r="DCJ9" s="175"/>
      <c r="DCK9" s="175"/>
      <c r="DCL9" s="175"/>
      <c r="DCM9" s="175"/>
      <c r="DCN9" s="175"/>
      <c r="DCO9" s="175"/>
      <c r="DCP9" s="175"/>
      <c r="DCQ9" s="175"/>
      <c r="DCR9" s="175"/>
      <c r="DCS9" s="175"/>
      <c r="DLS9" s="175"/>
      <c r="DLT9" s="175"/>
      <c r="DMB9" s="175"/>
      <c r="DMC9" s="175"/>
      <c r="DMD9" s="175"/>
      <c r="DME9" s="175"/>
      <c r="DMF9" s="175"/>
      <c r="DMG9" s="175"/>
      <c r="DMH9" s="175"/>
      <c r="DMI9" s="175"/>
      <c r="DMJ9" s="175"/>
      <c r="DMK9" s="175"/>
      <c r="DML9" s="175"/>
      <c r="DMM9" s="175"/>
      <c r="DMN9" s="175"/>
      <c r="DMO9" s="175"/>
      <c r="DVO9" s="175"/>
      <c r="DVP9" s="175"/>
      <c r="DVX9" s="175"/>
      <c r="DVY9" s="175"/>
      <c r="DVZ9" s="175"/>
      <c r="DWA9" s="175"/>
      <c r="DWB9" s="175"/>
      <c r="DWC9" s="175"/>
      <c r="DWD9" s="175"/>
      <c r="DWE9" s="175"/>
      <c r="DWF9" s="175"/>
      <c r="DWG9" s="175"/>
      <c r="DWH9" s="175"/>
      <c r="DWI9" s="175"/>
      <c r="DWJ9" s="175"/>
      <c r="DWK9" s="175"/>
      <c r="EFK9" s="175"/>
      <c r="EFL9" s="175"/>
      <c r="EFT9" s="175"/>
      <c r="EFU9" s="175"/>
      <c r="EFV9" s="175"/>
      <c r="EFW9" s="175"/>
      <c r="EFX9" s="175"/>
      <c r="EFY9" s="175"/>
      <c r="EFZ9" s="175"/>
      <c r="EGA9" s="175"/>
      <c r="EGB9" s="175"/>
      <c r="EGC9" s="175"/>
      <c r="EGD9" s="175"/>
      <c r="EGE9" s="175"/>
      <c r="EGF9" s="175"/>
      <c r="EGG9" s="175"/>
      <c r="EPG9" s="175"/>
      <c r="EPH9" s="175"/>
      <c r="EPP9" s="175"/>
      <c r="EPQ9" s="175"/>
      <c r="EPR9" s="175"/>
      <c r="EPS9" s="175"/>
      <c r="EPT9" s="175"/>
      <c r="EPU9" s="175"/>
      <c r="EPV9" s="175"/>
      <c r="EPW9" s="175"/>
      <c r="EPX9" s="175"/>
      <c r="EPY9" s="175"/>
      <c r="EPZ9" s="175"/>
      <c r="EQA9" s="175"/>
      <c r="EQB9" s="175"/>
      <c r="EQC9" s="175"/>
      <c r="EZC9" s="175"/>
      <c r="EZD9" s="175"/>
      <c r="EZL9" s="175"/>
      <c r="EZM9" s="175"/>
      <c r="EZN9" s="175"/>
      <c r="EZO9" s="175"/>
      <c r="EZP9" s="175"/>
      <c r="EZQ9" s="175"/>
      <c r="EZR9" s="175"/>
      <c r="EZS9" s="175"/>
      <c r="EZT9" s="175"/>
      <c r="EZU9" s="175"/>
      <c r="EZV9" s="175"/>
      <c r="EZW9" s="175"/>
      <c r="EZX9" s="175"/>
      <c r="EZY9" s="175"/>
      <c r="FIY9" s="175"/>
      <c r="FIZ9" s="175"/>
      <c r="FJH9" s="175"/>
      <c r="FJI9" s="175"/>
      <c r="FJJ9" s="175"/>
      <c r="FJK9" s="175"/>
      <c r="FJL9" s="175"/>
      <c r="FJM9" s="175"/>
      <c r="FJN9" s="175"/>
      <c r="FJO9" s="175"/>
      <c r="FJP9" s="175"/>
      <c r="FJQ9" s="175"/>
      <c r="FJR9" s="175"/>
      <c r="FJS9" s="175"/>
      <c r="FJT9" s="175"/>
      <c r="FJU9" s="175"/>
      <c r="FSU9" s="175"/>
      <c r="FSV9" s="175"/>
      <c r="FTD9" s="175"/>
      <c r="FTE9" s="175"/>
      <c r="FTF9" s="175"/>
      <c r="FTG9" s="175"/>
      <c r="FTH9" s="175"/>
      <c r="FTI9" s="175"/>
      <c r="FTJ9" s="175"/>
      <c r="FTK9" s="175"/>
      <c r="FTL9" s="175"/>
      <c r="FTM9" s="175"/>
      <c r="FTN9" s="175"/>
      <c r="FTO9" s="175"/>
      <c r="FTP9" s="175"/>
      <c r="FTQ9" s="175"/>
      <c r="GCQ9" s="175"/>
      <c r="GCR9" s="175"/>
      <c r="GCZ9" s="175"/>
      <c r="GDA9" s="175"/>
      <c r="GDB9" s="175"/>
      <c r="GDC9" s="175"/>
      <c r="GDD9" s="175"/>
      <c r="GDE9" s="175"/>
      <c r="GDF9" s="175"/>
      <c r="GDG9" s="175"/>
      <c r="GDH9" s="175"/>
      <c r="GDI9" s="175"/>
      <c r="GDJ9" s="175"/>
      <c r="GDK9" s="175"/>
      <c r="GDL9" s="175"/>
      <c r="GDM9" s="175"/>
      <c r="GMM9" s="175"/>
      <c r="GMN9" s="175"/>
      <c r="GMV9" s="175"/>
      <c r="GMW9" s="175"/>
      <c r="GMX9" s="175"/>
      <c r="GMY9" s="175"/>
      <c r="GMZ9" s="175"/>
      <c r="GNA9" s="175"/>
      <c r="GNB9" s="175"/>
      <c r="GNC9" s="175"/>
      <c r="GND9" s="175"/>
      <c r="GNE9" s="175"/>
      <c r="GNF9" s="175"/>
      <c r="GNG9" s="175"/>
      <c r="GNH9" s="175"/>
      <c r="GNI9" s="175"/>
      <c r="GWI9" s="175"/>
      <c r="GWJ9" s="175"/>
      <c r="GWR9" s="175"/>
      <c r="GWS9" s="175"/>
      <c r="GWT9" s="175"/>
      <c r="GWU9" s="175"/>
      <c r="GWV9" s="175"/>
      <c r="GWW9" s="175"/>
      <c r="GWX9" s="175"/>
      <c r="GWY9" s="175"/>
      <c r="GWZ9" s="175"/>
      <c r="GXA9" s="175"/>
      <c r="GXB9" s="175"/>
      <c r="GXC9" s="175"/>
      <c r="GXD9" s="175"/>
      <c r="GXE9" s="175"/>
      <c r="HGE9" s="175"/>
      <c r="HGF9" s="175"/>
      <c r="HGN9" s="175"/>
      <c r="HGO9" s="175"/>
      <c r="HGP9" s="175"/>
      <c r="HGQ9" s="175"/>
      <c r="HGR9" s="175"/>
      <c r="HGS9" s="175"/>
      <c r="HGT9" s="175"/>
      <c r="HGU9" s="175"/>
      <c r="HGV9" s="175"/>
      <c r="HGW9" s="175"/>
      <c r="HGX9" s="175"/>
      <c r="HGY9" s="175"/>
      <c r="HGZ9" s="175"/>
      <c r="HHA9" s="175"/>
      <c r="HQA9" s="175"/>
      <c r="HQB9" s="175"/>
      <c r="HQJ9" s="175"/>
      <c r="HQK9" s="175"/>
      <c r="HQL9" s="175"/>
      <c r="HQM9" s="175"/>
      <c r="HQN9" s="175"/>
      <c r="HQO9" s="175"/>
      <c r="HQP9" s="175"/>
      <c r="HQQ9" s="175"/>
      <c r="HQR9" s="175"/>
      <c r="HQS9" s="175"/>
      <c r="HQT9" s="175"/>
      <c r="HQU9" s="175"/>
      <c r="HQV9" s="175"/>
      <c r="HQW9" s="175"/>
      <c r="HZW9" s="175"/>
      <c r="HZX9" s="175"/>
      <c r="IAF9" s="175"/>
      <c r="IAG9" s="175"/>
      <c r="IAH9" s="175"/>
      <c r="IAI9" s="175"/>
      <c r="IAJ9" s="175"/>
      <c r="IAK9" s="175"/>
      <c r="IAL9" s="175"/>
      <c r="IAM9" s="175"/>
      <c r="IAN9" s="175"/>
      <c r="IAO9" s="175"/>
      <c r="IAP9" s="175"/>
      <c r="IAQ9" s="175"/>
      <c r="IAR9" s="175"/>
      <c r="IAS9" s="175"/>
      <c r="IJS9" s="175"/>
      <c r="IJT9" s="175"/>
      <c r="IKB9" s="175"/>
      <c r="IKC9" s="175"/>
      <c r="IKD9" s="175"/>
      <c r="IKE9" s="175"/>
      <c r="IKF9" s="175"/>
      <c r="IKG9" s="175"/>
      <c r="IKH9" s="175"/>
      <c r="IKI9" s="175"/>
      <c r="IKJ9" s="175"/>
      <c r="IKK9" s="175"/>
      <c r="IKL9" s="175"/>
      <c r="IKM9" s="175"/>
      <c r="IKN9" s="175"/>
      <c r="IKO9" s="175"/>
      <c r="ITO9" s="175"/>
      <c r="ITP9" s="175"/>
      <c r="ITX9" s="175"/>
      <c r="ITY9" s="175"/>
      <c r="ITZ9" s="175"/>
      <c r="IUA9" s="175"/>
      <c r="IUB9" s="175"/>
      <c r="IUC9" s="175"/>
      <c r="IUD9" s="175"/>
      <c r="IUE9" s="175"/>
      <c r="IUF9" s="175"/>
      <c r="IUG9" s="175"/>
      <c r="IUH9" s="175"/>
      <c r="IUI9" s="175"/>
      <c r="IUJ9" s="175"/>
      <c r="IUK9" s="175"/>
      <c r="JDK9" s="175"/>
      <c r="JDL9" s="175"/>
      <c r="JDT9" s="175"/>
      <c r="JDU9" s="175"/>
      <c r="JDV9" s="175"/>
      <c r="JDW9" s="175"/>
      <c r="JDX9" s="175"/>
      <c r="JDY9" s="175"/>
      <c r="JDZ9" s="175"/>
      <c r="JEA9" s="175"/>
      <c r="JEB9" s="175"/>
      <c r="JEC9" s="175"/>
      <c r="JED9" s="175"/>
      <c r="JEE9" s="175"/>
      <c r="JEF9" s="175"/>
      <c r="JEG9" s="175"/>
      <c r="JNG9" s="175"/>
      <c r="JNH9" s="175"/>
      <c r="JNP9" s="175"/>
      <c r="JNQ9" s="175"/>
      <c r="JNR9" s="175"/>
      <c r="JNS9" s="175"/>
      <c r="JNT9" s="175"/>
      <c r="JNU9" s="175"/>
      <c r="JNV9" s="175"/>
      <c r="JNW9" s="175"/>
      <c r="JNX9" s="175"/>
      <c r="JNY9" s="175"/>
      <c r="JNZ9" s="175"/>
      <c r="JOA9" s="175"/>
      <c r="JOB9" s="175"/>
      <c r="JOC9" s="175"/>
      <c r="JXC9" s="175"/>
      <c r="JXD9" s="175"/>
      <c r="JXL9" s="175"/>
      <c r="JXM9" s="175"/>
      <c r="JXN9" s="175"/>
      <c r="JXO9" s="175"/>
      <c r="JXP9" s="175"/>
      <c r="JXQ9" s="175"/>
      <c r="JXR9" s="175"/>
      <c r="JXS9" s="175"/>
      <c r="JXT9" s="175"/>
      <c r="JXU9" s="175"/>
      <c r="JXV9" s="175"/>
      <c r="JXW9" s="175"/>
      <c r="JXX9" s="175"/>
      <c r="JXY9" s="175"/>
      <c r="KGY9" s="175"/>
      <c r="KGZ9" s="175"/>
      <c r="KHH9" s="175"/>
      <c r="KHI9" s="175"/>
      <c r="KHJ9" s="175"/>
      <c r="KHK9" s="175"/>
      <c r="KHL9" s="175"/>
      <c r="KHM9" s="175"/>
      <c r="KHN9" s="175"/>
      <c r="KHO9" s="175"/>
      <c r="KHP9" s="175"/>
      <c r="KHQ9" s="175"/>
      <c r="KHR9" s="175"/>
      <c r="KHS9" s="175"/>
      <c r="KHT9" s="175"/>
      <c r="KHU9" s="175"/>
      <c r="KQU9" s="175"/>
      <c r="KQV9" s="175"/>
      <c r="KRD9" s="175"/>
      <c r="KRE9" s="175"/>
      <c r="KRF9" s="175"/>
      <c r="KRG9" s="175"/>
      <c r="KRH9" s="175"/>
      <c r="KRI9" s="175"/>
      <c r="KRJ9" s="175"/>
      <c r="KRK9" s="175"/>
      <c r="KRL9" s="175"/>
      <c r="KRM9" s="175"/>
      <c r="KRN9" s="175"/>
      <c r="KRO9" s="175"/>
      <c r="KRP9" s="175"/>
      <c r="KRQ9" s="175"/>
      <c r="LAQ9" s="175"/>
      <c r="LAR9" s="175"/>
      <c r="LAZ9" s="175"/>
      <c r="LBA9" s="175"/>
      <c r="LBB9" s="175"/>
      <c r="LBC9" s="175"/>
      <c r="LBD9" s="175"/>
      <c r="LBE9" s="175"/>
      <c r="LBF9" s="175"/>
      <c r="LBG9" s="175"/>
      <c r="LBH9" s="175"/>
      <c r="LBI9" s="175"/>
      <c r="LBJ9" s="175"/>
      <c r="LBK9" s="175"/>
      <c r="LBL9" s="175"/>
      <c r="LBM9" s="175"/>
      <c r="LKM9" s="175"/>
      <c r="LKN9" s="175"/>
      <c r="LKV9" s="175"/>
      <c r="LKW9" s="175"/>
      <c r="LKX9" s="175"/>
      <c r="LKY9" s="175"/>
      <c r="LKZ9" s="175"/>
      <c r="LLA9" s="175"/>
      <c r="LLB9" s="175"/>
      <c r="LLC9" s="175"/>
      <c r="LLD9" s="175"/>
      <c r="LLE9" s="175"/>
      <c r="LLF9" s="175"/>
      <c r="LLG9" s="175"/>
      <c r="LLH9" s="175"/>
      <c r="LLI9" s="175"/>
      <c r="LUI9" s="175"/>
      <c r="LUJ9" s="175"/>
      <c r="LUR9" s="175"/>
      <c r="LUS9" s="175"/>
      <c r="LUT9" s="175"/>
      <c r="LUU9" s="175"/>
      <c r="LUV9" s="175"/>
      <c r="LUW9" s="175"/>
      <c r="LUX9" s="175"/>
      <c r="LUY9" s="175"/>
      <c r="LUZ9" s="175"/>
      <c r="LVA9" s="175"/>
      <c r="LVB9" s="175"/>
      <c r="LVC9" s="175"/>
      <c r="LVD9" s="175"/>
      <c r="LVE9" s="175"/>
      <c r="MEE9" s="175"/>
      <c r="MEF9" s="175"/>
      <c r="MEN9" s="175"/>
      <c r="MEO9" s="175"/>
      <c r="MEP9" s="175"/>
      <c r="MEQ9" s="175"/>
      <c r="MER9" s="175"/>
      <c r="MES9" s="175"/>
      <c r="MET9" s="175"/>
      <c r="MEU9" s="175"/>
      <c r="MEV9" s="175"/>
      <c r="MEW9" s="175"/>
      <c r="MEX9" s="175"/>
      <c r="MEY9" s="175"/>
      <c r="MEZ9" s="175"/>
      <c r="MFA9" s="175"/>
      <c r="MOA9" s="175"/>
      <c r="MOB9" s="175"/>
      <c r="MOJ9" s="175"/>
      <c r="MOK9" s="175"/>
      <c r="MOL9" s="175"/>
      <c r="MOM9" s="175"/>
      <c r="MON9" s="175"/>
      <c r="MOO9" s="175"/>
      <c r="MOP9" s="175"/>
      <c r="MOQ9" s="175"/>
      <c r="MOR9" s="175"/>
      <c r="MOS9" s="175"/>
      <c r="MOT9" s="175"/>
      <c r="MOU9" s="175"/>
      <c r="MOV9" s="175"/>
      <c r="MOW9" s="175"/>
      <c r="MXW9" s="175"/>
      <c r="MXX9" s="175"/>
      <c r="MYF9" s="175"/>
      <c r="MYG9" s="175"/>
      <c r="MYH9" s="175"/>
      <c r="MYI9" s="175"/>
      <c r="MYJ9" s="175"/>
      <c r="MYK9" s="175"/>
      <c r="MYL9" s="175"/>
      <c r="MYM9" s="175"/>
      <c r="MYN9" s="175"/>
      <c r="MYO9" s="175"/>
      <c r="MYP9" s="175"/>
      <c r="MYQ9" s="175"/>
      <c r="MYR9" s="175"/>
      <c r="MYS9" s="175"/>
      <c r="NHS9" s="175"/>
      <c r="NHT9" s="175"/>
      <c r="NIB9" s="175"/>
      <c r="NIC9" s="175"/>
      <c r="NID9" s="175"/>
      <c r="NIE9" s="175"/>
      <c r="NIF9" s="175"/>
      <c r="NIG9" s="175"/>
      <c r="NIH9" s="175"/>
      <c r="NII9" s="175"/>
      <c r="NIJ9" s="175"/>
      <c r="NIK9" s="175"/>
      <c r="NIL9" s="175"/>
      <c r="NIM9" s="175"/>
      <c r="NIN9" s="175"/>
      <c r="NIO9" s="175"/>
      <c r="NRO9" s="175"/>
      <c r="NRP9" s="175"/>
      <c r="NRX9" s="175"/>
      <c r="NRY9" s="175"/>
      <c r="NRZ9" s="175"/>
      <c r="NSA9" s="175"/>
      <c r="NSB9" s="175"/>
      <c r="NSC9" s="175"/>
      <c r="NSD9" s="175"/>
      <c r="NSE9" s="175"/>
      <c r="NSF9" s="175"/>
      <c r="NSG9" s="175"/>
      <c r="NSH9" s="175"/>
      <c r="NSI9" s="175"/>
      <c r="NSJ9" s="175"/>
      <c r="NSK9" s="175"/>
      <c r="OBK9" s="175"/>
      <c r="OBL9" s="175"/>
      <c r="OBT9" s="175"/>
      <c r="OBU9" s="175"/>
      <c r="OBV9" s="175"/>
      <c r="OBW9" s="175"/>
      <c r="OBX9" s="175"/>
      <c r="OBY9" s="175"/>
      <c r="OBZ9" s="175"/>
      <c r="OCA9" s="175"/>
      <c r="OCB9" s="175"/>
      <c r="OCC9" s="175"/>
      <c r="OCD9" s="175"/>
      <c r="OCE9" s="175"/>
      <c r="OCF9" s="175"/>
      <c r="OCG9" s="175"/>
      <c r="OLG9" s="175"/>
      <c r="OLH9" s="175"/>
      <c r="OLP9" s="175"/>
      <c r="OLQ9" s="175"/>
      <c r="OLR9" s="175"/>
      <c r="OLS9" s="175"/>
      <c r="OLT9" s="175"/>
      <c r="OLU9" s="175"/>
      <c r="OLV9" s="175"/>
      <c r="OLW9" s="175"/>
      <c r="OLX9" s="175"/>
      <c r="OLY9" s="175"/>
      <c r="OLZ9" s="175"/>
      <c r="OMA9" s="175"/>
      <c r="OMB9" s="175"/>
      <c r="OMC9" s="175"/>
      <c r="OVC9" s="175"/>
      <c r="OVD9" s="175"/>
      <c r="OVL9" s="175"/>
      <c r="OVM9" s="175"/>
      <c r="OVN9" s="175"/>
      <c r="OVO9" s="175"/>
      <c r="OVP9" s="175"/>
      <c r="OVQ9" s="175"/>
      <c r="OVR9" s="175"/>
      <c r="OVS9" s="175"/>
      <c r="OVT9" s="175"/>
      <c r="OVU9" s="175"/>
      <c r="OVV9" s="175"/>
      <c r="OVW9" s="175"/>
      <c r="OVX9" s="175"/>
      <c r="OVY9" s="175"/>
      <c r="PEY9" s="175"/>
      <c r="PEZ9" s="175"/>
      <c r="PFH9" s="175"/>
      <c r="PFI9" s="175"/>
      <c r="PFJ9" s="175"/>
      <c r="PFK9" s="175"/>
      <c r="PFL9" s="175"/>
      <c r="PFM9" s="175"/>
      <c r="PFN9" s="175"/>
      <c r="PFO9" s="175"/>
      <c r="PFP9" s="175"/>
      <c r="PFQ9" s="175"/>
      <c r="PFR9" s="175"/>
      <c r="PFS9" s="175"/>
      <c r="PFT9" s="175"/>
      <c r="PFU9" s="175"/>
      <c r="POU9" s="175"/>
      <c r="POV9" s="175"/>
      <c r="PPD9" s="175"/>
      <c r="PPE9" s="175"/>
      <c r="PPF9" s="175"/>
      <c r="PPG9" s="175"/>
      <c r="PPH9" s="175"/>
      <c r="PPI9" s="175"/>
      <c r="PPJ9" s="175"/>
      <c r="PPK9" s="175"/>
      <c r="PPL9" s="175"/>
      <c r="PPM9" s="175"/>
      <c r="PPN9" s="175"/>
      <c r="PPO9" s="175"/>
      <c r="PPP9" s="175"/>
      <c r="PPQ9" s="175"/>
      <c r="PYQ9" s="175"/>
      <c r="PYR9" s="175"/>
      <c r="PYZ9" s="175"/>
      <c r="PZA9" s="175"/>
      <c r="PZB9" s="175"/>
      <c r="PZC9" s="175"/>
      <c r="PZD9" s="175"/>
      <c r="PZE9" s="175"/>
      <c r="PZF9" s="175"/>
      <c r="PZG9" s="175"/>
      <c r="PZH9" s="175"/>
      <c r="PZI9" s="175"/>
      <c r="PZJ9" s="175"/>
      <c r="PZK9" s="175"/>
      <c r="PZL9" s="175"/>
      <c r="PZM9" s="175"/>
      <c r="QIM9" s="175"/>
      <c r="QIN9" s="175"/>
      <c r="QIV9" s="175"/>
      <c r="QIW9" s="175"/>
      <c r="QIX9" s="175"/>
      <c r="QIY9" s="175"/>
      <c r="QIZ9" s="175"/>
      <c r="QJA9" s="175"/>
      <c r="QJB9" s="175"/>
      <c r="QJC9" s="175"/>
      <c r="QJD9" s="175"/>
      <c r="QJE9" s="175"/>
      <c r="QJF9" s="175"/>
      <c r="QJG9" s="175"/>
      <c r="QJH9" s="175"/>
      <c r="QJI9" s="175"/>
      <c r="QSI9" s="175"/>
      <c r="QSJ9" s="175"/>
      <c r="QSR9" s="175"/>
      <c r="QSS9" s="175"/>
      <c r="QST9" s="175"/>
      <c r="QSU9" s="175"/>
      <c r="QSV9" s="175"/>
      <c r="QSW9" s="175"/>
      <c r="QSX9" s="175"/>
      <c r="QSY9" s="175"/>
      <c r="QSZ9" s="175"/>
      <c r="QTA9" s="175"/>
      <c r="QTB9" s="175"/>
      <c r="QTC9" s="175"/>
      <c r="QTD9" s="175"/>
      <c r="QTE9" s="175"/>
      <c r="RCE9" s="175"/>
      <c r="RCF9" s="175"/>
      <c r="RCN9" s="175"/>
      <c r="RCO9" s="175"/>
      <c r="RCP9" s="175"/>
      <c r="RCQ9" s="175"/>
      <c r="RCR9" s="175"/>
      <c r="RCS9" s="175"/>
      <c r="RCT9" s="175"/>
      <c r="RCU9" s="175"/>
      <c r="RCV9" s="175"/>
      <c r="RCW9" s="175"/>
      <c r="RCX9" s="175"/>
      <c r="RCY9" s="175"/>
      <c r="RCZ9" s="175"/>
      <c r="RDA9" s="175"/>
      <c r="RMA9" s="175"/>
      <c r="RMB9" s="175"/>
      <c r="RMJ9" s="175"/>
      <c r="RMK9" s="175"/>
      <c r="RML9" s="175"/>
      <c r="RMM9" s="175"/>
      <c r="RMN9" s="175"/>
      <c r="RMO9" s="175"/>
      <c r="RMP9" s="175"/>
      <c r="RMQ9" s="175"/>
      <c r="RMR9" s="175"/>
      <c r="RMS9" s="175"/>
      <c r="RMT9" s="175"/>
      <c r="RMU9" s="175"/>
      <c r="RMV9" s="175"/>
      <c r="RMW9" s="175"/>
      <c r="RVW9" s="175"/>
      <c r="RVX9" s="175"/>
      <c r="RWF9" s="175"/>
      <c r="RWG9" s="175"/>
      <c r="RWH9" s="175"/>
      <c r="RWI9" s="175"/>
      <c r="RWJ9" s="175"/>
      <c r="RWK9" s="175"/>
      <c r="RWL9" s="175"/>
      <c r="RWM9" s="175"/>
      <c r="RWN9" s="175"/>
      <c r="RWO9" s="175"/>
      <c r="RWP9" s="175"/>
      <c r="RWQ9" s="175"/>
      <c r="RWR9" s="175"/>
      <c r="RWS9" s="175"/>
      <c r="SFS9" s="175"/>
      <c r="SFT9" s="175"/>
      <c r="SGB9" s="175"/>
      <c r="SGC9" s="175"/>
      <c r="SGD9" s="175"/>
      <c r="SGE9" s="175"/>
      <c r="SGF9" s="175"/>
      <c r="SGG9" s="175"/>
      <c r="SGH9" s="175"/>
      <c r="SGI9" s="175"/>
      <c r="SGJ9" s="175"/>
      <c r="SGK9" s="175"/>
      <c r="SGL9" s="175"/>
      <c r="SGM9" s="175"/>
      <c r="SGN9" s="175"/>
      <c r="SGO9" s="175"/>
      <c r="SPO9" s="175"/>
      <c r="SPP9" s="175"/>
      <c r="SPX9" s="175"/>
      <c r="SPY9" s="175"/>
      <c r="SPZ9" s="175"/>
      <c r="SQA9" s="175"/>
      <c r="SQB9" s="175"/>
      <c r="SQC9" s="175"/>
      <c r="SQD9" s="175"/>
      <c r="SQE9" s="175"/>
      <c r="SQF9" s="175"/>
      <c r="SQG9" s="175"/>
      <c r="SQH9" s="175"/>
      <c r="SQI9" s="175"/>
      <c r="SQJ9" s="175"/>
      <c r="SQK9" s="175"/>
      <c r="SZK9" s="175"/>
      <c r="SZL9" s="175"/>
      <c r="SZT9" s="175"/>
      <c r="SZU9" s="175"/>
      <c r="SZV9" s="175"/>
      <c r="SZW9" s="175"/>
      <c r="SZX9" s="175"/>
      <c r="SZY9" s="175"/>
      <c r="SZZ9" s="175"/>
      <c r="TAA9" s="175"/>
      <c r="TAB9" s="175"/>
      <c r="TAC9" s="175"/>
      <c r="TAD9" s="175"/>
      <c r="TAE9" s="175"/>
      <c r="TAF9" s="175"/>
      <c r="TAG9" s="175"/>
      <c r="TJG9" s="175"/>
      <c r="TJH9" s="175"/>
      <c r="TJP9" s="175"/>
      <c r="TJQ9" s="175"/>
      <c r="TJR9" s="175"/>
      <c r="TJS9" s="175"/>
      <c r="TJT9" s="175"/>
      <c r="TJU9" s="175"/>
      <c r="TJV9" s="175"/>
      <c r="TJW9" s="175"/>
      <c r="TJX9" s="175"/>
      <c r="TJY9" s="175"/>
      <c r="TJZ9" s="175"/>
      <c r="TKA9" s="175"/>
      <c r="TKB9" s="175"/>
      <c r="TKC9" s="175"/>
      <c r="TTC9" s="175"/>
      <c r="TTD9" s="175"/>
      <c r="TTL9" s="175"/>
      <c r="TTM9" s="175"/>
      <c r="TTN9" s="175"/>
      <c r="TTO9" s="175"/>
      <c r="TTP9" s="175"/>
      <c r="TTQ9" s="175"/>
      <c r="TTR9" s="175"/>
      <c r="TTS9" s="175"/>
      <c r="TTT9" s="175"/>
      <c r="TTU9" s="175"/>
      <c r="TTV9" s="175"/>
      <c r="TTW9" s="175"/>
      <c r="TTX9" s="175"/>
      <c r="TTY9" s="175"/>
      <c r="UCY9" s="175"/>
      <c r="UCZ9" s="175"/>
      <c r="UDH9" s="175"/>
      <c r="UDI9" s="175"/>
      <c r="UDJ9" s="175"/>
      <c r="UDK9" s="175"/>
      <c r="UDL9" s="175"/>
      <c r="UDM9" s="175"/>
      <c r="UDN9" s="175"/>
      <c r="UDO9" s="175"/>
      <c r="UDP9" s="175"/>
      <c r="UDQ9" s="175"/>
      <c r="UDR9" s="175"/>
      <c r="UDS9" s="175"/>
      <c r="UDT9" s="175"/>
      <c r="UDU9" s="175"/>
      <c r="UMU9" s="175"/>
      <c r="UMV9" s="175"/>
      <c r="UND9" s="175"/>
      <c r="UNE9" s="175"/>
      <c r="UNF9" s="175"/>
      <c r="UNG9" s="175"/>
      <c r="UNH9" s="175"/>
      <c r="UNI9" s="175"/>
      <c r="UNJ9" s="175"/>
      <c r="UNK9" s="175"/>
      <c r="UNL9" s="175"/>
      <c r="UNM9" s="175"/>
      <c r="UNN9" s="175"/>
      <c r="UNO9" s="175"/>
      <c r="UNP9" s="175"/>
      <c r="UNQ9" s="175"/>
      <c r="UWQ9" s="175"/>
      <c r="UWR9" s="175"/>
      <c r="UWZ9" s="175"/>
      <c r="UXA9" s="175"/>
      <c r="UXB9" s="175"/>
      <c r="UXC9" s="175"/>
      <c r="UXD9" s="175"/>
      <c r="UXE9" s="175"/>
      <c r="UXF9" s="175"/>
      <c r="UXG9" s="175"/>
      <c r="UXH9" s="175"/>
      <c r="UXI9" s="175"/>
      <c r="UXJ9" s="175"/>
      <c r="UXK9" s="175"/>
      <c r="UXL9" s="175"/>
      <c r="UXM9" s="175"/>
      <c r="VGM9" s="175"/>
      <c r="VGN9" s="175"/>
      <c r="VGV9" s="175"/>
      <c r="VGW9" s="175"/>
      <c r="VGX9" s="175"/>
      <c r="VGY9" s="175"/>
      <c r="VGZ9" s="175"/>
      <c r="VHA9" s="175"/>
      <c r="VHB9" s="175"/>
      <c r="VHC9" s="175"/>
      <c r="VHD9" s="175"/>
      <c r="VHE9" s="175"/>
      <c r="VHF9" s="175"/>
      <c r="VHG9" s="175"/>
      <c r="VHH9" s="175"/>
      <c r="VHI9" s="175"/>
      <c r="VQI9" s="175"/>
      <c r="VQJ9" s="175"/>
      <c r="VQR9" s="175"/>
      <c r="VQS9" s="175"/>
      <c r="VQT9" s="175"/>
      <c r="VQU9" s="175"/>
      <c r="VQV9" s="175"/>
      <c r="VQW9" s="175"/>
      <c r="VQX9" s="175"/>
      <c r="VQY9" s="175"/>
      <c r="VQZ9" s="175"/>
      <c r="VRA9" s="175"/>
      <c r="VRB9" s="175"/>
      <c r="VRC9" s="175"/>
      <c r="VRD9" s="175"/>
      <c r="VRE9" s="175"/>
      <c r="WAE9" s="175"/>
      <c r="WAF9" s="175"/>
      <c r="WAN9" s="175"/>
      <c r="WAO9" s="175"/>
      <c r="WAP9" s="175"/>
      <c r="WAQ9" s="175"/>
      <c r="WAR9" s="175"/>
      <c r="WAS9" s="175"/>
      <c r="WAT9" s="175"/>
      <c r="WAU9" s="175"/>
      <c r="WAV9" s="175"/>
      <c r="WAW9" s="175"/>
      <c r="WAX9" s="175"/>
      <c r="WAY9" s="175"/>
      <c r="WAZ9" s="175"/>
      <c r="WBA9" s="175"/>
      <c r="WKA9" s="175"/>
      <c r="WKB9" s="175"/>
      <c r="WKJ9" s="175"/>
      <c r="WKK9" s="175"/>
      <c r="WKL9" s="175"/>
      <c r="WKM9" s="175"/>
      <c r="WKN9" s="175"/>
      <c r="WKO9" s="175"/>
      <c r="WKP9" s="175"/>
      <c r="WKQ9" s="175"/>
      <c r="WKR9" s="175"/>
      <c r="WKS9" s="175"/>
      <c r="WKT9" s="175"/>
      <c r="WKU9" s="175"/>
      <c r="WKV9" s="175"/>
      <c r="WKW9" s="175"/>
      <c r="WTW9" s="175"/>
      <c r="WTX9" s="175"/>
      <c r="WUF9" s="175"/>
      <c r="WUG9" s="175"/>
      <c r="WUH9" s="175"/>
      <c r="WUI9" s="175"/>
      <c r="WUJ9" s="175"/>
      <c r="WUK9" s="175"/>
      <c r="WUL9" s="175"/>
      <c r="WUM9" s="175"/>
      <c r="WUN9" s="175"/>
      <c r="WUO9" s="175"/>
      <c r="WUP9" s="175"/>
      <c r="WUQ9" s="175"/>
      <c r="WUR9" s="175"/>
      <c r="WUS9" s="175"/>
    </row>
    <row r="10" spans="1:1009 1243:2033 2267:3057 3291:4081 4315:5105 5339:6129 6363:7153 7387:8177 8411:9201 9435:10225 10459:11249 11483:12273 12507:13297 13531:14321 14555:15345 15579:16113" s="99" customFormat="1" ht="20.25" hidden="1" x14ac:dyDescent="0.25">
      <c r="A10" s="50">
        <v>1</v>
      </c>
      <c r="B10" s="177" t="s">
        <v>87</v>
      </c>
      <c r="C10" s="69"/>
      <c r="D10" s="167"/>
      <c r="E10" s="100"/>
      <c r="F10" s="100"/>
      <c r="G10" s="229">
        <v>474</v>
      </c>
      <c r="H10" s="129">
        <v>0</v>
      </c>
      <c r="I10" s="153">
        <f t="shared" si="0"/>
        <v>0</v>
      </c>
      <c r="J10" s="230">
        <f t="shared" ref="J10:M10" si="2">SUM(J11:J14)</f>
        <v>0</v>
      </c>
      <c r="K10" s="230">
        <f t="shared" si="2"/>
        <v>0</v>
      </c>
      <c r="L10" s="230">
        <f t="shared" si="2"/>
        <v>0</v>
      </c>
      <c r="M10" s="230">
        <f t="shared" si="2"/>
        <v>0</v>
      </c>
      <c r="N10" s="70"/>
      <c r="HK10" s="175"/>
      <c r="HL10" s="175"/>
      <c r="HT10" s="175"/>
      <c r="HU10" s="175"/>
      <c r="HV10" s="175"/>
      <c r="HW10" s="175"/>
      <c r="HX10" s="175"/>
      <c r="HY10" s="175"/>
      <c r="HZ10" s="175"/>
      <c r="IA10" s="175"/>
      <c r="IB10" s="175"/>
      <c r="IC10" s="175"/>
      <c r="ID10" s="175"/>
      <c r="IE10" s="175"/>
      <c r="IF10" s="175"/>
      <c r="IG10" s="175"/>
      <c r="RG10" s="175"/>
      <c r="RH10" s="175"/>
      <c r="RP10" s="175"/>
      <c r="RQ10" s="175"/>
      <c r="RR10" s="175"/>
      <c r="RS10" s="175"/>
      <c r="RT10" s="175"/>
      <c r="RU10" s="175"/>
      <c r="RV10" s="175"/>
      <c r="RW10" s="175"/>
      <c r="RX10" s="175"/>
      <c r="RY10" s="175"/>
      <c r="RZ10" s="175"/>
      <c r="SA10" s="175"/>
      <c r="SB10" s="175"/>
      <c r="SC10" s="175"/>
      <c r="ABC10" s="175"/>
      <c r="ABD10" s="175"/>
      <c r="ABL10" s="175"/>
      <c r="ABM10" s="175"/>
      <c r="ABN10" s="175"/>
      <c r="ABO10" s="175"/>
      <c r="ABP10" s="175"/>
      <c r="ABQ10" s="175"/>
      <c r="ABR10" s="175"/>
      <c r="ABS10" s="175"/>
      <c r="ABT10" s="175"/>
      <c r="ABU10" s="175"/>
      <c r="ABV10" s="175"/>
      <c r="ABW10" s="175"/>
      <c r="ABX10" s="175"/>
      <c r="ABY10" s="175"/>
      <c r="AKY10" s="175"/>
      <c r="AKZ10" s="175"/>
      <c r="ALH10" s="175"/>
      <c r="ALI10" s="175"/>
      <c r="ALJ10" s="175"/>
      <c r="ALK10" s="175"/>
      <c r="ALL10" s="175"/>
      <c r="ALM10" s="175"/>
      <c r="ALN10" s="175"/>
      <c r="ALO10" s="175"/>
      <c r="ALP10" s="175"/>
      <c r="ALQ10" s="175"/>
      <c r="ALR10" s="175"/>
      <c r="ALS10" s="175"/>
      <c r="ALT10" s="175"/>
      <c r="ALU10" s="175"/>
      <c r="AUU10" s="175"/>
      <c r="AUV10" s="175"/>
      <c r="AVD10" s="175"/>
      <c r="AVE10" s="175"/>
      <c r="AVF10" s="175"/>
      <c r="AVG10" s="175"/>
      <c r="AVH10" s="175"/>
      <c r="AVI10" s="175"/>
      <c r="AVJ10" s="175"/>
      <c r="AVK10" s="175"/>
      <c r="AVL10" s="175"/>
      <c r="AVM10" s="175"/>
      <c r="AVN10" s="175"/>
      <c r="AVO10" s="175"/>
      <c r="AVP10" s="175"/>
      <c r="AVQ10" s="175"/>
      <c r="BEQ10" s="175"/>
      <c r="BER10" s="175"/>
      <c r="BEZ10" s="175"/>
      <c r="BFA10" s="175"/>
      <c r="BFB10" s="175"/>
      <c r="BFC10" s="175"/>
      <c r="BFD10" s="175"/>
      <c r="BFE10" s="175"/>
      <c r="BFF10" s="175"/>
      <c r="BFG10" s="175"/>
      <c r="BFH10" s="175"/>
      <c r="BFI10" s="175"/>
      <c r="BFJ10" s="175"/>
      <c r="BFK10" s="175"/>
      <c r="BFL10" s="175"/>
      <c r="BFM10" s="175"/>
      <c r="BOM10" s="175"/>
      <c r="BON10" s="175"/>
      <c r="BOV10" s="175"/>
      <c r="BOW10" s="175"/>
      <c r="BOX10" s="175"/>
      <c r="BOY10" s="175"/>
      <c r="BOZ10" s="175"/>
      <c r="BPA10" s="175"/>
      <c r="BPB10" s="175"/>
      <c r="BPC10" s="175"/>
      <c r="BPD10" s="175"/>
      <c r="BPE10" s="175"/>
      <c r="BPF10" s="175"/>
      <c r="BPG10" s="175"/>
      <c r="BPH10" s="175"/>
      <c r="BPI10" s="175"/>
      <c r="BYI10" s="175"/>
      <c r="BYJ10" s="175"/>
      <c r="BYR10" s="175"/>
      <c r="BYS10" s="175"/>
      <c r="BYT10" s="175"/>
      <c r="BYU10" s="175"/>
      <c r="BYV10" s="175"/>
      <c r="BYW10" s="175"/>
      <c r="BYX10" s="175"/>
      <c r="BYY10" s="175"/>
      <c r="BYZ10" s="175"/>
      <c r="BZA10" s="175"/>
      <c r="BZB10" s="175"/>
      <c r="BZC10" s="175"/>
      <c r="BZD10" s="175"/>
      <c r="BZE10" s="175"/>
      <c r="CIE10" s="175"/>
      <c r="CIF10" s="175"/>
      <c r="CIN10" s="175"/>
      <c r="CIO10" s="175"/>
      <c r="CIP10" s="175"/>
      <c r="CIQ10" s="175"/>
      <c r="CIR10" s="175"/>
      <c r="CIS10" s="175"/>
      <c r="CIT10" s="175"/>
      <c r="CIU10" s="175"/>
      <c r="CIV10" s="175"/>
      <c r="CIW10" s="175"/>
      <c r="CIX10" s="175"/>
      <c r="CIY10" s="175"/>
      <c r="CIZ10" s="175"/>
      <c r="CJA10" s="175"/>
      <c r="CSA10" s="175"/>
      <c r="CSB10" s="175"/>
      <c r="CSJ10" s="175"/>
      <c r="CSK10" s="175"/>
      <c r="CSL10" s="175"/>
      <c r="CSM10" s="175"/>
      <c r="CSN10" s="175"/>
      <c r="CSO10" s="175"/>
      <c r="CSP10" s="175"/>
      <c r="CSQ10" s="175"/>
      <c r="CSR10" s="175"/>
      <c r="CSS10" s="175"/>
      <c r="CST10" s="175"/>
      <c r="CSU10" s="175"/>
      <c r="CSV10" s="175"/>
      <c r="CSW10" s="175"/>
      <c r="DBW10" s="175"/>
      <c r="DBX10" s="175"/>
      <c r="DCF10" s="175"/>
      <c r="DCG10" s="175"/>
      <c r="DCH10" s="175"/>
      <c r="DCI10" s="175"/>
      <c r="DCJ10" s="175"/>
      <c r="DCK10" s="175"/>
      <c r="DCL10" s="175"/>
      <c r="DCM10" s="175"/>
      <c r="DCN10" s="175"/>
      <c r="DCO10" s="175"/>
      <c r="DCP10" s="175"/>
      <c r="DCQ10" s="175"/>
      <c r="DCR10" s="175"/>
      <c r="DCS10" s="175"/>
      <c r="DLS10" s="175"/>
      <c r="DLT10" s="175"/>
      <c r="DMB10" s="175"/>
      <c r="DMC10" s="175"/>
      <c r="DMD10" s="175"/>
      <c r="DME10" s="175"/>
      <c r="DMF10" s="175"/>
      <c r="DMG10" s="175"/>
      <c r="DMH10" s="175"/>
      <c r="DMI10" s="175"/>
      <c r="DMJ10" s="175"/>
      <c r="DMK10" s="175"/>
      <c r="DML10" s="175"/>
      <c r="DMM10" s="175"/>
      <c r="DMN10" s="175"/>
      <c r="DMO10" s="175"/>
      <c r="DVO10" s="175"/>
      <c r="DVP10" s="175"/>
      <c r="DVX10" s="175"/>
      <c r="DVY10" s="175"/>
      <c r="DVZ10" s="175"/>
      <c r="DWA10" s="175"/>
      <c r="DWB10" s="175"/>
      <c r="DWC10" s="175"/>
      <c r="DWD10" s="175"/>
      <c r="DWE10" s="175"/>
      <c r="DWF10" s="175"/>
      <c r="DWG10" s="175"/>
      <c r="DWH10" s="175"/>
      <c r="DWI10" s="175"/>
      <c r="DWJ10" s="175"/>
      <c r="DWK10" s="175"/>
      <c r="EFK10" s="175"/>
      <c r="EFL10" s="175"/>
      <c r="EFT10" s="175"/>
      <c r="EFU10" s="175"/>
      <c r="EFV10" s="175"/>
      <c r="EFW10" s="175"/>
      <c r="EFX10" s="175"/>
      <c r="EFY10" s="175"/>
      <c r="EFZ10" s="175"/>
      <c r="EGA10" s="175"/>
      <c r="EGB10" s="175"/>
      <c r="EGC10" s="175"/>
      <c r="EGD10" s="175"/>
      <c r="EGE10" s="175"/>
      <c r="EGF10" s="175"/>
      <c r="EGG10" s="175"/>
      <c r="EPG10" s="175"/>
      <c r="EPH10" s="175"/>
      <c r="EPP10" s="175"/>
      <c r="EPQ10" s="175"/>
      <c r="EPR10" s="175"/>
      <c r="EPS10" s="175"/>
      <c r="EPT10" s="175"/>
      <c r="EPU10" s="175"/>
      <c r="EPV10" s="175"/>
      <c r="EPW10" s="175"/>
      <c r="EPX10" s="175"/>
      <c r="EPY10" s="175"/>
      <c r="EPZ10" s="175"/>
      <c r="EQA10" s="175"/>
      <c r="EQB10" s="175"/>
      <c r="EQC10" s="175"/>
      <c r="EZC10" s="175"/>
      <c r="EZD10" s="175"/>
      <c r="EZL10" s="175"/>
      <c r="EZM10" s="175"/>
      <c r="EZN10" s="175"/>
      <c r="EZO10" s="175"/>
      <c r="EZP10" s="175"/>
      <c r="EZQ10" s="175"/>
      <c r="EZR10" s="175"/>
      <c r="EZS10" s="175"/>
      <c r="EZT10" s="175"/>
      <c r="EZU10" s="175"/>
      <c r="EZV10" s="175"/>
      <c r="EZW10" s="175"/>
      <c r="EZX10" s="175"/>
      <c r="EZY10" s="175"/>
      <c r="FIY10" s="175"/>
      <c r="FIZ10" s="175"/>
      <c r="FJH10" s="175"/>
      <c r="FJI10" s="175"/>
      <c r="FJJ10" s="175"/>
      <c r="FJK10" s="175"/>
      <c r="FJL10" s="175"/>
      <c r="FJM10" s="175"/>
      <c r="FJN10" s="175"/>
      <c r="FJO10" s="175"/>
      <c r="FJP10" s="175"/>
      <c r="FJQ10" s="175"/>
      <c r="FJR10" s="175"/>
      <c r="FJS10" s="175"/>
      <c r="FJT10" s="175"/>
      <c r="FJU10" s="175"/>
      <c r="FSU10" s="175"/>
      <c r="FSV10" s="175"/>
      <c r="FTD10" s="175"/>
      <c r="FTE10" s="175"/>
      <c r="FTF10" s="175"/>
      <c r="FTG10" s="175"/>
      <c r="FTH10" s="175"/>
      <c r="FTI10" s="175"/>
      <c r="FTJ10" s="175"/>
      <c r="FTK10" s="175"/>
      <c r="FTL10" s="175"/>
      <c r="FTM10" s="175"/>
      <c r="FTN10" s="175"/>
      <c r="FTO10" s="175"/>
      <c r="FTP10" s="175"/>
      <c r="FTQ10" s="175"/>
      <c r="GCQ10" s="175"/>
      <c r="GCR10" s="175"/>
      <c r="GCZ10" s="175"/>
      <c r="GDA10" s="175"/>
      <c r="GDB10" s="175"/>
      <c r="GDC10" s="175"/>
      <c r="GDD10" s="175"/>
      <c r="GDE10" s="175"/>
      <c r="GDF10" s="175"/>
      <c r="GDG10" s="175"/>
      <c r="GDH10" s="175"/>
      <c r="GDI10" s="175"/>
      <c r="GDJ10" s="175"/>
      <c r="GDK10" s="175"/>
      <c r="GDL10" s="175"/>
      <c r="GDM10" s="175"/>
      <c r="GMM10" s="175"/>
      <c r="GMN10" s="175"/>
      <c r="GMV10" s="175"/>
      <c r="GMW10" s="175"/>
      <c r="GMX10" s="175"/>
      <c r="GMY10" s="175"/>
      <c r="GMZ10" s="175"/>
      <c r="GNA10" s="175"/>
      <c r="GNB10" s="175"/>
      <c r="GNC10" s="175"/>
      <c r="GND10" s="175"/>
      <c r="GNE10" s="175"/>
      <c r="GNF10" s="175"/>
      <c r="GNG10" s="175"/>
      <c r="GNH10" s="175"/>
      <c r="GNI10" s="175"/>
      <c r="GWI10" s="175"/>
      <c r="GWJ10" s="175"/>
      <c r="GWR10" s="175"/>
      <c r="GWS10" s="175"/>
      <c r="GWT10" s="175"/>
      <c r="GWU10" s="175"/>
      <c r="GWV10" s="175"/>
      <c r="GWW10" s="175"/>
      <c r="GWX10" s="175"/>
      <c r="GWY10" s="175"/>
      <c r="GWZ10" s="175"/>
      <c r="GXA10" s="175"/>
      <c r="GXB10" s="175"/>
      <c r="GXC10" s="175"/>
      <c r="GXD10" s="175"/>
      <c r="GXE10" s="175"/>
      <c r="HGE10" s="175"/>
      <c r="HGF10" s="175"/>
      <c r="HGN10" s="175"/>
      <c r="HGO10" s="175"/>
      <c r="HGP10" s="175"/>
      <c r="HGQ10" s="175"/>
      <c r="HGR10" s="175"/>
      <c r="HGS10" s="175"/>
      <c r="HGT10" s="175"/>
      <c r="HGU10" s="175"/>
      <c r="HGV10" s="175"/>
      <c r="HGW10" s="175"/>
      <c r="HGX10" s="175"/>
      <c r="HGY10" s="175"/>
      <c r="HGZ10" s="175"/>
      <c r="HHA10" s="175"/>
      <c r="HQA10" s="175"/>
      <c r="HQB10" s="175"/>
      <c r="HQJ10" s="175"/>
      <c r="HQK10" s="175"/>
      <c r="HQL10" s="175"/>
      <c r="HQM10" s="175"/>
      <c r="HQN10" s="175"/>
      <c r="HQO10" s="175"/>
      <c r="HQP10" s="175"/>
      <c r="HQQ10" s="175"/>
      <c r="HQR10" s="175"/>
      <c r="HQS10" s="175"/>
      <c r="HQT10" s="175"/>
      <c r="HQU10" s="175"/>
      <c r="HQV10" s="175"/>
      <c r="HQW10" s="175"/>
      <c r="HZW10" s="175"/>
      <c r="HZX10" s="175"/>
      <c r="IAF10" s="175"/>
      <c r="IAG10" s="175"/>
      <c r="IAH10" s="175"/>
      <c r="IAI10" s="175"/>
      <c r="IAJ10" s="175"/>
      <c r="IAK10" s="175"/>
      <c r="IAL10" s="175"/>
      <c r="IAM10" s="175"/>
      <c r="IAN10" s="175"/>
      <c r="IAO10" s="175"/>
      <c r="IAP10" s="175"/>
      <c r="IAQ10" s="175"/>
      <c r="IAR10" s="175"/>
      <c r="IAS10" s="175"/>
      <c r="IJS10" s="175"/>
      <c r="IJT10" s="175"/>
      <c r="IKB10" s="175"/>
      <c r="IKC10" s="175"/>
      <c r="IKD10" s="175"/>
      <c r="IKE10" s="175"/>
      <c r="IKF10" s="175"/>
      <c r="IKG10" s="175"/>
      <c r="IKH10" s="175"/>
      <c r="IKI10" s="175"/>
      <c r="IKJ10" s="175"/>
      <c r="IKK10" s="175"/>
      <c r="IKL10" s="175"/>
      <c r="IKM10" s="175"/>
      <c r="IKN10" s="175"/>
      <c r="IKO10" s="175"/>
      <c r="ITO10" s="175"/>
      <c r="ITP10" s="175"/>
      <c r="ITX10" s="175"/>
      <c r="ITY10" s="175"/>
      <c r="ITZ10" s="175"/>
      <c r="IUA10" s="175"/>
      <c r="IUB10" s="175"/>
      <c r="IUC10" s="175"/>
      <c r="IUD10" s="175"/>
      <c r="IUE10" s="175"/>
      <c r="IUF10" s="175"/>
      <c r="IUG10" s="175"/>
      <c r="IUH10" s="175"/>
      <c r="IUI10" s="175"/>
      <c r="IUJ10" s="175"/>
      <c r="IUK10" s="175"/>
      <c r="JDK10" s="175"/>
      <c r="JDL10" s="175"/>
      <c r="JDT10" s="175"/>
      <c r="JDU10" s="175"/>
      <c r="JDV10" s="175"/>
      <c r="JDW10" s="175"/>
      <c r="JDX10" s="175"/>
      <c r="JDY10" s="175"/>
      <c r="JDZ10" s="175"/>
      <c r="JEA10" s="175"/>
      <c r="JEB10" s="175"/>
      <c r="JEC10" s="175"/>
      <c r="JED10" s="175"/>
      <c r="JEE10" s="175"/>
      <c r="JEF10" s="175"/>
      <c r="JEG10" s="175"/>
      <c r="JNG10" s="175"/>
      <c r="JNH10" s="175"/>
      <c r="JNP10" s="175"/>
      <c r="JNQ10" s="175"/>
      <c r="JNR10" s="175"/>
      <c r="JNS10" s="175"/>
      <c r="JNT10" s="175"/>
      <c r="JNU10" s="175"/>
      <c r="JNV10" s="175"/>
      <c r="JNW10" s="175"/>
      <c r="JNX10" s="175"/>
      <c r="JNY10" s="175"/>
      <c r="JNZ10" s="175"/>
      <c r="JOA10" s="175"/>
      <c r="JOB10" s="175"/>
      <c r="JOC10" s="175"/>
      <c r="JXC10" s="175"/>
      <c r="JXD10" s="175"/>
      <c r="JXL10" s="175"/>
      <c r="JXM10" s="175"/>
      <c r="JXN10" s="175"/>
      <c r="JXO10" s="175"/>
      <c r="JXP10" s="175"/>
      <c r="JXQ10" s="175"/>
      <c r="JXR10" s="175"/>
      <c r="JXS10" s="175"/>
      <c r="JXT10" s="175"/>
      <c r="JXU10" s="175"/>
      <c r="JXV10" s="175"/>
      <c r="JXW10" s="175"/>
      <c r="JXX10" s="175"/>
      <c r="JXY10" s="175"/>
      <c r="KGY10" s="175"/>
      <c r="KGZ10" s="175"/>
      <c r="KHH10" s="175"/>
      <c r="KHI10" s="175"/>
      <c r="KHJ10" s="175"/>
      <c r="KHK10" s="175"/>
      <c r="KHL10" s="175"/>
      <c r="KHM10" s="175"/>
      <c r="KHN10" s="175"/>
      <c r="KHO10" s="175"/>
      <c r="KHP10" s="175"/>
      <c r="KHQ10" s="175"/>
      <c r="KHR10" s="175"/>
      <c r="KHS10" s="175"/>
      <c r="KHT10" s="175"/>
      <c r="KHU10" s="175"/>
      <c r="KQU10" s="175"/>
      <c r="KQV10" s="175"/>
      <c r="KRD10" s="175"/>
      <c r="KRE10" s="175"/>
      <c r="KRF10" s="175"/>
      <c r="KRG10" s="175"/>
      <c r="KRH10" s="175"/>
      <c r="KRI10" s="175"/>
      <c r="KRJ10" s="175"/>
      <c r="KRK10" s="175"/>
      <c r="KRL10" s="175"/>
      <c r="KRM10" s="175"/>
      <c r="KRN10" s="175"/>
      <c r="KRO10" s="175"/>
      <c r="KRP10" s="175"/>
      <c r="KRQ10" s="175"/>
      <c r="LAQ10" s="175"/>
      <c r="LAR10" s="175"/>
      <c r="LAZ10" s="175"/>
      <c r="LBA10" s="175"/>
      <c r="LBB10" s="175"/>
      <c r="LBC10" s="175"/>
      <c r="LBD10" s="175"/>
      <c r="LBE10" s="175"/>
      <c r="LBF10" s="175"/>
      <c r="LBG10" s="175"/>
      <c r="LBH10" s="175"/>
      <c r="LBI10" s="175"/>
      <c r="LBJ10" s="175"/>
      <c r="LBK10" s="175"/>
      <c r="LBL10" s="175"/>
      <c r="LBM10" s="175"/>
      <c r="LKM10" s="175"/>
      <c r="LKN10" s="175"/>
      <c r="LKV10" s="175"/>
      <c r="LKW10" s="175"/>
      <c r="LKX10" s="175"/>
      <c r="LKY10" s="175"/>
      <c r="LKZ10" s="175"/>
      <c r="LLA10" s="175"/>
      <c r="LLB10" s="175"/>
      <c r="LLC10" s="175"/>
      <c r="LLD10" s="175"/>
      <c r="LLE10" s="175"/>
      <c r="LLF10" s="175"/>
      <c r="LLG10" s="175"/>
      <c r="LLH10" s="175"/>
      <c r="LLI10" s="175"/>
      <c r="LUI10" s="175"/>
      <c r="LUJ10" s="175"/>
      <c r="LUR10" s="175"/>
      <c r="LUS10" s="175"/>
      <c r="LUT10" s="175"/>
      <c r="LUU10" s="175"/>
      <c r="LUV10" s="175"/>
      <c r="LUW10" s="175"/>
      <c r="LUX10" s="175"/>
      <c r="LUY10" s="175"/>
      <c r="LUZ10" s="175"/>
      <c r="LVA10" s="175"/>
      <c r="LVB10" s="175"/>
      <c r="LVC10" s="175"/>
      <c r="LVD10" s="175"/>
      <c r="LVE10" s="175"/>
      <c r="MEE10" s="175"/>
      <c r="MEF10" s="175"/>
      <c r="MEN10" s="175"/>
      <c r="MEO10" s="175"/>
      <c r="MEP10" s="175"/>
      <c r="MEQ10" s="175"/>
      <c r="MER10" s="175"/>
      <c r="MES10" s="175"/>
      <c r="MET10" s="175"/>
      <c r="MEU10" s="175"/>
      <c r="MEV10" s="175"/>
      <c r="MEW10" s="175"/>
      <c r="MEX10" s="175"/>
      <c r="MEY10" s="175"/>
      <c r="MEZ10" s="175"/>
      <c r="MFA10" s="175"/>
      <c r="MOA10" s="175"/>
      <c r="MOB10" s="175"/>
      <c r="MOJ10" s="175"/>
      <c r="MOK10" s="175"/>
      <c r="MOL10" s="175"/>
      <c r="MOM10" s="175"/>
      <c r="MON10" s="175"/>
      <c r="MOO10" s="175"/>
      <c r="MOP10" s="175"/>
      <c r="MOQ10" s="175"/>
      <c r="MOR10" s="175"/>
      <c r="MOS10" s="175"/>
      <c r="MOT10" s="175"/>
      <c r="MOU10" s="175"/>
      <c r="MOV10" s="175"/>
      <c r="MOW10" s="175"/>
      <c r="MXW10" s="175"/>
      <c r="MXX10" s="175"/>
      <c r="MYF10" s="175"/>
      <c r="MYG10" s="175"/>
      <c r="MYH10" s="175"/>
      <c r="MYI10" s="175"/>
      <c r="MYJ10" s="175"/>
      <c r="MYK10" s="175"/>
      <c r="MYL10" s="175"/>
      <c r="MYM10" s="175"/>
      <c r="MYN10" s="175"/>
      <c r="MYO10" s="175"/>
      <c r="MYP10" s="175"/>
      <c r="MYQ10" s="175"/>
      <c r="MYR10" s="175"/>
      <c r="MYS10" s="175"/>
      <c r="NHS10" s="175"/>
      <c r="NHT10" s="175"/>
      <c r="NIB10" s="175"/>
      <c r="NIC10" s="175"/>
      <c r="NID10" s="175"/>
      <c r="NIE10" s="175"/>
      <c r="NIF10" s="175"/>
      <c r="NIG10" s="175"/>
      <c r="NIH10" s="175"/>
      <c r="NII10" s="175"/>
      <c r="NIJ10" s="175"/>
      <c r="NIK10" s="175"/>
      <c r="NIL10" s="175"/>
      <c r="NIM10" s="175"/>
      <c r="NIN10" s="175"/>
      <c r="NIO10" s="175"/>
      <c r="NRO10" s="175"/>
      <c r="NRP10" s="175"/>
      <c r="NRX10" s="175"/>
      <c r="NRY10" s="175"/>
      <c r="NRZ10" s="175"/>
      <c r="NSA10" s="175"/>
      <c r="NSB10" s="175"/>
      <c r="NSC10" s="175"/>
      <c r="NSD10" s="175"/>
      <c r="NSE10" s="175"/>
      <c r="NSF10" s="175"/>
      <c r="NSG10" s="175"/>
      <c r="NSH10" s="175"/>
      <c r="NSI10" s="175"/>
      <c r="NSJ10" s="175"/>
      <c r="NSK10" s="175"/>
      <c r="OBK10" s="175"/>
      <c r="OBL10" s="175"/>
      <c r="OBT10" s="175"/>
      <c r="OBU10" s="175"/>
      <c r="OBV10" s="175"/>
      <c r="OBW10" s="175"/>
      <c r="OBX10" s="175"/>
      <c r="OBY10" s="175"/>
      <c r="OBZ10" s="175"/>
      <c r="OCA10" s="175"/>
      <c r="OCB10" s="175"/>
      <c r="OCC10" s="175"/>
      <c r="OCD10" s="175"/>
      <c r="OCE10" s="175"/>
      <c r="OCF10" s="175"/>
      <c r="OCG10" s="175"/>
      <c r="OLG10" s="175"/>
      <c r="OLH10" s="175"/>
      <c r="OLP10" s="175"/>
      <c r="OLQ10" s="175"/>
      <c r="OLR10" s="175"/>
      <c r="OLS10" s="175"/>
      <c r="OLT10" s="175"/>
      <c r="OLU10" s="175"/>
      <c r="OLV10" s="175"/>
      <c r="OLW10" s="175"/>
      <c r="OLX10" s="175"/>
      <c r="OLY10" s="175"/>
      <c r="OLZ10" s="175"/>
      <c r="OMA10" s="175"/>
      <c r="OMB10" s="175"/>
      <c r="OMC10" s="175"/>
      <c r="OVC10" s="175"/>
      <c r="OVD10" s="175"/>
      <c r="OVL10" s="175"/>
      <c r="OVM10" s="175"/>
      <c r="OVN10" s="175"/>
      <c r="OVO10" s="175"/>
      <c r="OVP10" s="175"/>
      <c r="OVQ10" s="175"/>
      <c r="OVR10" s="175"/>
      <c r="OVS10" s="175"/>
      <c r="OVT10" s="175"/>
      <c r="OVU10" s="175"/>
      <c r="OVV10" s="175"/>
      <c r="OVW10" s="175"/>
      <c r="OVX10" s="175"/>
      <c r="OVY10" s="175"/>
      <c r="PEY10" s="175"/>
      <c r="PEZ10" s="175"/>
      <c r="PFH10" s="175"/>
      <c r="PFI10" s="175"/>
      <c r="PFJ10" s="175"/>
      <c r="PFK10" s="175"/>
      <c r="PFL10" s="175"/>
      <c r="PFM10" s="175"/>
      <c r="PFN10" s="175"/>
      <c r="PFO10" s="175"/>
      <c r="PFP10" s="175"/>
      <c r="PFQ10" s="175"/>
      <c r="PFR10" s="175"/>
      <c r="PFS10" s="175"/>
      <c r="PFT10" s="175"/>
      <c r="PFU10" s="175"/>
      <c r="POU10" s="175"/>
      <c r="POV10" s="175"/>
      <c r="PPD10" s="175"/>
      <c r="PPE10" s="175"/>
      <c r="PPF10" s="175"/>
      <c r="PPG10" s="175"/>
      <c r="PPH10" s="175"/>
      <c r="PPI10" s="175"/>
      <c r="PPJ10" s="175"/>
      <c r="PPK10" s="175"/>
      <c r="PPL10" s="175"/>
      <c r="PPM10" s="175"/>
      <c r="PPN10" s="175"/>
      <c r="PPO10" s="175"/>
      <c r="PPP10" s="175"/>
      <c r="PPQ10" s="175"/>
      <c r="PYQ10" s="175"/>
      <c r="PYR10" s="175"/>
      <c r="PYZ10" s="175"/>
      <c r="PZA10" s="175"/>
      <c r="PZB10" s="175"/>
      <c r="PZC10" s="175"/>
      <c r="PZD10" s="175"/>
      <c r="PZE10" s="175"/>
      <c r="PZF10" s="175"/>
      <c r="PZG10" s="175"/>
      <c r="PZH10" s="175"/>
      <c r="PZI10" s="175"/>
      <c r="PZJ10" s="175"/>
      <c r="PZK10" s="175"/>
      <c r="PZL10" s="175"/>
      <c r="PZM10" s="175"/>
      <c r="QIM10" s="175"/>
      <c r="QIN10" s="175"/>
      <c r="QIV10" s="175"/>
      <c r="QIW10" s="175"/>
      <c r="QIX10" s="175"/>
      <c r="QIY10" s="175"/>
      <c r="QIZ10" s="175"/>
      <c r="QJA10" s="175"/>
      <c r="QJB10" s="175"/>
      <c r="QJC10" s="175"/>
      <c r="QJD10" s="175"/>
      <c r="QJE10" s="175"/>
      <c r="QJF10" s="175"/>
      <c r="QJG10" s="175"/>
      <c r="QJH10" s="175"/>
      <c r="QJI10" s="175"/>
      <c r="QSI10" s="175"/>
      <c r="QSJ10" s="175"/>
      <c r="QSR10" s="175"/>
      <c r="QSS10" s="175"/>
      <c r="QST10" s="175"/>
      <c r="QSU10" s="175"/>
      <c r="QSV10" s="175"/>
      <c r="QSW10" s="175"/>
      <c r="QSX10" s="175"/>
      <c r="QSY10" s="175"/>
      <c r="QSZ10" s="175"/>
      <c r="QTA10" s="175"/>
      <c r="QTB10" s="175"/>
      <c r="QTC10" s="175"/>
      <c r="QTD10" s="175"/>
      <c r="QTE10" s="175"/>
      <c r="RCE10" s="175"/>
      <c r="RCF10" s="175"/>
      <c r="RCN10" s="175"/>
      <c r="RCO10" s="175"/>
      <c r="RCP10" s="175"/>
      <c r="RCQ10" s="175"/>
      <c r="RCR10" s="175"/>
      <c r="RCS10" s="175"/>
      <c r="RCT10" s="175"/>
      <c r="RCU10" s="175"/>
      <c r="RCV10" s="175"/>
      <c r="RCW10" s="175"/>
      <c r="RCX10" s="175"/>
      <c r="RCY10" s="175"/>
      <c r="RCZ10" s="175"/>
      <c r="RDA10" s="175"/>
      <c r="RMA10" s="175"/>
      <c r="RMB10" s="175"/>
      <c r="RMJ10" s="175"/>
      <c r="RMK10" s="175"/>
      <c r="RML10" s="175"/>
      <c r="RMM10" s="175"/>
      <c r="RMN10" s="175"/>
      <c r="RMO10" s="175"/>
      <c r="RMP10" s="175"/>
      <c r="RMQ10" s="175"/>
      <c r="RMR10" s="175"/>
      <c r="RMS10" s="175"/>
      <c r="RMT10" s="175"/>
      <c r="RMU10" s="175"/>
      <c r="RMV10" s="175"/>
      <c r="RMW10" s="175"/>
      <c r="RVW10" s="175"/>
      <c r="RVX10" s="175"/>
      <c r="RWF10" s="175"/>
      <c r="RWG10" s="175"/>
      <c r="RWH10" s="175"/>
      <c r="RWI10" s="175"/>
      <c r="RWJ10" s="175"/>
      <c r="RWK10" s="175"/>
      <c r="RWL10" s="175"/>
      <c r="RWM10" s="175"/>
      <c r="RWN10" s="175"/>
      <c r="RWO10" s="175"/>
      <c r="RWP10" s="175"/>
      <c r="RWQ10" s="175"/>
      <c r="RWR10" s="175"/>
      <c r="RWS10" s="175"/>
      <c r="SFS10" s="175"/>
      <c r="SFT10" s="175"/>
      <c r="SGB10" s="175"/>
      <c r="SGC10" s="175"/>
      <c r="SGD10" s="175"/>
      <c r="SGE10" s="175"/>
      <c r="SGF10" s="175"/>
      <c r="SGG10" s="175"/>
      <c r="SGH10" s="175"/>
      <c r="SGI10" s="175"/>
      <c r="SGJ10" s="175"/>
      <c r="SGK10" s="175"/>
      <c r="SGL10" s="175"/>
      <c r="SGM10" s="175"/>
      <c r="SGN10" s="175"/>
      <c r="SGO10" s="175"/>
      <c r="SPO10" s="175"/>
      <c r="SPP10" s="175"/>
      <c r="SPX10" s="175"/>
      <c r="SPY10" s="175"/>
      <c r="SPZ10" s="175"/>
      <c r="SQA10" s="175"/>
      <c r="SQB10" s="175"/>
      <c r="SQC10" s="175"/>
      <c r="SQD10" s="175"/>
      <c r="SQE10" s="175"/>
      <c r="SQF10" s="175"/>
      <c r="SQG10" s="175"/>
      <c r="SQH10" s="175"/>
      <c r="SQI10" s="175"/>
      <c r="SQJ10" s="175"/>
      <c r="SQK10" s="175"/>
      <c r="SZK10" s="175"/>
      <c r="SZL10" s="175"/>
      <c r="SZT10" s="175"/>
      <c r="SZU10" s="175"/>
      <c r="SZV10" s="175"/>
      <c r="SZW10" s="175"/>
      <c r="SZX10" s="175"/>
      <c r="SZY10" s="175"/>
      <c r="SZZ10" s="175"/>
      <c r="TAA10" s="175"/>
      <c r="TAB10" s="175"/>
      <c r="TAC10" s="175"/>
      <c r="TAD10" s="175"/>
      <c r="TAE10" s="175"/>
      <c r="TAF10" s="175"/>
      <c r="TAG10" s="175"/>
      <c r="TJG10" s="175"/>
      <c r="TJH10" s="175"/>
      <c r="TJP10" s="175"/>
      <c r="TJQ10" s="175"/>
      <c r="TJR10" s="175"/>
      <c r="TJS10" s="175"/>
      <c r="TJT10" s="175"/>
      <c r="TJU10" s="175"/>
      <c r="TJV10" s="175"/>
      <c r="TJW10" s="175"/>
      <c r="TJX10" s="175"/>
      <c r="TJY10" s="175"/>
      <c r="TJZ10" s="175"/>
      <c r="TKA10" s="175"/>
      <c r="TKB10" s="175"/>
      <c r="TKC10" s="175"/>
      <c r="TTC10" s="175"/>
      <c r="TTD10" s="175"/>
      <c r="TTL10" s="175"/>
      <c r="TTM10" s="175"/>
      <c r="TTN10" s="175"/>
      <c r="TTO10" s="175"/>
      <c r="TTP10" s="175"/>
      <c r="TTQ10" s="175"/>
      <c r="TTR10" s="175"/>
      <c r="TTS10" s="175"/>
      <c r="TTT10" s="175"/>
      <c r="TTU10" s="175"/>
      <c r="TTV10" s="175"/>
      <c r="TTW10" s="175"/>
      <c r="TTX10" s="175"/>
      <c r="TTY10" s="175"/>
      <c r="UCY10" s="175"/>
      <c r="UCZ10" s="175"/>
      <c r="UDH10" s="175"/>
      <c r="UDI10" s="175"/>
      <c r="UDJ10" s="175"/>
      <c r="UDK10" s="175"/>
      <c r="UDL10" s="175"/>
      <c r="UDM10" s="175"/>
      <c r="UDN10" s="175"/>
      <c r="UDO10" s="175"/>
      <c r="UDP10" s="175"/>
      <c r="UDQ10" s="175"/>
      <c r="UDR10" s="175"/>
      <c r="UDS10" s="175"/>
      <c r="UDT10" s="175"/>
      <c r="UDU10" s="175"/>
      <c r="UMU10" s="175"/>
      <c r="UMV10" s="175"/>
      <c r="UND10" s="175"/>
      <c r="UNE10" s="175"/>
      <c r="UNF10" s="175"/>
      <c r="UNG10" s="175"/>
      <c r="UNH10" s="175"/>
      <c r="UNI10" s="175"/>
      <c r="UNJ10" s="175"/>
      <c r="UNK10" s="175"/>
      <c r="UNL10" s="175"/>
      <c r="UNM10" s="175"/>
      <c r="UNN10" s="175"/>
      <c r="UNO10" s="175"/>
      <c r="UNP10" s="175"/>
      <c r="UNQ10" s="175"/>
      <c r="UWQ10" s="175"/>
      <c r="UWR10" s="175"/>
      <c r="UWZ10" s="175"/>
      <c r="UXA10" s="175"/>
      <c r="UXB10" s="175"/>
      <c r="UXC10" s="175"/>
      <c r="UXD10" s="175"/>
      <c r="UXE10" s="175"/>
      <c r="UXF10" s="175"/>
      <c r="UXG10" s="175"/>
      <c r="UXH10" s="175"/>
      <c r="UXI10" s="175"/>
      <c r="UXJ10" s="175"/>
      <c r="UXK10" s="175"/>
      <c r="UXL10" s="175"/>
      <c r="UXM10" s="175"/>
      <c r="VGM10" s="175"/>
      <c r="VGN10" s="175"/>
      <c r="VGV10" s="175"/>
      <c r="VGW10" s="175"/>
      <c r="VGX10" s="175"/>
      <c r="VGY10" s="175"/>
      <c r="VGZ10" s="175"/>
      <c r="VHA10" s="175"/>
      <c r="VHB10" s="175"/>
      <c r="VHC10" s="175"/>
      <c r="VHD10" s="175"/>
      <c r="VHE10" s="175"/>
      <c r="VHF10" s="175"/>
      <c r="VHG10" s="175"/>
      <c r="VHH10" s="175"/>
      <c r="VHI10" s="175"/>
      <c r="VQI10" s="175"/>
      <c r="VQJ10" s="175"/>
      <c r="VQR10" s="175"/>
      <c r="VQS10" s="175"/>
      <c r="VQT10" s="175"/>
      <c r="VQU10" s="175"/>
      <c r="VQV10" s="175"/>
      <c r="VQW10" s="175"/>
      <c r="VQX10" s="175"/>
      <c r="VQY10" s="175"/>
      <c r="VQZ10" s="175"/>
      <c r="VRA10" s="175"/>
      <c r="VRB10" s="175"/>
      <c r="VRC10" s="175"/>
      <c r="VRD10" s="175"/>
      <c r="VRE10" s="175"/>
      <c r="WAE10" s="175"/>
      <c r="WAF10" s="175"/>
      <c r="WAN10" s="175"/>
      <c r="WAO10" s="175"/>
      <c r="WAP10" s="175"/>
      <c r="WAQ10" s="175"/>
      <c r="WAR10" s="175"/>
      <c r="WAS10" s="175"/>
      <c r="WAT10" s="175"/>
      <c r="WAU10" s="175"/>
      <c r="WAV10" s="175"/>
      <c r="WAW10" s="175"/>
      <c r="WAX10" s="175"/>
      <c r="WAY10" s="175"/>
      <c r="WAZ10" s="175"/>
      <c r="WBA10" s="175"/>
      <c r="WKA10" s="175"/>
      <c r="WKB10" s="175"/>
      <c r="WKJ10" s="175"/>
      <c r="WKK10" s="175"/>
      <c r="WKL10" s="175"/>
      <c r="WKM10" s="175"/>
      <c r="WKN10" s="175"/>
      <c r="WKO10" s="175"/>
      <c r="WKP10" s="175"/>
      <c r="WKQ10" s="175"/>
      <c r="WKR10" s="175"/>
      <c r="WKS10" s="175"/>
      <c r="WKT10" s="175"/>
      <c r="WKU10" s="175"/>
      <c r="WKV10" s="175"/>
      <c r="WKW10" s="175"/>
      <c r="WTW10" s="175"/>
      <c r="WTX10" s="175"/>
      <c r="WUF10" s="175"/>
      <c r="WUG10" s="175"/>
      <c r="WUH10" s="175"/>
      <c r="WUI10" s="175"/>
      <c r="WUJ10" s="175"/>
      <c r="WUK10" s="175"/>
      <c r="WUL10" s="175"/>
      <c r="WUM10" s="175"/>
      <c r="WUN10" s="175"/>
      <c r="WUO10" s="175"/>
      <c r="WUP10" s="175"/>
      <c r="WUQ10" s="175"/>
      <c r="WUR10" s="175"/>
      <c r="WUS10" s="175"/>
    </row>
    <row r="11" spans="1:1009 1243:2033 2267:3057 3291:4081 4315:5105 5339:6129 6363:7153 7387:8177 8411:9201 9435:10225 10459:11249 11483:12273 12507:13297 13531:14321 14555:15345 15579:16113" ht="30.75" hidden="1" customHeight="1" outlineLevel="1" x14ac:dyDescent="0.25">
      <c r="A11" s="78" t="s">
        <v>237</v>
      </c>
      <c r="B11" s="197" t="s">
        <v>235</v>
      </c>
      <c r="C11" s="87"/>
      <c r="D11" s="168"/>
      <c r="E11" s="101"/>
      <c r="F11" s="101"/>
      <c r="G11" s="231">
        <v>394</v>
      </c>
      <c r="H11" s="129">
        <v>0</v>
      </c>
      <c r="I11" s="153">
        <f t="shared" si="0"/>
        <v>0</v>
      </c>
      <c r="J11" s="146"/>
      <c r="K11" s="147"/>
      <c r="L11" s="146"/>
      <c r="M11" s="146"/>
      <c r="N11" s="72"/>
      <c r="HK11" s="180"/>
      <c r="HL11" s="180"/>
      <c r="HT11" s="180"/>
      <c r="HU11" s="180"/>
      <c r="HV11" s="180"/>
      <c r="HW11" s="180"/>
      <c r="HX11" s="180"/>
      <c r="HY11" s="180"/>
      <c r="HZ11" s="180"/>
      <c r="IA11" s="180"/>
      <c r="IB11" s="180"/>
      <c r="IC11" s="180"/>
      <c r="ID11" s="180"/>
      <c r="IE11" s="180"/>
      <c r="IF11" s="180"/>
      <c r="IG11" s="180"/>
      <c r="RG11" s="180"/>
      <c r="RH11" s="180"/>
      <c r="RP11" s="180"/>
      <c r="RQ11" s="180"/>
      <c r="RR11" s="180"/>
      <c r="RS11" s="180"/>
      <c r="RT11" s="180"/>
      <c r="RU11" s="180"/>
      <c r="RV11" s="180"/>
      <c r="RW11" s="180"/>
      <c r="RX11" s="180"/>
      <c r="RY11" s="180"/>
      <c r="RZ11" s="180"/>
      <c r="SA11" s="180"/>
      <c r="SB11" s="180"/>
      <c r="SC11" s="180"/>
      <c r="ABC11" s="180"/>
      <c r="ABD11" s="180"/>
      <c r="ABL11" s="180"/>
      <c r="ABM11" s="180"/>
      <c r="ABN11" s="180"/>
      <c r="ABO11" s="180"/>
      <c r="ABP11" s="180"/>
      <c r="ABQ11" s="180"/>
      <c r="ABR11" s="180"/>
      <c r="ABS11" s="180"/>
      <c r="ABT11" s="180"/>
      <c r="ABU11" s="180"/>
      <c r="ABV11" s="180"/>
      <c r="ABW11" s="180"/>
      <c r="ABX11" s="180"/>
      <c r="ABY11" s="180"/>
      <c r="AKY11" s="180"/>
      <c r="AKZ11" s="180"/>
      <c r="ALH11" s="180"/>
      <c r="ALI11" s="180"/>
      <c r="ALJ11" s="180"/>
      <c r="ALK11" s="180"/>
      <c r="ALL11" s="180"/>
      <c r="ALM11" s="180"/>
      <c r="ALN11" s="180"/>
      <c r="ALO11" s="180"/>
      <c r="ALP11" s="180"/>
      <c r="ALQ11" s="180"/>
      <c r="ALR11" s="180"/>
      <c r="ALS11" s="180"/>
      <c r="ALT11" s="180"/>
      <c r="ALU11" s="180"/>
      <c r="AUU11" s="180"/>
      <c r="AUV11" s="180"/>
      <c r="AVD11" s="180"/>
      <c r="AVE11" s="180"/>
      <c r="AVF11" s="180"/>
      <c r="AVG11" s="180"/>
      <c r="AVH11" s="180"/>
      <c r="AVI11" s="180"/>
      <c r="AVJ11" s="180"/>
      <c r="AVK11" s="180"/>
      <c r="AVL11" s="180"/>
      <c r="AVM11" s="180"/>
      <c r="AVN11" s="180"/>
      <c r="AVO11" s="180"/>
      <c r="AVP11" s="180"/>
      <c r="AVQ11" s="180"/>
      <c r="BEQ11" s="180"/>
      <c r="BER11" s="180"/>
      <c r="BEZ11" s="180"/>
      <c r="BFA11" s="180"/>
      <c r="BFB11" s="180"/>
      <c r="BFC11" s="180"/>
      <c r="BFD11" s="180"/>
      <c r="BFE11" s="180"/>
      <c r="BFF11" s="180"/>
      <c r="BFG11" s="180"/>
      <c r="BFH11" s="180"/>
      <c r="BFI11" s="180"/>
      <c r="BFJ11" s="180"/>
      <c r="BFK11" s="180"/>
      <c r="BFL11" s="180"/>
      <c r="BFM11" s="180"/>
      <c r="BOM11" s="180"/>
      <c r="BON11" s="180"/>
      <c r="BOV11" s="180"/>
      <c r="BOW11" s="180"/>
      <c r="BOX11" s="180"/>
      <c r="BOY11" s="180"/>
      <c r="BOZ11" s="180"/>
      <c r="BPA11" s="180"/>
      <c r="BPB11" s="180"/>
      <c r="BPC11" s="180"/>
      <c r="BPD11" s="180"/>
      <c r="BPE11" s="180"/>
      <c r="BPF11" s="180"/>
      <c r="BPG11" s="180"/>
      <c r="BPH11" s="180"/>
      <c r="BPI11" s="180"/>
      <c r="BYI11" s="180"/>
      <c r="BYJ11" s="180"/>
      <c r="BYR11" s="180"/>
      <c r="BYS11" s="180"/>
      <c r="BYT11" s="180"/>
      <c r="BYU11" s="180"/>
      <c r="BYV11" s="180"/>
      <c r="BYW11" s="180"/>
      <c r="BYX11" s="180"/>
      <c r="BYY11" s="180"/>
      <c r="BYZ11" s="180"/>
      <c r="BZA11" s="180"/>
      <c r="BZB11" s="180"/>
      <c r="BZC11" s="180"/>
      <c r="BZD11" s="180"/>
      <c r="BZE11" s="180"/>
      <c r="CIE11" s="180"/>
      <c r="CIF11" s="180"/>
      <c r="CIN11" s="180"/>
      <c r="CIO11" s="180"/>
      <c r="CIP11" s="180"/>
      <c r="CIQ11" s="180"/>
      <c r="CIR11" s="180"/>
      <c r="CIS11" s="180"/>
      <c r="CIT11" s="180"/>
      <c r="CIU11" s="180"/>
      <c r="CIV11" s="180"/>
      <c r="CIW11" s="180"/>
      <c r="CIX11" s="180"/>
      <c r="CIY11" s="180"/>
      <c r="CIZ11" s="180"/>
      <c r="CJA11" s="180"/>
      <c r="CSA11" s="180"/>
      <c r="CSB11" s="180"/>
      <c r="CSJ11" s="180"/>
      <c r="CSK11" s="180"/>
      <c r="CSL11" s="180"/>
      <c r="CSM11" s="180"/>
      <c r="CSN11" s="180"/>
      <c r="CSO11" s="180"/>
      <c r="CSP11" s="180"/>
      <c r="CSQ11" s="180"/>
      <c r="CSR11" s="180"/>
      <c r="CSS11" s="180"/>
      <c r="CST11" s="180"/>
      <c r="CSU11" s="180"/>
      <c r="CSV11" s="180"/>
      <c r="CSW11" s="180"/>
      <c r="DBW11" s="180"/>
      <c r="DBX11" s="180"/>
      <c r="DCF11" s="180"/>
      <c r="DCG11" s="180"/>
      <c r="DCH11" s="180"/>
      <c r="DCI11" s="180"/>
      <c r="DCJ11" s="180"/>
      <c r="DCK11" s="180"/>
      <c r="DCL11" s="180"/>
      <c r="DCM11" s="180"/>
      <c r="DCN11" s="180"/>
      <c r="DCO11" s="180"/>
      <c r="DCP11" s="180"/>
      <c r="DCQ11" s="180"/>
      <c r="DCR11" s="180"/>
      <c r="DCS11" s="180"/>
      <c r="DLS11" s="180"/>
      <c r="DLT11" s="180"/>
      <c r="DMB11" s="180"/>
      <c r="DMC11" s="180"/>
      <c r="DMD11" s="180"/>
      <c r="DME11" s="180"/>
      <c r="DMF11" s="180"/>
      <c r="DMG11" s="180"/>
      <c r="DMH11" s="180"/>
      <c r="DMI11" s="180"/>
      <c r="DMJ11" s="180"/>
      <c r="DMK11" s="180"/>
      <c r="DML11" s="180"/>
      <c r="DMM11" s="180"/>
      <c r="DMN11" s="180"/>
      <c r="DMO11" s="180"/>
      <c r="DVO11" s="180"/>
      <c r="DVP11" s="180"/>
      <c r="DVX11" s="180"/>
      <c r="DVY11" s="180"/>
      <c r="DVZ11" s="180"/>
      <c r="DWA11" s="180"/>
      <c r="DWB11" s="180"/>
      <c r="DWC11" s="180"/>
      <c r="DWD11" s="180"/>
      <c r="DWE11" s="180"/>
      <c r="DWF11" s="180"/>
      <c r="DWG11" s="180"/>
      <c r="DWH11" s="180"/>
      <c r="DWI11" s="180"/>
      <c r="DWJ11" s="180"/>
      <c r="DWK11" s="180"/>
      <c r="EFK11" s="180"/>
      <c r="EFL11" s="180"/>
      <c r="EFT11" s="180"/>
      <c r="EFU11" s="180"/>
      <c r="EFV11" s="180"/>
      <c r="EFW11" s="180"/>
      <c r="EFX11" s="180"/>
      <c r="EFY11" s="180"/>
      <c r="EFZ11" s="180"/>
      <c r="EGA11" s="180"/>
      <c r="EGB11" s="180"/>
      <c r="EGC11" s="180"/>
      <c r="EGD11" s="180"/>
      <c r="EGE11" s="180"/>
      <c r="EGF11" s="180"/>
      <c r="EGG11" s="180"/>
      <c r="EPG11" s="180"/>
      <c r="EPH11" s="180"/>
      <c r="EPP11" s="180"/>
      <c r="EPQ11" s="180"/>
      <c r="EPR11" s="180"/>
      <c r="EPS11" s="180"/>
      <c r="EPT11" s="180"/>
      <c r="EPU11" s="180"/>
      <c r="EPV11" s="180"/>
      <c r="EPW11" s="180"/>
      <c r="EPX11" s="180"/>
      <c r="EPY11" s="180"/>
      <c r="EPZ11" s="180"/>
      <c r="EQA11" s="180"/>
      <c r="EQB11" s="180"/>
      <c r="EQC11" s="180"/>
      <c r="EZC11" s="180"/>
      <c r="EZD11" s="180"/>
      <c r="EZL11" s="180"/>
      <c r="EZM11" s="180"/>
      <c r="EZN11" s="180"/>
      <c r="EZO11" s="180"/>
      <c r="EZP11" s="180"/>
      <c r="EZQ11" s="180"/>
      <c r="EZR11" s="180"/>
      <c r="EZS11" s="180"/>
      <c r="EZT11" s="180"/>
      <c r="EZU11" s="180"/>
      <c r="EZV11" s="180"/>
      <c r="EZW11" s="180"/>
      <c r="EZX11" s="180"/>
      <c r="EZY11" s="180"/>
      <c r="FIY11" s="180"/>
      <c r="FIZ11" s="180"/>
      <c r="FJH11" s="180"/>
      <c r="FJI11" s="180"/>
      <c r="FJJ11" s="180"/>
      <c r="FJK11" s="180"/>
      <c r="FJL11" s="180"/>
      <c r="FJM11" s="180"/>
      <c r="FJN11" s="180"/>
      <c r="FJO11" s="180"/>
      <c r="FJP11" s="180"/>
      <c r="FJQ11" s="180"/>
      <c r="FJR11" s="180"/>
      <c r="FJS11" s="180"/>
      <c r="FJT11" s="180"/>
      <c r="FJU11" s="180"/>
      <c r="FSU11" s="180"/>
      <c r="FSV11" s="180"/>
      <c r="FTD11" s="180"/>
      <c r="FTE11" s="180"/>
      <c r="FTF11" s="180"/>
      <c r="FTG11" s="180"/>
      <c r="FTH11" s="180"/>
      <c r="FTI11" s="180"/>
      <c r="FTJ11" s="180"/>
      <c r="FTK11" s="180"/>
      <c r="FTL11" s="180"/>
      <c r="FTM11" s="180"/>
      <c r="FTN11" s="180"/>
      <c r="FTO11" s="180"/>
      <c r="FTP11" s="180"/>
      <c r="FTQ11" s="180"/>
      <c r="GCQ11" s="180"/>
      <c r="GCR11" s="180"/>
      <c r="GCZ11" s="180"/>
      <c r="GDA11" s="180"/>
      <c r="GDB11" s="180"/>
      <c r="GDC11" s="180"/>
      <c r="GDD11" s="180"/>
      <c r="GDE11" s="180"/>
      <c r="GDF11" s="180"/>
      <c r="GDG11" s="180"/>
      <c r="GDH11" s="180"/>
      <c r="GDI11" s="180"/>
      <c r="GDJ11" s="180"/>
      <c r="GDK11" s="180"/>
      <c r="GDL11" s="180"/>
      <c r="GDM11" s="180"/>
      <c r="GMM11" s="180"/>
      <c r="GMN11" s="180"/>
      <c r="GMV11" s="180"/>
      <c r="GMW11" s="180"/>
      <c r="GMX11" s="180"/>
      <c r="GMY11" s="180"/>
      <c r="GMZ11" s="180"/>
      <c r="GNA11" s="180"/>
      <c r="GNB11" s="180"/>
      <c r="GNC11" s="180"/>
      <c r="GND11" s="180"/>
      <c r="GNE11" s="180"/>
      <c r="GNF11" s="180"/>
      <c r="GNG11" s="180"/>
      <c r="GNH11" s="180"/>
      <c r="GNI11" s="180"/>
      <c r="GWI11" s="180"/>
      <c r="GWJ11" s="180"/>
      <c r="GWR11" s="180"/>
      <c r="GWS11" s="180"/>
      <c r="GWT11" s="180"/>
      <c r="GWU11" s="180"/>
      <c r="GWV11" s="180"/>
      <c r="GWW11" s="180"/>
      <c r="GWX11" s="180"/>
      <c r="GWY11" s="180"/>
      <c r="GWZ11" s="180"/>
      <c r="GXA11" s="180"/>
      <c r="GXB11" s="180"/>
      <c r="GXC11" s="180"/>
      <c r="GXD11" s="180"/>
      <c r="GXE11" s="180"/>
      <c r="HGE11" s="180"/>
      <c r="HGF11" s="180"/>
      <c r="HGN11" s="180"/>
      <c r="HGO11" s="180"/>
      <c r="HGP11" s="180"/>
      <c r="HGQ11" s="180"/>
      <c r="HGR11" s="180"/>
      <c r="HGS11" s="180"/>
      <c r="HGT11" s="180"/>
      <c r="HGU11" s="180"/>
      <c r="HGV11" s="180"/>
      <c r="HGW11" s="180"/>
      <c r="HGX11" s="180"/>
      <c r="HGY11" s="180"/>
      <c r="HGZ11" s="180"/>
      <c r="HHA11" s="180"/>
      <c r="HQA11" s="180"/>
      <c r="HQB11" s="180"/>
      <c r="HQJ11" s="180"/>
      <c r="HQK11" s="180"/>
      <c r="HQL11" s="180"/>
      <c r="HQM11" s="180"/>
      <c r="HQN11" s="180"/>
      <c r="HQO11" s="180"/>
      <c r="HQP11" s="180"/>
      <c r="HQQ11" s="180"/>
      <c r="HQR11" s="180"/>
      <c r="HQS11" s="180"/>
      <c r="HQT11" s="180"/>
      <c r="HQU11" s="180"/>
      <c r="HQV11" s="180"/>
      <c r="HQW11" s="180"/>
      <c r="HZW11" s="180"/>
      <c r="HZX11" s="180"/>
      <c r="IAF11" s="180"/>
      <c r="IAG11" s="180"/>
      <c r="IAH11" s="180"/>
      <c r="IAI11" s="180"/>
      <c r="IAJ11" s="180"/>
      <c r="IAK11" s="180"/>
      <c r="IAL11" s="180"/>
      <c r="IAM11" s="180"/>
      <c r="IAN11" s="180"/>
      <c r="IAO11" s="180"/>
      <c r="IAP11" s="180"/>
      <c r="IAQ11" s="180"/>
      <c r="IAR11" s="180"/>
      <c r="IAS11" s="180"/>
      <c r="IJS11" s="180"/>
      <c r="IJT11" s="180"/>
      <c r="IKB11" s="180"/>
      <c r="IKC11" s="180"/>
      <c r="IKD11" s="180"/>
      <c r="IKE11" s="180"/>
      <c r="IKF11" s="180"/>
      <c r="IKG11" s="180"/>
      <c r="IKH11" s="180"/>
      <c r="IKI11" s="180"/>
      <c r="IKJ11" s="180"/>
      <c r="IKK11" s="180"/>
      <c r="IKL11" s="180"/>
      <c r="IKM11" s="180"/>
      <c r="IKN11" s="180"/>
      <c r="IKO11" s="180"/>
      <c r="ITO11" s="180"/>
      <c r="ITP11" s="180"/>
      <c r="ITX11" s="180"/>
      <c r="ITY11" s="180"/>
      <c r="ITZ11" s="180"/>
      <c r="IUA11" s="180"/>
      <c r="IUB11" s="180"/>
      <c r="IUC11" s="180"/>
      <c r="IUD11" s="180"/>
      <c r="IUE11" s="180"/>
      <c r="IUF11" s="180"/>
      <c r="IUG11" s="180"/>
      <c r="IUH11" s="180"/>
      <c r="IUI11" s="180"/>
      <c r="IUJ11" s="180"/>
      <c r="IUK11" s="180"/>
      <c r="JDK11" s="180"/>
      <c r="JDL11" s="180"/>
      <c r="JDT11" s="180"/>
      <c r="JDU11" s="180"/>
      <c r="JDV11" s="180"/>
      <c r="JDW11" s="180"/>
      <c r="JDX11" s="180"/>
      <c r="JDY11" s="180"/>
      <c r="JDZ11" s="180"/>
      <c r="JEA11" s="180"/>
      <c r="JEB11" s="180"/>
      <c r="JEC11" s="180"/>
      <c r="JED11" s="180"/>
      <c r="JEE11" s="180"/>
      <c r="JEF11" s="180"/>
      <c r="JEG11" s="180"/>
      <c r="JNG11" s="180"/>
      <c r="JNH11" s="180"/>
      <c r="JNP11" s="180"/>
      <c r="JNQ11" s="180"/>
      <c r="JNR11" s="180"/>
      <c r="JNS11" s="180"/>
      <c r="JNT11" s="180"/>
      <c r="JNU11" s="180"/>
      <c r="JNV11" s="180"/>
      <c r="JNW11" s="180"/>
      <c r="JNX11" s="180"/>
      <c r="JNY11" s="180"/>
      <c r="JNZ11" s="180"/>
      <c r="JOA11" s="180"/>
      <c r="JOB11" s="180"/>
      <c r="JOC11" s="180"/>
      <c r="JXC11" s="180"/>
      <c r="JXD11" s="180"/>
      <c r="JXL11" s="180"/>
      <c r="JXM11" s="180"/>
      <c r="JXN11" s="180"/>
      <c r="JXO11" s="180"/>
      <c r="JXP11" s="180"/>
      <c r="JXQ11" s="180"/>
      <c r="JXR11" s="180"/>
      <c r="JXS11" s="180"/>
      <c r="JXT11" s="180"/>
      <c r="JXU11" s="180"/>
      <c r="JXV11" s="180"/>
      <c r="JXW11" s="180"/>
      <c r="JXX11" s="180"/>
      <c r="JXY11" s="180"/>
      <c r="KGY11" s="180"/>
      <c r="KGZ11" s="180"/>
      <c r="KHH11" s="180"/>
      <c r="KHI11" s="180"/>
      <c r="KHJ11" s="180"/>
      <c r="KHK11" s="180"/>
      <c r="KHL11" s="180"/>
      <c r="KHM11" s="180"/>
      <c r="KHN11" s="180"/>
      <c r="KHO11" s="180"/>
      <c r="KHP11" s="180"/>
      <c r="KHQ11" s="180"/>
      <c r="KHR11" s="180"/>
      <c r="KHS11" s="180"/>
      <c r="KHT11" s="180"/>
      <c r="KHU11" s="180"/>
      <c r="KQU11" s="180"/>
      <c r="KQV11" s="180"/>
      <c r="KRD11" s="180"/>
      <c r="KRE11" s="180"/>
      <c r="KRF11" s="180"/>
      <c r="KRG11" s="180"/>
      <c r="KRH11" s="180"/>
      <c r="KRI11" s="180"/>
      <c r="KRJ11" s="180"/>
      <c r="KRK11" s="180"/>
      <c r="KRL11" s="180"/>
      <c r="KRM11" s="180"/>
      <c r="KRN11" s="180"/>
      <c r="KRO11" s="180"/>
      <c r="KRP11" s="180"/>
      <c r="KRQ11" s="180"/>
      <c r="LAQ11" s="180"/>
      <c r="LAR11" s="180"/>
      <c r="LAZ11" s="180"/>
      <c r="LBA11" s="180"/>
      <c r="LBB11" s="180"/>
      <c r="LBC11" s="180"/>
      <c r="LBD11" s="180"/>
      <c r="LBE11" s="180"/>
      <c r="LBF11" s="180"/>
      <c r="LBG11" s="180"/>
      <c r="LBH11" s="180"/>
      <c r="LBI11" s="180"/>
      <c r="LBJ11" s="180"/>
      <c r="LBK11" s="180"/>
      <c r="LBL11" s="180"/>
      <c r="LBM11" s="180"/>
      <c r="LKM11" s="180"/>
      <c r="LKN11" s="180"/>
      <c r="LKV11" s="180"/>
      <c r="LKW11" s="180"/>
      <c r="LKX11" s="180"/>
      <c r="LKY11" s="180"/>
      <c r="LKZ11" s="180"/>
      <c r="LLA11" s="180"/>
      <c r="LLB11" s="180"/>
      <c r="LLC11" s="180"/>
      <c r="LLD11" s="180"/>
      <c r="LLE11" s="180"/>
      <c r="LLF11" s="180"/>
      <c r="LLG11" s="180"/>
      <c r="LLH11" s="180"/>
      <c r="LLI11" s="180"/>
      <c r="LUI11" s="180"/>
      <c r="LUJ11" s="180"/>
      <c r="LUR11" s="180"/>
      <c r="LUS11" s="180"/>
      <c r="LUT11" s="180"/>
      <c r="LUU11" s="180"/>
      <c r="LUV11" s="180"/>
      <c r="LUW11" s="180"/>
      <c r="LUX11" s="180"/>
      <c r="LUY11" s="180"/>
      <c r="LUZ11" s="180"/>
      <c r="LVA11" s="180"/>
      <c r="LVB11" s="180"/>
      <c r="LVC11" s="180"/>
      <c r="LVD11" s="180"/>
      <c r="LVE11" s="180"/>
      <c r="MEE11" s="180"/>
      <c r="MEF11" s="180"/>
      <c r="MEN11" s="180"/>
      <c r="MEO11" s="180"/>
      <c r="MEP11" s="180"/>
      <c r="MEQ11" s="180"/>
      <c r="MER11" s="180"/>
      <c r="MES11" s="180"/>
      <c r="MET11" s="180"/>
      <c r="MEU11" s="180"/>
      <c r="MEV11" s="180"/>
      <c r="MEW11" s="180"/>
      <c r="MEX11" s="180"/>
      <c r="MEY11" s="180"/>
      <c r="MEZ11" s="180"/>
      <c r="MFA11" s="180"/>
      <c r="MOA11" s="180"/>
      <c r="MOB11" s="180"/>
      <c r="MOJ11" s="180"/>
      <c r="MOK11" s="180"/>
      <c r="MOL11" s="180"/>
      <c r="MOM11" s="180"/>
      <c r="MON11" s="180"/>
      <c r="MOO11" s="180"/>
      <c r="MOP11" s="180"/>
      <c r="MOQ11" s="180"/>
      <c r="MOR11" s="180"/>
      <c r="MOS11" s="180"/>
      <c r="MOT11" s="180"/>
      <c r="MOU11" s="180"/>
      <c r="MOV11" s="180"/>
      <c r="MOW11" s="180"/>
      <c r="MXW11" s="180"/>
      <c r="MXX11" s="180"/>
      <c r="MYF11" s="180"/>
      <c r="MYG11" s="180"/>
      <c r="MYH11" s="180"/>
      <c r="MYI11" s="180"/>
      <c r="MYJ11" s="180"/>
      <c r="MYK11" s="180"/>
      <c r="MYL11" s="180"/>
      <c r="MYM11" s="180"/>
      <c r="MYN11" s="180"/>
      <c r="MYO11" s="180"/>
      <c r="MYP11" s="180"/>
      <c r="MYQ11" s="180"/>
      <c r="MYR11" s="180"/>
      <c r="MYS11" s="180"/>
      <c r="NHS11" s="180"/>
      <c r="NHT11" s="180"/>
      <c r="NIB11" s="180"/>
      <c r="NIC11" s="180"/>
      <c r="NID11" s="180"/>
      <c r="NIE11" s="180"/>
      <c r="NIF11" s="180"/>
      <c r="NIG11" s="180"/>
      <c r="NIH11" s="180"/>
      <c r="NII11" s="180"/>
      <c r="NIJ11" s="180"/>
      <c r="NIK11" s="180"/>
      <c r="NIL11" s="180"/>
      <c r="NIM11" s="180"/>
      <c r="NIN11" s="180"/>
      <c r="NIO11" s="180"/>
      <c r="NRO11" s="180"/>
      <c r="NRP11" s="180"/>
      <c r="NRX11" s="180"/>
      <c r="NRY11" s="180"/>
      <c r="NRZ11" s="180"/>
      <c r="NSA11" s="180"/>
      <c r="NSB11" s="180"/>
      <c r="NSC11" s="180"/>
      <c r="NSD11" s="180"/>
      <c r="NSE11" s="180"/>
      <c r="NSF11" s="180"/>
      <c r="NSG11" s="180"/>
      <c r="NSH11" s="180"/>
      <c r="NSI11" s="180"/>
      <c r="NSJ11" s="180"/>
      <c r="NSK11" s="180"/>
      <c r="OBK11" s="180"/>
      <c r="OBL11" s="180"/>
      <c r="OBT11" s="180"/>
      <c r="OBU11" s="180"/>
      <c r="OBV11" s="180"/>
      <c r="OBW11" s="180"/>
      <c r="OBX11" s="180"/>
      <c r="OBY11" s="180"/>
      <c r="OBZ11" s="180"/>
      <c r="OCA11" s="180"/>
      <c r="OCB11" s="180"/>
      <c r="OCC11" s="180"/>
      <c r="OCD11" s="180"/>
      <c r="OCE11" s="180"/>
      <c r="OCF11" s="180"/>
      <c r="OCG11" s="180"/>
      <c r="OLG11" s="180"/>
      <c r="OLH11" s="180"/>
      <c r="OLP11" s="180"/>
      <c r="OLQ11" s="180"/>
      <c r="OLR11" s="180"/>
      <c r="OLS11" s="180"/>
      <c r="OLT11" s="180"/>
      <c r="OLU11" s="180"/>
      <c r="OLV11" s="180"/>
      <c r="OLW11" s="180"/>
      <c r="OLX11" s="180"/>
      <c r="OLY11" s="180"/>
      <c r="OLZ11" s="180"/>
      <c r="OMA11" s="180"/>
      <c r="OMB11" s="180"/>
      <c r="OMC11" s="180"/>
      <c r="OVC11" s="180"/>
      <c r="OVD11" s="180"/>
      <c r="OVL11" s="180"/>
      <c r="OVM11" s="180"/>
      <c r="OVN11" s="180"/>
      <c r="OVO11" s="180"/>
      <c r="OVP11" s="180"/>
      <c r="OVQ11" s="180"/>
      <c r="OVR11" s="180"/>
      <c r="OVS11" s="180"/>
      <c r="OVT11" s="180"/>
      <c r="OVU11" s="180"/>
      <c r="OVV11" s="180"/>
      <c r="OVW11" s="180"/>
      <c r="OVX11" s="180"/>
      <c r="OVY11" s="180"/>
      <c r="PEY11" s="180"/>
      <c r="PEZ11" s="180"/>
      <c r="PFH11" s="180"/>
      <c r="PFI11" s="180"/>
      <c r="PFJ11" s="180"/>
      <c r="PFK11" s="180"/>
      <c r="PFL11" s="180"/>
      <c r="PFM11" s="180"/>
      <c r="PFN11" s="180"/>
      <c r="PFO11" s="180"/>
      <c r="PFP11" s="180"/>
      <c r="PFQ11" s="180"/>
      <c r="PFR11" s="180"/>
      <c r="PFS11" s="180"/>
      <c r="PFT11" s="180"/>
      <c r="PFU11" s="180"/>
      <c r="POU11" s="180"/>
      <c r="POV11" s="180"/>
      <c r="PPD11" s="180"/>
      <c r="PPE11" s="180"/>
      <c r="PPF11" s="180"/>
      <c r="PPG11" s="180"/>
      <c r="PPH11" s="180"/>
      <c r="PPI11" s="180"/>
      <c r="PPJ11" s="180"/>
      <c r="PPK11" s="180"/>
      <c r="PPL11" s="180"/>
      <c r="PPM11" s="180"/>
      <c r="PPN11" s="180"/>
      <c r="PPO11" s="180"/>
      <c r="PPP11" s="180"/>
      <c r="PPQ11" s="180"/>
      <c r="PYQ11" s="180"/>
      <c r="PYR11" s="180"/>
      <c r="PYZ11" s="180"/>
      <c r="PZA11" s="180"/>
      <c r="PZB11" s="180"/>
      <c r="PZC11" s="180"/>
      <c r="PZD11" s="180"/>
      <c r="PZE11" s="180"/>
      <c r="PZF11" s="180"/>
      <c r="PZG11" s="180"/>
      <c r="PZH11" s="180"/>
      <c r="PZI11" s="180"/>
      <c r="PZJ11" s="180"/>
      <c r="PZK11" s="180"/>
      <c r="PZL11" s="180"/>
      <c r="PZM11" s="180"/>
      <c r="QIM11" s="180"/>
      <c r="QIN11" s="180"/>
      <c r="QIV11" s="180"/>
      <c r="QIW11" s="180"/>
      <c r="QIX11" s="180"/>
      <c r="QIY11" s="180"/>
      <c r="QIZ11" s="180"/>
      <c r="QJA11" s="180"/>
      <c r="QJB11" s="180"/>
      <c r="QJC11" s="180"/>
      <c r="QJD11" s="180"/>
      <c r="QJE11" s="180"/>
      <c r="QJF11" s="180"/>
      <c r="QJG11" s="180"/>
      <c r="QJH11" s="180"/>
      <c r="QJI11" s="180"/>
      <c r="QSI11" s="180"/>
      <c r="QSJ11" s="180"/>
      <c r="QSR11" s="180"/>
      <c r="QSS11" s="180"/>
      <c r="QST11" s="180"/>
      <c r="QSU11" s="180"/>
      <c r="QSV11" s="180"/>
      <c r="QSW11" s="180"/>
      <c r="QSX11" s="180"/>
      <c r="QSY11" s="180"/>
      <c r="QSZ11" s="180"/>
      <c r="QTA11" s="180"/>
      <c r="QTB11" s="180"/>
      <c r="QTC11" s="180"/>
      <c r="QTD11" s="180"/>
      <c r="QTE11" s="180"/>
      <c r="RCE11" s="180"/>
      <c r="RCF11" s="180"/>
      <c r="RCN11" s="180"/>
      <c r="RCO11" s="180"/>
      <c r="RCP11" s="180"/>
      <c r="RCQ11" s="180"/>
      <c r="RCR11" s="180"/>
      <c r="RCS11" s="180"/>
      <c r="RCT11" s="180"/>
      <c r="RCU11" s="180"/>
      <c r="RCV11" s="180"/>
      <c r="RCW11" s="180"/>
      <c r="RCX11" s="180"/>
      <c r="RCY11" s="180"/>
      <c r="RCZ11" s="180"/>
      <c r="RDA11" s="180"/>
      <c r="RMA11" s="180"/>
      <c r="RMB11" s="180"/>
      <c r="RMJ11" s="180"/>
      <c r="RMK11" s="180"/>
      <c r="RML11" s="180"/>
      <c r="RMM11" s="180"/>
      <c r="RMN11" s="180"/>
      <c r="RMO11" s="180"/>
      <c r="RMP11" s="180"/>
      <c r="RMQ11" s="180"/>
      <c r="RMR11" s="180"/>
      <c r="RMS11" s="180"/>
      <c r="RMT11" s="180"/>
      <c r="RMU11" s="180"/>
      <c r="RMV11" s="180"/>
      <c r="RMW11" s="180"/>
      <c r="RVW11" s="180"/>
      <c r="RVX11" s="180"/>
      <c r="RWF11" s="180"/>
      <c r="RWG11" s="180"/>
      <c r="RWH11" s="180"/>
      <c r="RWI11" s="180"/>
      <c r="RWJ11" s="180"/>
      <c r="RWK11" s="180"/>
      <c r="RWL11" s="180"/>
      <c r="RWM11" s="180"/>
      <c r="RWN11" s="180"/>
      <c r="RWO11" s="180"/>
      <c r="RWP11" s="180"/>
      <c r="RWQ11" s="180"/>
      <c r="RWR11" s="180"/>
      <c r="RWS11" s="180"/>
      <c r="SFS11" s="180"/>
      <c r="SFT11" s="180"/>
      <c r="SGB11" s="180"/>
      <c r="SGC11" s="180"/>
      <c r="SGD11" s="180"/>
      <c r="SGE11" s="180"/>
      <c r="SGF11" s="180"/>
      <c r="SGG11" s="180"/>
      <c r="SGH11" s="180"/>
      <c r="SGI11" s="180"/>
      <c r="SGJ11" s="180"/>
      <c r="SGK11" s="180"/>
      <c r="SGL11" s="180"/>
      <c r="SGM11" s="180"/>
      <c r="SGN11" s="180"/>
      <c r="SGO11" s="180"/>
      <c r="SPO11" s="180"/>
      <c r="SPP11" s="180"/>
      <c r="SPX11" s="180"/>
      <c r="SPY11" s="180"/>
      <c r="SPZ11" s="180"/>
      <c r="SQA11" s="180"/>
      <c r="SQB11" s="180"/>
      <c r="SQC11" s="180"/>
      <c r="SQD11" s="180"/>
      <c r="SQE11" s="180"/>
      <c r="SQF11" s="180"/>
      <c r="SQG11" s="180"/>
      <c r="SQH11" s="180"/>
      <c r="SQI11" s="180"/>
      <c r="SQJ11" s="180"/>
      <c r="SQK11" s="180"/>
      <c r="SZK11" s="180"/>
      <c r="SZL11" s="180"/>
      <c r="SZT11" s="180"/>
      <c r="SZU11" s="180"/>
      <c r="SZV11" s="180"/>
      <c r="SZW11" s="180"/>
      <c r="SZX11" s="180"/>
      <c r="SZY11" s="180"/>
      <c r="SZZ11" s="180"/>
      <c r="TAA11" s="180"/>
      <c r="TAB11" s="180"/>
      <c r="TAC11" s="180"/>
      <c r="TAD11" s="180"/>
      <c r="TAE11" s="180"/>
      <c r="TAF11" s="180"/>
      <c r="TAG11" s="180"/>
      <c r="TJG11" s="180"/>
      <c r="TJH11" s="180"/>
      <c r="TJP11" s="180"/>
      <c r="TJQ11" s="180"/>
      <c r="TJR11" s="180"/>
      <c r="TJS11" s="180"/>
      <c r="TJT11" s="180"/>
      <c r="TJU11" s="180"/>
      <c r="TJV11" s="180"/>
      <c r="TJW11" s="180"/>
      <c r="TJX11" s="180"/>
      <c r="TJY11" s="180"/>
      <c r="TJZ11" s="180"/>
      <c r="TKA11" s="180"/>
      <c r="TKB11" s="180"/>
      <c r="TKC11" s="180"/>
      <c r="TTC11" s="180"/>
      <c r="TTD11" s="180"/>
      <c r="TTL11" s="180"/>
      <c r="TTM11" s="180"/>
      <c r="TTN11" s="180"/>
      <c r="TTO11" s="180"/>
      <c r="TTP11" s="180"/>
      <c r="TTQ11" s="180"/>
      <c r="TTR11" s="180"/>
      <c r="TTS11" s="180"/>
      <c r="TTT11" s="180"/>
      <c r="TTU11" s="180"/>
      <c r="TTV11" s="180"/>
      <c r="TTW11" s="180"/>
      <c r="TTX11" s="180"/>
      <c r="TTY11" s="180"/>
      <c r="UCY11" s="180"/>
      <c r="UCZ11" s="180"/>
      <c r="UDH11" s="180"/>
      <c r="UDI11" s="180"/>
      <c r="UDJ11" s="180"/>
      <c r="UDK11" s="180"/>
      <c r="UDL11" s="180"/>
      <c r="UDM11" s="180"/>
      <c r="UDN11" s="180"/>
      <c r="UDO11" s="180"/>
      <c r="UDP11" s="180"/>
      <c r="UDQ11" s="180"/>
      <c r="UDR11" s="180"/>
      <c r="UDS11" s="180"/>
      <c r="UDT11" s="180"/>
      <c r="UDU11" s="180"/>
      <c r="UMU11" s="180"/>
      <c r="UMV11" s="180"/>
      <c r="UND11" s="180"/>
      <c r="UNE11" s="180"/>
      <c r="UNF11" s="180"/>
      <c r="UNG11" s="180"/>
      <c r="UNH11" s="180"/>
      <c r="UNI11" s="180"/>
      <c r="UNJ11" s="180"/>
      <c r="UNK11" s="180"/>
      <c r="UNL11" s="180"/>
      <c r="UNM11" s="180"/>
      <c r="UNN11" s="180"/>
      <c r="UNO11" s="180"/>
      <c r="UNP11" s="180"/>
      <c r="UNQ11" s="180"/>
      <c r="UWQ11" s="180"/>
      <c r="UWR11" s="180"/>
      <c r="UWZ11" s="180"/>
      <c r="UXA11" s="180"/>
      <c r="UXB11" s="180"/>
      <c r="UXC11" s="180"/>
      <c r="UXD11" s="180"/>
      <c r="UXE11" s="180"/>
      <c r="UXF11" s="180"/>
      <c r="UXG11" s="180"/>
      <c r="UXH11" s="180"/>
      <c r="UXI11" s="180"/>
      <c r="UXJ11" s="180"/>
      <c r="UXK11" s="180"/>
      <c r="UXL11" s="180"/>
      <c r="UXM11" s="180"/>
      <c r="VGM11" s="180"/>
      <c r="VGN11" s="180"/>
      <c r="VGV11" s="180"/>
      <c r="VGW11" s="180"/>
      <c r="VGX11" s="180"/>
      <c r="VGY11" s="180"/>
      <c r="VGZ11" s="180"/>
      <c r="VHA11" s="180"/>
      <c r="VHB11" s="180"/>
      <c r="VHC11" s="180"/>
      <c r="VHD11" s="180"/>
      <c r="VHE11" s="180"/>
      <c r="VHF11" s="180"/>
      <c r="VHG11" s="180"/>
      <c r="VHH11" s="180"/>
      <c r="VHI11" s="180"/>
      <c r="VQI11" s="180"/>
      <c r="VQJ11" s="180"/>
      <c r="VQR11" s="180"/>
      <c r="VQS11" s="180"/>
      <c r="VQT11" s="180"/>
      <c r="VQU11" s="180"/>
      <c r="VQV11" s="180"/>
      <c r="VQW11" s="180"/>
      <c r="VQX11" s="180"/>
      <c r="VQY11" s="180"/>
      <c r="VQZ11" s="180"/>
      <c r="VRA11" s="180"/>
      <c r="VRB11" s="180"/>
      <c r="VRC11" s="180"/>
      <c r="VRD11" s="180"/>
      <c r="VRE11" s="180"/>
      <c r="WAE11" s="180"/>
      <c r="WAF11" s="180"/>
      <c r="WAN11" s="180"/>
      <c r="WAO11" s="180"/>
      <c r="WAP11" s="180"/>
      <c r="WAQ11" s="180"/>
      <c r="WAR11" s="180"/>
      <c r="WAS11" s="180"/>
      <c r="WAT11" s="180"/>
      <c r="WAU11" s="180"/>
      <c r="WAV11" s="180"/>
      <c r="WAW11" s="180"/>
      <c r="WAX11" s="180"/>
      <c r="WAY11" s="180"/>
      <c r="WAZ11" s="180"/>
      <c r="WBA11" s="180"/>
      <c r="WKA11" s="180"/>
      <c r="WKB11" s="180"/>
      <c r="WKJ11" s="180"/>
      <c r="WKK11" s="180"/>
      <c r="WKL11" s="180"/>
      <c r="WKM11" s="180"/>
      <c r="WKN11" s="180"/>
      <c r="WKO11" s="180"/>
      <c r="WKP11" s="180"/>
      <c r="WKQ11" s="180"/>
      <c r="WKR11" s="180"/>
      <c r="WKS11" s="180"/>
      <c r="WKT11" s="180"/>
      <c r="WKU11" s="180"/>
      <c r="WKV11" s="180"/>
      <c r="WKW11" s="180"/>
      <c r="WTW11" s="180"/>
      <c r="WTX11" s="180"/>
      <c r="WUF11" s="180"/>
      <c r="WUG11" s="180"/>
      <c r="WUH11" s="180"/>
      <c r="WUI11" s="180"/>
      <c r="WUJ11" s="180"/>
      <c r="WUK11" s="180"/>
      <c r="WUL11" s="180"/>
      <c r="WUM11" s="180"/>
      <c r="WUN11" s="180"/>
      <c r="WUO11" s="180"/>
      <c r="WUP11" s="180"/>
      <c r="WUQ11" s="180"/>
      <c r="WUR11" s="180"/>
      <c r="WUS11" s="180"/>
    </row>
    <row r="12" spans="1:1009 1243:2033 2267:3057 3291:4081 4315:5105 5339:6129 6363:7153 7387:8177 8411:9201 9435:10225 10459:11249 11483:12273 12507:13297 13531:14321 14555:15345 15579:16113" ht="30" hidden="1" customHeight="1" outlineLevel="1" x14ac:dyDescent="0.25">
      <c r="A12" s="78"/>
      <c r="B12" s="197" t="s">
        <v>239</v>
      </c>
      <c r="C12" s="87"/>
      <c r="D12" s="168"/>
      <c r="E12" s="101"/>
      <c r="F12" s="101"/>
      <c r="G12" s="231">
        <v>0</v>
      </c>
      <c r="H12" s="129">
        <v>0</v>
      </c>
      <c r="I12" s="153">
        <f t="shared" si="0"/>
        <v>0</v>
      </c>
      <c r="J12" s="146"/>
      <c r="K12" s="147"/>
      <c r="L12" s="146"/>
      <c r="M12" s="146"/>
      <c r="N12" s="72"/>
      <c r="HK12" s="180"/>
      <c r="HL12" s="180"/>
      <c r="HT12" s="180"/>
      <c r="HU12" s="180"/>
      <c r="HV12" s="180"/>
      <c r="HW12" s="180"/>
      <c r="HX12" s="180"/>
      <c r="HY12" s="180"/>
      <c r="HZ12" s="180"/>
      <c r="IA12" s="180"/>
      <c r="IB12" s="180"/>
      <c r="IC12" s="180"/>
      <c r="ID12" s="180"/>
      <c r="IE12" s="180"/>
      <c r="IF12" s="180"/>
      <c r="IG12" s="180"/>
      <c r="RG12" s="180"/>
      <c r="RH12" s="180"/>
      <c r="RP12" s="180"/>
      <c r="RQ12" s="180"/>
      <c r="RR12" s="180"/>
      <c r="RS12" s="180"/>
      <c r="RT12" s="180"/>
      <c r="RU12" s="180"/>
      <c r="RV12" s="180"/>
      <c r="RW12" s="180"/>
      <c r="RX12" s="180"/>
      <c r="RY12" s="180"/>
      <c r="RZ12" s="180"/>
      <c r="SA12" s="180"/>
      <c r="SB12" s="180"/>
      <c r="SC12" s="180"/>
      <c r="ABC12" s="180"/>
      <c r="ABD12" s="180"/>
      <c r="ABL12" s="180"/>
      <c r="ABM12" s="180"/>
      <c r="ABN12" s="180"/>
      <c r="ABO12" s="180"/>
      <c r="ABP12" s="180"/>
      <c r="ABQ12" s="180"/>
      <c r="ABR12" s="180"/>
      <c r="ABS12" s="180"/>
      <c r="ABT12" s="180"/>
      <c r="ABU12" s="180"/>
      <c r="ABV12" s="180"/>
      <c r="ABW12" s="180"/>
      <c r="ABX12" s="180"/>
      <c r="ABY12" s="180"/>
      <c r="AKY12" s="180"/>
      <c r="AKZ12" s="180"/>
      <c r="ALH12" s="180"/>
      <c r="ALI12" s="180"/>
      <c r="ALJ12" s="180"/>
      <c r="ALK12" s="180"/>
      <c r="ALL12" s="180"/>
      <c r="ALM12" s="180"/>
      <c r="ALN12" s="180"/>
      <c r="ALO12" s="180"/>
      <c r="ALP12" s="180"/>
      <c r="ALQ12" s="180"/>
      <c r="ALR12" s="180"/>
      <c r="ALS12" s="180"/>
      <c r="ALT12" s="180"/>
      <c r="ALU12" s="180"/>
      <c r="AUU12" s="180"/>
      <c r="AUV12" s="180"/>
      <c r="AVD12" s="180"/>
      <c r="AVE12" s="180"/>
      <c r="AVF12" s="180"/>
      <c r="AVG12" s="180"/>
      <c r="AVH12" s="180"/>
      <c r="AVI12" s="180"/>
      <c r="AVJ12" s="180"/>
      <c r="AVK12" s="180"/>
      <c r="AVL12" s="180"/>
      <c r="AVM12" s="180"/>
      <c r="AVN12" s="180"/>
      <c r="AVO12" s="180"/>
      <c r="AVP12" s="180"/>
      <c r="AVQ12" s="180"/>
      <c r="BEQ12" s="180"/>
      <c r="BER12" s="180"/>
      <c r="BEZ12" s="180"/>
      <c r="BFA12" s="180"/>
      <c r="BFB12" s="180"/>
      <c r="BFC12" s="180"/>
      <c r="BFD12" s="180"/>
      <c r="BFE12" s="180"/>
      <c r="BFF12" s="180"/>
      <c r="BFG12" s="180"/>
      <c r="BFH12" s="180"/>
      <c r="BFI12" s="180"/>
      <c r="BFJ12" s="180"/>
      <c r="BFK12" s="180"/>
      <c r="BFL12" s="180"/>
      <c r="BFM12" s="180"/>
      <c r="BOM12" s="180"/>
      <c r="BON12" s="180"/>
      <c r="BOV12" s="180"/>
      <c r="BOW12" s="180"/>
      <c r="BOX12" s="180"/>
      <c r="BOY12" s="180"/>
      <c r="BOZ12" s="180"/>
      <c r="BPA12" s="180"/>
      <c r="BPB12" s="180"/>
      <c r="BPC12" s="180"/>
      <c r="BPD12" s="180"/>
      <c r="BPE12" s="180"/>
      <c r="BPF12" s="180"/>
      <c r="BPG12" s="180"/>
      <c r="BPH12" s="180"/>
      <c r="BPI12" s="180"/>
      <c r="BYI12" s="180"/>
      <c r="BYJ12" s="180"/>
      <c r="BYR12" s="180"/>
      <c r="BYS12" s="180"/>
      <c r="BYT12" s="180"/>
      <c r="BYU12" s="180"/>
      <c r="BYV12" s="180"/>
      <c r="BYW12" s="180"/>
      <c r="BYX12" s="180"/>
      <c r="BYY12" s="180"/>
      <c r="BYZ12" s="180"/>
      <c r="BZA12" s="180"/>
      <c r="BZB12" s="180"/>
      <c r="BZC12" s="180"/>
      <c r="BZD12" s="180"/>
      <c r="BZE12" s="180"/>
      <c r="CIE12" s="180"/>
      <c r="CIF12" s="180"/>
      <c r="CIN12" s="180"/>
      <c r="CIO12" s="180"/>
      <c r="CIP12" s="180"/>
      <c r="CIQ12" s="180"/>
      <c r="CIR12" s="180"/>
      <c r="CIS12" s="180"/>
      <c r="CIT12" s="180"/>
      <c r="CIU12" s="180"/>
      <c r="CIV12" s="180"/>
      <c r="CIW12" s="180"/>
      <c r="CIX12" s="180"/>
      <c r="CIY12" s="180"/>
      <c r="CIZ12" s="180"/>
      <c r="CJA12" s="180"/>
      <c r="CSA12" s="180"/>
      <c r="CSB12" s="180"/>
      <c r="CSJ12" s="180"/>
      <c r="CSK12" s="180"/>
      <c r="CSL12" s="180"/>
      <c r="CSM12" s="180"/>
      <c r="CSN12" s="180"/>
      <c r="CSO12" s="180"/>
      <c r="CSP12" s="180"/>
      <c r="CSQ12" s="180"/>
      <c r="CSR12" s="180"/>
      <c r="CSS12" s="180"/>
      <c r="CST12" s="180"/>
      <c r="CSU12" s="180"/>
      <c r="CSV12" s="180"/>
      <c r="CSW12" s="180"/>
      <c r="DBW12" s="180"/>
      <c r="DBX12" s="180"/>
      <c r="DCF12" s="180"/>
      <c r="DCG12" s="180"/>
      <c r="DCH12" s="180"/>
      <c r="DCI12" s="180"/>
      <c r="DCJ12" s="180"/>
      <c r="DCK12" s="180"/>
      <c r="DCL12" s="180"/>
      <c r="DCM12" s="180"/>
      <c r="DCN12" s="180"/>
      <c r="DCO12" s="180"/>
      <c r="DCP12" s="180"/>
      <c r="DCQ12" s="180"/>
      <c r="DCR12" s="180"/>
      <c r="DCS12" s="180"/>
      <c r="DLS12" s="180"/>
      <c r="DLT12" s="180"/>
      <c r="DMB12" s="180"/>
      <c r="DMC12" s="180"/>
      <c r="DMD12" s="180"/>
      <c r="DME12" s="180"/>
      <c r="DMF12" s="180"/>
      <c r="DMG12" s="180"/>
      <c r="DMH12" s="180"/>
      <c r="DMI12" s="180"/>
      <c r="DMJ12" s="180"/>
      <c r="DMK12" s="180"/>
      <c r="DML12" s="180"/>
      <c r="DMM12" s="180"/>
      <c r="DMN12" s="180"/>
      <c r="DMO12" s="180"/>
      <c r="DVO12" s="180"/>
      <c r="DVP12" s="180"/>
      <c r="DVX12" s="180"/>
      <c r="DVY12" s="180"/>
      <c r="DVZ12" s="180"/>
      <c r="DWA12" s="180"/>
      <c r="DWB12" s="180"/>
      <c r="DWC12" s="180"/>
      <c r="DWD12" s="180"/>
      <c r="DWE12" s="180"/>
      <c r="DWF12" s="180"/>
      <c r="DWG12" s="180"/>
      <c r="DWH12" s="180"/>
      <c r="DWI12" s="180"/>
      <c r="DWJ12" s="180"/>
      <c r="DWK12" s="180"/>
      <c r="EFK12" s="180"/>
      <c r="EFL12" s="180"/>
      <c r="EFT12" s="180"/>
      <c r="EFU12" s="180"/>
      <c r="EFV12" s="180"/>
      <c r="EFW12" s="180"/>
      <c r="EFX12" s="180"/>
      <c r="EFY12" s="180"/>
      <c r="EFZ12" s="180"/>
      <c r="EGA12" s="180"/>
      <c r="EGB12" s="180"/>
      <c r="EGC12" s="180"/>
      <c r="EGD12" s="180"/>
      <c r="EGE12" s="180"/>
      <c r="EGF12" s="180"/>
      <c r="EGG12" s="180"/>
      <c r="EPG12" s="180"/>
      <c r="EPH12" s="180"/>
      <c r="EPP12" s="180"/>
      <c r="EPQ12" s="180"/>
      <c r="EPR12" s="180"/>
      <c r="EPS12" s="180"/>
      <c r="EPT12" s="180"/>
      <c r="EPU12" s="180"/>
      <c r="EPV12" s="180"/>
      <c r="EPW12" s="180"/>
      <c r="EPX12" s="180"/>
      <c r="EPY12" s="180"/>
      <c r="EPZ12" s="180"/>
      <c r="EQA12" s="180"/>
      <c r="EQB12" s="180"/>
      <c r="EQC12" s="180"/>
      <c r="EZC12" s="180"/>
      <c r="EZD12" s="180"/>
      <c r="EZL12" s="180"/>
      <c r="EZM12" s="180"/>
      <c r="EZN12" s="180"/>
      <c r="EZO12" s="180"/>
      <c r="EZP12" s="180"/>
      <c r="EZQ12" s="180"/>
      <c r="EZR12" s="180"/>
      <c r="EZS12" s="180"/>
      <c r="EZT12" s="180"/>
      <c r="EZU12" s="180"/>
      <c r="EZV12" s="180"/>
      <c r="EZW12" s="180"/>
      <c r="EZX12" s="180"/>
      <c r="EZY12" s="180"/>
      <c r="FIY12" s="180"/>
      <c r="FIZ12" s="180"/>
      <c r="FJH12" s="180"/>
      <c r="FJI12" s="180"/>
      <c r="FJJ12" s="180"/>
      <c r="FJK12" s="180"/>
      <c r="FJL12" s="180"/>
      <c r="FJM12" s="180"/>
      <c r="FJN12" s="180"/>
      <c r="FJO12" s="180"/>
      <c r="FJP12" s="180"/>
      <c r="FJQ12" s="180"/>
      <c r="FJR12" s="180"/>
      <c r="FJS12" s="180"/>
      <c r="FJT12" s="180"/>
      <c r="FJU12" s="180"/>
      <c r="FSU12" s="180"/>
      <c r="FSV12" s="180"/>
      <c r="FTD12" s="180"/>
      <c r="FTE12" s="180"/>
      <c r="FTF12" s="180"/>
      <c r="FTG12" s="180"/>
      <c r="FTH12" s="180"/>
      <c r="FTI12" s="180"/>
      <c r="FTJ12" s="180"/>
      <c r="FTK12" s="180"/>
      <c r="FTL12" s="180"/>
      <c r="FTM12" s="180"/>
      <c r="FTN12" s="180"/>
      <c r="FTO12" s="180"/>
      <c r="FTP12" s="180"/>
      <c r="FTQ12" s="180"/>
      <c r="GCQ12" s="180"/>
      <c r="GCR12" s="180"/>
      <c r="GCZ12" s="180"/>
      <c r="GDA12" s="180"/>
      <c r="GDB12" s="180"/>
      <c r="GDC12" s="180"/>
      <c r="GDD12" s="180"/>
      <c r="GDE12" s="180"/>
      <c r="GDF12" s="180"/>
      <c r="GDG12" s="180"/>
      <c r="GDH12" s="180"/>
      <c r="GDI12" s="180"/>
      <c r="GDJ12" s="180"/>
      <c r="GDK12" s="180"/>
      <c r="GDL12" s="180"/>
      <c r="GDM12" s="180"/>
      <c r="GMM12" s="180"/>
      <c r="GMN12" s="180"/>
      <c r="GMV12" s="180"/>
      <c r="GMW12" s="180"/>
      <c r="GMX12" s="180"/>
      <c r="GMY12" s="180"/>
      <c r="GMZ12" s="180"/>
      <c r="GNA12" s="180"/>
      <c r="GNB12" s="180"/>
      <c r="GNC12" s="180"/>
      <c r="GND12" s="180"/>
      <c r="GNE12" s="180"/>
      <c r="GNF12" s="180"/>
      <c r="GNG12" s="180"/>
      <c r="GNH12" s="180"/>
      <c r="GNI12" s="180"/>
      <c r="GWI12" s="180"/>
      <c r="GWJ12" s="180"/>
      <c r="GWR12" s="180"/>
      <c r="GWS12" s="180"/>
      <c r="GWT12" s="180"/>
      <c r="GWU12" s="180"/>
      <c r="GWV12" s="180"/>
      <c r="GWW12" s="180"/>
      <c r="GWX12" s="180"/>
      <c r="GWY12" s="180"/>
      <c r="GWZ12" s="180"/>
      <c r="GXA12" s="180"/>
      <c r="GXB12" s="180"/>
      <c r="GXC12" s="180"/>
      <c r="GXD12" s="180"/>
      <c r="GXE12" s="180"/>
      <c r="HGE12" s="180"/>
      <c r="HGF12" s="180"/>
      <c r="HGN12" s="180"/>
      <c r="HGO12" s="180"/>
      <c r="HGP12" s="180"/>
      <c r="HGQ12" s="180"/>
      <c r="HGR12" s="180"/>
      <c r="HGS12" s="180"/>
      <c r="HGT12" s="180"/>
      <c r="HGU12" s="180"/>
      <c r="HGV12" s="180"/>
      <c r="HGW12" s="180"/>
      <c r="HGX12" s="180"/>
      <c r="HGY12" s="180"/>
      <c r="HGZ12" s="180"/>
      <c r="HHA12" s="180"/>
      <c r="HQA12" s="180"/>
      <c r="HQB12" s="180"/>
      <c r="HQJ12" s="180"/>
      <c r="HQK12" s="180"/>
      <c r="HQL12" s="180"/>
      <c r="HQM12" s="180"/>
      <c r="HQN12" s="180"/>
      <c r="HQO12" s="180"/>
      <c r="HQP12" s="180"/>
      <c r="HQQ12" s="180"/>
      <c r="HQR12" s="180"/>
      <c r="HQS12" s="180"/>
      <c r="HQT12" s="180"/>
      <c r="HQU12" s="180"/>
      <c r="HQV12" s="180"/>
      <c r="HQW12" s="180"/>
      <c r="HZW12" s="180"/>
      <c r="HZX12" s="180"/>
      <c r="IAF12" s="180"/>
      <c r="IAG12" s="180"/>
      <c r="IAH12" s="180"/>
      <c r="IAI12" s="180"/>
      <c r="IAJ12" s="180"/>
      <c r="IAK12" s="180"/>
      <c r="IAL12" s="180"/>
      <c r="IAM12" s="180"/>
      <c r="IAN12" s="180"/>
      <c r="IAO12" s="180"/>
      <c r="IAP12" s="180"/>
      <c r="IAQ12" s="180"/>
      <c r="IAR12" s="180"/>
      <c r="IAS12" s="180"/>
      <c r="IJS12" s="180"/>
      <c r="IJT12" s="180"/>
      <c r="IKB12" s="180"/>
      <c r="IKC12" s="180"/>
      <c r="IKD12" s="180"/>
      <c r="IKE12" s="180"/>
      <c r="IKF12" s="180"/>
      <c r="IKG12" s="180"/>
      <c r="IKH12" s="180"/>
      <c r="IKI12" s="180"/>
      <c r="IKJ12" s="180"/>
      <c r="IKK12" s="180"/>
      <c r="IKL12" s="180"/>
      <c r="IKM12" s="180"/>
      <c r="IKN12" s="180"/>
      <c r="IKO12" s="180"/>
      <c r="ITO12" s="180"/>
      <c r="ITP12" s="180"/>
      <c r="ITX12" s="180"/>
      <c r="ITY12" s="180"/>
      <c r="ITZ12" s="180"/>
      <c r="IUA12" s="180"/>
      <c r="IUB12" s="180"/>
      <c r="IUC12" s="180"/>
      <c r="IUD12" s="180"/>
      <c r="IUE12" s="180"/>
      <c r="IUF12" s="180"/>
      <c r="IUG12" s="180"/>
      <c r="IUH12" s="180"/>
      <c r="IUI12" s="180"/>
      <c r="IUJ12" s="180"/>
      <c r="IUK12" s="180"/>
      <c r="JDK12" s="180"/>
      <c r="JDL12" s="180"/>
      <c r="JDT12" s="180"/>
      <c r="JDU12" s="180"/>
      <c r="JDV12" s="180"/>
      <c r="JDW12" s="180"/>
      <c r="JDX12" s="180"/>
      <c r="JDY12" s="180"/>
      <c r="JDZ12" s="180"/>
      <c r="JEA12" s="180"/>
      <c r="JEB12" s="180"/>
      <c r="JEC12" s="180"/>
      <c r="JED12" s="180"/>
      <c r="JEE12" s="180"/>
      <c r="JEF12" s="180"/>
      <c r="JEG12" s="180"/>
      <c r="JNG12" s="180"/>
      <c r="JNH12" s="180"/>
      <c r="JNP12" s="180"/>
      <c r="JNQ12" s="180"/>
      <c r="JNR12" s="180"/>
      <c r="JNS12" s="180"/>
      <c r="JNT12" s="180"/>
      <c r="JNU12" s="180"/>
      <c r="JNV12" s="180"/>
      <c r="JNW12" s="180"/>
      <c r="JNX12" s="180"/>
      <c r="JNY12" s="180"/>
      <c r="JNZ12" s="180"/>
      <c r="JOA12" s="180"/>
      <c r="JOB12" s="180"/>
      <c r="JOC12" s="180"/>
      <c r="JXC12" s="180"/>
      <c r="JXD12" s="180"/>
      <c r="JXL12" s="180"/>
      <c r="JXM12" s="180"/>
      <c r="JXN12" s="180"/>
      <c r="JXO12" s="180"/>
      <c r="JXP12" s="180"/>
      <c r="JXQ12" s="180"/>
      <c r="JXR12" s="180"/>
      <c r="JXS12" s="180"/>
      <c r="JXT12" s="180"/>
      <c r="JXU12" s="180"/>
      <c r="JXV12" s="180"/>
      <c r="JXW12" s="180"/>
      <c r="JXX12" s="180"/>
      <c r="JXY12" s="180"/>
      <c r="KGY12" s="180"/>
      <c r="KGZ12" s="180"/>
      <c r="KHH12" s="180"/>
      <c r="KHI12" s="180"/>
      <c r="KHJ12" s="180"/>
      <c r="KHK12" s="180"/>
      <c r="KHL12" s="180"/>
      <c r="KHM12" s="180"/>
      <c r="KHN12" s="180"/>
      <c r="KHO12" s="180"/>
      <c r="KHP12" s="180"/>
      <c r="KHQ12" s="180"/>
      <c r="KHR12" s="180"/>
      <c r="KHS12" s="180"/>
      <c r="KHT12" s="180"/>
      <c r="KHU12" s="180"/>
      <c r="KQU12" s="180"/>
      <c r="KQV12" s="180"/>
      <c r="KRD12" s="180"/>
      <c r="KRE12" s="180"/>
      <c r="KRF12" s="180"/>
      <c r="KRG12" s="180"/>
      <c r="KRH12" s="180"/>
      <c r="KRI12" s="180"/>
      <c r="KRJ12" s="180"/>
      <c r="KRK12" s="180"/>
      <c r="KRL12" s="180"/>
      <c r="KRM12" s="180"/>
      <c r="KRN12" s="180"/>
      <c r="KRO12" s="180"/>
      <c r="KRP12" s="180"/>
      <c r="KRQ12" s="180"/>
      <c r="LAQ12" s="180"/>
      <c r="LAR12" s="180"/>
      <c r="LAZ12" s="180"/>
      <c r="LBA12" s="180"/>
      <c r="LBB12" s="180"/>
      <c r="LBC12" s="180"/>
      <c r="LBD12" s="180"/>
      <c r="LBE12" s="180"/>
      <c r="LBF12" s="180"/>
      <c r="LBG12" s="180"/>
      <c r="LBH12" s="180"/>
      <c r="LBI12" s="180"/>
      <c r="LBJ12" s="180"/>
      <c r="LBK12" s="180"/>
      <c r="LBL12" s="180"/>
      <c r="LBM12" s="180"/>
      <c r="LKM12" s="180"/>
      <c r="LKN12" s="180"/>
      <c r="LKV12" s="180"/>
      <c r="LKW12" s="180"/>
      <c r="LKX12" s="180"/>
      <c r="LKY12" s="180"/>
      <c r="LKZ12" s="180"/>
      <c r="LLA12" s="180"/>
      <c r="LLB12" s="180"/>
      <c r="LLC12" s="180"/>
      <c r="LLD12" s="180"/>
      <c r="LLE12" s="180"/>
      <c r="LLF12" s="180"/>
      <c r="LLG12" s="180"/>
      <c r="LLH12" s="180"/>
      <c r="LLI12" s="180"/>
      <c r="LUI12" s="180"/>
      <c r="LUJ12" s="180"/>
      <c r="LUR12" s="180"/>
      <c r="LUS12" s="180"/>
      <c r="LUT12" s="180"/>
      <c r="LUU12" s="180"/>
      <c r="LUV12" s="180"/>
      <c r="LUW12" s="180"/>
      <c r="LUX12" s="180"/>
      <c r="LUY12" s="180"/>
      <c r="LUZ12" s="180"/>
      <c r="LVA12" s="180"/>
      <c r="LVB12" s="180"/>
      <c r="LVC12" s="180"/>
      <c r="LVD12" s="180"/>
      <c r="LVE12" s="180"/>
      <c r="MEE12" s="180"/>
      <c r="MEF12" s="180"/>
      <c r="MEN12" s="180"/>
      <c r="MEO12" s="180"/>
      <c r="MEP12" s="180"/>
      <c r="MEQ12" s="180"/>
      <c r="MER12" s="180"/>
      <c r="MES12" s="180"/>
      <c r="MET12" s="180"/>
      <c r="MEU12" s="180"/>
      <c r="MEV12" s="180"/>
      <c r="MEW12" s="180"/>
      <c r="MEX12" s="180"/>
      <c r="MEY12" s="180"/>
      <c r="MEZ12" s="180"/>
      <c r="MFA12" s="180"/>
      <c r="MOA12" s="180"/>
      <c r="MOB12" s="180"/>
      <c r="MOJ12" s="180"/>
      <c r="MOK12" s="180"/>
      <c r="MOL12" s="180"/>
      <c r="MOM12" s="180"/>
      <c r="MON12" s="180"/>
      <c r="MOO12" s="180"/>
      <c r="MOP12" s="180"/>
      <c r="MOQ12" s="180"/>
      <c r="MOR12" s="180"/>
      <c r="MOS12" s="180"/>
      <c r="MOT12" s="180"/>
      <c r="MOU12" s="180"/>
      <c r="MOV12" s="180"/>
      <c r="MOW12" s="180"/>
      <c r="MXW12" s="180"/>
      <c r="MXX12" s="180"/>
      <c r="MYF12" s="180"/>
      <c r="MYG12" s="180"/>
      <c r="MYH12" s="180"/>
      <c r="MYI12" s="180"/>
      <c r="MYJ12" s="180"/>
      <c r="MYK12" s="180"/>
      <c r="MYL12" s="180"/>
      <c r="MYM12" s="180"/>
      <c r="MYN12" s="180"/>
      <c r="MYO12" s="180"/>
      <c r="MYP12" s="180"/>
      <c r="MYQ12" s="180"/>
      <c r="MYR12" s="180"/>
      <c r="MYS12" s="180"/>
      <c r="NHS12" s="180"/>
      <c r="NHT12" s="180"/>
      <c r="NIB12" s="180"/>
      <c r="NIC12" s="180"/>
      <c r="NID12" s="180"/>
      <c r="NIE12" s="180"/>
      <c r="NIF12" s="180"/>
      <c r="NIG12" s="180"/>
      <c r="NIH12" s="180"/>
      <c r="NII12" s="180"/>
      <c r="NIJ12" s="180"/>
      <c r="NIK12" s="180"/>
      <c r="NIL12" s="180"/>
      <c r="NIM12" s="180"/>
      <c r="NIN12" s="180"/>
      <c r="NIO12" s="180"/>
      <c r="NRO12" s="180"/>
      <c r="NRP12" s="180"/>
      <c r="NRX12" s="180"/>
      <c r="NRY12" s="180"/>
      <c r="NRZ12" s="180"/>
      <c r="NSA12" s="180"/>
      <c r="NSB12" s="180"/>
      <c r="NSC12" s="180"/>
      <c r="NSD12" s="180"/>
      <c r="NSE12" s="180"/>
      <c r="NSF12" s="180"/>
      <c r="NSG12" s="180"/>
      <c r="NSH12" s="180"/>
      <c r="NSI12" s="180"/>
      <c r="NSJ12" s="180"/>
      <c r="NSK12" s="180"/>
      <c r="OBK12" s="180"/>
      <c r="OBL12" s="180"/>
      <c r="OBT12" s="180"/>
      <c r="OBU12" s="180"/>
      <c r="OBV12" s="180"/>
      <c r="OBW12" s="180"/>
      <c r="OBX12" s="180"/>
      <c r="OBY12" s="180"/>
      <c r="OBZ12" s="180"/>
      <c r="OCA12" s="180"/>
      <c r="OCB12" s="180"/>
      <c r="OCC12" s="180"/>
      <c r="OCD12" s="180"/>
      <c r="OCE12" s="180"/>
      <c r="OCF12" s="180"/>
      <c r="OCG12" s="180"/>
      <c r="OLG12" s="180"/>
      <c r="OLH12" s="180"/>
      <c r="OLP12" s="180"/>
      <c r="OLQ12" s="180"/>
      <c r="OLR12" s="180"/>
      <c r="OLS12" s="180"/>
      <c r="OLT12" s="180"/>
      <c r="OLU12" s="180"/>
      <c r="OLV12" s="180"/>
      <c r="OLW12" s="180"/>
      <c r="OLX12" s="180"/>
      <c r="OLY12" s="180"/>
      <c r="OLZ12" s="180"/>
      <c r="OMA12" s="180"/>
      <c r="OMB12" s="180"/>
      <c r="OMC12" s="180"/>
      <c r="OVC12" s="180"/>
      <c r="OVD12" s="180"/>
      <c r="OVL12" s="180"/>
      <c r="OVM12" s="180"/>
      <c r="OVN12" s="180"/>
      <c r="OVO12" s="180"/>
      <c r="OVP12" s="180"/>
      <c r="OVQ12" s="180"/>
      <c r="OVR12" s="180"/>
      <c r="OVS12" s="180"/>
      <c r="OVT12" s="180"/>
      <c r="OVU12" s="180"/>
      <c r="OVV12" s="180"/>
      <c r="OVW12" s="180"/>
      <c r="OVX12" s="180"/>
      <c r="OVY12" s="180"/>
      <c r="PEY12" s="180"/>
      <c r="PEZ12" s="180"/>
      <c r="PFH12" s="180"/>
      <c r="PFI12" s="180"/>
      <c r="PFJ12" s="180"/>
      <c r="PFK12" s="180"/>
      <c r="PFL12" s="180"/>
      <c r="PFM12" s="180"/>
      <c r="PFN12" s="180"/>
      <c r="PFO12" s="180"/>
      <c r="PFP12" s="180"/>
      <c r="PFQ12" s="180"/>
      <c r="PFR12" s="180"/>
      <c r="PFS12" s="180"/>
      <c r="PFT12" s="180"/>
      <c r="PFU12" s="180"/>
      <c r="POU12" s="180"/>
      <c r="POV12" s="180"/>
      <c r="PPD12" s="180"/>
      <c r="PPE12" s="180"/>
      <c r="PPF12" s="180"/>
      <c r="PPG12" s="180"/>
      <c r="PPH12" s="180"/>
      <c r="PPI12" s="180"/>
      <c r="PPJ12" s="180"/>
      <c r="PPK12" s="180"/>
      <c r="PPL12" s="180"/>
      <c r="PPM12" s="180"/>
      <c r="PPN12" s="180"/>
      <c r="PPO12" s="180"/>
      <c r="PPP12" s="180"/>
      <c r="PPQ12" s="180"/>
      <c r="PYQ12" s="180"/>
      <c r="PYR12" s="180"/>
      <c r="PYZ12" s="180"/>
      <c r="PZA12" s="180"/>
      <c r="PZB12" s="180"/>
      <c r="PZC12" s="180"/>
      <c r="PZD12" s="180"/>
      <c r="PZE12" s="180"/>
      <c r="PZF12" s="180"/>
      <c r="PZG12" s="180"/>
      <c r="PZH12" s="180"/>
      <c r="PZI12" s="180"/>
      <c r="PZJ12" s="180"/>
      <c r="PZK12" s="180"/>
      <c r="PZL12" s="180"/>
      <c r="PZM12" s="180"/>
      <c r="QIM12" s="180"/>
      <c r="QIN12" s="180"/>
      <c r="QIV12" s="180"/>
      <c r="QIW12" s="180"/>
      <c r="QIX12" s="180"/>
      <c r="QIY12" s="180"/>
      <c r="QIZ12" s="180"/>
      <c r="QJA12" s="180"/>
      <c r="QJB12" s="180"/>
      <c r="QJC12" s="180"/>
      <c r="QJD12" s="180"/>
      <c r="QJE12" s="180"/>
      <c r="QJF12" s="180"/>
      <c r="QJG12" s="180"/>
      <c r="QJH12" s="180"/>
      <c r="QJI12" s="180"/>
      <c r="QSI12" s="180"/>
      <c r="QSJ12" s="180"/>
      <c r="QSR12" s="180"/>
      <c r="QSS12" s="180"/>
      <c r="QST12" s="180"/>
      <c r="QSU12" s="180"/>
      <c r="QSV12" s="180"/>
      <c r="QSW12" s="180"/>
      <c r="QSX12" s="180"/>
      <c r="QSY12" s="180"/>
      <c r="QSZ12" s="180"/>
      <c r="QTA12" s="180"/>
      <c r="QTB12" s="180"/>
      <c r="QTC12" s="180"/>
      <c r="QTD12" s="180"/>
      <c r="QTE12" s="180"/>
      <c r="RCE12" s="180"/>
      <c r="RCF12" s="180"/>
      <c r="RCN12" s="180"/>
      <c r="RCO12" s="180"/>
      <c r="RCP12" s="180"/>
      <c r="RCQ12" s="180"/>
      <c r="RCR12" s="180"/>
      <c r="RCS12" s="180"/>
      <c r="RCT12" s="180"/>
      <c r="RCU12" s="180"/>
      <c r="RCV12" s="180"/>
      <c r="RCW12" s="180"/>
      <c r="RCX12" s="180"/>
      <c r="RCY12" s="180"/>
      <c r="RCZ12" s="180"/>
      <c r="RDA12" s="180"/>
      <c r="RMA12" s="180"/>
      <c r="RMB12" s="180"/>
      <c r="RMJ12" s="180"/>
      <c r="RMK12" s="180"/>
      <c r="RML12" s="180"/>
      <c r="RMM12" s="180"/>
      <c r="RMN12" s="180"/>
      <c r="RMO12" s="180"/>
      <c r="RMP12" s="180"/>
      <c r="RMQ12" s="180"/>
      <c r="RMR12" s="180"/>
      <c r="RMS12" s="180"/>
      <c r="RMT12" s="180"/>
      <c r="RMU12" s="180"/>
      <c r="RMV12" s="180"/>
      <c r="RMW12" s="180"/>
      <c r="RVW12" s="180"/>
      <c r="RVX12" s="180"/>
      <c r="RWF12" s="180"/>
      <c r="RWG12" s="180"/>
      <c r="RWH12" s="180"/>
      <c r="RWI12" s="180"/>
      <c r="RWJ12" s="180"/>
      <c r="RWK12" s="180"/>
      <c r="RWL12" s="180"/>
      <c r="RWM12" s="180"/>
      <c r="RWN12" s="180"/>
      <c r="RWO12" s="180"/>
      <c r="RWP12" s="180"/>
      <c r="RWQ12" s="180"/>
      <c r="RWR12" s="180"/>
      <c r="RWS12" s="180"/>
      <c r="SFS12" s="180"/>
      <c r="SFT12" s="180"/>
      <c r="SGB12" s="180"/>
      <c r="SGC12" s="180"/>
      <c r="SGD12" s="180"/>
      <c r="SGE12" s="180"/>
      <c r="SGF12" s="180"/>
      <c r="SGG12" s="180"/>
      <c r="SGH12" s="180"/>
      <c r="SGI12" s="180"/>
      <c r="SGJ12" s="180"/>
      <c r="SGK12" s="180"/>
      <c r="SGL12" s="180"/>
      <c r="SGM12" s="180"/>
      <c r="SGN12" s="180"/>
      <c r="SGO12" s="180"/>
      <c r="SPO12" s="180"/>
      <c r="SPP12" s="180"/>
      <c r="SPX12" s="180"/>
      <c r="SPY12" s="180"/>
      <c r="SPZ12" s="180"/>
      <c r="SQA12" s="180"/>
      <c r="SQB12" s="180"/>
      <c r="SQC12" s="180"/>
      <c r="SQD12" s="180"/>
      <c r="SQE12" s="180"/>
      <c r="SQF12" s="180"/>
      <c r="SQG12" s="180"/>
      <c r="SQH12" s="180"/>
      <c r="SQI12" s="180"/>
      <c r="SQJ12" s="180"/>
      <c r="SQK12" s="180"/>
      <c r="SZK12" s="180"/>
      <c r="SZL12" s="180"/>
      <c r="SZT12" s="180"/>
      <c r="SZU12" s="180"/>
      <c r="SZV12" s="180"/>
      <c r="SZW12" s="180"/>
      <c r="SZX12" s="180"/>
      <c r="SZY12" s="180"/>
      <c r="SZZ12" s="180"/>
      <c r="TAA12" s="180"/>
      <c r="TAB12" s="180"/>
      <c r="TAC12" s="180"/>
      <c r="TAD12" s="180"/>
      <c r="TAE12" s="180"/>
      <c r="TAF12" s="180"/>
      <c r="TAG12" s="180"/>
      <c r="TJG12" s="180"/>
      <c r="TJH12" s="180"/>
      <c r="TJP12" s="180"/>
      <c r="TJQ12" s="180"/>
      <c r="TJR12" s="180"/>
      <c r="TJS12" s="180"/>
      <c r="TJT12" s="180"/>
      <c r="TJU12" s="180"/>
      <c r="TJV12" s="180"/>
      <c r="TJW12" s="180"/>
      <c r="TJX12" s="180"/>
      <c r="TJY12" s="180"/>
      <c r="TJZ12" s="180"/>
      <c r="TKA12" s="180"/>
      <c r="TKB12" s="180"/>
      <c r="TKC12" s="180"/>
      <c r="TTC12" s="180"/>
      <c r="TTD12" s="180"/>
      <c r="TTL12" s="180"/>
      <c r="TTM12" s="180"/>
      <c r="TTN12" s="180"/>
      <c r="TTO12" s="180"/>
      <c r="TTP12" s="180"/>
      <c r="TTQ12" s="180"/>
      <c r="TTR12" s="180"/>
      <c r="TTS12" s="180"/>
      <c r="TTT12" s="180"/>
      <c r="TTU12" s="180"/>
      <c r="TTV12" s="180"/>
      <c r="TTW12" s="180"/>
      <c r="TTX12" s="180"/>
      <c r="TTY12" s="180"/>
      <c r="UCY12" s="180"/>
      <c r="UCZ12" s="180"/>
      <c r="UDH12" s="180"/>
      <c r="UDI12" s="180"/>
      <c r="UDJ12" s="180"/>
      <c r="UDK12" s="180"/>
      <c r="UDL12" s="180"/>
      <c r="UDM12" s="180"/>
      <c r="UDN12" s="180"/>
      <c r="UDO12" s="180"/>
      <c r="UDP12" s="180"/>
      <c r="UDQ12" s="180"/>
      <c r="UDR12" s="180"/>
      <c r="UDS12" s="180"/>
      <c r="UDT12" s="180"/>
      <c r="UDU12" s="180"/>
      <c r="UMU12" s="180"/>
      <c r="UMV12" s="180"/>
      <c r="UND12" s="180"/>
      <c r="UNE12" s="180"/>
      <c r="UNF12" s="180"/>
      <c r="UNG12" s="180"/>
      <c r="UNH12" s="180"/>
      <c r="UNI12" s="180"/>
      <c r="UNJ12" s="180"/>
      <c r="UNK12" s="180"/>
      <c r="UNL12" s="180"/>
      <c r="UNM12" s="180"/>
      <c r="UNN12" s="180"/>
      <c r="UNO12" s="180"/>
      <c r="UNP12" s="180"/>
      <c r="UNQ12" s="180"/>
      <c r="UWQ12" s="180"/>
      <c r="UWR12" s="180"/>
      <c r="UWZ12" s="180"/>
      <c r="UXA12" s="180"/>
      <c r="UXB12" s="180"/>
      <c r="UXC12" s="180"/>
      <c r="UXD12" s="180"/>
      <c r="UXE12" s="180"/>
      <c r="UXF12" s="180"/>
      <c r="UXG12" s="180"/>
      <c r="UXH12" s="180"/>
      <c r="UXI12" s="180"/>
      <c r="UXJ12" s="180"/>
      <c r="UXK12" s="180"/>
      <c r="UXL12" s="180"/>
      <c r="UXM12" s="180"/>
      <c r="VGM12" s="180"/>
      <c r="VGN12" s="180"/>
      <c r="VGV12" s="180"/>
      <c r="VGW12" s="180"/>
      <c r="VGX12" s="180"/>
      <c r="VGY12" s="180"/>
      <c r="VGZ12" s="180"/>
      <c r="VHA12" s="180"/>
      <c r="VHB12" s="180"/>
      <c r="VHC12" s="180"/>
      <c r="VHD12" s="180"/>
      <c r="VHE12" s="180"/>
      <c r="VHF12" s="180"/>
      <c r="VHG12" s="180"/>
      <c r="VHH12" s="180"/>
      <c r="VHI12" s="180"/>
      <c r="VQI12" s="180"/>
      <c r="VQJ12" s="180"/>
      <c r="VQR12" s="180"/>
      <c r="VQS12" s="180"/>
      <c r="VQT12" s="180"/>
      <c r="VQU12" s="180"/>
      <c r="VQV12" s="180"/>
      <c r="VQW12" s="180"/>
      <c r="VQX12" s="180"/>
      <c r="VQY12" s="180"/>
      <c r="VQZ12" s="180"/>
      <c r="VRA12" s="180"/>
      <c r="VRB12" s="180"/>
      <c r="VRC12" s="180"/>
      <c r="VRD12" s="180"/>
      <c r="VRE12" s="180"/>
      <c r="WAE12" s="180"/>
      <c r="WAF12" s="180"/>
      <c r="WAN12" s="180"/>
      <c r="WAO12" s="180"/>
      <c r="WAP12" s="180"/>
      <c r="WAQ12" s="180"/>
      <c r="WAR12" s="180"/>
      <c r="WAS12" s="180"/>
      <c r="WAT12" s="180"/>
      <c r="WAU12" s="180"/>
      <c r="WAV12" s="180"/>
      <c r="WAW12" s="180"/>
      <c r="WAX12" s="180"/>
      <c r="WAY12" s="180"/>
      <c r="WAZ12" s="180"/>
      <c r="WBA12" s="180"/>
      <c r="WKA12" s="180"/>
      <c r="WKB12" s="180"/>
      <c r="WKJ12" s="180"/>
      <c r="WKK12" s="180"/>
      <c r="WKL12" s="180"/>
      <c r="WKM12" s="180"/>
      <c r="WKN12" s="180"/>
      <c r="WKO12" s="180"/>
      <c r="WKP12" s="180"/>
      <c r="WKQ12" s="180"/>
      <c r="WKR12" s="180"/>
      <c r="WKS12" s="180"/>
      <c r="WKT12" s="180"/>
      <c r="WKU12" s="180"/>
      <c r="WKV12" s="180"/>
      <c r="WKW12" s="180"/>
      <c r="WTW12" s="180"/>
      <c r="WTX12" s="180"/>
      <c r="WUF12" s="180"/>
      <c r="WUG12" s="180"/>
      <c r="WUH12" s="180"/>
      <c r="WUI12" s="180"/>
      <c r="WUJ12" s="180"/>
      <c r="WUK12" s="180"/>
      <c r="WUL12" s="180"/>
      <c r="WUM12" s="180"/>
      <c r="WUN12" s="180"/>
      <c r="WUO12" s="180"/>
      <c r="WUP12" s="180"/>
      <c r="WUQ12" s="180"/>
      <c r="WUR12" s="180"/>
      <c r="WUS12" s="180"/>
    </row>
    <row r="13" spans="1:1009 1243:2033 2267:3057 3291:4081 4315:5105 5339:6129 6363:7153 7387:8177 8411:9201 9435:10225 10459:11249 11483:12273 12507:13297 13531:14321 14555:15345 15579:16113" ht="18" hidden="1" outlineLevel="1" x14ac:dyDescent="0.25">
      <c r="A13" s="78" t="s">
        <v>237</v>
      </c>
      <c r="B13" s="197" t="s">
        <v>238</v>
      </c>
      <c r="C13" s="87"/>
      <c r="D13" s="168"/>
      <c r="E13" s="101"/>
      <c r="F13" s="101"/>
      <c r="G13" s="231">
        <v>0</v>
      </c>
      <c r="H13" s="129">
        <v>0</v>
      </c>
      <c r="I13" s="153">
        <f t="shared" si="0"/>
        <v>0</v>
      </c>
      <c r="J13" s="146"/>
      <c r="K13" s="147"/>
      <c r="L13" s="146"/>
      <c r="M13" s="146"/>
      <c r="N13" s="72"/>
      <c r="HK13" s="180"/>
      <c r="HL13" s="180"/>
      <c r="HT13" s="180"/>
      <c r="HU13" s="180"/>
      <c r="HV13" s="180"/>
      <c r="HW13" s="180"/>
      <c r="HX13" s="180"/>
      <c r="HY13" s="180"/>
      <c r="HZ13" s="180"/>
      <c r="IA13" s="180"/>
      <c r="IB13" s="180"/>
      <c r="IC13" s="180"/>
      <c r="ID13" s="180"/>
      <c r="IE13" s="180"/>
      <c r="IF13" s="180"/>
      <c r="IG13" s="180"/>
      <c r="RG13" s="180"/>
      <c r="RH13" s="180"/>
      <c r="RP13" s="180"/>
      <c r="RQ13" s="180"/>
      <c r="RR13" s="180"/>
      <c r="RS13" s="180"/>
      <c r="RT13" s="180"/>
      <c r="RU13" s="180"/>
      <c r="RV13" s="180"/>
      <c r="RW13" s="180"/>
      <c r="RX13" s="180"/>
      <c r="RY13" s="180"/>
      <c r="RZ13" s="180"/>
      <c r="SA13" s="180"/>
      <c r="SB13" s="180"/>
      <c r="SC13" s="180"/>
      <c r="ABC13" s="180"/>
      <c r="ABD13" s="180"/>
      <c r="ABL13" s="180"/>
      <c r="ABM13" s="180"/>
      <c r="ABN13" s="180"/>
      <c r="ABO13" s="180"/>
      <c r="ABP13" s="180"/>
      <c r="ABQ13" s="180"/>
      <c r="ABR13" s="180"/>
      <c r="ABS13" s="180"/>
      <c r="ABT13" s="180"/>
      <c r="ABU13" s="180"/>
      <c r="ABV13" s="180"/>
      <c r="ABW13" s="180"/>
      <c r="ABX13" s="180"/>
      <c r="ABY13" s="180"/>
      <c r="AKY13" s="180"/>
      <c r="AKZ13" s="180"/>
      <c r="ALH13" s="180"/>
      <c r="ALI13" s="180"/>
      <c r="ALJ13" s="180"/>
      <c r="ALK13" s="180"/>
      <c r="ALL13" s="180"/>
      <c r="ALM13" s="180"/>
      <c r="ALN13" s="180"/>
      <c r="ALO13" s="180"/>
      <c r="ALP13" s="180"/>
      <c r="ALQ13" s="180"/>
      <c r="ALR13" s="180"/>
      <c r="ALS13" s="180"/>
      <c r="ALT13" s="180"/>
      <c r="ALU13" s="180"/>
      <c r="AUU13" s="180"/>
      <c r="AUV13" s="180"/>
      <c r="AVD13" s="180"/>
      <c r="AVE13" s="180"/>
      <c r="AVF13" s="180"/>
      <c r="AVG13" s="180"/>
      <c r="AVH13" s="180"/>
      <c r="AVI13" s="180"/>
      <c r="AVJ13" s="180"/>
      <c r="AVK13" s="180"/>
      <c r="AVL13" s="180"/>
      <c r="AVM13" s="180"/>
      <c r="AVN13" s="180"/>
      <c r="AVO13" s="180"/>
      <c r="AVP13" s="180"/>
      <c r="AVQ13" s="180"/>
      <c r="BEQ13" s="180"/>
      <c r="BER13" s="180"/>
      <c r="BEZ13" s="180"/>
      <c r="BFA13" s="180"/>
      <c r="BFB13" s="180"/>
      <c r="BFC13" s="180"/>
      <c r="BFD13" s="180"/>
      <c r="BFE13" s="180"/>
      <c r="BFF13" s="180"/>
      <c r="BFG13" s="180"/>
      <c r="BFH13" s="180"/>
      <c r="BFI13" s="180"/>
      <c r="BFJ13" s="180"/>
      <c r="BFK13" s="180"/>
      <c r="BFL13" s="180"/>
      <c r="BFM13" s="180"/>
      <c r="BOM13" s="180"/>
      <c r="BON13" s="180"/>
      <c r="BOV13" s="180"/>
      <c r="BOW13" s="180"/>
      <c r="BOX13" s="180"/>
      <c r="BOY13" s="180"/>
      <c r="BOZ13" s="180"/>
      <c r="BPA13" s="180"/>
      <c r="BPB13" s="180"/>
      <c r="BPC13" s="180"/>
      <c r="BPD13" s="180"/>
      <c r="BPE13" s="180"/>
      <c r="BPF13" s="180"/>
      <c r="BPG13" s="180"/>
      <c r="BPH13" s="180"/>
      <c r="BPI13" s="180"/>
      <c r="BYI13" s="180"/>
      <c r="BYJ13" s="180"/>
      <c r="BYR13" s="180"/>
      <c r="BYS13" s="180"/>
      <c r="BYT13" s="180"/>
      <c r="BYU13" s="180"/>
      <c r="BYV13" s="180"/>
      <c r="BYW13" s="180"/>
      <c r="BYX13" s="180"/>
      <c r="BYY13" s="180"/>
      <c r="BYZ13" s="180"/>
      <c r="BZA13" s="180"/>
      <c r="BZB13" s="180"/>
      <c r="BZC13" s="180"/>
      <c r="BZD13" s="180"/>
      <c r="BZE13" s="180"/>
      <c r="CIE13" s="180"/>
      <c r="CIF13" s="180"/>
      <c r="CIN13" s="180"/>
      <c r="CIO13" s="180"/>
      <c r="CIP13" s="180"/>
      <c r="CIQ13" s="180"/>
      <c r="CIR13" s="180"/>
      <c r="CIS13" s="180"/>
      <c r="CIT13" s="180"/>
      <c r="CIU13" s="180"/>
      <c r="CIV13" s="180"/>
      <c r="CIW13" s="180"/>
      <c r="CIX13" s="180"/>
      <c r="CIY13" s="180"/>
      <c r="CIZ13" s="180"/>
      <c r="CJA13" s="180"/>
      <c r="CSA13" s="180"/>
      <c r="CSB13" s="180"/>
      <c r="CSJ13" s="180"/>
      <c r="CSK13" s="180"/>
      <c r="CSL13" s="180"/>
      <c r="CSM13" s="180"/>
      <c r="CSN13" s="180"/>
      <c r="CSO13" s="180"/>
      <c r="CSP13" s="180"/>
      <c r="CSQ13" s="180"/>
      <c r="CSR13" s="180"/>
      <c r="CSS13" s="180"/>
      <c r="CST13" s="180"/>
      <c r="CSU13" s="180"/>
      <c r="CSV13" s="180"/>
      <c r="CSW13" s="180"/>
      <c r="DBW13" s="180"/>
      <c r="DBX13" s="180"/>
      <c r="DCF13" s="180"/>
      <c r="DCG13" s="180"/>
      <c r="DCH13" s="180"/>
      <c r="DCI13" s="180"/>
      <c r="DCJ13" s="180"/>
      <c r="DCK13" s="180"/>
      <c r="DCL13" s="180"/>
      <c r="DCM13" s="180"/>
      <c r="DCN13" s="180"/>
      <c r="DCO13" s="180"/>
      <c r="DCP13" s="180"/>
      <c r="DCQ13" s="180"/>
      <c r="DCR13" s="180"/>
      <c r="DCS13" s="180"/>
      <c r="DLS13" s="180"/>
      <c r="DLT13" s="180"/>
      <c r="DMB13" s="180"/>
      <c r="DMC13" s="180"/>
      <c r="DMD13" s="180"/>
      <c r="DME13" s="180"/>
      <c r="DMF13" s="180"/>
      <c r="DMG13" s="180"/>
      <c r="DMH13" s="180"/>
      <c r="DMI13" s="180"/>
      <c r="DMJ13" s="180"/>
      <c r="DMK13" s="180"/>
      <c r="DML13" s="180"/>
      <c r="DMM13" s="180"/>
      <c r="DMN13" s="180"/>
      <c r="DMO13" s="180"/>
      <c r="DVO13" s="180"/>
      <c r="DVP13" s="180"/>
      <c r="DVX13" s="180"/>
      <c r="DVY13" s="180"/>
      <c r="DVZ13" s="180"/>
      <c r="DWA13" s="180"/>
      <c r="DWB13" s="180"/>
      <c r="DWC13" s="180"/>
      <c r="DWD13" s="180"/>
      <c r="DWE13" s="180"/>
      <c r="DWF13" s="180"/>
      <c r="DWG13" s="180"/>
      <c r="DWH13" s="180"/>
      <c r="DWI13" s="180"/>
      <c r="DWJ13" s="180"/>
      <c r="DWK13" s="180"/>
      <c r="EFK13" s="180"/>
      <c r="EFL13" s="180"/>
      <c r="EFT13" s="180"/>
      <c r="EFU13" s="180"/>
      <c r="EFV13" s="180"/>
      <c r="EFW13" s="180"/>
      <c r="EFX13" s="180"/>
      <c r="EFY13" s="180"/>
      <c r="EFZ13" s="180"/>
      <c r="EGA13" s="180"/>
      <c r="EGB13" s="180"/>
      <c r="EGC13" s="180"/>
      <c r="EGD13" s="180"/>
      <c r="EGE13" s="180"/>
      <c r="EGF13" s="180"/>
      <c r="EGG13" s="180"/>
      <c r="EPG13" s="180"/>
      <c r="EPH13" s="180"/>
      <c r="EPP13" s="180"/>
      <c r="EPQ13" s="180"/>
      <c r="EPR13" s="180"/>
      <c r="EPS13" s="180"/>
      <c r="EPT13" s="180"/>
      <c r="EPU13" s="180"/>
      <c r="EPV13" s="180"/>
      <c r="EPW13" s="180"/>
      <c r="EPX13" s="180"/>
      <c r="EPY13" s="180"/>
      <c r="EPZ13" s="180"/>
      <c r="EQA13" s="180"/>
      <c r="EQB13" s="180"/>
      <c r="EQC13" s="180"/>
      <c r="EZC13" s="180"/>
      <c r="EZD13" s="180"/>
      <c r="EZL13" s="180"/>
      <c r="EZM13" s="180"/>
      <c r="EZN13" s="180"/>
      <c r="EZO13" s="180"/>
      <c r="EZP13" s="180"/>
      <c r="EZQ13" s="180"/>
      <c r="EZR13" s="180"/>
      <c r="EZS13" s="180"/>
      <c r="EZT13" s="180"/>
      <c r="EZU13" s="180"/>
      <c r="EZV13" s="180"/>
      <c r="EZW13" s="180"/>
      <c r="EZX13" s="180"/>
      <c r="EZY13" s="180"/>
      <c r="FIY13" s="180"/>
      <c r="FIZ13" s="180"/>
      <c r="FJH13" s="180"/>
      <c r="FJI13" s="180"/>
      <c r="FJJ13" s="180"/>
      <c r="FJK13" s="180"/>
      <c r="FJL13" s="180"/>
      <c r="FJM13" s="180"/>
      <c r="FJN13" s="180"/>
      <c r="FJO13" s="180"/>
      <c r="FJP13" s="180"/>
      <c r="FJQ13" s="180"/>
      <c r="FJR13" s="180"/>
      <c r="FJS13" s="180"/>
      <c r="FJT13" s="180"/>
      <c r="FJU13" s="180"/>
      <c r="FSU13" s="180"/>
      <c r="FSV13" s="180"/>
      <c r="FTD13" s="180"/>
      <c r="FTE13" s="180"/>
      <c r="FTF13" s="180"/>
      <c r="FTG13" s="180"/>
      <c r="FTH13" s="180"/>
      <c r="FTI13" s="180"/>
      <c r="FTJ13" s="180"/>
      <c r="FTK13" s="180"/>
      <c r="FTL13" s="180"/>
      <c r="FTM13" s="180"/>
      <c r="FTN13" s="180"/>
      <c r="FTO13" s="180"/>
      <c r="FTP13" s="180"/>
      <c r="FTQ13" s="180"/>
      <c r="GCQ13" s="180"/>
      <c r="GCR13" s="180"/>
      <c r="GCZ13" s="180"/>
      <c r="GDA13" s="180"/>
      <c r="GDB13" s="180"/>
      <c r="GDC13" s="180"/>
      <c r="GDD13" s="180"/>
      <c r="GDE13" s="180"/>
      <c r="GDF13" s="180"/>
      <c r="GDG13" s="180"/>
      <c r="GDH13" s="180"/>
      <c r="GDI13" s="180"/>
      <c r="GDJ13" s="180"/>
      <c r="GDK13" s="180"/>
      <c r="GDL13" s="180"/>
      <c r="GDM13" s="180"/>
      <c r="GMM13" s="180"/>
      <c r="GMN13" s="180"/>
      <c r="GMV13" s="180"/>
      <c r="GMW13" s="180"/>
      <c r="GMX13" s="180"/>
      <c r="GMY13" s="180"/>
      <c r="GMZ13" s="180"/>
      <c r="GNA13" s="180"/>
      <c r="GNB13" s="180"/>
      <c r="GNC13" s="180"/>
      <c r="GND13" s="180"/>
      <c r="GNE13" s="180"/>
      <c r="GNF13" s="180"/>
      <c r="GNG13" s="180"/>
      <c r="GNH13" s="180"/>
      <c r="GNI13" s="180"/>
      <c r="GWI13" s="180"/>
      <c r="GWJ13" s="180"/>
      <c r="GWR13" s="180"/>
      <c r="GWS13" s="180"/>
      <c r="GWT13" s="180"/>
      <c r="GWU13" s="180"/>
      <c r="GWV13" s="180"/>
      <c r="GWW13" s="180"/>
      <c r="GWX13" s="180"/>
      <c r="GWY13" s="180"/>
      <c r="GWZ13" s="180"/>
      <c r="GXA13" s="180"/>
      <c r="GXB13" s="180"/>
      <c r="GXC13" s="180"/>
      <c r="GXD13" s="180"/>
      <c r="GXE13" s="180"/>
      <c r="HGE13" s="180"/>
      <c r="HGF13" s="180"/>
      <c r="HGN13" s="180"/>
      <c r="HGO13" s="180"/>
      <c r="HGP13" s="180"/>
      <c r="HGQ13" s="180"/>
      <c r="HGR13" s="180"/>
      <c r="HGS13" s="180"/>
      <c r="HGT13" s="180"/>
      <c r="HGU13" s="180"/>
      <c r="HGV13" s="180"/>
      <c r="HGW13" s="180"/>
      <c r="HGX13" s="180"/>
      <c r="HGY13" s="180"/>
      <c r="HGZ13" s="180"/>
      <c r="HHA13" s="180"/>
      <c r="HQA13" s="180"/>
      <c r="HQB13" s="180"/>
      <c r="HQJ13" s="180"/>
      <c r="HQK13" s="180"/>
      <c r="HQL13" s="180"/>
      <c r="HQM13" s="180"/>
      <c r="HQN13" s="180"/>
      <c r="HQO13" s="180"/>
      <c r="HQP13" s="180"/>
      <c r="HQQ13" s="180"/>
      <c r="HQR13" s="180"/>
      <c r="HQS13" s="180"/>
      <c r="HQT13" s="180"/>
      <c r="HQU13" s="180"/>
      <c r="HQV13" s="180"/>
      <c r="HQW13" s="180"/>
      <c r="HZW13" s="180"/>
      <c r="HZX13" s="180"/>
      <c r="IAF13" s="180"/>
      <c r="IAG13" s="180"/>
      <c r="IAH13" s="180"/>
      <c r="IAI13" s="180"/>
      <c r="IAJ13" s="180"/>
      <c r="IAK13" s="180"/>
      <c r="IAL13" s="180"/>
      <c r="IAM13" s="180"/>
      <c r="IAN13" s="180"/>
      <c r="IAO13" s="180"/>
      <c r="IAP13" s="180"/>
      <c r="IAQ13" s="180"/>
      <c r="IAR13" s="180"/>
      <c r="IAS13" s="180"/>
      <c r="IJS13" s="180"/>
      <c r="IJT13" s="180"/>
      <c r="IKB13" s="180"/>
      <c r="IKC13" s="180"/>
      <c r="IKD13" s="180"/>
      <c r="IKE13" s="180"/>
      <c r="IKF13" s="180"/>
      <c r="IKG13" s="180"/>
      <c r="IKH13" s="180"/>
      <c r="IKI13" s="180"/>
      <c r="IKJ13" s="180"/>
      <c r="IKK13" s="180"/>
      <c r="IKL13" s="180"/>
      <c r="IKM13" s="180"/>
      <c r="IKN13" s="180"/>
      <c r="IKO13" s="180"/>
      <c r="ITO13" s="180"/>
      <c r="ITP13" s="180"/>
      <c r="ITX13" s="180"/>
      <c r="ITY13" s="180"/>
      <c r="ITZ13" s="180"/>
      <c r="IUA13" s="180"/>
      <c r="IUB13" s="180"/>
      <c r="IUC13" s="180"/>
      <c r="IUD13" s="180"/>
      <c r="IUE13" s="180"/>
      <c r="IUF13" s="180"/>
      <c r="IUG13" s="180"/>
      <c r="IUH13" s="180"/>
      <c r="IUI13" s="180"/>
      <c r="IUJ13" s="180"/>
      <c r="IUK13" s="180"/>
      <c r="JDK13" s="180"/>
      <c r="JDL13" s="180"/>
      <c r="JDT13" s="180"/>
      <c r="JDU13" s="180"/>
      <c r="JDV13" s="180"/>
      <c r="JDW13" s="180"/>
      <c r="JDX13" s="180"/>
      <c r="JDY13" s="180"/>
      <c r="JDZ13" s="180"/>
      <c r="JEA13" s="180"/>
      <c r="JEB13" s="180"/>
      <c r="JEC13" s="180"/>
      <c r="JED13" s="180"/>
      <c r="JEE13" s="180"/>
      <c r="JEF13" s="180"/>
      <c r="JEG13" s="180"/>
      <c r="JNG13" s="180"/>
      <c r="JNH13" s="180"/>
      <c r="JNP13" s="180"/>
      <c r="JNQ13" s="180"/>
      <c r="JNR13" s="180"/>
      <c r="JNS13" s="180"/>
      <c r="JNT13" s="180"/>
      <c r="JNU13" s="180"/>
      <c r="JNV13" s="180"/>
      <c r="JNW13" s="180"/>
      <c r="JNX13" s="180"/>
      <c r="JNY13" s="180"/>
      <c r="JNZ13" s="180"/>
      <c r="JOA13" s="180"/>
      <c r="JOB13" s="180"/>
      <c r="JOC13" s="180"/>
      <c r="JXC13" s="180"/>
      <c r="JXD13" s="180"/>
      <c r="JXL13" s="180"/>
      <c r="JXM13" s="180"/>
      <c r="JXN13" s="180"/>
      <c r="JXO13" s="180"/>
      <c r="JXP13" s="180"/>
      <c r="JXQ13" s="180"/>
      <c r="JXR13" s="180"/>
      <c r="JXS13" s="180"/>
      <c r="JXT13" s="180"/>
      <c r="JXU13" s="180"/>
      <c r="JXV13" s="180"/>
      <c r="JXW13" s="180"/>
      <c r="JXX13" s="180"/>
      <c r="JXY13" s="180"/>
      <c r="KGY13" s="180"/>
      <c r="KGZ13" s="180"/>
      <c r="KHH13" s="180"/>
      <c r="KHI13" s="180"/>
      <c r="KHJ13" s="180"/>
      <c r="KHK13" s="180"/>
      <c r="KHL13" s="180"/>
      <c r="KHM13" s="180"/>
      <c r="KHN13" s="180"/>
      <c r="KHO13" s="180"/>
      <c r="KHP13" s="180"/>
      <c r="KHQ13" s="180"/>
      <c r="KHR13" s="180"/>
      <c r="KHS13" s="180"/>
      <c r="KHT13" s="180"/>
      <c r="KHU13" s="180"/>
      <c r="KQU13" s="180"/>
      <c r="KQV13" s="180"/>
      <c r="KRD13" s="180"/>
      <c r="KRE13" s="180"/>
      <c r="KRF13" s="180"/>
      <c r="KRG13" s="180"/>
      <c r="KRH13" s="180"/>
      <c r="KRI13" s="180"/>
      <c r="KRJ13" s="180"/>
      <c r="KRK13" s="180"/>
      <c r="KRL13" s="180"/>
      <c r="KRM13" s="180"/>
      <c r="KRN13" s="180"/>
      <c r="KRO13" s="180"/>
      <c r="KRP13" s="180"/>
      <c r="KRQ13" s="180"/>
      <c r="LAQ13" s="180"/>
      <c r="LAR13" s="180"/>
      <c r="LAZ13" s="180"/>
      <c r="LBA13" s="180"/>
      <c r="LBB13" s="180"/>
      <c r="LBC13" s="180"/>
      <c r="LBD13" s="180"/>
      <c r="LBE13" s="180"/>
      <c r="LBF13" s="180"/>
      <c r="LBG13" s="180"/>
      <c r="LBH13" s="180"/>
      <c r="LBI13" s="180"/>
      <c r="LBJ13" s="180"/>
      <c r="LBK13" s="180"/>
      <c r="LBL13" s="180"/>
      <c r="LBM13" s="180"/>
      <c r="LKM13" s="180"/>
      <c r="LKN13" s="180"/>
      <c r="LKV13" s="180"/>
      <c r="LKW13" s="180"/>
      <c r="LKX13" s="180"/>
      <c r="LKY13" s="180"/>
      <c r="LKZ13" s="180"/>
      <c r="LLA13" s="180"/>
      <c r="LLB13" s="180"/>
      <c r="LLC13" s="180"/>
      <c r="LLD13" s="180"/>
      <c r="LLE13" s="180"/>
      <c r="LLF13" s="180"/>
      <c r="LLG13" s="180"/>
      <c r="LLH13" s="180"/>
      <c r="LLI13" s="180"/>
      <c r="LUI13" s="180"/>
      <c r="LUJ13" s="180"/>
      <c r="LUR13" s="180"/>
      <c r="LUS13" s="180"/>
      <c r="LUT13" s="180"/>
      <c r="LUU13" s="180"/>
      <c r="LUV13" s="180"/>
      <c r="LUW13" s="180"/>
      <c r="LUX13" s="180"/>
      <c r="LUY13" s="180"/>
      <c r="LUZ13" s="180"/>
      <c r="LVA13" s="180"/>
      <c r="LVB13" s="180"/>
      <c r="LVC13" s="180"/>
      <c r="LVD13" s="180"/>
      <c r="LVE13" s="180"/>
      <c r="MEE13" s="180"/>
      <c r="MEF13" s="180"/>
      <c r="MEN13" s="180"/>
      <c r="MEO13" s="180"/>
      <c r="MEP13" s="180"/>
      <c r="MEQ13" s="180"/>
      <c r="MER13" s="180"/>
      <c r="MES13" s="180"/>
      <c r="MET13" s="180"/>
      <c r="MEU13" s="180"/>
      <c r="MEV13" s="180"/>
      <c r="MEW13" s="180"/>
      <c r="MEX13" s="180"/>
      <c r="MEY13" s="180"/>
      <c r="MEZ13" s="180"/>
      <c r="MFA13" s="180"/>
      <c r="MOA13" s="180"/>
      <c r="MOB13" s="180"/>
      <c r="MOJ13" s="180"/>
      <c r="MOK13" s="180"/>
      <c r="MOL13" s="180"/>
      <c r="MOM13" s="180"/>
      <c r="MON13" s="180"/>
      <c r="MOO13" s="180"/>
      <c r="MOP13" s="180"/>
      <c r="MOQ13" s="180"/>
      <c r="MOR13" s="180"/>
      <c r="MOS13" s="180"/>
      <c r="MOT13" s="180"/>
      <c r="MOU13" s="180"/>
      <c r="MOV13" s="180"/>
      <c r="MOW13" s="180"/>
      <c r="MXW13" s="180"/>
      <c r="MXX13" s="180"/>
      <c r="MYF13" s="180"/>
      <c r="MYG13" s="180"/>
      <c r="MYH13" s="180"/>
      <c r="MYI13" s="180"/>
      <c r="MYJ13" s="180"/>
      <c r="MYK13" s="180"/>
      <c r="MYL13" s="180"/>
      <c r="MYM13" s="180"/>
      <c r="MYN13" s="180"/>
      <c r="MYO13" s="180"/>
      <c r="MYP13" s="180"/>
      <c r="MYQ13" s="180"/>
      <c r="MYR13" s="180"/>
      <c r="MYS13" s="180"/>
      <c r="NHS13" s="180"/>
      <c r="NHT13" s="180"/>
      <c r="NIB13" s="180"/>
      <c r="NIC13" s="180"/>
      <c r="NID13" s="180"/>
      <c r="NIE13" s="180"/>
      <c r="NIF13" s="180"/>
      <c r="NIG13" s="180"/>
      <c r="NIH13" s="180"/>
      <c r="NII13" s="180"/>
      <c r="NIJ13" s="180"/>
      <c r="NIK13" s="180"/>
      <c r="NIL13" s="180"/>
      <c r="NIM13" s="180"/>
      <c r="NIN13" s="180"/>
      <c r="NIO13" s="180"/>
      <c r="NRO13" s="180"/>
      <c r="NRP13" s="180"/>
      <c r="NRX13" s="180"/>
      <c r="NRY13" s="180"/>
      <c r="NRZ13" s="180"/>
      <c r="NSA13" s="180"/>
      <c r="NSB13" s="180"/>
      <c r="NSC13" s="180"/>
      <c r="NSD13" s="180"/>
      <c r="NSE13" s="180"/>
      <c r="NSF13" s="180"/>
      <c r="NSG13" s="180"/>
      <c r="NSH13" s="180"/>
      <c r="NSI13" s="180"/>
      <c r="NSJ13" s="180"/>
      <c r="NSK13" s="180"/>
      <c r="OBK13" s="180"/>
      <c r="OBL13" s="180"/>
      <c r="OBT13" s="180"/>
      <c r="OBU13" s="180"/>
      <c r="OBV13" s="180"/>
      <c r="OBW13" s="180"/>
      <c r="OBX13" s="180"/>
      <c r="OBY13" s="180"/>
      <c r="OBZ13" s="180"/>
      <c r="OCA13" s="180"/>
      <c r="OCB13" s="180"/>
      <c r="OCC13" s="180"/>
      <c r="OCD13" s="180"/>
      <c r="OCE13" s="180"/>
      <c r="OCF13" s="180"/>
      <c r="OCG13" s="180"/>
      <c r="OLG13" s="180"/>
      <c r="OLH13" s="180"/>
      <c r="OLP13" s="180"/>
      <c r="OLQ13" s="180"/>
      <c r="OLR13" s="180"/>
      <c r="OLS13" s="180"/>
      <c r="OLT13" s="180"/>
      <c r="OLU13" s="180"/>
      <c r="OLV13" s="180"/>
      <c r="OLW13" s="180"/>
      <c r="OLX13" s="180"/>
      <c r="OLY13" s="180"/>
      <c r="OLZ13" s="180"/>
      <c r="OMA13" s="180"/>
      <c r="OMB13" s="180"/>
      <c r="OMC13" s="180"/>
      <c r="OVC13" s="180"/>
      <c r="OVD13" s="180"/>
      <c r="OVL13" s="180"/>
      <c r="OVM13" s="180"/>
      <c r="OVN13" s="180"/>
      <c r="OVO13" s="180"/>
      <c r="OVP13" s="180"/>
      <c r="OVQ13" s="180"/>
      <c r="OVR13" s="180"/>
      <c r="OVS13" s="180"/>
      <c r="OVT13" s="180"/>
      <c r="OVU13" s="180"/>
      <c r="OVV13" s="180"/>
      <c r="OVW13" s="180"/>
      <c r="OVX13" s="180"/>
      <c r="OVY13" s="180"/>
      <c r="PEY13" s="180"/>
      <c r="PEZ13" s="180"/>
      <c r="PFH13" s="180"/>
      <c r="PFI13" s="180"/>
      <c r="PFJ13" s="180"/>
      <c r="PFK13" s="180"/>
      <c r="PFL13" s="180"/>
      <c r="PFM13" s="180"/>
      <c r="PFN13" s="180"/>
      <c r="PFO13" s="180"/>
      <c r="PFP13" s="180"/>
      <c r="PFQ13" s="180"/>
      <c r="PFR13" s="180"/>
      <c r="PFS13" s="180"/>
      <c r="PFT13" s="180"/>
      <c r="PFU13" s="180"/>
      <c r="POU13" s="180"/>
      <c r="POV13" s="180"/>
      <c r="PPD13" s="180"/>
      <c r="PPE13" s="180"/>
      <c r="PPF13" s="180"/>
      <c r="PPG13" s="180"/>
      <c r="PPH13" s="180"/>
      <c r="PPI13" s="180"/>
      <c r="PPJ13" s="180"/>
      <c r="PPK13" s="180"/>
      <c r="PPL13" s="180"/>
      <c r="PPM13" s="180"/>
      <c r="PPN13" s="180"/>
      <c r="PPO13" s="180"/>
      <c r="PPP13" s="180"/>
      <c r="PPQ13" s="180"/>
      <c r="PYQ13" s="180"/>
      <c r="PYR13" s="180"/>
      <c r="PYZ13" s="180"/>
      <c r="PZA13" s="180"/>
      <c r="PZB13" s="180"/>
      <c r="PZC13" s="180"/>
      <c r="PZD13" s="180"/>
      <c r="PZE13" s="180"/>
      <c r="PZF13" s="180"/>
      <c r="PZG13" s="180"/>
      <c r="PZH13" s="180"/>
      <c r="PZI13" s="180"/>
      <c r="PZJ13" s="180"/>
      <c r="PZK13" s="180"/>
      <c r="PZL13" s="180"/>
      <c r="PZM13" s="180"/>
      <c r="QIM13" s="180"/>
      <c r="QIN13" s="180"/>
      <c r="QIV13" s="180"/>
      <c r="QIW13" s="180"/>
      <c r="QIX13" s="180"/>
      <c r="QIY13" s="180"/>
      <c r="QIZ13" s="180"/>
      <c r="QJA13" s="180"/>
      <c r="QJB13" s="180"/>
      <c r="QJC13" s="180"/>
      <c r="QJD13" s="180"/>
      <c r="QJE13" s="180"/>
      <c r="QJF13" s="180"/>
      <c r="QJG13" s="180"/>
      <c r="QJH13" s="180"/>
      <c r="QJI13" s="180"/>
      <c r="QSI13" s="180"/>
      <c r="QSJ13" s="180"/>
      <c r="QSR13" s="180"/>
      <c r="QSS13" s="180"/>
      <c r="QST13" s="180"/>
      <c r="QSU13" s="180"/>
      <c r="QSV13" s="180"/>
      <c r="QSW13" s="180"/>
      <c r="QSX13" s="180"/>
      <c r="QSY13" s="180"/>
      <c r="QSZ13" s="180"/>
      <c r="QTA13" s="180"/>
      <c r="QTB13" s="180"/>
      <c r="QTC13" s="180"/>
      <c r="QTD13" s="180"/>
      <c r="QTE13" s="180"/>
      <c r="RCE13" s="180"/>
      <c r="RCF13" s="180"/>
      <c r="RCN13" s="180"/>
      <c r="RCO13" s="180"/>
      <c r="RCP13" s="180"/>
      <c r="RCQ13" s="180"/>
      <c r="RCR13" s="180"/>
      <c r="RCS13" s="180"/>
      <c r="RCT13" s="180"/>
      <c r="RCU13" s="180"/>
      <c r="RCV13" s="180"/>
      <c r="RCW13" s="180"/>
      <c r="RCX13" s="180"/>
      <c r="RCY13" s="180"/>
      <c r="RCZ13" s="180"/>
      <c r="RDA13" s="180"/>
      <c r="RMA13" s="180"/>
      <c r="RMB13" s="180"/>
      <c r="RMJ13" s="180"/>
      <c r="RMK13" s="180"/>
      <c r="RML13" s="180"/>
      <c r="RMM13" s="180"/>
      <c r="RMN13" s="180"/>
      <c r="RMO13" s="180"/>
      <c r="RMP13" s="180"/>
      <c r="RMQ13" s="180"/>
      <c r="RMR13" s="180"/>
      <c r="RMS13" s="180"/>
      <c r="RMT13" s="180"/>
      <c r="RMU13" s="180"/>
      <c r="RMV13" s="180"/>
      <c r="RMW13" s="180"/>
      <c r="RVW13" s="180"/>
      <c r="RVX13" s="180"/>
      <c r="RWF13" s="180"/>
      <c r="RWG13" s="180"/>
      <c r="RWH13" s="180"/>
      <c r="RWI13" s="180"/>
      <c r="RWJ13" s="180"/>
      <c r="RWK13" s="180"/>
      <c r="RWL13" s="180"/>
      <c r="RWM13" s="180"/>
      <c r="RWN13" s="180"/>
      <c r="RWO13" s="180"/>
      <c r="RWP13" s="180"/>
      <c r="RWQ13" s="180"/>
      <c r="RWR13" s="180"/>
      <c r="RWS13" s="180"/>
      <c r="SFS13" s="180"/>
      <c r="SFT13" s="180"/>
      <c r="SGB13" s="180"/>
      <c r="SGC13" s="180"/>
      <c r="SGD13" s="180"/>
      <c r="SGE13" s="180"/>
      <c r="SGF13" s="180"/>
      <c r="SGG13" s="180"/>
      <c r="SGH13" s="180"/>
      <c r="SGI13" s="180"/>
      <c r="SGJ13" s="180"/>
      <c r="SGK13" s="180"/>
      <c r="SGL13" s="180"/>
      <c r="SGM13" s="180"/>
      <c r="SGN13" s="180"/>
      <c r="SGO13" s="180"/>
      <c r="SPO13" s="180"/>
      <c r="SPP13" s="180"/>
      <c r="SPX13" s="180"/>
      <c r="SPY13" s="180"/>
      <c r="SPZ13" s="180"/>
      <c r="SQA13" s="180"/>
      <c r="SQB13" s="180"/>
      <c r="SQC13" s="180"/>
      <c r="SQD13" s="180"/>
      <c r="SQE13" s="180"/>
      <c r="SQF13" s="180"/>
      <c r="SQG13" s="180"/>
      <c r="SQH13" s="180"/>
      <c r="SQI13" s="180"/>
      <c r="SQJ13" s="180"/>
      <c r="SQK13" s="180"/>
      <c r="SZK13" s="180"/>
      <c r="SZL13" s="180"/>
      <c r="SZT13" s="180"/>
      <c r="SZU13" s="180"/>
      <c r="SZV13" s="180"/>
      <c r="SZW13" s="180"/>
      <c r="SZX13" s="180"/>
      <c r="SZY13" s="180"/>
      <c r="SZZ13" s="180"/>
      <c r="TAA13" s="180"/>
      <c r="TAB13" s="180"/>
      <c r="TAC13" s="180"/>
      <c r="TAD13" s="180"/>
      <c r="TAE13" s="180"/>
      <c r="TAF13" s="180"/>
      <c r="TAG13" s="180"/>
      <c r="TJG13" s="180"/>
      <c r="TJH13" s="180"/>
      <c r="TJP13" s="180"/>
      <c r="TJQ13" s="180"/>
      <c r="TJR13" s="180"/>
      <c r="TJS13" s="180"/>
      <c r="TJT13" s="180"/>
      <c r="TJU13" s="180"/>
      <c r="TJV13" s="180"/>
      <c r="TJW13" s="180"/>
      <c r="TJX13" s="180"/>
      <c r="TJY13" s="180"/>
      <c r="TJZ13" s="180"/>
      <c r="TKA13" s="180"/>
      <c r="TKB13" s="180"/>
      <c r="TKC13" s="180"/>
      <c r="TTC13" s="180"/>
      <c r="TTD13" s="180"/>
      <c r="TTL13" s="180"/>
      <c r="TTM13" s="180"/>
      <c r="TTN13" s="180"/>
      <c r="TTO13" s="180"/>
      <c r="TTP13" s="180"/>
      <c r="TTQ13" s="180"/>
      <c r="TTR13" s="180"/>
      <c r="TTS13" s="180"/>
      <c r="TTT13" s="180"/>
      <c r="TTU13" s="180"/>
      <c r="TTV13" s="180"/>
      <c r="TTW13" s="180"/>
      <c r="TTX13" s="180"/>
      <c r="TTY13" s="180"/>
      <c r="UCY13" s="180"/>
      <c r="UCZ13" s="180"/>
      <c r="UDH13" s="180"/>
      <c r="UDI13" s="180"/>
      <c r="UDJ13" s="180"/>
      <c r="UDK13" s="180"/>
      <c r="UDL13" s="180"/>
      <c r="UDM13" s="180"/>
      <c r="UDN13" s="180"/>
      <c r="UDO13" s="180"/>
      <c r="UDP13" s="180"/>
      <c r="UDQ13" s="180"/>
      <c r="UDR13" s="180"/>
      <c r="UDS13" s="180"/>
      <c r="UDT13" s="180"/>
      <c r="UDU13" s="180"/>
      <c r="UMU13" s="180"/>
      <c r="UMV13" s="180"/>
      <c r="UND13" s="180"/>
      <c r="UNE13" s="180"/>
      <c r="UNF13" s="180"/>
      <c r="UNG13" s="180"/>
      <c r="UNH13" s="180"/>
      <c r="UNI13" s="180"/>
      <c r="UNJ13" s="180"/>
      <c r="UNK13" s="180"/>
      <c r="UNL13" s="180"/>
      <c r="UNM13" s="180"/>
      <c r="UNN13" s="180"/>
      <c r="UNO13" s="180"/>
      <c r="UNP13" s="180"/>
      <c r="UNQ13" s="180"/>
      <c r="UWQ13" s="180"/>
      <c r="UWR13" s="180"/>
      <c r="UWZ13" s="180"/>
      <c r="UXA13" s="180"/>
      <c r="UXB13" s="180"/>
      <c r="UXC13" s="180"/>
      <c r="UXD13" s="180"/>
      <c r="UXE13" s="180"/>
      <c r="UXF13" s="180"/>
      <c r="UXG13" s="180"/>
      <c r="UXH13" s="180"/>
      <c r="UXI13" s="180"/>
      <c r="UXJ13" s="180"/>
      <c r="UXK13" s="180"/>
      <c r="UXL13" s="180"/>
      <c r="UXM13" s="180"/>
      <c r="VGM13" s="180"/>
      <c r="VGN13" s="180"/>
      <c r="VGV13" s="180"/>
      <c r="VGW13" s="180"/>
      <c r="VGX13" s="180"/>
      <c r="VGY13" s="180"/>
      <c r="VGZ13" s="180"/>
      <c r="VHA13" s="180"/>
      <c r="VHB13" s="180"/>
      <c r="VHC13" s="180"/>
      <c r="VHD13" s="180"/>
      <c r="VHE13" s="180"/>
      <c r="VHF13" s="180"/>
      <c r="VHG13" s="180"/>
      <c r="VHH13" s="180"/>
      <c r="VHI13" s="180"/>
      <c r="VQI13" s="180"/>
      <c r="VQJ13" s="180"/>
      <c r="VQR13" s="180"/>
      <c r="VQS13" s="180"/>
      <c r="VQT13" s="180"/>
      <c r="VQU13" s="180"/>
      <c r="VQV13" s="180"/>
      <c r="VQW13" s="180"/>
      <c r="VQX13" s="180"/>
      <c r="VQY13" s="180"/>
      <c r="VQZ13" s="180"/>
      <c r="VRA13" s="180"/>
      <c r="VRB13" s="180"/>
      <c r="VRC13" s="180"/>
      <c r="VRD13" s="180"/>
      <c r="VRE13" s="180"/>
      <c r="WAE13" s="180"/>
      <c r="WAF13" s="180"/>
      <c r="WAN13" s="180"/>
      <c r="WAO13" s="180"/>
      <c r="WAP13" s="180"/>
      <c r="WAQ13" s="180"/>
      <c r="WAR13" s="180"/>
      <c r="WAS13" s="180"/>
      <c r="WAT13" s="180"/>
      <c r="WAU13" s="180"/>
      <c r="WAV13" s="180"/>
      <c r="WAW13" s="180"/>
      <c r="WAX13" s="180"/>
      <c r="WAY13" s="180"/>
      <c r="WAZ13" s="180"/>
      <c r="WBA13" s="180"/>
      <c r="WKA13" s="180"/>
      <c r="WKB13" s="180"/>
      <c r="WKJ13" s="180"/>
      <c r="WKK13" s="180"/>
      <c r="WKL13" s="180"/>
      <c r="WKM13" s="180"/>
      <c r="WKN13" s="180"/>
      <c r="WKO13" s="180"/>
      <c r="WKP13" s="180"/>
      <c r="WKQ13" s="180"/>
      <c r="WKR13" s="180"/>
      <c r="WKS13" s="180"/>
      <c r="WKT13" s="180"/>
      <c r="WKU13" s="180"/>
      <c r="WKV13" s="180"/>
      <c r="WKW13" s="180"/>
      <c r="WTW13" s="180"/>
      <c r="WTX13" s="180"/>
      <c r="WUF13" s="180"/>
      <c r="WUG13" s="180"/>
      <c r="WUH13" s="180"/>
      <c r="WUI13" s="180"/>
      <c r="WUJ13" s="180"/>
      <c r="WUK13" s="180"/>
      <c r="WUL13" s="180"/>
      <c r="WUM13" s="180"/>
      <c r="WUN13" s="180"/>
      <c r="WUO13" s="180"/>
      <c r="WUP13" s="180"/>
      <c r="WUQ13" s="180"/>
      <c r="WUR13" s="180"/>
      <c r="WUS13" s="180"/>
    </row>
    <row r="14" spans="1:1009 1243:2033 2267:3057 3291:4081 4315:5105 5339:6129 6363:7153 7387:8177 8411:9201 9435:10225 10459:11249 11483:12273 12507:13297 13531:14321 14555:15345 15579:16113" ht="18" hidden="1" outlineLevel="1" x14ac:dyDescent="0.25">
      <c r="A14" s="78" t="s">
        <v>237</v>
      </c>
      <c r="B14" s="197" t="s">
        <v>240</v>
      </c>
      <c r="C14" s="87"/>
      <c r="D14" s="168"/>
      <c r="E14" s="101"/>
      <c r="F14" s="101"/>
      <c r="G14" s="231">
        <v>80</v>
      </c>
      <c r="H14" s="129">
        <v>0</v>
      </c>
      <c r="I14" s="153">
        <f t="shared" si="0"/>
        <v>0</v>
      </c>
      <c r="J14" s="146"/>
      <c r="K14" s="147"/>
      <c r="L14" s="146"/>
      <c r="M14" s="146"/>
      <c r="N14" s="72"/>
      <c r="HK14" s="180"/>
      <c r="HL14" s="180"/>
      <c r="HT14" s="180"/>
      <c r="HU14" s="180"/>
      <c r="HV14" s="180"/>
      <c r="HW14" s="180"/>
      <c r="HX14" s="180"/>
      <c r="HY14" s="180"/>
      <c r="HZ14" s="180"/>
      <c r="IA14" s="180"/>
      <c r="IB14" s="180"/>
      <c r="IC14" s="180"/>
      <c r="ID14" s="180"/>
      <c r="IE14" s="180"/>
      <c r="IF14" s="180"/>
      <c r="IG14" s="180"/>
      <c r="RG14" s="180"/>
      <c r="RH14" s="180"/>
      <c r="RP14" s="180"/>
      <c r="RQ14" s="180"/>
      <c r="RR14" s="180"/>
      <c r="RS14" s="180"/>
      <c r="RT14" s="180"/>
      <c r="RU14" s="180"/>
      <c r="RV14" s="180"/>
      <c r="RW14" s="180"/>
      <c r="RX14" s="180"/>
      <c r="RY14" s="180"/>
      <c r="RZ14" s="180"/>
      <c r="SA14" s="180"/>
      <c r="SB14" s="180"/>
      <c r="SC14" s="180"/>
      <c r="ABC14" s="180"/>
      <c r="ABD14" s="180"/>
      <c r="ABL14" s="180"/>
      <c r="ABM14" s="180"/>
      <c r="ABN14" s="180"/>
      <c r="ABO14" s="180"/>
      <c r="ABP14" s="180"/>
      <c r="ABQ14" s="180"/>
      <c r="ABR14" s="180"/>
      <c r="ABS14" s="180"/>
      <c r="ABT14" s="180"/>
      <c r="ABU14" s="180"/>
      <c r="ABV14" s="180"/>
      <c r="ABW14" s="180"/>
      <c r="ABX14" s="180"/>
      <c r="ABY14" s="180"/>
      <c r="AKY14" s="180"/>
      <c r="AKZ14" s="180"/>
      <c r="ALH14" s="180"/>
      <c r="ALI14" s="180"/>
      <c r="ALJ14" s="180"/>
      <c r="ALK14" s="180"/>
      <c r="ALL14" s="180"/>
      <c r="ALM14" s="180"/>
      <c r="ALN14" s="180"/>
      <c r="ALO14" s="180"/>
      <c r="ALP14" s="180"/>
      <c r="ALQ14" s="180"/>
      <c r="ALR14" s="180"/>
      <c r="ALS14" s="180"/>
      <c r="ALT14" s="180"/>
      <c r="ALU14" s="180"/>
      <c r="AUU14" s="180"/>
      <c r="AUV14" s="180"/>
      <c r="AVD14" s="180"/>
      <c r="AVE14" s="180"/>
      <c r="AVF14" s="180"/>
      <c r="AVG14" s="180"/>
      <c r="AVH14" s="180"/>
      <c r="AVI14" s="180"/>
      <c r="AVJ14" s="180"/>
      <c r="AVK14" s="180"/>
      <c r="AVL14" s="180"/>
      <c r="AVM14" s="180"/>
      <c r="AVN14" s="180"/>
      <c r="AVO14" s="180"/>
      <c r="AVP14" s="180"/>
      <c r="AVQ14" s="180"/>
      <c r="BEQ14" s="180"/>
      <c r="BER14" s="180"/>
      <c r="BEZ14" s="180"/>
      <c r="BFA14" s="180"/>
      <c r="BFB14" s="180"/>
      <c r="BFC14" s="180"/>
      <c r="BFD14" s="180"/>
      <c r="BFE14" s="180"/>
      <c r="BFF14" s="180"/>
      <c r="BFG14" s="180"/>
      <c r="BFH14" s="180"/>
      <c r="BFI14" s="180"/>
      <c r="BFJ14" s="180"/>
      <c r="BFK14" s="180"/>
      <c r="BFL14" s="180"/>
      <c r="BFM14" s="180"/>
      <c r="BOM14" s="180"/>
      <c r="BON14" s="180"/>
      <c r="BOV14" s="180"/>
      <c r="BOW14" s="180"/>
      <c r="BOX14" s="180"/>
      <c r="BOY14" s="180"/>
      <c r="BOZ14" s="180"/>
      <c r="BPA14" s="180"/>
      <c r="BPB14" s="180"/>
      <c r="BPC14" s="180"/>
      <c r="BPD14" s="180"/>
      <c r="BPE14" s="180"/>
      <c r="BPF14" s="180"/>
      <c r="BPG14" s="180"/>
      <c r="BPH14" s="180"/>
      <c r="BPI14" s="180"/>
      <c r="BYI14" s="180"/>
      <c r="BYJ14" s="180"/>
      <c r="BYR14" s="180"/>
      <c r="BYS14" s="180"/>
      <c r="BYT14" s="180"/>
      <c r="BYU14" s="180"/>
      <c r="BYV14" s="180"/>
      <c r="BYW14" s="180"/>
      <c r="BYX14" s="180"/>
      <c r="BYY14" s="180"/>
      <c r="BYZ14" s="180"/>
      <c r="BZA14" s="180"/>
      <c r="BZB14" s="180"/>
      <c r="BZC14" s="180"/>
      <c r="BZD14" s="180"/>
      <c r="BZE14" s="180"/>
      <c r="CIE14" s="180"/>
      <c r="CIF14" s="180"/>
      <c r="CIN14" s="180"/>
      <c r="CIO14" s="180"/>
      <c r="CIP14" s="180"/>
      <c r="CIQ14" s="180"/>
      <c r="CIR14" s="180"/>
      <c r="CIS14" s="180"/>
      <c r="CIT14" s="180"/>
      <c r="CIU14" s="180"/>
      <c r="CIV14" s="180"/>
      <c r="CIW14" s="180"/>
      <c r="CIX14" s="180"/>
      <c r="CIY14" s="180"/>
      <c r="CIZ14" s="180"/>
      <c r="CJA14" s="180"/>
      <c r="CSA14" s="180"/>
      <c r="CSB14" s="180"/>
      <c r="CSJ14" s="180"/>
      <c r="CSK14" s="180"/>
      <c r="CSL14" s="180"/>
      <c r="CSM14" s="180"/>
      <c r="CSN14" s="180"/>
      <c r="CSO14" s="180"/>
      <c r="CSP14" s="180"/>
      <c r="CSQ14" s="180"/>
      <c r="CSR14" s="180"/>
      <c r="CSS14" s="180"/>
      <c r="CST14" s="180"/>
      <c r="CSU14" s="180"/>
      <c r="CSV14" s="180"/>
      <c r="CSW14" s="180"/>
      <c r="DBW14" s="180"/>
      <c r="DBX14" s="180"/>
      <c r="DCF14" s="180"/>
      <c r="DCG14" s="180"/>
      <c r="DCH14" s="180"/>
      <c r="DCI14" s="180"/>
      <c r="DCJ14" s="180"/>
      <c r="DCK14" s="180"/>
      <c r="DCL14" s="180"/>
      <c r="DCM14" s="180"/>
      <c r="DCN14" s="180"/>
      <c r="DCO14" s="180"/>
      <c r="DCP14" s="180"/>
      <c r="DCQ14" s="180"/>
      <c r="DCR14" s="180"/>
      <c r="DCS14" s="180"/>
      <c r="DLS14" s="180"/>
      <c r="DLT14" s="180"/>
      <c r="DMB14" s="180"/>
      <c r="DMC14" s="180"/>
      <c r="DMD14" s="180"/>
      <c r="DME14" s="180"/>
      <c r="DMF14" s="180"/>
      <c r="DMG14" s="180"/>
      <c r="DMH14" s="180"/>
      <c r="DMI14" s="180"/>
      <c r="DMJ14" s="180"/>
      <c r="DMK14" s="180"/>
      <c r="DML14" s="180"/>
      <c r="DMM14" s="180"/>
      <c r="DMN14" s="180"/>
      <c r="DMO14" s="180"/>
      <c r="DVO14" s="180"/>
      <c r="DVP14" s="180"/>
      <c r="DVX14" s="180"/>
      <c r="DVY14" s="180"/>
      <c r="DVZ14" s="180"/>
      <c r="DWA14" s="180"/>
      <c r="DWB14" s="180"/>
      <c r="DWC14" s="180"/>
      <c r="DWD14" s="180"/>
      <c r="DWE14" s="180"/>
      <c r="DWF14" s="180"/>
      <c r="DWG14" s="180"/>
      <c r="DWH14" s="180"/>
      <c r="DWI14" s="180"/>
      <c r="DWJ14" s="180"/>
      <c r="DWK14" s="180"/>
      <c r="EFK14" s="180"/>
      <c r="EFL14" s="180"/>
      <c r="EFT14" s="180"/>
      <c r="EFU14" s="180"/>
      <c r="EFV14" s="180"/>
      <c r="EFW14" s="180"/>
      <c r="EFX14" s="180"/>
      <c r="EFY14" s="180"/>
      <c r="EFZ14" s="180"/>
      <c r="EGA14" s="180"/>
      <c r="EGB14" s="180"/>
      <c r="EGC14" s="180"/>
      <c r="EGD14" s="180"/>
      <c r="EGE14" s="180"/>
      <c r="EGF14" s="180"/>
      <c r="EGG14" s="180"/>
      <c r="EPG14" s="180"/>
      <c r="EPH14" s="180"/>
      <c r="EPP14" s="180"/>
      <c r="EPQ14" s="180"/>
      <c r="EPR14" s="180"/>
      <c r="EPS14" s="180"/>
      <c r="EPT14" s="180"/>
      <c r="EPU14" s="180"/>
      <c r="EPV14" s="180"/>
      <c r="EPW14" s="180"/>
      <c r="EPX14" s="180"/>
      <c r="EPY14" s="180"/>
      <c r="EPZ14" s="180"/>
      <c r="EQA14" s="180"/>
      <c r="EQB14" s="180"/>
      <c r="EQC14" s="180"/>
      <c r="EZC14" s="180"/>
      <c r="EZD14" s="180"/>
      <c r="EZL14" s="180"/>
      <c r="EZM14" s="180"/>
      <c r="EZN14" s="180"/>
      <c r="EZO14" s="180"/>
      <c r="EZP14" s="180"/>
      <c r="EZQ14" s="180"/>
      <c r="EZR14" s="180"/>
      <c r="EZS14" s="180"/>
      <c r="EZT14" s="180"/>
      <c r="EZU14" s="180"/>
      <c r="EZV14" s="180"/>
      <c r="EZW14" s="180"/>
      <c r="EZX14" s="180"/>
      <c r="EZY14" s="180"/>
      <c r="FIY14" s="180"/>
      <c r="FIZ14" s="180"/>
      <c r="FJH14" s="180"/>
      <c r="FJI14" s="180"/>
      <c r="FJJ14" s="180"/>
      <c r="FJK14" s="180"/>
      <c r="FJL14" s="180"/>
      <c r="FJM14" s="180"/>
      <c r="FJN14" s="180"/>
      <c r="FJO14" s="180"/>
      <c r="FJP14" s="180"/>
      <c r="FJQ14" s="180"/>
      <c r="FJR14" s="180"/>
      <c r="FJS14" s="180"/>
      <c r="FJT14" s="180"/>
      <c r="FJU14" s="180"/>
      <c r="FSU14" s="180"/>
      <c r="FSV14" s="180"/>
      <c r="FTD14" s="180"/>
      <c r="FTE14" s="180"/>
      <c r="FTF14" s="180"/>
      <c r="FTG14" s="180"/>
      <c r="FTH14" s="180"/>
      <c r="FTI14" s="180"/>
      <c r="FTJ14" s="180"/>
      <c r="FTK14" s="180"/>
      <c r="FTL14" s="180"/>
      <c r="FTM14" s="180"/>
      <c r="FTN14" s="180"/>
      <c r="FTO14" s="180"/>
      <c r="FTP14" s="180"/>
      <c r="FTQ14" s="180"/>
      <c r="GCQ14" s="180"/>
      <c r="GCR14" s="180"/>
      <c r="GCZ14" s="180"/>
      <c r="GDA14" s="180"/>
      <c r="GDB14" s="180"/>
      <c r="GDC14" s="180"/>
      <c r="GDD14" s="180"/>
      <c r="GDE14" s="180"/>
      <c r="GDF14" s="180"/>
      <c r="GDG14" s="180"/>
      <c r="GDH14" s="180"/>
      <c r="GDI14" s="180"/>
      <c r="GDJ14" s="180"/>
      <c r="GDK14" s="180"/>
      <c r="GDL14" s="180"/>
      <c r="GDM14" s="180"/>
      <c r="GMM14" s="180"/>
      <c r="GMN14" s="180"/>
      <c r="GMV14" s="180"/>
      <c r="GMW14" s="180"/>
      <c r="GMX14" s="180"/>
      <c r="GMY14" s="180"/>
      <c r="GMZ14" s="180"/>
      <c r="GNA14" s="180"/>
      <c r="GNB14" s="180"/>
      <c r="GNC14" s="180"/>
      <c r="GND14" s="180"/>
      <c r="GNE14" s="180"/>
      <c r="GNF14" s="180"/>
      <c r="GNG14" s="180"/>
      <c r="GNH14" s="180"/>
      <c r="GNI14" s="180"/>
      <c r="GWI14" s="180"/>
      <c r="GWJ14" s="180"/>
      <c r="GWR14" s="180"/>
      <c r="GWS14" s="180"/>
      <c r="GWT14" s="180"/>
      <c r="GWU14" s="180"/>
      <c r="GWV14" s="180"/>
      <c r="GWW14" s="180"/>
      <c r="GWX14" s="180"/>
      <c r="GWY14" s="180"/>
      <c r="GWZ14" s="180"/>
      <c r="GXA14" s="180"/>
      <c r="GXB14" s="180"/>
      <c r="GXC14" s="180"/>
      <c r="GXD14" s="180"/>
      <c r="GXE14" s="180"/>
      <c r="HGE14" s="180"/>
      <c r="HGF14" s="180"/>
      <c r="HGN14" s="180"/>
      <c r="HGO14" s="180"/>
      <c r="HGP14" s="180"/>
      <c r="HGQ14" s="180"/>
      <c r="HGR14" s="180"/>
      <c r="HGS14" s="180"/>
      <c r="HGT14" s="180"/>
      <c r="HGU14" s="180"/>
      <c r="HGV14" s="180"/>
      <c r="HGW14" s="180"/>
      <c r="HGX14" s="180"/>
      <c r="HGY14" s="180"/>
      <c r="HGZ14" s="180"/>
      <c r="HHA14" s="180"/>
      <c r="HQA14" s="180"/>
      <c r="HQB14" s="180"/>
      <c r="HQJ14" s="180"/>
      <c r="HQK14" s="180"/>
      <c r="HQL14" s="180"/>
      <c r="HQM14" s="180"/>
      <c r="HQN14" s="180"/>
      <c r="HQO14" s="180"/>
      <c r="HQP14" s="180"/>
      <c r="HQQ14" s="180"/>
      <c r="HQR14" s="180"/>
      <c r="HQS14" s="180"/>
      <c r="HQT14" s="180"/>
      <c r="HQU14" s="180"/>
      <c r="HQV14" s="180"/>
      <c r="HQW14" s="180"/>
      <c r="HZW14" s="180"/>
      <c r="HZX14" s="180"/>
      <c r="IAF14" s="180"/>
      <c r="IAG14" s="180"/>
      <c r="IAH14" s="180"/>
      <c r="IAI14" s="180"/>
      <c r="IAJ14" s="180"/>
      <c r="IAK14" s="180"/>
      <c r="IAL14" s="180"/>
      <c r="IAM14" s="180"/>
      <c r="IAN14" s="180"/>
      <c r="IAO14" s="180"/>
      <c r="IAP14" s="180"/>
      <c r="IAQ14" s="180"/>
      <c r="IAR14" s="180"/>
      <c r="IAS14" s="180"/>
      <c r="IJS14" s="180"/>
      <c r="IJT14" s="180"/>
      <c r="IKB14" s="180"/>
      <c r="IKC14" s="180"/>
      <c r="IKD14" s="180"/>
      <c r="IKE14" s="180"/>
      <c r="IKF14" s="180"/>
      <c r="IKG14" s="180"/>
      <c r="IKH14" s="180"/>
      <c r="IKI14" s="180"/>
      <c r="IKJ14" s="180"/>
      <c r="IKK14" s="180"/>
      <c r="IKL14" s="180"/>
      <c r="IKM14" s="180"/>
      <c r="IKN14" s="180"/>
      <c r="IKO14" s="180"/>
      <c r="ITO14" s="180"/>
      <c r="ITP14" s="180"/>
      <c r="ITX14" s="180"/>
      <c r="ITY14" s="180"/>
      <c r="ITZ14" s="180"/>
      <c r="IUA14" s="180"/>
      <c r="IUB14" s="180"/>
      <c r="IUC14" s="180"/>
      <c r="IUD14" s="180"/>
      <c r="IUE14" s="180"/>
      <c r="IUF14" s="180"/>
      <c r="IUG14" s="180"/>
      <c r="IUH14" s="180"/>
      <c r="IUI14" s="180"/>
      <c r="IUJ14" s="180"/>
      <c r="IUK14" s="180"/>
      <c r="JDK14" s="180"/>
      <c r="JDL14" s="180"/>
      <c r="JDT14" s="180"/>
      <c r="JDU14" s="180"/>
      <c r="JDV14" s="180"/>
      <c r="JDW14" s="180"/>
      <c r="JDX14" s="180"/>
      <c r="JDY14" s="180"/>
      <c r="JDZ14" s="180"/>
      <c r="JEA14" s="180"/>
      <c r="JEB14" s="180"/>
      <c r="JEC14" s="180"/>
      <c r="JED14" s="180"/>
      <c r="JEE14" s="180"/>
      <c r="JEF14" s="180"/>
      <c r="JEG14" s="180"/>
      <c r="JNG14" s="180"/>
      <c r="JNH14" s="180"/>
      <c r="JNP14" s="180"/>
      <c r="JNQ14" s="180"/>
      <c r="JNR14" s="180"/>
      <c r="JNS14" s="180"/>
      <c r="JNT14" s="180"/>
      <c r="JNU14" s="180"/>
      <c r="JNV14" s="180"/>
      <c r="JNW14" s="180"/>
      <c r="JNX14" s="180"/>
      <c r="JNY14" s="180"/>
      <c r="JNZ14" s="180"/>
      <c r="JOA14" s="180"/>
      <c r="JOB14" s="180"/>
      <c r="JOC14" s="180"/>
      <c r="JXC14" s="180"/>
      <c r="JXD14" s="180"/>
      <c r="JXL14" s="180"/>
      <c r="JXM14" s="180"/>
      <c r="JXN14" s="180"/>
      <c r="JXO14" s="180"/>
      <c r="JXP14" s="180"/>
      <c r="JXQ14" s="180"/>
      <c r="JXR14" s="180"/>
      <c r="JXS14" s="180"/>
      <c r="JXT14" s="180"/>
      <c r="JXU14" s="180"/>
      <c r="JXV14" s="180"/>
      <c r="JXW14" s="180"/>
      <c r="JXX14" s="180"/>
      <c r="JXY14" s="180"/>
      <c r="KGY14" s="180"/>
      <c r="KGZ14" s="180"/>
      <c r="KHH14" s="180"/>
      <c r="KHI14" s="180"/>
      <c r="KHJ14" s="180"/>
      <c r="KHK14" s="180"/>
      <c r="KHL14" s="180"/>
      <c r="KHM14" s="180"/>
      <c r="KHN14" s="180"/>
      <c r="KHO14" s="180"/>
      <c r="KHP14" s="180"/>
      <c r="KHQ14" s="180"/>
      <c r="KHR14" s="180"/>
      <c r="KHS14" s="180"/>
      <c r="KHT14" s="180"/>
      <c r="KHU14" s="180"/>
      <c r="KQU14" s="180"/>
      <c r="KQV14" s="180"/>
      <c r="KRD14" s="180"/>
      <c r="KRE14" s="180"/>
      <c r="KRF14" s="180"/>
      <c r="KRG14" s="180"/>
      <c r="KRH14" s="180"/>
      <c r="KRI14" s="180"/>
      <c r="KRJ14" s="180"/>
      <c r="KRK14" s="180"/>
      <c r="KRL14" s="180"/>
      <c r="KRM14" s="180"/>
      <c r="KRN14" s="180"/>
      <c r="KRO14" s="180"/>
      <c r="KRP14" s="180"/>
      <c r="KRQ14" s="180"/>
      <c r="LAQ14" s="180"/>
      <c r="LAR14" s="180"/>
      <c r="LAZ14" s="180"/>
      <c r="LBA14" s="180"/>
      <c r="LBB14" s="180"/>
      <c r="LBC14" s="180"/>
      <c r="LBD14" s="180"/>
      <c r="LBE14" s="180"/>
      <c r="LBF14" s="180"/>
      <c r="LBG14" s="180"/>
      <c r="LBH14" s="180"/>
      <c r="LBI14" s="180"/>
      <c r="LBJ14" s="180"/>
      <c r="LBK14" s="180"/>
      <c r="LBL14" s="180"/>
      <c r="LBM14" s="180"/>
      <c r="LKM14" s="180"/>
      <c r="LKN14" s="180"/>
      <c r="LKV14" s="180"/>
      <c r="LKW14" s="180"/>
      <c r="LKX14" s="180"/>
      <c r="LKY14" s="180"/>
      <c r="LKZ14" s="180"/>
      <c r="LLA14" s="180"/>
      <c r="LLB14" s="180"/>
      <c r="LLC14" s="180"/>
      <c r="LLD14" s="180"/>
      <c r="LLE14" s="180"/>
      <c r="LLF14" s="180"/>
      <c r="LLG14" s="180"/>
      <c r="LLH14" s="180"/>
      <c r="LLI14" s="180"/>
      <c r="LUI14" s="180"/>
      <c r="LUJ14" s="180"/>
      <c r="LUR14" s="180"/>
      <c r="LUS14" s="180"/>
      <c r="LUT14" s="180"/>
      <c r="LUU14" s="180"/>
      <c r="LUV14" s="180"/>
      <c r="LUW14" s="180"/>
      <c r="LUX14" s="180"/>
      <c r="LUY14" s="180"/>
      <c r="LUZ14" s="180"/>
      <c r="LVA14" s="180"/>
      <c r="LVB14" s="180"/>
      <c r="LVC14" s="180"/>
      <c r="LVD14" s="180"/>
      <c r="LVE14" s="180"/>
      <c r="MEE14" s="180"/>
      <c r="MEF14" s="180"/>
      <c r="MEN14" s="180"/>
      <c r="MEO14" s="180"/>
      <c r="MEP14" s="180"/>
      <c r="MEQ14" s="180"/>
      <c r="MER14" s="180"/>
      <c r="MES14" s="180"/>
      <c r="MET14" s="180"/>
      <c r="MEU14" s="180"/>
      <c r="MEV14" s="180"/>
      <c r="MEW14" s="180"/>
      <c r="MEX14" s="180"/>
      <c r="MEY14" s="180"/>
      <c r="MEZ14" s="180"/>
      <c r="MFA14" s="180"/>
      <c r="MOA14" s="180"/>
      <c r="MOB14" s="180"/>
      <c r="MOJ14" s="180"/>
      <c r="MOK14" s="180"/>
      <c r="MOL14" s="180"/>
      <c r="MOM14" s="180"/>
      <c r="MON14" s="180"/>
      <c r="MOO14" s="180"/>
      <c r="MOP14" s="180"/>
      <c r="MOQ14" s="180"/>
      <c r="MOR14" s="180"/>
      <c r="MOS14" s="180"/>
      <c r="MOT14" s="180"/>
      <c r="MOU14" s="180"/>
      <c r="MOV14" s="180"/>
      <c r="MOW14" s="180"/>
      <c r="MXW14" s="180"/>
      <c r="MXX14" s="180"/>
      <c r="MYF14" s="180"/>
      <c r="MYG14" s="180"/>
      <c r="MYH14" s="180"/>
      <c r="MYI14" s="180"/>
      <c r="MYJ14" s="180"/>
      <c r="MYK14" s="180"/>
      <c r="MYL14" s="180"/>
      <c r="MYM14" s="180"/>
      <c r="MYN14" s="180"/>
      <c r="MYO14" s="180"/>
      <c r="MYP14" s="180"/>
      <c r="MYQ14" s="180"/>
      <c r="MYR14" s="180"/>
      <c r="MYS14" s="180"/>
      <c r="NHS14" s="180"/>
      <c r="NHT14" s="180"/>
      <c r="NIB14" s="180"/>
      <c r="NIC14" s="180"/>
      <c r="NID14" s="180"/>
      <c r="NIE14" s="180"/>
      <c r="NIF14" s="180"/>
      <c r="NIG14" s="180"/>
      <c r="NIH14" s="180"/>
      <c r="NII14" s="180"/>
      <c r="NIJ14" s="180"/>
      <c r="NIK14" s="180"/>
      <c r="NIL14" s="180"/>
      <c r="NIM14" s="180"/>
      <c r="NIN14" s="180"/>
      <c r="NIO14" s="180"/>
      <c r="NRO14" s="180"/>
      <c r="NRP14" s="180"/>
      <c r="NRX14" s="180"/>
      <c r="NRY14" s="180"/>
      <c r="NRZ14" s="180"/>
      <c r="NSA14" s="180"/>
      <c r="NSB14" s="180"/>
      <c r="NSC14" s="180"/>
      <c r="NSD14" s="180"/>
      <c r="NSE14" s="180"/>
      <c r="NSF14" s="180"/>
      <c r="NSG14" s="180"/>
      <c r="NSH14" s="180"/>
      <c r="NSI14" s="180"/>
      <c r="NSJ14" s="180"/>
      <c r="NSK14" s="180"/>
      <c r="OBK14" s="180"/>
      <c r="OBL14" s="180"/>
      <c r="OBT14" s="180"/>
      <c r="OBU14" s="180"/>
      <c r="OBV14" s="180"/>
      <c r="OBW14" s="180"/>
      <c r="OBX14" s="180"/>
      <c r="OBY14" s="180"/>
      <c r="OBZ14" s="180"/>
      <c r="OCA14" s="180"/>
      <c r="OCB14" s="180"/>
      <c r="OCC14" s="180"/>
      <c r="OCD14" s="180"/>
      <c r="OCE14" s="180"/>
      <c r="OCF14" s="180"/>
      <c r="OCG14" s="180"/>
      <c r="OLG14" s="180"/>
      <c r="OLH14" s="180"/>
      <c r="OLP14" s="180"/>
      <c r="OLQ14" s="180"/>
      <c r="OLR14" s="180"/>
      <c r="OLS14" s="180"/>
      <c r="OLT14" s="180"/>
      <c r="OLU14" s="180"/>
      <c r="OLV14" s="180"/>
      <c r="OLW14" s="180"/>
      <c r="OLX14" s="180"/>
      <c r="OLY14" s="180"/>
      <c r="OLZ14" s="180"/>
      <c r="OMA14" s="180"/>
      <c r="OMB14" s="180"/>
      <c r="OMC14" s="180"/>
      <c r="OVC14" s="180"/>
      <c r="OVD14" s="180"/>
      <c r="OVL14" s="180"/>
      <c r="OVM14" s="180"/>
      <c r="OVN14" s="180"/>
      <c r="OVO14" s="180"/>
      <c r="OVP14" s="180"/>
      <c r="OVQ14" s="180"/>
      <c r="OVR14" s="180"/>
      <c r="OVS14" s="180"/>
      <c r="OVT14" s="180"/>
      <c r="OVU14" s="180"/>
      <c r="OVV14" s="180"/>
      <c r="OVW14" s="180"/>
      <c r="OVX14" s="180"/>
      <c r="OVY14" s="180"/>
      <c r="PEY14" s="180"/>
      <c r="PEZ14" s="180"/>
      <c r="PFH14" s="180"/>
      <c r="PFI14" s="180"/>
      <c r="PFJ14" s="180"/>
      <c r="PFK14" s="180"/>
      <c r="PFL14" s="180"/>
      <c r="PFM14" s="180"/>
      <c r="PFN14" s="180"/>
      <c r="PFO14" s="180"/>
      <c r="PFP14" s="180"/>
      <c r="PFQ14" s="180"/>
      <c r="PFR14" s="180"/>
      <c r="PFS14" s="180"/>
      <c r="PFT14" s="180"/>
      <c r="PFU14" s="180"/>
      <c r="POU14" s="180"/>
      <c r="POV14" s="180"/>
      <c r="PPD14" s="180"/>
      <c r="PPE14" s="180"/>
      <c r="PPF14" s="180"/>
      <c r="PPG14" s="180"/>
      <c r="PPH14" s="180"/>
      <c r="PPI14" s="180"/>
      <c r="PPJ14" s="180"/>
      <c r="PPK14" s="180"/>
      <c r="PPL14" s="180"/>
      <c r="PPM14" s="180"/>
      <c r="PPN14" s="180"/>
      <c r="PPO14" s="180"/>
      <c r="PPP14" s="180"/>
      <c r="PPQ14" s="180"/>
      <c r="PYQ14" s="180"/>
      <c r="PYR14" s="180"/>
      <c r="PYZ14" s="180"/>
      <c r="PZA14" s="180"/>
      <c r="PZB14" s="180"/>
      <c r="PZC14" s="180"/>
      <c r="PZD14" s="180"/>
      <c r="PZE14" s="180"/>
      <c r="PZF14" s="180"/>
      <c r="PZG14" s="180"/>
      <c r="PZH14" s="180"/>
      <c r="PZI14" s="180"/>
      <c r="PZJ14" s="180"/>
      <c r="PZK14" s="180"/>
      <c r="PZL14" s="180"/>
      <c r="PZM14" s="180"/>
      <c r="QIM14" s="180"/>
      <c r="QIN14" s="180"/>
      <c r="QIV14" s="180"/>
      <c r="QIW14" s="180"/>
      <c r="QIX14" s="180"/>
      <c r="QIY14" s="180"/>
      <c r="QIZ14" s="180"/>
      <c r="QJA14" s="180"/>
      <c r="QJB14" s="180"/>
      <c r="QJC14" s="180"/>
      <c r="QJD14" s="180"/>
      <c r="QJE14" s="180"/>
      <c r="QJF14" s="180"/>
      <c r="QJG14" s="180"/>
      <c r="QJH14" s="180"/>
      <c r="QJI14" s="180"/>
      <c r="QSI14" s="180"/>
      <c r="QSJ14" s="180"/>
      <c r="QSR14" s="180"/>
      <c r="QSS14" s="180"/>
      <c r="QST14" s="180"/>
      <c r="QSU14" s="180"/>
      <c r="QSV14" s="180"/>
      <c r="QSW14" s="180"/>
      <c r="QSX14" s="180"/>
      <c r="QSY14" s="180"/>
      <c r="QSZ14" s="180"/>
      <c r="QTA14" s="180"/>
      <c r="QTB14" s="180"/>
      <c r="QTC14" s="180"/>
      <c r="QTD14" s="180"/>
      <c r="QTE14" s="180"/>
      <c r="RCE14" s="180"/>
      <c r="RCF14" s="180"/>
      <c r="RCN14" s="180"/>
      <c r="RCO14" s="180"/>
      <c r="RCP14" s="180"/>
      <c r="RCQ14" s="180"/>
      <c r="RCR14" s="180"/>
      <c r="RCS14" s="180"/>
      <c r="RCT14" s="180"/>
      <c r="RCU14" s="180"/>
      <c r="RCV14" s="180"/>
      <c r="RCW14" s="180"/>
      <c r="RCX14" s="180"/>
      <c r="RCY14" s="180"/>
      <c r="RCZ14" s="180"/>
      <c r="RDA14" s="180"/>
      <c r="RMA14" s="180"/>
      <c r="RMB14" s="180"/>
      <c r="RMJ14" s="180"/>
      <c r="RMK14" s="180"/>
      <c r="RML14" s="180"/>
      <c r="RMM14" s="180"/>
      <c r="RMN14" s="180"/>
      <c r="RMO14" s="180"/>
      <c r="RMP14" s="180"/>
      <c r="RMQ14" s="180"/>
      <c r="RMR14" s="180"/>
      <c r="RMS14" s="180"/>
      <c r="RMT14" s="180"/>
      <c r="RMU14" s="180"/>
      <c r="RMV14" s="180"/>
      <c r="RMW14" s="180"/>
      <c r="RVW14" s="180"/>
      <c r="RVX14" s="180"/>
      <c r="RWF14" s="180"/>
      <c r="RWG14" s="180"/>
      <c r="RWH14" s="180"/>
      <c r="RWI14" s="180"/>
      <c r="RWJ14" s="180"/>
      <c r="RWK14" s="180"/>
      <c r="RWL14" s="180"/>
      <c r="RWM14" s="180"/>
      <c r="RWN14" s="180"/>
      <c r="RWO14" s="180"/>
      <c r="RWP14" s="180"/>
      <c r="RWQ14" s="180"/>
      <c r="RWR14" s="180"/>
      <c r="RWS14" s="180"/>
      <c r="SFS14" s="180"/>
      <c r="SFT14" s="180"/>
      <c r="SGB14" s="180"/>
      <c r="SGC14" s="180"/>
      <c r="SGD14" s="180"/>
      <c r="SGE14" s="180"/>
      <c r="SGF14" s="180"/>
      <c r="SGG14" s="180"/>
      <c r="SGH14" s="180"/>
      <c r="SGI14" s="180"/>
      <c r="SGJ14" s="180"/>
      <c r="SGK14" s="180"/>
      <c r="SGL14" s="180"/>
      <c r="SGM14" s="180"/>
      <c r="SGN14" s="180"/>
      <c r="SGO14" s="180"/>
      <c r="SPO14" s="180"/>
      <c r="SPP14" s="180"/>
      <c r="SPX14" s="180"/>
      <c r="SPY14" s="180"/>
      <c r="SPZ14" s="180"/>
      <c r="SQA14" s="180"/>
      <c r="SQB14" s="180"/>
      <c r="SQC14" s="180"/>
      <c r="SQD14" s="180"/>
      <c r="SQE14" s="180"/>
      <c r="SQF14" s="180"/>
      <c r="SQG14" s="180"/>
      <c r="SQH14" s="180"/>
      <c r="SQI14" s="180"/>
      <c r="SQJ14" s="180"/>
      <c r="SQK14" s="180"/>
      <c r="SZK14" s="180"/>
      <c r="SZL14" s="180"/>
      <c r="SZT14" s="180"/>
      <c r="SZU14" s="180"/>
      <c r="SZV14" s="180"/>
      <c r="SZW14" s="180"/>
      <c r="SZX14" s="180"/>
      <c r="SZY14" s="180"/>
      <c r="SZZ14" s="180"/>
      <c r="TAA14" s="180"/>
      <c r="TAB14" s="180"/>
      <c r="TAC14" s="180"/>
      <c r="TAD14" s="180"/>
      <c r="TAE14" s="180"/>
      <c r="TAF14" s="180"/>
      <c r="TAG14" s="180"/>
      <c r="TJG14" s="180"/>
      <c r="TJH14" s="180"/>
      <c r="TJP14" s="180"/>
      <c r="TJQ14" s="180"/>
      <c r="TJR14" s="180"/>
      <c r="TJS14" s="180"/>
      <c r="TJT14" s="180"/>
      <c r="TJU14" s="180"/>
      <c r="TJV14" s="180"/>
      <c r="TJW14" s="180"/>
      <c r="TJX14" s="180"/>
      <c r="TJY14" s="180"/>
      <c r="TJZ14" s="180"/>
      <c r="TKA14" s="180"/>
      <c r="TKB14" s="180"/>
      <c r="TKC14" s="180"/>
      <c r="TTC14" s="180"/>
      <c r="TTD14" s="180"/>
      <c r="TTL14" s="180"/>
      <c r="TTM14" s="180"/>
      <c r="TTN14" s="180"/>
      <c r="TTO14" s="180"/>
      <c r="TTP14" s="180"/>
      <c r="TTQ14" s="180"/>
      <c r="TTR14" s="180"/>
      <c r="TTS14" s="180"/>
      <c r="TTT14" s="180"/>
      <c r="TTU14" s="180"/>
      <c r="TTV14" s="180"/>
      <c r="TTW14" s="180"/>
      <c r="TTX14" s="180"/>
      <c r="TTY14" s="180"/>
      <c r="UCY14" s="180"/>
      <c r="UCZ14" s="180"/>
      <c r="UDH14" s="180"/>
      <c r="UDI14" s="180"/>
      <c r="UDJ14" s="180"/>
      <c r="UDK14" s="180"/>
      <c r="UDL14" s="180"/>
      <c r="UDM14" s="180"/>
      <c r="UDN14" s="180"/>
      <c r="UDO14" s="180"/>
      <c r="UDP14" s="180"/>
      <c r="UDQ14" s="180"/>
      <c r="UDR14" s="180"/>
      <c r="UDS14" s="180"/>
      <c r="UDT14" s="180"/>
      <c r="UDU14" s="180"/>
      <c r="UMU14" s="180"/>
      <c r="UMV14" s="180"/>
      <c r="UND14" s="180"/>
      <c r="UNE14" s="180"/>
      <c r="UNF14" s="180"/>
      <c r="UNG14" s="180"/>
      <c r="UNH14" s="180"/>
      <c r="UNI14" s="180"/>
      <c r="UNJ14" s="180"/>
      <c r="UNK14" s="180"/>
      <c r="UNL14" s="180"/>
      <c r="UNM14" s="180"/>
      <c r="UNN14" s="180"/>
      <c r="UNO14" s="180"/>
      <c r="UNP14" s="180"/>
      <c r="UNQ14" s="180"/>
      <c r="UWQ14" s="180"/>
      <c r="UWR14" s="180"/>
      <c r="UWZ14" s="180"/>
      <c r="UXA14" s="180"/>
      <c r="UXB14" s="180"/>
      <c r="UXC14" s="180"/>
      <c r="UXD14" s="180"/>
      <c r="UXE14" s="180"/>
      <c r="UXF14" s="180"/>
      <c r="UXG14" s="180"/>
      <c r="UXH14" s="180"/>
      <c r="UXI14" s="180"/>
      <c r="UXJ14" s="180"/>
      <c r="UXK14" s="180"/>
      <c r="UXL14" s="180"/>
      <c r="UXM14" s="180"/>
      <c r="VGM14" s="180"/>
      <c r="VGN14" s="180"/>
      <c r="VGV14" s="180"/>
      <c r="VGW14" s="180"/>
      <c r="VGX14" s="180"/>
      <c r="VGY14" s="180"/>
      <c r="VGZ14" s="180"/>
      <c r="VHA14" s="180"/>
      <c r="VHB14" s="180"/>
      <c r="VHC14" s="180"/>
      <c r="VHD14" s="180"/>
      <c r="VHE14" s="180"/>
      <c r="VHF14" s="180"/>
      <c r="VHG14" s="180"/>
      <c r="VHH14" s="180"/>
      <c r="VHI14" s="180"/>
      <c r="VQI14" s="180"/>
      <c r="VQJ14" s="180"/>
      <c r="VQR14" s="180"/>
      <c r="VQS14" s="180"/>
      <c r="VQT14" s="180"/>
      <c r="VQU14" s="180"/>
      <c r="VQV14" s="180"/>
      <c r="VQW14" s="180"/>
      <c r="VQX14" s="180"/>
      <c r="VQY14" s="180"/>
      <c r="VQZ14" s="180"/>
      <c r="VRA14" s="180"/>
      <c r="VRB14" s="180"/>
      <c r="VRC14" s="180"/>
      <c r="VRD14" s="180"/>
      <c r="VRE14" s="180"/>
      <c r="WAE14" s="180"/>
      <c r="WAF14" s="180"/>
      <c r="WAN14" s="180"/>
      <c r="WAO14" s="180"/>
      <c r="WAP14" s="180"/>
      <c r="WAQ14" s="180"/>
      <c r="WAR14" s="180"/>
      <c r="WAS14" s="180"/>
      <c r="WAT14" s="180"/>
      <c r="WAU14" s="180"/>
      <c r="WAV14" s="180"/>
      <c r="WAW14" s="180"/>
      <c r="WAX14" s="180"/>
      <c r="WAY14" s="180"/>
      <c r="WAZ14" s="180"/>
      <c r="WBA14" s="180"/>
      <c r="WKA14" s="180"/>
      <c r="WKB14" s="180"/>
      <c r="WKJ14" s="180"/>
      <c r="WKK14" s="180"/>
      <c r="WKL14" s="180"/>
      <c r="WKM14" s="180"/>
      <c r="WKN14" s="180"/>
      <c r="WKO14" s="180"/>
      <c r="WKP14" s="180"/>
      <c r="WKQ14" s="180"/>
      <c r="WKR14" s="180"/>
      <c r="WKS14" s="180"/>
      <c r="WKT14" s="180"/>
      <c r="WKU14" s="180"/>
      <c r="WKV14" s="180"/>
      <c r="WKW14" s="180"/>
      <c r="WTW14" s="180"/>
      <c r="WTX14" s="180"/>
      <c r="WUF14" s="180"/>
      <c r="WUG14" s="180"/>
      <c r="WUH14" s="180"/>
      <c r="WUI14" s="180"/>
      <c r="WUJ14" s="180"/>
      <c r="WUK14" s="180"/>
      <c r="WUL14" s="180"/>
      <c r="WUM14" s="180"/>
      <c r="WUN14" s="180"/>
      <c r="WUO14" s="180"/>
      <c r="WUP14" s="180"/>
      <c r="WUQ14" s="180"/>
      <c r="WUR14" s="180"/>
      <c r="WUS14" s="180"/>
    </row>
    <row r="15" spans="1:1009 1243:2033 2267:3057 3291:4081 4315:5105 5339:6129 6363:7153 7387:8177 8411:9201 9435:10225 10459:11249 11483:12273 12507:13297 13531:14321 14555:15345 15579:16113" s="178" customFormat="1" ht="20.100000000000001" customHeight="1" collapsed="1" x14ac:dyDescent="0.25">
      <c r="A15" s="50" t="s">
        <v>3</v>
      </c>
      <c r="B15" s="176" t="s">
        <v>102</v>
      </c>
      <c r="C15" s="70">
        <v>0</v>
      </c>
      <c r="D15" s="97">
        <v>454.6</v>
      </c>
      <c r="E15" s="68">
        <v>354.6</v>
      </c>
      <c r="F15" s="68">
        <v>100</v>
      </c>
      <c r="G15" s="231">
        <v>100</v>
      </c>
      <c r="H15" s="129">
        <v>0</v>
      </c>
      <c r="I15" s="345">
        <f t="shared" si="0"/>
        <v>630.31746500000008</v>
      </c>
      <c r="J15" s="346">
        <f>+J16+J31</f>
        <v>0</v>
      </c>
      <c r="K15" s="346">
        <f t="shared" ref="K15:M15" si="3">+K16+K31</f>
        <v>0</v>
      </c>
      <c r="L15" s="346">
        <f t="shared" si="3"/>
        <v>170.27746500000001</v>
      </c>
      <c r="M15" s="346">
        <f t="shared" si="3"/>
        <v>460.04</v>
      </c>
      <c r="N15" s="221"/>
      <c r="P15" s="332">
        <f>I8*1000000-'Văn phòng UBND'!I8</f>
        <v>0</v>
      </c>
      <c r="HK15" s="179"/>
      <c r="HL15" s="179"/>
      <c r="HT15" s="179"/>
      <c r="HU15" s="179"/>
      <c r="HV15" s="179"/>
      <c r="HW15" s="179"/>
      <c r="HX15" s="179"/>
      <c r="HY15" s="179"/>
      <c r="HZ15" s="179"/>
      <c r="IA15" s="179"/>
      <c r="IB15" s="179"/>
      <c r="IC15" s="179"/>
      <c r="ID15" s="179"/>
      <c r="IE15" s="179"/>
      <c r="IF15" s="179"/>
      <c r="IG15" s="179"/>
      <c r="RG15" s="179"/>
      <c r="RH15" s="179"/>
      <c r="RP15" s="179"/>
      <c r="RQ15" s="179"/>
      <c r="RR15" s="179"/>
      <c r="RS15" s="179"/>
      <c r="RT15" s="179"/>
      <c r="RU15" s="179"/>
      <c r="RV15" s="179"/>
      <c r="RW15" s="179"/>
      <c r="RX15" s="179"/>
      <c r="RY15" s="179"/>
      <c r="RZ15" s="179"/>
      <c r="SA15" s="179"/>
      <c r="SB15" s="179"/>
      <c r="SC15" s="179"/>
      <c r="ABC15" s="179"/>
      <c r="ABD15" s="179"/>
      <c r="ABL15" s="179"/>
      <c r="ABM15" s="179"/>
      <c r="ABN15" s="179"/>
      <c r="ABO15" s="179"/>
      <c r="ABP15" s="179"/>
      <c r="ABQ15" s="179"/>
      <c r="ABR15" s="179"/>
      <c r="ABS15" s="179"/>
      <c r="ABT15" s="179"/>
      <c r="ABU15" s="179"/>
      <c r="ABV15" s="179"/>
      <c r="ABW15" s="179"/>
      <c r="ABX15" s="179"/>
      <c r="ABY15" s="179"/>
      <c r="AKY15" s="179"/>
      <c r="AKZ15" s="179"/>
      <c r="ALH15" s="179"/>
      <c r="ALI15" s="179"/>
      <c r="ALJ15" s="179"/>
      <c r="ALK15" s="179"/>
      <c r="ALL15" s="179"/>
      <c r="ALM15" s="179"/>
      <c r="ALN15" s="179"/>
      <c r="ALO15" s="179"/>
      <c r="ALP15" s="179"/>
      <c r="ALQ15" s="179"/>
      <c r="ALR15" s="179"/>
      <c r="ALS15" s="179"/>
      <c r="ALT15" s="179"/>
      <c r="ALU15" s="179"/>
      <c r="AUU15" s="179"/>
      <c r="AUV15" s="179"/>
      <c r="AVD15" s="179"/>
      <c r="AVE15" s="179"/>
      <c r="AVF15" s="179"/>
      <c r="AVG15" s="179"/>
      <c r="AVH15" s="179"/>
      <c r="AVI15" s="179"/>
      <c r="AVJ15" s="179"/>
      <c r="AVK15" s="179"/>
      <c r="AVL15" s="179"/>
      <c r="AVM15" s="179"/>
      <c r="AVN15" s="179"/>
      <c r="AVO15" s="179"/>
      <c r="AVP15" s="179"/>
      <c r="AVQ15" s="179"/>
      <c r="BEQ15" s="179"/>
      <c r="BER15" s="179"/>
      <c r="BEZ15" s="179"/>
      <c r="BFA15" s="179"/>
      <c r="BFB15" s="179"/>
      <c r="BFC15" s="179"/>
      <c r="BFD15" s="179"/>
      <c r="BFE15" s="179"/>
      <c r="BFF15" s="179"/>
      <c r="BFG15" s="179"/>
      <c r="BFH15" s="179"/>
      <c r="BFI15" s="179"/>
      <c r="BFJ15" s="179"/>
      <c r="BFK15" s="179"/>
      <c r="BFL15" s="179"/>
      <c r="BFM15" s="179"/>
      <c r="BOM15" s="179"/>
      <c r="BON15" s="179"/>
      <c r="BOV15" s="179"/>
      <c r="BOW15" s="179"/>
      <c r="BOX15" s="179"/>
      <c r="BOY15" s="179"/>
      <c r="BOZ15" s="179"/>
      <c r="BPA15" s="179"/>
      <c r="BPB15" s="179"/>
      <c r="BPC15" s="179"/>
      <c r="BPD15" s="179"/>
      <c r="BPE15" s="179"/>
      <c r="BPF15" s="179"/>
      <c r="BPG15" s="179"/>
      <c r="BPH15" s="179"/>
      <c r="BPI15" s="179"/>
      <c r="BYI15" s="179"/>
      <c r="BYJ15" s="179"/>
      <c r="BYR15" s="179"/>
      <c r="BYS15" s="179"/>
      <c r="BYT15" s="179"/>
      <c r="BYU15" s="179"/>
      <c r="BYV15" s="179"/>
      <c r="BYW15" s="179"/>
      <c r="BYX15" s="179"/>
      <c r="BYY15" s="179"/>
      <c r="BYZ15" s="179"/>
      <c r="BZA15" s="179"/>
      <c r="BZB15" s="179"/>
      <c r="BZC15" s="179"/>
      <c r="BZD15" s="179"/>
      <c r="BZE15" s="179"/>
      <c r="CIE15" s="179"/>
      <c r="CIF15" s="179"/>
      <c r="CIN15" s="179"/>
      <c r="CIO15" s="179"/>
      <c r="CIP15" s="179"/>
      <c r="CIQ15" s="179"/>
      <c r="CIR15" s="179"/>
      <c r="CIS15" s="179"/>
      <c r="CIT15" s="179"/>
      <c r="CIU15" s="179"/>
      <c r="CIV15" s="179"/>
      <c r="CIW15" s="179"/>
      <c r="CIX15" s="179"/>
      <c r="CIY15" s="179"/>
      <c r="CIZ15" s="179"/>
      <c r="CJA15" s="179"/>
      <c r="CSA15" s="179"/>
      <c r="CSB15" s="179"/>
      <c r="CSJ15" s="179"/>
      <c r="CSK15" s="179"/>
      <c r="CSL15" s="179"/>
      <c r="CSM15" s="179"/>
      <c r="CSN15" s="179"/>
      <c r="CSO15" s="179"/>
      <c r="CSP15" s="179"/>
      <c r="CSQ15" s="179"/>
      <c r="CSR15" s="179"/>
      <c r="CSS15" s="179"/>
      <c r="CST15" s="179"/>
      <c r="CSU15" s="179"/>
      <c r="CSV15" s="179"/>
      <c r="CSW15" s="179"/>
      <c r="DBW15" s="179"/>
      <c r="DBX15" s="179"/>
      <c r="DCF15" s="179"/>
      <c r="DCG15" s="179"/>
      <c r="DCH15" s="179"/>
      <c r="DCI15" s="179"/>
      <c r="DCJ15" s="179"/>
      <c r="DCK15" s="179"/>
      <c r="DCL15" s="179"/>
      <c r="DCM15" s="179"/>
      <c r="DCN15" s="179"/>
      <c r="DCO15" s="179"/>
      <c r="DCP15" s="179"/>
      <c r="DCQ15" s="179"/>
      <c r="DCR15" s="179"/>
      <c r="DCS15" s="179"/>
      <c r="DLS15" s="179"/>
      <c r="DLT15" s="179"/>
      <c r="DMB15" s="179"/>
      <c r="DMC15" s="179"/>
      <c r="DMD15" s="179"/>
      <c r="DME15" s="179"/>
      <c r="DMF15" s="179"/>
      <c r="DMG15" s="179"/>
      <c r="DMH15" s="179"/>
      <c r="DMI15" s="179"/>
      <c r="DMJ15" s="179"/>
      <c r="DMK15" s="179"/>
      <c r="DML15" s="179"/>
      <c r="DMM15" s="179"/>
      <c r="DMN15" s="179"/>
      <c r="DMO15" s="179"/>
      <c r="DVO15" s="179"/>
      <c r="DVP15" s="179"/>
      <c r="DVX15" s="179"/>
      <c r="DVY15" s="179"/>
      <c r="DVZ15" s="179"/>
      <c r="DWA15" s="179"/>
      <c r="DWB15" s="179"/>
      <c r="DWC15" s="179"/>
      <c r="DWD15" s="179"/>
      <c r="DWE15" s="179"/>
      <c r="DWF15" s="179"/>
      <c r="DWG15" s="179"/>
      <c r="DWH15" s="179"/>
      <c r="DWI15" s="179"/>
      <c r="DWJ15" s="179"/>
      <c r="DWK15" s="179"/>
      <c r="EFK15" s="179"/>
      <c r="EFL15" s="179"/>
      <c r="EFT15" s="179"/>
      <c r="EFU15" s="179"/>
      <c r="EFV15" s="179"/>
      <c r="EFW15" s="179"/>
      <c r="EFX15" s="179"/>
      <c r="EFY15" s="179"/>
      <c r="EFZ15" s="179"/>
      <c r="EGA15" s="179"/>
      <c r="EGB15" s="179"/>
      <c r="EGC15" s="179"/>
      <c r="EGD15" s="179"/>
      <c r="EGE15" s="179"/>
      <c r="EGF15" s="179"/>
      <c r="EGG15" s="179"/>
      <c r="EPG15" s="179"/>
      <c r="EPH15" s="179"/>
      <c r="EPP15" s="179"/>
      <c r="EPQ15" s="179"/>
      <c r="EPR15" s="179"/>
      <c r="EPS15" s="179"/>
      <c r="EPT15" s="179"/>
      <c r="EPU15" s="179"/>
      <c r="EPV15" s="179"/>
      <c r="EPW15" s="179"/>
      <c r="EPX15" s="179"/>
      <c r="EPY15" s="179"/>
      <c r="EPZ15" s="179"/>
      <c r="EQA15" s="179"/>
      <c r="EQB15" s="179"/>
      <c r="EQC15" s="179"/>
      <c r="EZC15" s="179"/>
      <c r="EZD15" s="179"/>
      <c r="EZL15" s="179"/>
      <c r="EZM15" s="179"/>
      <c r="EZN15" s="179"/>
      <c r="EZO15" s="179"/>
      <c r="EZP15" s="179"/>
      <c r="EZQ15" s="179"/>
      <c r="EZR15" s="179"/>
      <c r="EZS15" s="179"/>
      <c r="EZT15" s="179"/>
      <c r="EZU15" s="179"/>
      <c r="EZV15" s="179"/>
      <c r="EZW15" s="179"/>
      <c r="EZX15" s="179"/>
      <c r="EZY15" s="179"/>
      <c r="FIY15" s="179"/>
      <c r="FIZ15" s="179"/>
      <c r="FJH15" s="179"/>
      <c r="FJI15" s="179"/>
      <c r="FJJ15" s="179"/>
      <c r="FJK15" s="179"/>
      <c r="FJL15" s="179"/>
      <c r="FJM15" s="179"/>
      <c r="FJN15" s="179"/>
      <c r="FJO15" s="179"/>
      <c r="FJP15" s="179"/>
      <c r="FJQ15" s="179"/>
      <c r="FJR15" s="179"/>
      <c r="FJS15" s="179"/>
      <c r="FJT15" s="179"/>
      <c r="FJU15" s="179"/>
      <c r="FSU15" s="179"/>
      <c r="FSV15" s="179"/>
      <c r="FTD15" s="179"/>
      <c r="FTE15" s="179"/>
      <c r="FTF15" s="179"/>
      <c r="FTG15" s="179"/>
      <c r="FTH15" s="179"/>
      <c r="FTI15" s="179"/>
      <c r="FTJ15" s="179"/>
      <c r="FTK15" s="179"/>
      <c r="FTL15" s="179"/>
      <c r="FTM15" s="179"/>
      <c r="FTN15" s="179"/>
      <c r="FTO15" s="179"/>
      <c r="FTP15" s="179"/>
      <c r="FTQ15" s="179"/>
      <c r="GCQ15" s="179"/>
      <c r="GCR15" s="179"/>
      <c r="GCZ15" s="179"/>
      <c r="GDA15" s="179"/>
      <c r="GDB15" s="179"/>
      <c r="GDC15" s="179"/>
      <c r="GDD15" s="179"/>
      <c r="GDE15" s="179"/>
      <c r="GDF15" s="179"/>
      <c r="GDG15" s="179"/>
      <c r="GDH15" s="179"/>
      <c r="GDI15" s="179"/>
      <c r="GDJ15" s="179"/>
      <c r="GDK15" s="179"/>
      <c r="GDL15" s="179"/>
      <c r="GDM15" s="179"/>
      <c r="GMM15" s="179"/>
      <c r="GMN15" s="179"/>
      <c r="GMV15" s="179"/>
      <c r="GMW15" s="179"/>
      <c r="GMX15" s="179"/>
      <c r="GMY15" s="179"/>
      <c r="GMZ15" s="179"/>
      <c r="GNA15" s="179"/>
      <c r="GNB15" s="179"/>
      <c r="GNC15" s="179"/>
      <c r="GND15" s="179"/>
      <c r="GNE15" s="179"/>
      <c r="GNF15" s="179"/>
      <c r="GNG15" s="179"/>
      <c r="GNH15" s="179"/>
      <c r="GNI15" s="179"/>
      <c r="GWI15" s="179"/>
      <c r="GWJ15" s="179"/>
      <c r="GWR15" s="179"/>
      <c r="GWS15" s="179"/>
      <c r="GWT15" s="179"/>
      <c r="GWU15" s="179"/>
      <c r="GWV15" s="179"/>
      <c r="GWW15" s="179"/>
      <c r="GWX15" s="179"/>
      <c r="GWY15" s="179"/>
      <c r="GWZ15" s="179"/>
      <c r="GXA15" s="179"/>
      <c r="GXB15" s="179"/>
      <c r="GXC15" s="179"/>
      <c r="GXD15" s="179"/>
      <c r="GXE15" s="179"/>
      <c r="HGE15" s="179"/>
      <c r="HGF15" s="179"/>
      <c r="HGN15" s="179"/>
      <c r="HGO15" s="179"/>
      <c r="HGP15" s="179"/>
      <c r="HGQ15" s="179"/>
      <c r="HGR15" s="179"/>
      <c r="HGS15" s="179"/>
      <c r="HGT15" s="179"/>
      <c r="HGU15" s="179"/>
      <c r="HGV15" s="179"/>
      <c r="HGW15" s="179"/>
      <c r="HGX15" s="179"/>
      <c r="HGY15" s="179"/>
      <c r="HGZ15" s="179"/>
      <c r="HHA15" s="179"/>
      <c r="HQA15" s="179"/>
      <c r="HQB15" s="179"/>
      <c r="HQJ15" s="179"/>
      <c r="HQK15" s="179"/>
      <c r="HQL15" s="179"/>
      <c r="HQM15" s="179"/>
      <c r="HQN15" s="179"/>
      <c r="HQO15" s="179"/>
      <c r="HQP15" s="179"/>
      <c r="HQQ15" s="179"/>
      <c r="HQR15" s="179"/>
      <c r="HQS15" s="179"/>
      <c r="HQT15" s="179"/>
      <c r="HQU15" s="179"/>
      <c r="HQV15" s="179"/>
      <c r="HQW15" s="179"/>
      <c r="HZW15" s="179"/>
      <c r="HZX15" s="179"/>
      <c r="IAF15" s="179"/>
      <c r="IAG15" s="179"/>
      <c r="IAH15" s="179"/>
      <c r="IAI15" s="179"/>
      <c r="IAJ15" s="179"/>
      <c r="IAK15" s="179"/>
      <c r="IAL15" s="179"/>
      <c r="IAM15" s="179"/>
      <c r="IAN15" s="179"/>
      <c r="IAO15" s="179"/>
      <c r="IAP15" s="179"/>
      <c r="IAQ15" s="179"/>
      <c r="IAR15" s="179"/>
      <c r="IAS15" s="179"/>
      <c r="IJS15" s="179"/>
      <c r="IJT15" s="179"/>
      <c r="IKB15" s="179"/>
      <c r="IKC15" s="179"/>
      <c r="IKD15" s="179"/>
      <c r="IKE15" s="179"/>
      <c r="IKF15" s="179"/>
      <c r="IKG15" s="179"/>
      <c r="IKH15" s="179"/>
      <c r="IKI15" s="179"/>
      <c r="IKJ15" s="179"/>
      <c r="IKK15" s="179"/>
      <c r="IKL15" s="179"/>
      <c r="IKM15" s="179"/>
      <c r="IKN15" s="179"/>
      <c r="IKO15" s="179"/>
      <c r="ITO15" s="179"/>
      <c r="ITP15" s="179"/>
      <c r="ITX15" s="179"/>
      <c r="ITY15" s="179"/>
      <c r="ITZ15" s="179"/>
      <c r="IUA15" s="179"/>
      <c r="IUB15" s="179"/>
      <c r="IUC15" s="179"/>
      <c r="IUD15" s="179"/>
      <c r="IUE15" s="179"/>
      <c r="IUF15" s="179"/>
      <c r="IUG15" s="179"/>
      <c r="IUH15" s="179"/>
      <c r="IUI15" s="179"/>
      <c r="IUJ15" s="179"/>
      <c r="IUK15" s="179"/>
      <c r="JDK15" s="179"/>
      <c r="JDL15" s="179"/>
      <c r="JDT15" s="179"/>
      <c r="JDU15" s="179"/>
      <c r="JDV15" s="179"/>
      <c r="JDW15" s="179"/>
      <c r="JDX15" s="179"/>
      <c r="JDY15" s="179"/>
      <c r="JDZ15" s="179"/>
      <c r="JEA15" s="179"/>
      <c r="JEB15" s="179"/>
      <c r="JEC15" s="179"/>
      <c r="JED15" s="179"/>
      <c r="JEE15" s="179"/>
      <c r="JEF15" s="179"/>
      <c r="JEG15" s="179"/>
      <c r="JNG15" s="179"/>
      <c r="JNH15" s="179"/>
      <c r="JNP15" s="179"/>
      <c r="JNQ15" s="179"/>
      <c r="JNR15" s="179"/>
      <c r="JNS15" s="179"/>
      <c r="JNT15" s="179"/>
      <c r="JNU15" s="179"/>
      <c r="JNV15" s="179"/>
      <c r="JNW15" s="179"/>
      <c r="JNX15" s="179"/>
      <c r="JNY15" s="179"/>
      <c r="JNZ15" s="179"/>
      <c r="JOA15" s="179"/>
      <c r="JOB15" s="179"/>
      <c r="JOC15" s="179"/>
      <c r="JXC15" s="179"/>
      <c r="JXD15" s="179"/>
      <c r="JXL15" s="179"/>
      <c r="JXM15" s="179"/>
      <c r="JXN15" s="179"/>
      <c r="JXO15" s="179"/>
      <c r="JXP15" s="179"/>
      <c r="JXQ15" s="179"/>
      <c r="JXR15" s="179"/>
      <c r="JXS15" s="179"/>
      <c r="JXT15" s="179"/>
      <c r="JXU15" s="179"/>
      <c r="JXV15" s="179"/>
      <c r="JXW15" s="179"/>
      <c r="JXX15" s="179"/>
      <c r="JXY15" s="179"/>
      <c r="KGY15" s="179"/>
      <c r="KGZ15" s="179"/>
      <c r="KHH15" s="179"/>
      <c r="KHI15" s="179"/>
      <c r="KHJ15" s="179"/>
      <c r="KHK15" s="179"/>
      <c r="KHL15" s="179"/>
      <c r="KHM15" s="179"/>
      <c r="KHN15" s="179"/>
      <c r="KHO15" s="179"/>
      <c r="KHP15" s="179"/>
      <c r="KHQ15" s="179"/>
      <c r="KHR15" s="179"/>
      <c r="KHS15" s="179"/>
      <c r="KHT15" s="179"/>
      <c r="KHU15" s="179"/>
      <c r="KQU15" s="179"/>
      <c r="KQV15" s="179"/>
      <c r="KRD15" s="179"/>
      <c r="KRE15" s="179"/>
      <c r="KRF15" s="179"/>
      <c r="KRG15" s="179"/>
      <c r="KRH15" s="179"/>
      <c r="KRI15" s="179"/>
      <c r="KRJ15" s="179"/>
      <c r="KRK15" s="179"/>
      <c r="KRL15" s="179"/>
      <c r="KRM15" s="179"/>
      <c r="KRN15" s="179"/>
      <c r="KRO15" s="179"/>
      <c r="KRP15" s="179"/>
      <c r="KRQ15" s="179"/>
      <c r="LAQ15" s="179"/>
      <c r="LAR15" s="179"/>
      <c r="LAZ15" s="179"/>
      <c r="LBA15" s="179"/>
      <c r="LBB15" s="179"/>
      <c r="LBC15" s="179"/>
      <c r="LBD15" s="179"/>
      <c r="LBE15" s="179"/>
      <c r="LBF15" s="179"/>
      <c r="LBG15" s="179"/>
      <c r="LBH15" s="179"/>
      <c r="LBI15" s="179"/>
      <c r="LBJ15" s="179"/>
      <c r="LBK15" s="179"/>
      <c r="LBL15" s="179"/>
      <c r="LBM15" s="179"/>
      <c r="LKM15" s="179"/>
      <c r="LKN15" s="179"/>
      <c r="LKV15" s="179"/>
      <c r="LKW15" s="179"/>
      <c r="LKX15" s="179"/>
      <c r="LKY15" s="179"/>
      <c r="LKZ15" s="179"/>
      <c r="LLA15" s="179"/>
      <c r="LLB15" s="179"/>
      <c r="LLC15" s="179"/>
      <c r="LLD15" s="179"/>
      <c r="LLE15" s="179"/>
      <c r="LLF15" s="179"/>
      <c r="LLG15" s="179"/>
      <c r="LLH15" s="179"/>
      <c r="LLI15" s="179"/>
      <c r="LUI15" s="179"/>
      <c r="LUJ15" s="179"/>
      <c r="LUR15" s="179"/>
      <c r="LUS15" s="179"/>
      <c r="LUT15" s="179"/>
      <c r="LUU15" s="179"/>
      <c r="LUV15" s="179"/>
      <c r="LUW15" s="179"/>
      <c r="LUX15" s="179"/>
      <c r="LUY15" s="179"/>
      <c r="LUZ15" s="179"/>
      <c r="LVA15" s="179"/>
      <c r="LVB15" s="179"/>
      <c r="LVC15" s="179"/>
      <c r="LVD15" s="179"/>
      <c r="LVE15" s="179"/>
      <c r="MEE15" s="179"/>
      <c r="MEF15" s="179"/>
      <c r="MEN15" s="179"/>
      <c r="MEO15" s="179"/>
      <c r="MEP15" s="179"/>
      <c r="MEQ15" s="179"/>
      <c r="MER15" s="179"/>
      <c r="MES15" s="179"/>
      <c r="MET15" s="179"/>
      <c r="MEU15" s="179"/>
      <c r="MEV15" s="179"/>
      <c r="MEW15" s="179"/>
      <c r="MEX15" s="179"/>
      <c r="MEY15" s="179"/>
      <c r="MEZ15" s="179"/>
      <c r="MFA15" s="179"/>
      <c r="MOA15" s="179"/>
      <c r="MOB15" s="179"/>
      <c r="MOJ15" s="179"/>
      <c r="MOK15" s="179"/>
      <c r="MOL15" s="179"/>
      <c r="MOM15" s="179"/>
      <c r="MON15" s="179"/>
      <c r="MOO15" s="179"/>
      <c r="MOP15" s="179"/>
      <c r="MOQ15" s="179"/>
      <c r="MOR15" s="179"/>
      <c r="MOS15" s="179"/>
      <c r="MOT15" s="179"/>
      <c r="MOU15" s="179"/>
      <c r="MOV15" s="179"/>
      <c r="MOW15" s="179"/>
      <c r="MXW15" s="179"/>
      <c r="MXX15" s="179"/>
      <c r="MYF15" s="179"/>
      <c r="MYG15" s="179"/>
      <c r="MYH15" s="179"/>
      <c r="MYI15" s="179"/>
      <c r="MYJ15" s="179"/>
      <c r="MYK15" s="179"/>
      <c r="MYL15" s="179"/>
      <c r="MYM15" s="179"/>
      <c r="MYN15" s="179"/>
      <c r="MYO15" s="179"/>
      <c r="MYP15" s="179"/>
      <c r="MYQ15" s="179"/>
      <c r="MYR15" s="179"/>
      <c r="MYS15" s="179"/>
      <c r="NHS15" s="179"/>
      <c r="NHT15" s="179"/>
      <c r="NIB15" s="179"/>
      <c r="NIC15" s="179"/>
      <c r="NID15" s="179"/>
      <c r="NIE15" s="179"/>
      <c r="NIF15" s="179"/>
      <c r="NIG15" s="179"/>
      <c r="NIH15" s="179"/>
      <c r="NII15" s="179"/>
      <c r="NIJ15" s="179"/>
      <c r="NIK15" s="179"/>
      <c r="NIL15" s="179"/>
      <c r="NIM15" s="179"/>
      <c r="NIN15" s="179"/>
      <c r="NIO15" s="179"/>
      <c r="NRO15" s="179"/>
      <c r="NRP15" s="179"/>
      <c r="NRX15" s="179"/>
      <c r="NRY15" s="179"/>
      <c r="NRZ15" s="179"/>
      <c r="NSA15" s="179"/>
      <c r="NSB15" s="179"/>
      <c r="NSC15" s="179"/>
      <c r="NSD15" s="179"/>
      <c r="NSE15" s="179"/>
      <c r="NSF15" s="179"/>
      <c r="NSG15" s="179"/>
      <c r="NSH15" s="179"/>
      <c r="NSI15" s="179"/>
      <c r="NSJ15" s="179"/>
      <c r="NSK15" s="179"/>
      <c r="OBK15" s="179"/>
      <c r="OBL15" s="179"/>
      <c r="OBT15" s="179"/>
      <c r="OBU15" s="179"/>
      <c r="OBV15" s="179"/>
      <c r="OBW15" s="179"/>
      <c r="OBX15" s="179"/>
      <c r="OBY15" s="179"/>
      <c r="OBZ15" s="179"/>
      <c r="OCA15" s="179"/>
      <c r="OCB15" s="179"/>
      <c r="OCC15" s="179"/>
      <c r="OCD15" s="179"/>
      <c r="OCE15" s="179"/>
      <c r="OCF15" s="179"/>
      <c r="OCG15" s="179"/>
      <c r="OLG15" s="179"/>
      <c r="OLH15" s="179"/>
      <c r="OLP15" s="179"/>
      <c r="OLQ15" s="179"/>
      <c r="OLR15" s="179"/>
      <c r="OLS15" s="179"/>
      <c r="OLT15" s="179"/>
      <c r="OLU15" s="179"/>
      <c r="OLV15" s="179"/>
      <c r="OLW15" s="179"/>
      <c r="OLX15" s="179"/>
      <c r="OLY15" s="179"/>
      <c r="OLZ15" s="179"/>
      <c r="OMA15" s="179"/>
      <c r="OMB15" s="179"/>
      <c r="OMC15" s="179"/>
      <c r="OVC15" s="179"/>
      <c r="OVD15" s="179"/>
      <c r="OVL15" s="179"/>
      <c r="OVM15" s="179"/>
      <c r="OVN15" s="179"/>
      <c r="OVO15" s="179"/>
      <c r="OVP15" s="179"/>
      <c r="OVQ15" s="179"/>
      <c r="OVR15" s="179"/>
      <c r="OVS15" s="179"/>
      <c r="OVT15" s="179"/>
      <c r="OVU15" s="179"/>
      <c r="OVV15" s="179"/>
      <c r="OVW15" s="179"/>
      <c r="OVX15" s="179"/>
      <c r="OVY15" s="179"/>
      <c r="PEY15" s="179"/>
      <c r="PEZ15" s="179"/>
      <c r="PFH15" s="179"/>
      <c r="PFI15" s="179"/>
      <c r="PFJ15" s="179"/>
      <c r="PFK15" s="179"/>
      <c r="PFL15" s="179"/>
      <c r="PFM15" s="179"/>
      <c r="PFN15" s="179"/>
      <c r="PFO15" s="179"/>
      <c r="PFP15" s="179"/>
      <c r="PFQ15" s="179"/>
      <c r="PFR15" s="179"/>
      <c r="PFS15" s="179"/>
      <c r="PFT15" s="179"/>
      <c r="PFU15" s="179"/>
      <c r="POU15" s="179"/>
      <c r="POV15" s="179"/>
      <c r="PPD15" s="179"/>
      <c r="PPE15" s="179"/>
      <c r="PPF15" s="179"/>
      <c r="PPG15" s="179"/>
      <c r="PPH15" s="179"/>
      <c r="PPI15" s="179"/>
      <c r="PPJ15" s="179"/>
      <c r="PPK15" s="179"/>
      <c r="PPL15" s="179"/>
      <c r="PPM15" s="179"/>
      <c r="PPN15" s="179"/>
      <c r="PPO15" s="179"/>
      <c r="PPP15" s="179"/>
      <c r="PPQ15" s="179"/>
      <c r="PYQ15" s="179"/>
      <c r="PYR15" s="179"/>
      <c r="PYZ15" s="179"/>
      <c r="PZA15" s="179"/>
      <c r="PZB15" s="179"/>
      <c r="PZC15" s="179"/>
      <c r="PZD15" s="179"/>
      <c r="PZE15" s="179"/>
      <c r="PZF15" s="179"/>
      <c r="PZG15" s="179"/>
      <c r="PZH15" s="179"/>
      <c r="PZI15" s="179"/>
      <c r="PZJ15" s="179"/>
      <c r="PZK15" s="179"/>
      <c r="PZL15" s="179"/>
      <c r="PZM15" s="179"/>
      <c r="QIM15" s="179"/>
      <c r="QIN15" s="179"/>
      <c r="QIV15" s="179"/>
      <c r="QIW15" s="179"/>
      <c r="QIX15" s="179"/>
      <c r="QIY15" s="179"/>
      <c r="QIZ15" s="179"/>
      <c r="QJA15" s="179"/>
      <c r="QJB15" s="179"/>
      <c r="QJC15" s="179"/>
      <c r="QJD15" s="179"/>
      <c r="QJE15" s="179"/>
      <c r="QJF15" s="179"/>
      <c r="QJG15" s="179"/>
      <c r="QJH15" s="179"/>
      <c r="QJI15" s="179"/>
      <c r="QSI15" s="179"/>
      <c r="QSJ15" s="179"/>
      <c r="QSR15" s="179"/>
      <c r="QSS15" s="179"/>
      <c r="QST15" s="179"/>
      <c r="QSU15" s="179"/>
      <c r="QSV15" s="179"/>
      <c r="QSW15" s="179"/>
      <c r="QSX15" s="179"/>
      <c r="QSY15" s="179"/>
      <c r="QSZ15" s="179"/>
      <c r="QTA15" s="179"/>
      <c r="QTB15" s="179"/>
      <c r="QTC15" s="179"/>
      <c r="QTD15" s="179"/>
      <c r="QTE15" s="179"/>
      <c r="RCE15" s="179"/>
      <c r="RCF15" s="179"/>
      <c r="RCN15" s="179"/>
      <c r="RCO15" s="179"/>
      <c r="RCP15" s="179"/>
      <c r="RCQ15" s="179"/>
      <c r="RCR15" s="179"/>
      <c r="RCS15" s="179"/>
      <c r="RCT15" s="179"/>
      <c r="RCU15" s="179"/>
      <c r="RCV15" s="179"/>
      <c r="RCW15" s="179"/>
      <c r="RCX15" s="179"/>
      <c r="RCY15" s="179"/>
      <c r="RCZ15" s="179"/>
      <c r="RDA15" s="179"/>
      <c r="RMA15" s="179"/>
      <c r="RMB15" s="179"/>
      <c r="RMJ15" s="179"/>
      <c r="RMK15" s="179"/>
      <c r="RML15" s="179"/>
      <c r="RMM15" s="179"/>
      <c r="RMN15" s="179"/>
      <c r="RMO15" s="179"/>
      <c r="RMP15" s="179"/>
      <c r="RMQ15" s="179"/>
      <c r="RMR15" s="179"/>
      <c r="RMS15" s="179"/>
      <c r="RMT15" s="179"/>
      <c r="RMU15" s="179"/>
      <c r="RMV15" s="179"/>
      <c r="RMW15" s="179"/>
      <c r="RVW15" s="179"/>
      <c r="RVX15" s="179"/>
      <c r="RWF15" s="179"/>
      <c r="RWG15" s="179"/>
      <c r="RWH15" s="179"/>
      <c r="RWI15" s="179"/>
      <c r="RWJ15" s="179"/>
      <c r="RWK15" s="179"/>
      <c r="RWL15" s="179"/>
      <c r="RWM15" s="179"/>
      <c r="RWN15" s="179"/>
      <c r="RWO15" s="179"/>
      <c r="RWP15" s="179"/>
      <c r="RWQ15" s="179"/>
      <c r="RWR15" s="179"/>
      <c r="RWS15" s="179"/>
      <c r="SFS15" s="179"/>
      <c r="SFT15" s="179"/>
      <c r="SGB15" s="179"/>
      <c r="SGC15" s="179"/>
      <c r="SGD15" s="179"/>
      <c r="SGE15" s="179"/>
      <c r="SGF15" s="179"/>
      <c r="SGG15" s="179"/>
      <c r="SGH15" s="179"/>
      <c r="SGI15" s="179"/>
      <c r="SGJ15" s="179"/>
      <c r="SGK15" s="179"/>
      <c r="SGL15" s="179"/>
      <c r="SGM15" s="179"/>
      <c r="SGN15" s="179"/>
      <c r="SGO15" s="179"/>
      <c r="SPO15" s="179"/>
      <c r="SPP15" s="179"/>
      <c r="SPX15" s="179"/>
      <c r="SPY15" s="179"/>
      <c r="SPZ15" s="179"/>
      <c r="SQA15" s="179"/>
      <c r="SQB15" s="179"/>
      <c r="SQC15" s="179"/>
      <c r="SQD15" s="179"/>
      <c r="SQE15" s="179"/>
      <c r="SQF15" s="179"/>
      <c r="SQG15" s="179"/>
      <c r="SQH15" s="179"/>
      <c r="SQI15" s="179"/>
      <c r="SQJ15" s="179"/>
      <c r="SQK15" s="179"/>
      <c r="SZK15" s="179"/>
      <c r="SZL15" s="179"/>
      <c r="SZT15" s="179"/>
      <c r="SZU15" s="179"/>
      <c r="SZV15" s="179"/>
      <c r="SZW15" s="179"/>
      <c r="SZX15" s="179"/>
      <c r="SZY15" s="179"/>
      <c r="SZZ15" s="179"/>
      <c r="TAA15" s="179"/>
      <c r="TAB15" s="179"/>
      <c r="TAC15" s="179"/>
      <c r="TAD15" s="179"/>
      <c r="TAE15" s="179"/>
      <c r="TAF15" s="179"/>
      <c r="TAG15" s="179"/>
      <c r="TJG15" s="179"/>
      <c r="TJH15" s="179"/>
      <c r="TJP15" s="179"/>
      <c r="TJQ15" s="179"/>
      <c r="TJR15" s="179"/>
      <c r="TJS15" s="179"/>
      <c r="TJT15" s="179"/>
      <c r="TJU15" s="179"/>
      <c r="TJV15" s="179"/>
      <c r="TJW15" s="179"/>
      <c r="TJX15" s="179"/>
      <c r="TJY15" s="179"/>
      <c r="TJZ15" s="179"/>
      <c r="TKA15" s="179"/>
      <c r="TKB15" s="179"/>
      <c r="TKC15" s="179"/>
      <c r="TTC15" s="179"/>
      <c r="TTD15" s="179"/>
      <c r="TTL15" s="179"/>
      <c r="TTM15" s="179"/>
      <c r="TTN15" s="179"/>
      <c r="TTO15" s="179"/>
      <c r="TTP15" s="179"/>
      <c r="TTQ15" s="179"/>
      <c r="TTR15" s="179"/>
      <c r="TTS15" s="179"/>
      <c r="TTT15" s="179"/>
      <c r="TTU15" s="179"/>
      <c r="TTV15" s="179"/>
      <c r="TTW15" s="179"/>
      <c r="TTX15" s="179"/>
      <c r="TTY15" s="179"/>
      <c r="UCY15" s="179"/>
      <c r="UCZ15" s="179"/>
      <c r="UDH15" s="179"/>
      <c r="UDI15" s="179"/>
      <c r="UDJ15" s="179"/>
      <c r="UDK15" s="179"/>
      <c r="UDL15" s="179"/>
      <c r="UDM15" s="179"/>
      <c r="UDN15" s="179"/>
      <c r="UDO15" s="179"/>
      <c r="UDP15" s="179"/>
      <c r="UDQ15" s="179"/>
      <c r="UDR15" s="179"/>
      <c r="UDS15" s="179"/>
      <c r="UDT15" s="179"/>
      <c r="UDU15" s="179"/>
      <c r="UMU15" s="179"/>
      <c r="UMV15" s="179"/>
      <c r="UND15" s="179"/>
      <c r="UNE15" s="179"/>
      <c r="UNF15" s="179"/>
      <c r="UNG15" s="179"/>
      <c r="UNH15" s="179"/>
      <c r="UNI15" s="179"/>
      <c r="UNJ15" s="179"/>
      <c r="UNK15" s="179"/>
      <c r="UNL15" s="179"/>
      <c r="UNM15" s="179"/>
      <c r="UNN15" s="179"/>
      <c r="UNO15" s="179"/>
      <c r="UNP15" s="179"/>
      <c r="UNQ15" s="179"/>
      <c r="UWQ15" s="179"/>
      <c r="UWR15" s="179"/>
      <c r="UWZ15" s="179"/>
      <c r="UXA15" s="179"/>
      <c r="UXB15" s="179"/>
      <c r="UXC15" s="179"/>
      <c r="UXD15" s="179"/>
      <c r="UXE15" s="179"/>
      <c r="UXF15" s="179"/>
      <c r="UXG15" s="179"/>
      <c r="UXH15" s="179"/>
      <c r="UXI15" s="179"/>
      <c r="UXJ15" s="179"/>
      <c r="UXK15" s="179"/>
      <c r="UXL15" s="179"/>
      <c r="UXM15" s="179"/>
      <c r="VGM15" s="179"/>
      <c r="VGN15" s="179"/>
      <c r="VGV15" s="179"/>
      <c r="VGW15" s="179"/>
      <c r="VGX15" s="179"/>
      <c r="VGY15" s="179"/>
      <c r="VGZ15" s="179"/>
      <c r="VHA15" s="179"/>
      <c r="VHB15" s="179"/>
      <c r="VHC15" s="179"/>
      <c r="VHD15" s="179"/>
      <c r="VHE15" s="179"/>
      <c r="VHF15" s="179"/>
      <c r="VHG15" s="179"/>
      <c r="VHH15" s="179"/>
      <c r="VHI15" s="179"/>
      <c r="VQI15" s="179"/>
      <c r="VQJ15" s="179"/>
      <c r="VQR15" s="179"/>
      <c r="VQS15" s="179"/>
      <c r="VQT15" s="179"/>
      <c r="VQU15" s="179"/>
      <c r="VQV15" s="179"/>
      <c r="VQW15" s="179"/>
      <c r="VQX15" s="179"/>
      <c r="VQY15" s="179"/>
      <c r="VQZ15" s="179"/>
      <c r="VRA15" s="179"/>
      <c r="VRB15" s="179"/>
      <c r="VRC15" s="179"/>
      <c r="VRD15" s="179"/>
      <c r="VRE15" s="179"/>
      <c r="WAE15" s="179"/>
      <c r="WAF15" s="179"/>
      <c r="WAN15" s="179"/>
      <c r="WAO15" s="179"/>
      <c r="WAP15" s="179"/>
      <c r="WAQ15" s="179"/>
      <c r="WAR15" s="179"/>
      <c r="WAS15" s="179"/>
      <c r="WAT15" s="179"/>
      <c r="WAU15" s="179"/>
      <c r="WAV15" s="179"/>
      <c r="WAW15" s="179"/>
      <c r="WAX15" s="179"/>
      <c r="WAY15" s="179"/>
      <c r="WAZ15" s="179"/>
      <c r="WBA15" s="179"/>
      <c r="WKA15" s="179"/>
      <c r="WKB15" s="179"/>
      <c r="WKJ15" s="179"/>
      <c r="WKK15" s="179"/>
      <c r="WKL15" s="179"/>
      <c r="WKM15" s="179"/>
      <c r="WKN15" s="179"/>
      <c r="WKO15" s="179"/>
      <c r="WKP15" s="179"/>
      <c r="WKQ15" s="179"/>
      <c r="WKR15" s="179"/>
      <c r="WKS15" s="179"/>
      <c r="WKT15" s="179"/>
      <c r="WKU15" s="179"/>
      <c r="WKV15" s="179"/>
      <c r="WKW15" s="179"/>
      <c r="WTW15" s="179"/>
      <c r="WTX15" s="179"/>
      <c r="WUF15" s="179"/>
      <c r="WUG15" s="179"/>
      <c r="WUH15" s="179"/>
      <c r="WUI15" s="179"/>
      <c r="WUJ15" s="179"/>
      <c r="WUK15" s="179"/>
      <c r="WUL15" s="179"/>
      <c r="WUM15" s="179"/>
      <c r="WUN15" s="179"/>
      <c r="WUO15" s="179"/>
      <c r="WUP15" s="179"/>
      <c r="WUQ15" s="179"/>
      <c r="WUR15" s="179"/>
      <c r="WUS15" s="179"/>
    </row>
    <row r="16" spans="1:1009 1243:2033 2267:3057 3291:4081 4315:5105 5339:6129 6363:7153 7387:8177 8411:9201 9435:10225 10459:11249 11483:12273 12507:13297 13531:14321 14555:15345 15579:16113" s="178" customFormat="1" ht="20.100000000000001" customHeight="1" x14ac:dyDescent="0.25">
      <c r="A16" s="50">
        <v>1</v>
      </c>
      <c r="B16" s="177" t="s">
        <v>87</v>
      </c>
      <c r="C16" s="70">
        <v>0</v>
      </c>
      <c r="D16" s="97">
        <v>454.6</v>
      </c>
      <c r="E16" s="68">
        <v>354.6</v>
      </c>
      <c r="F16" s="68">
        <v>100</v>
      </c>
      <c r="G16" s="231">
        <v>100</v>
      </c>
      <c r="H16" s="129">
        <v>0</v>
      </c>
      <c r="I16" s="345">
        <f t="shared" si="0"/>
        <v>0</v>
      </c>
      <c r="J16" s="346">
        <f>SUM(J17:J30)</f>
        <v>0</v>
      </c>
      <c r="K16" s="346">
        <f t="shared" ref="K16:M16" si="4">SUM(K17:K30)</f>
        <v>0</v>
      </c>
      <c r="L16" s="346">
        <f t="shared" si="4"/>
        <v>0</v>
      </c>
      <c r="M16" s="346">
        <f t="shared" si="4"/>
        <v>0</v>
      </c>
      <c r="N16" s="221"/>
      <c r="HK16" s="179"/>
      <c r="HL16" s="179"/>
      <c r="HT16" s="179"/>
      <c r="HU16" s="179"/>
      <c r="HV16" s="179"/>
      <c r="HW16" s="179"/>
      <c r="HX16" s="179"/>
      <c r="HY16" s="179"/>
      <c r="HZ16" s="179"/>
      <c r="IA16" s="179"/>
      <c r="IB16" s="179"/>
      <c r="IC16" s="179"/>
      <c r="ID16" s="179"/>
      <c r="IE16" s="179"/>
      <c r="IF16" s="179"/>
      <c r="IG16" s="179"/>
      <c r="RG16" s="179"/>
      <c r="RH16" s="179"/>
      <c r="RP16" s="179"/>
      <c r="RQ16" s="179"/>
      <c r="RR16" s="179"/>
      <c r="RS16" s="179"/>
      <c r="RT16" s="179"/>
      <c r="RU16" s="179"/>
      <c r="RV16" s="179"/>
      <c r="RW16" s="179"/>
      <c r="RX16" s="179"/>
      <c r="RY16" s="179"/>
      <c r="RZ16" s="179"/>
      <c r="SA16" s="179"/>
      <c r="SB16" s="179"/>
      <c r="SC16" s="179"/>
      <c r="ABC16" s="179"/>
      <c r="ABD16" s="179"/>
      <c r="ABL16" s="179"/>
      <c r="ABM16" s="179"/>
      <c r="ABN16" s="179"/>
      <c r="ABO16" s="179"/>
      <c r="ABP16" s="179"/>
      <c r="ABQ16" s="179"/>
      <c r="ABR16" s="179"/>
      <c r="ABS16" s="179"/>
      <c r="ABT16" s="179"/>
      <c r="ABU16" s="179"/>
      <c r="ABV16" s="179"/>
      <c r="ABW16" s="179"/>
      <c r="ABX16" s="179"/>
      <c r="ABY16" s="179"/>
      <c r="AKY16" s="179"/>
      <c r="AKZ16" s="179"/>
      <c r="ALH16" s="179"/>
      <c r="ALI16" s="179"/>
      <c r="ALJ16" s="179"/>
      <c r="ALK16" s="179"/>
      <c r="ALL16" s="179"/>
      <c r="ALM16" s="179"/>
      <c r="ALN16" s="179"/>
      <c r="ALO16" s="179"/>
      <c r="ALP16" s="179"/>
      <c r="ALQ16" s="179"/>
      <c r="ALR16" s="179"/>
      <c r="ALS16" s="179"/>
      <c r="ALT16" s="179"/>
      <c r="ALU16" s="179"/>
      <c r="AUU16" s="179"/>
      <c r="AUV16" s="179"/>
      <c r="AVD16" s="179"/>
      <c r="AVE16" s="179"/>
      <c r="AVF16" s="179"/>
      <c r="AVG16" s="179"/>
      <c r="AVH16" s="179"/>
      <c r="AVI16" s="179"/>
      <c r="AVJ16" s="179"/>
      <c r="AVK16" s="179"/>
      <c r="AVL16" s="179"/>
      <c r="AVM16" s="179"/>
      <c r="AVN16" s="179"/>
      <c r="AVO16" s="179"/>
      <c r="AVP16" s="179"/>
      <c r="AVQ16" s="179"/>
      <c r="BEQ16" s="179"/>
      <c r="BER16" s="179"/>
      <c r="BEZ16" s="179"/>
      <c r="BFA16" s="179"/>
      <c r="BFB16" s="179"/>
      <c r="BFC16" s="179"/>
      <c r="BFD16" s="179"/>
      <c r="BFE16" s="179"/>
      <c r="BFF16" s="179"/>
      <c r="BFG16" s="179"/>
      <c r="BFH16" s="179"/>
      <c r="BFI16" s="179"/>
      <c r="BFJ16" s="179"/>
      <c r="BFK16" s="179"/>
      <c r="BFL16" s="179"/>
      <c r="BFM16" s="179"/>
      <c r="BOM16" s="179"/>
      <c r="BON16" s="179"/>
      <c r="BOV16" s="179"/>
      <c r="BOW16" s="179"/>
      <c r="BOX16" s="179"/>
      <c r="BOY16" s="179"/>
      <c r="BOZ16" s="179"/>
      <c r="BPA16" s="179"/>
      <c r="BPB16" s="179"/>
      <c r="BPC16" s="179"/>
      <c r="BPD16" s="179"/>
      <c r="BPE16" s="179"/>
      <c r="BPF16" s="179"/>
      <c r="BPG16" s="179"/>
      <c r="BPH16" s="179"/>
      <c r="BPI16" s="179"/>
      <c r="BYI16" s="179"/>
      <c r="BYJ16" s="179"/>
      <c r="BYR16" s="179"/>
      <c r="BYS16" s="179"/>
      <c r="BYT16" s="179"/>
      <c r="BYU16" s="179"/>
      <c r="BYV16" s="179"/>
      <c r="BYW16" s="179"/>
      <c r="BYX16" s="179"/>
      <c r="BYY16" s="179"/>
      <c r="BYZ16" s="179"/>
      <c r="BZA16" s="179"/>
      <c r="BZB16" s="179"/>
      <c r="BZC16" s="179"/>
      <c r="BZD16" s="179"/>
      <c r="BZE16" s="179"/>
      <c r="CIE16" s="179"/>
      <c r="CIF16" s="179"/>
      <c r="CIN16" s="179"/>
      <c r="CIO16" s="179"/>
      <c r="CIP16" s="179"/>
      <c r="CIQ16" s="179"/>
      <c r="CIR16" s="179"/>
      <c r="CIS16" s="179"/>
      <c r="CIT16" s="179"/>
      <c r="CIU16" s="179"/>
      <c r="CIV16" s="179"/>
      <c r="CIW16" s="179"/>
      <c r="CIX16" s="179"/>
      <c r="CIY16" s="179"/>
      <c r="CIZ16" s="179"/>
      <c r="CJA16" s="179"/>
      <c r="CSA16" s="179"/>
      <c r="CSB16" s="179"/>
      <c r="CSJ16" s="179"/>
      <c r="CSK16" s="179"/>
      <c r="CSL16" s="179"/>
      <c r="CSM16" s="179"/>
      <c r="CSN16" s="179"/>
      <c r="CSO16" s="179"/>
      <c r="CSP16" s="179"/>
      <c r="CSQ16" s="179"/>
      <c r="CSR16" s="179"/>
      <c r="CSS16" s="179"/>
      <c r="CST16" s="179"/>
      <c r="CSU16" s="179"/>
      <c r="CSV16" s="179"/>
      <c r="CSW16" s="179"/>
      <c r="DBW16" s="179"/>
      <c r="DBX16" s="179"/>
      <c r="DCF16" s="179"/>
      <c r="DCG16" s="179"/>
      <c r="DCH16" s="179"/>
      <c r="DCI16" s="179"/>
      <c r="DCJ16" s="179"/>
      <c r="DCK16" s="179"/>
      <c r="DCL16" s="179"/>
      <c r="DCM16" s="179"/>
      <c r="DCN16" s="179"/>
      <c r="DCO16" s="179"/>
      <c r="DCP16" s="179"/>
      <c r="DCQ16" s="179"/>
      <c r="DCR16" s="179"/>
      <c r="DCS16" s="179"/>
      <c r="DLS16" s="179"/>
      <c r="DLT16" s="179"/>
      <c r="DMB16" s="179"/>
      <c r="DMC16" s="179"/>
      <c r="DMD16" s="179"/>
      <c r="DME16" s="179"/>
      <c r="DMF16" s="179"/>
      <c r="DMG16" s="179"/>
      <c r="DMH16" s="179"/>
      <c r="DMI16" s="179"/>
      <c r="DMJ16" s="179"/>
      <c r="DMK16" s="179"/>
      <c r="DML16" s="179"/>
      <c r="DMM16" s="179"/>
      <c r="DMN16" s="179"/>
      <c r="DMO16" s="179"/>
      <c r="DVO16" s="179"/>
      <c r="DVP16" s="179"/>
      <c r="DVX16" s="179"/>
      <c r="DVY16" s="179"/>
      <c r="DVZ16" s="179"/>
      <c r="DWA16" s="179"/>
      <c r="DWB16" s="179"/>
      <c r="DWC16" s="179"/>
      <c r="DWD16" s="179"/>
      <c r="DWE16" s="179"/>
      <c r="DWF16" s="179"/>
      <c r="DWG16" s="179"/>
      <c r="DWH16" s="179"/>
      <c r="DWI16" s="179"/>
      <c r="DWJ16" s="179"/>
      <c r="DWK16" s="179"/>
      <c r="EFK16" s="179"/>
      <c r="EFL16" s="179"/>
      <c r="EFT16" s="179"/>
      <c r="EFU16" s="179"/>
      <c r="EFV16" s="179"/>
      <c r="EFW16" s="179"/>
      <c r="EFX16" s="179"/>
      <c r="EFY16" s="179"/>
      <c r="EFZ16" s="179"/>
      <c r="EGA16" s="179"/>
      <c r="EGB16" s="179"/>
      <c r="EGC16" s="179"/>
      <c r="EGD16" s="179"/>
      <c r="EGE16" s="179"/>
      <c r="EGF16" s="179"/>
      <c r="EGG16" s="179"/>
      <c r="EPG16" s="179"/>
      <c r="EPH16" s="179"/>
      <c r="EPP16" s="179"/>
      <c r="EPQ16" s="179"/>
      <c r="EPR16" s="179"/>
      <c r="EPS16" s="179"/>
      <c r="EPT16" s="179"/>
      <c r="EPU16" s="179"/>
      <c r="EPV16" s="179"/>
      <c r="EPW16" s="179"/>
      <c r="EPX16" s="179"/>
      <c r="EPY16" s="179"/>
      <c r="EPZ16" s="179"/>
      <c r="EQA16" s="179"/>
      <c r="EQB16" s="179"/>
      <c r="EQC16" s="179"/>
      <c r="EZC16" s="179"/>
      <c r="EZD16" s="179"/>
      <c r="EZL16" s="179"/>
      <c r="EZM16" s="179"/>
      <c r="EZN16" s="179"/>
      <c r="EZO16" s="179"/>
      <c r="EZP16" s="179"/>
      <c r="EZQ16" s="179"/>
      <c r="EZR16" s="179"/>
      <c r="EZS16" s="179"/>
      <c r="EZT16" s="179"/>
      <c r="EZU16" s="179"/>
      <c r="EZV16" s="179"/>
      <c r="EZW16" s="179"/>
      <c r="EZX16" s="179"/>
      <c r="EZY16" s="179"/>
      <c r="FIY16" s="179"/>
      <c r="FIZ16" s="179"/>
      <c r="FJH16" s="179"/>
      <c r="FJI16" s="179"/>
      <c r="FJJ16" s="179"/>
      <c r="FJK16" s="179"/>
      <c r="FJL16" s="179"/>
      <c r="FJM16" s="179"/>
      <c r="FJN16" s="179"/>
      <c r="FJO16" s="179"/>
      <c r="FJP16" s="179"/>
      <c r="FJQ16" s="179"/>
      <c r="FJR16" s="179"/>
      <c r="FJS16" s="179"/>
      <c r="FJT16" s="179"/>
      <c r="FJU16" s="179"/>
      <c r="FSU16" s="179"/>
      <c r="FSV16" s="179"/>
      <c r="FTD16" s="179"/>
      <c r="FTE16" s="179"/>
      <c r="FTF16" s="179"/>
      <c r="FTG16" s="179"/>
      <c r="FTH16" s="179"/>
      <c r="FTI16" s="179"/>
      <c r="FTJ16" s="179"/>
      <c r="FTK16" s="179"/>
      <c r="FTL16" s="179"/>
      <c r="FTM16" s="179"/>
      <c r="FTN16" s="179"/>
      <c r="FTO16" s="179"/>
      <c r="FTP16" s="179"/>
      <c r="FTQ16" s="179"/>
      <c r="GCQ16" s="179"/>
      <c r="GCR16" s="179"/>
      <c r="GCZ16" s="179"/>
      <c r="GDA16" s="179"/>
      <c r="GDB16" s="179"/>
      <c r="GDC16" s="179"/>
      <c r="GDD16" s="179"/>
      <c r="GDE16" s="179"/>
      <c r="GDF16" s="179"/>
      <c r="GDG16" s="179"/>
      <c r="GDH16" s="179"/>
      <c r="GDI16" s="179"/>
      <c r="GDJ16" s="179"/>
      <c r="GDK16" s="179"/>
      <c r="GDL16" s="179"/>
      <c r="GDM16" s="179"/>
      <c r="GMM16" s="179"/>
      <c r="GMN16" s="179"/>
      <c r="GMV16" s="179"/>
      <c r="GMW16" s="179"/>
      <c r="GMX16" s="179"/>
      <c r="GMY16" s="179"/>
      <c r="GMZ16" s="179"/>
      <c r="GNA16" s="179"/>
      <c r="GNB16" s="179"/>
      <c r="GNC16" s="179"/>
      <c r="GND16" s="179"/>
      <c r="GNE16" s="179"/>
      <c r="GNF16" s="179"/>
      <c r="GNG16" s="179"/>
      <c r="GNH16" s="179"/>
      <c r="GNI16" s="179"/>
      <c r="GWI16" s="179"/>
      <c r="GWJ16" s="179"/>
      <c r="GWR16" s="179"/>
      <c r="GWS16" s="179"/>
      <c r="GWT16" s="179"/>
      <c r="GWU16" s="179"/>
      <c r="GWV16" s="179"/>
      <c r="GWW16" s="179"/>
      <c r="GWX16" s="179"/>
      <c r="GWY16" s="179"/>
      <c r="GWZ16" s="179"/>
      <c r="GXA16" s="179"/>
      <c r="GXB16" s="179"/>
      <c r="GXC16" s="179"/>
      <c r="GXD16" s="179"/>
      <c r="GXE16" s="179"/>
      <c r="HGE16" s="179"/>
      <c r="HGF16" s="179"/>
      <c r="HGN16" s="179"/>
      <c r="HGO16" s="179"/>
      <c r="HGP16" s="179"/>
      <c r="HGQ16" s="179"/>
      <c r="HGR16" s="179"/>
      <c r="HGS16" s="179"/>
      <c r="HGT16" s="179"/>
      <c r="HGU16" s="179"/>
      <c r="HGV16" s="179"/>
      <c r="HGW16" s="179"/>
      <c r="HGX16" s="179"/>
      <c r="HGY16" s="179"/>
      <c r="HGZ16" s="179"/>
      <c r="HHA16" s="179"/>
      <c r="HQA16" s="179"/>
      <c r="HQB16" s="179"/>
      <c r="HQJ16" s="179"/>
      <c r="HQK16" s="179"/>
      <c r="HQL16" s="179"/>
      <c r="HQM16" s="179"/>
      <c r="HQN16" s="179"/>
      <c r="HQO16" s="179"/>
      <c r="HQP16" s="179"/>
      <c r="HQQ16" s="179"/>
      <c r="HQR16" s="179"/>
      <c r="HQS16" s="179"/>
      <c r="HQT16" s="179"/>
      <c r="HQU16" s="179"/>
      <c r="HQV16" s="179"/>
      <c r="HQW16" s="179"/>
      <c r="HZW16" s="179"/>
      <c r="HZX16" s="179"/>
      <c r="IAF16" s="179"/>
      <c r="IAG16" s="179"/>
      <c r="IAH16" s="179"/>
      <c r="IAI16" s="179"/>
      <c r="IAJ16" s="179"/>
      <c r="IAK16" s="179"/>
      <c r="IAL16" s="179"/>
      <c r="IAM16" s="179"/>
      <c r="IAN16" s="179"/>
      <c r="IAO16" s="179"/>
      <c r="IAP16" s="179"/>
      <c r="IAQ16" s="179"/>
      <c r="IAR16" s="179"/>
      <c r="IAS16" s="179"/>
      <c r="IJS16" s="179"/>
      <c r="IJT16" s="179"/>
      <c r="IKB16" s="179"/>
      <c r="IKC16" s="179"/>
      <c r="IKD16" s="179"/>
      <c r="IKE16" s="179"/>
      <c r="IKF16" s="179"/>
      <c r="IKG16" s="179"/>
      <c r="IKH16" s="179"/>
      <c r="IKI16" s="179"/>
      <c r="IKJ16" s="179"/>
      <c r="IKK16" s="179"/>
      <c r="IKL16" s="179"/>
      <c r="IKM16" s="179"/>
      <c r="IKN16" s="179"/>
      <c r="IKO16" s="179"/>
      <c r="ITO16" s="179"/>
      <c r="ITP16" s="179"/>
      <c r="ITX16" s="179"/>
      <c r="ITY16" s="179"/>
      <c r="ITZ16" s="179"/>
      <c r="IUA16" s="179"/>
      <c r="IUB16" s="179"/>
      <c r="IUC16" s="179"/>
      <c r="IUD16" s="179"/>
      <c r="IUE16" s="179"/>
      <c r="IUF16" s="179"/>
      <c r="IUG16" s="179"/>
      <c r="IUH16" s="179"/>
      <c r="IUI16" s="179"/>
      <c r="IUJ16" s="179"/>
      <c r="IUK16" s="179"/>
      <c r="JDK16" s="179"/>
      <c r="JDL16" s="179"/>
      <c r="JDT16" s="179"/>
      <c r="JDU16" s="179"/>
      <c r="JDV16" s="179"/>
      <c r="JDW16" s="179"/>
      <c r="JDX16" s="179"/>
      <c r="JDY16" s="179"/>
      <c r="JDZ16" s="179"/>
      <c r="JEA16" s="179"/>
      <c r="JEB16" s="179"/>
      <c r="JEC16" s="179"/>
      <c r="JED16" s="179"/>
      <c r="JEE16" s="179"/>
      <c r="JEF16" s="179"/>
      <c r="JEG16" s="179"/>
      <c r="JNG16" s="179"/>
      <c r="JNH16" s="179"/>
      <c r="JNP16" s="179"/>
      <c r="JNQ16" s="179"/>
      <c r="JNR16" s="179"/>
      <c r="JNS16" s="179"/>
      <c r="JNT16" s="179"/>
      <c r="JNU16" s="179"/>
      <c r="JNV16" s="179"/>
      <c r="JNW16" s="179"/>
      <c r="JNX16" s="179"/>
      <c r="JNY16" s="179"/>
      <c r="JNZ16" s="179"/>
      <c r="JOA16" s="179"/>
      <c r="JOB16" s="179"/>
      <c r="JOC16" s="179"/>
      <c r="JXC16" s="179"/>
      <c r="JXD16" s="179"/>
      <c r="JXL16" s="179"/>
      <c r="JXM16" s="179"/>
      <c r="JXN16" s="179"/>
      <c r="JXO16" s="179"/>
      <c r="JXP16" s="179"/>
      <c r="JXQ16" s="179"/>
      <c r="JXR16" s="179"/>
      <c r="JXS16" s="179"/>
      <c r="JXT16" s="179"/>
      <c r="JXU16" s="179"/>
      <c r="JXV16" s="179"/>
      <c r="JXW16" s="179"/>
      <c r="JXX16" s="179"/>
      <c r="JXY16" s="179"/>
      <c r="KGY16" s="179"/>
      <c r="KGZ16" s="179"/>
      <c r="KHH16" s="179"/>
      <c r="KHI16" s="179"/>
      <c r="KHJ16" s="179"/>
      <c r="KHK16" s="179"/>
      <c r="KHL16" s="179"/>
      <c r="KHM16" s="179"/>
      <c r="KHN16" s="179"/>
      <c r="KHO16" s="179"/>
      <c r="KHP16" s="179"/>
      <c r="KHQ16" s="179"/>
      <c r="KHR16" s="179"/>
      <c r="KHS16" s="179"/>
      <c r="KHT16" s="179"/>
      <c r="KHU16" s="179"/>
      <c r="KQU16" s="179"/>
      <c r="KQV16" s="179"/>
      <c r="KRD16" s="179"/>
      <c r="KRE16" s="179"/>
      <c r="KRF16" s="179"/>
      <c r="KRG16" s="179"/>
      <c r="KRH16" s="179"/>
      <c r="KRI16" s="179"/>
      <c r="KRJ16" s="179"/>
      <c r="KRK16" s="179"/>
      <c r="KRL16" s="179"/>
      <c r="KRM16" s="179"/>
      <c r="KRN16" s="179"/>
      <c r="KRO16" s="179"/>
      <c r="KRP16" s="179"/>
      <c r="KRQ16" s="179"/>
      <c r="LAQ16" s="179"/>
      <c r="LAR16" s="179"/>
      <c r="LAZ16" s="179"/>
      <c r="LBA16" s="179"/>
      <c r="LBB16" s="179"/>
      <c r="LBC16" s="179"/>
      <c r="LBD16" s="179"/>
      <c r="LBE16" s="179"/>
      <c r="LBF16" s="179"/>
      <c r="LBG16" s="179"/>
      <c r="LBH16" s="179"/>
      <c r="LBI16" s="179"/>
      <c r="LBJ16" s="179"/>
      <c r="LBK16" s="179"/>
      <c r="LBL16" s="179"/>
      <c r="LBM16" s="179"/>
      <c r="LKM16" s="179"/>
      <c r="LKN16" s="179"/>
      <c r="LKV16" s="179"/>
      <c r="LKW16" s="179"/>
      <c r="LKX16" s="179"/>
      <c r="LKY16" s="179"/>
      <c r="LKZ16" s="179"/>
      <c r="LLA16" s="179"/>
      <c r="LLB16" s="179"/>
      <c r="LLC16" s="179"/>
      <c r="LLD16" s="179"/>
      <c r="LLE16" s="179"/>
      <c r="LLF16" s="179"/>
      <c r="LLG16" s="179"/>
      <c r="LLH16" s="179"/>
      <c r="LLI16" s="179"/>
      <c r="LUI16" s="179"/>
      <c r="LUJ16" s="179"/>
      <c r="LUR16" s="179"/>
      <c r="LUS16" s="179"/>
      <c r="LUT16" s="179"/>
      <c r="LUU16" s="179"/>
      <c r="LUV16" s="179"/>
      <c r="LUW16" s="179"/>
      <c r="LUX16" s="179"/>
      <c r="LUY16" s="179"/>
      <c r="LUZ16" s="179"/>
      <c r="LVA16" s="179"/>
      <c r="LVB16" s="179"/>
      <c r="LVC16" s="179"/>
      <c r="LVD16" s="179"/>
      <c r="LVE16" s="179"/>
      <c r="MEE16" s="179"/>
      <c r="MEF16" s="179"/>
      <c r="MEN16" s="179"/>
      <c r="MEO16" s="179"/>
      <c r="MEP16" s="179"/>
      <c r="MEQ16" s="179"/>
      <c r="MER16" s="179"/>
      <c r="MES16" s="179"/>
      <c r="MET16" s="179"/>
      <c r="MEU16" s="179"/>
      <c r="MEV16" s="179"/>
      <c r="MEW16" s="179"/>
      <c r="MEX16" s="179"/>
      <c r="MEY16" s="179"/>
      <c r="MEZ16" s="179"/>
      <c r="MFA16" s="179"/>
      <c r="MOA16" s="179"/>
      <c r="MOB16" s="179"/>
      <c r="MOJ16" s="179"/>
      <c r="MOK16" s="179"/>
      <c r="MOL16" s="179"/>
      <c r="MOM16" s="179"/>
      <c r="MON16" s="179"/>
      <c r="MOO16" s="179"/>
      <c r="MOP16" s="179"/>
      <c r="MOQ16" s="179"/>
      <c r="MOR16" s="179"/>
      <c r="MOS16" s="179"/>
      <c r="MOT16" s="179"/>
      <c r="MOU16" s="179"/>
      <c r="MOV16" s="179"/>
      <c r="MOW16" s="179"/>
      <c r="MXW16" s="179"/>
      <c r="MXX16" s="179"/>
      <c r="MYF16" s="179"/>
      <c r="MYG16" s="179"/>
      <c r="MYH16" s="179"/>
      <c r="MYI16" s="179"/>
      <c r="MYJ16" s="179"/>
      <c r="MYK16" s="179"/>
      <c r="MYL16" s="179"/>
      <c r="MYM16" s="179"/>
      <c r="MYN16" s="179"/>
      <c r="MYO16" s="179"/>
      <c r="MYP16" s="179"/>
      <c r="MYQ16" s="179"/>
      <c r="MYR16" s="179"/>
      <c r="MYS16" s="179"/>
      <c r="NHS16" s="179"/>
      <c r="NHT16" s="179"/>
      <c r="NIB16" s="179"/>
      <c r="NIC16" s="179"/>
      <c r="NID16" s="179"/>
      <c r="NIE16" s="179"/>
      <c r="NIF16" s="179"/>
      <c r="NIG16" s="179"/>
      <c r="NIH16" s="179"/>
      <c r="NII16" s="179"/>
      <c r="NIJ16" s="179"/>
      <c r="NIK16" s="179"/>
      <c r="NIL16" s="179"/>
      <c r="NIM16" s="179"/>
      <c r="NIN16" s="179"/>
      <c r="NIO16" s="179"/>
      <c r="NRO16" s="179"/>
      <c r="NRP16" s="179"/>
      <c r="NRX16" s="179"/>
      <c r="NRY16" s="179"/>
      <c r="NRZ16" s="179"/>
      <c r="NSA16" s="179"/>
      <c r="NSB16" s="179"/>
      <c r="NSC16" s="179"/>
      <c r="NSD16" s="179"/>
      <c r="NSE16" s="179"/>
      <c r="NSF16" s="179"/>
      <c r="NSG16" s="179"/>
      <c r="NSH16" s="179"/>
      <c r="NSI16" s="179"/>
      <c r="NSJ16" s="179"/>
      <c r="NSK16" s="179"/>
      <c r="OBK16" s="179"/>
      <c r="OBL16" s="179"/>
      <c r="OBT16" s="179"/>
      <c r="OBU16" s="179"/>
      <c r="OBV16" s="179"/>
      <c r="OBW16" s="179"/>
      <c r="OBX16" s="179"/>
      <c r="OBY16" s="179"/>
      <c r="OBZ16" s="179"/>
      <c r="OCA16" s="179"/>
      <c r="OCB16" s="179"/>
      <c r="OCC16" s="179"/>
      <c r="OCD16" s="179"/>
      <c r="OCE16" s="179"/>
      <c r="OCF16" s="179"/>
      <c r="OCG16" s="179"/>
      <c r="OLG16" s="179"/>
      <c r="OLH16" s="179"/>
      <c r="OLP16" s="179"/>
      <c r="OLQ16" s="179"/>
      <c r="OLR16" s="179"/>
      <c r="OLS16" s="179"/>
      <c r="OLT16" s="179"/>
      <c r="OLU16" s="179"/>
      <c r="OLV16" s="179"/>
      <c r="OLW16" s="179"/>
      <c r="OLX16" s="179"/>
      <c r="OLY16" s="179"/>
      <c r="OLZ16" s="179"/>
      <c r="OMA16" s="179"/>
      <c r="OMB16" s="179"/>
      <c r="OMC16" s="179"/>
      <c r="OVC16" s="179"/>
      <c r="OVD16" s="179"/>
      <c r="OVL16" s="179"/>
      <c r="OVM16" s="179"/>
      <c r="OVN16" s="179"/>
      <c r="OVO16" s="179"/>
      <c r="OVP16" s="179"/>
      <c r="OVQ16" s="179"/>
      <c r="OVR16" s="179"/>
      <c r="OVS16" s="179"/>
      <c r="OVT16" s="179"/>
      <c r="OVU16" s="179"/>
      <c r="OVV16" s="179"/>
      <c r="OVW16" s="179"/>
      <c r="OVX16" s="179"/>
      <c r="OVY16" s="179"/>
      <c r="PEY16" s="179"/>
      <c r="PEZ16" s="179"/>
      <c r="PFH16" s="179"/>
      <c r="PFI16" s="179"/>
      <c r="PFJ16" s="179"/>
      <c r="PFK16" s="179"/>
      <c r="PFL16" s="179"/>
      <c r="PFM16" s="179"/>
      <c r="PFN16" s="179"/>
      <c r="PFO16" s="179"/>
      <c r="PFP16" s="179"/>
      <c r="PFQ16" s="179"/>
      <c r="PFR16" s="179"/>
      <c r="PFS16" s="179"/>
      <c r="PFT16" s="179"/>
      <c r="PFU16" s="179"/>
      <c r="POU16" s="179"/>
      <c r="POV16" s="179"/>
      <c r="PPD16" s="179"/>
      <c r="PPE16" s="179"/>
      <c r="PPF16" s="179"/>
      <c r="PPG16" s="179"/>
      <c r="PPH16" s="179"/>
      <c r="PPI16" s="179"/>
      <c r="PPJ16" s="179"/>
      <c r="PPK16" s="179"/>
      <c r="PPL16" s="179"/>
      <c r="PPM16" s="179"/>
      <c r="PPN16" s="179"/>
      <c r="PPO16" s="179"/>
      <c r="PPP16" s="179"/>
      <c r="PPQ16" s="179"/>
      <c r="PYQ16" s="179"/>
      <c r="PYR16" s="179"/>
      <c r="PYZ16" s="179"/>
      <c r="PZA16" s="179"/>
      <c r="PZB16" s="179"/>
      <c r="PZC16" s="179"/>
      <c r="PZD16" s="179"/>
      <c r="PZE16" s="179"/>
      <c r="PZF16" s="179"/>
      <c r="PZG16" s="179"/>
      <c r="PZH16" s="179"/>
      <c r="PZI16" s="179"/>
      <c r="PZJ16" s="179"/>
      <c r="PZK16" s="179"/>
      <c r="PZL16" s="179"/>
      <c r="PZM16" s="179"/>
      <c r="QIM16" s="179"/>
      <c r="QIN16" s="179"/>
      <c r="QIV16" s="179"/>
      <c r="QIW16" s="179"/>
      <c r="QIX16" s="179"/>
      <c r="QIY16" s="179"/>
      <c r="QIZ16" s="179"/>
      <c r="QJA16" s="179"/>
      <c r="QJB16" s="179"/>
      <c r="QJC16" s="179"/>
      <c r="QJD16" s="179"/>
      <c r="QJE16" s="179"/>
      <c r="QJF16" s="179"/>
      <c r="QJG16" s="179"/>
      <c r="QJH16" s="179"/>
      <c r="QJI16" s="179"/>
      <c r="QSI16" s="179"/>
      <c r="QSJ16" s="179"/>
      <c r="QSR16" s="179"/>
      <c r="QSS16" s="179"/>
      <c r="QST16" s="179"/>
      <c r="QSU16" s="179"/>
      <c r="QSV16" s="179"/>
      <c r="QSW16" s="179"/>
      <c r="QSX16" s="179"/>
      <c r="QSY16" s="179"/>
      <c r="QSZ16" s="179"/>
      <c r="QTA16" s="179"/>
      <c r="QTB16" s="179"/>
      <c r="QTC16" s="179"/>
      <c r="QTD16" s="179"/>
      <c r="QTE16" s="179"/>
      <c r="RCE16" s="179"/>
      <c r="RCF16" s="179"/>
      <c r="RCN16" s="179"/>
      <c r="RCO16" s="179"/>
      <c r="RCP16" s="179"/>
      <c r="RCQ16" s="179"/>
      <c r="RCR16" s="179"/>
      <c r="RCS16" s="179"/>
      <c r="RCT16" s="179"/>
      <c r="RCU16" s="179"/>
      <c r="RCV16" s="179"/>
      <c r="RCW16" s="179"/>
      <c r="RCX16" s="179"/>
      <c r="RCY16" s="179"/>
      <c r="RCZ16" s="179"/>
      <c r="RDA16" s="179"/>
      <c r="RMA16" s="179"/>
      <c r="RMB16" s="179"/>
      <c r="RMJ16" s="179"/>
      <c r="RMK16" s="179"/>
      <c r="RML16" s="179"/>
      <c r="RMM16" s="179"/>
      <c r="RMN16" s="179"/>
      <c r="RMO16" s="179"/>
      <c r="RMP16" s="179"/>
      <c r="RMQ16" s="179"/>
      <c r="RMR16" s="179"/>
      <c r="RMS16" s="179"/>
      <c r="RMT16" s="179"/>
      <c r="RMU16" s="179"/>
      <c r="RMV16" s="179"/>
      <c r="RMW16" s="179"/>
      <c r="RVW16" s="179"/>
      <c r="RVX16" s="179"/>
      <c r="RWF16" s="179"/>
      <c r="RWG16" s="179"/>
      <c r="RWH16" s="179"/>
      <c r="RWI16" s="179"/>
      <c r="RWJ16" s="179"/>
      <c r="RWK16" s="179"/>
      <c r="RWL16" s="179"/>
      <c r="RWM16" s="179"/>
      <c r="RWN16" s="179"/>
      <c r="RWO16" s="179"/>
      <c r="RWP16" s="179"/>
      <c r="RWQ16" s="179"/>
      <c r="RWR16" s="179"/>
      <c r="RWS16" s="179"/>
      <c r="SFS16" s="179"/>
      <c r="SFT16" s="179"/>
      <c r="SGB16" s="179"/>
      <c r="SGC16" s="179"/>
      <c r="SGD16" s="179"/>
      <c r="SGE16" s="179"/>
      <c r="SGF16" s="179"/>
      <c r="SGG16" s="179"/>
      <c r="SGH16" s="179"/>
      <c r="SGI16" s="179"/>
      <c r="SGJ16" s="179"/>
      <c r="SGK16" s="179"/>
      <c r="SGL16" s="179"/>
      <c r="SGM16" s="179"/>
      <c r="SGN16" s="179"/>
      <c r="SGO16" s="179"/>
      <c r="SPO16" s="179"/>
      <c r="SPP16" s="179"/>
      <c r="SPX16" s="179"/>
      <c r="SPY16" s="179"/>
      <c r="SPZ16" s="179"/>
      <c r="SQA16" s="179"/>
      <c r="SQB16" s="179"/>
      <c r="SQC16" s="179"/>
      <c r="SQD16" s="179"/>
      <c r="SQE16" s="179"/>
      <c r="SQF16" s="179"/>
      <c r="SQG16" s="179"/>
      <c r="SQH16" s="179"/>
      <c r="SQI16" s="179"/>
      <c r="SQJ16" s="179"/>
      <c r="SQK16" s="179"/>
      <c r="SZK16" s="179"/>
      <c r="SZL16" s="179"/>
      <c r="SZT16" s="179"/>
      <c r="SZU16" s="179"/>
      <c r="SZV16" s="179"/>
      <c r="SZW16" s="179"/>
      <c r="SZX16" s="179"/>
      <c r="SZY16" s="179"/>
      <c r="SZZ16" s="179"/>
      <c r="TAA16" s="179"/>
      <c r="TAB16" s="179"/>
      <c r="TAC16" s="179"/>
      <c r="TAD16" s="179"/>
      <c r="TAE16" s="179"/>
      <c r="TAF16" s="179"/>
      <c r="TAG16" s="179"/>
      <c r="TJG16" s="179"/>
      <c r="TJH16" s="179"/>
      <c r="TJP16" s="179"/>
      <c r="TJQ16" s="179"/>
      <c r="TJR16" s="179"/>
      <c r="TJS16" s="179"/>
      <c r="TJT16" s="179"/>
      <c r="TJU16" s="179"/>
      <c r="TJV16" s="179"/>
      <c r="TJW16" s="179"/>
      <c r="TJX16" s="179"/>
      <c r="TJY16" s="179"/>
      <c r="TJZ16" s="179"/>
      <c r="TKA16" s="179"/>
      <c r="TKB16" s="179"/>
      <c r="TKC16" s="179"/>
      <c r="TTC16" s="179"/>
      <c r="TTD16" s="179"/>
      <c r="TTL16" s="179"/>
      <c r="TTM16" s="179"/>
      <c r="TTN16" s="179"/>
      <c r="TTO16" s="179"/>
      <c r="TTP16" s="179"/>
      <c r="TTQ16" s="179"/>
      <c r="TTR16" s="179"/>
      <c r="TTS16" s="179"/>
      <c r="TTT16" s="179"/>
      <c r="TTU16" s="179"/>
      <c r="TTV16" s="179"/>
      <c r="TTW16" s="179"/>
      <c r="TTX16" s="179"/>
      <c r="TTY16" s="179"/>
      <c r="UCY16" s="179"/>
      <c r="UCZ16" s="179"/>
      <c r="UDH16" s="179"/>
      <c r="UDI16" s="179"/>
      <c r="UDJ16" s="179"/>
      <c r="UDK16" s="179"/>
      <c r="UDL16" s="179"/>
      <c r="UDM16" s="179"/>
      <c r="UDN16" s="179"/>
      <c r="UDO16" s="179"/>
      <c r="UDP16" s="179"/>
      <c r="UDQ16" s="179"/>
      <c r="UDR16" s="179"/>
      <c r="UDS16" s="179"/>
      <c r="UDT16" s="179"/>
      <c r="UDU16" s="179"/>
      <c r="UMU16" s="179"/>
      <c r="UMV16" s="179"/>
      <c r="UND16" s="179"/>
      <c r="UNE16" s="179"/>
      <c r="UNF16" s="179"/>
      <c r="UNG16" s="179"/>
      <c r="UNH16" s="179"/>
      <c r="UNI16" s="179"/>
      <c r="UNJ16" s="179"/>
      <c r="UNK16" s="179"/>
      <c r="UNL16" s="179"/>
      <c r="UNM16" s="179"/>
      <c r="UNN16" s="179"/>
      <c r="UNO16" s="179"/>
      <c r="UNP16" s="179"/>
      <c r="UNQ16" s="179"/>
      <c r="UWQ16" s="179"/>
      <c r="UWR16" s="179"/>
      <c r="UWZ16" s="179"/>
      <c r="UXA16" s="179"/>
      <c r="UXB16" s="179"/>
      <c r="UXC16" s="179"/>
      <c r="UXD16" s="179"/>
      <c r="UXE16" s="179"/>
      <c r="UXF16" s="179"/>
      <c r="UXG16" s="179"/>
      <c r="UXH16" s="179"/>
      <c r="UXI16" s="179"/>
      <c r="UXJ16" s="179"/>
      <c r="UXK16" s="179"/>
      <c r="UXL16" s="179"/>
      <c r="UXM16" s="179"/>
      <c r="VGM16" s="179"/>
      <c r="VGN16" s="179"/>
      <c r="VGV16" s="179"/>
      <c r="VGW16" s="179"/>
      <c r="VGX16" s="179"/>
      <c r="VGY16" s="179"/>
      <c r="VGZ16" s="179"/>
      <c r="VHA16" s="179"/>
      <c r="VHB16" s="179"/>
      <c r="VHC16" s="179"/>
      <c r="VHD16" s="179"/>
      <c r="VHE16" s="179"/>
      <c r="VHF16" s="179"/>
      <c r="VHG16" s="179"/>
      <c r="VHH16" s="179"/>
      <c r="VHI16" s="179"/>
      <c r="VQI16" s="179"/>
      <c r="VQJ16" s="179"/>
      <c r="VQR16" s="179"/>
      <c r="VQS16" s="179"/>
      <c r="VQT16" s="179"/>
      <c r="VQU16" s="179"/>
      <c r="VQV16" s="179"/>
      <c r="VQW16" s="179"/>
      <c r="VQX16" s="179"/>
      <c r="VQY16" s="179"/>
      <c r="VQZ16" s="179"/>
      <c r="VRA16" s="179"/>
      <c r="VRB16" s="179"/>
      <c r="VRC16" s="179"/>
      <c r="VRD16" s="179"/>
      <c r="VRE16" s="179"/>
      <c r="WAE16" s="179"/>
      <c r="WAF16" s="179"/>
      <c r="WAN16" s="179"/>
      <c r="WAO16" s="179"/>
      <c r="WAP16" s="179"/>
      <c r="WAQ16" s="179"/>
      <c r="WAR16" s="179"/>
      <c r="WAS16" s="179"/>
      <c r="WAT16" s="179"/>
      <c r="WAU16" s="179"/>
      <c r="WAV16" s="179"/>
      <c r="WAW16" s="179"/>
      <c r="WAX16" s="179"/>
      <c r="WAY16" s="179"/>
      <c r="WAZ16" s="179"/>
      <c r="WBA16" s="179"/>
      <c r="WKA16" s="179"/>
      <c r="WKB16" s="179"/>
      <c r="WKJ16" s="179"/>
      <c r="WKK16" s="179"/>
      <c r="WKL16" s="179"/>
      <c r="WKM16" s="179"/>
      <c r="WKN16" s="179"/>
      <c r="WKO16" s="179"/>
      <c r="WKP16" s="179"/>
      <c r="WKQ16" s="179"/>
      <c r="WKR16" s="179"/>
      <c r="WKS16" s="179"/>
      <c r="WKT16" s="179"/>
      <c r="WKU16" s="179"/>
      <c r="WKV16" s="179"/>
      <c r="WKW16" s="179"/>
      <c r="WTW16" s="179"/>
      <c r="WTX16" s="179"/>
      <c r="WUF16" s="179"/>
      <c r="WUG16" s="179"/>
      <c r="WUH16" s="179"/>
      <c r="WUI16" s="179"/>
      <c r="WUJ16" s="179"/>
      <c r="WUK16" s="179"/>
      <c r="WUL16" s="179"/>
      <c r="WUM16" s="179"/>
      <c r="WUN16" s="179"/>
      <c r="WUO16" s="179"/>
      <c r="WUP16" s="179"/>
      <c r="WUQ16" s="179"/>
      <c r="WUR16" s="179"/>
      <c r="WUS16" s="179"/>
    </row>
    <row r="17" spans="1:1009 1243:2033 2267:3057 3291:4081 4315:5105 5339:6129 6363:7153 7387:8177 8411:9201 9435:10225 10459:11249 11483:12273 12507:13297 13531:14321 14555:15345 15579:16113" ht="24.75" hidden="1" customHeight="1" outlineLevel="1" x14ac:dyDescent="0.25">
      <c r="A17" s="78"/>
      <c r="B17" s="71" t="s">
        <v>103</v>
      </c>
      <c r="C17" s="72"/>
      <c r="D17" s="97">
        <v>0</v>
      </c>
      <c r="E17" s="102"/>
      <c r="F17" s="73">
        <v>0</v>
      </c>
      <c r="G17" s="231">
        <v>0</v>
      </c>
      <c r="H17" s="129">
        <v>0</v>
      </c>
      <c r="I17" s="153">
        <f t="shared" si="0"/>
        <v>0</v>
      </c>
      <c r="J17" s="149"/>
      <c r="K17" s="149"/>
      <c r="L17" s="149"/>
      <c r="M17" s="149"/>
      <c r="N17" s="72"/>
      <c r="HK17" s="180"/>
      <c r="HL17" s="180"/>
      <c r="HT17" s="180"/>
      <c r="HU17" s="180"/>
      <c r="HV17" s="180"/>
      <c r="HW17" s="180"/>
      <c r="HX17" s="180"/>
      <c r="HY17" s="180"/>
      <c r="HZ17" s="180"/>
      <c r="IA17" s="180"/>
      <c r="IB17" s="180"/>
      <c r="IC17" s="180"/>
      <c r="ID17" s="180"/>
      <c r="IE17" s="180"/>
      <c r="IF17" s="180"/>
      <c r="IG17" s="180"/>
      <c r="RG17" s="180"/>
      <c r="RH17" s="180"/>
      <c r="RP17" s="180"/>
      <c r="RQ17" s="180"/>
      <c r="RR17" s="180"/>
      <c r="RS17" s="180"/>
      <c r="RT17" s="180"/>
      <c r="RU17" s="180"/>
      <c r="RV17" s="180"/>
      <c r="RW17" s="180"/>
      <c r="RX17" s="180"/>
      <c r="RY17" s="180"/>
      <c r="RZ17" s="180"/>
      <c r="SA17" s="180"/>
      <c r="SB17" s="180"/>
      <c r="SC17" s="180"/>
      <c r="ABC17" s="180"/>
      <c r="ABD17" s="180"/>
      <c r="ABL17" s="180"/>
      <c r="ABM17" s="180"/>
      <c r="ABN17" s="180"/>
      <c r="ABO17" s="180"/>
      <c r="ABP17" s="180"/>
      <c r="ABQ17" s="180"/>
      <c r="ABR17" s="180"/>
      <c r="ABS17" s="180"/>
      <c r="ABT17" s="180"/>
      <c r="ABU17" s="180"/>
      <c r="ABV17" s="180"/>
      <c r="ABW17" s="180"/>
      <c r="ABX17" s="180"/>
      <c r="ABY17" s="180"/>
      <c r="AKY17" s="180"/>
      <c r="AKZ17" s="180"/>
      <c r="ALH17" s="180"/>
      <c r="ALI17" s="180"/>
      <c r="ALJ17" s="180"/>
      <c r="ALK17" s="180"/>
      <c r="ALL17" s="180"/>
      <c r="ALM17" s="180"/>
      <c r="ALN17" s="180"/>
      <c r="ALO17" s="180"/>
      <c r="ALP17" s="180"/>
      <c r="ALQ17" s="180"/>
      <c r="ALR17" s="180"/>
      <c r="ALS17" s="180"/>
      <c r="ALT17" s="180"/>
      <c r="ALU17" s="180"/>
      <c r="AUU17" s="180"/>
      <c r="AUV17" s="180"/>
      <c r="AVD17" s="180"/>
      <c r="AVE17" s="180"/>
      <c r="AVF17" s="180"/>
      <c r="AVG17" s="180"/>
      <c r="AVH17" s="180"/>
      <c r="AVI17" s="180"/>
      <c r="AVJ17" s="180"/>
      <c r="AVK17" s="180"/>
      <c r="AVL17" s="180"/>
      <c r="AVM17" s="180"/>
      <c r="AVN17" s="180"/>
      <c r="AVO17" s="180"/>
      <c r="AVP17" s="180"/>
      <c r="AVQ17" s="180"/>
      <c r="BEQ17" s="180"/>
      <c r="BER17" s="180"/>
      <c r="BEZ17" s="180"/>
      <c r="BFA17" s="180"/>
      <c r="BFB17" s="180"/>
      <c r="BFC17" s="180"/>
      <c r="BFD17" s="180"/>
      <c r="BFE17" s="180"/>
      <c r="BFF17" s="180"/>
      <c r="BFG17" s="180"/>
      <c r="BFH17" s="180"/>
      <c r="BFI17" s="180"/>
      <c r="BFJ17" s="180"/>
      <c r="BFK17" s="180"/>
      <c r="BFL17" s="180"/>
      <c r="BFM17" s="180"/>
      <c r="BOM17" s="180"/>
      <c r="BON17" s="180"/>
      <c r="BOV17" s="180"/>
      <c r="BOW17" s="180"/>
      <c r="BOX17" s="180"/>
      <c r="BOY17" s="180"/>
      <c r="BOZ17" s="180"/>
      <c r="BPA17" s="180"/>
      <c r="BPB17" s="180"/>
      <c r="BPC17" s="180"/>
      <c r="BPD17" s="180"/>
      <c r="BPE17" s="180"/>
      <c r="BPF17" s="180"/>
      <c r="BPG17" s="180"/>
      <c r="BPH17" s="180"/>
      <c r="BPI17" s="180"/>
      <c r="BYI17" s="180"/>
      <c r="BYJ17" s="180"/>
      <c r="BYR17" s="180"/>
      <c r="BYS17" s="180"/>
      <c r="BYT17" s="180"/>
      <c r="BYU17" s="180"/>
      <c r="BYV17" s="180"/>
      <c r="BYW17" s="180"/>
      <c r="BYX17" s="180"/>
      <c r="BYY17" s="180"/>
      <c r="BYZ17" s="180"/>
      <c r="BZA17" s="180"/>
      <c r="BZB17" s="180"/>
      <c r="BZC17" s="180"/>
      <c r="BZD17" s="180"/>
      <c r="BZE17" s="180"/>
      <c r="CIE17" s="180"/>
      <c r="CIF17" s="180"/>
      <c r="CIN17" s="180"/>
      <c r="CIO17" s="180"/>
      <c r="CIP17" s="180"/>
      <c r="CIQ17" s="180"/>
      <c r="CIR17" s="180"/>
      <c r="CIS17" s="180"/>
      <c r="CIT17" s="180"/>
      <c r="CIU17" s="180"/>
      <c r="CIV17" s="180"/>
      <c r="CIW17" s="180"/>
      <c r="CIX17" s="180"/>
      <c r="CIY17" s="180"/>
      <c r="CIZ17" s="180"/>
      <c r="CJA17" s="180"/>
      <c r="CSA17" s="180"/>
      <c r="CSB17" s="180"/>
      <c r="CSJ17" s="180"/>
      <c r="CSK17" s="180"/>
      <c r="CSL17" s="180"/>
      <c r="CSM17" s="180"/>
      <c r="CSN17" s="180"/>
      <c r="CSO17" s="180"/>
      <c r="CSP17" s="180"/>
      <c r="CSQ17" s="180"/>
      <c r="CSR17" s="180"/>
      <c r="CSS17" s="180"/>
      <c r="CST17" s="180"/>
      <c r="CSU17" s="180"/>
      <c r="CSV17" s="180"/>
      <c r="CSW17" s="180"/>
      <c r="DBW17" s="180"/>
      <c r="DBX17" s="180"/>
      <c r="DCF17" s="180"/>
      <c r="DCG17" s="180"/>
      <c r="DCH17" s="180"/>
      <c r="DCI17" s="180"/>
      <c r="DCJ17" s="180"/>
      <c r="DCK17" s="180"/>
      <c r="DCL17" s="180"/>
      <c r="DCM17" s="180"/>
      <c r="DCN17" s="180"/>
      <c r="DCO17" s="180"/>
      <c r="DCP17" s="180"/>
      <c r="DCQ17" s="180"/>
      <c r="DCR17" s="180"/>
      <c r="DCS17" s="180"/>
      <c r="DLS17" s="180"/>
      <c r="DLT17" s="180"/>
      <c r="DMB17" s="180"/>
      <c r="DMC17" s="180"/>
      <c r="DMD17" s="180"/>
      <c r="DME17" s="180"/>
      <c r="DMF17" s="180"/>
      <c r="DMG17" s="180"/>
      <c r="DMH17" s="180"/>
      <c r="DMI17" s="180"/>
      <c r="DMJ17" s="180"/>
      <c r="DMK17" s="180"/>
      <c r="DML17" s="180"/>
      <c r="DMM17" s="180"/>
      <c r="DMN17" s="180"/>
      <c r="DMO17" s="180"/>
      <c r="DVO17" s="180"/>
      <c r="DVP17" s="180"/>
      <c r="DVX17" s="180"/>
      <c r="DVY17" s="180"/>
      <c r="DVZ17" s="180"/>
      <c r="DWA17" s="180"/>
      <c r="DWB17" s="180"/>
      <c r="DWC17" s="180"/>
      <c r="DWD17" s="180"/>
      <c r="DWE17" s="180"/>
      <c r="DWF17" s="180"/>
      <c r="DWG17" s="180"/>
      <c r="DWH17" s="180"/>
      <c r="DWI17" s="180"/>
      <c r="DWJ17" s="180"/>
      <c r="DWK17" s="180"/>
      <c r="EFK17" s="180"/>
      <c r="EFL17" s="180"/>
      <c r="EFT17" s="180"/>
      <c r="EFU17" s="180"/>
      <c r="EFV17" s="180"/>
      <c r="EFW17" s="180"/>
      <c r="EFX17" s="180"/>
      <c r="EFY17" s="180"/>
      <c r="EFZ17" s="180"/>
      <c r="EGA17" s="180"/>
      <c r="EGB17" s="180"/>
      <c r="EGC17" s="180"/>
      <c r="EGD17" s="180"/>
      <c r="EGE17" s="180"/>
      <c r="EGF17" s="180"/>
      <c r="EGG17" s="180"/>
      <c r="EPG17" s="180"/>
      <c r="EPH17" s="180"/>
      <c r="EPP17" s="180"/>
      <c r="EPQ17" s="180"/>
      <c r="EPR17" s="180"/>
      <c r="EPS17" s="180"/>
      <c r="EPT17" s="180"/>
      <c r="EPU17" s="180"/>
      <c r="EPV17" s="180"/>
      <c r="EPW17" s="180"/>
      <c r="EPX17" s="180"/>
      <c r="EPY17" s="180"/>
      <c r="EPZ17" s="180"/>
      <c r="EQA17" s="180"/>
      <c r="EQB17" s="180"/>
      <c r="EQC17" s="180"/>
      <c r="EZC17" s="180"/>
      <c r="EZD17" s="180"/>
      <c r="EZL17" s="180"/>
      <c r="EZM17" s="180"/>
      <c r="EZN17" s="180"/>
      <c r="EZO17" s="180"/>
      <c r="EZP17" s="180"/>
      <c r="EZQ17" s="180"/>
      <c r="EZR17" s="180"/>
      <c r="EZS17" s="180"/>
      <c r="EZT17" s="180"/>
      <c r="EZU17" s="180"/>
      <c r="EZV17" s="180"/>
      <c r="EZW17" s="180"/>
      <c r="EZX17" s="180"/>
      <c r="EZY17" s="180"/>
      <c r="FIY17" s="180"/>
      <c r="FIZ17" s="180"/>
      <c r="FJH17" s="180"/>
      <c r="FJI17" s="180"/>
      <c r="FJJ17" s="180"/>
      <c r="FJK17" s="180"/>
      <c r="FJL17" s="180"/>
      <c r="FJM17" s="180"/>
      <c r="FJN17" s="180"/>
      <c r="FJO17" s="180"/>
      <c r="FJP17" s="180"/>
      <c r="FJQ17" s="180"/>
      <c r="FJR17" s="180"/>
      <c r="FJS17" s="180"/>
      <c r="FJT17" s="180"/>
      <c r="FJU17" s="180"/>
      <c r="FSU17" s="180"/>
      <c r="FSV17" s="180"/>
      <c r="FTD17" s="180"/>
      <c r="FTE17" s="180"/>
      <c r="FTF17" s="180"/>
      <c r="FTG17" s="180"/>
      <c r="FTH17" s="180"/>
      <c r="FTI17" s="180"/>
      <c r="FTJ17" s="180"/>
      <c r="FTK17" s="180"/>
      <c r="FTL17" s="180"/>
      <c r="FTM17" s="180"/>
      <c r="FTN17" s="180"/>
      <c r="FTO17" s="180"/>
      <c r="FTP17" s="180"/>
      <c r="FTQ17" s="180"/>
      <c r="GCQ17" s="180"/>
      <c r="GCR17" s="180"/>
      <c r="GCZ17" s="180"/>
      <c r="GDA17" s="180"/>
      <c r="GDB17" s="180"/>
      <c r="GDC17" s="180"/>
      <c r="GDD17" s="180"/>
      <c r="GDE17" s="180"/>
      <c r="GDF17" s="180"/>
      <c r="GDG17" s="180"/>
      <c r="GDH17" s="180"/>
      <c r="GDI17" s="180"/>
      <c r="GDJ17" s="180"/>
      <c r="GDK17" s="180"/>
      <c r="GDL17" s="180"/>
      <c r="GDM17" s="180"/>
      <c r="GMM17" s="180"/>
      <c r="GMN17" s="180"/>
      <c r="GMV17" s="180"/>
      <c r="GMW17" s="180"/>
      <c r="GMX17" s="180"/>
      <c r="GMY17" s="180"/>
      <c r="GMZ17" s="180"/>
      <c r="GNA17" s="180"/>
      <c r="GNB17" s="180"/>
      <c r="GNC17" s="180"/>
      <c r="GND17" s="180"/>
      <c r="GNE17" s="180"/>
      <c r="GNF17" s="180"/>
      <c r="GNG17" s="180"/>
      <c r="GNH17" s="180"/>
      <c r="GNI17" s="180"/>
      <c r="GWI17" s="180"/>
      <c r="GWJ17" s="180"/>
      <c r="GWR17" s="180"/>
      <c r="GWS17" s="180"/>
      <c r="GWT17" s="180"/>
      <c r="GWU17" s="180"/>
      <c r="GWV17" s="180"/>
      <c r="GWW17" s="180"/>
      <c r="GWX17" s="180"/>
      <c r="GWY17" s="180"/>
      <c r="GWZ17" s="180"/>
      <c r="GXA17" s="180"/>
      <c r="GXB17" s="180"/>
      <c r="GXC17" s="180"/>
      <c r="GXD17" s="180"/>
      <c r="GXE17" s="180"/>
      <c r="HGE17" s="180"/>
      <c r="HGF17" s="180"/>
      <c r="HGN17" s="180"/>
      <c r="HGO17" s="180"/>
      <c r="HGP17" s="180"/>
      <c r="HGQ17" s="180"/>
      <c r="HGR17" s="180"/>
      <c r="HGS17" s="180"/>
      <c r="HGT17" s="180"/>
      <c r="HGU17" s="180"/>
      <c r="HGV17" s="180"/>
      <c r="HGW17" s="180"/>
      <c r="HGX17" s="180"/>
      <c r="HGY17" s="180"/>
      <c r="HGZ17" s="180"/>
      <c r="HHA17" s="180"/>
      <c r="HQA17" s="180"/>
      <c r="HQB17" s="180"/>
      <c r="HQJ17" s="180"/>
      <c r="HQK17" s="180"/>
      <c r="HQL17" s="180"/>
      <c r="HQM17" s="180"/>
      <c r="HQN17" s="180"/>
      <c r="HQO17" s="180"/>
      <c r="HQP17" s="180"/>
      <c r="HQQ17" s="180"/>
      <c r="HQR17" s="180"/>
      <c r="HQS17" s="180"/>
      <c r="HQT17" s="180"/>
      <c r="HQU17" s="180"/>
      <c r="HQV17" s="180"/>
      <c r="HQW17" s="180"/>
      <c r="HZW17" s="180"/>
      <c r="HZX17" s="180"/>
      <c r="IAF17" s="180"/>
      <c r="IAG17" s="180"/>
      <c r="IAH17" s="180"/>
      <c r="IAI17" s="180"/>
      <c r="IAJ17" s="180"/>
      <c r="IAK17" s="180"/>
      <c r="IAL17" s="180"/>
      <c r="IAM17" s="180"/>
      <c r="IAN17" s="180"/>
      <c r="IAO17" s="180"/>
      <c r="IAP17" s="180"/>
      <c r="IAQ17" s="180"/>
      <c r="IAR17" s="180"/>
      <c r="IAS17" s="180"/>
      <c r="IJS17" s="180"/>
      <c r="IJT17" s="180"/>
      <c r="IKB17" s="180"/>
      <c r="IKC17" s="180"/>
      <c r="IKD17" s="180"/>
      <c r="IKE17" s="180"/>
      <c r="IKF17" s="180"/>
      <c r="IKG17" s="180"/>
      <c r="IKH17" s="180"/>
      <c r="IKI17" s="180"/>
      <c r="IKJ17" s="180"/>
      <c r="IKK17" s="180"/>
      <c r="IKL17" s="180"/>
      <c r="IKM17" s="180"/>
      <c r="IKN17" s="180"/>
      <c r="IKO17" s="180"/>
      <c r="ITO17" s="180"/>
      <c r="ITP17" s="180"/>
      <c r="ITX17" s="180"/>
      <c r="ITY17" s="180"/>
      <c r="ITZ17" s="180"/>
      <c r="IUA17" s="180"/>
      <c r="IUB17" s="180"/>
      <c r="IUC17" s="180"/>
      <c r="IUD17" s="180"/>
      <c r="IUE17" s="180"/>
      <c r="IUF17" s="180"/>
      <c r="IUG17" s="180"/>
      <c r="IUH17" s="180"/>
      <c r="IUI17" s="180"/>
      <c r="IUJ17" s="180"/>
      <c r="IUK17" s="180"/>
      <c r="JDK17" s="180"/>
      <c r="JDL17" s="180"/>
      <c r="JDT17" s="180"/>
      <c r="JDU17" s="180"/>
      <c r="JDV17" s="180"/>
      <c r="JDW17" s="180"/>
      <c r="JDX17" s="180"/>
      <c r="JDY17" s="180"/>
      <c r="JDZ17" s="180"/>
      <c r="JEA17" s="180"/>
      <c r="JEB17" s="180"/>
      <c r="JEC17" s="180"/>
      <c r="JED17" s="180"/>
      <c r="JEE17" s="180"/>
      <c r="JEF17" s="180"/>
      <c r="JEG17" s="180"/>
      <c r="JNG17" s="180"/>
      <c r="JNH17" s="180"/>
      <c r="JNP17" s="180"/>
      <c r="JNQ17" s="180"/>
      <c r="JNR17" s="180"/>
      <c r="JNS17" s="180"/>
      <c r="JNT17" s="180"/>
      <c r="JNU17" s="180"/>
      <c r="JNV17" s="180"/>
      <c r="JNW17" s="180"/>
      <c r="JNX17" s="180"/>
      <c r="JNY17" s="180"/>
      <c r="JNZ17" s="180"/>
      <c r="JOA17" s="180"/>
      <c r="JOB17" s="180"/>
      <c r="JOC17" s="180"/>
      <c r="JXC17" s="180"/>
      <c r="JXD17" s="180"/>
      <c r="JXL17" s="180"/>
      <c r="JXM17" s="180"/>
      <c r="JXN17" s="180"/>
      <c r="JXO17" s="180"/>
      <c r="JXP17" s="180"/>
      <c r="JXQ17" s="180"/>
      <c r="JXR17" s="180"/>
      <c r="JXS17" s="180"/>
      <c r="JXT17" s="180"/>
      <c r="JXU17" s="180"/>
      <c r="JXV17" s="180"/>
      <c r="JXW17" s="180"/>
      <c r="JXX17" s="180"/>
      <c r="JXY17" s="180"/>
      <c r="KGY17" s="180"/>
      <c r="KGZ17" s="180"/>
      <c r="KHH17" s="180"/>
      <c r="KHI17" s="180"/>
      <c r="KHJ17" s="180"/>
      <c r="KHK17" s="180"/>
      <c r="KHL17" s="180"/>
      <c r="KHM17" s="180"/>
      <c r="KHN17" s="180"/>
      <c r="KHO17" s="180"/>
      <c r="KHP17" s="180"/>
      <c r="KHQ17" s="180"/>
      <c r="KHR17" s="180"/>
      <c r="KHS17" s="180"/>
      <c r="KHT17" s="180"/>
      <c r="KHU17" s="180"/>
      <c r="KQU17" s="180"/>
      <c r="KQV17" s="180"/>
      <c r="KRD17" s="180"/>
      <c r="KRE17" s="180"/>
      <c r="KRF17" s="180"/>
      <c r="KRG17" s="180"/>
      <c r="KRH17" s="180"/>
      <c r="KRI17" s="180"/>
      <c r="KRJ17" s="180"/>
      <c r="KRK17" s="180"/>
      <c r="KRL17" s="180"/>
      <c r="KRM17" s="180"/>
      <c r="KRN17" s="180"/>
      <c r="KRO17" s="180"/>
      <c r="KRP17" s="180"/>
      <c r="KRQ17" s="180"/>
      <c r="LAQ17" s="180"/>
      <c r="LAR17" s="180"/>
      <c r="LAZ17" s="180"/>
      <c r="LBA17" s="180"/>
      <c r="LBB17" s="180"/>
      <c r="LBC17" s="180"/>
      <c r="LBD17" s="180"/>
      <c r="LBE17" s="180"/>
      <c r="LBF17" s="180"/>
      <c r="LBG17" s="180"/>
      <c r="LBH17" s="180"/>
      <c r="LBI17" s="180"/>
      <c r="LBJ17" s="180"/>
      <c r="LBK17" s="180"/>
      <c r="LBL17" s="180"/>
      <c r="LBM17" s="180"/>
      <c r="LKM17" s="180"/>
      <c r="LKN17" s="180"/>
      <c r="LKV17" s="180"/>
      <c r="LKW17" s="180"/>
      <c r="LKX17" s="180"/>
      <c r="LKY17" s="180"/>
      <c r="LKZ17" s="180"/>
      <c r="LLA17" s="180"/>
      <c r="LLB17" s="180"/>
      <c r="LLC17" s="180"/>
      <c r="LLD17" s="180"/>
      <c r="LLE17" s="180"/>
      <c r="LLF17" s="180"/>
      <c r="LLG17" s="180"/>
      <c r="LLH17" s="180"/>
      <c r="LLI17" s="180"/>
      <c r="LUI17" s="180"/>
      <c r="LUJ17" s="180"/>
      <c r="LUR17" s="180"/>
      <c r="LUS17" s="180"/>
      <c r="LUT17" s="180"/>
      <c r="LUU17" s="180"/>
      <c r="LUV17" s="180"/>
      <c r="LUW17" s="180"/>
      <c r="LUX17" s="180"/>
      <c r="LUY17" s="180"/>
      <c r="LUZ17" s="180"/>
      <c r="LVA17" s="180"/>
      <c r="LVB17" s="180"/>
      <c r="LVC17" s="180"/>
      <c r="LVD17" s="180"/>
      <c r="LVE17" s="180"/>
      <c r="MEE17" s="180"/>
      <c r="MEF17" s="180"/>
      <c r="MEN17" s="180"/>
      <c r="MEO17" s="180"/>
      <c r="MEP17" s="180"/>
      <c r="MEQ17" s="180"/>
      <c r="MER17" s="180"/>
      <c r="MES17" s="180"/>
      <c r="MET17" s="180"/>
      <c r="MEU17" s="180"/>
      <c r="MEV17" s="180"/>
      <c r="MEW17" s="180"/>
      <c r="MEX17" s="180"/>
      <c r="MEY17" s="180"/>
      <c r="MEZ17" s="180"/>
      <c r="MFA17" s="180"/>
      <c r="MOA17" s="180"/>
      <c r="MOB17" s="180"/>
      <c r="MOJ17" s="180"/>
      <c r="MOK17" s="180"/>
      <c r="MOL17" s="180"/>
      <c r="MOM17" s="180"/>
      <c r="MON17" s="180"/>
      <c r="MOO17" s="180"/>
      <c r="MOP17" s="180"/>
      <c r="MOQ17" s="180"/>
      <c r="MOR17" s="180"/>
      <c r="MOS17" s="180"/>
      <c r="MOT17" s="180"/>
      <c r="MOU17" s="180"/>
      <c r="MOV17" s="180"/>
      <c r="MOW17" s="180"/>
      <c r="MXW17" s="180"/>
      <c r="MXX17" s="180"/>
      <c r="MYF17" s="180"/>
      <c r="MYG17" s="180"/>
      <c r="MYH17" s="180"/>
      <c r="MYI17" s="180"/>
      <c r="MYJ17" s="180"/>
      <c r="MYK17" s="180"/>
      <c r="MYL17" s="180"/>
      <c r="MYM17" s="180"/>
      <c r="MYN17" s="180"/>
      <c r="MYO17" s="180"/>
      <c r="MYP17" s="180"/>
      <c r="MYQ17" s="180"/>
      <c r="MYR17" s="180"/>
      <c r="MYS17" s="180"/>
      <c r="NHS17" s="180"/>
      <c r="NHT17" s="180"/>
      <c r="NIB17" s="180"/>
      <c r="NIC17" s="180"/>
      <c r="NID17" s="180"/>
      <c r="NIE17" s="180"/>
      <c r="NIF17" s="180"/>
      <c r="NIG17" s="180"/>
      <c r="NIH17" s="180"/>
      <c r="NII17" s="180"/>
      <c r="NIJ17" s="180"/>
      <c r="NIK17" s="180"/>
      <c r="NIL17" s="180"/>
      <c r="NIM17" s="180"/>
      <c r="NIN17" s="180"/>
      <c r="NIO17" s="180"/>
      <c r="NRO17" s="180"/>
      <c r="NRP17" s="180"/>
      <c r="NRX17" s="180"/>
      <c r="NRY17" s="180"/>
      <c r="NRZ17" s="180"/>
      <c r="NSA17" s="180"/>
      <c r="NSB17" s="180"/>
      <c r="NSC17" s="180"/>
      <c r="NSD17" s="180"/>
      <c r="NSE17" s="180"/>
      <c r="NSF17" s="180"/>
      <c r="NSG17" s="180"/>
      <c r="NSH17" s="180"/>
      <c r="NSI17" s="180"/>
      <c r="NSJ17" s="180"/>
      <c r="NSK17" s="180"/>
      <c r="OBK17" s="180"/>
      <c r="OBL17" s="180"/>
      <c r="OBT17" s="180"/>
      <c r="OBU17" s="180"/>
      <c r="OBV17" s="180"/>
      <c r="OBW17" s="180"/>
      <c r="OBX17" s="180"/>
      <c r="OBY17" s="180"/>
      <c r="OBZ17" s="180"/>
      <c r="OCA17" s="180"/>
      <c r="OCB17" s="180"/>
      <c r="OCC17" s="180"/>
      <c r="OCD17" s="180"/>
      <c r="OCE17" s="180"/>
      <c r="OCF17" s="180"/>
      <c r="OCG17" s="180"/>
      <c r="OLG17" s="180"/>
      <c r="OLH17" s="180"/>
      <c r="OLP17" s="180"/>
      <c r="OLQ17" s="180"/>
      <c r="OLR17" s="180"/>
      <c r="OLS17" s="180"/>
      <c r="OLT17" s="180"/>
      <c r="OLU17" s="180"/>
      <c r="OLV17" s="180"/>
      <c r="OLW17" s="180"/>
      <c r="OLX17" s="180"/>
      <c r="OLY17" s="180"/>
      <c r="OLZ17" s="180"/>
      <c r="OMA17" s="180"/>
      <c r="OMB17" s="180"/>
      <c r="OMC17" s="180"/>
      <c r="OVC17" s="180"/>
      <c r="OVD17" s="180"/>
      <c r="OVL17" s="180"/>
      <c r="OVM17" s="180"/>
      <c r="OVN17" s="180"/>
      <c r="OVO17" s="180"/>
      <c r="OVP17" s="180"/>
      <c r="OVQ17" s="180"/>
      <c r="OVR17" s="180"/>
      <c r="OVS17" s="180"/>
      <c r="OVT17" s="180"/>
      <c r="OVU17" s="180"/>
      <c r="OVV17" s="180"/>
      <c r="OVW17" s="180"/>
      <c r="OVX17" s="180"/>
      <c r="OVY17" s="180"/>
      <c r="PEY17" s="180"/>
      <c r="PEZ17" s="180"/>
      <c r="PFH17" s="180"/>
      <c r="PFI17" s="180"/>
      <c r="PFJ17" s="180"/>
      <c r="PFK17" s="180"/>
      <c r="PFL17" s="180"/>
      <c r="PFM17" s="180"/>
      <c r="PFN17" s="180"/>
      <c r="PFO17" s="180"/>
      <c r="PFP17" s="180"/>
      <c r="PFQ17" s="180"/>
      <c r="PFR17" s="180"/>
      <c r="PFS17" s="180"/>
      <c r="PFT17" s="180"/>
      <c r="PFU17" s="180"/>
      <c r="POU17" s="180"/>
      <c r="POV17" s="180"/>
      <c r="PPD17" s="180"/>
      <c r="PPE17" s="180"/>
      <c r="PPF17" s="180"/>
      <c r="PPG17" s="180"/>
      <c r="PPH17" s="180"/>
      <c r="PPI17" s="180"/>
      <c r="PPJ17" s="180"/>
      <c r="PPK17" s="180"/>
      <c r="PPL17" s="180"/>
      <c r="PPM17" s="180"/>
      <c r="PPN17" s="180"/>
      <c r="PPO17" s="180"/>
      <c r="PPP17" s="180"/>
      <c r="PPQ17" s="180"/>
      <c r="PYQ17" s="180"/>
      <c r="PYR17" s="180"/>
      <c r="PYZ17" s="180"/>
      <c r="PZA17" s="180"/>
      <c r="PZB17" s="180"/>
      <c r="PZC17" s="180"/>
      <c r="PZD17" s="180"/>
      <c r="PZE17" s="180"/>
      <c r="PZF17" s="180"/>
      <c r="PZG17" s="180"/>
      <c r="PZH17" s="180"/>
      <c r="PZI17" s="180"/>
      <c r="PZJ17" s="180"/>
      <c r="PZK17" s="180"/>
      <c r="PZL17" s="180"/>
      <c r="PZM17" s="180"/>
      <c r="QIM17" s="180"/>
      <c r="QIN17" s="180"/>
      <c r="QIV17" s="180"/>
      <c r="QIW17" s="180"/>
      <c r="QIX17" s="180"/>
      <c r="QIY17" s="180"/>
      <c r="QIZ17" s="180"/>
      <c r="QJA17" s="180"/>
      <c r="QJB17" s="180"/>
      <c r="QJC17" s="180"/>
      <c r="QJD17" s="180"/>
      <c r="QJE17" s="180"/>
      <c r="QJF17" s="180"/>
      <c r="QJG17" s="180"/>
      <c r="QJH17" s="180"/>
      <c r="QJI17" s="180"/>
      <c r="QSI17" s="180"/>
      <c r="QSJ17" s="180"/>
      <c r="QSR17" s="180"/>
      <c r="QSS17" s="180"/>
      <c r="QST17" s="180"/>
      <c r="QSU17" s="180"/>
      <c r="QSV17" s="180"/>
      <c r="QSW17" s="180"/>
      <c r="QSX17" s="180"/>
      <c r="QSY17" s="180"/>
      <c r="QSZ17" s="180"/>
      <c r="QTA17" s="180"/>
      <c r="QTB17" s="180"/>
      <c r="QTC17" s="180"/>
      <c r="QTD17" s="180"/>
      <c r="QTE17" s="180"/>
      <c r="RCE17" s="180"/>
      <c r="RCF17" s="180"/>
      <c r="RCN17" s="180"/>
      <c r="RCO17" s="180"/>
      <c r="RCP17" s="180"/>
      <c r="RCQ17" s="180"/>
      <c r="RCR17" s="180"/>
      <c r="RCS17" s="180"/>
      <c r="RCT17" s="180"/>
      <c r="RCU17" s="180"/>
      <c r="RCV17" s="180"/>
      <c r="RCW17" s="180"/>
      <c r="RCX17" s="180"/>
      <c r="RCY17" s="180"/>
      <c r="RCZ17" s="180"/>
      <c r="RDA17" s="180"/>
      <c r="RMA17" s="180"/>
      <c r="RMB17" s="180"/>
      <c r="RMJ17" s="180"/>
      <c r="RMK17" s="180"/>
      <c r="RML17" s="180"/>
      <c r="RMM17" s="180"/>
      <c r="RMN17" s="180"/>
      <c r="RMO17" s="180"/>
      <c r="RMP17" s="180"/>
      <c r="RMQ17" s="180"/>
      <c r="RMR17" s="180"/>
      <c r="RMS17" s="180"/>
      <c r="RMT17" s="180"/>
      <c r="RMU17" s="180"/>
      <c r="RMV17" s="180"/>
      <c r="RMW17" s="180"/>
      <c r="RVW17" s="180"/>
      <c r="RVX17" s="180"/>
      <c r="RWF17" s="180"/>
      <c r="RWG17" s="180"/>
      <c r="RWH17" s="180"/>
      <c r="RWI17" s="180"/>
      <c r="RWJ17" s="180"/>
      <c r="RWK17" s="180"/>
      <c r="RWL17" s="180"/>
      <c r="RWM17" s="180"/>
      <c r="RWN17" s="180"/>
      <c r="RWO17" s="180"/>
      <c r="RWP17" s="180"/>
      <c r="RWQ17" s="180"/>
      <c r="RWR17" s="180"/>
      <c r="RWS17" s="180"/>
      <c r="SFS17" s="180"/>
      <c r="SFT17" s="180"/>
      <c r="SGB17" s="180"/>
      <c r="SGC17" s="180"/>
      <c r="SGD17" s="180"/>
      <c r="SGE17" s="180"/>
      <c r="SGF17" s="180"/>
      <c r="SGG17" s="180"/>
      <c r="SGH17" s="180"/>
      <c r="SGI17" s="180"/>
      <c r="SGJ17" s="180"/>
      <c r="SGK17" s="180"/>
      <c r="SGL17" s="180"/>
      <c r="SGM17" s="180"/>
      <c r="SGN17" s="180"/>
      <c r="SGO17" s="180"/>
      <c r="SPO17" s="180"/>
      <c r="SPP17" s="180"/>
      <c r="SPX17" s="180"/>
      <c r="SPY17" s="180"/>
      <c r="SPZ17" s="180"/>
      <c r="SQA17" s="180"/>
      <c r="SQB17" s="180"/>
      <c r="SQC17" s="180"/>
      <c r="SQD17" s="180"/>
      <c r="SQE17" s="180"/>
      <c r="SQF17" s="180"/>
      <c r="SQG17" s="180"/>
      <c r="SQH17" s="180"/>
      <c r="SQI17" s="180"/>
      <c r="SQJ17" s="180"/>
      <c r="SQK17" s="180"/>
      <c r="SZK17" s="180"/>
      <c r="SZL17" s="180"/>
      <c r="SZT17" s="180"/>
      <c r="SZU17" s="180"/>
      <c r="SZV17" s="180"/>
      <c r="SZW17" s="180"/>
      <c r="SZX17" s="180"/>
      <c r="SZY17" s="180"/>
      <c r="SZZ17" s="180"/>
      <c r="TAA17" s="180"/>
      <c r="TAB17" s="180"/>
      <c r="TAC17" s="180"/>
      <c r="TAD17" s="180"/>
      <c r="TAE17" s="180"/>
      <c r="TAF17" s="180"/>
      <c r="TAG17" s="180"/>
      <c r="TJG17" s="180"/>
      <c r="TJH17" s="180"/>
      <c r="TJP17" s="180"/>
      <c r="TJQ17" s="180"/>
      <c r="TJR17" s="180"/>
      <c r="TJS17" s="180"/>
      <c r="TJT17" s="180"/>
      <c r="TJU17" s="180"/>
      <c r="TJV17" s="180"/>
      <c r="TJW17" s="180"/>
      <c r="TJX17" s="180"/>
      <c r="TJY17" s="180"/>
      <c r="TJZ17" s="180"/>
      <c r="TKA17" s="180"/>
      <c r="TKB17" s="180"/>
      <c r="TKC17" s="180"/>
      <c r="TTC17" s="180"/>
      <c r="TTD17" s="180"/>
      <c r="TTL17" s="180"/>
      <c r="TTM17" s="180"/>
      <c r="TTN17" s="180"/>
      <c r="TTO17" s="180"/>
      <c r="TTP17" s="180"/>
      <c r="TTQ17" s="180"/>
      <c r="TTR17" s="180"/>
      <c r="TTS17" s="180"/>
      <c r="TTT17" s="180"/>
      <c r="TTU17" s="180"/>
      <c r="TTV17" s="180"/>
      <c r="TTW17" s="180"/>
      <c r="TTX17" s="180"/>
      <c r="TTY17" s="180"/>
      <c r="UCY17" s="180"/>
      <c r="UCZ17" s="180"/>
      <c r="UDH17" s="180"/>
      <c r="UDI17" s="180"/>
      <c r="UDJ17" s="180"/>
      <c r="UDK17" s="180"/>
      <c r="UDL17" s="180"/>
      <c r="UDM17" s="180"/>
      <c r="UDN17" s="180"/>
      <c r="UDO17" s="180"/>
      <c r="UDP17" s="180"/>
      <c r="UDQ17" s="180"/>
      <c r="UDR17" s="180"/>
      <c r="UDS17" s="180"/>
      <c r="UDT17" s="180"/>
      <c r="UDU17" s="180"/>
      <c r="UMU17" s="180"/>
      <c r="UMV17" s="180"/>
      <c r="UND17" s="180"/>
      <c r="UNE17" s="180"/>
      <c r="UNF17" s="180"/>
      <c r="UNG17" s="180"/>
      <c r="UNH17" s="180"/>
      <c r="UNI17" s="180"/>
      <c r="UNJ17" s="180"/>
      <c r="UNK17" s="180"/>
      <c r="UNL17" s="180"/>
      <c r="UNM17" s="180"/>
      <c r="UNN17" s="180"/>
      <c r="UNO17" s="180"/>
      <c r="UNP17" s="180"/>
      <c r="UNQ17" s="180"/>
      <c r="UWQ17" s="180"/>
      <c r="UWR17" s="180"/>
      <c r="UWZ17" s="180"/>
      <c r="UXA17" s="180"/>
      <c r="UXB17" s="180"/>
      <c r="UXC17" s="180"/>
      <c r="UXD17" s="180"/>
      <c r="UXE17" s="180"/>
      <c r="UXF17" s="180"/>
      <c r="UXG17" s="180"/>
      <c r="UXH17" s="180"/>
      <c r="UXI17" s="180"/>
      <c r="UXJ17" s="180"/>
      <c r="UXK17" s="180"/>
      <c r="UXL17" s="180"/>
      <c r="UXM17" s="180"/>
      <c r="VGM17" s="180"/>
      <c r="VGN17" s="180"/>
      <c r="VGV17" s="180"/>
      <c r="VGW17" s="180"/>
      <c r="VGX17" s="180"/>
      <c r="VGY17" s="180"/>
      <c r="VGZ17" s="180"/>
      <c r="VHA17" s="180"/>
      <c r="VHB17" s="180"/>
      <c r="VHC17" s="180"/>
      <c r="VHD17" s="180"/>
      <c r="VHE17" s="180"/>
      <c r="VHF17" s="180"/>
      <c r="VHG17" s="180"/>
      <c r="VHH17" s="180"/>
      <c r="VHI17" s="180"/>
      <c r="VQI17" s="180"/>
      <c r="VQJ17" s="180"/>
      <c r="VQR17" s="180"/>
      <c r="VQS17" s="180"/>
      <c r="VQT17" s="180"/>
      <c r="VQU17" s="180"/>
      <c r="VQV17" s="180"/>
      <c r="VQW17" s="180"/>
      <c r="VQX17" s="180"/>
      <c r="VQY17" s="180"/>
      <c r="VQZ17" s="180"/>
      <c r="VRA17" s="180"/>
      <c r="VRB17" s="180"/>
      <c r="VRC17" s="180"/>
      <c r="VRD17" s="180"/>
      <c r="VRE17" s="180"/>
      <c r="WAE17" s="180"/>
      <c r="WAF17" s="180"/>
      <c r="WAN17" s="180"/>
      <c r="WAO17" s="180"/>
      <c r="WAP17" s="180"/>
      <c r="WAQ17" s="180"/>
      <c r="WAR17" s="180"/>
      <c r="WAS17" s="180"/>
      <c r="WAT17" s="180"/>
      <c r="WAU17" s="180"/>
      <c r="WAV17" s="180"/>
      <c r="WAW17" s="180"/>
      <c r="WAX17" s="180"/>
      <c r="WAY17" s="180"/>
      <c r="WAZ17" s="180"/>
      <c r="WBA17" s="180"/>
      <c r="WKA17" s="180"/>
      <c r="WKB17" s="180"/>
      <c r="WKJ17" s="180"/>
      <c r="WKK17" s="180"/>
      <c r="WKL17" s="180"/>
      <c r="WKM17" s="180"/>
      <c r="WKN17" s="180"/>
      <c r="WKO17" s="180"/>
      <c r="WKP17" s="180"/>
      <c r="WKQ17" s="180"/>
      <c r="WKR17" s="180"/>
      <c r="WKS17" s="180"/>
      <c r="WKT17" s="180"/>
      <c r="WKU17" s="180"/>
      <c r="WKV17" s="180"/>
      <c r="WKW17" s="180"/>
      <c r="WTW17" s="180"/>
      <c r="WTX17" s="180"/>
      <c r="WUF17" s="180"/>
      <c r="WUG17" s="180"/>
      <c r="WUH17" s="180"/>
      <c r="WUI17" s="180"/>
      <c r="WUJ17" s="180"/>
      <c r="WUK17" s="180"/>
      <c r="WUL17" s="180"/>
      <c r="WUM17" s="180"/>
      <c r="WUN17" s="180"/>
      <c r="WUO17" s="180"/>
      <c r="WUP17" s="180"/>
      <c r="WUQ17" s="180"/>
      <c r="WUR17" s="180"/>
      <c r="WUS17" s="180"/>
    </row>
    <row r="18" spans="1:1009 1243:2033 2267:3057 3291:4081 4315:5105 5339:6129 6363:7153 7387:8177 8411:9201 9435:10225 10459:11249 11483:12273 12507:13297 13531:14321 14555:15345 15579:16113" ht="21.95" hidden="1" customHeight="1" outlineLevel="1" x14ac:dyDescent="0.25">
      <c r="A18" s="78"/>
      <c r="B18" s="184" t="s">
        <v>104</v>
      </c>
      <c r="C18" s="72"/>
      <c r="D18" s="97">
        <v>0</v>
      </c>
      <c r="E18" s="102"/>
      <c r="F18" s="73">
        <v>0</v>
      </c>
      <c r="G18" s="231">
        <v>0</v>
      </c>
      <c r="H18" s="129">
        <v>0</v>
      </c>
      <c r="I18" s="153">
        <f t="shared" si="0"/>
        <v>0</v>
      </c>
      <c r="J18" s="149"/>
      <c r="K18" s="149"/>
      <c r="L18" s="149"/>
      <c r="M18" s="149"/>
      <c r="N18" s="72"/>
      <c r="HK18" s="180"/>
      <c r="HL18" s="180"/>
      <c r="HT18" s="180"/>
      <c r="HU18" s="180"/>
      <c r="HV18" s="180"/>
      <c r="HW18" s="180"/>
      <c r="HX18" s="180"/>
      <c r="HY18" s="180"/>
      <c r="HZ18" s="180"/>
      <c r="IA18" s="180"/>
      <c r="IB18" s="180"/>
      <c r="IC18" s="180"/>
      <c r="ID18" s="180"/>
      <c r="IE18" s="180"/>
      <c r="IF18" s="180"/>
      <c r="IG18" s="180"/>
      <c r="RG18" s="180"/>
      <c r="RH18" s="180"/>
      <c r="RP18" s="180"/>
      <c r="RQ18" s="180"/>
      <c r="RR18" s="180"/>
      <c r="RS18" s="180"/>
      <c r="RT18" s="180"/>
      <c r="RU18" s="180"/>
      <c r="RV18" s="180"/>
      <c r="RW18" s="180"/>
      <c r="RX18" s="180"/>
      <c r="RY18" s="180"/>
      <c r="RZ18" s="180"/>
      <c r="SA18" s="180"/>
      <c r="SB18" s="180"/>
      <c r="SC18" s="180"/>
      <c r="ABC18" s="180"/>
      <c r="ABD18" s="180"/>
      <c r="ABL18" s="180"/>
      <c r="ABM18" s="180"/>
      <c r="ABN18" s="180"/>
      <c r="ABO18" s="180"/>
      <c r="ABP18" s="180"/>
      <c r="ABQ18" s="180"/>
      <c r="ABR18" s="180"/>
      <c r="ABS18" s="180"/>
      <c r="ABT18" s="180"/>
      <c r="ABU18" s="180"/>
      <c r="ABV18" s="180"/>
      <c r="ABW18" s="180"/>
      <c r="ABX18" s="180"/>
      <c r="ABY18" s="180"/>
      <c r="AKY18" s="180"/>
      <c r="AKZ18" s="180"/>
      <c r="ALH18" s="180"/>
      <c r="ALI18" s="180"/>
      <c r="ALJ18" s="180"/>
      <c r="ALK18" s="180"/>
      <c r="ALL18" s="180"/>
      <c r="ALM18" s="180"/>
      <c r="ALN18" s="180"/>
      <c r="ALO18" s="180"/>
      <c r="ALP18" s="180"/>
      <c r="ALQ18" s="180"/>
      <c r="ALR18" s="180"/>
      <c r="ALS18" s="180"/>
      <c r="ALT18" s="180"/>
      <c r="ALU18" s="180"/>
      <c r="AUU18" s="180"/>
      <c r="AUV18" s="180"/>
      <c r="AVD18" s="180"/>
      <c r="AVE18" s="180"/>
      <c r="AVF18" s="180"/>
      <c r="AVG18" s="180"/>
      <c r="AVH18" s="180"/>
      <c r="AVI18" s="180"/>
      <c r="AVJ18" s="180"/>
      <c r="AVK18" s="180"/>
      <c r="AVL18" s="180"/>
      <c r="AVM18" s="180"/>
      <c r="AVN18" s="180"/>
      <c r="AVO18" s="180"/>
      <c r="AVP18" s="180"/>
      <c r="AVQ18" s="180"/>
      <c r="BEQ18" s="180"/>
      <c r="BER18" s="180"/>
      <c r="BEZ18" s="180"/>
      <c r="BFA18" s="180"/>
      <c r="BFB18" s="180"/>
      <c r="BFC18" s="180"/>
      <c r="BFD18" s="180"/>
      <c r="BFE18" s="180"/>
      <c r="BFF18" s="180"/>
      <c r="BFG18" s="180"/>
      <c r="BFH18" s="180"/>
      <c r="BFI18" s="180"/>
      <c r="BFJ18" s="180"/>
      <c r="BFK18" s="180"/>
      <c r="BFL18" s="180"/>
      <c r="BFM18" s="180"/>
      <c r="BOM18" s="180"/>
      <c r="BON18" s="180"/>
      <c r="BOV18" s="180"/>
      <c r="BOW18" s="180"/>
      <c r="BOX18" s="180"/>
      <c r="BOY18" s="180"/>
      <c r="BOZ18" s="180"/>
      <c r="BPA18" s="180"/>
      <c r="BPB18" s="180"/>
      <c r="BPC18" s="180"/>
      <c r="BPD18" s="180"/>
      <c r="BPE18" s="180"/>
      <c r="BPF18" s="180"/>
      <c r="BPG18" s="180"/>
      <c r="BPH18" s="180"/>
      <c r="BPI18" s="180"/>
      <c r="BYI18" s="180"/>
      <c r="BYJ18" s="180"/>
      <c r="BYR18" s="180"/>
      <c r="BYS18" s="180"/>
      <c r="BYT18" s="180"/>
      <c r="BYU18" s="180"/>
      <c r="BYV18" s="180"/>
      <c r="BYW18" s="180"/>
      <c r="BYX18" s="180"/>
      <c r="BYY18" s="180"/>
      <c r="BYZ18" s="180"/>
      <c r="BZA18" s="180"/>
      <c r="BZB18" s="180"/>
      <c r="BZC18" s="180"/>
      <c r="BZD18" s="180"/>
      <c r="BZE18" s="180"/>
      <c r="CIE18" s="180"/>
      <c r="CIF18" s="180"/>
      <c r="CIN18" s="180"/>
      <c r="CIO18" s="180"/>
      <c r="CIP18" s="180"/>
      <c r="CIQ18" s="180"/>
      <c r="CIR18" s="180"/>
      <c r="CIS18" s="180"/>
      <c r="CIT18" s="180"/>
      <c r="CIU18" s="180"/>
      <c r="CIV18" s="180"/>
      <c r="CIW18" s="180"/>
      <c r="CIX18" s="180"/>
      <c r="CIY18" s="180"/>
      <c r="CIZ18" s="180"/>
      <c r="CJA18" s="180"/>
      <c r="CSA18" s="180"/>
      <c r="CSB18" s="180"/>
      <c r="CSJ18" s="180"/>
      <c r="CSK18" s="180"/>
      <c r="CSL18" s="180"/>
      <c r="CSM18" s="180"/>
      <c r="CSN18" s="180"/>
      <c r="CSO18" s="180"/>
      <c r="CSP18" s="180"/>
      <c r="CSQ18" s="180"/>
      <c r="CSR18" s="180"/>
      <c r="CSS18" s="180"/>
      <c r="CST18" s="180"/>
      <c r="CSU18" s="180"/>
      <c r="CSV18" s="180"/>
      <c r="CSW18" s="180"/>
      <c r="DBW18" s="180"/>
      <c r="DBX18" s="180"/>
      <c r="DCF18" s="180"/>
      <c r="DCG18" s="180"/>
      <c r="DCH18" s="180"/>
      <c r="DCI18" s="180"/>
      <c r="DCJ18" s="180"/>
      <c r="DCK18" s="180"/>
      <c r="DCL18" s="180"/>
      <c r="DCM18" s="180"/>
      <c r="DCN18" s="180"/>
      <c r="DCO18" s="180"/>
      <c r="DCP18" s="180"/>
      <c r="DCQ18" s="180"/>
      <c r="DCR18" s="180"/>
      <c r="DCS18" s="180"/>
      <c r="DLS18" s="180"/>
      <c r="DLT18" s="180"/>
      <c r="DMB18" s="180"/>
      <c r="DMC18" s="180"/>
      <c r="DMD18" s="180"/>
      <c r="DME18" s="180"/>
      <c r="DMF18" s="180"/>
      <c r="DMG18" s="180"/>
      <c r="DMH18" s="180"/>
      <c r="DMI18" s="180"/>
      <c r="DMJ18" s="180"/>
      <c r="DMK18" s="180"/>
      <c r="DML18" s="180"/>
      <c r="DMM18" s="180"/>
      <c r="DMN18" s="180"/>
      <c r="DMO18" s="180"/>
      <c r="DVO18" s="180"/>
      <c r="DVP18" s="180"/>
      <c r="DVX18" s="180"/>
      <c r="DVY18" s="180"/>
      <c r="DVZ18" s="180"/>
      <c r="DWA18" s="180"/>
      <c r="DWB18" s="180"/>
      <c r="DWC18" s="180"/>
      <c r="DWD18" s="180"/>
      <c r="DWE18" s="180"/>
      <c r="DWF18" s="180"/>
      <c r="DWG18" s="180"/>
      <c r="DWH18" s="180"/>
      <c r="DWI18" s="180"/>
      <c r="DWJ18" s="180"/>
      <c r="DWK18" s="180"/>
      <c r="EFK18" s="180"/>
      <c r="EFL18" s="180"/>
      <c r="EFT18" s="180"/>
      <c r="EFU18" s="180"/>
      <c r="EFV18" s="180"/>
      <c r="EFW18" s="180"/>
      <c r="EFX18" s="180"/>
      <c r="EFY18" s="180"/>
      <c r="EFZ18" s="180"/>
      <c r="EGA18" s="180"/>
      <c r="EGB18" s="180"/>
      <c r="EGC18" s="180"/>
      <c r="EGD18" s="180"/>
      <c r="EGE18" s="180"/>
      <c r="EGF18" s="180"/>
      <c r="EGG18" s="180"/>
      <c r="EPG18" s="180"/>
      <c r="EPH18" s="180"/>
      <c r="EPP18" s="180"/>
      <c r="EPQ18" s="180"/>
      <c r="EPR18" s="180"/>
      <c r="EPS18" s="180"/>
      <c r="EPT18" s="180"/>
      <c r="EPU18" s="180"/>
      <c r="EPV18" s="180"/>
      <c r="EPW18" s="180"/>
      <c r="EPX18" s="180"/>
      <c r="EPY18" s="180"/>
      <c r="EPZ18" s="180"/>
      <c r="EQA18" s="180"/>
      <c r="EQB18" s="180"/>
      <c r="EQC18" s="180"/>
      <c r="EZC18" s="180"/>
      <c r="EZD18" s="180"/>
      <c r="EZL18" s="180"/>
      <c r="EZM18" s="180"/>
      <c r="EZN18" s="180"/>
      <c r="EZO18" s="180"/>
      <c r="EZP18" s="180"/>
      <c r="EZQ18" s="180"/>
      <c r="EZR18" s="180"/>
      <c r="EZS18" s="180"/>
      <c r="EZT18" s="180"/>
      <c r="EZU18" s="180"/>
      <c r="EZV18" s="180"/>
      <c r="EZW18" s="180"/>
      <c r="EZX18" s="180"/>
      <c r="EZY18" s="180"/>
      <c r="FIY18" s="180"/>
      <c r="FIZ18" s="180"/>
      <c r="FJH18" s="180"/>
      <c r="FJI18" s="180"/>
      <c r="FJJ18" s="180"/>
      <c r="FJK18" s="180"/>
      <c r="FJL18" s="180"/>
      <c r="FJM18" s="180"/>
      <c r="FJN18" s="180"/>
      <c r="FJO18" s="180"/>
      <c r="FJP18" s="180"/>
      <c r="FJQ18" s="180"/>
      <c r="FJR18" s="180"/>
      <c r="FJS18" s="180"/>
      <c r="FJT18" s="180"/>
      <c r="FJU18" s="180"/>
      <c r="FSU18" s="180"/>
      <c r="FSV18" s="180"/>
      <c r="FTD18" s="180"/>
      <c r="FTE18" s="180"/>
      <c r="FTF18" s="180"/>
      <c r="FTG18" s="180"/>
      <c r="FTH18" s="180"/>
      <c r="FTI18" s="180"/>
      <c r="FTJ18" s="180"/>
      <c r="FTK18" s="180"/>
      <c r="FTL18" s="180"/>
      <c r="FTM18" s="180"/>
      <c r="FTN18" s="180"/>
      <c r="FTO18" s="180"/>
      <c r="FTP18" s="180"/>
      <c r="FTQ18" s="180"/>
      <c r="GCQ18" s="180"/>
      <c r="GCR18" s="180"/>
      <c r="GCZ18" s="180"/>
      <c r="GDA18" s="180"/>
      <c r="GDB18" s="180"/>
      <c r="GDC18" s="180"/>
      <c r="GDD18" s="180"/>
      <c r="GDE18" s="180"/>
      <c r="GDF18" s="180"/>
      <c r="GDG18" s="180"/>
      <c r="GDH18" s="180"/>
      <c r="GDI18" s="180"/>
      <c r="GDJ18" s="180"/>
      <c r="GDK18" s="180"/>
      <c r="GDL18" s="180"/>
      <c r="GDM18" s="180"/>
      <c r="GMM18" s="180"/>
      <c r="GMN18" s="180"/>
      <c r="GMV18" s="180"/>
      <c r="GMW18" s="180"/>
      <c r="GMX18" s="180"/>
      <c r="GMY18" s="180"/>
      <c r="GMZ18" s="180"/>
      <c r="GNA18" s="180"/>
      <c r="GNB18" s="180"/>
      <c r="GNC18" s="180"/>
      <c r="GND18" s="180"/>
      <c r="GNE18" s="180"/>
      <c r="GNF18" s="180"/>
      <c r="GNG18" s="180"/>
      <c r="GNH18" s="180"/>
      <c r="GNI18" s="180"/>
      <c r="GWI18" s="180"/>
      <c r="GWJ18" s="180"/>
      <c r="GWR18" s="180"/>
      <c r="GWS18" s="180"/>
      <c r="GWT18" s="180"/>
      <c r="GWU18" s="180"/>
      <c r="GWV18" s="180"/>
      <c r="GWW18" s="180"/>
      <c r="GWX18" s="180"/>
      <c r="GWY18" s="180"/>
      <c r="GWZ18" s="180"/>
      <c r="GXA18" s="180"/>
      <c r="GXB18" s="180"/>
      <c r="GXC18" s="180"/>
      <c r="GXD18" s="180"/>
      <c r="GXE18" s="180"/>
      <c r="HGE18" s="180"/>
      <c r="HGF18" s="180"/>
      <c r="HGN18" s="180"/>
      <c r="HGO18" s="180"/>
      <c r="HGP18" s="180"/>
      <c r="HGQ18" s="180"/>
      <c r="HGR18" s="180"/>
      <c r="HGS18" s="180"/>
      <c r="HGT18" s="180"/>
      <c r="HGU18" s="180"/>
      <c r="HGV18" s="180"/>
      <c r="HGW18" s="180"/>
      <c r="HGX18" s="180"/>
      <c r="HGY18" s="180"/>
      <c r="HGZ18" s="180"/>
      <c r="HHA18" s="180"/>
      <c r="HQA18" s="180"/>
      <c r="HQB18" s="180"/>
      <c r="HQJ18" s="180"/>
      <c r="HQK18" s="180"/>
      <c r="HQL18" s="180"/>
      <c r="HQM18" s="180"/>
      <c r="HQN18" s="180"/>
      <c r="HQO18" s="180"/>
      <c r="HQP18" s="180"/>
      <c r="HQQ18" s="180"/>
      <c r="HQR18" s="180"/>
      <c r="HQS18" s="180"/>
      <c r="HQT18" s="180"/>
      <c r="HQU18" s="180"/>
      <c r="HQV18" s="180"/>
      <c r="HQW18" s="180"/>
      <c r="HZW18" s="180"/>
      <c r="HZX18" s="180"/>
      <c r="IAF18" s="180"/>
      <c r="IAG18" s="180"/>
      <c r="IAH18" s="180"/>
      <c r="IAI18" s="180"/>
      <c r="IAJ18" s="180"/>
      <c r="IAK18" s="180"/>
      <c r="IAL18" s="180"/>
      <c r="IAM18" s="180"/>
      <c r="IAN18" s="180"/>
      <c r="IAO18" s="180"/>
      <c r="IAP18" s="180"/>
      <c r="IAQ18" s="180"/>
      <c r="IAR18" s="180"/>
      <c r="IAS18" s="180"/>
      <c r="IJS18" s="180"/>
      <c r="IJT18" s="180"/>
      <c r="IKB18" s="180"/>
      <c r="IKC18" s="180"/>
      <c r="IKD18" s="180"/>
      <c r="IKE18" s="180"/>
      <c r="IKF18" s="180"/>
      <c r="IKG18" s="180"/>
      <c r="IKH18" s="180"/>
      <c r="IKI18" s="180"/>
      <c r="IKJ18" s="180"/>
      <c r="IKK18" s="180"/>
      <c r="IKL18" s="180"/>
      <c r="IKM18" s="180"/>
      <c r="IKN18" s="180"/>
      <c r="IKO18" s="180"/>
      <c r="ITO18" s="180"/>
      <c r="ITP18" s="180"/>
      <c r="ITX18" s="180"/>
      <c r="ITY18" s="180"/>
      <c r="ITZ18" s="180"/>
      <c r="IUA18" s="180"/>
      <c r="IUB18" s="180"/>
      <c r="IUC18" s="180"/>
      <c r="IUD18" s="180"/>
      <c r="IUE18" s="180"/>
      <c r="IUF18" s="180"/>
      <c r="IUG18" s="180"/>
      <c r="IUH18" s="180"/>
      <c r="IUI18" s="180"/>
      <c r="IUJ18" s="180"/>
      <c r="IUK18" s="180"/>
      <c r="JDK18" s="180"/>
      <c r="JDL18" s="180"/>
      <c r="JDT18" s="180"/>
      <c r="JDU18" s="180"/>
      <c r="JDV18" s="180"/>
      <c r="JDW18" s="180"/>
      <c r="JDX18" s="180"/>
      <c r="JDY18" s="180"/>
      <c r="JDZ18" s="180"/>
      <c r="JEA18" s="180"/>
      <c r="JEB18" s="180"/>
      <c r="JEC18" s="180"/>
      <c r="JED18" s="180"/>
      <c r="JEE18" s="180"/>
      <c r="JEF18" s="180"/>
      <c r="JEG18" s="180"/>
      <c r="JNG18" s="180"/>
      <c r="JNH18" s="180"/>
      <c r="JNP18" s="180"/>
      <c r="JNQ18" s="180"/>
      <c r="JNR18" s="180"/>
      <c r="JNS18" s="180"/>
      <c r="JNT18" s="180"/>
      <c r="JNU18" s="180"/>
      <c r="JNV18" s="180"/>
      <c r="JNW18" s="180"/>
      <c r="JNX18" s="180"/>
      <c r="JNY18" s="180"/>
      <c r="JNZ18" s="180"/>
      <c r="JOA18" s="180"/>
      <c r="JOB18" s="180"/>
      <c r="JOC18" s="180"/>
      <c r="JXC18" s="180"/>
      <c r="JXD18" s="180"/>
      <c r="JXL18" s="180"/>
      <c r="JXM18" s="180"/>
      <c r="JXN18" s="180"/>
      <c r="JXO18" s="180"/>
      <c r="JXP18" s="180"/>
      <c r="JXQ18" s="180"/>
      <c r="JXR18" s="180"/>
      <c r="JXS18" s="180"/>
      <c r="JXT18" s="180"/>
      <c r="JXU18" s="180"/>
      <c r="JXV18" s="180"/>
      <c r="JXW18" s="180"/>
      <c r="JXX18" s="180"/>
      <c r="JXY18" s="180"/>
      <c r="KGY18" s="180"/>
      <c r="KGZ18" s="180"/>
      <c r="KHH18" s="180"/>
      <c r="KHI18" s="180"/>
      <c r="KHJ18" s="180"/>
      <c r="KHK18" s="180"/>
      <c r="KHL18" s="180"/>
      <c r="KHM18" s="180"/>
      <c r="KHN18" s="180"/>
      <c r="KHO18" s="180"/>
      <c r="KHP18" s="180"/>
      <c r="KHQ18" s="180"/>
      <c r="KHR18" s="180"/>
      <c r="KHS18" s="180"/>
      <c r="KHT18" s="180"/>
      <c r="KHU18" s="180"/>
      <c r="KQU18" s="180"/>
      <c r="KQV18" s="180"/>
      <c r="KRD18" s="180"/>
      <c r="KRE18" s="180"/>
      <c r="KRF18" s="180"/>
      <c r="KRG18" s="180"/>
      <c r="KRH18" s="180"/>
      <c r="KRI18" s="180"/>
      <c r="KRJ18" s="180"/>
      <c r="KRK18" s="180"/>
      <c r="KRL18" s="180"/>
      <c r="KRM18" s="180"/>
      <c r="KRN18" s="180"/>
      <c r="KRO18" s="180"/>
      <c r="KRP18" s="180"/>
      <c r="KRQ18" s="180"/>
      <c r="LAQ18" s="180"/>
      <c r="LAR18" s="180"/>
      <c r="LAZ18" s="180"/>
      <c r="LBA18" s="180"/>
      <c r="LBB18" s="180"/>
      <c r="LBC18" s="180"/>
      <c r="LBD18" s="180"/>
      <c r="LBE18" s="180"/>
      <c r="LBF18" s="180"/>
      <c r="LBG18" s="180"/>
      <c r="LBH18" s="180"/>
      <c r="LBI18" s="180"/>
      <c r="LBJ18" s="180"/>
      <c r="LBK18" s="180"/>
      <c r="LBL18" s="180"/>
      <c r="LBM18" s="180"/>
      <c r="LKM18" s="180"/>
      <c r="LKN18" s="180"/>
      <c r="LKV18" s="180"/>
      <c r="LKW18" s="180"/>
      <c r="LKX18" s="180"/>
      <c r="LKY18" s="180"/>
      <c r="LKZ18" s="180"/>
      <c r="LLA18" s="180"/>
      <c r="LLB18" s="180"/>
      <c r="LLC18" s="180"/>
      <c r="LLD18" s="180"/>
      <c r="LLE18" s="180"/>
      <c r="LLF18" s="180"/>
      <c r="LLG18" s="180"/>
      <c r="LLH18" s="180"/>
      <c r="LLI18" s="180"/>
      <c r="LUI18" s="180"/>
      <c r="LUJ18" s="180"/>
      <c r="LUR18" s="180"/>
      <c r="LUS18" s="180"/>
      <c r="LUT18" s="180"/>
      <c r="LUU18" s="180"/>
      <c r="LUV18" s="180"/>
      <c r="LUW18" s="180"/>
      <c r="LUX18" s="180"/>
      <c r="LUY18" s="180"/>
      <c r="LUZ18" s="180"/>
      <c r="LVA18" s="180"/>
      <c r="LVB18" s="180"/>
      <c r="LVC18" s="180"/>
      <c r="LVD18" s="180"/>
      <c r="LVE18" s="180"/>
      <c r="MEE18" s="180"/>
      <c r="MEF18" s="180"/>
      <c r="MEN18" s="180"/>
      <c r="MEO18" s="180"/>
      <c r="MEP18" s="180"/>
      <c r="MEQ18" s="180"/>
      <c r="MER18" s="180"/>
      <c r="MES18" s="180"/>
      <c r="MET18" s="180"/>
      <c r="MEU18" s="180"/>
      <c r="MEV18" s="180"/>
      <c r="MEW18" s="180"/>
      <c r="MEX18" s="180"/>
      <c r="MEY18" s="180"/>
      <c r="MEZ18" s="180"/>
      <c r="MFA18" s="180"/>
      <c r="MOA18" s="180"/>
      <c r="MOB18" s="180"/>
      <c r="MOJ18" s="180"/>
      <c r="MOK18" s="180"/>
      <c r="MOL18" s="180"/>
      <c r="MOM18" s="180"/>
      <c r="MON18" s="180"/>
      <c r="MOO18" s="180"/>
      <c r="MOP18" s="180"/>
      <c r="MOQ18" s="180"/>
      <c r="MOR18" s="180"/>
      <c r="MOS18" s="180"/>
      <c r="MOT18" s="180"/>
      <c r="MOU18" s="180"/>
      <c r="MOV18" s="180"/>
      <c r="MOW18" s="180"/>
      <c r="MXW18" s="180"/>
      <c r="MXX18" s="180"/>
      <c r="MYF18" s="180"/>
      <c r="MYG18" s="180"/>
      <c r="MYH18" s="180"/>
      <c r="MYI18" s="180"/>
      <c r="MYJ18" s="180"/>
      <c r="MYK18" s="180"/>
      <c r="MYL18" s="180"/>
      <c r="MYM18" s="180"/>
      <c r="MYN18" s="180"/>
      <c r="MYO18" s="180"/>
      <c r="MYP18" s="180"/>
      <c r="MYQ18" s="180"/>
      <c r="MYR18" s="180"/>
      <c r="MYS18" s="180"/>
      <c r="NHS18" s="180"/>
      <c r="NHT18" s="180"/>
      <c r="NIB18" s="180"/>
      <c r="NIC18" s="180"/>
      <c r="NID18" s="180"/>
      <c r="NIE18" s="180"/>
      <c r="NIF18" s="180"/>
      <c r="NIG18" s="180"/>
      <c r="NIH18" s="180"/>
      <c r="NII18" s="180"/>
      <c r="NIJ18" s="180"/>
      <c r="NIK18" s="180"/>
      <c r="NIL18" s="180"/>
      <c r="NIM18" s="180"/>
      <c r="NIN18" s="180"/>
      <c r="NIO18" s="180"/>
      <c r="NRO18" s="180"/>
      <c r="NRP18" s="180"/>
      <c r="NRX18" s="180"/>
      <c r="NRY18" s="180"/>
      <c r="NRZ18" s="180"/>
      <c r="NSA18" s="180"/>
      <c r="NSB18" s="180"/>
      <c r="NSC18" s="180"/>
      <c r="NSD18" s="180"/>
      <c r="NSE18" s="180"/>
      <c r="NSF18" s="180"/>
      <c r="NSG18" s="180"/>
      <c r="NSH18" s="180"/>
      <c r="NSI18" s="180"/>
      <c r="NSJ18" s="180"/>
      <c r="NSK18" s="180"/>
      <c r="OBK18" s="180"/>
      <c r="OBL18" s="180"/>
      <c r="OBT18" s="180"/>
      <c r="OBU18" s="180"/>
      <c r="OBV18" s="180"/>
      <c r="OBW18" s="180"/>
      <c r="OBX18" s="180"/>
      <c r="OBY18" s="180"/>
      <c r="OBZ18" s="180"/>
      <c r="OCA18" s="180"/>
      <c r="OCB18" s="180"/>
      <c r="OCC18" s="180"/>
      <c r="OCD18" s="180"/>
      <c r="OCE18" s="180"/>
      <c r="OCF18" s="180"/>
      <c r="OCG18" s="180"/>
      <c r="OLG18" s="180"/>
      <c r="OLH18" s="180"/>
      <c r="OLP18" s="180"/>
      <c r="OLQ18" s="180"/>
      <c r="OLR18" s="180"/>
      <c r="OLS18" s="180"/>
      <c r="OLT18" s="180"/>
      <c r="OLU18" s="180"/>
      <c r="OLV18" s="180"/>
      <c r="OLW18" s="180"/>
      <c r="OLX18" s="180"/>
      <c r="OLY18" s="180"/>
      <c r="OLZ18" s="180"/>
      <c r="OMA18" s="180"/>
      <c r="OMB18" s="180"/>
      <c r="OMC18" s="180"/>
      <c r="OVC18" s="180"/>
      <c r="OVD18" s="180"/>
      <c r="OVL18" s="180"/>
      <c r="OVM18" s="180"/>
      <c r="OVN18" s="180"/>
      <c r="OVO18" s="180"/>
      <c r="OVP18" s="180"/>
      <c r="OVQ18" s="180"/>
      <c r="OVR18" s="180"/>
      <c r="OVS18" s="180"/>
      <c r="OVT18" s="180"/>
      <c r="OVU18" s="180"/>
      <c r="OVV18" s="180"/>
      <c r="OVW18" s="180"/>
      <c r="OVX18" s="180"/>
      <c r="OVY18" s="180"/>
      <c r="PEY18" s="180"/>
      <c r="PEZ18" s="180"/>
      <c r="PFH18" s="180"/>
      <c r="PFI18" s="180"/>
      <c r="PFJ18" s="180"/>
      <c r="PFK18" s="180"/>
      <c r="PFL18" s="180"/>
      <c r="PFM18" s="180"/>
      <c r="PFN18" s="180"/>
      <c r="PFO18" s="180"/>
      <c r="PFP18" s="180"/>
      <c r="PFQ18" s="180"/>
      <c r="PFR18" s="180"/>
      <c r="PFS18" s="180"/>
      <c r="PFT18" s="180"/>
      <c r="PFU18" s="180"/>
      <c r="POU18" s="180"/>
      <c r="POV18" s="180"/>
      <c r="PPD18" s="180"/>
      <c r="PPE18" s="180"/>
      <c r="PPF18" s="180"/>
      <c r="PPG18" s="180"/>
      <c r="PPH18" s="180"/>
      <c r="PPI18" s="180"/>
      <c r="PPJ18" s="180"/>
      <c r="PPK18" s="180"/>
      <c r="PPL18" s="180"/>
      <c r="PPM18" s="180"/>
      <c r="PPN18" s="180"/>
      <c r="PPO18" s="180"/>
      <c r="PPP18" s="180"/>
      <c r="PPQ18" s="180"/>
      <c r="PYQ18" s="180"/>
      <c r="PYR18" s="180"/>
      <c r="PYZ18" s="180"/>
      <c r="PZA18" s="180"/>
      <c r="PZB18" s="180"/>
      <c r="PZC18" s="180"/>
      <c r="PZD18" s="180"/>
      <c r="PZE18" s="180"/>
      <c r="PZF18" s="180"/>
      <c r="PZG18" s="180"/>
      <c r="PZH18" s="180"/>
      <c r="PZI18" s="180"/>
      <c r="PZJ18" s="180"/>
      <c r="PZK18" s="180"/>
      <c r="PZL18" s="180"/>
      <c r="PZM18" s="180"/>
      <c r="QIM18" s="180"/>
      <c r="QIN18" s="180"/>
      <c r="QIV18" s="180"/>
      <c r="QIW18" s="180"/>
      <c r="QIX18" s="180"/>
      <c r="QIY18" s="180"/>
      <c r="QIZ18" s="180"/>
      <c r="QJA18" s="180"/>
      <c r="QJB18" s="180"/>
      <c r="QJC18" s="180"/>
      <c r="QJD18" s="180"/>
      <c r="QJE18" s="180"/>
      <c r="QJF18" s="180"/>
      <c r="QJG18" s="180"/>
      <c r="QJH18" s="180"/>
      <c r="QJI18" s="180"/>
      <c r="QSI18" s="180"/>
      <c r="QSJ18" s="180"/>
      <c r="QSR18" s="180"/>
      <c r="QSS18" s="180"/>
      <c r="QST18" s="180"/>
      <c r="QSU18" s="180"/>
      <c r="QSV18" s="180"/>
      <c r="QSW18" s="180"/>
      <c r="QSX18" s="180"/>
      <c r="QSY18" s="180"/>
      <c r="QSZ18" s="180"/>
      <c r="QTA18" s="180"/>
      <c r="QTB18" s="180"/>
      <c r="QTC18" s="180"/>
      <c r="QTD18" s="180"/>
      <c r="QTE18" s="180"/>
      <c r="RCE18" s="180"/>
      <c r="RCF18" s="180"/>
      <c r="RCN18" s="180"/>
      <c r="RCO18" s="180"/>
      <c r="RCP18" s="180"/>
      <c r="RCQ18" s="180"/>
      <c r="RCR18" s="180"/>
      <c r="RCS18" s="180"/>
      <c r="RCT18" s="180"/>
      <c r="RCU18" s="180"/>
      <c r="RCV18" s="180"/>
      <c r="RCW18" s="180"/>
      <c r="RCX18" s="180"/>
      <c r="RCY18" s="180"/>
      <c r="RCZ18" s="180"/>
      <c r="RDA18" s="180"/>
      <c r="RMA18" s="180"/>
      <c r="RMB18" s="180"/>
      <c r="RMJ18" s="180"/>
      <c r="RMK18" s="180"/>
      <c r="RML18" s="180"/>
      <c r="RMM18" s="180"/>
      <c r="RMN18" s="180"/>
      <c r="RMO18" s="180"/>
      <c r="RMP18" s="180"/>
      <c r="RMQ18" s="180"/>
      <c r="RMR18" s="180"/>
      <c r="RMS18" s="180"/>
      <c r="RMT18" s="180"/>
      <c r="RMU18" s="180"/>
      <c r="RMV18" s="180"/>
      <c r="RMW18" s="180"/>
      <c r="RVW18" s="180"/>
      <c r="RVX18" s="180"/>
      <c r="RWF18" s="180"/>
      <c r="RWG18" s="180"/>
      <c r="RWH18" s="180"/>
      <c r="RWI18" s="180"/>
      <c r="RWJ18" s="180"/>
      <c r="RWK18" s="180"/>
      <c r="RWL18" s="180"/>
      <c r="RWM18" s="180"/>
      <c r="RWN18" s="180"/>
      <c r="RWO18" s="180"/>
      <c r="RWP18" s="180"/>
      <c r="RWQ18" s="180"/>
      <c r="RWR18" s="180"/>
      <c r="RWS18" s="180"/>
      <c r="SFS18" s="180"/>
      <c r="SFT18" s="180"/>
      <c r="SGB18" s="180"/>
      <c r="SGC18" s="180"/>
      <c r="SGD18" s="180"/>
      <c r="SGE18" s="180"/>
      <c r="SGF18" s="180"/>
      <c r="SGG18" s="180"/>
      <c r="SGH18" s="180"/>
      <c r="SGI18" s="180"/>
      <c r="SGJ18" s="180"/>
      <c r="SGK18" s="180"/>
      <c r="SGL18" s="180"/>
      <c r="SGM18" s="180"/>
      <c r="SGN18" s="180"/>
      <c r="SGO18" s="180"/>
      <c r="SPO18" s="180"/>
      <c r="SPP18" s="180"/>
      <c r="SPX18" s="180"/>
      <c r="SPY18" s="180"/>
      <c r="SPZ18" s="180"/>
      <c r="SQA18" s="180"/>
      <c r="SQB18" s="180"/>
      <c r="SQC18" s="180"/>
      <c r="SQD18" s="180"/>
      <c r="SQE18" s="180"/>
      <c r="SQF18" s="180"/>
      <c r="SQG18" s="180"/>
      <c r="SQH18" s="180"/>
      <c r="SQI18" s="180"/>
      <c r="SQJ18" s="180"/>
      <c r="SQK18" s="180"/>
      <c r="SZK18" s="180"/>
      <c r="SZL18" s="180"/>
      <c r="SZT18" s="180"/>
      <c r="SZU18" s="180"/>
      <c r="SZV18" s="180"/>
      <c r="SZW18" s="180"/>
      <c r="SZX18" s="180"/>
      <c r="SZY18" s="180"/>
      <c r="SZZ18" s="180"/>
      <c r="TAA18" s="180"/>
      <c r="TAB18" s="180"/>
      <c r="TAC18" s="180"/>
      <c r="TAD18" s="180"/>
      <c r="TAE18" s="180"/>
      <c r="TAF18" s="180"/>
      <c r="TAG18" s="180"/>
      <c r="TJG18" s="180"/>
      <c r="TJH18" s="180"/>
      <c r="TJP18" s="180"/>
      <c r="TJQ18" s="180"/>
      <c r="TJR18" s="180"/>
      <c r="TJS18" s="180"/>
      <c r="TJT18" s="180"/>
      <c r="TJU18" s="180"/>
      <c r="TJV18" s="180"/>
      <c r="TJW18" s="180"/>
      <c r="TJX18" s="180"/>
      <c r="TJY18" s="180"/>
      <c r="TJZ18" s="180"/>
      <c r="TKA18" s="180"/>
      <c r="TKB18" s="180"/>
      <c r="TKC18" s="180"/>
      <c r="TTC18" s="180"/>
      <c r="TTD18" s="180"/>
      <c r="TTL18" s="180"/>
      <c r="TTM18" s="180"/>
      <c r="TTN18" s="180"/>
      <c r="TTO18" s="180"/>
      <c r="TTP18" s="180"/>
      <c r="TTQ18" s="180"/>
      <c r="TTR18" s="180"/>
      <c r="TTS18" s="180"/>
      <c r="TTT18" s="180"/>
      <c r="TTU18" s="180"/>
      <c r="TTV18" s="180"/>
      <c r="TTW18" s="180"/>
      <c r="TTX18" s="180"/>
      <c r="TTY18" s="180"/>
      <c r="UCY18" s="180"/>
      <c r="UCZ18" s="180"/>
      <c r="UDH18" s="180"/>
      <c r="UDI18" s="180"/>
      <c r="UDJ18" s="180"/>
      <c r="UDK18" s="180"/>
      <c r="UDL18" s="180"/>
      <c r="UDM18" s="180"/>
      <c r="UDN18" s="180"/>
      <c r="UDO18" s="180"/>
      <c r="UDP18" s="180"/>
      <c r="UDQ18" s="180"/>
      <c r="UDR18" s="180"/>
      <c r="UDS18" s="180"/>
      <c r="UDT18" s="180"/>
      <c r="UDU18" s="180"/>
      <c r="UMU18" s="180"/>
      <c r="UMV18" s="180"/>
      <c r="UND18" s="180"/>
      <c r="UNE18" s="180"/>
      <c r="UNF18" s="180"/>
      <c r="UNG18" s="180"/>
      <c r="UNH18" s="180"/>
      <c r="UNI18" s="180"/>
      <c r="UNJ18" s="180"/>
      <c r="UNK18" s="180"/>
      <c r="UNL18" s="180"/>
      <c r="UNM18" s="180"/>
      <c r="UNN18" s="180"/>
      <c r="UNO18" s="180"/>
      <c r="UNP18" s="180"/>
      <c r="UNQ18" s="180"/>
      <c r="UWQ18" s="180"/>
      <c r="UWR18" s="180"/>
      <c r="UWZ18" s="180"/>
      <c r="UXA18" s="180"/>
      <c r="UXB18" s="180"/>
      <c r="UXC18" s="180"/>
      <c r="UXD18" s="180"/>
      <c r="UXE18" s="180"/>
      <c r="UXF18" s="180"/>
      <c r="UXG18" s="180"/>
      <c r="UXH18" s="180"/>
      <c r="UXI18" s="180"/>
      <c r="UXJ18" s="180"/>
      <c r="UXK18" s="180"/>
      <c r="UXL18" s="180"/>
      <c r="UXM18" s="180"/>
      <c r="VGM18" s="180"/>
      <c r="VGN18" s="180"/>
      <c r="VGV18" s="180"/>
      <c r="VGW18" s="180"/>
      <c r="VGX18" s="180"/>
      <c r="VGY18" s="180"/>
      <c r="VGZ18" s="180"/>
      <c r="VHA18" s="180"/>
      <c r="VHB18" s="180"/>
      <c r="VHC18" s="180"/>
      <c r="VHD18" s="180"/>
      <c r="VHE18" s="180"/>
      <c r="VHF18" s="180"/>
      <c r="VHG18" s="180"/>
      <c r="VHH18" s="180"/>
      <c r="VHI18" s="180"/>
      <c r="VQI18" s="180"/>
      <c r="VQJ18" s="180"/>
      <c r="VQR18" s="180"/>
      <c r="VQS18" s="180"/>
      <c r="VQT18" s="180"/>
      <c r="VQU18" s="180"/>
      <c r="VQV18" s="180"/>
      <c r="VQW18" s="180"/>
      <c r="VQX18" s="180"/>
      <c r="VQY18" s="180"/>
      <c r="VQZ18" s="180"/>
      <c r="VRA18" s="180"/>
      <c r="VRB18" s="180"/>
      <c r="VRC18" s="180"/>
      <c r="VRD18" s="180"/>
      <c r="VRE18" s="180"/>
      <c r="WAE18" s="180"/>
      <c r="WAF18" s="180"/>
      <c r="WAN18" s="180"/>
      <c r="WAO18" s="180"/>
      <c r="WAP18" s="180"/>
      <c r="WAQ18" s="180"/>
      <c r="WAR18" s="180"/>
      <c r="WAS18" s="180"/>
      <c r="WAT18" s="180"/>
      <c r="WAU18" s="180"/>
      <c r="WAV18" s="180"/>
      <c r="WAW18" s="180"/>
      <c r="WAX18" s="180"/>
      <c r="WAY18" s="180"/>
      <c r="WAZ18" s="180"/>
      <c r="WBA18" s="180"/>
      <c r="WKA18" s="180"/>
      <c r="WKB18" s="180"/>
      <c r="WKJ18" s="180"/>
      <c r="WKK18" s="180"/>
      <c r="WKL18" s="180"/>
      <c r="WKM18" s="180"/>
      <c r="WKN18" s="180"/>
      <c r="WKO18" s="180"/>
      <c r="WKP18" s="180"/>
      <c r="WKQ18" s="180"/>
      <c r="WKR18" s="180"/>
      <c r="WKS18" s="180"/>
      <c r="WKT18" s="180"/>
      <c r="WKU18" s="180"/>
      <c r="WKV18" s="180"/>
      <c r="WKW18" s="180"/>
      <c r="WTW18" s="180"/>
      <c r="WTX18" s="180"/>
      <c r="WUF18" s="180"/>
      <c r="WUG18" s="180"/>
      <c r="WUH18" s="180"/>
      <c r="WUI18" s="180"/>
      <c r="WUJ18" s="180"/>
      <c r="WUK18" s="180"/>
      <c r="WUL18" s="180"/>
      <c r="WUM18" s="180"/>
      <c r="WUN18" s="180"/>
      <c r="WUO18" s="180"/>
      <c r="WUP18" s="180"/>
      <c r="WUQ18" s="180"/>
      <c r="WUR18" s="180"/>
      <c r="WUS18" s="180"/>
    </row>
    <row r="19" spans="1:1009 1243:2033 2267:3057 3291:4081 4315:5105 5339:6129 6363:7153 7387:8177 8411:9201 9435:10225 10459:11249 11483:12273 12507:13297 13531:14321 14555:15345 15579:16113" ht="21" hidden="1" customHeight="1" outlineLevel="1" x14ac:dyDescent="0.25">
      <c r="A19" s="78"/>
      <c r="B19" s="184" t="s">
        <v>105</v>
      </c>
      <c r="C19" s="72"/>
      <c r="D19" s="97">
        <v>0</v>
      </c>
      <c r="E19" s="102"/>
      <c r="F19" s="73">
        <v>0</v>
      </c>
      <c r="G19" s="231">
        <v>0</v>
      </c>
      <c r="H19" s="129">
        <v>0</v>
      </c>
      <c r="I19" s="153">
        <f t="shared" si="0"/>
        <v>0</v>
      </c>
      <c r="J19" s="149"/>
      <c r="K19" s="149"/>
      <c r="L19" s="149"/>
      <c r="M19" s="149"/>
      <c r="N19" s="72"/>
      <c r="HK19" s="180"/>
      <c r="HL19" s="180"/>
      <c r="HT19" s="180"/>
      <c r="HU19" s="180"/>
      <c r="HV19" s="180"/>
      <c r="HW19" s="180"/>
      <c r="HX19" s="180"/>
      <c r="HY19" s="180"/>
      <c r="HZ19" s="180"/>
      <c r="IA19" s="180"/>
      <c r="IB19" s="180"/>
      <c r="IC19" s="180"/>
      <c r="ID19" s="180"/>
      <c r="IE19" s="180"/>
      <c r="IF19" s="180"/>
      <c r="IG19" s="180"/>
      <c r="RG19" s="180"/>
      <c r="RH19" s="180"/>
      <c r="RP19" s="180"/>
      <c r="RQ19" s="180"/>
      <c r="RR19" s="180"/>
      <c r="RS19" s="180"/>
      <c r="RT19" s="180"/>
      <c r="RU19" s="180"/>
      <c r="RV19" s="180"/>
      <c r="RW19" s="180"/>
      <c r="RX19" s="180"/>
      <c r="RY19" s="180"/>
      <c r="RZ19" s="180"/>
      <c r="SA19" s="180"/>
      <c r="SB19" s="180"/>
      <c r="SC19" s="180"/>
      <c r="ABC19" s="180"/>
      <c r="ABD19" s="180"/>
      <c r="ABL19" s="180"/>
      <c r="ABM19" s="180"/>
      <c r="ABN19" s="180"/>
      <c r="ABO19" s="180"/>
      <c r="ABP19" s="180"/>
      <c r="ABQ19" s="180"/>
      <c r="ABR19" s="180"/>
      <c r="ABS19" s="180"/>
      <c r="ABT19" s="180"/>
      <c r="ABU19" s="180"/>
      <c r="ABV19" s="180"/>
      <c r="ABW19" s="180"/>
      <c r="ABX19" s="180"/>
      <c r="ABY19" s="180"/>
      <c r="AKY19" s="180"/>
      <c r="AKZ19" s="180"/>
      <c r="ALH19" s="180"/>
      <c r="ALI19" s="180"/>
      <c r="ALJ19" s="180"/>
      <c r="ALK19" s="180"/>
      <c r="ALL19" s="180"/>
      <c r="ALM19" s="180"/>
      <c r="ALN19" s="180"/>
      <c r="ALO19" s="180"/>
      <c r="ALP19" s="180"/>
      <c r="ALQ19" s="180"/>
      <c r="ALR19" s="180"/>
      <c r="ALS19" s="180"/>
      <c r="ALT19" s="180"/>
      <c r="ALU19" s="180"/>
      <c r="AUU19" s="180"/>
      <c r="AUV19" s="180"/>
      <c r="AVD19" s="180"/>
      <c r="AVE19" s="180"/>
      <c r="AVF19" s="180"/>
      <c r="AVG19" s="180"/>
      <c r="AVH19" s="180"/>
      <c r="AVI19" s="180"/>
      <c r="AVJ19" s="180"/>
      <c r="AVK19" s="180"/>
      <c r="AVL19" s="180"/>
      <c r="AVM19" s="180"/>
      <c r="AVN19" s="180"/>
      <c r="AVO19" s="180"/>
      <c r="AVP19" s="180"/>
      <c r="AVQ19" s="180"/>
      <c r="BEQ19" s="180"/>
      <c r="BER19" s="180"/>
      <c r="BEZ19" s="180"/>
      <c r="BFA19" s="180"/>
      <c r="BFB19" s="180"/>
      <c r="BFC19" s="180"/>
      <c r="BFD19" s="180"/>
      <c r="BFE19" s="180"/>
      <c r="BFF19" s="180"/>
      <c r="BFG19" s="180"/>
      <c r="BFH19" s="180"/>
      <c r="BFI19" s="180"/>
      <c r="BFJ19" s="180"/>
      <c r="BFK19" s="180"/>
      <c r="BFL19" s="180"/>
      <c r="BFM19" s="180"/>
      <c r="BOM19" s="180"/>
      <c r="BON19" s="180"/>
      <c r="BOV19" s="180"/>
      <c r="BOW19" s="180"/>
      <c r="BOX19" s="180"/>
      <c r="BOY19" s="180"/>
      <c r="BOZ19" s="180"/>
      <c r="BPA19" s="180"/>
      <c r="BPB19" s="180"/>
      <c r="BPC19" s="180"/>
      <c r="BPD19" s="180"/>
      <c r="BPE19" s="180"/>
      <c r="BPF19" s="180"/>
      <c r="BPG19" s="180"/>
      <c r="BPH19" s="180"/>
      <c r="BPI19" s="180"/>
      <c r="BYI19" s="180"/>
      <c r="BYJ19" s="180"/>
      <c r="BYR19" s="180"/>
      <c r="BYS19" s="180"/>
      <c r="BYT19" s="180"/>
      <c r="BYU19" s="180"/>
      <c r="BYV19" s="180"/>
      <c r="BYW19" s="180"/>
      <c r="BYX19" s="180"/>
      <c r="BYY19" s="180"/>
      <c r="BYZ19" s="180"/>
      <c r="BZA19" s="180"/>
      <c r="BZB19" s="180"/>
      <c r="BZC19" s="180"/>
      <c r="BZD19" s="180"/>
      <c r="BZE19" s="180"/>
      <c r="CIE19" s="180"/>
      <c r="CIF19" s="180"/>
      <c r="CIN19" s="180"/>
      <c r="CIO19" s="180"/>
      <c r="CIP19" s="180"/>
      <c r="CIQ19" s="180"/>
      <c r="CIR19" s="180"/>
      <c r="CIS19" s="180"/>
      <c r="CIT19" s="180"/>
      <c r="CIU19" s="180"/>
      <c r="CIV19" s="180"/>
      <c r="CIW19" s="180"/>
      <c r="CIX19" s="180"/>
      <c r="CIY19" s="180"/>
      <c r="CIZ19" s="180"/>
      <c r="CJA19" s="180"/>
      <c r="CSA19" s="180"/>
      <c r="CSB19" s="180"/>
      <c r="CSJ19" s="180"/>
      <c r="CSK19" s="180"/>
      <c r="CSL19" s="180"/>
      <c r="CSM19" s="180"/>
      <c r="CSN19" s="180"/>
      <c r="CSO19" s="180"/>
      <c r="CSP19" s="180"/>
      <c r="CSQ19" s="180"/>
      <c r="CSR19" s="180"/>
      <c r="CSS19" s="180"/>
      <c r="CST19" s="180"/>
      <c r="CSU19" s="180"/>
      <c r="CSV19" s="180"/>
      <c r="CSW19" s="180"/>
      <c r="DBW19" s="180"/>
      <c r="DBX19" s="180"/>
      <c r="DCF19" s="180"/>
      <c r="DCG19" s="180"/>
      <c r="DCH19" s="180"/>
      <c r="DCI19" s="180"/>
      <c r="DCJ19" s="180"/>
      <c r="DCK19" s="180"/>
      <c r="DCL19" s="180"/>
      <c r="DCM19" s="180"/>
      <c r="DCN19" s="180"/>
      <c r="DCO19" s="180"/>
      <c r="DCP19" s="180"/>
      <c r="DCQ19" s="180"/>
      <c r="DCR19" s="180"/>
      <c r="DCS19" s="180"/>
      <c r="DLS19" s="180"/>
      <c r="DLT19" s="180"/>
      <c r="DMB19" s="180"/>
      <c r="DMC19" s="180"/>
      <c r="DMD19" s="180"/>
      <c r="DME19" s="180"/>
      <c r="DMF19" s="180"/>
      <c r="DMG19" s="180"/>
      <c r="DMH19" s="180"/>
      <c r="DMI19" s="180"/>
      <c r="DMJ19" s="180"/>
      <c r="DMK19" s="180"/>
      <c r="DML19" s="180"/>
      <c r="DMM19" s="180"/>
      <c r="DMN19" s="180"/>
      <c r="DMO19" s="180"/>
      <c r="DVO19" s="180"/>
      <c r="DVP19" s="180"/>
      <c r="DVX19" s="180"/>
      <c r="DVY19" s="180"/>
      <c r="DVZ19" s="180"/>
      <c r="DWA19" s="180"/>
      <c r="DWB19" s="180"/>
      <c r="DWC19" s="180"/>
      <c r="DWD19" s="180"/>
      <c r="DWE19" s="180"/>
      <c r="DWF19" s="180"/>
      <c r="DWG19" s="180"/>
      <c r="DWH19" s="180"/>
      <c r="DWI19" s="180"/>
      <c r="DWJ19" s="180"/>
      <c r="DWK19" s="180"/>
      <c r="EFK19" s="180"/>
      <c r="EFL19" s="180"/>
      <c r="EFT19" s="180"/>
      <c r="EFU19" s="180"/>
      <c r="EFV19" s="180"/>
      <c r="EFW19" s="180"/>
      <c r="EFX19" s="180"/>
      <c r="EFY19" s="180"/>
      <c r="EFZ19" s="180"/>
      <c r="EGA19" s="180"/>
      <c r="EGB19" s="180"/>
      <c r="EGC19" s="180"/>
      <c r="EGD19" s="180"/>
      <c r="EGE19" s="180"/>
      <c r="EGF19" s="180"/>
      <c r="EGG19" s="180"/>
      <c r="EPG19" s="180"/>
      <c r="EPH19" s="180"/>
      <c r="EPP19" s="180"/>
      <c r="EPQ19" s="180"/>
      <c r="EPR19" s="180"/>
      <c r="EPS19" s="180"/>
      <c r="EPT19" s="180"/>
      <c r="EPU19" s="180"/>
      <c r="EPV19" s="180"/>
      <c r="EPW19" s="180"/>
      <c r="EPX19" s="180"/>
      <c r="EPY19" s="180"/>
      <c r="EPZ19" s="180"/>
      <c r="EQA19" s="180"/>
      <c r="EQB19" s="180"/>
      <c r="EQC19" s="180"/>
      <c r="EZC19" s="180"/>
      <c r="EZD19" s="180"/>
      <c r="EZL19" s="180"/>
      <c r="EZM19" s="180"/>
      <c r="EZN19" s="180"/>
      <c r="EZO19" s="180"/>
      <c r="EZP19" s="180"/>
      <c r="EZQ19" s="180"/>
      <c r="EZR19" s="180"/>
      <c r="EZS19" s="180"/>
      <c r="EZT19" s="180"/>
      <c r="EZU19" s="180"/>
      <c r="EZV19" s="180"/>
      <c r="EZW19" s="180"/>
      <c r="EZX19" s="180"/>
      <c r="EZY19" s="180"/>
      <c r="FIY19" s="180"/>
      <c r="FIZ19" s="180"/>
      <c r="FJH19" s="180"/>
      <c r="FJI19" s="180"/>
      <c r="FJJ19" s="180"/>
      <c r="FJK19" s="180"/>
      <c r="FJL19" s="180"/>
      <c r="FJM19" s="180"/>
      <c r="FJN19" s="180"/>
      <c r="FJO19" s="180"/>
      <c r="FJP19" s="180"/>
      <c r="FJQ19" s="180"/>
      <c r="FJR19" s="180"/>
      <c r="FJS19" s="180"/>
      <c r="FJT19" s="180"/>
      <c r="FJU19" s="180"/>
      <c r="FSU19" s="180"/>
      <c r="FSV19" s="180"/>
      <c r="FTD19" s="180"/>
      <c r="FTE19" s="180"/>
      <c r="FTF19" s="180"/>
      <c r="FTG19" s="180"/>
      <c r="FTH19" s="180"/>
      <c r="FTI19" s="180"/>
      <c r="FTJ19" s="180"/>
      <c r="FTK19" s="180"/>
      <c r="FTL19" s="180"/>
      <c r="FTM19" s="180"/>
      <c r="FTN19" s="180"/>
      <c r="FTO19" s="180"/>
      <c r="FTP19" s="180"/>
      <c r="FTQ19" s="180"/>
      <c r="GCQ19" s="180"/>
      <c r="GCR19" s="180"/>
      <c r="GCZ19" s="180"/>
      <c r="GDA19" s="180"/>
      <c r="GDB19" s="180"/>
      <c r="GDC19" s="180"/>
      <c r="GDD19" s="180"/>
      <c r="GDE19" s="180"/>
      <c r="GDF19" s="180"/>
      <c r="GDG19" s="180"/>
      <c r="GDH19" s="180"/>
      <c r="GDI19" s="180"/>
      <c r="GDJ19" s="180"/>
      <c r="GDK19" s="180"/>
      <c r="GDL19" s="180"/>
      <c r="GDM19" s="180"/>
      <c r="GMM19" s="180"/>
      <c r="GMN19" s="180"/>
      <c r="GMV19" s="180"/>
      <c r="GMW19" s="180"/>
      <c r="GMX19" s="180"/>
      <c r="GMY19" s="180"/>
      <c r="GMZ19" s="180"/>
      <c r="GNA19" s="180"/>
      <c r="GNB19" s="180"/>
      <c r="GNC19" s="180"/>
      <c r="GND19" s="180"/>
      <c r="GNE19" s="180"/>
      <c r="GNF19" s="180"/>
      <c r="GNG19" s="180"/>
      <c r="GNH19" s="180"/>
      <c r="GNI19" s="180"/>
      <c r="GWI19" s="180"/>
      <c r="GWJ19" s="180"/>
      <c r="GWR19" s="180"/>
      <c r="GWS19" s="180"/>
      <c r="GWT19" s="180"/>
      <c r="GWU19" s="180"/>
      <c r="GWV19" s="180"/>
      <c r="GWW19" s="180"/>
      <c r="GWX19" s="180"/>
      <c r="GWY19" s="180"/>
      <c r="GWZ19" s="180"/>
      <c r="GXA19" s="180"/>
      <c r="GXB19" s="180"/>
      <c r="GXC19" s="180"/>
      <c r="GXD19" s="180"/>
      <c r="GXE19" s="180"/>
      <c r="HGE19" s="180"/>
      <c r="HGF19" s="180"/>
      <c r="HGN19" s="180"/>
      <c r="HGO19" s="180"/>
      <c r="HGP19" s="180"/>
      <c r="HGQ19" s="180"/>
      <c r="HGR19" s="180"/>
      <c r="HGS19" s="180"/>
      <c r="HGT19" s="180"/>
      <c r="HGU19" s="180"/>
      <c r="HGV19" s="180"/>
      <c r="HGW19" s="180"/>
      <c r="HGX19" s="180"/>
      <c r="HGY19" s="180"/>
      <c r="HGZ19" s="180"/>
      <c r="HHA19" s="180"/>
      <c r="HQA19" s="180"/>
      <c r="HQB19" s="180"/>
      <c r="HQJ19" s="180"/>
      <c r="HQK19" s="180"/>
      <c r="HQL19" s="180"/>
      <c r="HQM19" s="180"/>
      <c r="HQN19" s="180"/>
      <c r="HQO19" s="180"/>
      <c r="HQP19" s="180"/>
      <c r="HQQ19" s="180"/>
      <c r="HQR19" s="180"/>
      <c r="HQS19" s="180"/>
      <c r="HQT19" s="180"/>
      <c r="HQU19" s="180"/>
      <c r="HQV19" s="180"/>
      <c r="HQW19" s="180"/>
      <c r="HZW19" s="180"/>
      <c r="HZX19" s="180"/>
      <c r="IAF19" s="180"/>
      <c r="IAG19" s="180"/>
      <c r="IAH19" s="180"/>
      <c r="IAI19" s="180"/>
      <c r="IAJ19" s="180"/>
      <c r="IAK19" s="180"/>
      <c r="IAL19" s="180"/>
      <c r="IAM19" s="180"/>
      <c r="IAN19" s="180"/>
      <c r="IAO19" s="180"/>
      <c r="IAP19" s="180"/>
      <c r="IAQ19" s="180"/>
      <c r="IAR19" s="180"/>
      <c r="IAS19" s="180"/>
      <c r="IJS19" s="180"/>
      <c r="IJT19" s="180"/>
      <c r="IKB19" s="180"/>
      <c r="IKC19" s="180"/>
      <c r="IKD19" s="180"/>
      <c r="IKE19" s="180"/>
      <c r="IKF19" s="180"/>
      <c r="IKG19" s="180"/>
      <c r="IKH19" s="180"/>
      <c r="IKI19" s="180"/>
      <c r="IKJ19" s="180"/>
      <c r="IKK19" s="180"/>
      <c r="IKL19" s="180"/>
      <c r="IKM19" s="180"/>
      <c r="IKN19" s="180"/>
      <c r="IKO19" s="180"/>
      <c r="ITO19" s="180"/>
      <c r="ITP19" s="180"/>
      <c r="ITX19" s="180"/>
      <c r="ITY19" s="180"/>
      <c r="ITZ19" s="180"/>
      <c r="IUA19" s="180"/>
      <c r="IUB19" s="180"/>
      <c r="IUC19" s="180"/>
      <c r="IUD19" s="180"/>
      <c r="IUE19" s="180"/>
      <c r="IUF19" s="180"/>
      <c r="IUG19" s="180"/>
      <c r="IUH19" s="180"/>
      <c r="IUI19" s="180"/>
      <c r="IUJ19" s="180"/>
      <c r="IUK19" s="180"/>
      <c r="JDK19" s="180"/>
      <c r="JDL19" s="180"/>
      <c r="JDT19" s="180"/>
      <c r="JDU19" s="180"/>
      <c r="JDV19" s="180"/>
      <c r="JDW19" s="180"/>
      <c r="JDX19" s="180"/>
      <c r="JDY19" s="180"/>
      <c r="JDZ19" s="180"/>
      <c r="JEA19" s="180"/>
      <c r="JEB19" s="180"/>
      <c r="JEC19" s="180"/>
      <c r="JED19" s="180"/>
      <c r="JEE19" s="180"/>
      <c r="JEF19" s="180"/>
      <c r="JEG19" s="180"/>
      <c r="JNG19" s="180"/>
      <c r="JNH19" s="180"/>
      <c r="JNP19" s="180"/>
      <c r="JNQ19" s="180"/>
      <c r="JNR19" s="180"/>
      <c r="JNS19" s="180"/>
      <c r="JNT19" s="180"/>
      <c r="JNU19" s="180"/>
      <c r="JNV19" s="180"/>
      <c r="JNW19" s="180"/>
      <c r="JNX19" s="180"/>
      <c r="JNY19" s="180"/>
      <c r="JNZ19" s="180"/>
      <c r="JOA19" s="180"/>
      <c r="JOB19" s="180"/>
      <c r="JOC19" s="180"/>
      <c r="JXC19" s="180"/>
      <c r="JXD19" s="180"/>
      <c r="JXL19" s="180"/>
      <c r="JXM19" s="180"/>
      <c r="JXN19" s="180"/>
      <c r="JXO19" s="180"/>
      <c r="JXP19" s="180"/>
      <c r="JXQ19" s="180"/>
      <c r="JXR19" s="180"/>
      <c r="JXS19" s="180"/>
      <c r="JXT19" s="180"/>
      <c r="JXU19" s="180"/>
      <c r="JXV19" s="180"/>
      <c r="JXW19" s="180"/>
      <c r="JXX19" s="180"/>
      <c r="JXY19" s="180"/>
      <c r="KGY19" s="180"/>
      <c r="KGZ19" s="180"/>
      <c r="KHH19" s="180"/>
      <c r="KHI19" s="180"/>
      <c r="KHJ19" s="180"/>
      <c r="KHK19" s="180"/>
      <c r="KHL19" s="180"/>
      <c r="KHM19" s="180"/>
      <c r="KHN19" s="180"/>
      <c r="KHO19" s="180"/>
      <c r="KHP19" s="180"/>
      <c r="KHQ19" s="180"/>
      <c r="KHR19" s="180"/>
      <c r="KHS19" s="180"/>
      <c r="KHT19" s="180"/>
      <c r="KHU19" s="180"/>
      <c r="KQU19" s="180"/>
      <c r="KQV19" s="180"/>
      <c r="KRD19" s="180"/>
      <c r="KRE19" s="180"/>
      <c r="KRF19" s="180"/>
      <c r="KRG19" s="180"/>
      <c r="KRH19" s="180"/>
      <c r="KRI19" s="180"/>
      <c r="KRJ19" s="180"/>
      <c r="KRK19" s="180"/>
      <c r="KRL19" s="180"/>
      <c r="KRM19" s="180"/>
      <c r="KRN19" s="180"/>
      <c r="KRO19" s="180"/>
      <c r="KRP19" s="180"/>
      <c r="KRQ19" s="180"/>
      <c r="LAQ19" s="180"/>
      <c r="LAR19" s="180"/>
      <c r="LAZ19" s="180"/>
      <c r="LBA19" s="180"/>
      <c r="LBB19" s="180"/>
      <c r="LBC19" s="180"/>
      <c r="LBD19" s="180"/>
      <c r="LBE19" s="180"/>
      <c r="LBF19" s="180"/>
      <c r="LBG19" s="180"/>
      <c r="LBH19" s="180"/>
      <c r="LBI19" s="180"/>
      <c r="LBJ19" s="180"/>
      <c r="LBK19" s="180"/>
      <c r="LBL19" s="180"/>
      <c r="LBM19" s="180"/>
      <c r="LKM19" s="180"/>
      <c r="LKN19" s="180"/>
      <c r="LKV19" s="180"/>
      <c r="LKW19" s="180"/>
      <c r="LKX19" s="180"/>
      <c r="LKY19" s="180"/>
      <c r="LKZ19" s="180"/>
      <c r="LLA19" s="180"/>
      <c r="LLB19" s="180"/>
      <c r="LLC19" s="180"/>
      <c r="LLD19" s="180"/>
      <c r="LLE19" s="180"/>
      <c r="LLF19" s="180"/>
      <c r="LLG19" s="180"/>
      <c r="LLH19" s="180"/>
      <c r="LLI19" s="180"/>
      <c r="LUI19" s="180"/>
      <c r="LUJ19" s="180"/>
      <c r="LUR19" s="180"/>
      <c r="LUS19" s="180"/>
      <c r="LUT19" s="180"/>
      <c r="LUU19" s="180"/>
      <c r="LUV19" s="180"/>
      <c r="LUW19" s="180"/>
      <c r="LUX19" s="180"/>
      <c r="LUY19" s="180"/>
      <c r="LUZ19" s="180"/>
      <c r="LVA19" s="180"/>
      <c r="LVB19" s="180"/>
      <c r="LVC19" s="180"/>
      <c r="LVD19" s="180"/>
      <c r="LVE19" s="180"/>
      <c r="MEE19" s="180"/>
      <c r="MEF19" s="180"/>
      <c r="MEN19" s="180"/>
      <c r="MEO19" s="180"/>
      <c r="MEP19" s="180"/>
      <c r="MEQ19" s="180"/>
      <c r="MER19" s="180"/>
      <c r="MES19" s="180"/>
      <c r="MET19" s="180"/>
      <c r="MEU19" s="180"/>
      <c r="MEV19" s="180"/>
      <c r="MEW19" s="180"/>
      <c r="MEX19" s="180"/>
      <c r="MEY19" s="180"/>
      <c r="MEZ19" s="180"/>
      <c r="MFA19" s="180"/>
      <c r="MOA19" s="180"/>
      <c r="MOB19" s="180"/>
      <c r="MOJ19" s="180"/>
      <c r="MOK19" s="180"/>
      <c r="MOL19" s="180"/>
      <c r="MOM19" s="180"/>
      <c r="MON19" s="180"/>
      <c r="MOO19" s="180"/>
      <c r="MOP19" s="180"/>
      <c r="MOQ19" s="180"/>
      <c r="MOR19" s="180"/>
      <c r="MOS19" s="180"/>
      <c r="MOT19" s="180"/>
      <c r="MOU19" s="180"/>
      <c r="MOV19" s="180"/>
      <c r="MOW19" s="180"/>
      <c r="MXW19" s="180"/>
      <c r="MXX19" s="180"/>
      <c r="MYF19" s="180"/>
      <c r="MYG19" s="180"/>
      <c r="MYH19" s="180"/>
      <c r="MYI19" s="180"/>
      <c r="MYJ19" s="180"/>
      <c r="MYK19" s="180"/>
      <c r="MYL19" s="180"/>
      <c r="MYM19" s="180"/>
      <c r="MYN19" s="180"/>
      <c r="MYO19" s="180"/>
      <c r="MYP19" s="180"/>
      <c r="MYQ19" s="180"/>
      <c r="MYR19" s="180"/>
      <c r="MYS19" s="180"/>
      <c r="NHS19" s="180"/>
      <c r="NHT19" s="180"/>
      <c r="NIB19" s="180"/>
      <c r="NIC19" s="180"/>
      <c r="NID19" s="180"/>
      <c r="NIE19" s="180"/>
      <c r="NIF19" s="180"/>
      <c r="NIG19" s="180"/>
      <c r="NIH19" s="180"/>
      <c r="NII19" s="180"/>
      <c r="NIJ19" s="180"/>
      <c r="NIK19" s="180"/>
      <c r="NIL19" s="180"/>
      <c r="NIM19" s="180"/>
      <c r="NIN19" s="180"/>
      <c r="NIO19" s="180"/>
      <c r="NRO19" s="180"/>
      <c r="NRP19" s="180"/>
      <c r="NRX19" s="180"/>
      <c r="NRY19" s="180"/>
      <c r="NRZ19" s="180"/>
      <c r="NSA19" s="180"/>
      <c r="NSB19" s="180"/>
      <c r="NSC19" s="180"/>
      <c r="NSD19" s="180"/>
      <c r="NSE19" s="180"/>
      <c r="NSF19" s="180"/>
      <c r="NSG19" s="180"/>
      <c r="NSH19" s="180"/>
      <c r="NSI19" s="180"/>
      <c r="NSJ19" s="180"/>
      <c r="NSK19" s="180"/>
      <c r="OBK19" s="180"/>
      <c r="OBL19" s="180"/>
      <c r="OBT19" s="180"/>
      <c r="OBU19" s="180"/>
      <c r="OBV19" s="180"/>
      <c r="OBW19" s="180"/>
      <c r="OBX19" s="180"/>
      <c r="OBY19" s="180"/>
      <c r="OBZ19" s="180"/>
      <c r="OCA19" s="180"/>
      <c r="OCB19" s="180"/>
      <c r="OCC19" s="180"/>
      <c r="OCD19" s="180"/>
      <c r="OCE19" s="180"/>
      <c r="OCF19" s="180"/>
      <c r="OCG19" s="180"/>
      <c r="OLG19" s="180"/>
      <c r="OLH19" s="180"/>
      <c r="OLP19" s="180"/>
      <c r="OLQ19" s="180"/>
      <c r="OLR19" s="180"/>
      <c r="OLS19" s="180"/>
      <c r="OLT19" s="180"/>
      <c r="OLU19" s="180"/>
      <c r="OLV19" s="180"/>
      <c r="OLW19" s="180"/>
      <c r="OLX19" s="180"/>
      <c r="OLY19" s="180"/>
      <c r="OLZ19" s="180"/>
      <c r="OMA19" s="180"/>
      <c r="OMB19" s="180"/>
      <c r="OMC19" s="180"/>
      <c r="OVC19" s="180"/>
      <c r="OVD19" s="180"/>
      <c r="OVL19" s="180"/>
      <c r="OVM19" s="180"/>
      <c r="OVN19" s="180"/>
      <c r="OVO19" s="180"/>
      <c r="OVP19" s="180"/>
      <c r="OVQ19" s="180"/>
      <c r="OVR19" s="180"/>
      <c r="OVS19" s="180"/>
      <c r="OVT19" s="180"/>
      <c r="OVU19" s="180"/>
      <c r="OVV19" s="180"/>
      <c r="OVW19" s="180"/>
      <c r="OVX19" s="180"/>
      <c r="OVY19" s="180"/>
      <c r="PEY19" s="180"/>
      <c r="PEZ19" s="180"/>
      <c r="PFH19" s="180"/>
      <c r="PFI19" s="180"/>
      <c r="PFJ19" s="180"/>
      <c r="PFK19" s="180"/>
      <c r="PFL19" s="180"/>
      <c r="PFM19" s="180"/>
      <c r="PFN19" s="180"/>
      <c r="PFO19" s="180"/>
      <c r="PFP19" s="180"/>
      <c r="PFQ19" s="180"/>
      <c r="PFR19" s="180"/>
      <c r="PFS19" s="180"/>
      <c r="PFT19" s="180"/>
      <c r="PFU19" s="180"/>
      <c r="POU19" s="180"/>
      <c r="POV19" s="180"/>
      <c r="PPD19" s="180"/>
      <c r="PPE19" s="180"/>
      <c r="PPF19" s="180"/>
      <c r="PPG19" s="180"/>
      <c r="PPH19" s="180"/>
      <c r="PPI19" s="180"/>
      <c r="PPJ19" s="180"/>
      <c r="PPK19" s="180"/>
      <c r="PPL19" s="180"/>
      <c r="PPM19" s="180"/>
      <c r="PPN19" s="180"/>
      <c r="PPO19" s="180"/>
      <c r="PPP19" s="180"/>
      <c r="PPQ19" s="180"/>
      <c r="PYQ19" s="180"/>
      <c r="PYR19" s="180"/>
      <c r="PYZ19" s="180"/>
      <c r="PZA19" s="180"/>
      <c r="PZB19" s="180"/>
      <c r="PZC19" s="180"/>
      <c r="PZD19" s="180"/>
      <c r="PZE19" s="180"/>
      <c r="PZF19" s="180"/>
      <c r="PZG19" s="180"/>
      <c r="PZH19" s="180"/>
      <c r="PZI19" s="180"/>
      <c r="PZJ19" s="180"/>
      <c r="PZK19" s="180"/>
      <c r="PZL19" s="180"/>
      <c r="PZM19" s="180"/>
      <c r="QIM19" s="180"/>
      <c r="QIN19" s="180"/>
      <c r="QIV19" s="180"/>
      <c r="QIW19" s="180"/>
      <c r="QIX19" s="180"/>
      <c r="QIY19" s="180"/>
      <c r="QIZ19" s="180"/>
      <c r="QJA19" s="180"/>
      <c r="QJB19" s="180"/>
      <c r="QJC19" s="180"/>
      <c r="QJD19" s="180"/>
      <c r="QJE19" s="180"/>
      <c r="QJF19" s="180"/>
      <c r="QJG19" s="180"/>
      <c r="QJH19" s="180"/>
      <c r="QJI19" s="180"/>
      <c r="QSI19" s="180"/>
      <c r="QSJ19" s="180"/>
      <c r="QSR19" s="180"/>
      <c r="QSS19" s="180"/>
      <c r="QST19" s="180"/>
      <c r="QSU19" s="180"/>
      <c r="QSV19" s="180"/>
      <c r="QSW19" s="180"/>
      <c r="QSX19" s="180"/>
      <c r="QSY19" s="180"/>
      <c r="QSZ19" s="180"/>
      <c r="QTA19" s="180"/>
      <c r="QTB19" s="180"/>
      <c r="QTC19" s="180"/>
      <c r="QTD19" s="180"/>
      <c r="QTE19" s="180"/>
      <c r="RCE19" s="180"/>
      <c r="RCF19" s="180"/>
      <c r="RCN19" s="180"/>
      <c r="RCO19" s="180"/>
      <c r="RCP19" s="180"/>
      <c r="RCQ19" s="180"/>
      <c r="RCR19" s="180"/>
      <c r="RCS19" s="180"/>
      <c r="RCT19" s="180"/>
      <c r="RCU19" s="180"/>
      <c r="RCV19" s="180"/>
      <c r="RCW19" s="180"/>
      <c r="RCX19" s="180"/>
      <c r="RCY19" s="180"/>
      <c r="RCZ19" s="180"/>
      <c r="RDA19" s="180"/>
      <c r="RMA19" s="180"/>
      <c r="RMB19" s="180"/>
      <c r="RMJ19" s="180"/>
      <c r="RMK19" s="180"/>
      <c r="RML19" s="180"/>
      <c r="RMM19" s="180"/>
      <c r="RMN19" s="180"/>
      <c r="RMO19" s="180"/>
      <c r="RMP19" s="180"/>
      <c r="RMQ19" s="180"/>
      <c r="RMR19" s="180"/>
      <c r="RMS19" s="180"/>
      <c r="RMT19" s="180"/>
      <c r="RMU19" s="180"/>
      <c r="RMV19" s="180"/>
      <c r="RMW19" s="180"/>
      <c r="RVW19" s="180"/>
      <c r="RVX19" s="180"/>
      <c r="RWF19" s="180"/>
      <c r="RWG19" s="180"/>
      <c r="RWH19" s="180"/>
      <c r="RWI19" s="180"/>
      <c r="RWJ19" s="180"/>
      <c r="RWK19" s="180"/>
      <c r="RWL19" s="180"/>
      <c r="RWM19" s="180"/>
      <c r="RWN19" s="180"/>
      <c r="RWO19" s="180"/>
      <c r="RWP19" s="180"/>
      <c r="RWQ19" s="180"/>
      <c r="RWR19" s="180"/>
      <c r="RWS19" s="180"/>
      <c r="SFS19" s="180"/>
      <c r="SFT19" s="180"/>
      <c r="SGB19" s="180"/>
      <c r="SGC19" s="180"/>
      <c r="SGD19" s="180"/>
      <c r="SGE19" s="180"/>
      <c r="SGF19" s="180"/>
      <c r="SGG19" s="180"/>
      <c r="SGH19" s="180"/>
      <c r="SGI19" s="180"/>
      <c r="SGJ19" s="180"/>
      <c r="SGK19" s="180"/>
      <c r="SGL19" s="180"/>
      <c r="SGM19" s="180"/>
      <c r="SGN19" s="180"/>
      <c r="SGO19" s="180"/>
      <c r="SPO19" s="180"/>
      <c r="SPP19" s="180"/>
      <c r="SPX19" s="180"/>
      <c r="SPY19" s="180"/>
      <c r="SPZ19" s="180"/>
      <c r="SQA19" s="180"/>
      <c r="SQB19" s="180"/>
      <c r="SQC19" s="180"/>
      <c r="SQD19" s="180"/>
      <c r="SQE19" s="180"/>
      <c r="SQF19" s="180"/>
      <c r="SQG19" s="180"/>
      <c r="SQH19" s="180"/>
      <c r="SQI19" s="180"/>
      <c r="SQJ19" s="180"/>
      <c r="SQK19" s="180"/>
      <c r="SZK19" s="180"/>
      <c r="SZL19" s="180"/>
      <c r="SZT19" s="180"/>
      <c r="SZU19" s="180"/>
      <c r="SZV19" s="180"/>
      <c r="SZW19" s="180"/>
      <c r="SZX19" s="180"/>
      <c r="SZY19" s="180"/>
      <c r="SZZ19" s="180"/>
      <c r="TAA19" s="180"/>
      <c r="TAB19" s="180"/>
      <c r="TAC19" s="180"/>
      <c r="TAD19" s="180"/>
      <c r="TAE19" s="180"/>
      <c r="TAF19" s="180"/>
      <c r="TAG19" s="180"/>
      <c r="TJG19" s="180"/>
      <c r="TJH19" s="180"/>
      <c r="TJP19" s="180"/>
      <c r="TJQ19" s="180"/>
      <c r="TJR19" s="180"/>
      <c r="TJS19" s="180"/>
      <c r="TJT19" s="180"/>
      <c r="TJU19" s="180"/>
      <c r="TJV19" s="180"/>
      <c r="TJW19" s="180"/>
      <c r="TJX19" s="180"/>
      <c r="TJY19" s="180"/>
      <c r="TJZ19" s="180"/>
      <c r="TKA19" s="180"/>
      <c r="TKB19" s="180"/>
      <c r="TKC19" s="180"/>
      <c r="TTC19" s="180"/>
      <c r="TTD19" s="180"/>
      <c r="TTL19" s="180"/>
      <c r="TTM19" s="180"/>
      <c r="TTN19" s="180"/>
      <c r="TTO19" s="180"/>
      <c r="TTP19" s="180"/>
      <c r="TTQ19" s="180"/>
      <c r="TTR19" s="180"/>
      <c r="TTS19" s="180"/>
      <c r="TTT19" s="180"/>
      <c r="TTU19" s="180"/>
      <c r="TTV19" s="180"/>
      <c r="TTW19" s="180"/>
      <c r="TTX19" s="180"/>
      <c r="TTY19" s="180"/>
      <c r="UCY19" s="180"/>
      <c r="UCZ19" s="180"/>
      <c r="UDH19" s="180"/>
      <c r="UDI19" s="180"/>
      <c r="UDJ19" s="180"/>
      <c r="UDK19" s="180"/>
      <c r="UDL19" s="180"/>
      <c r="UDM19" s="180"/>
      <c r="UDN19" s="180"/>
      <c r="UDO19" s="180"/>
      <c r="UDP19" s="180"/>
      <c r="UDQ19" s="180"/>
      <c r="UDR19" s="180"/>
      <c r="UDS19" s="180"/>
      <c r="UDT19" s="180"/>
      <c r="UDU19" s="180"/>
      <c r="UMU19" s="180"/>
      <c r="UMV19" s="180"/>
      <c r="UND19" s="180"/>
      <c r="UNE19" s="180"/>
      <c r="UNF19" s="180"/>
      <c r="UNG19" s="180"/>
      <c r="UNH19" s="180"/>
      <c r="UNI19" s="180"/>
      <c r="UNJ19" s="180"/>
      <c r="UNK19" s="180"/>
      <c r="UNL19" s="180"/>
      <c r="UNM19" s="180"/>
      <c r="UNN19" s="180"/>
      <c r="UNO19" s="180"/>
      <c r="UNP19" s="180"/>
      <c r="UNQ19" s="180"/>
      <c r="UWQ19" s="180"/>
      <c r="UWR19" s="180"/>
      <c r="UWZ19" s="180"/>
      <c r="UXA19" s="180"/>
      <c r="UXB19" s="180"/>
      <c r="UXC19" s="180"/>
      <c r="UXD19" s="180"/>
      <c r="UXE19" s="180"/>
      <c r="UXF19" s="180"/>
      <c r="UXG19" s="180"/>
      <c r="UXH19" s="180"/>
      <c r="UXI19" s="180"/>
      <c r="UXJ19" s="180"/>
      <c r="UXK19" s="180"/>
      <c r="UXL19" s="180"/>
      <c r="UXM19" s="180"/>
      <c r="VGM19" s="180"/>
      <c r="VGN19" s="180"/>
      <c r="VGV19" s="180"/>
      <c r="VGW19" s="180"/>
      <c r="VGX19" s="180"/>
      <c r="VGY19" s="180"/>
      <c r="VGZ19" s="180"/>
      <c r="VHA19" s="180"/>
      <c r="VHB19" s="180"/>
      <c r="VHC19" s="180"/>
      <c r="VHD19" s="180"/>
      <c r="VHE19" s="180"/>
      <c r="VHF19" s="180"/>
      <c r="VHG19" s="180"/>
      <c r="VHH19" s="180"/>
      <c r="VHI19" s="180"/>
      <c r="VQI19" s="180"/>
      <c r="VQJ19" s="180"/>
      <c r="VQR19" s="180"/>
      <c r="VQS19" s="180"/>
      <c r="VQT19" s="180"/>
      <c r="VQU19" s="180"/>
      <c r="VQV19" s="180"/>
      <c r="VQW19" s="180"/>
      <c r="VQX19" s="180"/>
      <c r="VQY19" s="180"/>
      <c r="VQZ19" s="180"/>
      <c r="VRA19" s="180"/>
      <c r="VRB19" s="180"/>
      <c r="VRC19" s="180"/>
      <c r="VRD19" s="180"/>
      <c r="VRE19" s="180"/>
      <c r="WAE19" s="180"/>
      <c r="WAF19" s="180"/>
      <c r="WAN19" s="180"/>
      <c r="WAO19" s="180"/>
      <c r="WAP19" s="180"/>
      <c r="WAQ19" s="180"/>
      <c r="WAR19" s="180"/>
      <c r="WAS19" s="180"/>
      <c r="WAT19" s="180"/>
      <c r="WAU19" s="180"/>
      <c r="WAV19" s="180"/>
      <c r="WAW19" s="180"/>
      <c r="WAX19" s="180"/>
      <c r="WAY19" s="180"/>
      <c r="WAZ19" s="180"/>
      <c r="WBA19" s="180"/>
      <c r="WKA19" s="180"/>
      <c r="WKB19" s="180"/>
      <c r="WKJ19" s="180"/>
      <c r="WKK19" s="180"/>
      <c r="WKL19" s="180"/>
      <c r="WKM19" s="180"/>
      <c r="WKN19" s="180"/>
      <c r="WKO19" s="180"/>
      <c r="WKP19" s="180"/>
      <c r="WKQ19" s="180"/>
      <c r="WKR19" s="180"/>
      <c r="WKS19" s="180"/>
      <c r="WKT19" s="180"/>
      <c r="WKU19" s="180"/>
      <c r="WKV19" s="180"/>
      <c r="WKW19" s="180"/>
      <c r="WTW19" s="180"/>
      <c r="WTX19" s="180"/>
      <c r="WUF19" s="180"/>
      <c r="WUG19" s="180"/>
      <c r="WUH19" s="180"/>
      <c r="WUI19" s="180"/>
      <c r="WUJ19" s="180"/>
      <c r="WUK19" s="180"/>
      <c r="WUL19" s="180"/>
      <c r="WUM19" s="180"/>
      <c r="WUN19" s="180"/>
      <c r="WUO19" s="180"/>
      <c r="WUP19" s="180"/>
      <c r="WUQ19" s="180"/>
      <c r="WUR19" s="180"/>
      <c r="WUS19" s="180"/>
    </row>
    <row r="20" spans="1:1009 1243:2033 2267:3057 3291:4081 4315:5105 5339:6129 6363:7153 7387:8177 8411:9201 9435:10225 10459:11249 11483:12273 12507:13297 13531:14321 14555:15345 15579:16113" ht="20.45" customHeight="1" outlineLevel="1" x14ac:dyDescent="0.25">
      <c r="A20" s="78"/>
      <c r="B20" s="71" t="s">
        <v>106</v>
      </c>
      <c r="C20" s="72"/>
      <c r="D20" s="102">
        <v>234.6</v>
      </c>
      <c r="E20" s="73">
        <v>234.6</v>
      </c>
      <c r="F20" s="73">
        <v>0</v>
      </c>
      <c r="G20" s="231">
        <v>0</v>
      </c>
      <c r="H20" s="129">
        <v>0</v>
      </c>
      <c r="I20" s="347">
        <f t="shared" si="0"/>
        <v>0</v>
      </c>
      <c r="J20" s="348"/>
      <c r="K20" s="348"/>
      <c r="L20" s="348"/>
      <c r="M20" s="348"/>
      <c r="N20" s="222"/>
      <c r="P20" s="274"/>
      <c r="HK20" s="180"/>
      <c r="HL20" s="180"/>
      <c r="HT20" s="180"/>
      <c r="HU20" s="180"/>
      <c r="HV20" s="180"/>
      <c r="HW20" s="180"/>
      <c r="HX20" s="180"/>
      <c r="HY20" s="180"/>
      <c r="HZ20" s="180"/>
      <c r="IA20" s="180"/>
      <c r="IB20" s="180"/>
      <c r="IC20" s="180"/>
      <c r="ID20" s="180"/>
      <c r="IE20" s="180"/>
      <c r="IF20" s="180"/>
      <c r="IG20" s="180"/>
      <c r="RG20" s="180"/>
      <c r="RH20" s="180"/>
      <c r="RP20" s="180"/>
      <c r="RQ20" s="180"/>
      <c r="RR20" s="180"/>
      <c r="RS20" s="180"/>
      <c r="RT20" s="180"/>
      <c r="RU20" s="180"/>
      <c r="RV20" s="180"/>
      <c r="RW20" s="180"/>
      <c r="RX20" s="180"/>
      <c r="RY20" s="180"/>
      <c r="RZ20" s="180"/>
      <c r="SA20" s="180"/>
      <c r="SB20" s="180"/>
      <c r="SC20" s="180"/>
      <c r="ABC20" s="180"/>
      <c r="ABD20" s="180"/>
      <c r="ABL20" s="180"/>
      <c r="ABM20" s="180"/>
      <c r="ABN20" s="180"/>
      <c r="ABO20" s="180"/>
      <c r="ABP20" s="180"/>
      <c r="ABQ20" s="180"/>
      <c r="ABR20" s="180"/>
      <c r="ABS20" s="180"/>
      <c r="ABT20" s="180"/>
      <c r="ABU20" s="180"/>
      <c r="ABV20" s="180"/>
      <c r="ABW20" s="180"/>
      <c r="ABX20" s="180"/>
      <c r="ABY20" s="180"/>
      <c r="AKY20" s="180"/>
      <c r="AKZ20" s="180"/>
      <c r="ALH20" s="180"/>
      <c r="ALI20" s="180"/>
      <c r="ALJ20" s="180"/>
      <c r="ALK20" s="180"/>
      <c r="ALL20" s="180"/>
      <c r="ALM20" s="180"/>
      <c r="ALN20" s="180"/>
      <c r="ALO20" s="180"/>
      <c r="ALP20" s="180"/>
      <c r="ALQ20" s="180"/>
      <c r="ALR20" s="180"/>
      <c r="ALS20" s="180"/>
      <c r="ALT20" s="180"/>
      <c r="ALU20" s="180"/>
      <c r="AUU20" s="180"/>
      <c r="AUV20" s="180"/>
      <c r="AVD20" s="180"/>
      <c r="AVE20" s="180"/>
      <c r="AVF20" s="180"/>
      <c r="AVG20" s="180"/>
      <c r="AVH20" s="180"/>
      <c r="AVI20" s="180"/>
      <c r="AVJ20" s="180"/>
      <c r="AVK20" s="180"/>
      <c r="AVL20" s="180"/>
      <c r="AVM20" s="180"/>
      <c r="AVN20" s="180"/>
      <c r="AVO20" s="180"/>
      <c r="AVP20" s="180"/>
      <c r="AVQ20" s="180"/>
      <c r="BEQ20" s="180"/>
      <c r="BER20" s="180"/>
      <c r="BEZ20" s="180"/>
      <c r="BFA20" s="180"/>
      <c r="BFB20" s="180"/>
      <c r="BFC20" s="180"/>
      <c r="BFD20" s="180"/>
      <c r="BFE20" s="180"/>
      <c r="BFF20" s="180"/>
      <c r="BFG20" s="180"/>
      <c r="BFH20" s="180"/>
      <c r="BFI20" s="180"/>
      <c r="BFJ20" s="180"/>
      <c r="BFK20" s="180"/>
      <c r="BFL20" s="180"/>
      <c r="BFM20" s="180"/>
      <c r="BOM20" s="180"/>
      <c r="BON20" s="180"/>
      <c r="BOV20" s="180"/>
      <c r="BOW20" s="180"/>
      <c r="BOX20" s="180"/>
      <c r="BOY20" s="180"/>
      <c r="BOZ20" s="180"/>
      <c r="BPA20" s="180"/>
      <c r="BPB20" s="180"/>
      <c r="BPC20" s="180"/>
      <c r="BPD20" s="180"/>
      <c r="BPE20" s="180"/>
      <c r="BPF20" s="180"/>
      <c r="BPG20" s="180"/>
      <c r="BPH20" s="180"/>
      <c r="BPI20" s="180"/>
      <c r="BYI20" s="180"/>
      <c r="BYJ20" s="180"/>
      <c r="BYR20" s="180"/>
      <c r="BYS20" s="180"/>
      <c r="BYT20" s="180"/>
      <c r="BYU20" s="180"/>
      <c r="BYV20" s="180"/>
      <c r="BYW20" s="180"/>
      <c r="BYX20" s="180"/>
      <c r="BYY20" s="180"/>
      <c r="BYZ20" s="180"/>
      <c r="BZA20" s="180"/>
      <c r="BZB20" s="180"/>
      <c r="BZC20" s="180"/>
      <c r="BZD20" s="180"/>
      <c r="BZE20" s="180"/>
      <c r="CIE20" s="180"/>
      <c r="CIF20" s="180"/>
      <c r="CIN20" s="180"/>
      <c r="CIO20" s="180"/>
      <c r="CIP20" s="180"/>
      <c r="CIQ20" s="180"/>
      <c r="CIR20" s="180"/>
      <c r="CIS20" s="180"/>
      <c r="CIT20" s="180"/>
      <c r="CIU20" s="180"/>
      <c r="CIV20" s="180"/>
      <c r="CIW20" s="180"/>
      <c r="CIX20" s="180"/>
      <c r="CIY20" s="180"/>
      <c r="CIZ20" s="180"/>
      <c r="CJA20" s="180"/>
      <c r="CSA20" s="180"/>
      <c r="CSB20" s="180"/>
      <c r="CSJ20" s="180"/>
      <c r="CSK20" s="180"/>
      <c r="CSL20" s="180"/>
      <c r="CSM20" s="180"/>
      <c r="CSN20" s="180"/>
      <c r="CSO20" s="180"/>
      <c r="CSP20" s="180"/>
      <c r="CSQ20" s="180"/>
      <c r="CSR20" s="180"/>
      <c r="CSS20" s="180"/>
      <c r="CST20" s="180"/>
      <c r="CSU20" s="180"/>
      <c r="CSV20" s="180"/>
      <c r="CSW20" s="180"/>
      <c r="DBW20" s="180"/>
      <c r="DBX20" s="180"/>
      <c r="DCF20" s="180"/>
      <c r="DCG20" s="180"/>
      <c r="DCH20" s="180"/>
      <c r="DCI20" s="180"/>
      <c r="DCJ20" s="180"/>
      <c r="DCK20" s="180"/>
      <c r="DCL20" s="180"/>
      <c r="DCM20" s="180"/>
      <c r="DCN20" s="180"/>
      <c r="DCO20" s="180"/>
      <c r="DCP20" s="180"/>
      <c r="DCQ20" s="180"/>
      <c r="DCR20" s="180"/>
      <c r="DCS20" s="180"/>
      <c r="DLS20" s="180"/>
      <c r="DLT20" s="180"/>
      <c r="DMB20" s="180"/>
      <c r="DMC20" s="180"/>
      <c r="DMD20" s="180"/>
      <c r="DME20" s="180"/>
      <c r="DMF20" s="180"/>
      <c r="DMG20" s="180"/>
      <c r="DMH20" s="180"/>
      <c r="DMI20" s="180"/>
      <c r="DMJ20" s="180"/>
      <c r="DMK20" s="180"/>
      <c r="DML20" s="180"/>
      <c r="DMM20" s="180"/>
      <c r="DMN20" s="180"/>
      <c r="DMO20" s="180"/>
      <c r="DVO20" s="180"/>
      <c r="DVP20" s="180"/>
      <c r="DVX20" s="180"/>
      <c r="DVY20" s="180"/>
      <c r="DVZ20" s="180"/>
      <c r="DWA20" s="180"/>
      <c r="DWB20" s="180"/>
      <c r="DWC20" s="180"/>
      <c r="DWD20" s="180"/>
      <c r="DWE20" s="180"/>
      <c r="DWF20" s="180"/>
      <c r="DWG20" s="180"/>
      <c r="DWH20" s="180"/>
      <c r="DWI20" s="180"/>
      <c r="DWJ20" s="180"/>
      <c r="DWK20" s="180"/>
      <c r="EFK20" s="180"/>
      <c r="EFL20" s="180"/>
      <c r="EFT20" s="180"/>
      <c r="EFU20" s="180"/>
      <c r="EFV20" s="180"/>
      <c r="EFW20" s="180"/>
      <c r="EFX20" s="180"/>
      <c r="EFY20" s="180"/>
      <c r="EFZ20" s="180"/>
      <c r="EGA20" s="180"/>
      <c r="EGB20" s="180"/>
      <c r="EGC20" s="180"/>
      <c r="EGD20" s="180"/>
      <c r="EGE20" s="180"/>
      <c r="EGF20" s="180"/>
      <c r="EGG20" s="180"/>
      <c r="EPG20" s="180"/>
      <c r="EPH20" s="180"/>
      <c r="EPP20" s="180"/>
      <c r="EPQ20" s="180"/>
      <c r="EPR20" s="180"/>
      <c r="EPS20" s="180"/>
      <c r="EPT20" s="180"/>
      <c r="EPU20" s="180"/>
      <c r="EPV20" s="180"/>
      <c r="EPW20" s="180"/>
      <c r="EPX20" s="180"/>
      <c r="EPY20" s="180"/>
      <c r="EPZ20" s="180"/>
      <c r="EQA20" s="180"/>
      <c r="EQB20" s="180"/>
      <c r="EQC20" s="180"/>
      <c r="EZC20" s="180"/>
      <c r="EZD20" s="180"/>
      <c r="EZL20" s="180"/>
      <c r="EZM20" s="180"/>
      <c r="EZN20" s="180"/>
      <c r="EZO20" s="180"/>
      <c r="EZP20" s="180"/>
      <c r="EZQ20" s="180"/>
      <c r="EZR20" s="180"/>
      <c r="EZS20" s="180"/>
      <c r="EZT20" s="180"/>
      <c r="EZU20" s="180"/>
      <c r="EZV20" s="180"/>
      <c r="EZW20" s="180"/>
      <c r="EZX20" s="180"/>
      <c r="EZY20" s="180"/>
      <c r="FIY20" s="180"/>
      <c r="FIZ20" s="180"/>
      <c r="FJH20" s="180"/>
      <c r="FJI20" s="180"/>
      <c r="FJJ20" s="180"/>
      <c r="FJK20" s="180"/>
      <c r="FJL20" s="180"/>
      <c r="FJM20" s="180"/>
      <c r="FJN20" s="180"/>
      <c r="FJO20" s="180"/>
      <c r="FJP20" s="180"/>
      <c r="FJQ20" s="180"/>
      <c r="FJR20" s="180"/>
      <c r="FJS20" s="180"/>
      <c r="FJT20" s="180"/>
      <c r="FJU20" s="180"/>
      <c r="FSU20" s="180"/>
      <c r="FSV20" s="180"/>
      <c r="FTD20" s="180"/>
      <c r="FTE20" s="180"/>
      <c r="FTF20" s="180"/>
      <c r="FTG20" s="180"/>
      <c r="FTH20" s="180"/>
      <c r="FTI20" s="180"/>
      <c r="FTJ20" s="180"/>
      <c r="FTK20" s="180"/>
      <c r="FTL20" s="180"/>
      <c r="FTM20" s="180"/>
      <c r="FTN20" s="180"/>
      <c r="FTO20" s="180"/>
      <c r="FTP20" s="180"/>
      <c r="FTQ20" s="180"/>
      <c r="GCQ20" s="180"/>
      <c r="GCR20" s="180"/>
      <c r="GCZ20" s="180"/>
      <c r="GDA20" s="180"/>
      <c r="GDB20" s="180"/>
      <c r="GDC20" s="180"/>
      <c r="GDD20" s="180"/>
      <c r="GDE20" s="180"/>
      <c r="GDF20" s="180"/>
      <c r="GDG20" s="180"/>
      <c r="GDH20" s="180"/>
      <c r="GDI20" s="180"/>
      <c r="GDJ20" s="180"/>
      <c r="GDK20" s="180"/>
      <c r="GDL20" s="180"/>
      <c r="GDM20" s="180"/>
      <c r="GMM20" s="180"/>
      <c r="GMN20" s="180"/>
      <c r="GMV20" s="180"/>
      <c r="GMW20" s="180"/>
      <c r="GMX20" s="180"/>
      <c r="GMY20" s="180"/>
      <c r="GMZ20" s="180"/>
      <c r="GNA20" s="180"/>
      <c r="GNB20" s="180"/>
      <c r="GNC20" s="180"/>
      <c r="GND20" s="180"/>
      <c r="GNE20" s="180"/>
      <c r="GNF20" s="180"/>
      <c r="GNG20" s="180"/>
      <c r="GNH20" s="180"/>
      <c r="GNI20" s="180"/>
      <c r="GWI20" s="180"/>
      <c r="GWJ20" s="180"/>
      <c r="GWR20" s="180"/>
      <c r="GWS20" s="180"/>
      <c r="GWT20" s="180"/>
      <c r="GWU20" s="180"/>
      <c r="GWV20" s="180"/>
      <c r="GWW20" s="180"/>
      <c r="GWX20" s="180"/>
      <c r="GWY20" s="180"/>
      <c r="GWZ20" s="180"/>
      <c r="GXA20" s="180"/>
      <c r="GXB20" s="180"/>
      <c r="GXC20" s="180"/>
      <c r="GXD20" s="180"/>
      <c r="GXE20" s="180"/>
      <c r="HGE20" s="180"/>
      <c r="HGF20" s="180"/>
      <c r="HGN20" s="180"/>
      <c r="HGO20" s="180"/>
      <c r="HGP20" s="180"/>
      <c r="HGQ20" s="180"/>
      <c r="HGR20" s="180"/>
      <c r="HGS20" s="180"/>
      <c r="HGT20" s="180"/>
      <c r="HGU20" s="180"/>
      <c r="HGV20" s="180"/>
      <c r="HGW20" s="180"/>
      <c r="HGX20" s="180"/>
      <c r="HGY20" s="180"/>
      <c r="HGZ20" s="180"/>
      <c r="HHA20" s="180"/>
      <c r="HQA20" s="180"/>
      <c r="HQB20" s="180"/>
      <c r="HQJ20" s="180"/>
      <c r="HQK20" s="180"/>
      <c r="HQL20" s="180"/>
      <c r="HQM20" s="180"/>
      <c r="HQN20" s="180"/>
      <c r="HQO20" s="180"/>
      <c r="HQP20" s="180"/>
      <c r="HQQ20" s="180"/>
      <c r="HQR20" s="180"/>
      <c r="HQS20" s="180"/>
      <c r="HQT20" s="180"/>
      <c r="HQU20" s="180"/>
      <c r="HQV20" s="180"/>
      <c r="HQW20" s="180"/>
      <c r="HZW20" s="180"/>
      <c r="HZX20" s="180"/>
      <c r="IAF20" s="180"/>
      <c r="IAG20" s="180"/>
      <c r="IAH20" s="180"/>
      <c r="IAI20" s="180"/>
      <c r="IAJ20" s="180"/>
      <c r="IAK20" s="180"/>
      <c r="IAL20" s="180"/>
      <c r="IAM20" s="180"/>
      <c r="IAN20" s="180"/>
      <c r="IAO20" s="180"/>
      <c r="IAP20" s="180"/>
      <c r="IAQ20" s="180"/>
      <c r="IAR20" s="180"/>
      <c r="IAS20" s="180"/>
      <c r="IJS20" s="180"/>
      <c r="IJT20" s="180"/>
      <c r="IKB20" s="180"/>
      <c r="IKC20" s="180"/>
      <c r="IKD20" s="180"/>
      <c r="IKE20" s="180"/>
      <c r="IKF20" s="180"/>
      <c r="IKG20" s="180"/>
      <c r="IKH20" s="180"/>
      <c r="IKI20" s="180"/>
      <c r="IKJ20" s="180"/>
      <c r="IKK20" s="180"/>
      <c r="IKL20" s="180"/>
      <c r="IKM20" s="180"/>
      <c r="IKN20" s="180"/>
      <c r="IKO20" s="180"/>
      <c r="ITO20" s="180"/>
      <c r="ITP20" s="180"/>
      <c r="ITX20" s="180"/>
      <c r="ITY20" s="180"/>
      <c r="ITZ20" s="180"/>
      <c r="IUA20" s="180"/>
      <c r="IUB20" s="180"/>
      <c r="IUC20" s="180"/>
      <c r="IUD20" s="180"/>
      <c r="IUE20" s="180"/>
      <c r="IUF20" s="180"/>
      <c r="IUG20" s="180"/>
      <c r="IUH20" s="180"/>
      <c r="IUI20" s="180"/>
      <c r="IUJ20" s="180"/>
      <c r="IUK20" s="180"/>
      <c r="JDK20" s="180"/>
      <c r="JDL20" s="180"/>
      <c r="JDT20" s="180"/>
      <c r="JDU20" s="180"/>
      <c r="JDV20" s="180"/>
      <c r="JDW20" s="180"/>
      <c r="JDX20" s="180"/>
      <c r="JDY20" s="180"/>
      <c r="JDZ20" s="180"/>
      <c r="JEA20" s="180"/>
      <c r="JEB20" s="180"/>
      <c r="JEC20" s="180"/>
      <c r="JED20" s="180"/>
      <c r="JEE20" s="180"/>
      <c r="JEF20" s="180"/>
      <c r="JEG20" s="180"/>
      <c r="JNG20" s="180"/>
      <c r="JNH20" s="180"/>
      <c r="JNP20" s="180"/>
      <c r="JNQ20" s="180"/>
      <c r="JNR20" s="180"/>
      <c r="JNS20" s="180"/>
      <c r="JNT20" s="180"/>
      <c r="JNU20" s="180"/>
      <c r="JNV20" s="180"/>
      <c r="JNW20" s="180"/>
      <c r="JNX20" s="180"/>
      <c r="JNY20" s="180"/>
      <c r="JNZ20" s="180"/>
      <c r="JOA20" s="180"/>
      <c r="JOB20" s="180"/>
      <c r="JOC20" s="180"/>
      <c r="JXC20" s="180"/>
      <c r="JXD20" s="180"/>
      <c r="JXL20" s="180"/>
      <c r="JXM20" s="180"/>
      <c r="JXN20" s="180"/>
      <c r="JXO20" s="180"/>
      <c r="JXP20" s="180"/>
      <c r="JXQ20" s="180"/>
      <c r="JXR20" s="180"/>
      <c r="JXS20" s="180"/>
      <c r="JXT20" s="180"/>
      <c r="JXU20" s="180"/>
      <c r="JXV20" s="180"/>
      <c r="JXW20" s="180"/>
      <c r="JXX20" s="180"/>
      <c r="JXY20" s="180"/>
      <c r="KGY20" s="180"/>
      <c r="KGZ20" s="180"/>
      <c r="KHH20" s="180"/>
      <c r="KHI20" s="180"/>
      <c r="KHJ20" s="180"/>
      <c r="KHK20" s="180"/>
      <c r="KHL20" s="180"/>
      <c r="KHM20" s="180"/>
      <c r="KHN20" s="180"/>
      <c r="KHO20" s="180"/>
      <c r="KHP20" s="180"/>
      <c r="KHQ20" s="180"/>
      <c r="KHR20" s="180"/>
      <c r="KHS20" s="180"/>
      <c r="KHT20" s="180"/>
      <c r="KHU20" s="180"/>
      <c r="KQU20" s="180"/>
      <c r="KQV20" s="180"/>
      <c r="KRD20" s="180"/>
      <c r="KRE20" s="180"/>
      <c r="KRF20" s="180"/>
      <c r="KRG20" s="180"/>
      <c r="KRH20" s="180"/>
      <c r="KRI20" s="180"/>
      <c r="KRJ20" s="180"/>
      <c r="KRK20" s="180"/>
      <c r="KRL20" s="180"/>
      <c r="KRM20" s="180"/>
      <c r="KRN20" s="180"/>
      <c r="KRO20" s="180"/>
      <c r="KRP20" s="180"/>
      <c r="KRQ20" s="180"/>
      <c r="LAQ20" s="180"/>
      <c r="LAR20" s="180"/>
      <c r="LAZ20" s="180"/>
      <c r="LBA20" s="180"/>
      <c r="LBB20" s="180"/>
      <c r="LBC20" s="180"/>
      <c r="LBD20" s="180"/>
      <c r="LBE20" s="180"/>
      <c r="LBF20" s="180"/>
      <c r="LBG20" s="180"/>
      <c r="LBH20" s="180"/>
      <c r="LBI20" s="180"/>
      <c r="LBJ20" s="180"/>
      <c r="LBK20" s="180"/>
      <c r="LBL20" s="180"/>
      <c r="LBM20" s="180"/>
      <c r="LKM20" s="180"/>
      <c r="LKN20" s="180"/>
      <c r="LKV20" s="180"/>
      <c r="LKW20" s="180"/>
      <c r="LKX20" s="180"/>
      <c r="LKY20" s="180"/>
      <c r="LKZ20" s="180"/>
      <c r="LLA20" s="180"/>
      <c r="LLB20" s="180"/>
      <c r="LLC20" s="180"/>
      <c r="LLD20" s="180"/>
      <c r="LLE20" s="180"/>
      <c r="LLF20" s="180"/>
      <c r="LLG20" s="180"/>
      <c r="LLH20" s="180"/>
      <c r="LLI20" s="180"/>
      <c r="LUI20" s="180"/>
      <c r="LUJ20" s="180"/>
      <c r="LUR20" s="180"/>
      <c r="LUS20" s="180"/>
      <c r="LUT20" s="180"/>
      <c r="LUU20" s="180"/>
      <c r="LUV20" s="180"/>
      <c r="LUW20" s="180"/>
      <c r="LUX20" s="180"/>
      <c r="LUY20" s="180"/>
      <c r="LUZ20" s="180"/>
      <c r="LVA20" s="180"/>
      <c r="LVB20" s="180"/>
      <c r="LVC20" s="180"/>
      <c r="LVD20" s="180"/>
      <c r="LVE20" s="180"/>
      <c r="MEE20" s="180"/>
      <c r="MEF20" s="180"/>
      <c r="MEN20" s="180"/>
      <c r="MEO20" s="180"/>
      <c r="MEP20" s="180"/>
      <c r="MEQ20" s="180"/>
      <c r="MER20" s="180"/>
      <c r="MES20" s="180"/>
      <c r="MET20" s="180"/>
      <c r="MEU20" s="180"/>
      <c r="MEV20" s="180"/>
      <c r="MEW20" s="180"/>
      <c r="MEX20" s="180"/>
      <c r="MEY20" s="180"/>
      <c r="MEZ20" s="180"/>
      <c r="MFA20" s="180"/>
      <c r="MOA20" s="180"/>
      <c r="MOB20" s="180"/>
      <c r="MOJ20" s="180"/>
      <c r="MOK20" s="180"/>
      <c r="MOL20" s="180"/>
      <c r="MOM20" s="180"/>
      <c r="MON20" s="180"/>
      <c r="MOO20" s="180"/>
      <c r="MOP20" s="180"/>
      <c r="MOQ20" s="180"/>
      <c r="MOR20" s="180"/>
      <c r="MOS20" s="180"/>
      <c r="MOT20" s="180"/>
      <c r="MOU20" s="180"/>
      <c r="MOV20" s="180"/>
      <c r="MOW20" s="180"/>
      <c r="MXW20" s="180"/>
      <c r="MXX20" s="180"/>
      <c r="MYF20" s="180"/>
      <c r="MYG20" s="180"/>
      <c r="MYH20" s="180"/>
      <c r="MYI20" s="180"/>
      <c r="MYJ20" s="180"/>
      <c r="MYK20" s="180"/>
      <c r="MYL20" s="180"/>
      <c r="MYM20" s="180"/>
      <c r="MYN20" s="180"/>
      <c r="MYO20" s="180"/>
      <c r="MYP20" s="180"/>
      <c r="MYQ20" s="180"/>
      <c r="MYR20" s="180"/>
      <c r="MYS20" s="180"/>
      <c r="NHS20" s="180"/>
      <c r="NHT20" s="180"/>
      <c r="NIB20" s="180"/>
      <c r="NIC20" s="180"/>
      <c r="NID20" s="180"/>
      <c r="NIE20" s="180"/>
      <c r="NIF20" s="180"/>
      <c r="NIG20" s="180"/>
      <c r="NIH20" s="180"/>
      <c r="NII20" s="180"/>
      <c r="NIJ20" s="180"/>
      <c r="NIK20" s="180"/>
      <c r="NIL20" s="180"/>
      <c r="NIM20" s="180"/>
      <c r="NIN20" s="180"/>
      <c r="NIO20" s="180"/>
      <c r="NRO20" s="180"/>
      <c r="NRP20" s="180"/>
      <c r="NRX20" s="180"/>
      <c r="NRY20" s="180"/>
      <c r="NRZ20" s="180"/>
      <c r="NSA20" s="180"/>
      <c r="NSB20" s="180"/>
      <c r="NSC20" s="180"/>
      <c r="NSD20" s="180"/>
      <c r="NSE20" s="180"/>
      <c r="NSF20" s="180"/>
      <c r="NSG20" s="180"/>
      <c r="NSH20" s="180"/>
      <c r="NSI20" s="180"/>
      <c r="NSJ20" s="180"/>
      <c r="NSK20" s="180"/>
      <c r="OBK20" s="180"/>
      <c r="OBL20" s="180"/>
      <c r="OBT20" s="180"/>
      <c r="OBU20" s="180"/>
      <c r="OBV20" s="180"/>
      <c r="OBW20" s="180"/>
      <c r="OBX20" s="180"/>
      <c r="OBY20" s="180"/>
      <c r="OBZ20" s="180"/>
      <c r="OCA20" s="180"/>
      <c r="OCB20" s="180"/>
      <c r="OCC20" s="180"/>
      <c r="OCD20" s="180"/>
      <c r="OCE20" s="180"/>
      <c r="OCF20" s="180"/>
      <c r="OCG20" s="180"/>
      <c r="OLG20" s="180"/>
      <c r="OLH20" s="180"/>
      <c r="OLP20" s="180"/>
      <c r="OLQ20" s="180"/>
      <c r="OLR20" s="180"/>
      <c r="OLS20" s="180"/>
      <c r="OLT20" s="180"/>
      <c r="OLU20" s="180"/>
      <c r="OLV20" s="180"/>
      <c r="OLW20" s="180"/>
      <c r="OLX20" s="180"/>
      <c r="OLY20" s="180"/>
      <c r="OLZ20" s="180"/>
      <c r="OMA20" s="180"/>
      <c r="OMB20" s="180"/>
      <c r="OMC20" s="180"/>
      <c r="OVC20" s="180"/>
      <c r="OVD20" s="180"/>
      <c r="OVL20" s="180"/>
      <c r="OVM20" s="180"/>
      <c r="OVN20" s="180"/>
      <c r="OVO20" s="180"/>
      <c r="OVP20" s="180"/>
      <c r="OVQ20" s="180"/>
      <c r="OVR20" s="180"/>
      <c r="OVS20" s="180"/>
      <c r="OVT20" s="180"/>
      <c r="OVU20" s="180"/>
      <c r="OVV20" s="180"/>
      <c r="OVW20" s="180"/>
      <c r="OVX20" s="180"/>
      <c r="OVY20" s="180"/>
      <c r="PEY20" s="180"/>
      <c r="PEZ20" s="180"/>
      <c r="PFH20" s="180"/>
      <c r="PFI20" s="180"/>
      <c r="PFJ20" s="180"/>
      <c r="PFK20" s="180"/>
      <c r="PFL20" s="180"/>
      <c r="PFM20" s="180"/>
      <c r="PFN20" s="180"/>
      <c r="PFO20" s="180"/>
      <c r="PFP20" s="180"/>
      <c r="PFQ20" s="180"/>
      <c r="PFR20" s="180"/>
      <c r="PFS20" s="180"/>
      <c r="PFT20" s="180"/>
      <c r="PFU20" s="180"/>
      <c r="POU20" s="180"/>
      <c r="POV20" s="180"/>
      <c r="PPD20" s="180"/>
      <c r="PPE20" s="180"/>
      <c r="PPF20" s="180"/>
      <c r="PPG20" s="180"/>
      <c r="PPH20" s="180"/>
      <c r="PPI20" s="180"/>
      <c r="PPJ20" s="180"/>
      <c r="PPK20" s="180"/>
      <c r="PPL20" s="180"/>
      <c r="PPM20" s="180"/>
      <c r="PPN20" s="180"/>
      <c r="PPO20" s="180"/>
      <c r="PPP20" s="180"/>
      <c r="PPQ20" s="180"/>
      <c r="PYQ20" s="180"/>
      <c r="PYR20" s="180"/>
      <c r="PYZ20" s="180"/>
      <c r="PZA20" s="180"/>
      <c r="PZB20" s="180"/>
      <c r="PZC20" s="180"/>
      <c r="PZD20" s="180"/>
      <c r="PZE20" s="180"/>
      <c r="PZF20" s="180"/>
      <c r="PZG20" s="180"/>
      <c r="PZH20" s="180"/>
      <c r="PZI20" s="180"/>
      <c r="PZJ20" s="180"/>
      <c r="PZK20" s="180"/>
      <c r="PZL20" s="180"/>
      <c r="PZM20" s="180"/>
      <c r="QIM20" s="180"/>
      <c r="QIN20" s="180"/>
      <c r="QIV20" s="180"/>
      <c r="QIW20" s="180"/>
      <c r="QIX20" s="180"/>
      <c r="QIY20" s="180"/>
      <c r="QIZ20" s="180"/>
      <c r="QJA20" s="180"/>
      <c r="QJB20" s="180"/>
      <c r="QJC20" s="180"/>
      <c r="QJD20" s="180"/>
      <c r="QJE20" s="180"/>
      <c r="QJF20" s="180"/>
      <c r="QJG20" s="180"/>
      <c r="QJH20" s="180"/>
      <c r="QJI20" s="180"/>
      <c r="QSI20" s="180"/>
      <c r="QSJ20" s="180"/>
      <c r="QSR20" s="180"/>
      <c r="QSS20" s="180"/>
      <c r="QST20" s="180"/>
      <c r="QSU20" s="180"/>
      <c r="QSV20" s="180"/>
      <c r="QSW20" s="180"/>
      <c r="QSX20" s="180"/>
      <c r="QSY20" s="180"/>
      <c r="QSZ20" s="180"/>
      <c r="QTA20" s="180"/>
      <c r="QTB20" s="180"/>
      <c r="QTC20" s="180"/>
      <c r="QTD20" s="180"/>
      <c r="QTE20" s="180"/>
      <c r="RCE20" s="180"/>
      <c r="RCF20" s="180"/>
      <c r="RCN20" s="180"/>
      <c r="RCO20" s="180"/>
      <c r="RCP20" s="180"/>
      <c r="RCQ20" s="180"/>
      <c r="RCR20" s="180"/>
      <c r="RCS20" s="180"/>
      <c r="RCT20" s="180"/>
      <c r="RCU20" s="180"/>
      <c r="RCV20" s="180"/>
      <c r="RCW20" s="180"/>
      <c r="RCX20" s="180"/>
      <c r="RCY20" s="180"/>
      <c r="RCZ20" s="180"/>
      <c r="RDA20" s="180"/>
      <c r="RMA20" s="180"/>
      <c r="RMB20" s="180"/>
      <c r="RMJ20" s="180"/>
      <c r="RMK20" s="180"/>
      <c r="RML20" s="180"/>
      <c r="RMM20" s="180"/>
      <c r="RMN20" s="180"/>
      <c r="RMO20" s="180"/>
      <c r="RMP20" s="180"/>
      <c r="RMQ20" s="180"/>
      <c r="RMR20" s="180"/>
      <c r="RMS20" s="180"/>
      <c r="RMT20" s="180"/>
      <c r="RMU20" s="180"/>
      <c r="RMV20" s="180"/>
      <c r="RMW20" s="180"/>
      <c r="RVW20" s="180"/>
      <c r="RVX20" s="180"/>
      <c r="RWF20" s="180"/>
      <c r="RWG20" s="180"/>
      <c r="RWH20" s="180"/>
      <c r="RWI20" s="180"/>
      <c r="RWJ20" s="180"/>
      <c r="RWK20" s="180"/>
      <c r="RWL20" s="180"/>
      <c r="RWM20" s="180"/>
      <c r="RWN20" s="180"/>
      <c r="RWO20" s="180"/>
      <c r="RWP20" s="180"/>
      <c r="RWQ20" s="180"/>
      <c r="RWR20" s="180"/>
      <c r="RWS20" s="180"/>
      <c r="SFS20" s="180"/>
      <c r="SFT20" s="180"/>
      <c r="SGB20" s="180"/>
      <c r="SGC20" s="180"/>
      <c r="SGD20" s="180"/>
      <c r="SGE20" s="180"/>
      <c r="SGF20" s="180"/>
      <c r="SGG20" s="180"/>
      <c r="SGH20" s="180"/>
      <c r="SGI20" s="180"/>
      <c r="SGJ20" s="180"/>
      <c r="SGK20" s="180"/>
      <c r="SGL20" s="180"/>
      <c r="SGM20" s="180"/>
      <c r="SGN20" s="180"/>
      <c r="SGO20" s="180"/>
      <c r="SPO20" s="180"/>
      <c r="SPP20" s="180"/>
      <c r="SPX20" s="180"/>
      <c r="SPY20" s="180"/>
      <c r="SPZ20" s="180"/>
      <c r="SQA20" s="180"/>
      <c r="SQB20" s="180"/>
      <c r="SQC20" s="180"/>
      <c r="SQD20" s="180"/>
      <c r="SQE20" s="180"/>
      <c r="SQF20" s="180"/>
      <c r="SQG20" s="180"/>
      <c r="SQH20" s="180"/>
      <c r="SQI20" s="180"/>
      <c r="SQJ20" s="180"/>
      <c r="SQK20" s="180"/>
      <c r="SZK20" s="180"/>
      <c r="SZL20" s="180"/>
      <c r="SZT20" s="180"/>
      <c r="SZU20" s="180"/>
      <c r="SZV20" s="180"/>
      <c r="SZW20" s="180"/>
      <c r="SZX20" s="180"/>
      <c r="SZY20" s="180"/>
      <c r="SZZ20" s="180"/>
      <c r="TAA20" s="180"/>
      <c r="TAB20" s="180"/>
      <c r="TAC20" s="180"/>
      <c r="TAD20" s="180"/>
      <c r="TAE20" s="180"/>
      <c r="TAF20" s="180"/>
      <c r="TAG20" s="180"/>
      <c r="TJG20" s="180"/>
      <c r="TJH20" s="180"/>
      <c r="TJP20" s="180"/>
      <c r="TJQ20" s="180"/>
      <c r="TJR20" s="180"/>
      <c r="TJS20" s="180"/>
      <c r="TJT20" s="180"/>
      <c r="TJU20" s="180"/>
      <c r="TJV20" s="180"/>
      <c r="TJW20" s="180"/>
      <c r="TJX20" s="180"/>
      <c r="TJY20" s="180"/>
      <c r="TJZ20" s="180"/>
      <c r="TKA20" s="180"/>
      <c r="TKB20" s="180"/>
      <c r="TKC20" s="180"/>
      <c r="TTC20" s="180"/>
      <c r="TTD20" s="180"/>
      <c r="TTL20" s="180"/>
      <c r="TTM20" s="180"/>
      <c r="TTN20" s="180"/>
      <c r="TTO20" s="180"/>
      <c r="TTP20" s="180"/>
      <c r="TTQ20" s="180"/>
      <c r="TTR20" s="180"/>
      <c r="TTS20" s="180"/>
      <c r="TTT20" s="180"/>
      <c r="TTU20" s="180"/>
      <c r="TTV20" s="180"/>
      <c r="TTW20" s="180"/>
      <c r="TTX20" s="180"/>
      <c r="TTY20" s="180"/>
      <c r="UCY20" s="180"/>
      <c r="UCZ20" s="180"/>
      <c r="UDH20" s="180"/>
      <c r="UDI20" s="180"/>
      <c r="UDJ20" s="180"/>
      <c r="UDK20" s="180"/>
      <c r="UDL20" s="180"/>
      <c r="UDM20" s="180"/>
      <c r="UDN20" s="180"/>
      <c r="UDO20" s="180"/>
      <c r="UDP20" s="180"/>
      <c r="UDQ20" s="180"/>
      <c r="UDR20" s="180"/>
      <c r="UDS20" s="180"/>
      <c r="UDT20" s="180"/>
      <c r="UDU20" s="180"/>
      <c r="UMU20" s="180"/>
      <c r="UMV20" s="180"/>
      <c r="UND20" s="180"/>
      <c r="UNE20" s="180"/>
      <c r="UNF20" s="180"/>
      <c r="UNG20" s="180"/>
      <c r="UNH20" s="180"/>
      <c r="UNI20" s="180"/>
      <c r="UNJ20" s="180"/>
      <c r="UNK20" s="180"/>
      <c r="UNL20" s="180"/>
      <c r="UNM20" s="180"/>
      <c r="UNN20" s="180"/>
      <c r="UNO20" s="180"/>
      <c r="UNP20" s="180"/>
      <c r="UNQ20" s="180"/>
      <c r="UWQ20" s="180"/>
      <c r="UWR20" s="180"/>
      <c r="UWZ20" s="180"/>
      <c r="UXA20" s="180"/>
      <c r="UXB20" s="180"/>
      <c r="UXC20" s="180"/>
      <c r="UXD20" s="180"/>
      <c r="UXE20" s="180"/>
      <c r="UXF20" s="180"/>
      <c r="UXG20" s="180"/>
      <c r="UXH20" s="180"/>
      <c r="UXI20" s="180"/>
      <c r="UXJ20" s="180"/>
      <c r="UXK20" s="180"/>
      <c r="UXL20" s="180"/>
      <c r="UXM20" s="180"/>
      <c r="VGM20" s="180"/>
      <c r="VGN20" s="180"/>
      <c r="VGV20" s="180"/>
      <c r="VGW20" s="180"/>
      <c r="VGX20" s="180"/>
      <c r="VGY20" s="180"/>
      <c r="VGZ20" s="180"/>
      <c r="VHA20" s="180"/>
      <c r="VHB20" s="180"/>
      <c r="VHC20" s="180"/>
      <c r="VHD20" s="180"/>
      <c r="VHE20" s="180"/>
      <c r="VHF20" s="180"/>
      <c r="VHG20" s="180"/>
      <c r="VHH20" s="180"/>
      <c r="VHI20" s="180"/>
      <c r="VQI20" s="180"/>
      <c r="VQJ20" s="180"/>
      <c r="VQR20" s="180"/>
      <c r="VQS20" s="180"/>
      <c r="VQT20" s="180"/>
      <c r="VQU20" s="180"/>
      <c r="VQV20" s="180"/>
      <c r="VQW20" s="180"/>
      <c r="VQX20" s="180"/>
      <c r="VQY20" s="180"/>
      <c r="VQZ20" s="180"/>
      <c r="VRA20" s="180"/>
      <c r="VRB20" s="180"/>
      <c r="VRC20" s="180"/>
      <c r="VRD20" s="180"/>
      <c r="VRE20" s="180"/>
      <c r="WAE20" s="180"/>
      <c r="WAF20" s="180"/>
      <c r="WAN20" s="180"/>
      <c r="WAO20" s="180"/>
      <c r="WAP20" s="180"/>
      <c r="WAQ20" s="180"/>
      <c r="WAR20" s="180"/>
      <c r="WAS20" s="180"/>
      <c r="WAT20" s="180"/>
      <c r="WAU20" s="180"/>
      <c r="WAV20" s="180"/>
      <c r="WAW20" s="180"/>
      <c r="WAX20" s="180"/>
      <c r="WAY20" s="180"/>
      <c r="WAZ20" s="180"/>
      <c r="WBA20" s="180"/>
      <c r="WKA20" s="180"/>
      <c r="WKB20" s="180"/>
      <c r="WKJ20" s="180"/>
      <c r="WKK20" s="180"/>
      <c r="WKL20" s="180"/>
      <c r="WKM20" s="180"/>
      <c r="WKN20" s="180"/>
      <c r="WKO20" s="180"/>
      <c r="WKP20" s="180"/>
      <c r="WKQ20" s="180"/>
      <c r="WKR20" s="180"/>
      <c r="WKS20" s="180"/>
      <c r="WKT20" s="180"/>
      <c r="WKU20" s="180"/>
      <c r="WKV20" s="180"/>
      <c r="WKW20" s="180"/>
      <c r="WTW20" s="180"/>
      <c r="WTX20" s="180"/>
      <c r="WUF20" s="180"/>
      <c r="WUG20" s="180"/>
      <c r="WUH20" s="180"/>
      <c r="WUI20" s="180"/>
      <c r="WUJ20" s="180"/>
      <c r="WUK20" s="180"/>
      <c r="WUL20" s="180"/>
      <c r="WUM20" s="180"/>
      <c r="WUN20" s="180"/>
      <c r="WUO20" s="180"/>
      <c r="WUP20" s="180"/>
      <c r="WUQ20" s="180"/>
      <c r="WUR20" s="180"/>
      <c r="WUS20" s="180"/>
    </row>
    <row r="21" spans="1:1009 1243:2033 2267:3057 3291:4081 4315:5105 5339:6129 6363:7153 7387:8177 8411:9201 9435:10225 10459:11249 11483:12273 12507:13297 13531:14321 14555:15345 15579:16113" ht="21" hidden="1" customHeight="1" outlineLevel="1" x14ac:dyDescent="0.25">
      <c r="A21" s="78"/>
      <c r="B21" s="71" t="s">
        <v>107</v>
      </c>
      <c r="C21" s="72"/>
      <c r="D21" s="102">
        <v>120</v>
      </c>
      <c r="E21" s="73">
        <v>120</v>
      </c>
      <c r="F21" s="73">
        <v>0</v>
      </c>
      <c r="G21" s="231">
        <v>0</v>
      </c>
      <c r="H21" s="129">
        <v>0</v>
      </c>
      <c r="I21" s="153">
        <f t="shared" si="0"/>
        <v>0</v>
      </c>
      <c r="J21" s="149"/>
      <c r="K21" s="149"/>
      <c r="L21" s="149"/>
      <c r="M21" s="149"/>
      <c r="N21" s="72"/>
      <c r="HK21" s="180"/>
      <c r="HL21" s="180"/>
      <c r="HT21" s="180"/>
      <c r="HU21" s="180"/>
      <c r="HV21" s="180"/>
      <c r="HW21" s="180"/>
      <c r="HX21" s="180"/>
      <c r="HY21" s="180"/>
      <c r="HZ21" s="180"/>
      <c r="IA21" s="180"/>
      <c r="IB21" s="180"/>
      <c r="IC21" s="180"/>
      <c r="ID21" s="180"/>
      <c r="IE21" s="180"/>
      <c r="IF21" s="180"/>
      <c r="IG21" s="180"/>
      <c r="RG21" s="180"/>
      <c r="RH21" s="180"/>
      <c r="RP21" s="180"/>
      <c r="RQ21" s="180"/>
      <c r="RR21" s="180"/>
      <c r="RS21" s="180"/>
      <c r="RT21" s="180"/>
      <c r="RU21" s="180"/>
      <c r="RV21" s="180"/>
      <c r="RW21" s="180"/>
      <c r="RX21" s="180"/>
      <c r="RY21" s="180"/>
      <c r="RZ21" s="180"/>
      <c r="SA21" s="180"/>
      <c r="SB21" s="180"/>
      <c r="SC21" s="180"/>
      <c r="ABC21" s="180"/>
      <c r="ABD21" s="180"/>
      <c r="ABL21" s="180"/>
      <c r="ABM21" s="180"/>
      <c r="ABN21" s="180"/>
      <c r="ABO21" s="180"/>
      <c r="ABP21" s="180"/>
      <c r="ABQ21" s="180"/>
      <c r="ABR21" s="180"/>
      <c r="ABS21" s="180"/>
      <c r="ABT21" s="180"/>
      <c r="ABU21" s="180"/>
      <c r="ABV21" s="180"/>
      <c r="ABW21" s="180"/>
      <c r="ABX21" s="180"/>
      <c r="ABY21" s="180"/>
      <c r="AKY21" s="180"/>
      <c r="AKZ21" s="180"/>
      <c r="ALH21" s="180"/>
      <c r="ALI21" s="180"/>
      <c r="ALJ21" s="180"/>
      <c r="ALK21" s="180"/>
      <c r="ALL21" s="180"/>
      <c r="ALM21" s="180"/>
      <c r="ALN21" s="180"/>
      <c r="ALO21" s="180"/>
      <c r="ALP21" s="180"/>
      <c r="ALQ21" s="180"/>
      <c r="ALR21" s="180"/>
      <c r="ALS21" s="180"/>
      <c r="ALT21" s="180"/>
      <c r="ALU21" s="180"/>
      <c r="AUU21" s="180"/>
      <c r="AUV21" s="180"/>
      <c r="AVD21" s="180"/>
      <c r="AVE21" s="180"/>
      <c r="AVF21" s="180"/>
      <c r="AVG21" s="180"/>
      <c r="AVH21" s="180"/>
      <c r="AVI21" s="180"/>
      <c r="AVJ21" s="180"/>
      <c r="AVK21" s="180"/>
      <c r="AVL21" s="180"/>
      <c r="AVM21" s="180"/>
      <c r="AVN21" s="180"/>
      <c r="AVO21" s="180"/>
      <c r="AVP21" s="180"/>
      <c r="AVQ21" s="180"/>
      <c r="BEQ21" s="180"/>
      <c r="BER21" s="180"/>
      <c r="BEZ21" s="180"/>
      <c r="BFA21" s="180"/>
      <c r="BFB21" s="180"/>
      <c r="BFC21" s="180"/>
      <c r="BFD21" s="180"/>
      <c r="BFE21" s="180"/>
      <c r="BFF21" s="180"/>
      <c r="BFG21" s="180"/>
      <c r="BFH21" s="180"/>
      <c r="BFI21" s="180"/>
      <c r="BFJ21" s="180"/>
      <c r="BFK21" s="180"/>
      <c r="BFL21" s="180"/>
      <c r="BFM21" s="180"/>
      <c r="BOM21" s="180"/>
      <c r="BON21" s="180"/>
      <c r="BOV21" s="180"/>
      <c r="BOW21" s="180"/>
      <c r="BOX21" s="180"/>
      <c r="BOY21" s="180"/>
      <c r="BOZ21" s="180"/>
      <c r="BPA21" s="180"/>
      <c r="BPB21" s="180"/>
      <c r="BPC21" s="180"/>
      <c r="BPD21" s="180"/>
      <c r="BPE21" s="180"/>
      <c r="BPF21" s="180"/>
      <c r="BPG21" s="180"/>
      <c r="BPH21" s="180"/>
      <c r="BPI21" s="180"/>
      <c r="BYI21" s="180"/>
      <c r="BYJ21" s="180"/>
      <c r="BYR21" s="180"/>
      <c r="BYS21" s="180"/>
      <c r="BYT21" s="180"/>
      <c r="BYU21" s="180"/>
      <c r="BYV21" s="180"/>
      <c r="BYW21" s="180"/>
      <c r="BYX21" s="180"/>
      <c r="BYY21" s="180"/>
      <c r="BYZ21" s="180"/>
      <c r="BZA21" s="180"/>
      <c r="BZB21" s="180"/>
      <c r="BZC21" s="180"/>
      <c r="BZD21" s="180"/>
      <c r="BZE21" s="180"/>
      <c r="CIE21" s="180"/>
      <c r="CIF21" s="180"/>
      <c r="CIN21" s="180"/>
      <c r="CIO21" s="180"/>
      <c r="CIP21" s="180"/>
      <c r="CIQ21" s="180"/>
      <c r="CIR21" s="180"/>
      <c r="CIS21" s="180"/>
      <c r="CIT21" s="180"/>
      <c r="CIU21" s="180"/>
      <c r="CIV21" s="180"/>
      <c r="CIW21" s="180"/>
      <c r="CIX21" s="180"/>
      <c r="CIY21" s="180"/>
      <c r="CIZ21" s="180"/>
      <c r="CJA21" s="180"/>
      <c r="CSA21" s="180"/>
      <c r="CSB21" s="180"/>
      <c r="CSJ21" s="180"/>
      <c r="CSK21" s="180"/>
      <c r="CSL21" s="180"/>
      <c r="CSM21" s="180"/>
      <c r="CSN21" s="180"/>
      <c r="CSO21" s="180"/>
      <c r="CSP21" s="180"/>
      <c r="CSQ21" s="180"/>
      <c r="CSR21" s="180"/>
      <c r="CSS21" s="180"/>
      <c r="CST21" s="180"/>
      <c r="CSU21" s="180"/>
      <c r="CSV21" s="180"/>
      <c r="CSW21" s="180"/>
      <c r="DBW21" s="180"/>
      <c r="DBX21" s="180"/>
      <c r="DCF21" s="180"/>
      <c r="DCG21" s="180"/>
      <c r="DCH21" s="180"/>
      <c r="DCI21" s="180"/>
      <c r="DCJ21" s="180"/>
      <c r="DCK21" s="180"/>
      <c r="DCL21" s="180"/>
      <c r="DCM21" s="180"/>
      <c r="DCN21" s="180"/>
      <c r="DCO21" s="180"/>
      <c r="DCP21" s="180"/>
      <c r="DCQ21" s="180"/>
      <c r="DCR21" s="180"/>
      <c r="DCS21" s="180"/>
      <c r="DLS21" s="180"/>
      <c r="DLT21" s="180"/>
      <c r="DMB21" s="180"/>
      <c r="DMC21" s="180"/>
      <c r="DMD21" s="180"/>
      <c r="DME21" s="180"/>
      <c r="DMF21" s="180"/>
      <c r="DMG21" s="180"/>
      <c r="DMH21" s="180"/>
      <c r="DMI21" s="180"/>
      <c r="DMJ21" s="180"/>
      <c r="DMK21" s="180"/>
      <c r="DML21" s="180"/>
      <c r="DMM21" s="180"/>
      <c r="DMN21" s="180"/>
      <c r="DMO21" s="180"/>
      <c r="DVO21" s="180"/>
      <c r="DVP21" s="180"/>
      <c r="DVX21" s="180"/>
      <c r="DVY21" s="180"/>
      <c r="DVZ21" s="180"/>
      <c r="DWA21" s="180"/>
      <c r="DWB21" s="180"/>
      <c r="DWC21" s="180"/>
      <c r="DWD21" s="180"/>
      <c r="DWE21" s="180"/>
      <c r="DWF21" s="180"/>
      <c r="DWG21" s="180"/>
      <c r="DWH21" s="180"/>
      <c r="DWI21" s="180"/>
      <c r="DWJ21" s="180"/>
      <c r="DWK21" s="180"/>
      <c r="EFK21" s="180"/>
      <c r="EFL21" s="180"/>
      <c r="EFT21" s="180"/>
      <c r="EFU21" s="180"/>
      <c r="EFV21" s="180"/>
      <c r="EFW21" s="180"/>
      <c r="EFX21" s="180"/>
      <c r="EFY21" s="180"/>
      <c r="EFZ21" s="180"/>
      <c r="EGA21" s="180"/>
      <c r="EGB21" s="180"/>
      <c r="EGC21" s="180"/>
      <c r="EGD21" s="180"/>
      <c r="EGE21" s="180"/>
      <c r="EGF21" s="180"/>
      <c r="EGG21" s="180"/>
      <c r="EPG21" s="180"/>
      <c r="EPH21" s="180"/>
      <c r="EPP21" s="180"/>
      <c r="EPQ21" s="180"/>
      <c r="EPR21" s="180"/>
      <c r="EPS21" s="180"/>
      <c r="EPT21" s="180"/>
      <c r="EPU21" s="180"/>
      <c r="EPV21" s="180"/>
      <c r="EPW21" s="180"/>
      <c r="EPX21" s="180"/>
      <c r="EPY21" s="180"/>
      <c r="EPZ21" s="180"/>
      <c r="EQA21" s="180"/>
      <c r="EQB21" s="180"/>
      <c r="EQC21" s="180"/>
      <c r="EZC21" s="180"/>
      <c r="EZD21" s="180"/>
      <c r="EZL21" s="180"/>
      <c r="EZM21" s="180"/>
      <c r="EZN21" s="180"/>
      <c r="EZO21" s="180"/>
      <c r="EZP21" s="180"/>
      <c r="EZQ21" s="180"/>
      <c r="EZR21" s="180"/>
      <c r="EZS21" s="180"/>
      <c r="EZT21" s="180"/>
      <c r="EZU21" s="180"/>
      <c r="EZV21" s="180"/>
      <c r="EZW21" s="180"/>
      <c r="EZX21" s="180"/>
      <c r="EZY21" s="180"/>
      <c r="FIY21" s="180"/>
      <c r="FIZ21" s="180"/>
      <c r="FJH21" s="180"/>
      <c r="FJI21" s="180"/>
      <c r="FJJ21" s="180"/>
      <c r="FJK21" s="180"/>
      <c r="FJL21" s="180"/>
      <c r="FJM21" s="180"/>
      <c r="FJN21" s="180"/>
      <c r="FJO21" s="180"/>
      <c r="FJP21" s="180"/>
      <c r="FJQ21" s="180"/>
      <c r="FJR21" s="180"/>
      <c r="FJS21" s="180"/>
      <c r="FJT21" s="180"/>
      <c r="FJU21" s="180"/>
      <c r="FSU21" s="180"/>
      <c r="FSV21" s="180"/>
      <c r="FTD21" s="180"/>
      <c r="FTE21" s="180"/>
      <c r="FTF21" s="180"/>
      <c r="FTG21" s="180"/>
      <c r="FTH21" s="180"/>
      <c r="FTI21" s="180"/>
      <c r="FTJ21" s="180"/>
      <c r="FTK21" s="180"/>
      <c r="FTL21" s="180"/>
      <c r="FTM21" s="180"/>
      <c r="FTN21" s="180"/>
      <c r="FTO21" s="180"/>
      <c r="FTP21" s="180"/>
      <c r="FTQ21" s="180"/>
      <c r="GCQ21" s="180"/>
      <c r="GCR21" s="180"/>
      <c r="GCZ21" s="180"/>
      <c r="GDA21" s="180"/>
      <c r="GDB21" s="180"/>
      <c r="GDC21" s="180"/>
      <c r="GDD21" s="180"/>
      <c r="GDE21" s="180"/>
      <c r="GDF21" s="180"/>
      <c r="GDG21" s="180"/>
      <c r="GDH21" s="180"/>
      <c r="GDI21" s="180"/>
      <c r="GDJ21" s="180"/>
      <c r="GDK21" s="180"/>
      <c r="GDL21" s="180"/>
      <c r="GDM21" s="180"/>
      <c r="GMM21" s="180"/>
      <c r="GMN21" s="180"/>
      <c r="GMV21" s="180"/>
      <c r="GMW21" s="180"/>
      <c r="GMX21" s="180"/>
      <c r="GMY21" s="180"/>
      <c r="GMZ21" s="180"/>
      <c r="GNA21" s="180"/>
      <c r="GNB21" s="180"/>
      <c r="GNC21" s="180"/>
      <c r="GND21" s="180"/>
      <c r="GNE21" s="180"/>
      <c r="GNF21" s="180"/>
      <c r="GNG21" s="180"/>
      <c r="GNH21" s="180"/>
      <c r="GNI21" s="180"/>
      <c r="GWI21" s="180"/>
      <c r="GWJ21" s="180"/>
      <c r="GWR21" s="180"/>
      <c r="GWS21" s="180"/>
      <c r="GWT21" s="180"/>
      <c r="GWU21" s="180"/>
      <c r="GWV21" s="180"/>
      <c r="GWW21" s="180"/>
      <c r="GWX21" s="180"/>
      <c r="GWY21" s="180"/>
      <c r="GWZ21" s="180"/>
      <c r="GXA21" s="180"/>
      <c r="GXB21" s="180"/>
      <c r="GXC21" s="180"/>
      <c r="GXD21" s="180"/>
      <c r="GXE21" s="180"/>
      <c r="HGE21" s="180"/>
      <c r="HGF21" s="180"/>
      <c r="HGN21" s="180"/>
      <c r="HGO21" s="180"/>
      <c r="HGP21" s="180"/>
      <c r="HGQ21" s="180"/>
      <c r="HGR21" s="180"/>
      <c r="HGS21" s="180"/>
      <c r="HGT21" s="180"/>
      <c r="HGU21" s="180"/>
      <c r="HGV21" s="180"/>
      <c r="HGW21" s="180"/>
      <c r="HGX21" s="180"/>
      <c r="HGY21" s="180"/>
      <c r="HGZ21" s="180"/>
      <c r="HHA21" s="180"/>
      <c r="HQA21" s="180"/>
      <c r="HQB21" s="180"/>
      <c r="HQJ21" s="180"/>
      <c r="HQK21" s="180"/>
      <c r="HQL21" s="180"/>
      <c r="HQM21" s="180"/>
      <c r="HQN21" s="180"/>
      <c r="HQO21" s="180"/>
      <c r="HQP21" s="180"/>
      <c r="HQQ21" s="180"/>
      <c r="HQR21" s="180"/>
      <c r="HQS21" s="180"/>
      <c r="HQT21" s="180"/>
      <c r="HQU21" s="180"/>
      <c r="HQV21" s="180"/>
      <c r="HQW21" s="180"/>
      <c r="HZW21" s="180"/>
      <c r="HZX21" s="180"/>
      <c r="IAF21" s="180"/>
      <c r="IAG21" s="180"/>
      <c r="IAH21" s="180"/>
      <c r="IAI21" s="180"/>
      <c r="IAJ21" s="180"/>
      <c r="IAK21" s="180"/>
      <c r="IAL21" s="180"/>
      <c r="IAM21" s="180"/>
      <c r="IAN21" s="180"/>
      <c r="IAO21" s="180"/>
      <c r="IAP21" s="180"/>
      <c r="IAQ21" s="180"/>
      <c r="IAR21" s="180"/>
      <c r="IAS21" s="180"/>
      <c r="IJS21" s="180"/>
      <c r="IJT21" s="180"/>
      <c r="IKB21" s="180"/>
      <c r="IKC21" s="180"/>
      <c r="IKD21" s="180"/>
      <c r="IKE21" s="180"/>
      <c r="IKF21" s="180"/>
      <c r="IKG21" s="180"/>
      <c r="IKH21" s="180"/>
      <c r="IKI21" s="180"/>
      <c r="IKJ21" s="180"/>
      <c r="IKK21" s="180"/>
      <c r="IKL21" s="180"/>
      <c r="IKM21" s="180"/>
      <c r="IKN21" s="180"/>
      <c r="IKO21" s="180"/>
      <c r="ITO21" s="180"/>
      <c r="ITP21" s="180"/>
      <c r="ITX21" s="180"/>
      <c r="ITY21" s="180"/>
      <c r="ITZ21" s="180"/>
      <c r="IUA21" s="180"/>
      <c r="IUB21" s="180"/>
      <c r="IUC21" s="180"/>
      <c r="IUD21" s="180"/>
      <c r="IUE21" s="180"/>
      <c r="IUF21" s="180"/>
      <c r="IUG21" s="180"/>
      <c r="IUH21" s="180"/>
      <c r="IUI21" s="180"/>
      <c r="IUJ21" s="180"/>
      <c r="IUK21" s="180"/>
      <c r="JDK21" s="180"/>
      <c r="JDL21" s="180"/>
      <c r="JDT21" s="180"/>
      <c r="JDU21" s="180"/>
      <c r="JDV21" s="180"/>
      <c r="JDW21" s="180"/>
      <c r="JDX21" s="180"/>
      <c r="JDY21" s="180"/>
      <c r="JDZ21" s="180"/>
      <c r="JEA21" s="180"/>
      <c r="JEB21" s="180"/>
      <c r="JEC21" s="180"/>
      <c r="JED21" s="180"/>
      <c r="JEE21" s="180"/>
      <c r="JEF21" s="180"/>
      <c r="JEG21" s="180"/>
      <c r="JNG21" s="180"/>
      <c r="JNH21" s="180"/>
      <c r="JNP21" s="180"/>
      <c r="JNQ21" s="180"/>
      <c r="JNR21" s="180"/>
      <c r="JNS21" s="180"/>
      <c r="JNT21" s="180"/>
      <c r="JNU21" s="180"/>
      <c r="JNV21" s="180"/>
      <c r="JNW21" s="180"/>
      <c r="JNX21" s="180"/>
      <c r="JNY21" s="180"/>
      <c r="JNZ21" s="180"/>
      <c r="JOA21" s="180"/>
      <c r="JOB21" s="180"/>
      <c r="JOC21" s="180"/>
      <c r="JXC21" s="180"/>
      <c r="JXD21" s="180"/>
      <c r="JXL21" s="180"/>
      <c r="JXM21" s="180"/>
      <c r="JXN21" s="180"/>
      <c r="JXO21" s="180"/>
      <c r="JXP21" s="180"/>
      <c r="JXQ21" s="180"/>
      <c r="JXR21" s="180"/>
      <c r="JXS21" s="180"/>
      <c r="JXT21" s="180"/>
      <c r="JXU21" s="180"/>
      <c r="JXV21" s="180"/>
      <c r="JXW21" s="180"/>
      <c r="JXX21" s="180"/>
      <c r="JXY21" s="180"/>
      <c r="KGY21" s="180"/>
      <c r="KGZ21" s="180"/>
      <c r="KHH21" s="180"/>
      <c r="KHI21" s="180"/>
      <c r="KHJ21" s="180"/>
      <c r="KHK21" s="180"/>
      <c r="KHL21" s="180"/>
      <c r="KHM21" s="180"/>
      <c r="KHN21" s="180"/>
      <c r="KHO21" s="180"/>
      <c r="KHP21" s="180"/>
      <c r="KHQ21" s="180"/>
      <c r="KHR21" s="180"/>
      <c r="KHS21" s="180"/>
      <c r="KHT21" s="180"/>
      <c r="KHU21" s="180"/>
      <c r="KQU21" s="180"/>
      <c r="KQV21" s="180"/>
      <c r="KRD21" s="180"/>
      <c r="KRE21" s="180"/>
      <c r="KRF21" s="180"/>
      <c r="KRG21" s="180"/>
      <c r="KRH21" s="180"/>
      <c r="KRI21" s="180"/>
      <c r="KRJ21" s="180"/>
      <c r="KRK21" s="180"/>
      <c r="KRL21" s="180"/>
      <c r="KRM21" s="180"/>
      <c r="KRN21" s="180"/>
      <c r="KRO21" s="180"/>
      <c r="KRP21" s="180"/>
      <c r="KRQ21" s="180"/>
      <c r="LAQ21" s="180"/>
      <c r="LAR21" s="180"/>
      <c r="LAZ21" s="180"/>
      <c r="LBA21" s="180"/>
      <c r="LBB21" s="180"/>
      <c r="LBC21" s="180"/>
      <c r="LBD21" s="180"/>
      <c r="LBE21" s="180"/>
      <c r="LBF21" s="180"/>
      <c r="LBG21" s="180"/>
      <c r="LBH21" s="180"/>
      <c r="LBI21" s="180"/>
      <c r="LBJ21" s="180"/>
      <c r="LBK21" s="180"/>
      <c r="LBL21" s="180"/>
      <c r="LBM21" s="180"/>
      <c r="LKM21" s="180"/>
      <c r="LKN21" s="180"/>
      <c r="LKV21" s="180"/>
      <c r="LKW21" s="180"/>
      <c r="LKX21" s="180"/>
      <c r="LKY21" s="180"/>
      <c r="LKZ21" s="180"/>
      <c r="LLA21" s="180"/>
      <c r="LLB21" s="180"/>
      <c r="LLC21" s="180"/>
      <c r="LLD21" s="180"/>
      <c r="LLE21" s="180"/>
      <c r="LLF21" s="180"/>
      <c r="LLG21" s="180"/>
      <c r="LLH21" s="180"/>
      <c r="LLI21" s="180"/>
      <c r="LUI21" s="180"/>
      <c r="LUJ21" s="180"/>
      <c r="LUR21" s="180"/>
      <c r="LUS21" s="180"/>
      <c r="LUT21" s="180"/>
      <c r="LUU21" s="180"/>
      <c r="LUV21" s="180"/>
      <c r="LUW21" s="180"/>
      <c r="LUX21" s="180"/>
      <c r="LUY21" s="180"/>
      <c r="LUZ21" s="180"/>
      <c r="LVA21" s="180"/>
      <c r="LVB21" s="180"/>
      <c r="LVC21" s="180"/>
      <c r="LVD21" s="180"/>
      <c r="LVE21" s="180"/>
      <c r="MEE21" s="180"/>
      <c r="MEF21" s="180"/>
      <c r="MEN21" s="180"/>
      <c r="MEO21" s="180"/>
      <c r="MEP21" s="180"/>
      <c r="MEQ21" s="180"/>
      <c r="MER21" s="180"/>
      <c r="MES21" s="180"/>
      <c r="MET21" s="180"/>
      <c r="MEU21" s="180"/>
      <c r="MEV21" s="180"/>
      <c r="MEW21" s="180"/>
      <c r="MEX21" s="180"/>
      <c r="MEY21" s="180"/>
      <c r="MEZ21" s="180"/>
      <c r="MFA21" s="180"/>
      <c r="MOA21" s="180"/>
      <c r="MOB21" s="180"/>
      <c r="MOJ21" s="180"/>
      <c r="MOK21" s="180"/>
      <c r="MOL21" s="180"/>
      <c r="MOM21" s="180"/>
      <c r="MON21" s="180"/>
      <c r="MOO21" s="180"/>
      <c r="MOP21" s="180"/>
      <c r="MOQ21" s="180"/>
      <c r="MOR21" s="180"/>
      <c r="MOS21" s="180"/>
      <c r="MOT21" s="180"/>
      <c r="MOU21" s="180"/>
      <c r="MOV21" s="180"/>
      <c r="MOW21" s="180"/>
      <c r="MXW21" s="180"/>
      <c r="MXX21" s="180"/>
      <c r="MYF21" s="180"/>
      <c r="MYG21" s="180"/>
      <c r="MYH21" s="180"/>
      <c r="MYI21" s="180"/>
      <c r="MYJ21" s="180"/>
      <c r="MYK21" s="180"/>
      <c r="MYL21" s="180"/>
      <c r="MYM21" s="180"/>
      <c r="MYN21" s="180"/>
      <c r="MYO21" s="180"/>
      <c r="MYP21" s="180"/>
      <c r="MYQ21" s="180"/>
      <c r="MYR21" s="180"/>
      <c r="MYS21" s="180"/>
      <c r="NHS21" s="180"/>
      <c r="NHT21" s="180"/>
      <c r="NIB21" s="180"/>
      <c r="NIC21" s="180"/>
      <c r="NID21" s="180"/>
      <c r="NIE21" s="180"/>
      <c r="NIF21" s="180"/>
      <c r="NIG21" s="180"/>
      <c r="NIH21" s="180"/>
      <c r="NII21" s="180"/>
      <c r="NIJ21" s="180"/>
      <c r="NIK21" s="180"/>
      <c r="NIL21" s="180"/>
      <c r="NIM21" s="180"/>
      <c r="NIN21" s="180"/>
      <c r="NIO21" s="180"/>
      <c r="NRO21" s="180"/>
      <c r="NRP21" s="180"/>
      <c r="NRX21" s="180"/>
      <c r="NRY21" s="180"/>
      <c r="NRZ21" s="180"/>
      <c r="NSA21" s="180"/>
      <c r="NSB21" s="180"/>
      <c r="NSC21" s="180"/>
      <c r="NSD21" s="180"/>
      <c r="NSE21" s="180"/>
      <c r="NSF21" s="180"/>
      <c r="NSG21" s="180"/>
      <c r="NSH21" s="180"/>
      <c r="NSI21" s="180"/>
      <c r="NSJ21" s="180"/>
      <c r="NSK21" s="180"/>
      <c r="OBK21" s="180"/>
      <c r="OBL21" s="180"/>
      <c r="OBT21" s="180"/>
      <c r="OBU21" s="180"/>
      <c r="OBV21" s="180"/>
      <c r="OBW21" s="180"/>
      <c r="OBX21" s="180"/>
      <c r="OBY21" s="180"/>
      <c r="OBZ21" s="180"/>
      <c r="OCA21" s="180"/>
      <c r="OCB21" s="180"/>
      <c r="OCC21" s="180"/>
      <c r="OCD21" s="180"/>
      <c r="OCE21" s="180"/>
      <c r="OCF21" s="180"/>
      <c r="OCG21" s="180"/>
      <c r="OLG21" s="180"/>
      <c r="OLH21" s="180"/>
      <c r="OLP21" s="180"/>
      <c r="OLQ21" s="180"/>
      <c r="OLR21" s="180"/>
      <c r="OLS21" s="180"/>
      <c r="OLT21" s="180"/>
      <c r="OLU21" s="180"/>
      <c r="OLV21" s="180"/>
      <c r="OLW21" s="180"/>
      <c r="OLX21" s="180"/>
      <c r="OLY21" s="180"/>
      <c r="OLZ21" s="180"/>
      <c r="OMA21" s="180"/>
      <c r="OMB21" s="180"/>
      <c r="OMC21" s="180"/>
      <c r="OVC21" s="180"/>
      <c r="OVD21" s="180"/>
      <c r="OVL21" s="180"/>
      <c r="OVM21" s="180"/>
      <c r="OVN21" s="180"/>
      <c r="OVO21" s="180"/>
      <c r="OVP21" s="180"/>
      <c r="OVQ21" s="180"/>
      <c r="OVR21" s="180"/>
      <c r="OVS21" s="180"/>
      <c r="OVT21" s="180"/>
      <c r="OVU21" s="180"/>
      <c r="OVV21" s="180"/>
      <c r="OVW21" s="180"/>
      <c r="OVX21" s="180"/>
      <c r="OVY21" s="180"/>
      <c r="PEY21" s="180"/>
      <c r="PEZ21" s="180"/>
      <c r="PFH21" s="180"/>
      <c r="PFI21" s="180"/>
      <c r="PFJ21" s="180"/>
      <c r="PFK21" s="180"/>
      <c r="PFL21" s="180"/>
      <c r="PFM21" s="180"/>
      <c r="PFN21" s="180"/>
      <c r="PFO21" s="180"/>
      <c r="PFP21" s="180"/>
      <c r="PFQ21" s="180"/>
      <c r="PFR21" s="180"/>
      <c r="PFS21" s="180"/>
      <c r="PFT21" s="180"/>
      <c r="PFU21" s="180"/>
      <c r="POU21" s="180"/>
      <c r="POV21" s="180"/>
      <c r="PPD21" s="180"/>
      <c r="PPE21" s="180"/>
      <c r="PPF21" s="180"/>
      <c r="PPG21" s="180"/>
      <c r="PPH21" s="180"/>
      <c r="PPI21" s="180"/>
      <c r="PPJ21" s="180"/>
      <c r="PPK21" s="180"/>
      <c r="PPL21" s="180"/>
      <c r="PPM21" s="180"/>
      <c r="PPN21" s="180"/>
      <c r="PPO21" s="180"/>
      <c r="PPP21" s="180"/>
      <c r="PPQ21" s="180"/>
      <c r="PYQ21" s="180"/>
      <c r="PYR21" s="180"/>
      <c r="PYZ21" s="180"/>
      <c r="PZA21" s="180"/>
      <c r="PZB21" s="180"/>
      <c r="PZC21" s="180"/>
      <c r="PZD21" s="180"/>
      <c r="PZE21" s="180"/>
      <c r="PZF21" s="180"/>
      <c r="PZG21" s="180"/>
      <c r="PZH21" s="180"/>
      <c r="PZI21" s="180"/>
      <c r="PZJ21" s="180"/>
      <c r="PZK21" s="180"/>
      <c r="PZL21" s="180"/>
      <c r="PZM21" s="180"/>
      <c r="QIM21" s="180"/>
      <c r="QIN21" s="180"/>
      <c r="QIV21" s="180"/>
      <c r="QIW21" s="180"/>
      <c r="QIX21" s="180"/>
      <c r="QIY21" s="180"/>
      <c r="QIZ21" s="180"/>
      <c r="QJA21" s="180"/>
      <c r="QJB21" s="180"/>
      <c r="QJC21" s="180"/>
      <c r="QJD21" s="180"/>
      <c r="QJE21" s="180"/>
      <c r="QJF21" s="180"/>
      <c r="QJG21" s="180"/>
      <c r="QJH21" s="180"/>
      <c r="QJI21" s="180"/>
      <c r="QSI21" s="180"/>
      <c r="QSJ21" s="180"/>
      <c r="QSR21" s="180"/>
      <c r="QSS21" s="180"/>
      <c r="QST21" s="180"/>
      <c r="QSU21" s="180"/>
      <c r="QSV21" s="180"/>
      <c r="QSW21" s="180"/>
      <c r="QSX21" s="180"/>
      <c r="QSY21" s="180"/>
      <c r="QSZ21" s="180"/>
      <c r="QTA21" s="180"/>
      <c r="QTB21" s="180"/>
      <c r="QTC21" s="180"/>
      <c r="QTD21" s="180"/>
      <c r="QTE21" s="180"/>
      <c r="RCE21" s="180"/>
      <c r="RCF21" s="180"/>
      <c r="RCN21" s="180"/>
      <c r="RCO21" s="180"/>
      <c r="RCP21" s="180"/>
      <c r="RCQ21" s="180"/>
      <c r="RCR21" s="180"/>
      <c r="RCS21" s="180"/>
      <c r="RCT21" s="180"/>
      <c r="RCU21" s="180"/>
      <c r="RCV21" s="180"/>
      <c r="RCW21" s="180"/>
      <c r="RCX21" s="180"/>
      <c r="RCY21" s="180"/>
      <c r="RCZ21" s="180"/>
      <c r="RDA21" s="180"/>
      <c r="RMA21" s="180"/>
      <c r="RMB21" s="180"/>
      <c r="RMJ21" s="180"/>
      <c r="RMK21" s="180"/>
      <c r="RML21" s="180"/>
      <c r="RMM21" s="180"/>
      <c r="RMN21" s="180"/>
      <c r="RMO21" s="180"/>
      <c r="RMP21" s="180"/>
      <c r="RMQ21" s="180"/>
      <c r="RMR21" s="180"/>
      <c r="RMS21" s="180"/>
      <c r="RMT21" s="180"/>
      <c r="RMU21" s="180"/>
      <c r="RMV21" s="180"/>
      <c r="RMW21" s="180"/>
      <c r="RVW21" s="180"/>
      <c r="RVX21" s="180"/>
      <c r="RWF21" s="180"/>
      <c r="RWG21" s="180"/>
      <c r="RWH21" s="180"/>
      <c r="RWI21" s="180"/>
      <c r="RWJ21" s="180"/>
      <c r="RWK21" s="180"/>
      <c r="RWL21" s="180"/>
      <c r="RWM21" s="180"/>
      <c r="RWN21" s="180"/>
      <c r="RWO21" s="180"/>
      <c r="RWP21" s="180"/>
      <c r="RWQ21" s="180"/>
      <c r="RWR21" s="180"/>
      <c r="RWS21" s="180"/>
      <c r="SFS21" s="180"/>
      <c r="SFT21" s="180"/>
      <c r="SGB21" s="180"/>
      <c r="SGC21" s="180"/>
      <c r="SGD21" s="180"/>
      <c r="SGE21" s="180"/>
      <c r="SGF21" s="180"/>
      <c r="SGG21" s="180"/>
      <c r="SGH21" s="180"/>
      <c r="SGI21" s="180"/>
      <c r="SGJ21" s="180"/>
      <c r="SGK21" s="180"/>
      <c r="SGL21" s="180"/>
      <c r="SGM21" s="180"/>
      <c r="SGN21" s="180"/>
      <c r="SGO21" s="180"/>
      <c r="SPO21" s="180"/>
      <c r="SPP21" s="180"/>
      <c r="SPX21" s="180"/>
      <c r="SPY21" s="180"/>
      <c r="SPZ21" s="180"/>
      <c r="SQA21" s="180"/>
      <c r="SQB21" s="180"/>
      <c r="SQC21" s="180"/>
      <c r="SQD21" s="180"/>
      <c r="SQE21" s="180"/>
      <c r="SQF21" s="180"/>
      <c r="SQG21" s="180"/>
      <c r="SQH21" s="180"/>
      <c r="SQI21" s="180"/>
      <c r="SQJ21" s="180"/>
      <c r="SQK21" s="180"/>
      <c r="SZK21" s="180"/>
      <c r="SZL21" s="180"/>
      <c r="SZT21" s="180"/>
      <c r="SZU21" s="180"/>
      <c r="SZV21" s="180"/>
      <c r="SZW21" s="180"/>
      <c r="SZX21" s="180"/>
      <c r="SZY21" s="180"/>
      <c r="SZZ21" s="180"/>
      <c r="TAA21" s="180"/>
      <c r="TAB21" s="180"/>
      <c r="TAC21" s="180"/>
      <c r="TAD21" s="180"/>
      <c r="TAE21" s="180"/>
      <c r="TAF21" s="180"/>
      <c r="TAG21" s="180"/>
      <c r="TJG21" s="180"/>
      <c r="TJH21" s="180"/>
      <c r="TJP21" s="180"/>
      <c r="TJQ21" s="180"/>
      <c r="TJR21" s="180"/>
      <c r="TJS21" s="180"/>
      <c r="TJT21" s="180"/>
      <c r="TJU21" s="180"/>
      <c r="TJV21" s="180"/>
      <c r="TJW21" s="180"/>
      <c r="TJX21" s="180"/>
      <c r="TJY21" s="180"/>
      <c r="TJZ21" s="180"/>
      <c r="TKA21" s="180"/>
      <c r="TKB21" s="180"/>
      <c r="TKC21" s="180"/>
      <c r="TTC21" s="180"/>
      <c r="TTD21" s="180"/>
      <c r="TTL21" s="180"/>
      <c r="TTM21" s="180"/>
      <c r="TTN21" s="180"/>
      <c r="TTO21" s="180"/>
      <c r="TTP21" s="180"/>
      <c r="TTQ21" s="180"/>
      <c r="TTR21" s="180"/>
      <c r="TTS21" s="180"/>
      <c r="TTT21" s="180"/>
      <c r="TTU21" s="180"/>
      <c r="TTV21" s="180"/>
      <c r="TTW21" s="180"/>
      <c r="TTX21" s="180"/>
      <c r="TTY21" s="180"/>
      <c r="UCY21" s="180"/>
      <c r="UCZ21" s="180"/>
      <c r="UDH21" s="180"/>
      <c r="UDI21" s="180"/>
      <c r="UDJ21" s="180"/>
      <c r="UDK21" s="180"/>
      <c r="UDL21" s="180"/>
      <c r="UDM21" s="180"/>
      <c r="UDN21" s="180"/>
      <c r="UDO21" s="180"/>
      <c r="UDP21" s="180"/>
      <c r="UDQ21" s="180"/>
      <c r="UDR21" s="180"/>
      <c r="UDS21" s="180"/>
      <c r="UDT21" s="180"/>
      <c r="UDU21" s="180"/>
      <c r="UMU21" s="180"/>
      <c r="UMV21" s="180"/>
      <c r="UND21" s="180"/>
      <c r="UNE21" s="180"/>
      <c r="UNF21" s="180"/>
      <c r="UNG21" s="180"/>
      <c r="UNH21" s="180"/>
      <c r="UNI21" s="180"/>
      <c r="UNJ21" s="180"/>
      <c r="UNK21" s="180"/>
      <c r="UNL21" s="180"/>
      <c r="UNM21" s="180"/>
      <c r="UNN21" s="180"/>
      <c r="UNO21" s="180"/>
      <c r="UNP21" s="180"/>
      <c r="UNQ21" s="180"/>
      <c r="UWQ21" s="180"/>
      <c r="UWR21" s="180"/>
      <c r="UWZ21" s="180"/>
      <c r="UXA21" s="180"/>
      <c r="UXB21" s="180"/>
      <c r="UXC21" s="180"/>
      <c r="UXD21" s="180"/>
      <c r="UXE21" s="180"/>
      <c r="UXF21" s="180"/>
      <c r="UXG21" s="180"/>
      <c r="UXH21" s="180"/>
      <c r="UXI21" s="180"/>
      <c r="UXJ21" s="180"/>
      <c r="UXK21" s="180"/>
      <c r="UXL21" s="180"/>
      <c r="UXM21" s="180"/>
      <c r="VGM21" s="180"/>
      <c r="VGN21" s="180"/>
      <c r="VGV21" s="180"/>
      <c r="VGW21" s="180"/>
      <c r="VGX21" s="180"/>
      <c r="VGY21" s="180"/>
      <c r="VGZ21" s="180"/>
      <c r="VHA21" s="180"/>
      <c r="VHB21" s="180"/>
      <c r="VHC21" s="180"/>
      <c r="VHD21" s="180"/>
      <c r="VHE21" s="180"/>
      <c r="VHF21" s="180"/>
      <c r="VHG21" s="180"/>
      <c r="VHH21" s="180"/>
      <c r="VHI21" s="180"/>
      <c r="VQI21" s="180"/>
      <c r="VQJ21" s="180"/>
      <c r="VQR21" s="180"/>
      <c r="VQS21" s="180"/>
      <c r="VQT21" s="180"/>
      <c r="VQU21" s="180"/>
      <c r="VQV21" s="180"/>
      <c r="VQW21" s="180"/>
      <c r="VQX21" s="180"/>
      <c r="VQY21" s="180"/>
      <c r="VQZ21" s="180"/>
      <c r="VRA21" s="180"/>
      <c r="VRB21" s="180"/>
      <c r="VRC21" s="180"/>
      <c r="VRD21" s="180"/>
      <c r="VRE21" s="180"/>
      <c r="WAE21" s="180"/>
      <c r="WAF21" s="180"/>
      <c r="WAN21" s="180"/>
      <c r="WAO21" s="180"/>
      <c r="WAP21" s="180"/>
      <c r="WAQ21" s="180"/>
      <c r="WAR21" s="180"/>
      <c r="WAS21" s="180"/>
      <c r="WAT21" s="180"/>
      <c r="WAU21" s="180"/>
      <c r="WAV21" s="180"/>
      <c r="WAW21" s="180"/>
      <c r="WAX21" s="180"/>
      <c r="WAY21" s="180"/>
      <c r="WAZ21" s="180"/>
      <c r="WBA21" s="180"/>
      <c r="WKA21" s="180"/>
      <c r="WKB21" s="180"/>
      <c r="WKJ21" s="180"/>
      <c r="WKK21" s="180"/>
      <c r="WKL21" s="180"/>
      <c r="WKM21" s="180"/>
      <c r="WKN21" s="180"/>
      <c r="WKO21" s="180"/>
      <c r="WKP21" s="180"/>
      <c r="WKQ21" s="180"/>
      <c r="WKR21" s="180"/>
      <c r="WKS21" s="180"/>
      <c r="WKT21" s="180"/>
      <c r="WKU21" s="180"/>
      <c r="WKV21" s="180"/>
      <c r="WKW21" s="180"/>
      <c r="WTW21" s="180"/>
      <c r="WTX21" s="180"/>
      <c r="WUF21" s="180"/>
      <c r="WUG21" s="180"/>
      <c r="WUH21" s="180"/>
      <c r="WUI21" s="180"/>
      <c r="WUJ21" s="180"/>
      <c r="WUK21" s="180"/>
      <c r="WUL21" s="180"/>
      <c r="WUM21" s="180"/>
      <c r="WUN21" s="180"/>
      <c r="WUO21" s="180"/>
      <c r="WUP21" s="180"/>
      <c r="WUQ21" s="180"/>
      <c r="WUR21" s="180"/>
      <c r="WUS21" s="180"/>
    </row>
    <row r="22" spans="1:1009 1243:2033 2267:3057 3291:4081 4315:5105 5339:6129 6363:7153 7387:8177 8411:9201 9435:10225 10459:11249 11483:12273 12507:13297 13531:14321 14555:15345 15579:16113" ht="18.95" hidden="1" customHeight="1" outlineLevel="1" x14ac:dyDescent="0.25">
      <c r="A22" s="78"/>
      <c r="B22" s="71" t="s">
        <v>108</v>
      </c>
      <c r="C22" s="72"/>
      <c r="D22" s="97">
        <v>0</v>
      </c>
      <c r="E22" s="73"/>
      <c r="F22" s="73">
        <v>0</v>
      </c>
      <c r="G22" s="231">
        <v>0</v>
      </c>
      <c r="H22" s="129">
        <v>0</v>
      </c>
      <c r="I22" s="153">
        <f t="shared" si="0"/>
        <v>0</v>
      </c>
      <c r="J22" s="149"/>
      <c r="K22" s="149"/>
      <c r="L22" s="149"/>
      <c r="M22" s="149"/>
      <c r="N22" s="72"/>
      <c r="HK22" s="180"/>
      <c r="HL22" s="180"/>
      <c r="HT22" s="180"/>
      <c r="HU22" s="180"/>
      <c r="HV22" s="180"/>
      <c r="HW22" s="180"/>
      <c r="HX22" s="180"/>
      <c r="HY22" s="180"/>
      <c r="HZ22" s="180"/>
      <c r="IA22" s="180"/>
      <c r="IB22" s="180"/>
      <c r="IC22" s="180"/>
      <c r="ID22" s="180"/>
      <c r="IE22" s="180"/>
      <c r="IF22" s="180"/>
      <c r="IG22" s="180"/>
      <c r="RG22" s="180"/>
      <c r="RH22" s="180"/>
      <c r="RP22" s="180"/>
      <c r="RQ22" s="180"/>
      <c r="RR22" s="180"/>
      <c r="RS22" s="180"/>
      <c r="RT22" s="180"/>
      <c r="RU22" s="180"/>
      <c r="RV22" s="180"/>
      <c r="RW22" s="180"/>
      <c r="RX22" s="180"/>
      <c r="RY22" s="180"/>
      <c r="RZ22" s="180"/>
      <c r="SA22" s="180"/>
      <c r="SB22" s="180"/>
      <c r="SC22" s="180"/>
      <c r="ABC22" s="180"/>
      <c r="ABD22" s="180"/>
      <c r="ABL22" s="180"/>
      <c r="ABM22" s="180"/>
      <c r="ABN22" s="180"/>
      <c r="ABO22" s="180"/>
      <c r="ABP22" s="180"/>
      <c r="ABQ22" s="180"/>
      <c r="ABR22" s="180"/>
      <c r="ABS22" s="180"/>
      <c r="ABT22" s="180"/>
      <c r="ABU22" s="180"/>
      <c r="ABV22" s="180"/>
      <c r="ABW22" s="180"/>
      <c r="ABX22" s="180"/>
      <c r="ABY22" s="180"/>
      <c r="AKY22" s="180"/>
      <c r="AKZ22" s="180"/>
      <c r="ALH22" s="180"/>
      <c r="ALI22" s="180"/>
      <c r="ALJ22" s="180"/>
      <c r="ALK22" s="180"/>
      <c r="ALL22" s="180"/>
      <c r="ALM22" s="180"/>
      <c r="ALN22" s="180"/>
      <c r="ALO22" s="180"/>
      <c r="ALP22" s="180"/>
      <c r="ALQ22" s="180"/>
      <c r="ALR22" s="180"/>
      <c r="ALS22" s="180"/>
      <c r="ALT22" s="180"/>
      <c r="ALU22" s="180"/>
      <c r="AUU22" s="180"/>
      <c r="AUV22" s="180"/>
      <c r="AVD22" s="180"/>
      <c r="AVE22" s="180"/>
      <c r="AVF22" s="180"/>
      <c r="AVG22" s="180"/>
      <c r="AVH22" s="180"/>
      <c r="AVI22" s="180"/>
      <c r="AVJ22" s="180"/>
      <c r="AVK22" s="180"/>
      <c r="AVL22" s="180"/>
      <c r="AVM22" s="180"/>
      <c r="AVN22" s="180"/>
      <c r="AVO22" s="180"/>
      <c r="AVP22" s="180"/>
      <c r="AVQ22" s="180"/>
      <c r="BEQ22" s="180"/>
      <c r="BER22" s="180"/>
      <c r="BEZ22" s="180"/>
      <c r="BFA22" s="180"/>
      <c r="BFB22" s="180"/>
      <c r="BFC22" s="180"/>
      <c r="BFD22" s="180"/>
      <c r="BFE22" s="180"/>
      <c r="BFF22" s="180"/>
      <c r="BFG22" s="180"/>
      <c r="BFH22" s="180"/>
      <c r="BFI22" s="180"/>
      <c r="BFJ22" s="180"/>
      <c r="BFK22" s="180"/>
      <c r="BFL22" s="180"/>
      <c r="BFM22" s="180"/>
      <c r="BOM22" s="180"/>
      <c r="BON22" s="180"/>
      <c r="BOV22" s="180"/>
      <c r="BOW22" s="180"/>
      <c r="BOX22" s="180"/>
      <c r="BOY22" s="180"/>
      <c r="BOZ22" s="180"/>
      <c r="BPA22" s="180"/>
      <c r="BPB22" s="180"/>
      <c r="BPC22" s="180"/>
      <c r="BPD22" s="180"/>
      <c r="BPE22" s="180"/>
      <c r="BPF22" s="180"/>
      <c r="BPG22" s="180"/>
      <c r="BPH22" s="180"/>
      <c r="BPI22" s="180"/>
      <c r="BYI22" s="180"/>
      <c r="BYJ22" s="180"/>
      <c r="BYR22" s="180"/>
      <c r="BYS22" s="180"/>
      <c r="BYT22" s="180"/>
      <c r="BYU22" s="180"/>
      <c r="BYV22" s="180"/>
      <c r="BYW22" s="180"/>
      <c r="BYX22" s="180"/>
      <c r="BYY22" s="180"/>
      <c r="BYZ22" s="180"/>
      <c r="BZA22" s="180"/>
      <c r="BZB22" s="180"/>
      <c r="BZC22" s="180"/>
      <c r="BZD22" s="180"/>
      <c r="BZE22" s="180"/>
      <c r="CIE22" s="180"/>
      <c r="CIF22" s="180"/>
      <c r="CIN22" s="180"/>
      <c r="CIO22" s="180"/>
      <c r="CIP22" s="180"/>
      <c r="CIQ22" s="180"/>
      <c r="CIR22" s="180"/>
      <c r="CIS22" s="180"/>
      <c r="CIT22" s="180"/>
      <c r="CIU22" s="180"/>
      <c r="CIV22" s="180"/>
      <c r="CIW22" s="180"/>
      <c r="CIX22" s="180"/>
      <c r="CIY22" s="180"/>
      <c r="CIZ22" s="180"/>
      <c r="CJA22" s="180"/>
      <c r="CSA22" s="180"/>
      <c r="CSB22" s="180"/>
      <c r="CSJ22" s="180"/>
      <c r="CSK22" s="180"/>
      <c r="CSL22" s="180"/>
      <c r="CSM22" s="180"/>
      <c r="CSN22" s="180"/>
      <c r="CSO22" s="180"/>
      <c r="CSP22" s="180"/>
      <c r="CSQ22" s="180"/>
      <c r="CSR22" s="180"/>
      <c r="CSS22" s="180"/>
      <c r="CST22" s="180"/>
      <c r="CSU22" s="180"/>
      <c r="CSV22" s="180"/>
      <c r="CSW22" s="180"/>
      <c r="DBW22" s="180"/>
      <c r="DBX22" s="180"/>
      <c r="DCF22" s="180"/>
      <c r="DCG22" s="180"/>
      <c r="DCH22" s="180"/>
      <c r="DCI22" s="180"/>
      <c r="DCJ22" s="180"/>
      <c r="DCK22" s="180"/>
      <c r="DCL22" s="180"/>
      <c r="DCM22" s="180"/>
      <c r="DCN22" s="180"/>
      <c r="DCO22" s="180"/>
      <c r="DCP22" s="180"/>
      <c r="DCQ22" s="180"/>
      <c r="DCR22" s="180"/>
      <c r="DCS22" s="180"/>
      <c r="DLS22" s="180"/>
      <c r="DLT22" s="180"/>
      <c r="DMB22" s="180"/>
      <c r="DMC22" s="180"/>
      <c r="DMD22" s="180"/>
      <c r="DME22" s="180"/>
      <c r="DMF22" s="180"/>
      <c r="DMG22" s="180"/>
      <c r="DMH22" s="180"/>
      <c r="DMI22" s="180"/>
      <c r="DMJ22" s="180"/>
      <c r="DMK22" s="180"/>
      <c r="DML22" s="180"/>
      <c r="DMM22" s="180"/>
      <c r="DMN22" s="180"/>
      <c r="DMO22" s="180"/>
      <c r="DVO22" s="180"/>
      <c r="DVP22" s="180"/>
      <c r="DVX22" s="180"/>
      <c r="DVY22" s="180"/>
      <c r="DVZ22" s="180"/>
      <c r="DWA22" s="180"/>
      <c r="DWB22" s="180"/>
      <c r="DWC22" s="180"/>
      <c r="DWD22" s="180"/>
      <c r="DWE22" s="180"/>
      <c r="DWF22" s="180"/>
      <c r="DWG22" s="180"/>
      <c r="DWH22" s="180"/>
      <c r="DWI22" s="180"/>
      <c r="DWJ22" s="180"/>
      <c r="DWK22" s="180"/>
      <c r="EFK22" s="180"/>
      <c r="EFL22" s="180"/>
      <c r="EFT22" s="180"/>
      <c r="EFU22" s="180"/>
      <c r="EFV22" s="180"/>
      <c r="EFW22" s="180"/>
      <c r="EFX22" s="180"/>
      <c r="EFY22" s="180"/>
      <c r="EFZ22" s="180"/>
      <c r="EGA22" s="180"/>
      <c r="EGB22" s="180"/>
      <c r="EGC22" s="180"/>
      <c r="EGD22" s="180"/>
      <c r="EGE22" s="180"/>
      <c r="EGF22" s="180"/>
      <c r="EGG22" s="180"/>
      <c r="EPG22" s="180"/>
      <c r="EPH22" s="180"/>
      <c r="EPP22" s="180"/>
      <c r="EPQ22" s="180"/>
      <c r="EPR22" s="180"/>
      <c r="EPS22" s="180"/>
      <c r="EPT22" s="180"/>
      <c r="EPU22" s="180"/>
      <c r="EPV22" s="180"/>
      <c r="EPW22" s="180"/>
      <c r="EPX22" s="180"/>
      <c r="EPY22" s="180"/>
      <c r="EPZ22" s="180"/>
      <c r="EQA22" s="180"/>
      <c r="EQB22" s="180"/>
      <c r="EQC22" s="180"/>
      <c r="EZC22" s="180"/>
      <c r="EZD22" s="180"/>
      <c r="EZL22" s="180"/>
      <c r="EZM22" s="180"/>
      <c r="EZN22" s="180"/>
      <c r="EZO22" s="180"/>
      <c r="EZP22" s="180"/>
      <c r="EZQ22" s="180"/>
      <c r="EZR22" s="180"/>
      <c r="EZS22" s="180"/>
      <c r="EZT22" s="180"/>
      <c r="EZU22" s="180"/>
      <c r="EZV22" s="180"/>
      <c r="EZW22" s="180"/>
      <c r="EZX22" s="180"/>
      <c r="EZY22" s="180"/>
      <c r="FIY22" s="180"/>
      <c r="FIZ22" s="180"/>
      <c r="FJH22" s="180"/>
      <c r="FJI22" s="180"/>
      <c r="FJJ22" s="180"/>
      <c r="FJK22" s="180"/>
      <c r="FJL22" s="180"/>
      <c r="FJM22" s="180"/>
      <c r="FJN22" s="180"/>
      <c r="FJO22" s="180"/>
      <c r="FJP22" s="180"/>
      <c r="FJQ22" s="180"/>
      <c r="FJR22" s="180"/>
      <c r="FJS22" s="180"/>
      <c r="FJT22" s="180"/>
      <c r="FJU22" s="180"/>
      <c r="FSU22" s="180"/>
      <c r="FSV22" s="180"/>
      <c r="FTD22" s="180"/>
      <c r="FTE22" s="180"/>
      <c r="FTF22" s="180"/>
      <c r="FTG22" s="180"/>
      <c r="FTH22" s="180"/>
      <c r="FTI22" s="180"/>
      <c r="FTJ22" s="180"/>
      <c r="FTK22" s="180"/>
      <c r="FTL22" s="180"/>
      <c r="FTM22" s="180"/>
      <c r="FTN22" s="180"/>
      <c r="FTO22" s="180"/>
      <c r="FTP22" s="180"/>
      <c r="FTQ22" s="180"/>
      <c r="GCQ22" s="180"/>
      <c r="GCR22" s="180"/>
      <c r="GCZ22" s="180"/>
      <c r="GDA22" s="180"/>
      <c r="GDB22" s="180"/>
      <c r="GDC22" s="180"/>
      <c r="GDD22" s="180"/>
      <c r="GDE22" s="180"/>
      <c r="GDF22" s="180"/>
      <c r="GDG22" s="180"/>
      <c r="GDH22" s="180"/>
      <c r="GDI22" s="180"/>
      <c r="GDJ22" s="180"/>
      <c r="GDK22" s="180"/>
      <c r="GDL22" s="180"/>
      <c r="GDM22" s="180"/>
      <c r="GMM22" s="180"/>
      <c r="GMN22" s="180"/>
      <c r="GMV22" s="180"/>
      <c r="GMW22" s="180"/>
      <c r="GMX22" s="180"/>
      <c r="GMY22" s="180"/>
      <c r="GMZ22" s="180"/>
      <c r="GNA22" s="180"/>
      <c r="GNB22" s="180"/>
      <c r="GNC22" s="180"/>
      <c r="GND22" s="180"/>
      <c r="GNE22" s="180"/>
      <c r="GNF22" s="180"/>
      <c r="GNG22" s="180"/>
      <c r="GNH22" s="180"/>
      <c r="GNI22" s="180"/>
      <c r="GWI22" s="180"/>
      <c r="GWJ22" s="180"/>
      <c r="GWR22" s="180"/>
      <c r="GWS22" s="180"/>
      <c r="GWT22" s="180"/>
      <c r="GWU22" s="180"/>
      <c r="GWV22" s="180"/>
      <c r="GWW22" s="180"/>
      <c r="GWX22" s="180"/>
      <c r="GWY22" s="180"/>
      <c r="GWZ22" s="180"/>
      <c r="GXA22" s="180"/>
      <c r="GXB22" s="180"/>
      <c r="GXC22" s="180"/>
      <c r="GXD22" s="180"/>
      <c r="GXE22" s="180"/>
      <c r="HGE22" s="180"/>
      <c r="HGF22" s="180"/>
      <c r="HGN22" s="180"/>
      <c r="HGO22" s="180"/>
      <c r="HGP22" s="180"/>
      <c r="HGQ22" s="180"/>
      <c r="HGR22" s="180"/>
      <c r="HGS22" s="180"/>
      <c r="HGT22" s="180"/>
      <c r="HGU22" s="180"/>
      <c r="HGV22" s="180"/>
      <c r="HGW22" s="180"/>
      <c r="HGX22" s="180"/>
      <c r="HGY22" s="180"/>
      <c r="HGZ22" s="180"/>
      <c r="HHA22" s="180"/>
      <c r="HQA22" s="180"/>
      <c r="HQB22" s="180"/>
      <c r="HQJ22" s="180"/>
      <c r="HQK22" s="180"/>
      <c r="HQL22" s="180"/>
      <c r="HQM22" s="180"/>
      <c r="HQN22" s="180"/>
      <c r="HQO22" s="180"/>
      <c r="HQP22" s="180"/>
      <c r="HQQ22" s="180"/>
      <c r="HQR22" s="180"/>
      <c r="HQS22" s="180"/>
      <c r="HQT22" s="180"/>
      <c r="HQU22" s="180"/>
      <c r="HQV22" s="180"/>
      <c r="HQW22" s="180"/>
      <c r="HZW22" s="180"/>
      <c r="HZX22" s="180"/>
      <c r="IAF22" s="180"/>
      <c r="IAG22" s="180"/>
      <c r="IAH22" s="180"/>
      <c r="IAI22" s="180"/>
      <c r="IAJ22" s="180"/>
      <c r="IAK22" s="180"/>
      <c r="IAL22" s="180"/>
      <c r="IAM22" s="180"/>
      <c r="IAN22" s="180"/>
      <c r="IAO22" s="180"/>
      <c r="IAP22" s="180"/>
      <c r="IAQ22" s="180"/>
      <c r="IAR22" s="180"/>
      <c r="IAS22" s="180"/>
      <c r="IJS22" s="180"/>
      <c r="IJT22" s="180"/>
      <c r="IKB22" s="180"/>
      <c r="IKC22" s="180"/>
      <c r="IKD22" s="180"/>
      <c r="IKE22" s="180"/>
      <c r="IKF22" s="180"/>
      <c r="IKG22" s="180"/>
      <c r="IKH22" s="180"/>
      <c r="IKI22" s="180"/>
      <c r="IKJ22" s="180"/>
      <c r="IKK22" s="180"/>
      <c r="IKL22" s="180"/>
      <c r="IKM22" s="180"/>
      <c r="IKN22" s="180"/>
      <c r="IKO22" s="180"/>
      <c r="ITO22" s="180"/>
      <c r="ITP22" s="180"/>
      <c r="ITX22" s="180"/>
      <c r="ITY22" s="180"/>
      <c r="ITZ22" s="180"/>
      <c r="IUA22" s="180"/>
      <c r="IUB22" s="180"/>
      <c r="IUC22" s="180"/>
      <c r="IUD22" s="180"/>
      <c r="IUE22" s="180"/>
      <c r="IUF22" s="180"/>
      <c r="IUG22" s="180"/>
      <c r="IUH22" s="180"/>
      <c r="IUI22" s="180"/>
      <c r="IUJ22" s="180"/>
      <c r="IUK22" s="180"/>
      <c r="JDK22" s="180"/>
      <c r="JDL22" s="180"/>
      <c r="JDT22" s="180"/>
      <c r="JDU22" s="180"/>
      <c r="JDV22" s="180"/>
      <c r="JDW22" s="180"/>
      <c r="JDX22" s="180"/>
      <c r="JDY22" s="180"/>
      <c r="JDZ22" s="180"/>
      <c r="JEA22" s="180"/>
      <c r="JEB22" s="180"/>
      <c r="JEC22" s="180"/>
      <c r="JED22" s="180"/>
      <c r="JEE22" s="180"/>
      <c r="JEF22" s="180"/>
      <c r="JEG22" s="180"/>
      <c r="JNG22" s="180"/>
      <c r="JNH22" s="180"/>
      <c r="JNP22" s="180"/>
      <c r="JNQ22" s="180"/>
      <c r="JNR22" s="180"/>
      <c r="JNS22" s="180"/>
      <c r="JNT22" s="180"/>
      <c r="JNU22" s="180"/>
      <c r="JNV22" s="180"/>
      <c r="JNW22" s="180"/>
      <c r="JNX22" s="180"/>
      <c r="JNY22" s="180"/>
      <c r="JNZ22" s="180"/>
      <c r="JOA22" s="180"/>
      <c r="JOB22" s="180"/>
      <c r="JOC22" s="180"/>
      <c r="JXC22" s="180"/>
      <c r="JXD22" s="180"/>
      <c r="JXL22" s="180"/>
      <c r="JXM22" s="180"/>
      <c r="JXN22" s="180"/>
      <c r="JXO22" s="180"/>
      <c r="JXP22" s="180"/>
      <c r="JXQ22" s="180"/>
      <c r="JXR22" s="180"/>
      <c r="JXS22" s="180"/>
      <c r="JXT22" s="180"/>
      <c r="JXU22" s="180"/>
      <c r="JXV22" s="180"/>
      <c r="JXW22" s="180"/>
      <c r="JXX22" s="180"/>
      <c r="JXY22" s="180"/>
      <c r="KGY22" s="180"/>
      <c r="KGZ22" s="180"/>
      <c r="KHH22" s="180"/>
      <c r="KHI22" s="180"/>
      <c r="KHJ22" s="180"/>
      <c r="KHK22" s="180"/>
      <c r="KHL22" s="180"/>
      <c r="KHM22" s="180"/>
      <c r="KHN22" s="180"/>
      <c r="KHO22" s="180"/>
      <c r="KHP22" s="180"/>
      <c r="KHQ22" s="180"/>
      <c r="KHR22" s="180"/>
      <c r="KHS22" s="180"/>
      <c r="KHT22" s="180"/>
      <c r="KHU22" s="180"/>
      <c r="KQU22" s="180"/>
      <c r="KQV22" s="180"/>
      <c r="KRD22" s="180"/>
      <c r="KRE22" s="180"/>
      <c r="KRF22" s="180"/>
      <c r="KRG22" s="180"/>
      <c r="KRH22" s="180"/>
      <c r="KRI22" s="180"/>
      <c r="KRJ22" s="180"/>
      <c r="KRK22" s="180"/>
      <c r="KRL22" s="180"/>
      <c r="KRM22" s="180"/>
      <c r="KRN22" s="180"/>
      <c r="KRO22" s="180"/>
      <c r="KRP22" s="180"/>
      <c r="KRQ22" s="180"/>
      <c r="LAQ22" s="180"/>
      <c r="LAR22" s="180"/>
      <c r="LAZ22" s="180"/>
      <c r="LBA22" s="180"/>
      <c r="LBB22" s="180"/>
      <c r="LBC22" s="180"/>
      <c r="LBD22" s="180"/>
      <c r="LBE22" s="180"/>
      <c r="LBF22" s="180"/>
      <c r="LBG22" s="180"/>
      <c r="LBH22" s="180"/>
      <c r="LBI22" s="180"/>
      <c r="LBJ22" s="180"/>
      <c r="LBK22" s="180"/>
      <c r="LBL22" s="180"/>
      <c r="LBM22" s="180"/>
      <c r="LKM22" s="180"/>
      <c r="LKN22" s="180"/>
      <c r="LKV22" s="180"/>
      <c r="LKW22" s="180"/>
      <c r="LKX22" s="180"/>
      <c r="LKY22" s="180"/>
      <c r="LKZ22" s="180"/>
      <c r="LLA22" s="180"/>
      <c r="LLB22" s="180"/>
      <c r="LLC22" s="180"/>
      <c r="LLD22" s="180"/>
      <c r="LLE22" s="180"/>
      <c r="LLF22" s="180"/>
      <c r="LLG22" s="180"/>
      <c r="LLH22" s="180"/>
      <c r="LLI22" s="180"/>
      <c r="LUI22" s="180"/>
      <c r="LUJ22" s="180"/>
      <c r="LUR22" s="180"/>
      <c r="LUS22" s="180"/>
      <c r="LUT22" s="180"/>
      <c r="LUU22" s="180"/>
      <c r="LUV22" s="180"/>
      <c r="LUW22" s="180"/>
      <c r="LUX22" s="180"/>
      <c r="LUY22" s="180"/>
      <c r="LUZ22" s="180"/>
      <c r="LVA22" s="180"/>
      <c r="LVB22" s="180"/>
      <c r="LVC22" s="180"/>
      <c r="LVD22" s="180"/>
      <c r="LVE22" s="180"/>
      <c r="MEE22" s="180"/>
      <c r="MEF22" s="180"/>
      <c r="MEN22" s="180"/>
      <c r="MEO22" s="180"/>
      <c r="MEP22" s="180"/>
      <c r="MEQ22" s="180"/>
      <c r="MER22" s="180"/>
      <c r="MES22" s="180"/>
      <c r="MET22" s="180"/>
      <c r="MEU22" s="180"/>
      <c r="MEV22" s="180"/>
      <c r="MEW22" s="180"/>
      <c r="MEX22" s="180"/>
      <c r="MEY22" s="180"/>
      <c r="MEZ22" s="180"/>
      <c r="MFA22" s="180"/>
      <c r="MOA22" s="180"/>
      <c r="MOB22" s="180"/>
      <c r="MOJ22" s="180"/>
      <c r="MOK22" s="180"/>
      <c r="MOL22" s="180"/>
      <c r="MOM22" s="180"/>
      <c r="MON22" s="180"/>
      <c r="MOO22" s="180"/>
      <c r="MOP22" s="180"/>
      <c r="MOQ22" s="180"/>
      <c r="MOR22" s="180"/>
      <c r="MOS22" s="180"/>
      <c r="MOT22" s="180"/>
      <c r="MOU22" s="180"/>
      <c r="MOV22" s="180"/>
      <c r="MOW22" s="180"/>
      <c r="MXW22" s="180"/>
      <c r="MXX22" s="180"/>
      <c r="MYF22" s="180"/>
      <c r="MYG22" s="180"/>
      <c r="MYH22" s="180"/>
      <c r="MYI22" s="180"/>
      <c r="MYJ22" s="180"/>
      <c r="MYK22" s="180"/>
      <c r="MYL22" s="180"/>
      <c r="MYM22" s="180"/>
      <c r="MYN22" s="180"/>
      <c r="MYO22" s="180"/>
      <c r="MYP22" s="180"/>
      <c r="MYQ22" s="180"/>
      <c r="MYR22" s="180"/>
      <c r="MYS22" s="180"/>
      <c r="NHS22" s="180"/>
      <c r="NHT22" s="180"/>
      <c r="NIB22" s="180"/>
      <c r="NIC22" s="180"/>
      <c r="NID22" s="180"/>
      <c r="NIE22" s="180"/>
      <c r="NIF22" s="180"/>
      <c r="NIG22" s="180"/>
      <c r="NIH22" s="180"/>
      <c r="NII22" s="180"/>
      <c r="NIJ22" s="180"/>
      <c r="NIK22" s="180"/>
      <c r="NIL22" s="180"/>
      <c r="NIM22" s="180"/>
      <c r="NIN22" s="180"/>
      <c r="NIO22" s="180"/>
      <c r="NRO22" s="180"/>
      <c r="NRP22" s="180"/>
      <c r="NRX22" s="180"/>
      <c r="NRY22" s="180"/>
      <c r="NRZ22" s="180"/>
      <c r="NSA22" s="180"/>
      <c r="NSB22" s="180"/>
      <c r="NSC22" s="180"/>
      <c r="NSD22" s="180"/>
      <c r="NSE22" s="180"/>
      <c r="NSF22" s="180"/>
      <c r="NSG22" s="180"/>
      <c r="NSH22" s="180"/>
      <c r="NSI22" s="180"/>
      <c r="NSJ22" s="180"/>
      <c r="NSK22" s="180"/>
      <c r="OBK22" s="180"/>
      <c r="OBL22" s="180"/>
      <c r="OBT22" s="180"/>
      <c r="OBU22" s="180"/>
      <c r="OBV22" s="180"/>
      <c r="OBW22" s="180"/>
      <c r="OBX22" s="180"/>
      <c r="OBY22" s="180"/>
      <c r="OBZ22" s="180"/>
      <c r="OCA22" s="180"/>
      <c r="OCB22" s="180"/>
      <c r="OCC22" s="180"/>
      <c r="OCD22" s="180"/>
      <c r="OCE22" s="180"/>
      <c r="OCF22" s="180"/>
      <c r="OCG22" s="180"/>
      <c r="OLG22" s="180"/>
      <c r="OLH22" s="180"/>
      <c r="OLP22" s="180"/>
      <c r="OLQ22" s="180"/>
      <c r="OLR22" s="180"/>
      <c r="OLS22" s="180"/>
      <c r="OLT22" s="180"/>
      <c r="OLU22" s="180"/>
      <c r="OLV22" s="180"/>
      <c r="OLW22" s="180"/>
      <c r="OLX22" s="180"/>
      <c r="OLY22" s="180"/>
      <c r="OLZ22" s="180"/>
      <c r="OMA22" s="180"/>
      <c r="OMB22" s="180"/>
      <c r="OMC22" s="180"/>
      <c r="OVC22" s="180"/>
      <c r="OVD22" s="180"/>
      <c r="OVL22" s="180"/>
      <c r="OVM22" s="180"/>
      <c r="OVN22" s="180"/>
      <c r="OVO22" s="180"/>
      <c r="OVP22" s="180"/>
      <c r="OVQ22" s="180"/>
      <c r="OVR22" s="180"/>
      <c r="OVS22" s="180"/>
      <c r="OVT22" s="180"/>
      <c r="OVU22" s="180"/>
      <c r="OVV22" s="180"/>
      <c r="OVW22" s="180"/>
      <c r="OVX22" s="180"/>
      <c r="OVY22" s="180"/>
      <c r="PEY22" s="180"/>
      <c r="PEZ22" s="180"/>
      <c r="PFH22" s="180"/>
      <c r="PFI22" s="180"/>
      <c r="PFJ22" s="180"/>
      <c r="PFK22" s="180"/>
      <c r="PFL22" s="180"/>
      <c r="PFM22" s="180"/>
      <c r="PFN22" s="180"/>
      <c r="PFO22" s="180"/>
      <c r="PFP22" s="180"/>
      <c r="PFQ22" s="180"/>
      <c r="PFR22" s="180"/>
      <c r="PFS22" s="180"/>
      <c r="PFT22" s="180"/>
      <c r="PFU22" s="180"/>
      <c r="POU22" s="180"/>
      <c r="POV22" s="180"/>
      <c r="PPD22" s="180"/>
      <c r="PPE22" s="180"/>
      <c r="PPF22" s="180"/>
      <c r="PPG22" s="180"/>
      <c r="PPH22" s="180"/>
      <c r="PPI22" s="180"/>
      <c r="PPJ22" s="180"/>
      <c r="PPK22" s="180"/>
      <c r="PPL22" s="180"/>
      <c r="PPM22" s="180"/>
      <c r="PPN22" s="180"/>
      <c r="PPO22" s="180"/>
      <c r="PPP22" s="180"/>
      <c r="PPQ22" s="180"/>
      <c r="PYQ22" s="180"/>
      <c r="PYR22" s="180"/>
      <c r="PYZ22" s="180"/>
      <c r="PZA22" s="180"/>
      <c r="PZB22" s="180"/>
      <c r="PZC22" s="180"/>
      <c r="PZD22" s="180"/>
      <c r="PZE22" s="180"/>
      <c r="PZF22" s="180"/>
      <c r="PZG22" s="180"/>
      <c r="PZH22" s="180"/>
      <c r="PZI22" s="180"/>
      <c r="PZJ22" s="180"/>
      <c r="PZK22" s="180"/>
      <c r="PZL22" s="180"/>
      <c r="PZM22" s="180"/>
      <c r="QIM22" s="180"/>
      <c r="QIN22" s="180"/>
      <c r="QIV22" s="180"/>
      <c r="QIW22" s="180"/>
      <c r="QIX22" s="180"/>
      <c r="QIY22" s="180"/>
      <c r="QIZ22" s="180"/>
      <c r="QJA22" s="180"/>
      <c r="QJB22" s="180"/>
      <c r="QJC22" s="180"/>
      <c r="QJD22" s="180"/>
      <c r="QJE22" s="180"/>
      <c r="QJF22" s="180"/>
      <c r="QJG22" s="180"/>
      <c r="QJH22" s="180"/>
      <c r="QJI22" s="180"/>
      <c r="QSI22" s="180"/>
      <c r="QSJ22" s="180"/>
      <c r="QSR22" s="180"/>
      <c r="QSS22" s="180"/>
      <c r="QST22" s="180"/>
      <c r="QSU22" s="180"/>
      <c r="QSV22" s="180"/>
      <c r="QSW22" s="180"/>
      <c r="QSX22" s="180"/>
      <c r="QSY22" s="180"/>
      <c r="QSZ22" s="180"/>
      <c r="QTA22" s="180"/>
      <c r="QTB22" s="180"/>
      <c r="QTC22" s="180"/>
      <c r="QTD22" s="180"/>
      <c r="QTE22" s="180"/>
      <c r="RCE22" s="180"/>
      <c r="RCF22" s="180"/>
      <c r="RCN22" s="180"/>
      <c r="RCO22" s="180"/>
      <c r="RCP22" s="180"/>
      <c r="RCQ22" s="180"/>
      <c r="RCR22" s="180"/>
      <c r="RCS22" s="180"/>
      <c r="RCT22" s="180"/>
      <c r="RCU22" s="180"/>
      <c r="RCV22" s="180"/>
      <c r="RCW22" s="180"/>
      <c r="RCX22" s="180"/>
      <c r="RCY22" s="180"/>
      <c r="RCZ22" s="180"/>
      <c r="RDA22" s="180"/>
      <c r="RMA22" s="180"/>
      <c r="RMB22" s="180"/>
      <c r="RMJ22" s="180"/>
      <c r="RMK22" s="180"/>
      <c r="RML22" s="180"/>
      <c r="RMM22" s="180"/>
      <c r="RMN22" s="180"/>
      <c r="RMO22" s="180"/>
      <c r="RMP22" s="180"/>
      <c r="RMQ22" s="180"/>
      <c r="RMR22" s="180"/>
      <c r="RMS22" s="180"/>
      <c r="RMT22" s="180"/>
      <c r="RMU22" s="180"/>
      <c r="RMV22" s="180"/>
      <c r="RMW22" s="180"/>
      <c r="RVW22" s="180"/>
      <c r="RVX22" s="180"/>
      <c r="RWF22" s="180"/>
      <c r="RWG22" s="180"/>
      <c r="RWH22" s="180"/>
      <c r="RWI22" s="180"/>
      <c r="RWJ22" s="180"/>
      <c r="RWK22" s="180"/>
      <c r="RWL22" s="180"/>
      <c r="RWM22" s="180"/>
      <c r="RWN22" s="180"/>
      <c r="RWO22" s="180"/>
      <c r="RWP22" s="180"/>
      <c r="RWQ22" s="180"/>
      <c r="RWR22" s="180"/>
      <c r="RWS22" s="180"/>
      <c r="SFS22" s="180"/>
      <c r="SFT22" s="180"/>
      <c r="SGB22" s="180"/>
      <c r="SGC22" s="180"/>
      <c r="SGD22" s="180"/>
      <c r="SGE22" s="180"/>
      <c r="SGF22" s="180"/>
      <c r="SGG22" s="180"/>
      <c r="SGH22" s="180"/>
      <c r="SGI22" s="180"/>
      <c r="SGJ22" s="180"/>
      <c r="SGK22" s="180"/>
      <c r="SGL22" s="180"/>
      <c r="SGM22" s="180"/>
      <c r="SGN22" s="180"/>
      <c r="SGO22" s="180"/>
      <c r="SPO22" s="180"/>
      <c r="SPP22" s="180"/>
      <c r="SPX22" s="180"/>
      <c r="SPY22" s="180"/>
      <c r="SPZ22" s="180"/>
      <c r="SQA22" s="180"/>
      <c r="SQB22" s="180"/>
      <c r="SQC22" s="180"/>
      <c r="SQD22" s="180"/>
      <c r="SQE22" s="180"/>
      <c r="SQF22" s="180"/>
      <c r="SQG22" s="180"/>
      <c r="SQH22" s="180"/>
      <c r="SQI22" s="180"/>
      <c r="SQJ22" s="180"/>
      <c r="SQK22" s="180"/>
      <c r="SZK22" s="180"/>
      <c r="SZL22" s="180"/>
      <c r="SZT22" s="180"/>
      <c r="SZU22" s="180"/>
      <c r="SZV22" s="180"/>
      <c r="SZW22" s="180"/>
      <c r="SZX22" s="180"/>
      <c r="SZY22" s="180"/>
      <c r="SZZ22" s="180"/>
      <c r="TAA22" s="180"/>
      <c r="TAB22" s="180"/>
      <c r="TAC22" s="180"/>
      <c r="TAD22" s="180"/>
      <c r="TAE22" s="180"/>
      <c r="TAF22" s="180"/>
      <c r="TAG22" s="180"/>
      <c r="TJG22" s="180"/>
      <c r="TJH22" s="180"/>
      <c r="TJP22" s="180"/>
      <c r="TJQ22" s="180"/>
      <c r="TJR22" s="180"/>
      <c r="TJS22" s="180"/>
      <c r="TJT22" s="180"/>
      <c r="TJU22" s="180"/>
      <c r="TJV22" s="180"/>
      <c r="TJW22" s="180"/>
      <c r="TJX22" s="180"/>
      <c r="TJY22" s="180"/>
      <c r="TJZ22" s="180"/>
      <c r="TKA22" s="180"/>
      <c r="TKB22" s="180"/>
      <c r="TKC22" s="180"/>
      <c r="TTC22" s="180"/>
      <c r="TTD22" s="180"/>
      <c r="TTL22" s="180"/>
      <c r="TTM22" s="180"/>
      <c r="TTN22" s="180"/>
      <c r="TTO22" s="180"/>
      <c r="TTP22" s="180"/>
      <c r="TTQ22" s="180"/>
      <c r="TTR22" s="180"/>
      <c r="TTS22" s="180"/>
      <c r="TTT22" s="180"/>
      <c r="TTU22" s="180"/>
      <c r="TTV22" s="180"/>
      <c r="TTW22" s="180"/>
      <c r="TTX22" s="180"/>
      <c r="TTY22" s="180"/>
      <c r="UCY22" s="180"/>
      <c r="UCZ22" s="180"/>
      <c r="UDH22" s="180"/>
      <c r="UDI22" s="180"/>
      <c r="UDJ22" s="180"/>
      <c r="UDK22" s="180"/>
      <c r="UDL22" s="180"/>
      <c r="UDM22" s="180"/>
      <c r="UDN22" s="180"/>
      <c r="UDO22" s="180"/>
      <c r="UDP22" s="180"/>
      <c r="UDQ22" s="180"/>
      <c r="UDR22" s="180"/>
      <c r="UDS22" s="180"/>
      <c r="UDT22" s="180"/>
      <c r="UDU22" s="180"/>
      <c r="UMU22" s="180"/>
      <c r="UMV22" s="180"/>
      <c r="UND22" s="180"/>
      <c r="UNE22" s="180"/>
      <c r="UNF22" s="180"/>
      <c r="UNG22" s="180"/>
      <c r="UNH22" s="180"/>
      <c r="UNI22" s="180"/>
      <c r="UNJ22" s="180"/>
      <c r="UNK22" s="180"/>
      <c r="UNL22" s="180"/>
      <c r="UNM22" s="180"/>
      <c r="UNN22" s="180"/>
      <c r="UNO22" s="180"/>
      <c r="UNP22" s="180"/>
      <c r="UNQ22" s="180"/>
      <c r="UWQ22" s="180"/>
      <c r="UWR22" s="180"/>
      <c r="UWZ22" s="180"/>
      <c r="UXA22" s="180"/>
      <c r="UXB22" s="180"/>
      <c r="UXC22" s="180"/>
      <c r="UXD22" s="180"/>
      <c r="UXE22" s="180"/>
      <c r="UXF22" s="180"/>
      <c r="UXG22" s="180"/>
      <c r="UXH22" s="180"/>
      <c r="UXI22" s="180"/>
      <c r="UXJ22" s="180"/>
      <c r="UXK22" s="180"/>
      <c r="UXL22" s="180"/>
      <c r="UXM22" s="180"/>
      <c r="VGM22" s="180"/>
      <c r="VGN22" s="180"/>
      <c r="VGV22" s="180"/>
      <c r="VGW22" s="180"/>
      <c r="VGX22" s="180"/>
      <c r="VGY22" s="180"/>
      <c r="VGZ22" s="180"/>
      <c r="VHA22" s="180"/>
      <c r="VHB22" s="180"/>
      <c r="VHC22" s="180"/>
      <c r="VHD22" s="180"/>
      <c r="VHE22" s="180"/>
      <c r="VHF22" s="180"/>
      <c r="VHG22" s="180"/>
      <c r="VHH22" s="180"/>
      <c r="VHI22" s="180"/>
      <c r="VQI22" s="180"/>
      <c r="VQJ22" s="180"/>
      <c r="VQR22" s="180"/>
      <c r="VQS22" s="180"/>
      <c r="VQT22" s="180"/>
      <c r="VQU22" s="180"/>
      <c r="VQV22" s="180"/>
      <c r="VQW22" s="180"/>
      <c r="VQX22" s="180"/>
      <c r="VQY22" s="180"/>
      <c r="VQZ22" s="180"/>
      <c r="VRA22" s="180"/>
      <c r="VRB22" s="180"/>
      <c r="VRC22" s="180"/>
      <c r="VRD22" s="180"/>
      <c r="VRE22" s="180"/>
      <c r="WAE22" s="180"/>
      <c r="WAF22" s="180"/>
      <c r="WAN22" s="180"/>
      <c r="WAO22" s="180"/>
      <c r="WAP22" s="180"/>
      <c r="WAQ22" s="180"/>
      <c r="WAR22" s="180"/>
      <c r="WAS22" s="180"/>
      <c r="WAT22" s="180"/>
      <c r="WAU22" s="180"/>
      <c r="WAV22" s="180"/>
      <c r="WAW22" s="180"/>
      <c r="WAX22" s="180"/>
      <c r="WAY22" s="180"/>
      <c r="WAZ22" s="180"/>
      <c r="WBA22" s="180"/>
      <c r="WKA22" s="180"/>
      <c r="WKB22" s="180"/>
      <c r="WKJ22" s="180"/>
      <c r="WKK22" s="180"/>
      <c r="WKL22" s="180"/>
      <c r="WKM22" s="180"/>
      <c r="WKN22" s="180"/>
      <c r="WKO22" s="180"/>
      <c r="WKP22" s="180"/>
      <c r="WKQ22" s="180"/>
      <c r="WKR22" s="180"/>
      <c r="WKS22" s="180"/>
      <c r="WKT22" s="180"/>
      <c r="WKU22" s="180"/>
      <c r="WKV22" s="180"/>
      <c r="WKW22" s="180"/>
      <c r="WTW22" s="180"/>
      <c r="WTX22" s="180"/>
      <c r="WUF22" s="180"/>
      <c r="WUG22" s="180"/>
      <c r="WUH22" s="180"/>
      <c r="WUI22" s="180"/>
      <c r="WUJ22" s="180"/>
      <c r="WUK22" s="180"/>
      <c r="WUL22" s="180"/>
      <c r="WUM22" s="180"/>
      <c r="WUN22" s="180"/>
      <c r="WUO22" s="180"/>
      <c r="WUP22" s="180"/>
      <c r="WUQ22" s="180"/>
      <c r="WUR22" s="180"/>
      <c r="WUS22" s="180"/>
    </row>
    <row r="23" spans="1:1009 1243:2033 2267:3057 3291:4081 4315:5105 5339:6129 6363:7153 7387:8177 8411:9201 9435:10225 10459:11249 11483:12273 12507:13297 13531:14321 14555:15345 15579:16113" hidden="1" outlineLevel="1" x14ac:dyDescent="0.25">
      <c r="A23" s="78"/>
      <c r="B23" s="184" t="s">
        <v>109</v>
      </c>
      <c r="C23" s="72"/>
      <c r="D23" s="97">
        <v>0</v>
      </c>
      <c r="E23" s="102"/>
      <c r="F23" s="73">
        <v>0</v>
      </c>
      <c r="G23" s="231">
        <v>0</v>
      </c>
      <c r="H23" s="129">
        <v>0</v>
      </c>
      <c r="I23" s="153">
        <f t="shared" si="0"/>
        <v>0</v>
      </c>
      <c r="J23" s="149"/>
      <c r="K23" s="149"/>
      <c r="L23" s="149"/>
      <c r="M23" s="149"/>
      <c r="N23" s="72"/>
      <c r="HK23" s="180"/>
      <c r="HL23" s="180"/>
      <c r="HT23" s="180"/>
      <c r="HU23" s="180"/>
      <c r="HV23" s="180"/>
      <c r="HW23" s="180"/>
      <c r="HX23" s="180"/>
      <c r="HY23" s="180"/>
      <c r="HZ23" s="180"/>
      <c r="IA23" s="180"/>
      <c r="IB23" s="180"/>
      <c r="IC23" s="180"/>
      <c r="ID23" s="180"/>
      <c r="IE23" s="180"/>
      <c r="IF23" s="180"/>
      <c r="IG23" s="180"/>
      <c r="RG23" s="180"/>
      <c r="RH23" s="180"/>
      <c r="RP23" s="180"/>
      <c r="RQ23" s="180"/>
      <c r="RR23" s="180"/>
      <c r="RS23" s="180"/>
      <c r="RT23" s="180"/>
      <c r="RU23" s="180"/>
      <c r="RV23" s="180"/>
      <c r="RW23" s="180"/>
      <c r="RX23" s="180"/>
      <c r="RY23" s="180"/>
      <c r="RZ23" s="180"/>
      <c r="SA23" s="180"/>
      <c r="SB23" s="180"/>
      <c r="SC23" s="180"/>
      <c r="ABC23" s="180"/>
      <c r="ABD23" s="180"/>
      <c r="ABL23" s="180"/>
      <c r="ABM23" s="180"/>
      <c r="ABN23" s="180"/>
      <c r="ABO23" s="180"/>
      <c r="ABP23" s="180"/>
      <c r="ABQ23" s="180"/>
      <c r="ABR23" s="180"/>
      <c r="ABS23" s="180"/>
      <c r="ABT23" s="180"/>
      <c r="ABU23" s="180"/>
      <c r="ABV23" s="180"/>
      <c r="ABW23" s="180"/>
      <c r="ABX23" s="180"/>
      <c r="ABY23" s="180"/>
      <c r="AKY23" s="180"/>
      <c r="AKZ23" s="180"/>
      <c r="ALH23" s="180"/>
      <c r="ALI23" s="180"/>
      <c r="ALJ23" s="180"/>
      <c r="ALK23" s="180"/>
      <c r="ALL23" s="180"/>
      <c r="ALM23" s="180"/>
      <c r="ALN23" s="180"/>
      <c r="ALO23" s="180"/>
      <c r="ALP23" s="180"/>
      <c r="ALQ23" s="180"/>
      <c r="ALR23" s="180"/>
      <c r="ALS23" s="180"/>
      <c r="ALT23" s="180"/>
      <c r="ALU23" s="180"/>
      <c r="AUU23" s="180"/>
      <c r="AUV23" s="180"/>
      <c r="AVD23" s="180"/>
      <c r="AVE23" s="180"/>
      <c r="AVF23" s="180"/>
      <c r="AVG23" s="180"/>
      <c r="AVH23" s="180"/>
      <c r="AVI23" s="180"/>
      <c r="AVJ23" s="180"/>
      <c r="AVK23" s="180"/>
      <c r="AVL23" s="180"/>
      <c r="AVM23" s="180"/>
      <c r="AVN23" s="180"/>
      <c r="AVO23" s="180"/>
      <c r="AVP23" s="180"/>
      <c r="AVQ23" s="180"/>
      <c r="BEQ23" s="180"/>
      <c r="BER23" s="180"/>
      <c r="BEZ23" s="180"/>
      <c r="BFA23" s="180"/>
      <c r="BFB23" s="180"/>
      <c r="BFC23" s="180"/>
      <c r="BFD23" s="180"/>
      <c r="BFE23" s="180"/>
      <c r="BFF23" s="180"/>
      <c r="BFG23" s="180"/>
      <c r="BFH23" s="180"/>
      <c r="BFI23" s="180"/>
      <c r="BFJ23" s="180"/>
      <c r="BFK23" s="180"/>
      <c r="BFL23" s="180"/>
      <c r="BFM23" s="180"/>
      <c r="BOM23" s="180"/>
      <c r="BON23" s="180"/>
      <c r="BOV23" s="180"/>
      <c r="BOW23" s="180"/>
      <c r="BOX23" s="180"/>
      <c r="BOY23" s="180"/>
      <c r="BOZ23" s="180"/>
      <c r="BPA23" s="180"/>
      <c r="BPB23" s="180"/>
      <c r="BPC23" s="180"/>
      <c r="BPD23" s="180"/>
      <c r="BPE23" s="180"/>
      <c r="BPF23" s="180"/>
      <c r="BPG23" s="180"/>
      <c r="BPH23" s="180"/>
      <c r="BPI23" s="180"/>
      <c r="BYI23" s="180"/>
      <c r="BYJ23" s="180"/>
      <c r="BYR23" s="180"/>
      <c r="BYS23" s="180"/>
      <c r="BYT23" s="180"/>
      <c r="BYU23" s="180"/>
      <c r="BYV23" s="180"/>
      <c r="BYW23" s="180"/>
      <c r="BYX23" s="180"/>
      <c r="BYY23" s="180"/>
      <c r="BYZ23" s="180"/>
      <c r="BZA23" s="180"/>
      <c r="BZB23" s="180"/>
      <c r="BZC23" s="180"/>
      <c r="BZD23" s="180"/>
      <c r="BZE23" s="180"/>
      <c r="CIE23" s="180"/>
      <c r="CIF23" s="180"/>
      <c r="CIN23" s="180"/>
      <c r="CIO23" s="180"/>
      <c r="CIP23" s="180"/>
      <c r="CIQ23" s="180"/>
      <c r="CIR23" s="180"/>
      <c r="CIS23" s="180"/>
      <c r="CIT23" s="180"/>
      <c r="CIU23" s="180"/>
      <c r="CIV23" s="180"/>
      <c r="CIW23" s="180"/>
      <c r="CIX23" s="180"/>
      <c r="CIY23" s="180"/>
      <c r="CIZ23" s="180"/>
      <c r="CJA23" s="180"/>
      <c r="CSA23" s="180"/>
      <c r="CSB23" s="180"/>
      <c r="CSJ23" s="180"/>
      <c r="CSK23" s="180"/>
      <c r="CSL23" s="180"/>
      <c r="CSM23" s="180"/>
      <c r="CSN23" s="180"/>
      <c r="CSO23" s="180"/>
      <c r="CSP23" s="180"/>
      <c r="CSQ23" s="180"/>
      <c r="CSR23" s="180"/>
      <c r="CSS23" s="180"/>
      <c r="CST23" s="180"/>
      <c r="CSU23" s="180"/>
      <c r="CSV23" s="180"/>
      <c r="CSW23" s="180"/>
      <c r="DBW23" s="180"/>
      <c r="DBX23" s="180"/>
      <c r="DCF23" s="180"/>
      <c r="DCG23" s="180"/>
      <c r="DCH23" s="180"/>
      <c r="DCI23" s="180"/>
      <c r="DCJ23" s="180"/>
      <c r="DCK23" s="180"/>
      <c r="DCL23" s="180"/>
      <c r="DCM23" s="180"/>
      <c r="DCN23" s="180"/>
      <c r="DCO23" s="180"/>
      <c r="DCP23" s="180"/>
      <c r="DCQ23" s="180"/>
      <c r="DCR23" s="180"/>
      <c r="DCS23" s="180"/>
      <c r="DLS23" s="180"/>
      <c r="DLT23" s="180"/>
      <c r="DMB23" s="180"/>
      <c r="DMC23" s="180"/>
      <c r="DMD23" s="180"/>
      <c r="DME23" s="180"/>
      <c r="DMF23" s="180"/>
      <c r="DMG23" s="180"/>
      <c r="DMH23" s="180"/>
      <c r="DMI23" s="180"/>
      <c r="DMJ23" s="180"/>
      <c r="DMK23" s="180"/>
      <c r="DML23" s="180"/>
      <c r="DMM23" s="180"/>
      <c r="DMN23" s="180"/>
      <c r="DMO23" s="180"/>
      <c r="DVO23" s="180"/>
      <c r="DVP23" s="180"/>
      <c r="DVX23" s="180"/>
      <c r="DVY23" s="180"/>
      <c r="DVZ23" s="180"/>
      <c r="DWA23" s="180"/>
      <c r="DWB23" s="180"/>
      <c r="DWC23" s="180"/>
      <c r="DWD23" s="180"/>
      <c r="DWE23" s="180"/>
      <c r="DWF23" s="180"/>
      <c r="DWG23" s="180"/>
      <c r="DWH23" s="180"/>
      <c r="DWI23" s="180"/>
      <c r="DWJ23" s="180"/>
      <c r="DWK23" s="180"/>
      <c r="EFK23" s="180"/>
      <c r="EFL23" s="180"/>
      <c r="EFT23" s="180"/>
      <c r="EFU23" s="180"/>
      <c r="EFV23" s="180"/>
      <c r="EFW23" s="180"/>
      <c r="EFX23" s="180"/>
      <c r="EFY23" s="180"/>
      <c r="EFZ23" s="180"/>
      <c r="EGA23" s="180"/>
      <c r="EGB23" s="180"/>
      <c r="EGC23" s="180"/>
      <c r="EGD23" s="180"/>
      <c r="EGE23" s="180"/>
      <c r="EGF23" s="180"/>
      <c r="EGG23" s="180"/>
      <c r="EPG23" s="180"/>
      <c r="EPH23" s="180"/>
      <c r="EPP23" s="180"/>
      <c r="EPQ23" s="180"/>
      <c r="EPR23" s="180"/>
      <c r="EPS23" s="180"/>
      <c r="EPT23" s="180"/>
      <c r="EPU23" s="180"/>
      <c r="EPV23" s="180"/>
      <c r="EPW23" s="180"/>
      <c r="EPX23" s="180"/>
      <c r="EPY23" s="180"/>
      <c r="EPZ23" s="180"/>
      <c r="EQA23" s="180"/>
      <c r="EQB23" s="180"/>
      <c r="EQC23" s="180"/>
      <c r="EZC23" s="180"/>
      <c r="EZD23" s="180"/>
      <c r="EZL23" s="180"/>
      <c r="EZM23" s="180"/>
      <c r="EZN23" s="180"/>
      <c r="EZO23" s="180"/>
      <c r="EZP23" s="180"/>
      <c r="EZQ23" s="180"/>
      <c r="EZR23" s="180"/>
      <c r="EZS23" s="180"/>
      <c r="EZT23" s="180"/>
      <c r="EZU23" s="180"/>
      <c r="EZV23" s="180"/>
      <c r="EZW23" s="180"/>
      <c r="EZX23" s="180"/>
      <c r="EZY23" s="180"/>
      <c r="FIY23" s="180"/>
      <c r="FIZ23" s="180"/>
      <c r="FJH23" s="180"/>
      <c r="FJI23" s="180"/>
      <c r="FJJ23" s="180"/>
      <c r="FJK23" s="180"/>
      <c r="FJL23" s="180"/>
      <c r="FJM23" s="180"/>
      <c r="FJN23" s="180"/>
      <c r="FJO23" s="180"/>
      <c r="FJP23" s="180"/>
      <c r="FJQ23" s="180"/>
      <c r="FJR23" s="180"/>
      <c r="FJS23" s="180"/>
      <c r="FJT23" s="180"/>
      <c r="FJU23" s="180"/>
      <c r="FSU23" s="180"/>
      <c r="FSV23" s="180"/>
      <c r="FTD23" s="180"/>
      <c r="FTE23" s="180"/>
      <c r="FTF23" s="180"/>
      <c r="FTG23" s="180"/>
      <c r="FTH23" s="180"/>
      <c r="FTI23" s="180"/>
      <c r="FTJ23" s="180"/>
      <c r="FTK23" s="180"/>
      <c r="FTL23" s="180"/>
      <c r="FTM23" s="180"/>
      <c r="FTN23" s="180"/>
      <c r="FTO23" s="180"/>
      <c r="FTP23" s="180"/>
      <c r="FTQ23" s="180"/>
      <c r="GCQ23" s="180"/>
      <c r="GCR23" s="180"/>
      <c r="GCZ23" s="180"/>
      <c r="GDA23" s="180"/>
      <c r="GDB23" s="180"/>
      <c r="GDC23" s="180"/>
      <c r="GDD23" s="180"/>
      <c r="GDE23" s="180"/>
      <c r="GDF23" s="180"/>
      <c r="GDG23" s="180"/>
      <c r="GDH23" s="180"/>
      <c r="GDI23" s="180"/>
      <c r="GDJ23" s="180"/>
      <c r="GDK23" s="180"/>
      <c r="GDL23" s="180"/>
      <c r="GDM23" s="180"/>
      <c r="GMM23" s="180"/>
      <c r="GMN23" s="180"/>
      <c r="GMV23" s="180"/>
      <c r="GMW23" s="180"/>
      <c r="GMX23" s="180"/>
      <c r="GMY23" s="180"/>
      <c r="GMZ23" s="180"/>
      <c r="GNA23" s="180"/>
      <c r="GNB23" s="180"/>
      <c r="GNC23" s="180"/>
      <c r="GND23" s="180"/>
      <c r="GNE23" s="180"/>
      <c r="GNF23" s="180"/>
      <c r="GNG23" s="180"/>
      <c r="GNH23" s="180"/>
      <c r="GNI23" s="180"/>
      <c r="GWI23" s="180"/>
      <c r="GWJ23" s="180"/>
      <c r="GWR23" s="180"/>
      <c r="GWS23" s="180"/>
      <c r="GWT23" s="180"/>
      <c r="GWU23" s="180"/>
      <c r="GWV23" s="180"/>
      <c r="GWW23" s="180"/>
      <c r="GWX23" s="180"/>
      <c r="GWY23" s="180"/>
      <c r="GWZ23" s="180"/>
      <c r="GXA23" s="180"/>
      <c r="GXB23" s="180"/>
      <c r="GXC23" s="180"/>
      <c r="GXD23" s="180"/>
      <c r="GXE23" s="180"/>
      <c r="HGE23" s="180"/>
      <c r="HGF23" s="180"/>
      <c r="HGN23" s="180"/>
      <c r="HGO23" s="180"/>
      <c r="HGP23" s="180"/>
      <c r="HGQ23" s="180"/>
      <c r="HGR23" s="180"/>
      <c r="HGS23" s="180"/>
      <c r="HGT23" s="180"/>
      <c r="HGU23" s="180"/>
      <c r="HGV23" s="180"/>
      <c r="HGW23" s="180"/>
      <c r="HGX23" s="180"/>
      <c r="HGY23" s="180"/>
      <c r="HGZ23" s="180"/>
      <c r="HHA23" s="180"/>
      <c r="HQA23" s="180"/>
      <c r="HQB23" s="180"/>
      <c r="HQJ23" s="180"/>
      <c r="HQK23" s="180"/>
      <c r="HQL23" s="180"/>
      <c r="HQM23" s="180"/>
      <c r="HQN23" s="180"/>
      <c r="HQO23" s="180"/>
      <c r="HQP23" s="180"/>
      <c r="HQQ23" s="180"/>
      <c r="HQR23" s="180"/>
      <c r="HQS23" s="180"/>
      <c r="HQT23" s="180"/>
      <c r="HQU23" s="180"/>
      <c r="HQV23" s="180"/>
      <c r="HQW23" s="180"/>
      <c r="HZW23" s="180"/>
      <c r="HZX23" s="180"/>
      <c r="IAF23" s="180"/>
      <c r="IAG23" s="180"/>
      <c r="IAH23" s="180"/>
      <c r="IAI23" s="180"/>
      <c r="IAJ23" s="180"/>
      <c r="IAK23" s="180"/>
      <c r="IAL23" s="180"/>
      <c r="IAM23" s="180"/>
      <c r="IAN23" s="180"/>
      <c r="IAO23" s="180"/>
      <c r="IAP23" s="180"/>
      <c r="IAQ23" s="180"/>
      <c r="IAR23" s="180"/>
      <c r="IAS23" s="180"/>
      <c r="IJS23" s="180"/>
      <c r="IJT23" s="180"/>
      <c r="IKB23" s="180"/>
      <c r="IKC23" s="180"/>
      <c r="IKD23" s="180"/>
      <c r="IKE23" s="180"/>
      <c r="IKF23" s="180"/>
      <c r="IKG23" s="180"/>
      <c r="IKH23" s="180"/>
      <c r="IKI23" s="180"/>
      <c r="IKJ23" s="180"/>
      <c r="IKK23" s="180"/>
      <c r="IKL23" s="180"/>
      <c r="IKM23" s="180"/>
      <c r="IKN23" s="180"/>
      <c r="IKO23" s="180"/>
      <c r="ITO23" s="180"/>
      <c r="ITP23" s="180"/>
      <c r="ITX23" s="180"/>
      <c r="ITY23" s="180"/>
      <c r="ITZ23" s="180"/>
      <c r="IUA23" s="180"/>
      <c r="IUB23" s="180"/>
      <c r="IUC23" s="180"/>
      <c r="IUD23" s="180"/>
      <c r="IUE23" s="180"/>
      <c r="IUF23" s="180"/>
      <c r="IUG23" s="180"/>
      <c r="IUH23" s="180"/>
      <c r="IUI23" s="180"/>
      <c r="IUJ23" s="180"/>
      <c r="IUK23" s="180"/>
      <c r="JDK23" s="180"/>
      <c r="JDL23" s="180"/>
      <c r="JDT23" s="180"/>
      <c r="JDU23" s="180"/>
      <c r="JDV23" s="180"/>
      <c r="JDW23" s="180"/>
      <c r="JDX23" s="180"/>
      <c r="JDY23" s="180"/>
      <c r="JDZ23" s="180"/>
      <c r="JEA23" s="180"/>
      <c r="JEB23" s="180"/>
      <c r="JEC23" s="180"/>
      <c r="JED23" s="180"/>
      <c r="JEE23" s="180"/>
      <c r="JEF23" s="180"/>
      <c r="JEG23" s="180"/>
      <c r="JNG23" s="180"/>
      <c r="JNH23" s="180"/>
      <c r="JNP23" s="180"/>
      <c r="JNQ23" s="180"/>
      <c r="JNR23" s="180"/>
      <c r="JNS23" s="180"/>
      <c r="JNT23" s="180"/>
      <c r="JNU23" s="180"/>
      <c r="JNV23" s="180"/>
      <c r="JNW23" s="180"/>
      <c r="JNX23" s="180"/>
      <c r="JNY23" s="180"/>
      <c r="JNZ23" s="180"/>
      <c r="JOA23" s="180"/>
      <c r="JOB23" s="180"/>
      <c r="JOC23" s="180"/>
      <c r="JXC23" s="180"/>
      <c r="JXD23" s="180"/>
      <c r="JXL23" s="180"/>
      <c r="JXM23" s="180"/>
      <c r="JXN23" s="180"/>
      <c r="JXO23" s="180"/>
      <c r="JXP23" s="180"/>
      <c r="JXQ23" s="180"/>
      <c r="JXR23" s="180"/>
      <c r="JXS23" s="180"/>
      <c r="JXT23" s="180"/>
      <c r="JXU23" s="180"/>
      <c r="JXV23" s="180"/>
      <c r="JXW23" s="180"/>
      <c r="JXX23" s="180"/>
      <c r="JXY23" s="180"/>
      <c r="KGY23" s="180"/>
      <c r="KGZ23" s="180"/>
      <c r="KHH23" s="180"/>
      <c r="KHI23" s="180"/>
      <c r="KHJ23" s="180"/>
      <c r="KHK23" s="180"/>
      <c r="KHL23" s="180"/>
      <c r="KHM23" s="180"/>
      <c r="KHN23" s="180"/>
      <c r="KHO23" s="180"/>
      <c r="KHP23" s="180"/>
      <c r="KHQ23" s="180"/>
      <c r="KHR23" s="180"/>
      <c r="KHS23" s="180"/>
      <c r="KHT23" s="180"/>
      <c r="KHU23" s="180"/>
      <c r="KQU23" s="180"/>
      <c r="KQV23" s="180"/>
      <c r="KRD23" s="180"/>
      <c r="KRE23" s="180"/>
      <c r="KRF23" s="180"/>
      <c r="KRG23" s="180"/>
      <c r="KRH23" s="180"/>
      <c r="KRI23" s="180"/>
      <c r="KRJ23" s="180"/>
      <c r="KRK23" s="180"/>
      <c r="KRL23" s="180"/>
      <c r="KRM23" s="180"/>
      <c r="KRN23" s="180"/>
      <c r="KRO23" s="180"/>
      <c r="KRP23" s="180"/>
      <c r="KRQ23" s="180"/>
      <c r="LAQ23" s="180"/>
      <c r="LAR23" s="180"/>
      <c r="LAZ23" s="180"/>
      <c r="LBA23" s="180"/>
      <c r="LBB23" s="180"/>
      <c r="LBC23" s="180"/>
      <c r="LBD23" s="180"/>
      <c r="LBE23" s="180"/>
      <c r="LBF23" s="180"/>
      <c r="LBG23" s="180"/>
      <c r="LBH23" s="180"/>
      <c r="LBI23" s="180"/>
      <c r="LBJ23" s="180"/>
      <c r="LBK23" s="180"/>
      <c r="LBL23" s="180"/>
      <c r="LBM23" s="180"/>
      <c r="LKM23" s="180"/>
      <c r="LKN23" s="180"/>
      <c r="LKV23" s="180"/>
      <c r="LKW23" s="180"/>
      <c r="LKX23" s="180"/>
      <c r="LKY23" s="180"/>
      <c r="LKZ23" s="180"/>
      <c r="LLA23" s="180"/>
      <c r="LLB23" s="180"/>
      <c r="LLC23" s="180"/>
      <c r="LLD23" s="180"/>
      <c r="LLE23" s="180"/>
      <c r="LLF23" s="180"/>
      <c r="LLG23" s="180"/>
      <c r="LLH23" s="180"/>
      <c r="LLI23" s="180"/>
      <c r="LUI23" s="180"/>
      <c r="LUJ23" s="180"/>
      <c r="LUR23" s="180"/>
      <c r="LUS23" s="180"/>
      <c r="LUT23" s="180"/>
      <c r="LUU23" s="180"/>
      <c r="LUV23" s="180"/>
      <c r="LUW23" s="180"/>
      <c r="LUX23" s="180"/>
      <c r="LUY23" s="180"/>
      <c r="LUZ23" s="180"/>
      <c r="LVA23" s="180"/>
      <c r="LVB23" s="180"/>
      <c r="LVC23" s="180"/>
      <c r="LVD23" s="180"/>
      <c r="LVE23" s="180"/>
      <c r="MEE23" s="180"/>
      <c r="MEF23" s="180"/>
      <c r="MEN23" s="180"/>
      <c r="MEO23" s="180"/>
      <c r="MEP23" s="180"/>
      <c r="MEQ23" s="180"/>
      <c r="MER23" s="180"/>
      <c r="MES23" s="180"/>
      <c r="MET23" s="180"/>
      <c r="MEU23" s="180"/>
      <c r="MEV23" s="180"/>
      <c r="MEW23" s="180"/>
      <c r="MEX23" s="180"/>
      <c r="MEY23" s="180"/>
      <c r="MEZ23" s="180"/>
      <c r="MFA23" s="180"/>
      <c r="MOA23" s="180"/>
      <c r="MOB23" s="180"/>
      <c r="MOJ23" s="180"/>
      <c r="MOK23" s="180"/>
      <c r="MOL23" s="180"/>
      <c r="MOM23" s="180"/>
      <c r="MON23" s="180"/>
      <c r="MOO23" s="180"/>
      <c r="MOP23" s="180"/>
      <c r="MOQ23" s="180"/>
      <c r="MOR23" s="180"/>
      <c r="MOS23" s="180"/>
      <c r="MOT23" s="180"/>
      <c r="MOU23" s="180"/>
      <c r="MOV23" s="180"/>
      <c r="MOW23" s="180"/>
      <c r="MXW23" s="180"/>
      <c r="MXX23" s="180"/>
      <c r="MYF23" s="180"/>
      <c r="MYG23" s="180"/>
      <c r="MYH23" s="180"/>
      <c r="MYI23" s="180"/>
      <c r="MYJ23" s="180"/>
      <c r="MYK23" s="180"/>
      <c r="MYL23" s="180"/>
      <c r="MYM23" s="180"/>
      <c r="MYN23" s="180"/>
      <c r="MYO23" s="180"/>
      <c r="MYP23" s="180"/>
      <c r="MYQ23" s="180"/>
      <c r="MYR23" s="180"/>
      <c r="MYS23" s="180"/>
      <c r="NHS23" s="180"/>
      <c r="NHT23" s="180"/>
      <c r="NIB23" s="180"/>
      <c r="NIC23" s="180"/>
      <c r="NID23" s="180"/>
      <c r="NIE23" s="180"/>
      <c r="NIF23" s="180"/>
      <c r="NIG23" s="180"/>
      <c r="NIH23" s="180"/>
      <c r="NII23" s="180"/>
      <c r="NIJ23" s="180"/>
      <c r="NIK23" s="180"/>
      <c r="NIL23" s="180"/>
      <c r="NIM23" s="180"/>
      <c r="NIN23" s="180"/>
      <c r="NIO23" s="180"/>
      <c r="NRO23" s="180"/>
      <c r="NRP23" s="180"/>
      <c r="NRX23" s="180"/>
      <c r="NRY23" s="180"/>
      <c r="NRZ23" s="180"/>
      <c r="NSA23" s="180"/>
      <c r="NSB23" s="180"/>
      <c r="NSC23" s="180"/>
      <c r="NSD23" s="180"/>
      <c r="NSE23" s="180"/>
      <c r="NSF23" s="180"/>
      <c r="NSG23" s="180"/>
      <c r="NSH23" s="180"/>
      <c r="NSI23" s="180"/>
      <c r="NSJ23" s="180"/>
      <c r="NSK23" s="180"/>
      <c r="OBK23" s="180"/>
      <c r="OBL23" s="180"/>
      <c r="OBT23" s="180"/>
      <c r="OBU23" s="180"/>
      <c r="OBV23" s="180"/>
      <c r="OBW23" s="180"/>
      <c r="OBX23" s="180"/>
      <c r="OBY23" s="180"/>
      <c r="OBZ23" s="180"/>
      <c r="OCA23" s="180"/>
      <c r="OCB23" s="180"/>
      <c r="OCC23" s="180"/>
      <c r="OCD23" s="180"/>
      <c r="OCE23" s="180"/>
      <c r="OCF23" s="180"/>
      <c r="OCG23" s="180"/>
      <c r="OLG23" s="180"/>
      <c r="OLH23" s="180"/>
      <c r="OLP23" s="180"/>
      <c r="OLQ23" s="180"/>
      <c r="OLR23" s="180"/>
      <c r="OLS23" s="180"/>
      <c r="OLT23" s="180"/>
      <c r="OLU23" s="180"/>
      <c r="OLV23" s="180"/>
      <c r="OLW23" s="180"/>
      <c r="OLX23" s="180"/>
      <c r="OLY23" s="180"/>
      <c r="OLZ23" s="180"/>
      <c r="OMA23" s="180"/>
      <c r="OMB23" s="180"/>
      <c r="OMC23" s="180"/>
      <c r="OVC23" s="180"/>
      <c r="OVD23" s="180"/>
      <c r="OVL23" s="180"/>
      <c r="OVM23" s="180"/>
      <c r="OVN23" s="180"/>
      <c r="OVO23" s="180"/>
      <c r="OVP23" s="180"/>
      <c r="OVQ23" s="180"/>
      <c r="OVR23" s="180"/>
      <c r="OVS23" s="180"/>
      <c r="OVT23" s="180"/>
      <c r="OVU23" s="180"/>
      <c r="OVV23" s="180"/>
      <c r="OVW23" s="180"/>
      <c r="OVX23" s="180"/>
      <c r="OVY23" s="180"/>
      <c r="PEY23" s="180"/>
      <c r="PEZ23" s="180"/>
      <c r="PFH23" s="180"/>
      <c r="PFI23" s="180"/>
      <c r="PFJ23" s="180"/>
      <c r="PFK23" s="180"/>
      <c r="PFL23" s="180"/>
      <c r="PFM23" s="180"/>
      <c r="PFN23" s="180"/>
      <c r="PFO23" s="180"/>
      <c r="PFP23" s="180"/>
      <c r="PFQ23" s="180"/>
      <c r="PFR23" s="180"/>
      <c r="PFS23" s="180"/>
      <c r="PFT23" s="180"/>
      <c r="PFU23" s="180"/>
      <c r="POU23" s="180"/>
      <c r="POV23" s="180"/>
      <c r="PPD23" s="180"/>
      <c r="PPE23" s="180"/>
      <c r="PPF23" s="180"/>
      <c r="PPG23" s="180"/>
      <c r="PPH23" s="180"/>
      <c r="PPI23" s="180"/>
      <c r="PPJ23" s="180"/>
      <c r="PPK23" s="180"/>
      <c r="PPL23" s="180"/>
      <c r="PPM23" s="180"/>
      <c r="PPN23" s="180"/>
      <c r="PPO23" s="180"/>
      <c r="PPP23" s="180"/>
      <c r="PPQ23" s="180"/>
      <c r="PYQ23" s="180"/>
      <c r="PYR23" s="180"/>
      <c r="PYZ23" s="180"/>
      <c r="PZA23" s="180"/>
      <c r="PZB23" s="180"/>
      <c r="PZC23" s="180"/>
      <c r="PZD23" s="180"/>
      <c r="PZE23" s="180"/>
      <c r="PZF23" s="180"/>
      <c r="PZG23" s="180"/>
      <c r="PZH23" s="180"/>
      <c r="PZI23" s="180"/>
      <c r="PZJ23" s="180"/>
      <c r="PZK23" s="180"/>
      <c r="PZL23" s="180"/>
      <c r="PZM23" s="180"/>
      <c r="QIM23" s="180"/>
      <c r="QIN23" s="180"/>
      <c r="QIV23" s="180"/>
      <c r="QIW23" s="180"/>
      <c r="QIX23" s="180"/>
      <c r="QIY23" s="180"/>
      <c r="QIZ23" s="180"/>
      <c r="QJA23" s="180"/>
      <c r="QJB23" s="180"/>
      <c r="QJC23" s="180"/>
      <c r="QJD23" s="180"/>
      <c r="QJE23" s="180"/>
      <c r="QJF23" s="180"/>
      <c r="QJG23" s="180"/>
      <c r="QJH23" s="180"/>
      <c r="QJI23" s="180"/>
      <c r="QSI23" s="180"/>
      <c r="QSJ23" s="180"/>
      <c r="QSR23" s="180"/>
      <c r="QSS23" s="180"/>
      <c r="QST23" s="180"/>
      <c r="QSU23" s="180"/>
      <c r="QSV23" s="180"/>
      <c r="QSW23" s="180"/>
      <c r="QSX23" s="180"/>
      <c r="QSY23" s="180"/>
      <c r="QSZ23" s="180"/>
      <c r="QTA23" s="180"/>
      <c r="QTB23" s="180"/>
      <c r="QTC23" s="180"/>
      <c r="QTD23" s="180"/>
      <c r="QTE23" s="180"/>
      <c r="RCE23" s="180"/>
      <c r="RCF23" s="180"/>
      <c r="RCN23" s="180"/>
      <c r="RCO23" s="180"/>
      <c r="RCP23" s="180"/>
      <c r="RCQ23" s="180"/>
      <c r="RCR23" s="180"/>
      <c r="RCS23" s="180"/>
      <c r="RCT23" s="180"/>
      <c r="RCU23" s="180"/>
      <c r="RCV23" s="180"/>
      <c r="RCW23" s="180"/>
      <c r="RCX23" s="180"/>
      <c r="RCY23" s="180"/>
      <c r="RCZ23" s="180"/>
      <c r="RDA23" s="180"/>
      <c r="RMA23" s="180"/>
      <c r="RMB23" s="180"/>
      <c r="RMJ23" s="180"/>
      <c r="RMK23" s="180"/>
      <c r="RML23" s="180"/>
      <c r="RMM23" s="180"/>
      <c r="RMN23" s="180"/>
      <c r="RMO23" s="180"/>
      <c r="RMP23" s="180"/>
      <c r="RMQ23" s="180"/>
      <c r="RMR23" s="180"/>
      <c r="RMS23" s="180"/>
      <c r="RMT23" s="180"/>
      <c r="RMU23" s="180"/>
      <c r="RMV23" s="180"/>
      <c r="RMW23" s="180"/>
      <c r="RVW23" s="180"/>
      <c r="RVX23" s="180"/>
      <c r="RWF23" s="180"/>
      <c r="RWG23" s="180"/>
      <c r="RWH23" s="180"/>
      <c r="RWI23" s="180"/>
      <c r="RWJ23" s="180"/>
      <c r="RWK23" s="180"/>
      <c r="RWL23" s="180"/>
      <c r="RWM23" s="180"/>
      <c r="RWN23" s="180"/>
      <c r="RWO23" s="180"/>
      <c r="RWP23" s="180"/>
      <c r="RWQ23" s="180"/>
      <c r="RWR23" s="180"/>
      <c r="RWS23" s="180"/>
      <c r="SFS23" s="180"/>
      <c r="SFT23" s="180"/>
      <c r="SGB23" s="180"/>
      <c r="SGC23" s="180"/>
      <c r="SGD23" s="180"/>
      <c r="SGE23" s="180"/>
      <c r="SGF23" s="180"/>
      <c r="SGG23" s="180"/>
      <c r="SGH23" s="180"/>
      <c r="SGI23" s="180"/>
      <c r="SGJ23" s="180"/>
      <c r="SGK23" s="180"/>
      <c r="SGL23" s="180"/>
      <c r="SGM23" s="180"/>
      <c r="SGN23" s="180"/>
      <c r="SGO23" s="180"/>
      <c r="SPO23" s="180"/>
      <c r="SPP23" s="180"/>
      <c r="SPX23" s="180"/>
      <c r="SPY23" s="180"/>
      <c r="SPZ23" s="180"/>
      <c r="SQA23" s="180"/>
      <c r="SQB23" s="180"/>
      <c r="SQC23" s="180"/>
      <c r="SQD23" s="180"/>
      <c r="SQE23" s="180"/>
      <c r="SQF23" s="180"/>
      <c r="SQG23" s="180"/>
      <c r="SQH23" s="180"/>
      <c r="SQI23" s="180"/>
      <c r="SQJ23" s="180"/>
      <c r="SQK23" s="180"/>
      <c r="SZK23" s="180"/>
      <c r="SZL23" s="180"/>
      <c r="SZT23" s="180"/>
      <c r="SZU23" s="180"/>
      <c r="SZV23" s="180"/>
      <c r="SZW23" s="180"/>
      <c r="SZX23" s="180"/>
      <c r="SZY23" s="180"/>
      <c r="SZZ23" s="180"/>
      <c r="TAA23" s="180"/>
      <c r="TAB23" s="180"/>
      <c r="TAC23" s="180"/>
      <c r="TAD23" s="180"/>
      <c r="TAE23" s="180"/>
      <c r="TAF23" s="180"/>
      <c r="TAG23" s="180"/>
      <c r="TJG23" s="180"/>
      <c r="TJH23" s="180"/>
      <c r="TJP23" s="180"/>
      <c r="TJQ23" s="180"/>
      <c r="TJR23" s="180"/>
      <c r="TJS23" s="180"/>
      <c r="TJT23" s="180"/>
      <c r="TJU23" s="180"/>
      <c r="TJV23" s="180"/>
      <c r="TJW23" s="180"/>
      <c r="TJX23" s="180"/>
      <c r="TJY23" s="180"/>
      <c r="TJZ23" s="180"/>
      <c r="TKA23" s="180"/>
      <c r="TKB23" s="180"/>
      <c r="TKC23" s="180"/>
      <c r="TTC23" s="180"/>
      <c r="TTD23" s="180"/>
      <c r="TTL23" s="180"/>
      <c r="TTM23" s="180"/>
      <c r="TTN23" s="180"/>
      <c r="TTO23" s="180"/>
      <c r="TTP23" s="180"/>
      <c r="TTQ23" s="180"/>
      <c r="TTR23" s="180"/>
      <c r="TTS23" s="180"/>
      <c r="TTT23" s="180"/>
      <c r="TTU23" s="180"/>
      <c r="TTV23" s="180"/>
      <c r="TTW23" s="180"/>
      <c r="TTX23" s="180"/>
      <c r="TTY23" s="180"/>
      <c r="UCY23" s="180"/>
      <c r="UCZ23" s="180"/>
      <c r="UDH23" s="180"/>
      <c r="UDI23" s="180"/>
      <c r="UDJ23" s="180"/>
      <c r="UDK23" s="180"/>
      <c r="UDL23" s="180"/>
      <c r="UDM23" s="180"/>
      <c r="UDN23" s="180"/>
      <c r="UDO23" s="180"/>
      <c r="UDP23" s="180"/>
      <c r="UDQ23" s="180"/>
      <c r="UDR23" s="180"/>
      <c r="UDS23" s="180"/>
      <c r="UDT23" s="180"/>
      <c r="UDU23" s="180"/>
      <c r="UMU23" s="180"/>
      <c r="UMV23" s="180"/>
      <c r="UND23" s="180"/>
      <c r="UNE23" s="180"/>
      <c r="UNF23" s="180"/>
      <c r="UNG23" s="180"/>
      <c r="UNH23" s="180"/>
      <c r="UNI23" s="180"/>
      <c r="UNJ23" s="180"/>
      <c r="UNK23" s="180"/>
      <c r="UNL23" s="180"/>
      <c r="UNM23" s="180"/>
      <c r="UNN23" s="180"/>
      <c r="UNO23" s="180"/>
      <c r="UNP23" s="180"/>
      <c r="UNQ23" s="180"/>
      <c r="UWQ23" s="180"/>
      <c r="UWR23" s="180"/>
      <c r="UWZ23" s="180"/>
      <c r="UXA23" s="180"/>
      <c r="UXB23" s="180"/>
      <c r="UXC23" s="180"/>
      <c r="UXD23" s="180"/>
      <c r="UXE23" s="180"/>
      <c r="UXF23" s="180"/>
      <c r="UXG23" s="180"/>
      <c r="UXH23" s="180"/>
      <c r="UXI23" s="180"/>
      <c r="UXJ23" s="180"/>
      <c r="UXK23" s="180"/>
      <c r="UXL23" s="180"/>
      <c r="UXM23" s="180"/>
      <c r="VGM23" s="180"/>
      <c r="VGN23" s="180"/>
      <c r="VGV23" s="180"/>
      <c r="VGW23" s="180"/>
      <c r="VGX23" s="180"/>
      <c r="VGY23" s="180"/>
      <c r="VGZ23" s="180"/>
      <c r="VHA23" s="180"/>
      <c r="VHB23" s="180"/>
      <c r="VHC23" s="180"/>
      <c r="VHD23" s="180"/>
      <c r="VHE23" s="180"/>
      <c r="VHF23" s="180"/>
      <c r="VHG23" s="180"/>
      <c r="VHH23" s="180"/>
      <c r="VHI23" s="180"/>
      <c r="VQI23" s="180"/>
      <c r="VQJ23" s="180"/>
      <c r="VQR23" s="180"/>
      <c r="VQS23" s="180"/>
      <c r="VQT23" s="180"/>
      <c r="VQU23" s="180"/>
      <c r="VQV23" s="180"/>
      <c r="VQW23" s="180"/>
      <c r="VQX23" s="180"/>
      <c r="VQY23" s="180"/>
      <c r="VQZ23" s="180"/>
      <c r="VRA23" s="180"/>
      <c r="VRB23" s="180"/>
      <c r="VRC23" s="180"/>
      <c r="VRD23" s="180"/>
      <c r="VRE23" s="180"/>
      <c r="WAE23" s="180"/>
      <c r="WAF23" s="180"/>
      <c r="WAN23" s="180"/>
      <c r="WAO23" s="180"/>
      <c r="WAP23" s="180"/>
      <c r="WAQ23" s="180"/>
      <c r="WAR23" s="180"/>
      <c r="WAS23" s="180"/>
      <c r="WAT23" s="180"/>
      <c r="WAU23" s="180"/>
      <c r="WAV23" s="180"/>
      <c r="WAW23" s="180"/>
      <c r="WAX23" s="180"/>
      <c r="WAY23" s="180"/>
      <c r="WAZ23" s="180"/>
      <c r="WBA23" s="180"/>
      <c r="WKA23" s="180"/>
      <c r="WKB23" s="180"/>
      <c r="WKJ23" s="180"/>
      <c r="WKK23" s="180"/>
      <c r="WKL23" s="180"/>
      <c r="WKM23" s="180"/>
      <c r="WKN23" s="180"/>
      <c r="WKO23" s="180"/>
      <c r="WKP23" s="180"/>
      <c r="WKQ23" s="180"/>
      <c r="WKR23" s="180"/>
      <c r="WKS23" s="180"/>
      <c r="WKT23" s="180"/>
      <c r="WKU23" s="180"/>
      <c r="WKV23" s="180"/>
      <c r="WKW23" s="180"/>
      <c r="WTW23" s="180"/>
      <c r="WTX23" s="180"/>
      <c r="WUF23" s="180"/>
      <c r="WUG23" s="180"/>
      <c r="WUH23" s="180"/>
      <c r="WUI23" s="180"/>
      <c r="WUJ23" s="180"/>
      <c r="WUK23" s="180"/>
      <c r="WUL23" s="180"/>
      <c r="WUM23" s="180"/>
      <c r="WUN23" s="180"/>
      <c r="WUO23" s="180"/>
      <c r="WUP23" s="180"/>
      <c r="WUQ23" s="180"/>
      <c r="WUR23" s="180"/>
      <c r="WUS23" s="180"/>
    </row>
    <row r="24" spans="1:1009 1243:2033 2267:3057 3291:4081 4315:5105 5339:6129 6363:7153 7387:8177 8411:9201 9435:10225 10459:11249 11483:12273 12507:13297 13531:14321 14555:15345 15579:16113" ht="35.450000000000003" hidden="1" customHeight="1" outlineLevel="1" x14ac:dyDescent="0.25">
      <c r="A24" s="78"/>
      <c r="B24" s="184" t="s">
        <v>110</v>
      </c>
      <c r="C24" s="72"/>
      <c r="D24" s="97">
        <v>0</v>
      </c>
      <c r="E24" s="102"/>
      <c r="F24" s="73">
        <v>0</v>
      </c>
      <c r="G24" s="231">
        <v>0</v>
      </c>
      <c r="H24" s="129">
        <v>0</v>
      </c>
      <c r="I24" s="153">
        <f t="shared" si="0"/>
        <v>0</v>
      </c>
      <c r="J24" s="149"/>
      <c r="K24" s="149"/>
      <c r="L24" s="149"/>
      <c r="M24" s="149"/>
      <c r="N24" s="72"/>
      <c r="HK24" s="180"/>
      <c r="HL24" s="180"/>
      <c r="HT24" s="180"/>
      <c r="HU24" s="180"/>
      <c r="HV24" s="180"/>
      <c r="HW24" s="180"/>
      <c r="HX24" s="180"/>
      <c r="HY24" s="180"/>
      <c r="HZ24" s="180"/>
      <c r="IA24" s="180"/>
      <c r="IB24" s="180"/>
      <c r="IC24" s="180"/>
      <c r="ID24" s="180"/>
      <c r="IE24" s="180"/>
      <c r="IF24" s="180"/>
      <c r="IG24" s="180"/>
      <c r="RG24" s="180"/>
      <c r="RH24" s="180"/>
      <c r="RP24" s="180"/>
      <c r="RQ24" s="180"/>
      <c r="RR24" s="180"/>
      <c r="RS24" s="180"/>
      <c r="RT24" s="180"/>
      <c r="RU24" s="180"/>
      <c r="RV24" s="180"/>
      <c r="RW24" s="180"/>
      <c r="RX24" s="180"/>
      <c r="RY24" s="180"/>
      <c r="RZ24" s="180"/>
      <c r="SA24" s="180"/>
      <c r="SB24" s="180"/>
      <c r="SC24" s="180"/>
      <c r="ABC24" s="180"/>
      <c r="ABD24" s="180"/>
      <c r="ABL24" s="180"/>
      <c r="ABM24" s="180"/>
      <c r="ABN24" s="180"/>
      <c r="ABO24" s="180"/>
      <c r="ABP24" s="180"/>
      <c r="ABQ24" s="180"/>
      <c r="ABR24" s="180"/>
      <c r="ABS24" s="180"/>
      <c r="ABT24" s="180"/>
      <c r="ABU24" s="180"/>
      <c r="ABV24" s="180"/>
      <c r="ABW24" s="180"/>
      <c r="ABX24" s="180"/>
      <c r="ABY24" s="180"/>
      <c r="AKY24" s="180"/>
      <c r="AKZ24" s="180"/>
      <c r="ALH24" s="180"/>
      <c r="ALI24" s="180"/>
      <c r="ALJ24" s="180"/>
      <c r="ALK24" s="180"/>
      <c r="ALL24" s="180"/>
      <c r="ALM24" s="180"/>
      <c r="ALN24" s="180"/>
      <c r="ALO24" s="180"/>
      <c r="ALP24" s="180"/>
      <c r="ALQ24" s="180"/>
      <c r="ALR24" s="180"/>
      <c r="ALS24" s="180"/>
      <c r="ALT24" s="180"/>
      <c r="ALU24" s="180"/>
      <c r="AUU24" s="180"/>
      <c r="AUV24" s="180"/>
      <c r="AVD24" s="180"/>
      <c r="AVE24" s="180"/>
      <c r="AVF24" s="180"/>
      <c r="AVG24" s="180"/>
      <c r="AVH24" s="180"/>
      <c r="AVI24" s="180"/>
      <c r="AVJ24" s="180"/>
      <c r="AVK24" s="180"/>
      <c r="AVL24" s="180"/>
      <c r="AVM24" s="180"/>
      <c r="AVN24" s="180"/>
      <c r="AVO24" s="180"/>
      <c r="AVP24" s="180"/>
      <c r="AVQ24" s="180"/>
      <c r="BEQ24" s="180"/>
      <c r="BER24" s="180"/>
      <c r="BEZ24" s="180"/>
      <c r="BFA24" s="180"/>
      <c r="BFB24" s="180"/>
      <c r="BFC24" s="180"/>
      <c r="BFD24" s="180"/>
      <c r="BFE24" s="180"/>
      <c r="BFF24" s="180"/>
      <c r="BFG24" s="180"/>
      <c r="BFH24" s="180"/>
      <c r="BFI24" s="180"/>
      <c r="BFJ24" s="180"/>
      <c r="BFK24" s="180"/>
      <c r="BFL24" s="180"/>
      <c r="BFM24" s="180"/>
      <c r="BOM24" s="180"/>
      <c r="BON24" s="180"/>
      <c r="BOV24" s="180"/>
      <c r="BOW24" s="180"/>
      <c r="BOX24" s="180"/>
      <c r="BOY24" s="180"/>
      <c r="BOZ24" s="180"/>
      <c r="BPA24" s="180"/>
      <c r="BPB24" s="180"/>
      <c r="BPC24" s="180"/>
      <c r="BPD24" s="180"/>
      <c r="BPE24" s="180"/>
      <c r="BPF24" s="180"/>
      <c r="BPG24" s="180"/>
      <c r="BPH24" s="180"/>
      <c r="BPI24" s="180"/>
      <c r="BYI24" s="180"/>
      <c r="BYJ24" s="180"/>
      <c r="BYR24" s="180"/>
      <c r="BYS24" s="180"/>
      <c r="BYT24" s="180"/>
      <c r="BYU24" s="180"/>
      <c r="BYV24" s="180"/>
      <c r="BYW24" s="180"/>
      <c r="BYX24" s="180"/>
      <c r="BYY24" s="180"/>
      <c r="BYZ24" s="180"/>
      <c r="BZA24" s="180"/>
      <c r="BZB24" s="180"/>
      <c r="BZC24" s="180"/>
      <c r="BZD24" s="180"/>
      <c r="BZE24" s="180"/>
      <c r="CIE24" s="180"/>
      <c r="CIF24" s="180"/>
      <c r="CIN24" s="180"/>
      <c r="CIO24" s="180"/>
      <c r="CIP24" s="180"/>
      <c r="CIQ24" s="180"/>
      <c r="CIR24" s="180"/>
      <c r="CIS24" s="180"/>
      <c r="CIT24" s="180"/>
      <c r="CIU24" s="180"/>
      <c r="CIV24" s="180"/>
      <c r="CIW24" s="180"/>
      <c r="CIX24" s="180"/>
      <c r="CIY24" s="180"/>
      <c r="CIZ24" s="180"/>
      <c r="CJA24" s="180"/>
      <c r="CSA24" s="180"/>
      <c r="CSB24" s="180"/>
      <c r="CSJ24" s="180"/>
      <c r="CSK24" s="180"/>
      <c r="CSL24" s="180"/>
      <c r="CSM24" s="180"/>
      <c r="CSN24" s="180"/>
      <c r="CSO24" s="180"/>
      <c r="CSP24" s="180"/>
      <c r="CSQ24" s="180"/>
      <c r="CSR24" s="180"/>
      <c r="CSS24" s="180"/>
      <c r="CST24" s="180"/>
      <c r="CSU24" s="180"/>
      <c r="CSV24" s="180"/>
      <c r="CSW24" s="180"/>
      <c r="DBW24" s="180"/>
      <c r="DBX24" s="180"/>
      <c r="DCF24" s="180"/>
      <c r="DCG24" s="180"/>
      <c r="DCH24" s="180"/>
      <c r="DCI24" s="180"/>
      <c r="DCJ24" s="180"/>
      <c r="DCK24" s="180"/>
      <c r="DCL24" s="180"/>
      <c r="DCM24" s="180"/>
      <c r="DCN24" s="180"/>
      <c r="DCO24" s="180"/>
      <c r="DCP24" s="180"/>
      <c r="DCQ24" s="180"/>
      <c r="DCR24" s="180"/>
      <c r="DCS24" s="180"/>
      <c r="DLS24" s="180"/>
      <c r="DLT24" s="180"/>
      <c r="DMB24" s="180"/>
      <c r="DMC24" s="180"/>
      <c r="DMD24" s="180"/>
      <c r="DME24" s="180"/>
      <c r="DMF24" s="180"/>
      <c r="DMG24" s="180"/>
      <c r="DMH24" s="180"/>
      <c r="DMI24" s="180"/>
      <c r="DMJ24" s="180"/>
      <c r="DMK24" s="180"/>
      <c r="DML24" s="180"/>
      <c r="DMM24" s="180"/>
      <c r="DMN24" s="180"/>
      <c r="DMO24" s="180"/>
      <c r="DVO24" s="180"/>
      <c r="DVP24" s="180"/>
      <c r="DVX24" s="180"/>
      <c r="DVY24" s="180"/>
      <c r="DVZ24" s="180"/>
      <c r="DWA24" s="180"/>
      <c r="DWB24" s="180"/>
      <c r="DWC24" s="180"/>
      <c r="DWD24" s="180"/>
      <c r="DWE24" s="180"/>
      <c r="DWF24" s="180"/>
      <c r="DWG24" s="180"/>
      <c r="DWH24" s="180"/>
      <c r="DWI24" s="180"/>
      <c r="DWJ24" s="180"/>
      <c r="DWK24" s="180"/>
      <c r="EFK24" s="180"/>
      <c r="EFL24" s="180"/>
      <c r="EFT24" s="180"/>
      <c r="EFU24" s="180"/>
      <c r="EFV24" s="180"/>
      <c r="EFW24" s="180"/>
      <c r="EFX24" s="180"/>
      <c r="EFY24" s="180"/>
      <c r="EFZ24" s="180"/>
      <c r="EGA24" s="180"/>
      <c r="EGB24" s="180"/>
      <c r="EGC24" s="180"/>
      <c r="EGD24" s="180"/>
      <c r="EGE24" s="180"/>
      <c r="EGF24" s="180"/>
      <c r="EGG24" s="180"/>
      <c r="EPG24" s="180"/>
      <c r="EPH24" s="180"/>
      <c r="EPP24" s="180"/>
      <c r="EPQ24" s="180"/>
      <c r="EPR24" s="180"/>
      <c r="EPS24" s="180"/>
      <c r="EPT24" s="180"/>
      <c r="EPU24" s="180"/>
      <c r="EPV24" s="180"/>
      <c r="EPW24" s="180"/>
      <c r="EPX24" s="180"/>
      <c r="EPY24" s="180"/>
      <c r="EPZ24" s="180"/>
      <c r="EQA24" s="180"/>
      <c r="EQB24" s="180"/>
      <c r="EQC24" s="180"/>
      <c r="EZC24" s="180"/>
      <c r="EZD24" s="180"/>
      <c r="EZL24" s="180"/>
      <c r="EZM24" s="180"/>
      <c r="EZN24" s="180"/>
      <c r="EZO24" s="180"/>
      <c r="EZP24" s="180"/>
      <c r="EZQ24" s="180"/>
      <c r="EZR24" s="180"/>
      <c r="EZS24" s="180"/>
      <c r="EZT24" s="180"/>
      <c r="EZU24" s="180"/>
      <c r="EZV24" s="180"/>
      <c r="EZW24" s="180"/>
      <c r="EZX24" s="180"/>
      <c r="EZY24" s="180"/>
      <c r="FIY24" s="180"/>
      <c r="FIZ24" s="180"/>
      <c r="FJH24" s="180"/>
      <c r="FJI24" s="180"/>
      <c r="FJJ24" s="180"/>
      <c r="FJK24" s="180"/>
      <c r="FJL24" s="180"/>
      <c r="FJM24" s="180"/>
      <c r="FJN24" s="180"/>
      <c r="FJO24" s="180"/>
      <c r="FJP24" s="180"/>
      <c r="FJQ24" s="180"/>
      <c r="FJR24" s="180"/>
      <c r="FJS24" s="180"/>
      <c r="FJT24" s="180"/>
      <c r="FJU24" s="180"/>
      <c r="FSU24" s="180"/>
      <c r="FSV24" s="180"/>
      <c r="FTD24" s="180"/>
      <c r="FTE24" s="180"/>
      <c r="FTF24" s="180"/>
      <c r="FTG24" s="180"/>
      <c r="FTH24" s="180"/>
      <c r="FTI24" s="180"/>
      <c r="FTJ24" s="180"/>
      <c r="FTK24" s="180"/>
      <c r="FTL24" s="180"/>
      <c r="FTM24" s="180"/>
      <c r="FTN24" s="180"/>
      <c r="FTO24" s="180"/>
      <c r="FTP24" s="180"/>
      <c r="FTQ24" s="180"/>
      <c r="GCQ24" s="180"/>
      <c r="GCR24" s="180"/>
      <c r="GCZ24" s="180"/>
      <c r="GDA24" s="180"/>
      <c r="GDB24" s="180"/>
      <c r="GDC24" s="180"/>
      <c r="GDD24" s="180"/>
      <c r="GDE24" s="180"/>
      <c r="GDF24" s="180"/>
      <c r="GDG24" s="180"/>
      <c r="GDH24" s="180"/>
      <c r="GDI24" s="180"/>
      <c r="GDJ24" s="180"/>
      <c r="GDK24" s="180"/>
      <c r="GDL24" s="180"/>
      <c r="GDM24" s="180"/>
      <c r="GMM24" s="180"/>
      <c r="GMN24" s="180"/>
      <c r="GMV24" s="180"/>
      <c r="GMW24" s="180"/>
      <c r="GMX24" s="180"/>
      <c r="GMY24" s="180"/>
      <c r="GMZ24" s="180"/>
      <c r="GNA24" s="180"/>
      <c r="GNB24" s="180"/>
      <c r="GNC24" s="180"/>
      <c r="GND24" s="180"/>
      <c r="GNE24" s="180"/>
      <c r="GNF24" s="180"/>
      <c r="GNG24" s="180"/>
      <c r="GNH24" s="180"/>
      <c r="GNI24" s="180"/>
      <c r="GWI24" s="180"/>
      <c r="GWJ24" s="180"/>
      <c r="GWR24" s="180"/>
      <c r="GWS24" s="180"/>
      <c r="GWT24" s="180"/>
      <c r="GWU24" s="180"/>
      <c r="GWV24" s="180"/>
      <c r="GWW24" s="180"/>
      <c r="GWX24" s="180"/>
      <c r="GWY24" s="180"/>
      <c r="GWZ24" s="180"/>
      <c r="GXA24" s="180"/>
      <c r="GXB24" s="180"/>
      <c r="GXC24" s="180"/>
      <c r="GXD24" s="180"/>
      <c r="GXE24" s="180"/>
      <c r="HGE24" s="180"/>
      <c r="HGF24" s="180"/>
      <c r="HGN24" s="180"/>
      <c r="HGO24" s="180"/>
      <c r="HGP24" s="180"/>
      <c r="HGQ24" s="180"/>
      <c r="HGR24" s="180"/>
      <c r="HGS24" s="180"/>
      <c r="HGT24" s="180"/>
      <c r="HGU24" s="180"/>
      <c r="HGV24" s="180"/>
      <c r="HGW24" s="180"/>
      <c r="HGX24" s="180"/>
      <c r="HGY24" s="180"/>
      <c r="HGZ24" s="180"/>
      <c r="HHA24" s="180"/>
      <c r="HQA24" s="180"/>
      <c r="HQB24" s="180"/>
      <c r="HQJ24" s="180"/>
      <c r="HQK24" s="180"/>
      <c r="HQL24" s="180"/>
      <c r="HQM24" s="180"/>
      <c r="HQN24" s="180"/>
      <c r="HQO24" s="180"/>
      <c r="HQP24" s="180"/>
      <c r="HQQ24" s="180"/>
      <c r="HQR24" s="180"/>
      <c r="HQS24" s="180"/>
      <c r="HQT24" s="180"/>
      <c r="HQU24" s="180"/>
      <c r="HQV24" s="180"/>
      <c r="HQW24" s="180"/>
      <c r="HZW24" s="180"/>
      <c r="HZX24" s="180"/>
      <c r="IAF24" s="180"/>
      <c r="IAG24" s="180"/>
      <c r="IAH24" s="180"/>
      <c r="IAI24" s="180"/>
      <c r="IAJ24" s="180"/>
      <c r="IAK24" s="180"/>
      <c r="IAL24" s="180"/>
      <c r="IAM24" s="180"/>
      <c r="IAN24" s="180"/>
      <c r="IAO24" s="180"/>
      <c r="IAP24" s="180"/>
      <c r="IAQ24" s="180"/>
      <c r="IAR24" s="180"/>
      <c r="IAS24" s="180"/>
      <c r="IJS24" s="180"/>
      <c r="IJT24" s="180"/>
      <c r="IKB24" s="180"/>
      <c r="IKC24" s="180"/>
      <c r="IKD24" s="180"/>
      <c r="IKE24" s="180"/>
      <c r="IKF24" s="180"/>
      <c r="IKG24" s="180"/>
      <c r="IKH24" s="180"/>
      <c r="IKI24" s="180"/>
      <c r="IKJ24" s="180"/>
      <c r="IKK24" s="180"/>
      <c r="IKL24" s="180"/>
      <c r="IKM24" s="180"/>
      <c r="IKN24" s="180"/>
      <c r="IKO24" s="180"/>
      <c r="ITO24" s="180"/>
      <c r="ITP24" s="180"/>
      <c r="ITX24" s="180"/>
      <c r="ITY24" s="180"/>
      <c r="ITZ24" s="180"/>
      <c r="IUA24" s="180"/>
      <c r="IUB24" s="180"/>
      <c r="IUC24" s="180"/>
      <c r="IUD24" s="180"/>
      <c r="IUE24" s="180"/>
      <c r="IUF24" s="180"/>
      <c r="IUG24" s="180"/>
      <c r="IUH24" s="180"/>
      <c r="IUI24" s="180"/>
      <c r="IUJ24" s="180"/>
      <c r="IUK24" s="180"/>
      <c r="JDK24" s="180"/>
      <c r="JDL24" s="180"/>
      <c r="JDT24" s="180"/>
      <c r="JDU24" s="180"/>
      <c r="JDV24" s="180"/>
      <c r="JDW24" s="180"/>
      <c r="JDX24" s="180"/>
      <c r="JDY24" s="180"/>
      <c r="JDZ24" s="180"/>
      <c r="JEA24" s="180"/>
      <c r="JEB24" s="180"/>
      <c r="JEC24" s="180"/>
      <c r="JED24" s="180"/>
      <c r="JEE24" s="180"/>
      <c r="JEF24" s="180"/>
      <c r="JEG24" s="180"/>
      <c r="JNG24" s="180"/>
      <c r="JNH24" s="180"/>
      <c r="JNP24" s="180"/>
      <c r="JNQ24" s="180"/>
      <c r="JNR24" s="180"/>
      <c r="JNS24" s="180"/>
      <c r="JNT24" s="180"/>
      <c r="JNU24" s="180"/>
      <c r="JNV24" s="180"/>
      <c r="JNW24" s="180"/>
      <c r="JNX24" s="180"/>
      <c r="JNY24" s="180"/>
      <c r="JNZ24" s="180"/>
      <c r="JOA24" s="180"/>
      <c r="JOB24" s="180"/>
      <c r="JOC24" s="180"/>
      <c r="JXC24" s="180"/>
      <c r="JXD24" s="180"/>
      <c r="JXL24" s="180"/>
      <c r="JXM24" s="180"/>
      <c r="JXN24" s="180"/>
      <c r="JXO24" s="180"/>
      <c r="JXP24" s="180"/>
      <c r="JXQ24" s="180"/>
      <c r="JXR24" s="180"/>
      <c r="JXS24" s="180"/>
      <c r="JXT24" s="180"/>
      <c r="JXU24" s="180"/>
      <c r="JXV24" s="180"/>
      <c r="JXW24" s="180"/>
      <c r="JXX24" s="180"/>
      <c r="JXY24" s="180"/>
      <c r="KGY24" s="180"/>
      <c r="KGZ24" s="180"/>
      <c r="KHH24" s="180"/>
      <c r="KHI24" s="180"/>
      <c r="KHJ24" s="180"/>
      <c r="KHK24" s="180"/>
      <c r="KHL24" s="180"/>
      <c r="KHM24" s="180"/>
      <c r="KHN24" s="180"/>
      <c r="KHO24" s="180"/>
      <c r="KHP24" s="180"/>
      <c r="KHQ24" s="180"/>
      <c r="KHR24" s="180"/>
      <c r="KHS24" s="180"/>
      <c r="KHT24" s="180"/>
      <c r="KHU24" s="180"/>
      <c r="KQU24" s="180"/>
      <c r="KQV24" s="180"/>
      <c r="KRD24" s="180"/>
      <c r="KRE24" s="180"/>
      <c r="KRF24" s="180"/>
      <c r="KRG24" s="180"/>
      <c r="KRH24" s="180"/>
      <c r="KRI24" s="180"/>
      <c r="KRJ24" s="180"/>
      <c r="KRK24" s="180"/>
      <c r="KRL24" s="180"/>
      <c r="KRM24" s="180"/>
      <c r="KRN24" s="180"/>
      <c r="KRO24" s="180"/>
      <c r="KRP24" s="180"/>
      <c r="KRQ24" s="180"/>
      <c r="LAQ24" s="180"/>
      <c r="LAR24" s="180"/>
      <c r="LAZ24" s="180"/>
      <c r="LBA24" s="180"/>
      <c r="LBB24" s="180"/>
      <c r="LBC24" s="180"/>
      <c r="LBD24" s="180"/>
      <c r="LBE24" s="180"/>
      <c r="LBF24" s="180"/>
      <c r="LBG24" s="180"/>
      <c r="LBH24" s="180"/>
      <c r="LBI24" s="180"/>
      <c r="LBJ24" s="180"/>
      <c r="LBK24" s="180"/>
      <c r="LBL24" s="180"/>
      <c r="LBM24" s="180"/>
      <c r="LKM24" s="180"/>
      <c r="LKN24" s="180"/>
      <c r="LKV24" s="180"/>
      <c r="LKW24" s="180"/>
      <c r="LKX24" s="180"/>
      <c r="LKY24" s="180"/>
      <c r="LKZ24" s="180"/>
      <c r="LLA24" s="180"/>
      <c r="LLB24" s="180"/>
      <c r="LLC24" s="180"/>
      <c r="LLD24" s="180"/>
      <c r="LLE24" s="180"/>
      <c r="LLF24" s="180"/>
      <c r="LLG24" s="180"/>
      <c r="LLH24" s="180"/>
      <c r="LLI24" s="180"/>
      <c r="LUI24" s="180"/>
      <c r="LUJ24" s="180"/>
      <c r="LUR24" s="180"/>
      <c r="LUS24" s="180"/>
      <c r="LUT24" s="180"/>
      <c r="LUU24" s="180"/>
      <c r="LUV24" s="180"/>
      <c r="LUW24" s="180"/>
      <c r="LUX24" s="180"/>
      <c r="LUY24" s="180"/>
      <c r="LUZ24" s="180"/>
      <c r="LVA24" s="180"/>
      <c r="LVB24" s="180"/>
      <c r="LVC24" s="180"/>
      <c r="LVD24" s="180"/>
      <c r="LVE24" s="180"/>
      <c r="MEE24" s="180"/>
      <c r="MEF24" s="180"/>
      <c r="MEN24" s="180"/>
      <c r="MEO24" s="180"/>
      <c r="MEP24" s="180"/>
      <c r="MEQ24" s="180"/>
      <c r="MER24" s="180"/>
      <c r="MES24" s="180"/>
      <c r="MET24" s="180"/>
      <c r="MEU24" s="180"/>
      <c r="MEV24" s="180"/>
      <c r="MEW24" s="180"/>
      <c r="MEX24" s="180"/>
      <c r="MEY24" s="180"/>
      <c r="MEZ24" s="180"/>
      <c r="MFA24" s="180"/>
      <c r="MOA24" s="180"/>
      <c r="MOB24" s="180"/>
      <c r="MOJ24" s="180"/>
      <c r="MOK24" s="180"/>
      <c r="MOL24" s="180"/>
      <c r="MOM24" s="180"/>
      <c r="MON24" s="180"/>
      <c r="MOO24" s="180"/>
      <c r="MOP24" s="180"/>
      <c r="MOQ24" s="180"/>
      <c r="MOR24" s="180"/>
      <c r="MOS24" s="180"/>
      <c r="MOT24" s="180"/>
      <c r="MOU24" s="180"/>
      <c r="MOV24" s="180"/>
      <c r="MOW24" s="180"/>
      <c r="MXW24" s="180"/>
      <c r="MXX24" s="180"/>
      <c r="MYF24" s="180"/>
      <c r="MYG24" s="180"/>
      <c r="MYH24" s="180"/>
      <c r="MYI24" s="180"/>
      <c r="MYJ24" s="180"/>
      <c r="MYK24" s="180"/>
      <c r="MYL24" s="180"/>
      <c r="MYM24" s="180"/>
      <c r="MYN24" s="180"/>
      <c r="MYO24" s="180"/>
      <c r="MYP24" s="180"/>
      <c r="MYQ24" s="180"/>
      <c r="MYR24" s="180"/>
      <c r="MYS24" s="180"/>
      <c r="NHS24" s="180"/>
      <c r="NHT24" s="180"/>
      <c r="NIB24" s="180"/>
      <c r="NIC24" s="180"/>
      <c r="NID24" s="180"/>
      <c r="NIE24" s="180"/>
      <c r="NIF24" s="180"/>
      <c r="NIG24" s="180"/>
      <c r="NIH24" s="180"/>
      <c r="NII24" s="180"/>
      <c r="NIJ24" s="180"/>
      <c r="NIK24" s="180"/>
      <c r="NIL24" s="180"/>
      <c r="NIM24" s="180"/>
      <c r="NIN24" s="180"/>
      <c r="NIO24" s="180"/>
      <c r="NRO24" s="180"/>
      <c r="NRP24" s="180"/>
      <c r="NRX24" s="180"/>
      <c r="NRY24" s="180"/>
      <c r="NRZ24" s="180"/>
      <c r="NSA24" s="180"/>
      <c r="NSB24" s="180"/>
      <c r="NSC24" s="180"/>
      <c r="NSD24" s="180"/>
      <c r="NSE24" s="180"/>
      <c r="NSF24" s="180"/>
      <c r="NSG24" s="180"/>
      <c r="NSH24" s="180"/>
      <c r="NSI24" s="180"/>
      <c r="NSJ24" s="180"/>
      <c r="NSK24" s="180"/>
      <c r="OBK24" s="180"/>
      <c r="OBL24" s="180"/>
      <c r="OBT24" s="180"/>
      <c r="OBU24" s="180"/>
      <c r="OBV24" s="180"/>
      <c r="OBW24" s="180"/>
      <c r="OBX24" s="180"/>
      <c r="OBY24" s="180"/>
      <c r="OBZ24" s="180"/>
      <c r="OCA24" s="180"/>
      <c r="OCB24" s="180"/>
      <c r="OCC24" s="180"/>
      <c r="OCD24" s="180"/>
      <c r="OCE24" s="180"/>
      <c r="OCF24" s="180"/>
      <c r="OCG24" s="180"/>
      <c r="OLG24" s="180"/>
      <c r="OLH24" s="180"/>
      <c r="OLP24" s="180"/>
      <c r="OLQ24" s="180"/>
      <c r="OLR24" s="180"/>
      <c r="OLS24" s="180"/>
      <c r="OLT24" s="180"/>
      <c r="OLU24" s="180"/>
      <c r="OLV24" s="180"/>
      <c r="OLW24" s="180"/>
      <c r="OLX24" s="180"/>
      <c r="OLY24" s="180"/>
      <c r="OLZ24" s="180"/>
      <c r="OMA24" s="180"/>
      <c r="OMB24" s="180"/>
      <c r="OMC24" s="180"/>
      <c r="OVC24" s="180"/>
      <c r="OVD24" s="180"/>
      <c r="OVL24" s="180"/>
      <c r="OVM24" s="180"/>
      <c r="OVN24" s="180"/>
      <c r="OVO24" s="180"/>
      <c r="OVP24" s="180"/>
      <c r="OVQ24" s="180"/>
      <c r="OVR24" s="180"/>
      <c r="OVS24" s="180"/>
      <c r="OVT24" s="180"/>
      <c r="OVU24" s="180"/>
      <c r="OVV24" s="180"/>
      <c r="OVW24" s="180"/>
      <c r="OVX24" s="180"/>
      <c r="OVY24" s="180"/>
      <c r="PEY24" s="180"/>
      <c r="PEZ24" s="180"/>
      <c r="PFH24" s="180"/>
      <c r="PFI24" s="180"/>
      <c r="PFJ24" s="180"/>
      <c r="PFK24" s="180"/>
      <c r="PFL24" s="180"/>
      <c r="PFM24" s="180"/>
      <c r="PFN24" s="180"/>
      <c r="PFO24" s="180"/>
      <c r="PFP24" s="180"/>
      <c r="PFQ24" s="180"/>
      <c r="PFR24" s="180"/>
      <c r="PFS24" s="180"/>
      <c r="PFT24" s="180"/>
      <c r="PFU24" s="180"/>
      <c r="POU24" s="180"/>
      <c r="POV24" s="180"/>
      <c r="PPD24" s="180"/>
      <c r="PPE24" s="180"/>
      <c r="PPF24" s="180"/>
      <c r="PPG24" s="180"/>
      <c r="PPH24" s="180"/>
      <c r="PPI24" s="180"/>
      <c r="PPJ24" s="180"/>
      <c r="PPK24" s="180"/>
      <c r="PPL24" s="180"/>
      <c r="PPM24" s="180"/>
      <c r="PPN24" s="180"/>
      <c r="PPO24" s="180"/>
      <c r="PPP24" s="180"/>
      <c r="PPQ24" s="180"/>
      <c r="PYQ24" s="180"/>
      <c r="PYR24" s="180"/>
      <c r="PYZ24" s="180"/>
      <c r="PZA24" s="180"/>
      <c r="PZB24" s="180"/>
      <c r="PZC24" s="180"/>
      <c r="PZD24" s="180"/>
      <c r="PZE24" s="180"/>
      <c r="PZF24" s="180"/>
      <c r="PZG24" s="180"/>
      <c r="PZH24" s="180"/>
      <c r="PZI24" s="180"/>
      <c r="PZJ24" s="180"/>
      <c r="PZK24" s="180"/>
      <c r="PZL24" s="180"/>
      <c r="PZM24" s="180"/>
      <c r="QIM24" s="180"/>
      <c r="QIN24" s="180"/>
      <c r="QIV24" s="180"/>
      <c r="QIW24" s="180"/>
      <c r="QIX24" s="180"/>
      <c r="QIY24" s="180"/>
      <c r="QIZ24" s="180"/>
      <c r="QJA24" s="180"/>
      <c r="QJB24" s="180"/>
      <c r="QJC24" s="180"/>
      <c r="QJD24" s="180"/>
      <c r="QJE24" s="180"/>
      <c r="QJF24" s="180"/>
      <c r="QJG24" s="180"/>
      <c r="QJH24" s="180"/>
      <c r="QJI24" s="180"/>
      <c r="QSI24" s="180"/>
      <c r="QSJ24" s="180"/>
      <c r="QSR24" s="180"/>
      <c r="QSS24" s="180"/>
      <c r="QST24" s="180"/>
      <c r="QSU24" s="180"/>
      <c r="QSV24" s="180"/>
      <c r="QSW24" s="180"/>
      <c r="QSX24" s="180"/>
      <c r="QSY24" s="180"/>
      <c r="QSZ24" s="180"/>
      <c r="QTA24" s="180"/>
      <c r="QTB24" s="180"/>
      <c r="QTC24" s="180"/>
      <c r="QTD24" s="180"/>
      <c r="QTE24" s="180"/>
      <c r="RCE24" s="180"/>
      <c r="RCF24" s="180"/>
      <c r="RCN24" s="180"/>
      <c r="RCO24" s="180"/>
      <c r="RCP24" s="180"/>
      <c r="RCQ24" s="180"/>
      <c r="RCR24" s="180"/>
      <c r="RCS24" s="180"/>
      <c r="RCT24" s="180"/>
      <c r="RCU24" s="180"/>
      <c r="RCV24" s="180"/>
      <c r="RCW24" s="180"/>
      <c r="RCX24" s="180"/>
      <c r="RCY24" s="180"/>
      <c r="RCZ24" s="180"/>
      <c r="RDA24" s="180"/>
      <c r="RMA24" s="180"/>
      <c r="RMB24" s="180"/>
      <c r="RMJ24" s="180"/>
      <c r="RMK24" s="180"/>
      <c r="RML24" s="180"/>
      <c r="RMM24" s="180"/>
      <c r="RMN24" s="180"/>
      <c r="RMO24" s="180"/>
      <c r="RMP24" s="180"/>
      <c r="RMQ24" s="180"/>
      <c r="RMR24" s="180"/>
      <c r="RMS24" s="180"/>
      <c r="RMT24" s="180"/>
      <c r="RMU24" s="180"/>
      <c r="RMV24" s="180"/>
      <c r="RMW24" s="180"/>
      <c r="RVW24" s="180"/>
      <c r="RVX24" s="180"/>
      <c r="RWF24" s="180"/>
      <c r="RWG24" s="180"/>
      <c r="RWH24" s="180"/>
      <c r="RWI24" s="180"/>
      <c r="RWJ24" s="180"/>
      <c r="RWK24" s="180"/>
      <c r="RWL24" s="180"/>
      <c r="RWM24" s="180"/>
      <c r="RWN24" s="180"/>
      <c r="RWO24" s="180"/>
      <c r="RWP24" s="180"/>
      <c r="RWQ24" s="180"/>
      <c r="RWR24" s="180"/>
      <c r="RWS24" s="180"/>
      <c r="SFS24" s="180"/>
      <c r="SFT24" s="180"/>
      <c r="SGB24" s="180"/>
      <c r="SGC24" s="180"/>
      <c r="SGD24" s="180"/>
      <c r="SGE24" s="180"/>
      <c r="SGF24" s="180"/>
      <c r="SGG24" s="180"/>
      <c r="SGH24" s="180"/>
      <c r="SGI24" s="180"/>
      <c r="SGJ24" s="180"/>
      <c r="SGK24" s="180"/>
      <c r="SGL24" s="180"/>
      <c r="SGM24" s="180"/>
      <c r="SGN24" s="180"/>
      <c r="SGO24" s="180"/>
      <c r="SPO24" s="180"/>
      <c r="SPP24" s="180"/>
      <c r="SPX24" s="180"/>
      <c r="SPY24" s="180"/>
      <c r="SPZ24" s="180"/>
      <c r="SQA24" s="180"/>
      <c r="SQB24" s="180"/>
      <c r="SQC24" s="180"/>
      <c r="SQD24" s="180"/>
      <c r="SQE24" s="180"/>
      <c r="SQF24" s="180"/>
      <c r="SQG24" s="180"/>
      <c r="SQH24" s="180"/>
      <c r="SQI24" s="180"/>
      <c r="SQJ24" s="180"/>
      <c r="SQK24" s="180"/>
      <c r="SZK24" s="180"/>
      <c r="SZL24" s="180"/>
      <c r="SZT24" s="180"/>
      <c r="SZU24" s="180"/>
      <c r="SZV24" s="180"/>
      <c r="SZW24" s="180"/>
      <c r="SZX24" s="180"/>
      <c r="SZY24" s="180"/>
      <c r="SZZ24" s="180"/>
      <c r="TAA24" s="180"/>
      <c r="TAB24" s="180"/>
      <c r="TAC24" s="180"/>
      <c r="TAD24" s="180"/>
      <c r="TAE24" s="180"/>
      <c r="TAF24" s="180"/>
      <c r="TAG24" s="180"/>
      <c r="TJG24" s="180"/>
      <c r="TJH24" s="180"/>
      <c r="TJP24" s="180"/>
      <c r="TJQ24" s="180"/>
      <c r="TJR24" s="180"/>
      <c r="TJS24" s="180"/>
      <c r="TJT24" s="180"/>
      <c r="TJU24" s="180"/>
      <c r="TJV24" s="180"/>
      <c r="TJW24" s="180"/>
      <c r="TJX24" s="180"/>
      <c r="TJY24" s="180"/>
      <c r="TJZ24" s="180"/>
      <c r="TKA24" s="180"/>
      <c r="TKB24" s="180"/>
      <c r="TKC24" s="180"/>
      <c r="TTC24" s="180"/>
      <c r="TTD24" s="180"/>
      <c r="TTL24" s="180"/>
      <c r="TTM24" s="180"/>
      <c r="TTN24" s="180"/>
      <c r="TTO24" s="180"/>
      <c r="TTP24" s="180"/>
      <c r="TTQ24" s="180"/>
      <c r="TTR24" s="180"/>
      <c r="TTS24" s="180"/>
      <c r="TTT24" s="180"/>
      <c r="TTU24" s="180"/>
      <c r="TTV24" s="180"/>
      <c r="TTW24" s="180"/>
      <c r="TTX24" s="180"/>
      <c r="TTY24" s="180"/>
      <c r="UCY24" s="180"/>
      <c r="UCZ24" s="180"/>
      <c r="UDH24" s="180"/>
      <c r="UDI24" s="180"/>
      <c r="UDJ24" s="180"/>
      <c r="UDK24" s="180"/>
      <c r="UDL24" s="180"/>
      <c r="UDM24" s="180"/>
      <c r="UDN24" s="180"/>
      <c r="UDO24" s="180"/>
      <c r="UDP24" s="180"/>
      <c r="UDQ24" s="180"/>
      <c r="UDR24" s="180"/>
      <c r="UDS24" s="180"/>
      <c r="UDT24" s="180"/>
      <c r="UDU24" s="180"/>
      <c r="UMU24" s="180"/>
      <c r="UMV24" s="180"/>
      <c r="UND24" s="180"/>
      <c r="UNE24" s="180"/>
      <c r="UNF24" s="180"/>
      <c r="UNG24" s="180"/>
      <c r="UNH24" s="180"/>
      <c r="UNI24" s="180"/>
      <c r="UNJ24" s="180"/>
      <c r="UNK24" s="180"/>
      <c r="UNL24" s="180"/>
      <c r="UNM24" s="180"/>
      <c r="UNN24" s="180"/>
      <c r="UNO24" s="180"/>
      <c r="UNP24" s="180"/>
      <c r="UNQ24" s="180"/>
      <c r="UWQ24" s="180"/>
      <c r="UWR24" s="180"/>
      <c r="UWZ24" s="180"/>
      <c r="UXA24" s="180"/>
      <c r="UXB24" s="180"/>
      <c r="UXC24" s="180"/>
      <c r="UXD24" s="180"/>
      <c r="UXE24" s="180"/>
      <c r="UXF24" s="180"/>
      <c r="UXG24" s="180"/>
      <c r="UXH24" s="180"/>
      <c r="UXI24" s="180"/>
      <c r="UXJ24" s="180"/>
      <c r="UXK24" s="180"/>
      <c r="UXL24" s="180"/>
      <c r="UXM24" s="180"/>
      <c r="VGM24" s="180"/>
      <c r="VGN24" s="180"/>
      <c r="VGV24" s="180"/>
      <c r="VGW24" s="180"/>
      <c r="VGX24" s="180"/>
      <c r="VGY24" s="180"/>
      <c r="VGZ24" s="180"/>
      <c r="VHA24" s="180"/>
      <c r="VHB24" s="180"/>
      <c r="VHC24" s="180"/>
      <c r="VHD24" s="180"/>
      <c r="VHE24" s="180"/>
      <c r="VHF24" s="180"/>
      <c r="VHG24" s="180"/>
      <c r="VHH24" s="180"/>
      <c r="VHI24" s="180"/>
      <c r="VQI24" s="180"/>
      <c r="VQJ24" s="180"/>
      <c r="VQR24" s="180"/>
      <c r="VQS24" s="180"/>
      <c r="VQT24" s="180"/>
      <c r="VQU24" s="180"/>
      <c r="VQV24" s="180"/>
      <c r="VQW24" s="180"/>
      <c r="VQX24" s="180"/>
      <c r="VQY24" s="180"/>
      <c r="VQZ24" s="180"/>
      <c r="VRA24" s="180"/>
      <c r="VRB24" s="180"/>
      <c r="VRC24" s="180"/>
      <c r="VRD24" s="180"/>
      <c r="VRE24" s="180"/>
      <c r="WAE24" s="180"/>
      <c r="WAF24" s="180"/>
      <c r="WAN24" s="180"/>
      <c r="WAO24" s="180"/>
      <c r="WAP24" s="180"/>
      <c r="WAQ24" s="180"/>
      <c r="WAR24" s="180"/>
      <c r="WAS24" s="180"/>
      <c r="WAT24" s="180"/>
      <c r="WAU24" s="180"/>
      <c r="WAV24" s="180"/>
      <c r="WAW24" s="180"/>
      <c r="WAX24" s="180"/>
      <c r="WAY24" s="180"/>
      <c r="WAZ24" s="180"/>
      <c r="WBA24" s="180"/>
      <c r="WKA24" s="180"/>
      <c r="WKB24" s="180"/>
      <c r="WKJ24" s="180"/>
      <c r="WKK24" s="180"/>
      <c r="WKL24" s="180"/>
      <c r="WKM24" s="180"/>
      <c r="WKN24" s="180"/>
      <c r="WKO24" s="180"/>
      <c r="WKP24" s="180"/>
      <c r="WKQ24" s="180"/>
      <c r="WKR24" s="180"/>
      <c r="WKS24" s="180"/>
      <c r="WKT24" s="180"/>
      <c r="WKU24" s="180"/>
      <c r="WKV24" s="180"/>
      <c r="WKW24" s="180"/>
      <c r="WTW24" s="180"/>
      <c r="WTX24" s="180"/>
      <c r="WUF24" s="180"/>
      <c r="WUG24" s="180"/>
      <c r="WUH24" s="180"/>
      <c r="WUI24" s="180"/>
      <c r="WUJ24" s="180"/>
      <c r="WUK24" s="180"/>
      <c r="WUL24" s="180"/>
      <c r="WUM24" s="180"/>
      <c r="WUN24" s="180"/>
      <c r="WUO24" s="180"/>
      <c r="WUP24" s="180"/>
      <c r="WUQ24" s="180"/>
      <c r="WUR24" s="180"/>
      <c r="WUS24" s="180"/>
    </row>
    <row r="25" spans="1:1009 1243:2033 2267:3057 3291:4081 4315:5105 5339:6129 6363:7153 7387:8177 8411:9201 9435:10225 10459:11249 11483:12273 12507:13297 13531:14321 14555:15345 15579:16113" ht="22.5" hidden="1" customHeight="1" outlineLevel="1" x14ac:dyDescent="0.25">
      <c r="A25" s="78"/>
      <c r="B25" s="184" t="s">
        <v>111</v>
      </c>
      <c r="C25" s="72"/>
      <c r="D25" s="97">
        <v>0</v>
      </c>
      <c r="E25" s="102"/>
      <c r="F25" s="73">
        <v>0</v>
      </c>
      <c r="G25" s="231">
        <v>0</v>
      </c>
      <c r="H25" s="129">
        <v>0</v>
      </c>
      <c r="I25" s="153">
        <f t="shared" si="0"/>
        <v>0</v>
      </c>
      <c r="J25" s="149"/>
      <c r="K25" s="149"/>
      <c r="L25" s="149"/>
      <c r="M25" s="149"/>
      <c r="N25" s="72"/>
      <c r="HK25" s="180"/>
      <c r="HL25" s="180"/>
      <c r="HT25" s="180"/>
      <c r="HU25" s="180"/>
      <c r="HV25" s="180"/>
      <c r="HW25" s="180"/>
      <c r="HX25" s="180"/>
      <c r="HY25" s="180"/>
      <c r="HZ25" s="180"/>
      <c r="IA25" s="180"/>
      <c r="IB25" s="180"/>
      <c r="IC25" s="180"/>
      <c r="ID25" s="180"/>
      <c r="IE25" s="180"/>
      <c r="IF25" s="180"/>
      <c r="IG25" s="180"/>
      <c r="RG25" s="180"/>
      <c r="RH25" s="180"/>
      <c r="RP25" s="180"/>
      <c r="RQ25" s="180"/>
      <c r="RR25" s="180"/>
      <c r="RS25" s="180"/>
      <c r="RT25" s="180"/>
      <c r="RU25" s="180"/>
      <c r="RV25" s="180"/>
      <c r="RW25" s="180"/>
      <c r="RX25" s="180"/>
      <c r="RY25" s="180"/>
      <c r="RZ25" s="180"/>
      <c r="SA25" s="180"/>
      <c r="SB25" s="180"/>
      <c r="SC25" s="180"/>
      <c r="ABC25" s="180"/>
      <c r="ABD25" s="180"/>
      <c r="ABL25" s="180"/>
      <c r="ABM25" s="180"/>
      <c r="ABN25" s="180"/>
      <c r="ABO25" s="180"/>
      <c r="ABP25" s="180"/>
      <c r="ABQ25" s="180"/>
      <c r="ABR25" s="180"/>
      <c r="ABS25" s="180"/>
      <c r="ABT25" s="180"/>
      <c r="ABU25" s="180"/>
      <c r="ABV25" s="180"/>
      <c r="ABW25" s="180"/>
      <c r="ABX25" s="180"/>
      <c r="ABY25" s="180"/>
      <c r="AKY25" s="180"/>
      <c r="AKZ25" s="180"/>
      <c r="ALH25" s="180"/>
      <c r="ALI25" s="180"/>
      <c r="ALJ25" s="180"/>
      <c r="ALK25" s="180"/>
      <c r="ALL25" s="180"/>
      <c r="ALM25" s="180"/>
      <c r="ALN25" s="180"/>
      <c r="ALO25" s="180"/>
      <c r="ALP25" s="180"/>
      <c r="ALQ25" s="180"/>
      <c r="ALR25" s="180"/>
      <c r="ALS25" s="180"/>
      <c r="ALT25" s="180"/>
      <c r="ALU25" s="180"/>
      <c r="AUU25" s="180"/>
      <c r="AUV25" s="180"/>
      <c r="AVD25" s="180"/>
      <c r="AVE25" s="180"/>
      <c r="AVF25" s="180"/>
      <c r="AVG25" s="180"/>
      <c r="AVH25" s="180"/>
      <c r="AVI25" s="180"/>
      <c r="AVJ25" s="180"/>
      <c r="AVK25" s="180"/>
      <c r="AVL25" s="180"/>
      <c r="AVM25" s="180"/>
      <c r="AVN25" s="180"/>
      <c r="AVO25" s="180"/>
      <c r="AVP25" s="180"/>
      <c r="AVQ25" s="180"/>
      <c r="BEQ25" s="180"/>
      <c r="BER25" s="180"/>
      <c r="BEZ25" s="180"/>
      <c r="BFA25" s="180"/>
      <c r="BFB25" s="180"/>
      <c r="BFC25" s="180"/>
      <c r="BFD25" s="180"/>
      <c r="BFE25" s="180"/>
      <c r="BFF25" s="180"/>
      <c r="BFG25" s="180"/>
      <c r="BFH25" s="180"/>
      <c r="BFI25" s="180"/>
      <c r="BFJ25" s="180"/>
      <c r="BFK25" s="180"/>
      <c r="BFL25" s="180"/>
      <c r="BFM25" s="180"/>
      <c r="BOM25" s="180"/>
      <c r="BON25" s="180"/>
      <c r="BOV25" s="180"/>
      <c r="BOW25" s="180"/>
      <c r="BOX25" s="180"/>
      <c r="BOY25" s="180"/>
      <c r="BOZ25" s="180"/>
      <c r="BPA25" s="180"/>
      <c r="BPB25" s="180"/>
      <c r="BPC25" s="180"/>
      <c r="BPD25" s="180"/>
      <c r="BPE25" s="180"/>
      <c r="BPF25" s="180"/>
      <c r="BPG25" s="180"/>
      <c r="BPH25" s="180"/>
      <c r="BPI25" s="180"/>
      <c r="BYI25" s="180"/>
      <c r="BYJ25" s="180"/>
      <c r="BYR25" s="180"/>
      <c r="BYS25" s="180"/>
      <c r="BYT25" s="180"/>
      <c r="BYU25" s="180"/>
      <c r="BYV25" s="180"/>
      <c r="BYW25" s="180"/>
      <c r="BYX25" s="180"/>
      <c r="BYY25" s="180"/>
      <c r="BYZ25" s="180"/>
      <c r="BZA25" s="180"/>
      <c r="BZB25" s="180"/>
      <c r="BZC25" s="180"/>
      <c r="BZD25" s="180"/>
      <c r="BZE25" s="180"/>
      <c r="CIE25" s="180"/>
      <c r="CIF25" s="180"/>
      <c r="CIN25" s="180"/>
      <c r="CIO25" s="180"/>
      <c r="CIP25" s="180"/>
      <c r="CIQ25" s="180"/>
      <c r="CIR25" s="180"/>
      <c r="CIS25" s="180"/>
      <c r="CIT25" s="180"/>
      <c r="CIU25" s="180"/>
      <c r="CIV25" s="180"/>
      <c r="CIW25" s="180"/>
      <c r="CIX25" s="180"/>
      <c r="CIY25" s="180"/>
      <c r="CIZ25" s="180"/>
      <c r="CJA25" s="180"/>
      <c r="CSA25" s="180"/>
      <c r="CSB25" s="180"/>
      <c r="CSJ25" s="180"/>
      <c r="CSK25" s="180"/>
      <c r="CSL25" s="180"/>
      <c r="CSM25" s="180"/>
      <c r="CSN25" s="180"/>
      <c r="CSO25" s="180"/>
      <c r="CSP25" s="180"/>
      <c r="CSQ25" s="180"/>
      <c r="CSR25" s="180"/>
      <c r="CSS25" s="180"/>
      <c r="CST25" s="180"/>
      <c r="CSU25" s="180"/>
      <c r="CSV25" s="180"/>
      <c r="CSW25" s="180"/>
      <c r="DBW25" s="180"/>
      <c r="DBX25" s="180"/>
      <c r="DCF25" s="180"/>
      <c r="DCG25" s="180"/>
      <c r="DCH25" s="180"/>
      <c r="DCI25" s="180"/>
      <c r="DCJ25" s="180"/>
      <c r="DCK25" s="180"/>
      <c r="DCL25" s="180"/>
      <c r="DCM25" s="180"/>
      <c r="DCN25" s="180"/>
      <c r="DCO25" s="180"/>
      <c r="DCP25" s="180"/>
      <c r="DCQ25" s="180"/>
      <c r="DCR25" s="180"/>
      <c r="DCS25" s="180"/>
      <c r="DLS25" s="180"/>
      <c r="DLT25" s="180"/>
      <c r="DMB25" s="180"/>
      <c r="DMC25" s="180"/>
      <c r="DMD25" s="180"/>
      <c r="DME25" s="180"/>
      <c r="DMF25" s="180"/>
      <c r="DMG25" s="180"/>
      <c r="DMH25" s="180"/>
      <c r="DMI25" s="180"/>
      <c r="DMJ25" s="180"/>
      <c r="DMK25" s="180"/>
      <c r="DML25" s="180"/>
      <c r="DMM25" s="180"/>
      <c r="DMN25" s="180"/>
      <c r="DMO25" s="180"/>
      <c r="DVO25" s="180"/>
      <c r="DVP25" s="180"/>
      <c r="DVX25" s="180"/>
      <c r="DVY25" s="180"/>
      <c r="DVZ25" s="180"/>
      <c r="DWA25" s="180"/>
      <c r="DWB25" s="180"/>
      <c r="DWC25" s="180"/>
      <c r="DWD25" s="180"/>
      <c r="DWE25" s="180"/>
      <c r="DWF25" s="180"/>
      <c r="DWG25" s="180"/>
      <c r="DWH25" s="180"/>
      <c r="DWI25" s="180"/>
      <c r="DWJ25" s="180"/>
      <c r="DWK25" s="180"/>
      <c r="EFK25" s="180"/>
      <c r="EFL25" s="180"/>
      <c r="EFT25" s="180"/>
      <c r="EFU25" s="180"/>
      <c r="EFV25" s="180"/>
      <c r="EFW25" s="180"/>
      <c r="EFX25" s="180"/>
      <c r="EFY25" s="180"/>
      <c r="EFZ25" s="180"/>
      <c r="EGA25" s="180"/>
      <c r="EGB25" s="180"/>
      <c r="EGC25" s="180"/>
      <c r="EGD25" s="180"/>
      <c r="EGE25" s="180"/>
      <c r="EGF25" s="180"/>
      <c r="EGG25" s="180"/>
      <c r="EPG25" s="180"/>
      <c r="EPH25" s="180"/>
      <c r="EPP25" s="180"/>
      <c r="EPQ25" s="180"/>
      <c r="EPR25" s="180"/>
      <c r="EPS25" s="180"/>
      <c r="EPT25" s="180"/>
      <c r="EPU25" s="180"/>
      <c r="EPV25" s="180"/>
      <c r="EPW25" s="180"/>
      <c r="EPX25" s="180"/>
      <c r="EPY25" s="180"/>
      <c r="EPZ25" s="180"/>
      <c r="EQA25" s="180"/>
      <c r="EQB25" s="180"/>
      <c r="EQC25" s="180"/>
      <c r="EZC25" s="180"/>
      <c r="EZD25" s="180"/>
      <c r="EZL25" s="180"/>
      <c r="EZM25" s="180"/>
      <c r="EZN25" s="180"/>
      <c r="EZO25" s="180"/>
      <c r="EZP25" s="180"/>
      <c r="EZQ25" s="180"/>
      <c r="EZR25" s="180"/>
      <c r="EZS25" s="180"/>
      <c r="EZT25" s="180"/>
      <c r="EZU25" s="180"/>
      <c r="EZV25" s="180"/>
      <c r="EZW25" s="180"/>
      <c r="EZX25" s="180"/>
      <c r="EZY25" s="180"/>
      <c r="FIY25" s="180"/>
      <c r="FIZ25" s="180"/>
      <c r="FJH25" s="180"/>
      <c r="FJI25" s="180"/>
      <c r="FJJ25" s="180"/>
      <c r="FJK25" s="180"/>
      <c r="FJL25" s="180"/>
      <c r="FJM25" s="180"/>
      <c r="FJN25" s="180"/>
      <c r="FJO25" s="180"/>
      <c r="FJP25" s="180"/>
      <c r="FJQ25" s="180"/>
      <c r="FJR25" s="180"/>
      <c r="FJS25" s="180"/>
      <c r="FJT25" s="180"/>
      <c r="FJU25" s="180"/>
      <c r="FSU25" s="180"/>
      <c r="FSV25" s="180"/>
      <c r="FTD25" s="180"/>
      <c r="FTE25" s="180"/>
      <c r="FTF25" s="180"/>
      <c r="FTG25" s="180"/>
      <c r="FTH25" s="180"/>
      <c r="FTI25" s="180"/>
      <c r="FTJ25" s="180"/>
      <c r="FTK25" s="180"/>
      <c r="FTL25" s="180"/>
      <c r="FTM25" s="180"/>
      <c r="FTN25" s="180"/>
      <c r="FTO25" s="180"/>
      <c r="FTP25" s="180"/>
      <c r="FTQ25" s="180"/>
      <c r="GCQ25" s="180"/>
      <c r="GCR25" s="180"/>
      <c r="GCZ25" s="180"/>
      <c r="GDA25" s="180"/>
      <c r="GDB25" s="180"/>
      <c r="GDC25" s="180"/>
      <c r="GDD25" s="180"/>
      <c r="GDE25" s="180"/>
      <c r="GDF25" s="180"/>
      <c r="GDG25" s="180"/>
      <c r="GDH25" s="180"/>
      <c r="GDI25" s="180"/>
      <c r="GDJ25" s="180"/>
      <c r="GDK25" s="180"/>
      <c r="GDL25" s="180"/>
      <c r="GDM25" s="180"/>
      <c r="GMM25" s="180"/>
      <c r="GMN25" s="180"/>
      <c r="GMV25" s="180"/>
      <c r="GMW25" s="180"/>
      <c r="GMX25" s="180"/>
      <c r="GMY25" s="180"/>
      <c r="GMZ25" s="180"/>
      <c r="GNA25" s="180"/>
      <c r="GNB25" s="180"/>
      <c r="GNC25" s="180"/>
      <c r="GND25" s="180"/>
      <c r="GNE25" s="180"/>
      <c r="GNF25" s="180"/>
      <c r="GNG25" s="180"/>
      <c r="GNH25" s="180"/>
      <c r="GNI25" s="180"/>
      <c r="GWI25" s="180"/>
      <c r="GWJ25" s="180"/>
      <c r="GWR25" s="180"/>
      <c r="GWS25" s="180"/>
      <c r="GWT25" s="180"/>
      <c r="GWU25" s="180"/>
      <c r="GWV25" s="180"/>
      <c r="GWW25" s="180"/>
      <c r="GWX25" s="180"/>
      <c r="GWY25" s="180"/>
      <c r="GWZ25" s="180"/>
      <c r="GXA25" s="180"/>
      <c r="GXB25" s="180"/>
      <c r="GXC25" s="180"/>
      <c r="GXD25" s="180"/>
      <c r="GXE25" s="180"/>
      <c r="HGE25" s="180"/>
      <c r="HGF25" s="180"/>
      <c r="HGN25" s="180"/>
      <c r="HGO25" s="180"/>
      <c r="HGP25" s="180"/>
      <c r="HGQ25" s="180"/>
      <c r="HGR25" s="180"/>
      <c r="HGS25" s="180"/>
      <c r="HGT25" s="180"/>
      <c r="HGU25" s="180"/>
      <c r="HGV25" s="180"/>
      <c r="HGW25" s="180"/>
      <c r="HGX25" s="180"/>
      <c r="HGY25" s="180"/>
      <c r="HGZ25" s="180"/>
      <c r="HHA25" s="180"/>
      <c r="HQA25" s="180"/>
      <c r="HQB25" s="180"/>
      <c r="HQJ25" s="180"/>
      <c r="HQK25" s="180"/>
      <c r="HQL25" s="180"/>
      <c r="HQM25" s="180"/>
      <c r="HQN25" s="180"/>
      <c r="HQO25" s="180"/>
      <c r="HQP25" s="180"/>
      <c r="HQQ25" s="180"/>
      <c r="HQR25" s="180"/>
      <c r="HQS25" s="180"/>
      <c r="HQT25" s="180"/>
      <c r="HQU25" s="180"/>
      <c r="HQV25" s="180"/>
      <c r="HQW25" s="180"/>
      <c r="HZW25" s="180"/>
      <c r="HZX25" s="180"/>
      <c r="IAF25" s="180"/>
      <c r="IAG25" s="180"/>
      <c r="IAH25" s="180"/>
      <c r="IAI25" s="180"/>
      <c r="IAJ25" s="180"/>
      <c r="IAK25" s="180"/>
      <c r="IAL25" s="180"/>
      <c r="IAM25" s="180"/>
      <c r="IAN25" s="180"/>
      <c r="IAO25" s="180"/>
      <c r="IAP25" s="180"/>
      <c r="IAQ25" s="180"/>
      <c r="IAR25" s="180"/>
      <c r="IAS25" s="180"/>
      <c r="IJS25" s="180"/>
      <c r="IJT25" s="180"/>
      <c r="IKB25" s="180"/>
      <c r="IKC25" s="180"/>
      <c r="IKD25" s="180"/>
      <c r="IKE25" s="180"/>
      <c r="IKF25" s="180"/>
      <c r="IKG25" s="180"/>
      <c r="IKH25" s="180"/>
      <c r="IKI25" s="180"/>
      <c r="IKJ25" s="180"/>
      <c r="IKK25" s="180"/>
      <c r="IKL25" s="180"/>
      <c r="IKM25" s="180"/>
      <c r="IKN25" s="180"/>
      <c r="IKO25" s="180"/>
      <c r="ITO25" s="180"/>
      <c r="ITP25" s="180"/>
      <c r="ITX25" s="180"/>
      <c r="ITY25" s="180"/>
      <c r="ITZ25" s="180"/>
      <c r="IUA25" s="180"/>
      <c r="IUB25" s="180"/>
      <c r="IUC25" s="180"/>
      <c r="IUD25" s="180"/>
      <c r="IUE25" s="180"/>
      <c r="IUF25" s="180"/>
      <c r="IUG25" s="180"/>
      <c r="IUH25" s="180"/>
      <c r="IUI25" s="180"/>
      <c r="IUJ25" s="180"/>
      <c r="IUK25" s="180"/>
      <c r="JDK25" s="180"/>
      <c r="JDL25" s="180"/>
      <c r="JDT25" s="180"/>
      <c r="JDU25" s="180"/>
      <c r="JDV25" s="180"/>
      <c r="JDW25" s="180"/>
      <c r="JDX25" s="180"/>
      <c r="JDY25" s="180"/>
      <c r="JDZ25" s="180"/>
      <c r="JEA25" s="180"/>
      <c r="JEB25" s="180"/>
      <c r="JEC25" s="180"/>
      <c r="JED25" s="180"/>
      <c r="JEE25" s="180"/>
      <c r="JEF25" s="180"/>
      <c r="JEG25" s="180"/>
      <c r="JNG25" s="180"/>
      <c r="JNH25" s="180"/>
      <c r="JNP25" s="180"/>
      <c r="JNQ25" s="180"/>
      <c r="JNR25" s="180"/>
      <c r="JNS25" s="180"/>
      <c r="JNT25" s="180"/>
      <c r="JNU25" s="180"/>
      <c r="JNV25" s="180"/>
      <c r="JNW25" s="180"/>
      <c r="JNX25" s="180"/>
      <c r="JNY25" s="180"/>
      <c r="JNZ25" s="180"/>
      <c r="JOA25" s="180"/>
      <c r="JOB25" s="180"/>
      <c r="JOC25" s="180"/>
      <c r="JXC25" s="180"/>
      <c r="JXD25" s="180"/>
      <c r="JXL25" s="180"/>
      <c r="JXM25" s="180"/>
      <c r="JXN25" s="180"/>
      <c r="JXO25" s="180"/>
      <c r="JXP25" s="180"/>
      <c r="JXQ25" s="180"/>
      <c r="JXR25" s="180"/>
      <c r="JXS25" s="180"/>
      <c r="JXT25" s="180"/>
      <c r="JXU25" s="180"/>
      <c r="JXV25" s="180"/>
      <c r="JXW25" s="180"/>
      <c r="JXX25" s="180"/>
      <c r="JXY25" s="180"/>
      <c r="KGY25" s="180"/>
      <c r="KGZ25" s="180"/>
      <c r="KHH25" s="180"/>
      <c r="KHI25" s="180"/>
      <c r="KHJ25" s="180"/>
      <c r="KHK25" s="180"/>
      <c r="KHL25" s="180"/>
      <c r="KHM25" s="180"/>
      <c r="KHN25" s="180"/>
      <c r="KHO25" s="180"/>
      <c r="KHP25" s="180"/>
      <c r="KHQ25" s="180"/>
      <c r="KHR25" s="180"/>
      <c r="KHS25" s="180"/>
      <c r="KHT25" s="180"/>
      <c r="KHU25" s="180"/>
      <c r="KQU25" s="180"/>
      <c r="KQV25" s="180"/>
      <c r="KRD25" s="180"/>
      <c r="KRE25" s="180"/>
      <c r="KRF25" s="180"/>
      <c r="KRG25" s="180"/>
      <c r="KRH25" s="180"/>
      <c r="KRI25" s="180"/>
      <c r="KRJ25" s="180"/>
      <c r="KRK25" s="180"/>
      <c r="KRL25" s="180"/>
      <c r="KRM25" s="180"/>
      <c r="KRN25" s="180"/>
      <c r="KRO25" s="180"/>
      <c r="KRP25" s="180"/>
      <c r="KRQ25" s="180"/>
      <c r="LAQ25" s="180"/>
      <c r="LAR25" s="180"/>
      <c r="LAZ25" s="180"/>
      <c r="LBA25" s="180"/>
      <c r="LBB25" s="180"/>
      <c r="LBC25" s="180"/>
      <c r="LBD25" s="180"/>
      <c r="LBE25" s="180"/>
      <c r="LBF25" s="180"/>
      <c r="LBG25" s="180"/>
      <c r="LBH25" s="180"/>
      <c r="LBI25" s="180"/>
      <c r="LBJ25" s="180"/>
      <c r="LBK25" s="180"/>
      <c r="LBL25" s="180"/>
      <c r="LBM25" s="180"/>
      <c r="LKM25" s="180"/>
      <c r="LKN25" s="180"/>
      <c r="LKV25" s="180"/>
      <c r="LKW25" s="180"/>
      <c r="LKX25" s="180"/>
      <c r="LKY25" s="180"/>
      <c r="LKZ25" s="180"/>
      <c r="LLA25" s="180"/>
      <c r="LLB25" s="180"/>
      <c r="LLC25" s="180"/>
      <c r="LLD25" s="180"/>
      <c r="LLE25" s="180"/>
      <c r="LLF25" s="180"/>
      <c r="LLG25" s="180"/>
      <c r="LLH25" s="180"/>
      <c r="LLI25" s="180"/>
      <c r="LUI25" s="180"/>
      <c r="LUJ25" s="180"/>
      <c r="LUR25" s="180"/>
      <c r="LUS25" s="180"/>
      <c r="LUT25" s="180"/>
      <c r="LUU25" s="180"/>
      <c r="LUV25" s="180"/>
      <c r="LUW25" s="180"/>
      <c r="LUX25" s="180"/>
      <c r="LUY25" s="180"/>
      <c r="LUZ25" s="180"/>
      <c r="LVA25" s="180"/>
      <c r="LVB25" s="180"/>
      <c r="LVC25" s="180"/>
      <c r="LVD25" s="180"/>
      <c r="LVE25" s="180"/>
      <c r="MEE25" s="180"/>
      <c r="MEF25" s="180"/>
      <c r="MEN25" s="180"/>
      <c r="MEO25" s="180"/>
      <c r="MEP25" s="180"/>
      <c r="MEQ25" s="180"/>
      <c r="MER25" s="180"/>
      <c r="MES25" s="180"/>
      <c r="MET25" s="180"/>
      <c r="MEU25" s="180"/>
      <c r="MEV25" s="180"/>
      <c r="MEW25" s="180"/>
      <c r="MEX25" s="180"/>
      <c r="MEY25" s="180"/>
      <c r="MEZ25" s="180"/>
      <c r="MFA25" s="180"/>
      <c r="MOA25" s="180"/>
      <c r="MOB25" s="180"/>
      <c r="MOJ25" s="180"/>
      <c r="MOK25" s="180"/>
      <c r="MOL25" s="180"/>
      <c r="MOM25" s="180"/>
      <c r="MON25" s="180"/>
      <c r="MOO25" s="180"/>
      <c r="MOP25" s="180"/>
      <c r="MOQ25" s="180"/>
      <c r="MOR25" s="180"/>
      <c r="MOS25" s="180"/>
      <c r="MOT25" s="180"/>
      <c r="MOU25" s="180"/>
      <c r="MOV25" s="180"/>
      <c r="MOW25" s="180"/>
      <c r="MXW25" s="180"/>
      <c r="MXX25" s="180"/>
      <c r="MYF25" s="180"/>
      <c r="MYG25" s="180"/>
      <c r="MYH25" s="180"/>
      <c r="MYI25" s="180"/>
      <c r="MYJ25" s="180"/>
      <c r="MYK25" s="180"/>
      <c r="MYL25" s="180"/>
      <c r="MYM25" s="180"/>
      <c r="MYN25" s="180"/>
      <c r="MYO25" s="180"/>
      <c r="MYP25" s="180"/>
      <c r="MYQ25" s="180"/>
      <c r="MYR25" s="180"/>
      <c r="MYS25" s="180"/>
      <c r="NHS25" s="180"/>
      <c r="NHT25" s="180"/>
      <c r="NIB25" s="180"/>
      <c r="NIC25" s="180"/>
      <c r="NID25" s="180"/>
      <c r="NIE25" s="180"/>
      <c r="NIF25" s="180"/>
      <c r="NIG25" s="180"/>
      <c r="NIH25" s="180"/>
      <c r="NII25" s="180"/>
      <c r="NIJ25" s="180"/>
      <c r="NIK25" s="180"/>
      <c r="NIL25" s="180"/>
      <c r="NIM25" s="180"/>
      <c r="NIN25" s="180"/>
      <c r="NIO25" s="180"/>
      <c r="NRO25" s="180"/>
      <c r="NRP25" s="180"/>
      <c r="NRX25" s="180"/>
      <c r="NRY25" s="180"/>
      <c r="NRZ25" s="180"/>
      <c r="NSA25" s="180"/>
      <c r="NSB25" s="180"/>
      <c r="NSC25" s="180"/>
      <c r="NSD25" s="180"/>
      <c r="NSE25" s="180"/>
      <c r="NSF25" s="180"/>
      <c r="NSG25" s="180"/>
      <c r="NSH25" s="180"/>
      <c r="NSI25" s="180"/>
      <c r="NSJ25" s="180"/>
      <c r="NSK25" s="180"/>
      <c r="OBK25" s="180"/>
      <c r="OBL25" s="180"/>
      <c r="OBT25" s="180"/>
      <c r="OBU25" s="180"/>
      <c r="OBV25" s="180"/>
      <c r="OBW25" s="180"/>
      <c r="OBX25" s="180"/>
      <c r="OBY25" s="180"/>
      <c r="OBZ25" s="180"/>
      <c r="OCA25" s="180"/>
      <c r="OCB25" s="180"/>
      <c r="OCC25" s="180"/>
      <c r="OCD25" s="180"/>
      <c r="OCE25" s="180"/>
      <c r="OCF25" s="180"/>
      <c r="OCG25" s="180"/>
      <c r="OLG25" s="180"/>
      <c r="OLH25" s="180"/>
      <c r="OLP25" s="180"/>
      <c r="OLQ25" s="180"/>
      <c r="OLR25" s="180"/>
      <c r="OLS25" s="180"/>
      <c r="OLT25" s="180"/>
      <c r="OLU25" s="180"/>
      <c r="OLV25" s="180"/>
      <c r="OLW25" s="180"/>
      <c r="OLX25" s="180"/>
      <c r="OLY25" s="180"/>
      <c r="OLZ25" s="180"/>
      <c r="OMA25" s="180"/>
      <c r="OMB25" s="180"/>
      <c r="OMC25" s="180"/>
      <c r="OVC25" s="180"/>
      <c r="OVD25" s="180"/>
      <c r="OVL25" s="180"/>
      <c r="OVM25" s="180"/>
      <c r="OVN25" s="180"/>
      <c r="OVO25" s="180"/>
      <c r="OVP25" s="180"/>
      <c r="OVQ25" s="180"/>
      <c r="OVR25" s="180"/>
      <c r="OVS25" s="180"/>
      <c r="OVT25" s="180"/>
      <c r="OVU25" s="180"/>
      <c r="OVV25" s="180"/>
      <c r="OVW25" s="180"/>
      <c r="OVX25" s="180"/>
      <c r="OVY25" s="180"/>
      <c r="PEY25" s="180"/>
      <c r="PEZ25" s="180"/>
      <c r="PFH25" s="180"/>
      <c r="PFI25" s="180"/>
      <c r="PFJ25" s="180"/>
      <c r="PFK25" s="180"/>
      <c r="PFL25" s="180"/>
      <c r="PFM25" s="180"/>
      <c r="PFN25" s="180"/>
      <c r="PFO25" s="180"/>
      <c r="PFP25" s="180"/>
      <c r="PFQ25" s="180"/>
      <c r="PFR25" s="180"/>
      <c r="PFS25" s="180"/>
      <c r="PFT25" s="180"/>
      <c r="PFU25" s="180"/>
      <c r="POU25" s="180"/>
      <c r="POV25" s="180"/>
      <c r="PPD25" s="180"/>
      <c r="PPE25" s="180"/>
      <c r="PPF25" s="180"/>
      <c r="PPG25" s="180"/>
      <c r="PPH25" s="180"/>
      <c r="PPI25" s="180"/>
      <c r="PPJ25" s="180"/>
      <c r="PPK25" s="180"/>
      <c r="PPL25" s="180"/>
      <c r="PPM25" s="180"/>
      <c r="PPN25" s="180"/>
      <c r="PPO25" s="180"/>
      <c r="PPP25" s="180"/>
      <c r="PPQ25" s="180"/>
      <c r="PYQ25" s="180"/>
      <c r="PYR25" s="180"/>
      <c r="PYZ25" s="180"/>
      <c r="PZA25" s="180"/>
      <c r="PZB25" s="180"/>
      <c r="PZC25" s="180"/>
      <c r="PZD25" s="180"/>
      <c r="PZE25" s="180"/>
      <c r="PZF25" s="180"/>
      <c r="PZG25" s="180"/>
      <c r="PZH25" s="180"/>
      <c r="PZI25" s="180"/>
      <c r="PZJ25" s="180"/>
      <c r="PZK25" s="180"/>
      <c r="PZL25" s="180"/>
      <c r="PZM25" s="180"/>
      <c r="QIM25" s="180"/>
      <c r="QIN25" s="180"/>
      <c r="QIV25" s="180"/>
      <c r="QIW25" s="180"/>
      <c r="QIX25" s="180"/>
      <c r="QIY25" s="180"/>
      <c r="QIZ25" s="180"/>
      <c r="QJA25" s="180"/>
      <c r="QJB25" s="180"/>
      <c r="QJC25" s="180"/>
      <c r="QJD25" s="180"/>
      <c r="QJE25" s="180"/>
      <c r="QJF25" s="180"/>
      <c r="QJG25" s="180"/>
      <c r="QJH25" s="180"/>
      <c r="QJI25" s="180"/>
      <c r="QSI25" s="180"/>
      <c r="QSJ25" s="180"/>
      <c r="QSR25" s="180"/>
      <c r="QSS25" s="180"/>
      <c r="QST25" s="180"/>
      <c r="QSU25" s="180"/>
      <c r="QSV25" s="180"/>
      <c r="QSW25" s="180"/>
      <c r="QSX25" s="180"/>
      <c r="QSY25" s="180"/>
      <c r="QSZ25" s="180"/>
      <c r="QTA25" s="180"/>
      <c r="QTB25" s="180"/>
      <c r="QTC25" s="180"/>
      <c r="QTD25" s="180"/>
      <c r="QTE25" s="180"/>
      <c r="RCE25" s="180"/>
      <c r="RCF25" s="180"/>
      <c r="RCN25" s="180"/>
      <c r="RCO25" s="180"/>
      <c r="RCP25" s="180"/>
      <c r="RCQ25" s="180"/>
      <c r="RCR25" s="180"/>
      <c r="RCS25" s="180"/>
      <c r="RCT25" s="180"/>
      <c r="RCU25" s="180"/>
      <c r="RCV25" s="180"/>
      <c r="RCW25" s="180"/>
      <c r="RCX25" s="180"/>
      <c r="RCY25" s="180"/>
      <c r="RCZ25" s="180"/>
      <c r="RDA25" s="180"/>
      <c r="RMA25" s="180"/>
      <c r="RMB25" s="180"/>
      <c r="RMJ25" s="180"/>
      <c r="RMK25" s="180"/>
      <c r="RML25" s="180"/>
      <c r="RMM25" s="180"/>
      <c r="RMN25" s="180"/>
      <c r="RMO25" s="180"/>
      <c r="RMP25" s="180"/>
      <c r="RMQ25" s="180"/>
      <c r="RMR25" s="180"/>
      <c r="RMS25" s="180"/>
      <c r="RMT25" s="180"/>
      <c r="RMU25" s="180"/>
      <c r="RMV25" s="180"/>
      <c r="RMW25" s="180"/>
      <c r="RVW25" s="180"/>
      <c r="RVX25" s="180"/>
      <c r="RWF25" s="180"/>
      <c r="RWG25" s="180"/>
      <c r="RWH25" s="180"/>
      <c r="RWI25" s="180"/>
      <c r="RWJ25" s="180"/>
      <c r="RWK25" s="180"/>
      <c r="RWL25" s="180"/>
      <c r="RWM25" s="180"/>
      <c r="RWN25" s="180"/>
      <c r="RWO25" s="180"/>
      <c r="RWP25" s="180"/>
      <c r="RWQ25" s="180"/>
      <c r="RWR25" s="180"/>
      <c r="RWS25" s="180"/>
      <c r="SFS25" s="180"/>
      <c r="SFT25" s="180"/>
      <c r="SGB25" s="180"/>
      <c r="SGC25" s="180"/>
      <c r="SGD25" s="180"/>
      <c r="SGE25" s="180"/>
      <c r="SGF25" s="180"/>
      <c r="SGG25" s="180"/>
      <c r="SGH25" s="180"/>
      <c r="SGI25" s="180"/>
      <c r="SGJ25" s="180"/>
      <c r="SGK25" s="180"/>
      <c r="SGL25" s="180"/>
      <c r="SGM25" s="180"/>
      <c r="SGN25" s="180"/>
      <c r="SGO25" s="180"/>
      <c r="SPO25" s="180"/>
      <c r="SPP25" s="180"/>
      <c r="SPX25" s="180"/>
      <c r="SPY25" s="180"/>
      <c r="SPZ25" s="180"/>
      <c r="SQA25" s="180"/>
      <c r="SQB25" s="180"/>
      <c r="SQC25" s="180"/>
      <c r="SQD25" s="180"/>
      <c r="SQE25" s="180"/>
      <c r="SQF25" s="180"/>
      <c r="SQG25" s="180"/>
      <c r="SQH25" s="180"/>
      <c r="SQI25" s="180"/>
      <c r="SQJ25" s="180"/>
      <c r="SQK25" s="180"/>
      <c r="SZK25" s="180"/>
      <c r="SZL25" s="180"/>
      <c r="SZT25" s="180"/>
      <c r="SZU25" s="180"/>
      <c r="SZV25" s="180"/>
      <c r="SZW25" s="180"/>
      <c r="SZX25" s="180"/>
      <c r="SZY25" s="180"/>
      <c r="SZZ25" s="180"/>
      <c r="TAA25" s="180"/>
      <c r="TAB25" s="180"/>
      <c r="TAC25" s="180"/>
      <c r="TAD25" s="180"/>
      <c r="TAE25" s="180"/>
      <c r="TAF25" s="180"/>
      <c r="TAG25" s="180"/>
      <c r="TJG25" s="180"/>
      <c r="TJH25" s="180"/>
      <c r="TJP25" s="180"/>
      <c r="TJQ25" s="180"/>
      <c r="TJR25" s="180"/>
      <c r="TJS25" s="180"/>
      <c r="TJT25" s="180"/>
      <c r="TJU25" s="180"/>
      <c r="TJV25" s="180"/>
      <c r="TJW25" s="180"/>
      <c r="TJX25" s="180"/>
      <c r="TJY25" s="180"/>
      <c r="TJZ25" s="180"/>
      <c r="TKA25" s="180"/>
      <c r="TKB25" s="180"/>
      <c r="TKC25" s="180"/>
      <c r="TTC25" s="180"/>
      <c r="TTD25" s="180"/>
      <c r="TTL25" s="180"/>
      <c r="TTM25" s="180"/>
      <c r="TTN25" s="180"/>
      <c r="TTO25" s="180"/>
      <c r="TTP25" s="180"/>
      <c r="TTQ25" s="180"/>
      <c r="TTR25" s="180"/>
      <c r="TTS25" s="180"/>
      <c r="TTT25" s="180"/>
      <c r="TTU25" s="180"/>
      <c r="TTV25" s="180"/>
      <c r="TTW25" s="180"/>
      <c r="TTX25" s="180"/>
      <c r="TTY25" s="180"/>
      <c r="UCY25" s="180"/>
      <c r="UCZ25" s="180"/>
      <c r="UDH25" s="180"/>
      <c r="UDI25" s="180"/>
      <c r="UDJ25" s="180"/>
      <c r="UDK25" s="180"/>
      <c r="UDL25" s="180"/>
      <c r="UDM25" s="180"/>
      <c r="UDN25" s="180"/>
      <c r="UDO25" s="180"/>
      <c r="UDP25" s="180"/>
      <c r="UDQ25" s="180"/>
      <c r="UDR25" s="180"/>
      <c r="UDS25" s="180"/>
      <c r="UDT25" s="180"/>
      <c r="UDU25" s="180"/>
      <c r="UMU25" s="180"/>
      <c r="UMV25" s="180"/>
      <c r="UND25" s="180"/>
      <c r="UNE25" s="180"/>
      <c r="UNF25" s="180"/>
      <c r="UNG25" s="180"/>
      <c r="UNH25" s="180"/>
      <c r="UNI25" s="180"/>
      <c r="UNJ25" s="180"/>
      <c r="UNK25" s="180"/>
      <c r="UNL25" s="180"/>
      <c r="UNM25" s="180"/>
      <c r="UNN25" s="180"/>
      <c r="UNO25" s="180"/>
      <c r="UNP25" s="180"/>
      <c r="UNQ25" s="180"/>
      <c r="UWQ25" s="180"/>
      <c r="UWR25" s="180"/>
      <c r="UWZ25" s="180"/>
      <c r="UXA25" s="180"/>
      <c r="UXB25" s="180"/>
      <c r="UXC25" s="180"/>
      <c r="UXD25" s="180"/>
      <c r="UXE25" s="180"/>
      <c r="UXF25" s="180"/>
      <c r="UXG25" s="180"/>
      <c r="UXH25" s="180"/>
      <c r="UXI25" s="180"/>
      <c r="UXJ25" s="180"/>
      <c r="UXK25" s="180"/>
      <c r="UXL25" s="180"/>
      <c r="UXM25" s="180"/>
      <c r="VGM25" s="180"/>
      <c r="VGN25" s="180"/>
      <c r="VGV25" s="180"/>
      <c r="VGW25" s="180"/>
      <c r="VGX25" s="180"/>
      <c r="VGY25" s="180"/>
      <c r="VGZ25" s="180"/>
      <c r="VHA25" s="180"/>
      <c r="VHB25" s="180"/>
      <c r="VHC25" s="180"/>
      <c r="VHD25" s="180"/>
      <c r="VHE25" s="180"/>
      <c r="VHF25" s="180"/>
      <c r="VHG25" s="180"/>
      <c r="VHH25" s="180"/>
      <c r="VHI25" s="180"/>
      <c r="VQI25" s="180"/>
      <c r="VQJ25" s="180"/>
      <c r="VQR25" s="180"/>
      <c r="VQS25" s="180"/>
      <c r="VQT25" s="180"/>
      <c r="VQU25" s="180"/>
      <c r="VQV25" s="180"/>
      <c r="VQW25" s="180"/>
      <c r="VQX25" s="180"/>
      <c r="VQY25" s="180"/>
      <c r="VQZ25" s="180"/>
      <c r="VRA25" s="180"/>
      <c r="VRB25" s="180"/>
      <c r="VRC25" s="180"/>
      <c r="VRD25" s="180"/>
      <c r="VRE25" s="180"/>
      <c r="WAE25" s="180"/>
      <c r="WAF25" s="180"/>
      <c r="WAN25" s="180"/>
      <c r="WAO25" s="180"/>
      <c r="WAP25" s="180"/>
      <c r="WAQ25" s="180"/>
      <c r="WAR25" s="180"/>
      <c r="WAS25" s="180"/>
      <c r="WAT25" s="180"/>
      <c r="WAU25" s="180"/>
      <c r="WAV25" s="180"/>
      <c r="WAW25" s="180"/>
      <c r="WAX25" s="180"/>
      <c r="WAY25" s="180"/>
      <c r="WAZ25" s="180"/>
      <c r="WBA25" s="180"/>
      <c r="WKA25" s="180"/>
      <c r="WKB25" s="180"/>
      <c r="WKJ25" s="180"/>
      <c r="WKK25" s="180"/>
      <c r="WKL25" s="180"/>
      <c r="WKM25" s="180"/>
      <c r="WKN25" s="180"/>
      <c r="WKO25" s="180"/>
      <c r="WKP25" s="180"/>
      <c r="WKQ25" s="180"/>
      <c r="WKR25" s="180"/>
      <c r="WKS25" s="180"/>
      <c r="WKT25" s="180"/>
      <c r="WKU25" s="180"/>
      <c r="WKV25" s="180"/>
      <c r="WKW25" s="180"/>
      <c r="WTW25" s="180"/>
      <c r="WTX25" s="180"/>
      <c r="WUF25" s="180"/>
      <c r="WUG25" s="180"/>
      <c r="WUH25" s="180"/>
      <c r="WUI25" s="180"/>
      <c r="WUJ25" s="180"/>
      <c r="WUK25" s="180"/>
      <c r="WUL25" s="180"/>
      <c r="WUM25" s="180"/>
      <c r="WUN25" s="180"/>
      <c r="WUO25" s="180"/>
      <c r="WUP25" s="180"/>
      <c r="WUQ25" s="180"/>
      <c r="WUR25" s="180"/>
      <c r="WUS25" s="180"/>
    </row>
    <row r="26" spans="1:1009 1243:2033 2267:3057 3291:4081 4315:5105 5339:6129 6363:7153 7387:8177 8411:9201 9435:10225 10459:11249 11483:12273 12507:13297 13531:14321 14555:15345 15579:16113" ht="21.95" hidden="1" customHeight="1" outlineLevel="1" x14ac:dyDescent="0.25">
      <c r="A26" s="78"/>
      <c r="B26" s="184" t="s">
        <v>112</v>
      </c>
      <c r="C26" s="72"/>
      <c r="D26" s="97">
        <v>0</v>
      </c>
      <c r="E26" s="102"/>
      <c r="F26" s="73">
        <v>0</v>
      </c>
      <c r="G26" s="231">
        <v>0</v>
      </c>
      <c r="H26" s="129">
        <v>0</v>
      </c>
      <c r="I26" s="153">
        <f t="shared" si="0"/>
        <v>0</v>
      </c>
      <c r="J26" s="149"/>
      <c r="K26" s="149"/>
      <c r="L26" s="149"/>
      <c r="M26" s="149"/>
      <c r="N26" s="72"/>
      <c r="HK26" s="180"/>
      <c r="HL26" s="180"/>
      <c r="HT26" s="180"/>
      <c r="HU26" s="180"/>
      <c r="HV26" s="180"/>
      <c r="HW26" s="180"/>
      <c r="HX26" s="180"/>
      <c r="HY26" s="180"/>
      <c r="HZ26" s="180"/>
      <c r="IA26" s="180"/>
      <c r="IB26" s="180"/>
      <c r="IC26" s="180"/>
      <c r="ID26" s="180"/>
      <c r="IE26" s="180"/>
      <c r="IF26" s="180"/>
      <c r="IG26" s="180"/>
      <c r="RG26" s="180"/>
      <c r="RH26" s="180"/>
      <c r="RP26" s="180"/>
      <c r="RQ26" s="180"/>
      <c r="RR26" s="180"/>
      <c r="RS26" s="180"/>
      <c r="RT26" s="180"/>
      <c r="RU26" s="180"/>
      <c r="RV26" s="180"/>
      <c r="RW26" s="180"/>
      <c r="RX26" s="180"/>
      <c r="RY26" s="180"/>
      <c r="RZ26" s="180"/>
      <c r="SA26" s="180"/>
      <c r="SB26" s="180"/>
      <c r="SC26" s="180"/>
      <c r="ABC26" s="180"/>
      <c r="ABD26" s="180"/>
      <c r="ABL26" s="180"/>
      <c r="ABM26" s="180"/>
      <c r="ABN26" s="180"/>
      <c r="ABO26" s="180"/>
      <c r="ABP26" s="180"/>
      <c r="ABQ26" s="180"/>
      <c r="ABR26" s="180"/>
      <c r="ABS26" s="180"/>
      <c r="ABT26" s="180"/>
      <c r="ABU26" s="180"/>
      <c r="ABV26" s="180"/>
      <c r="ABW26" s="180"/>
      <c r="ABX26" s="180"/>
      <c r="ABY26" s="180"/>
      <c r="AKY26" s="180"/>
      <c r="AKZ26" s="180"/>
      <c r="ALH26" s="180"/>
      <c r="ALI26" s="180"/>
      <c r="ALJ26" s="180"/>
      <c r="ALK26" s="180"/>
      <c r="ALL26" s="180"/>
      <c r="ALM26" s="180"/>
      <c r="ALN26" s="180"/>
      <c r="ALO26" s="180"/>
      <c r="ALP26" s="180"/>
      <c r="ALQ26" s="180"/>
      <c r="ALR26" s="180"/>
      <c r="ALS26" s="180"/>
      <c r="ALT26" s="180"/>
      <c r="ALU26" s="180"/>
      <c r="AUU26" s="180"/>
      <c r="AUV26" s="180"/>
      <c r="AVD26" s="180"/>
      <c r="AVE26" s="180"/>
      <c r="AVF26" s="180"/>
      <c r="AVG26" s="180"/>
      <c r="AVH26" s="180"/>
      <c r="AVI26" s="180"/>
      <c r="AVJ26" s="180"/>
      <c r="AVK26" s="180"/>
      <c r="AVL26" s="180"/>
      <c r="AVM26" s="180"/>
      <c r="AVN26" s="180"/>
      <c r="AVO26" s="180"/>
      <c r="AVP26" s="180"/>
      <c r="AVQ26" s="180"/>
      <c r="BEQ26" s="180"/>
      <c r="BER26" s="180"/>
      <c r="BEZ26" s="180"/>
      <c r="BFA26" s="180"/>
      <c r="BFB26" s="180"/>
      <c r="BFC26" s="180"/>
      <c r="BFD26" s="180"/>
      <c r="BFE26" s="180"/>
      <c r="BFF26" s="180"/>
      <c r="BFG26" s="180"/>
      <c r="BFH26" s="180"/>
      <c r="BFI26" s="180"/>
      <c r="BFJ26" s="180"/>
      <c r="BFK26" s="180"/>
      <c r="BFL26" s="180"/>
      <c r="BFM26" s="180"/>
      <c r="BOM26" s="180"/>
      <c r="BON26" s="180"/>
      <c r="BOV26" s="180"/>
      <c r="BOW26" s="180"/>
      <c r="BOX26" s="180"/>
      <c r="BOY26" s="180"/>
      <c r="BOZ26" s="180"/>
      <c r="BPA26" s="180"/>
      <c r="BPB26" s="180"/>
      <c r="BPC26" s="180"/>
      <c r="BPD26" s="180"/>
      <c r="BPE26" s="180"/>
      <c r="BPF26" s="180"/>
      <c r="BPG26" s="180"/>
      <c r="BPH26" s="180"/>
      <c r="BPI26" s="180"/>
      <c r="BYI26" s="180"/>
      <c r="BYJ26" s="180"/>
      <c r="BYR26" s="180"/>
      <c r="BYS26" s="180"/>
      <c r="BYT26" s="180"/>
      <c r="BYU26" s="180"/>
      <c r="BYV26" s="180"/>
      <c r="BYW26" s="180"/>
      <c r="BYX26" s="180"/>
      <c r="BYY26" s="180"/>
      <c r="BYZ26" s="180"/>
      <c r="BZA26" s="180"/>
      <c r="BZB26" s="180"/>
      <c r="BZC26" s="180"/>
      <c r="BZD26" s="180"/>
      <c r="BZE26" s="180"/>
      <c r="CIE26" s="180"/>
      <c r="CIF26" s="180"/>
      <c r="CIN26" s="180"/>
      <c r="CIO26" s="180"/>
      <c r="CIP26" s="180"/>
      <c r="CIQ26" s="180"/>
      <c r="CIR26" s="180"/>
      <c r="CIS26" s="180"/>
      <c r="CIT26" s="180"/>
      <c r="CIU26" s="180"/>
      <c r="CIV26" s="180"/>
      <c r="CIW26" s="180"/>
      <c r="CIX26" s="180"/>
      <c r="CIY26" s="180"/>
      <c r="CIZ26" s="180"/>
      <c r="CJA26" s="180"/>
      <c r="CSA26" s="180"/>
      <c r="CSB26" s="180"/>
      <c r="CSJ26" s="180"/>
      <c r="CSK26" s="180"/>
      <c r="CSL26" s="180"/>
      <c r="CSM26" s="180"/>
      <c r="CSN26" s="180"/>
      <c r="CSO26" s="180"/>
      <c r="CSP26" s="180"/>
      <c r="CSQ26" s="180"/>
      <c r="CSR26" s="180"/>
      <c r="CSS26" s="180"/>
      <c r="CST26" s="180"/>
      <c r="CSU26" s="180"/>
      <c r="CSV26" s="180"/>
      <c r="CSW26" s="180"/>
      <c r="DBW26" s="180"/>
      <c r="DBX26" s="180"/>
      <c r="DCF26" s="180"/>
      <c r="DCG26" s="180"/>
      <c r="DCH26" s="180"/>
      <c r="DCI26" s="180"/>
      <c r="DCJ26" s="180"/>
      <c r="DCK26" s="180"/>
      <c r="DCL26" s="180"/>
      <c r="DCM26" s="180"/>
      <c r="DCN26" s="180"/>
      <c r="DCO26" s="180"/>
      <c r="DCP26" s="180"/>
      <c r="DCQ26" s="180"/>
      <c r="DCR26" s="180"/>
      <c r="DCS26" s="180"/>
      <c r="DLS26" s="180"/>
      <c r="DLT26" s="180"/>
      <c r="DMB26" s="180"/>
      <c r="DMC26" s="180"/>
      <c r="DMD26" s="180"/>
      <c r="DME26" s="180"/>
      <c r="DMF26" s="180"/>
      <c r="DMG26" s="180"/>
      <c r="DMH26" s="180"/>
      <c r="DMI26" s="180"/>
      <c r="DMJ26" s="180"/>
      <c r="DMK26" s="180"/>
      <c r="DML26" s="180"/>
      <c r="DMM26" s="180"/>
      <c r="DMN26" s="180"/>
      <c r="DMO26" s="180"/>
      <c r="DVO26" s="180"/>
      <c r="DVP26" s="180"/>
      <c r="DVX26" s="180"/>
      <c r="DVY26" s="180"/>
      <c r="DVZ26" s="180"/>
      <c r="DWA26" s="180"/>
      <c r="DWB26" s="180"/>
      <c r="DWC26" s="180"/>
      <c r="DWD26" s="180"/>
      <c r="DWE26" s="180"/>
      <c r="DWF26" s="180"/>
      <c r="DWG26" s="180"/>
      <c r="DWH26" s="180"/>
      <c r="DWI26" s="180"/>
      <c r="DWJ26" s="180"/>
      <c r="DWK26" s="180"/>
      <c r="EFK26" s="180"/>
      <c r="EFL26" s="180"/>
      <c r="EFT26" s="180"/>
      <c r="EFU26" s="180"/>
      <c r="EFV26" s="180"/>
      <c r="EFW26" s="180"/>
      <c r="EFX26" s="180"/>
      <c r="EFY26" s="180"/>
      <c r="EFZ26" s="180"/>
      <c r="EGA26" s="180"/>
      <c r="EGB26" s="180"/>
      <c r="EGC26" s="180"/>
      <c r="EGD26" s="180"/>
      <c r="EGE26" s="180"/>
      <c r="EGF26" s="180"/>
      <c r="EGG26" s="180"/>
      <c r="EPG26" s="180"/>
      <c r="EPH26" s="180"/>
      <c r="EPP26" s="180"/>
      <c r="EPQ26" s="180"/>
      <c r="EPR26" s="180"/>
      <c r="EPS26" s="180"/>
      <c r="EPT26" s="180"/>
      <c r="EPU26" s="180"/>
      <c r="EPV26" s="180"/>
      <c r="EPW26" s="180"/>
      <c r="EPX26" s="180"/>
      <c r="EPY26" s="180"/>
      <c r="EPZ26" s="180"/>
      <c r="EQA26" s="180"/>
      <c r="EQB26" s="180"/>
      <c r="EQC26" s="180"/>
      <c r="EZC26" s="180"/>
      <c r="EZD26" s="180"/>
      <c r="EZL26" s="180"/>
      <c r="EZM26" s="180"/>
      <c r="EZN26" s="180"/>
      <c r="EZO26" s="180"/>
      <c r="EZP26" s="180"/>
      <c r="EZQ26" s="180"/>
      <c r="EZR26" s="180"/>
      <c r="EZS26" s="180"/>
      <c r="EZT26" s="180"/>
      <c r="EZU26" s="180"/>
      <c r="EZV26" s="180"/>
      <c r="EZW26" s="180"/>
      <c r="EZX26" s="180"/>
      <c r="EZY26" s="180"/>
      <c r="FIY26" s="180"/>
      <c r="FIZ26" s="180"/>
      <c r="FJH26" s="180"/>
      <c r="FJI26" s="180"/>
      <c r="FJJ26" s="180"/>
      <c r="FJK26" s="180"/>
      <c r="FJL26" s="180"/>
      <c r="FJM26" s="180"/>
      <c r="FJN26" s="180"/>
      <c r="FJO26" s="180"/>
      <c r="FJP26" s="180"/>
      <c r="FJQ26" s="180"/>
      <c r="FJR26" s="180"/>
      <c r="FJS26" s="180"/>
      <c r="FJT26" s="180"/>
      <c r="FJU26" s="180"/>
      <c r="FSU26" s="180"/>
      <c r="FSV26" s="180"/>
      <c r="FTD26" s="180"/>
      <c r="FTE26" s="180"/>
      <c r="FTF26" s="180"/>
      <c r="FTG26" s="180"/>
      <c r="FTH26" s="180"/>
      <c r="FTI26" s="180"/>
      <c r="FTJ26" s="180"/>
      <c r="FTK26" s="180"/>
      <c r="FTL26" s="180"/>
      <c r="FTM26" s="180"/>
      <c r="FTN26" s="180"/>
      <c r="FTO26" s="180"/>
      <c r="FTP26" s="180"/>
      <c r="FTQ26" s="180"/>
      <c r="GCQ26" s="180"/>
      <c r="GCR26" s="180"/>
      <c r="GCZ26" s="180"/>
      <c r="GDA26" s="180"/>
      <c r="GDB26" s="180"/>
      <c r="GDC26" s="180"/>
      <c r="GDD26" s="180"/>
      <c r="GDE26" s="180"/>
      <c r="GDF26" s="180"/>
      <c r="GDG26" s="180"/>
      <c r="GDH26" s="180"/>
      <c r="GDI26" s="180"/>
      <c r="GDJ26" s="180"/>
      <c r="GDK26" s="180"/>
      <c r="GDL26" s="180"/>
      <c r="GDM26" s="180"/>
      <c r="GMM26" s="180"/>
      <c r="GMN26" s="180"/>
      <c r="GMV26" s="180"/>
      <c r="GMW26" s="180"/>
      <c r="GMX26" s="180"/>
      <c r="GMY26" s="180"/>
      <c r="GMZ26" s="180"/>
      <c r="GNA26" s="180"/>
      <c r="GNB26" s="180"/>
      <c r="GNC26" s="180"/>
      <c r="GND26" s="180"/>
      <c r="GNE26" s="180"/>
      <c r="GNF26" s="180"/>
      <c r="GNG26" s="180"/>
      <c r="GNH26" s="180"/>
      <c r="GNI26" s="180"/>
      <c r="GWI26" s="180"/>
      <c r="GWJ26" s="180"/>
      <c r="GWR26" s="180"/>
      <c r="GWS26" s="180"/>
      <c r="GWT26" s="180"/>
      <c r="GWU26" s="180"/>
      <c r="GWV26" s="180"/>
      <c r="GWW26" s="180"/>
      <c r="GWX26" s="180"/>
      <c r="GWY26" s="180"/>
      <c r="GWZ26" s="180"/>
      <c r="GXA26" s="180"/>
      <c r="GXB26" s="180"/>
      <c r="GXC26" s="180"/>
      <c r="GXD26" s="180"/>
      <c r="GXE26" s="180"/>
      <c r="HGE26" s="180"/>
      <c r="HGF26" s="180"/>
      <c r="HGN26" s="180"/>
      <c r="HGO26" s="180"/>
      <c r="HGP26" s="180"/>
      <c r="HGQ26" s="180"/>
      <c r="HGR26" s="180"/>
      <c r="HGS26" s="180"/>
      <c r="HGT26" s="180"/>
      <c r="HGU26" s="180"/>
      <c r="HGV26" s="180"/>
      <c r="HGW26" s="180"/>
      <c r="HGX26" s="180"/>
      <c r="HGY26" s="180"/>
      <c r="HGZ26" s="180"/>
      <c r="HHA26" s="180"/>
      <c r="HQA26" s="180"/>
      <c r="HQB26" s="180"/>
      <c r="HQJ26" s="180"/>
      <c r="HQK26" s="180"/>
      <c r="HQL26" s="180"/>
      <c r="HQM26" s="180"/>
      <c r="HQN26" s="180"/>
      <c r="HQO26" s="180"/>
      <c r="HQP26" s="180"/>
      <c r="HQQ26" s="180"/>
      <c r="HQR26" s="180"/>
      <c r="HQS26" s="180"/>
      <c r="HQT26" s="180"/>
      <c r="HQU26" s="180"/>
      <c r="HQV26" s="180"/>
      <c r="HQW26" s="180"/>
      <c r="HZW26" s="180"/>
      <c r="HZX26" s="180"/>
      <c r="IAF26" s="180"/>
      <c r="IAG26" s="180"/>
      <c r="IAH26" s="180"/>
      <c r="IAI26" s="180"/>
      <c r="IAJ26" s="180"/>
      <c r="IAK26" s="180"/>
      <c r="IAL26" s="180"/>
      <c r="IAM26" s="180"/>
      <c r="IAN26" s="180"/>
      <c r="IAO26" s="180"/>
      <c r="IAP26" s="180"/>
      <c r="IAQ26" s="180"/>
      <c r="IAR26" s="180"/>
      <c r="IAS26" s="180"/>
      <c r="IJS26" s="180"/>
      <c r="IJT26" s="180"/>
      <c r="IKB26" s="180"/>
      <c r="IKC26" s="180"/>
      <c r="IKD26" s="180"/>
      <c r="IKE26" s="180"/>
      <c r="IKF26" s="180"/>
      <c r="IKG26" s="180"/>
      <c r="IKH26" s="180"/>
      <c r="IKI26" s="180"/>
      <c r="IKJ26" s="180"/>
      <c r="IKK26" s="180"/>
      <c r="IKL26" s="180"/>
      <c r="IKM26" s="180"/>
      <c r="IKN26" s="180"/>
      <c r="IKO26" s="180"/>
      <c r="ITO26" s="180"/>
      <c r="ITP26" s="180"/>
      <c r="ITX26" s="180"/>
      <c r="ITY26" s="180"/>
      <c r="ITZ26" s="180"/>
      <c r="IUA26" s="180"/>
      <c r="IUB26" s="180"/>
      <c r="IUC26" s="180"/>
      <c r="IUD26" s="180"/>
      <c r="IUE26" s="180"/>
      <c r="IUF26" s="180"/>
      <c r="IUG26" s="180"/>
      <c r="IUH26" s="180"/>
      <c r="IUI26" s="180"/>
      <c r="IUJ26" s="180"/>
      <c r="IUK26" s="180"/>
      <c r="JDK26" s="180"/>
      <c r="JDL26" s="180"/>
      <c r="JDT26" s="180"/>
      <c r="JDU26" s="180"/>
      <c r="JDV26" s="180"/>
      <c r="JDW26" s="180"/>
      <c r="JDX26" s="180"/>
      <c r="JDY26" s="180"/>
      <c r="JDZ26" s="180"/>
      <c r="JEA26" s="180"/>
      <c r="JEB26" s="180"/>
      <c r="JEC26" s="180"/>
      <c r="JED26" s="180"/>
      <c r="JEE26" s="180"/>
      <c r="JEF26" s="180"/>
      <c r="JEG26" s="180"/>
      <c r="JNG26" s="180"/>
      <c r="JNH26" s="180"/>
      <c r="JNP26" s="180"/>
      <c r="JNQ26" s="180"/>
      <c r="JNR26" s="180"/>
      <c r="JNS26" s="180"/>
      <c r="JNT26" s="180"/>
      <c r="JNU26" s="180"/>
      <c r="JNV26" s="180"/>
      <c r="JNW26" s="180"/>
      <c r="JNX26" s="180"/>
      <c r="JNY26" s="180"/>
      <c r="JNZ26" s="180"/>
      <c r="JOA26" s="180"/>
      <c r="JOB26" s="180"/>
      <c r="JOC26" s="180"/>
      <c r="JXC26" s="180"/>
      <c r="JXD26" s="180"/>
      <c r="JXL26" s="180"/>
      <c r="JXM26" s="180"/>
      <c r="JXN26" s="180"/>
      <c r="JXO26" s="180"/>
      <c r="JXP26" s="180"/>
      <c r="JXQ26" s="180"/>
      <c r="JXR26" s="180"/>
      <c r="JXS26" s="180"/>
      <c r="JXT26" s="180"/>
      <c r="JXU26" s="180"/>
      <c r="JXV26" s="180"/>
      <c r="JXW26" s="180"/>
      <c r="JXX26" s="180"/>
      <c r="JXY26" s="180"/>
      <c r="KGY26" s="180"/>
      <c r="KGZ26" s="180"/>
      <c r="KHH26" s="180"/>
      <c r="KHI26" s="180"/>
      <c r="KHJ26" s="180"/>
      <c r="KHK26" s="180"/>
      <c r="KHL26" s="180"/>
      <c r="KHM26" s="180"/>
      <c r="KHN26" s="180"/>
      <c r="KHO26" s="180"/>
      <c r="KHP26" s="180"/>
      <c r="KHQ26" s="180"/>
      <c r="KHR26" s="180"/>
      <c r="KHS26" s="180"/>
      <c r="KHT26" s="180"/>
      <c r="KHU26" s="180"/>
      <c r="KQU26" s="180"/>
      <c r="KQV26" s="180"/>
      <c r="KRD26" s="180"/>
      <c r="KRE26" s="180"/>
      <c r="KRF26" s="180"/>
      <c r="KRG26" s="180"/>
      <c r="KRH26" s="180"/>
      <c r="KRI26" s="180"/>
      <c r="KRJ26" s="180"/>
      <c r="KRK26" s="180"/>
      <c r="KRL26" s="180"/>
      <c r="KRM26" s="180"/>
      <c r="KRN26" s="180"/>
      <c r="KRO26" s="180"/>
      <c r="KRP26" s="180"/>
      <c r="KRQ26" s="180"/>
      <c r="LAQ26" s="180"/>
      <c r="LAR26" s="180"/>
      <c r="LAZ26" s="180"/>
      <c r="LBA26" s="180"/>
      <c r="LBB26" s="180"/>
      <c r="LBC26" s="180"/>
      <c r="LBD26" s="180"/>
      <c r="LBE26" s="180"/>
      <c r="LBF26" s="180"/>
      <c r="LBG26" s="180"/>
      <c r="LBH26" s="180"/>
      <c r="LBI26" s="180"/>
      <c r="LBJ26" s="180"/>
      <c r="LBK26" s="180"/>
      <c r="LBL26" s="180"/>
      <c r="LBM26" s="180"/>
      <c r="LKM26" s="180"/>
      <c r="LKN26" s="180"/>
      <c r="LKV26" s="180"/>
      <c r="LKW26" s="180"/>
      <c r="LKX26" s="180"/>
      <c r="LKY26" s="180"/>
      <c r="LKZ26" s="180"/>
      <c r="LLA26" s="180"/>
      <c r="LLB26" s="180"/>
      <c r="LLC26" s="180"/>
      <c r="LLD26" s="180"/>
      <c r="LLE26" s="180"/>
      <c r="LLF26" s="180"/>
      <c r="LLG26" s="180"/>
      <c r="LLH26" s="180"/>
      <c r="LLI26" s="180"/>
      <c r="LUI26" s="180"/>
      <c r="LUJ26" s="180"/>
      <c r="LUR26" s="180"/>
      <c r="LUS26" s="180"/>
      <c r="LUT26" s="180"/>
      <c r="LUU26" s="180"/>
      <c r="LUV26" s="180"/>
      <c r="LUW26" s="180"/>
      <c r="LUX26" s="180"/>
      <c r="LUY26" s="180"/>
      <c r="LUZ26" s="180"/>
      <c r="LVA26" s="180"/>
      <c r="LVB26" s="180"/>
      <c r="LVC26" s="180"/>
      <c r="LVD26" s="180"/>
      <c r="LVE26" s="180"/>
      <c r="MEE26" s="180"/>
      <c r="MEF26" s="180"/>
      <c r="MEN26" s="180"/>
      <c r="MEO26" s="180"/>
      <c r="MEP26" s="180"/>
      <c r="MEQ26" s="180"/>
      <c r="MER26" s="180"/>
      <c r="MES26" s="180"/>
      <c r="MET26" s="180"/>
      <c r="MEU26" s="180"/>
      <c r="MEV26" s="180"/>
      <c r="MEW26" s="180"/>
      <c r="MEX26" s="180"/>
      <c r="MEY26" s="180"/>
      <c r="MEZ26" s="180"/>
      <c r="MFA26" s="180"/>
      <c r="MOA26" s="180"/>
      <c r="MOB26" s="180"/>
      <c r="MOJ26" s="180"/>
      <c r="MOK26" s="180"/>
      <c r="MOL26" s="180"/>
      <c r="MOM26" s="180"/>
      <c r="MON26" s="180"/>
      <c r="MOO26" s="180"/>
      <c r="MOP26" s="180"/>
      <c r="MOQ26" s="180"/>
      <c r="MOR26" s="180"/>
      <c r="MOS26" s="180"/>
      <c r="MOT26" s="180"/>
      <c r="MOU26" s="180"/>
      <c r="MOV26" s="180"/>
      <c r="MOW26" s="180"/>
      <c r="MXW26" s="180"/>
      <c r="MXX26" s="180"/>
      <c r="MYF26" s="180"/>
      <c r="MYG26" s="180"/>
      <c r="MYH26" s="180"/>
      <c r="MYI26" s="180"/>
      <c r="MYJ26" s="180"/>
      <c r="MYK26" s="180"/>
      <c r="MYL26" s="180"/>
      <c r="MYM26" s="180"/>
      <c r="MYN26" s="180"/>
      <c r="MYO26" s="180"/>
      <c r="MYP26" s="180"/>
      <c r="MYQ26" s="180"/>
      <c r="MYR26" s="180"/>
      <c r="MYS26" s="180"/>
      <c r="NHS26" s="180"/>
      <c r="NHT26" s="180"/>
      <c r="NIB26" s="180"/>
      <c r="NIC26" s="180"/>
      <c r="NID26" s="180"/>
      <c r="NIE26" s="180"/>
      <c r="NIF26" s="180"/>
      <c r="NIG26" s="180"/>
      <c r="NIH26" s="180"/>
      <c r="NII26" s="180"/>
      <c r="NIJ26" s="180"/>
      <c r="NIK26" s="180"/>
      <c r="NIL26" s="180"/>
      <c r="NIM26" s="180"/>
      <c r="NIN26" s="180"/>
      <c r="NIO26" s="180"/>
      <c r="NRO26" s="180"/>
      <c r="NRP26" s="180"/>
      <c r="NRX26" s="180"/>
      <c r="NRY26" s="180"/>
      <c r="NRZ26" s="180"/>
      <c r="NSA26" s="180"/>
      <c r="NSB26" s="180"/>
      <c r="NSC26" s="180"/>
      <c r="NSD26" s="180"/>
      <c r="NSE26" s="180"/>
      <c r="NSF26" s="180"/>
      <c r="NSG26" s="180"/>
      <c r="NSH26" s="180"/>
      <c r="NSI26" s="180"/>
      <c r="NSJ26" s="180"/>
      <c r="NSK26" s="180"/>
      <c r="OBK26" s="180"/>
      <c r="OBL26" s="180"/>
      <c r="OBT26" s="180"/>
      <c r="OBU26" s="180"/>
      <c r="OBV26" s="180"/>
      <c r="OBW26" s="180"/>
      <c r="OBX26" s="180"/>
      <c r="OBY26" s="180"/>
      <c r="OBZ26" s="180"/>
      <c r="OCA26" s="180"/>
      <c r="OCB26" s="180"/>
      <c r="OCC26" s="180"/>
      <c r="OCD26" s="180"/>
      <c r="OCE26" s="180"/>
      <c r="OCF26" s="180"/>
      <c r="OCG26" s="180"/>
      <c r="OLG26" s="180"/>
      <c r="OLH26" s="180"/>
      <c r="OLP26" s="180"/>
      <c r="OLQ26" s="180"/>
      <c r="OLR26" s="180"/>
      <c r="OLS26" s="180"/>
      <c r="OLT26" s="180"/>
      <c r="OLU26" s="180"/>
      <c r="OLV26" s="180"/>
      <c r="OLW26" s="180"/>
      <c r="OLX26" s="180"/>
      <c r="OLY26" s="180"/>
      <c r="OLZ26" s="180"/>
      <c r="OMA26" s="180"/>
      <c r="OMB26" s="180"/>
      <c r="OMC26" s="180"/>
      <c r="OVC26" s="180"/>
      <c r="OVD26" s="180"/>
      <c r="OVL26" s="180"/>
      <c r="OVM26" s="180"/>
      <c r="OVN26" s="180"/>
      <c r="OVO26" s="180"/>
      <c r="OVP26" s="180"/>
      <c r="OVQ26" s="180"/>
      <c r="OVR26" s="180"/>
      <c r="OVS26" s="180"/>
      <c r="OVT26" s="180"/>
      <c r="OVU26" s="180"/>
      <c r="OVV26" s="180"/>
      <c r="OVW26" s="180"/>
      <c r="OVX26" s="180"/>
      <c r="OVY26" s="180"/>
      <c r="PEY26" s="180"/>
      <c r="PEZ26" s="180"/>
      <c r="PFH26" s="180"/>
      <c r="PFI26" s="180"/>
      <c r="PFJ26" s="180"/>
      <c r="PFK26" s="180"/>
      <c r="PFL26" s="180"/>
      <c r="PFM26" s="180"/>
      <c r="PFN26" s="180"/>
      <c r="PFO26" s="180"/>
      <c r="PFP26" s="180"/>
      <c r="PFQ26" s="180"/>
      <c r="PFR26" s="180"/>
      <c r="PFS26" s="180"/>
      <c r="PFT26" s="180"/>
      <c r="PFU26" s="180"/>
      <c r="POU26" s="180"/>
      <c r="POV26" s="180"/>
      <c r="PPD26" s="180"/>
      <c r="PPE26" s="180"/>
      <c r="PPF26" s="180"/>
      <c r="PPG26" s="180"/>
      <c r="PPH26" s="180"/>
      <c r="PPI26" s="180"/>
      <c r="PPJ26" s="180"/>
      <c r="PPK26" s="180"/>
      <c r="PPL26" s="180"/>
      <c r="PPM26" s="180"/>
      <c r="PPN26" s="180"/>
      <c r="PPO26" s="180"/>
      <c r="PPP26" s="180"/>
      <c r="PPQ26" s="180"/>
      <c r="PYQ26" s="180"/>
      <c r="PYR26" s="180"/>
      <c r="PYZ26" s="180"/>
      <c r="PZA26" s="180"/>
      <c r="PZB26" s="180"/>
      <c r="PZC26" s="180"/>
      <c r="PZD26" s="180"/>
      <c r="PZE26" s="180"/>
      <c r="PZF26" s="180"/>
      <c r="PZG26" s="180"/>
      <c r="PZH26" s="180"/>
      <c r="PZI26" s="180"/>
      <c r="PZJ26" s="180"/>
      <c r="PZK26" s="180"/>
      <c r="PZL26" s="180"/>
      <c r="PZM26" s="180"/>
      <c r="QIM26" s="180"/>
      <c r="QIN26" s="180"/>
      <c r="QIV26" s="180"/>
      <c r="QIW26" s="180"/>
      <c r="QIX26" s="180"/>
      <c r="QIY26" s="180"/>
      <c r="QIZ26" s="180"/>
      <c r="QJA26" s="180"/>
      <c r="QJB26" s="180"/>
      <c r="QJC26" s="180"/>
      <c r="QJD26" s="180"/>
      <c r="QJE26" s="180"/>
      <c r="QJF26" s="180"/>
      <c r="QJG26" s="180"/>
      <c r="QJH26" s="180"/>
      <c r="QJI26" s="180"/>
      <c r="QSI26" s="180"/>
      <c r="QSJ26" s="180"/>
      <c r="QSR26" s="180"/>
      <c r="QSS26" s="180"/>
      <c r="QST26" s="180"/>
      <c r="QSU26" s="180"/>
      <c r="QSV26" s="180"/>
      <c r="QSW26" s="180"/>
      <c r="QSX26" s="180"/>
      <c r="QSY26" s="180"/>
      <c r="QSZ26" s="180"/>
      <c r="QTA26" s="180"/>
      <c r="QTB26" s="180"/>
      <c r="QTC26" s="180"/>
      <c r="QTD26" s="180"/>
      <c r="QTE26" s="180"/>
      <c r="RCE26" s="180"/>
      <c r="RCF26" s="180"/>
      <c r="RCN26" s="180"/>
      <c r="RCO26" s="180"/>
      <c r="RCP26" s="180"/>
      <c r="RCQ26" s="180"/>
      <c r="RCR26" s="180"/>
      <c r="RCS26" s="180"/>
      <c r="RCT26" s="180"/>
      <c r="RCU26" s="180"/>
      <c r="RCV26" s="180"/>
      <c r="RCW26" s="180"/>
      <c r="RCX26" s="180"/>
      <c r="RCY26" s="180"/>
      <c r="RCZ26" s="180"/>
      <c r="RDA26" s="180"/>
      <c r="RMA26" s="180"/>
      <c r="RMB26" s="180"/>
      <c r="RMJ26" s="180"/>
      <c r="RMK26" s="180"/>
      <c r="RML26" s="180"/>
      <c r="RMM26" s="180"/>
      <c r="RMN26" s="180"/>
      <c r="RMO26" s="180"/>
      <c r="RMP26" s="180"/>
      <c r="RMQ26" s="180"/>
      <c r="RMR26" s="180"/>
      <c r="RMS26" s="180"/>
      <c r="RMT26" s="180"/>
      <c r="RMU26" s="180"/>
      <c r="RMV26" s="180"/>
      <c r="RMW26" s="180"/>
      <c r="RVW26" s="180"/>
      <c r="RVX26" s="180"/>
      <c r="RWF26" s="180"/>
      <c r="RWG26" s="180"/>
      <c r="RWH26" s="180"/>
      <c r="RWI26" s="180"/>
      <c r="RWJ26" s="180"/>
      <c r="RWK26" s="180"/>
      <c r="RWL26" s="180"/>
      <c r="RWM26" s="180"/>
      <c r="RWN26" s="180"/>
      <c r="RWO26" s="180"/>
      <c r="RWP26" s="180"/>
      <c r="RWQ26" s="180"/>
      <c r="RWR26" s="180"/>
      <c r="RWS26" s="180"/>
      <c r="SFS26" s="180"/>
      <c r="SFT26" s="180"/>
      <c r="SGB26" s="180"/>
      <c r="SGC26" s="180"/>
      <c r="SGD26" s="180"/>
      <c r="SGE26" s="180"/>
      <c r="SGF26" s="180"/>
      <c r="SGG26" s="180"/>
      <c r="SGH26" s="180"/>
      <c r="SGI26" s="180"/>
      <c r="SGJ26" s="180"/>
      <c r="SGK26" s="180"/>
      <c r="SGL26" s="180"/>
      <c r="SGM26" s="180"/>
      <c r="SGN26" s="180"/>
      <c r="SGO26" s="180"/>
      <c r="SPO26" s="180"/>
      <c r="SPP26" s="180"/>
      <c r="SPX26" s="180"/>
      <c r="SPY26" s="180"/>
      <c r="SPZ26" s="180"/>
      <c r="SQA26" s="180"/>
      <c r="SQB26" s="180"/>
      <c r="SQC26" s="180"/>
      <c r="SQD26" s="180"/>
      <c r="SQE26" s="180"/>
      <c r="SQF26" s="180"/>
      <c r="SQG26" s="180"/>
      <c r="SQH26" s="180"/>
      <c r="SQI26" s="180"/>
      <c r="SQJ26" s="180"/>
      <c r="SQK26" s="180"/>
      <c r="SZK26" s="180"/>
      <c r="SZL26" s="180"/>
      <c r="SZT26" s="180"/>
      <c r="SZU26" s="180"/>
      <c r="SZV26" s="180"/>
      <c r="SZW26" s="180"/>
      <c r="SZX26" s="180"/>
      <c r="SZY26" s="180"/>
      <c r="SZZ26" s="180"/>
      <c r="TAA26" s="180"/>
      <c r="TAB26" s="180"/>
      <c r="TAC26" s="180"/>
      <c r="TAD26" s="180"/>
      <c r="TAE26" s="180"/>
      <c r="TAF26" s="180"/>
      <c r="TAG26" s="180"/>
      <c r="TJG26" s="180"/>
      <c r="TJH26" s="180"/>
      <c r="TJP26" s="180"/>
      <c r="TJQ26" s="180"/>
      <c r="TJR26" s="180"/>
      <c r="TJS26" s="180"/>
      <c r="TJT26" s="180"/>
      <c r="TJU26" s="180"/>
      <c r="TJV26" s="180"/>
      <c r="TJW26" s="180"/>
      <c r="TJX26" s="180"/>
      <c r="TJY26" s="180"/>
      <c r="TJZ26" s="180"/>
      <c r="TKA26" s="180"/>
      <c r="TKB26" s="180"/>
      <c r="TKC26" s="180"/>
      <c r="TTC26" s="180"/>
      <c r="TTD26" s="180"/>
      <c r="TTL26" s="180"/>
      <c r="TTM26" s="180"/>
      <c r="TTN26" s="180"/>
      <c r="TTO26" s="180"/>
      <c r="TTP26" s="180"/>
      <c r="TTQ26" s="180"/>
      <c r="TTR26" s="180"/>
      <c r="TTS26" s="180"/>
      <c r="TTT26" s="180"/>
      <c r="TTU26" s="180"/>
      <c r="TTV26" s="180"/>
      <c r="TTW26" s="180"/>
      <c r="TTX26" s="180"/>
      <c r="TTY26" s="180"/>
      <c r="UCY26" s="180"/>
      <c r="UCZ26" s="180"/>
      <c r="UDH26" s="180"/>
      <c r="UDI26" s="180"/>
      <c r="UDJ26" s="180"/>
      <c r="UDK26" s="180"/>
      <c r="UDL26" s="180"/>
      <c r="UDM26" s="180"/>
      <c r="UDN26" s="180"/>
      <c r="UDO26" s="180"/>
      <c r="UDP26" s="180"/>
      <c r="UDQ26" s="180"/>
      <c r="UDR26" s="180"/>
      <c r="UDS26" s="180"/>
      <c r="UDT26" s="180"/>
      <c r="UDU26" s="180"/>
      <c r="UMU26" s="180"/>
      <c r="UMV26" s="180"/>
      <c r="UND26" s="180"/>
      <c r="UNE26" s="180"/>
      <c r="UNF26" s="180"/>
      <c r="UNG26" s="180"/>
      <c r="UNH26" s="180"/>
      <c r="UNI26" s="180"/>
      <c r="UNJ26" s="180"/>
      <c r="UNK26" s="180"/>
      <c r="UNL26" s="180"/>
      <c r="UNM26" s="180"/>
      <c r="UNN26" s="180"/>
      <c r="UNO26" s="180"/>
      <c r="UNP26" s="180"/>
      <c r="UNQ26" s="180"/>
      <c r="UWQ26" s="180"/>
      <c r="UWR26" s="180"/>
      <c r="UWZ26" s="180"/>
      <c r="UXA26" s="180"/>
      <c r="UXB26" s="180"/>
      <c r="UXC26" s="180"/>
      <c r="UXD26" s="180"/>
      <c r="UXE26" s="180"/>
      <c r="UXF26" s="180"/>
      <c r="UXG26" s="180"/>
      <c r="UXH26" s="180"/>
      <c r="UXI26" s="180"/>
      <c r="UXJ26" s="180"/>
      <c r="UXK26" s="180"/>
      <c r="UXL26" s="180"/>
      <c r="UXM26" s="180"/>
      <c r="VGM26" s="180"/>
      <c r="VGN26" s="180"/>
      <c r="VGV26" s="180"/>
      <c r="VGW26" s="180"/>
      <c r="VGX26" s="180"/>
      <c r="VGY26" s="180"/>
      <c r="VGZ26" s="180"/>
      <c r="VHA26" s="180"/>
      <c r="VHB26" s="180"/>
      <c r="VHC26" s="180"/>
      <c r="VHD26" s="180"/>
      <c r="VHE26" s="180"/>
      <c r="VHF26" s="180"/>
      <c r="VHG26" s="180"/>
      <c r="VHH26" s="180"/>
      <c r="VHI26" s="180"/>
      <c r="VQI26" s="180"/>
      <c r="VQJ26" s="180"/>
      <c r="VQR26" s="180"/>
      <c r="VQS26" s="180"/>
      <c r="VQT26" s="180"/>
      <c r="VQU26" s="180"/>
      <c r="VQV26" s="180"/>
      <c r="VQW26" s="180"/>
      <c r="VQX26" s="180"/>
      <c r="VQY26" s="180"/>
      <c r="VQZ26" s="180"/>
      <c r="VRA26" s="180"/>
      <c r="VRB26" s="180"/>
      <c r="VRC26" s="180"/>
      <c r="VRD26" s="180"/>
      <c r="VRE26" s="180"/>
      <c r="WAE26" s="180"/>
      <c r="WAF26" s="180"/>
      <c r="WAN26" s="180"/>
      <c r="WAO26" s="180"/>
      <c r="WAP26" s="180"/>
      <c r="WAQ26" s="180"/>
      <c r="WAR26" s="180"/>
      <c r="WAS26" s="180"/>
      <c r="WAT26" s="180"/>
      <c r="WAU26" s="180"/>
      <c r="WAV26" s="180"/>
      <c r="WAW26" s="180"/>
      <c r="WAX26" s="180"/>
      <c r="WAY26" s="180"/>
      <c r="WAZ26" s="180"/>
      <c r="WBA26" s="180"/>
      <c r="WKA26" s="180"/>
      <c r="WKB26" s="180"/>
      <c r="WKJ26" s="180"/>
      <c r="WKK26" s="180"/>
      <c r="WKL26" s="180"/>
      <c r="WKM26" s="180"/>
      <c r="WKN26" s="180"/>
      <c r="WKO26" s="180"/>
      <c r="WKP26" s="180"/>
      <c r="WKQ26" s="180"/>
      <c r="WKR26" s="180"/>
      <c r="WKS26" s="180"/>
      <c r="WKT26" s="180"/>
      <c r="WKU26" s="180"/>
      <c r="WKV26" s="180"/>
      <c r="WKW26" s="180"/>
      <c r="WTW26" s="180"/>
      <c r="WTX26" s="180"/>
      <c r="WUF26" s="180"/>
      <c r="WUG26" s="180"/>
      <c r="WUH26" s="180"/>
      <c r="WUI26" s="180"/>
      <c r="WUJ26" s="180"/>
      <c r="WUK26" s="180"/>
      <c r="WUL26" s="180"/>
      <c r="WUM26" s="180"/>
      <c r="WUN26" s="180"/>
      <c r="WUO26" s="180"/>
      <c r="WUP26" s="180"/>
      <c r="WUQ26" s="180"/>
      <c r="WUR26" s="180"/>
      <c r="WUS26" s="180"/>
    </row>
    <row r="27" spans="1:1009 1243:2033 2267:3057 3291:4081 4315:5105 5339:6129 6363:7153 7387:8177 8411:9201 9435:10225 10459:11249 11483:12273 12507:13297 13531:14321 14555:15345 15579:16113" ht="22.5" hidden="1" customHeight="1" outlineLevel="1" x14ac:dyDescent="0.25">
      <c r="A27" s="78"/>
      <c r="B27" s="184" t="s">
        <v>113</v>
      </c>
      <c r="C27" s="72"/>
      <c r="D27" s="97">
        <v>0</v>
      </c>
      <c r="E27" s="102"/>
      <c r="F27" s="73">
        <v>0</v>
      </c>
      <c r="G27" s="231">
        <v>0</v>
      </c>
      <c r="H27" s="129">
        <v>0</v>
      </c>
      <c r="I27" s="153">
        <f t="shared" si="0"/>
        <v>0</v>
      </c>
      <c r="J27" s="149"/>
      <c r="K27" s="149"/>
      <c r="L27" s="149"/>
      <c r="M27" s="149"/>
      <c r="N27" s="72"/>
      <c r="HK27" s="180"/>
      <c r="HL27" s="180"/>
      <c r="HT27" s="180"/>
      <c r="HU27" s="180"/>
      <c r="HV27" s="180"/>
      <c r="HW27" s="180"/>
      <c r="HX27" s="180"/>
      <c r="HY27" s="180"/>
      <c r="HZ27" s="180"/>
      <c r="IA27" s="180"/>
      <c r="IB27" s="180"/>
      <c r="IC27" s="180"/>
      <c r="ID27" s="180"/>
      <c r="IE27" s="180"/>
      <c r="IF27" s="180"/>
      <c r="IG27" s="180"/>
      <c r="RG27" s="180"/>
      <c r="RH27" s="180"/>
      <c r="RP27" s="180"/>
      <c r="RQ27" s="180"/>
      <c r="RR27" s="180"/>
      <c r="RS27" s="180"/>
      <c r="RT27" s="180"/>
      <c r="RU27" s="180"/>
      <c r="RV27" s="180"/>
      <c r="RW27" s="180"/>
      <c r="RX27" s="180"/>
      <c r="RY27" s="180"/>
      <c r="RZ27" s="180"/>
      <c r="SA27" s="180"/>
      <c r="SB27" s="180"/>
      <c r="SC27" s="180"/>
      <c r="ABC27" s="180"/>
      <c r="ABD27" s="180"/>
      <c r="ABL27" s="180"/>
      <c r="ABM27" s="180"/>
      <c r="ABN27" s="180"/>
      <c r="ABO27" s="180"/>
      <c r="ABP27" s="180"/>
      <c r="ABQ27" s="180"/>
      <c r="ABR27" s="180"/>
      <c r="ABS27" s="180"/>
      <c r="ABT27" s="180"/>
      <c r="ABU27" s="180"/>
      <c r="ABV27" s="180"/>
      <c r="ABW27" s="180"/>
      <c r="ABX27" s="180"/>
      <c r="ABY27" s="180"/>
      <c r="AKY27" s="180"/>
      <c r="AKZ27" s="180"/>
      <c r="ALH27" s="180"/>
      <c r="ALI27" s="180"/>
      <c r="ALJ27" s="180"/>
      <c r="ALK27" s="180"/>
      <c r="ALL27" s="180"/>
      <c r="ALM27" s="180"/>
      <c r="ALN27" s="180"/>
      <c r="ALO27" s="180"/>
      <c r="ALP27" s="180"/>
      <c r="ALQ27" s="180"/>
      <c r="ALR27" s="180"/>
      <c r="ALS27" s="180"/>
      <c r="ALT27" s="180"/>
      <c r="ALU27" s="180"/>
      <c r="AUU27" s="180"/>
      <c r="AUV27" s="180"/>
      <c r="AVD27" s="180"/>
      <c r="AVE27" s="180"/>
      <c r="AVF27" s="180"/>
      <c r="AVG27" s="180"/>
      <c r="AVH27" s="180"/>
      <c r="AVI27" s="180"/>
      <c r="AVJ27" s="180"/>
      <c r="AVK27" s="180"/>
      <c r="AVL27" s="180"/>
      <c r="AVM27" s="180"/>
      <c r="AVN27" s="180"/>
      <c r="AVO27" s="180"/>
      <c r="AVP27" s="180"/>
      <c r="AVQ27" s="180"/>
      <c r="BEQ27" s="180"/>
      <c r="BER27" s="180"/>
      <c r="BEZ27" s="180"/>
      <c r="BFA27" s="180"/>
      <c r="BFB27" s="180"/>
      <c r="BFC27" s="180"/>
      <c r="BFD27" s="180"/>
      <c r="BFE27" s="180"/>
      <c r="BFF27" s="180"/>
      <c r="BFG27" s="180"/>
      <c r="BFH27" s="180"/>
      <c r="BFI27" s="180"/>
      <c r="BFJ27" s="180"/>
      <c r="BFK27" s="180"/>
      <c r="BFL27" s="180"/>
      <c r="BFM27" s="180"/>
      <c r="BOM27" s="180"/>
      <c r="BON27" s="180"/>
      <c r="BOV27" s="180"/>
      <c r="BOW27" s="180"/>
      <c r="BOX27" s="180"/>
      <c r="BOY27" s="180"/>
      <c r="BOZ27" s="180"/>
      <c r="BPA27" s="180"/>
      <c r="BPB27" s="180"/>
      <c r="BPC27" s="180"/>
      <c r="BPD27" s="180"/>
      <c r="BPE27" s="180"/>
      <c r="BPF27" s="180"/>
      <c r="BPG27" s="180"/>
      <c r="BPH27" s="180"/>
      <c r="BPI27" s="180"/>
      <c r="BYI27" s="180"/>
      <c r="BYJ27" s="180"/>
      <c r="BYR27" s="180"/>
      <c r="BYS27" s="180"/>
      <c r="BYT27" s="180"/>
      <c r="BYU27" s="180"/>
      <c r="BYV27" s="180"/>
      <c r="BYW27" s="180"/>
      <c r="BYX27" s="180"/>
      <c r="BYY27" s="180"/>
      <c r="BYZ27" s="180"/>
      <c r="BZA27" s="180"/>
      <c r="BZB27" s="180"/>
      <c r="BZC27" s="180"/>
      <c r="BZD27" s="180"/>
      <c r="BZE27" s="180"/>
      <c r="CIE27" s="180"/>
      <c r="CIF27" s="180"/>
      <c r="CIN27" s="180"/>
      <c r="CIO27" s="180"/>
      <c r="CIP27" s="180"/>
      <c r="CIQ27" s="180"/>
      <c r="CIR27" s="180"/>
      <c r="CIS27" s="180"/>
      <c r="CIT27" s="180"/>
      <c r="CIU27" s="180"/>
      <c r="CIV27" s="180"/>
      <c r="CIW27" s="180"/>
      <c r="CIX27" s="180"/>
      <c r="CIY27" s="180"/>
      <c r="CIZ27" s="180"/>
      <c r="CJA27" s="180"/>
      <c r="CSA27" s="180"/>
      <c r="CSB27" s="180"/>
      <c r="CSJ27" s="180"/>
      <c r="CSK27" s="180"/>
      <c r="CSL27" s="180"/>
      <c r="CSM27" s="180"/>
      <c r="CSN27" s="180"/>
      <c r="CSO27" s="180"/>
      <c r="CSP27" s="180"/>
      <c r="CSQ27" s="180"/>
      <c r="CSR27" s="180"/>
      <c r="CSS27" s="180"/>
      <c r="CST27" s="180"/>
      <c r="CSU27" s="180"/>
      <c r="CSV27" s="180"/>
      <c r="CSW27" s="180"/>
      <c r="DBW27" s="180"/>
      <c r="DBX27" s="180"/>
      <c r="DCF27" s="180"/>
      <c r="DCG27" s="180"/>
      <c r="DCH27" s="180"/>
      <c r="DCI27" s="180"/>
      <c r="DCJ27" s="180"/>
      <c r="DCK27" s="180"/>
      <c r="DCL27" s="180"/>
      <c r="DCM27" s="180"/>
      <c r="DCN27" s="180"/>
      <c r="DCO27" s="180"/>
      <c r="DCP27" s="180"/>
      <c r="DCQ27" s="180"/>
      <c r="DCR27" s="180"/>
      <c r="DCS27" s="180"/>
      <c r="DLS27" s="180"/>
      <c r="DLT27" s="180"/>
      <c r="DMB27" s="180"/>
      <c r="DMC27" s="180"/>
      <c r="DMD27" s="180"/>
      <c r="DME27" s="180"/>
      <c r="DMF27" s="180"/>
      <c r="DMG27" s="180"/>
      <c r="DMH27" s="180"/>
      <c r="DMI27" s="180"/>
      <c r="DMJ27" s="180"/>
      <c r="DMK27" s="180"/>
      <c r="DML27" s="180"/>
      <c r="DMM27" s="180"/>
      <c r="DMN27" s="180"/>
      <c r="DMO27" s="180"/>
      <c r="DVO27" s="180"/>
      <c r="DVP27" s="180"/>
      <c r="DVX27" s="180"/>
      <c r="DVY27" s="180"/>
      <c r="DVZ27" s="180"/>
      <c r="DWA27" s="180"/>
      <c r="DWB27" s="180"/>
      <c r="DWC27" s="180"/>
      <c r="DWD27" s="180"/>
      <c r="DWE27" s="180"/>
      <c r="DWF27" s="180"/>
      <c r="DWG27" s="180"/>
      <c r="DWH27" s="180"/>
      <c r="DWI27" s="180"/>
      <c r="DWJ27" s="180"/>
      <c r="DWK27" s="180"/>
      <c r="EFK27" s="180"/>
      <c r="EFL27" s="180"/>
      <c r="EFT27" s="180"/>
      <c r="EFU27" s="180"/>
      <c r="EFV27" s="180"/>
      <c r="EFW27" s="180"/>
      <c r="EFX27" s="180"/>
      <c r="EFY27" s="180"/>
      <c r="EFZ27" s="180"/>
      <c r="EGA27" s="180"/>
      <c r="EGB27" s="180"/>
      <c r="EGC27" s="180"/>
      <c r="EGD27" s="180"/>
      <c r="EGE27" s="180"/>
      <c r="EGF27" s="180"/>
      <c r="EGG27" s="180"/>
      <c r="EPG27" s="180"/>
      <c r="EPH27" s="180"/>
      <c r="EPP27" s="180"/>
      <c r="EPQ27" s="180"/>
      <c r="EPR27" s="180"/>
      <c r="EPS27" s="180"/>
      <c r="EPT27" s="180"/>
      <c r="EPU27" s="180"/>
      <c r="EPV27" s="180"/>
      <c r="EPW27" s="180"/>
      <c r="EPX27" s="180"/>
      <c r="EPY27" s="180"/>
      <c r="EPZ27" s="180"/>
      <c r="EQA27" s="180"/>
      <c r="EQB27" s="180"/>
      <c r="EQC27" s="180"/>
      <c r="EZC27" s="180"/>
      <c r="EZD27" s="180"/>
      <c r="EZL27" s="180"/>
      <c r="EZM27" s="180"/>
      <c r="EZN27" s="180"/>
      <c r="EZO27" s="180"/>
      <c r="EZP27" s="180"/>
      <c r="EZQ27" s="180"/>
      <c r="EZR27" s="180"/>
      <c r="EZS27" s="180"/>
      <c r="EZT27" s="180"/>
      <c r="EZU27" s="180"/>
      <c r="EZV27" s="180"/>
      <c r="EZW27" s="180"/>
      <c r="EZX27" s="180"/>
      <c r="EZY27" s="180"/>
      <c r="FIY27" s="180"/>
      <c r="FIZ27" s="180"/>
      <c r="FJH27" s="180"/>
      <c r="FJI27" s="180"/>
      <c r="FJJ27" s="180"/>
      <c r="FJK27" s="180"/>
      <c r="FJL27" s="180"/>
      <c r="FJM27" s="180"/>
      <c r="FJN27" s="180"/>
      <c r="FJO27" s="180"/>
      <c r="FJP27" s="180"/>
      <c r="FJQ27" s="180"/>
      <c r="FJR27" s="180"/>
      <c r="FJS27" s="180"/>
      <c r="FJT27" s="180"/>
      <c r="FJU27" s="180"/>
      <c r="FSU27" s="180"/>
      <c r="FSV27" s="180"/>
      <c r="FTD27" s="180"/>
      <c r="FTE27" s="180"/>
      <c r="FTF27" s="180"/>
      <c r="FTG27" s="180"/>
      <c r="FTH27" s="180"/>
      <c r="FTI27" s="180"/>
      <c r="FTJ27" s="180"/>
      <c r="FTK27" s="180"/>
      <c r="FTL27" s="180"/>
      <c r="FTM27" s="180"/>
      <c r="FTN27" s="180"/>
      <c r="FTO27" s="180"/>
      <c r="FTP27" s="180"/>
      <c r="FTQ27" s="180"/>
      <c r="GCQ27" s="180"/>
      <c r="GCR27" s="180"/>
      <c r="GCZ27" s="180"/>
      <c r="GDA27" s="180"/>
      <c r="GDB27" s="180"/>
      <c r="GDC27" s="180"/>
      <c r="GDD27" s="180"/>
      <c r="GDE27" s="180"/>
      <c r="GDF27" s="180"/>
      <c r="GDG27" s="180"/>
      <c r="GDH27" s="180"/>
      <c r="GDI27" s="180"/>
      <c r="GDJ27" s="180"/>
      <c r="GDK27" s="180"/>
      <c r="GDL27" s="180"/>
      <c r="GDM27" s="180"/>
      <c r="GMM27" s="180"/>
      <c r="GMN27" s="180"/>
      <c r="GMV27" s="180"/>
      <c r="GMW27" s="180"/>
      <c r="GMX27" s="180"/>
      <c r="GMY27" s="180"/>
      <c r="GMZ27" s="180"/>
      <c r="GNA27" s="180"/>
      <c r="GNB27" s="180"/>
      <c r="GNC27" s="180"/>
      <c r="GND27" s="180"/>
      <c r="GNE27" s="180"/>
      <c r="GNF27" s="180"/>
      <c r="GNG27" s="180"/>
      <c r="GNH27" s="180"/>
      <c r="GNI27" s="180"/>
      <c r="GWI27" s="180"/>
      <c r="GWJ27" s="180"/>
      <c r="GWR27" s="180"/>
      <c r="GWS27" s="180"/>
      <c r="GWT27" s="180"/>
      <c r="GWU27" s="180"/>
      <c r="GWV27" s="180"/>
      <c r="GWW27" s="180"/>
      <c r="GWX27" s="180"/>
      <c r="GWY27" s="180"/>
      <c r="GWZ27" s="180"/>
      <c r="GXA27" s="180"/>
      <c r="GXB27" s="180"/>
      <c r="GXC27" s="180"/>
      <c r="GXD27" s="180"/>
      <c r="GXE27" s="180"/>
      <c r="HGE27" s="180"/>
      <c r="HGF27" s="180"/>
      <c r="HGN27" s="180"/>
      <c r="HGO27" s="180"/>
      <c r="HGP27" s="180"/>
      <c r="HGQ27" s="180"/>
      <c r="HGR27" s="180"/>
      <c r="HGS27" s="180"/>
      <c r="HGT27" s="180"/>
      <c r="HGU27" s="180"/>
      <c r="HGV27" s="180"/>
      <c r="HGW27" s="180"/>
      <c r="HGX27" s="180"/>
      <c r="HGY27" s="180"/>
      <c r="HGZ27" s="180"/>
      <c r="HHA27" s="180"/>
      <c r="HQA27" s="180"/>
      <c r="HQB27" s="180"/>
      <c r="HQJ27" s="180"/>
      <c r="HQK27" s="180"/>
      <c r="HQL27" s="180"/>
      <c r="HQM27" s="180"/>
      <c r="HQN27" s="180"/>
      <c r="HQO27" s="180"/>
      <c r="HQP27" s="180"/>
      <c r="HQQ27" s="180"/>
      <c r="HQR27" s="180"/>
      <c r="HQS27" s="180"/>
      <c r="HQT27" s="180"/>
      <c r="HQU27" s="180"/>
      <c r="HQV27" s="180"/>
      <c r="HQW27" s="180"/>
      <c r="HZW27" s="180"/>
      <c r="HZX27" s="180"/>
      <c r="IAF27" s="180"/>
      <c r="IAG27" s="180"/>
      <c r="IAH27" s="180"/>
      <c r="IAI27" s="180"/>
      <c r="IAJ27" s="180"/>
      <c r="IAK27" s="180"/>
      <c r="IAL27" s="180"/>
      <c r="IAM27" s="180"/>
      <c r="IAN27" s="180"/>
      <c r="IAO27" s="180"/>
      <c r="IAP27" s="180"/>
      <c r="IAQ27" s="180"/>
      <c r="IAR27" s="180"/>
      <c r="IAS27" s="180"/>
      <c r="IJS27" s="180"/>
      <c r="IJT27" s="180"/>
      <c r="IKB27" s="180"/>
      <c r="IKC27" s="180"/>
      <c r="IKD27" s="180"/>
      <c r="IKE27" s="180"/>
      <c r="IKF27" s="180"/>
      <c r="IKG27" s="180"/>
      <c r="IKH27" s="180"/>
      <c r="IKI27" s="180"/>
      <c r="IKJ27" s="180"/>
      <c r="IKK27" s="180"/>
      <c r="IKL27" s="180"/>
      <c r="IKM27" s="180"/>
      <c r="IKN27" s="180"/>
      <c r="IKO27" s="180"/>
      <c r="ITO27" s="180"/>
      <c r="ITP27" s="180"/>
      <c r="ITX27" s="180"/>
      <c r="ITY27" s="180"/>
      <c r="ITZ27" s="180"/>
      <c r="IUA27" s="180"/>
      <c r="IUB27" s="180"/>
      <c r="IUC27" s="180"/>
      <c r="IUD27" s="180"/>
      <c r="IUE27" s="180"/>
      <c r="IUF27" s="180"/>
      <c r="IUG27" s="180"/>
      <c r="IUH27" s="180"/>
      <c r="IUI27" s="180"/>
      <c r="IUJ27" s="180"/>
      <c r="IUK27" s="180"/>
      <c r="JDK27" s="180"/>
      <c r="JDL27" s="180"/>
      <c r="JDT27" s="180"/>
      <c r="JDU27" s="180"/>
      <c r="JDV27" s="180"/>
      <c r="JDW27" s="180"/>
      <c r="JDX27" s="180"/>
      <c r="JDY27" s="180"/>
      <c r="JDZ27" s="180"/>
      <c r="JEA27" s="180"/>
      <c r="JEB27" s="180"/>
      <c r="JEC27" s="180"/>
      <c r="JED27" s="180"/>
      <c r="JEE27" s="180"/>
      <c r="JEF27" s="180"/>
      <c r="JEG27" s="180"/>
      <c r="JNG27" s="180"/>
      <c r="JNH27" s="180"/>
      <c r="JNP27" s="180"/>
      <c r="JNQ27" s="180"/>
      <c r="JNR27" s="180"/>
      <c r="JNS27" s="180"/>
      <c r="JNT27" s="180"/>
      <c r="JNU27" s="180"/>
      <c r="JNV27" s="180"/>
      <c r="JNW27" s="180"/>
      <c r="JNX27" s="180"/>
      <c r="JNY27" s="180"/>
      <c r="JNZ27" s="180"/>
      <c r="JOA27" s="180"/>
      <c r="JOB27" s="180"/>
      <c r="JOC27" s="180"/>
      <c r="JXC27" s="180"/>
      <c r="JXD27" s="180"/>
      <c r="JXL27" s="180"/>
      <c r="JXM27" s="180"/>
      <c r="JXN27" s="180"/>
      <c r="JXO27" s="180"/>
      <c r="JXP27" s="180"/>
      <c r="JXQ27" s="180"/>
      <c r="JXR27" s="180"/>
      <c r="JXS27" s="180"/>
      <c r="JXT27" s="180"/>
      <c r="JXU27" s="180"/>
      <c r="JXV27" s="180"/>
      <c r="JXW27" s="180"/>
      <c r="JXX27" s="180"/>
      <c r="JXY27" s="180"/>
      <c r="KGY27" s="180"/>
      <c r="KGZ27" s="180"/>
      <c r="KHH27" s="180"/>
      <c r="KHI27" s="180"/>
      <c r="KHJ27" s="180"/>
      <c r="KHK27" s="180"/>
      <c r="KHL27" s="180"/>
      <c r="KHM27" s="180"/>
      <c r="KHN27" s="180"/>
      <c r="KHO27" s="180"/>
      <c r="KHP27" s="180"/>
      <c r="KHQ27" s="180"/>
      <c r="KHR27" s="180"/>
      <c r="KHS27" s="180"/>
      <c r="KHT27" s="180"/>
      <c r="KHU27" s="180"/>
      <c r="KQU27" s="180"/>
      <c r="KQV27" s="180"/>
      <c r="KRD27" s="180"/>
      <c r="KRE27" s="180"/>
      <c r="KRF27" s="180"/>
      <c r="KRG27" s="180"/>
      <c r="KRH27" s="180"/>
      <c r="KRI27" s="180"/>
      <c r="KRJ27" s="180"/>
      <c r="KRK27" s="180"/>
      <c r="KRL27" s="180"/>
      <c r="KRM27" s="180"/>
      <c r="KRN27" s="180"/>
      <c r="KRO27" s="180"/>
      <c r="KRP27" s="180"/>
      <c r="KRQ27" s="180"/>
      <c r="LAQ27" s="180"/>
      <c r="LAR27" s="180"/>
      <c r="LAZ27" s="180"/>
      <c r="LBA27" s="180"/>
      <c r="LBB27" s="180"/>
      <c r="LBC27" s="180"/>
      <c r="LBD27" s="180"/>
      <c r="LBE27" s="180"/>
      <c r="LBF27" s="180"/>
      <c r="LBG27" s="180"/>
      <c r="LBH27" s="180"/>
      <c r="LBI27" s="180"/>
      <c r="LBJ27" s="180"/>
      <c r="LBK27" s="180"/>
      <c r="LBL27" s="180"/>
      <c r="LBM27" s="180"/>
      <c r="LKM27" s="180"/>
      <c r="LKN27" s="180"/>
      <c r="LKV27" s="180"/>
      <c r="LKW27" s="180"/>
      <c r="LKX27" s="180"/>
      <c r="LKY27" s="180"/>
      <c r="LKZ27" s="180"/>
      <c r="LLA27" s="180"/>
      <c r="LLB27" s="180"/>
      <c r="LLC27" s="180"/>
      <c r="LLD27" s="180"/>
      <c r="LLE27" s="180"/>
      <c r="LLF27" s="180"/>
      <c r="LLG27" s="180"/>
      <c r="LLH27" s="180"/>
      <c r="LLI27" s="180"/>
      <c r="LUI27" s="180"/>
      <c r="LUJ27" s="180"/>
      <c r="LUR27" s="180"/>
      <c r="LUS27" s="180"/>
      <c r="LUT27" s="180"/>
      <c r="LUU27" s="180"/>
      <c r="LUV27" s="180"/>
      <c r="LUW27" s="180"/>
      <c r="LUX27" s="180"/>
      <c r="LUY27" s="180"/>
      <c r="LUZ27" s="180"/>
      <c r="LVA27" s="180"/>
      <c r="LVB27" s="180"/>
      <c r="LVC27" s="180"/>
      <c r="LVD27" s="180"/>
      <c r="LVE27" s="180"/>
      <c r="MEE27" s="180"/>
      <c r="MEF27" s="180"/>
      <c r="MEN27" s="180"/>
      <c r="MEO27" s="180"/>
      <c r="MEP27" s="180"/>
      <c r="MEQ27" s="180"/>
      <c r="MER27" s="180"/>
      <c r="MES27" s="180"/>
      <c r="MET27" s="180"/>
      <c r="MEU27" s="180"/>
      <c r="MEV27" s="180"/>
      <c r="MEW27" s="180"/>
      <c r="MEX27" s="180"/>
      <c r="MEY27" s="180"/>
      <c r="MEZ27" s="180"/>
      <c r="MFA27" s="180"/>
      <c r="MOA27" s="180"/>
      <c r="MOB27" s="180"/>
      <c r="MOJ27" s="180"/>
      <c r="MOK27" s="180"/>
      <c r="MOL27" s="180"/>
      <c r="MOM27" s="180"/>
      <c r="MON27" s="180"/>
      <c r="MOO27" s="180"/>
      <c r="MOP27" s="180"/>
      <c r="MOQ27" s="180"/>
      <c r="MOR27" s="180"/>
      <c r="MOS27" s="180"/>
      <c r="MOT27" s="180"/>
      <c r="MOU27" s="180"/>
      <c r="MOV27" s="180"/>
      <c r="MOW27" s="180"/>
      <c r="MXW27" s="180"/>
      <c r="MXX27" s="180"/>
      <c r="MYF27" s="180"/>
      <c r="MYG27" s="180"/>
      <c r="MYH27" s="180"/>
      <c r="MYI27" s="180"/>
      <c r="MYJ27" s="180"/>
      <c r="MYK27" s="180"/>
      <c r="MYL27" s="180"/>
      <c r="MYM27" s="180"/>
      <c r="MYN27" s="180"/>
      <c r="MYO27" s="180"/>
      <c r="MYP27" s="180"/>
      <c r="MYQ27" s="180"/>
      <c r="MYR27" s="180"/>
      <c r="MYS27" s="180"/>
      <c r="NHS27" s="180"/>
      <c r="NHT27" s="180"/>
      <c r="NIB27" s="180"/>
      <c r="NIC27" s="180"/>
      <c r="NID27" s="180"/>
      <c r="NIE27" s="180"/>
      <c r="NIF27" s="180"/>
      <c r="NIG27" s="180"/>
      <c r="NIH27" s="180"/>
      <c r="NII27" s="180"/>
      <c r="NIJ27" s="180"/>
      <c r="NIK27" s="180"/>
      <c r="NIL27" s="180"/>
      <c r="NIM27" s="180"/>
      <c r="NIN27" s="180"/>
      <c r="NIO27" s="180"/>
      <c r="NRO27" s="180"/>
      <c r="NRP27" s="180"/>
      <c r="NRX27" s="180"/>
      <c r="NRY27" s="180"/>
      <c r="NRZ27" s="180"/>
      <c r="NSA27" s="180"/>
      <c r="NSB27" s="180"/>
      <c r="NSC27" s="180"/>
      <c r="NSD27" s="180"/>
      <c r="NSE27" s="180"/>
      <c r="NSF27" s="180"/>
      <c r="NSG27" s="180"/>
      <c r="NSH27" s="180"/>
      <c r="NSI27" s="180"/>
      <c r="NSJ27" s="180"/>
      <c r="NSK27" s="180"/>
      <c r="OBK27" s="180"/>
      <c r="OBL27" s="180"/>
      <c r="OBT27" s="180"/>
      <c r="OBU27" s="180"/>
      <c r="OBV27" s="180"/>
      <c r="OBW27" s="180"/>
      <c r="OBX27" s="180"/>
      <c r="OBY27" s="180"/>
      <c r="OBZ27" s="180"/>
      <c r="OCA27" s="180"/>
      <c r="OCB27" s="180"/>
      <c r="OCC27" s="180"/>
      <c r="OCD27" s="180"/>
      <c r="OCE27" s="180"/>
      <c r="OCF27" s="180"/>
      <c r="OCG27" s="180"/>
      <c r="OLG27" s="180"/>
      <c r="OLH27" s="180"/>
      <c r="OLP27" s="180"/>
      <c r="OLQ27" s="180"/>
      <c r="OLR27" s="180"/>
      <c r="OLS27" s="180"/>
      <c r="OLT27" s="180"/>
      <c r="OLU27" s="180"/>
      <c r="OLV27" s="180"/>
      <c r="OLW27" s="180"/>
      <c r="OLX27" s="180"/>
      <c r="OLY27" s="180"/>
      <c r="OLZ27" s="180"/>
      <c r="OMA27" s="180"/>
      <c r="OMB27" s="180"/>
      <c r="OMC27" s="180"/>
      <c r="OVC27" s="180"/>
      <c r="OVD27" s="180"/>
      <c r="OVL27" s="180"/>
      <c r="OVM27" s="180"/>
      <c r="OVN27" s="180"/>
      <c r="OVO27" s="180"/>
      <c r="OVP27" s="180"/>
      <c r="OVQ27" s="180"/>
      <c r="OVR27" s="180"/>
      <c r="OVS27" s="180"/>
      <c r="OVT27" s="180"/>
      <c r="OVU27" s="180"/>
      <c r="OVV27" s="180"/>
      <c r="OVW27" s="180"/>
      <c r="OVX27" s="180"/>
      <c r="OVY27" s="180"/>
      <c r="PEY27" s="180"/>
      <c r="PEZ27" s="180"/>
      <c r="PFH27" s="180"/>
      <c r="PFI27" s="180"/>
      <c r="PFJ27" s="180"/>
      <c r="PFK27" s="180"/>
      <c r="PFL27" s="180"/>
      <c r="PFM27" s="180"/>
      <c r="PFN27" s="180"/>
      <c r="PFO27" s="180"/>
      <c r="PFP27" s="180"/>
      <c r="PFQ27" s="180"/>
      <c r="PFR27" s="180"/>
      <c r="PFS27" s="180"/>
      <c r="PFT27" s="180"/>
      <c r="PFU27" s="180"/>
      <c r="POU27" s="180"/>
      <c r="POV27" s="180"/>
      <c r="PPD27" s="180"/>
      <c r="PPE27" s="180"/>
      <c r="PPF27" s="180"/>
      <c r="PPG27" s="180"/>
      <c r="PPH27" s="180"/>
      <c r="PPI27" s="180"/>
      <c r="PPJ27" s="180"/>
      <c r="PPK27" s="180"/>
      <c r="PPL27" s="180"/>
      <c r="PPM27" s="180"/>
      <c r="PPN27" s="180"/>
      <c r="PPO27" s="180"/>
      <c r="PPP27" s="180"/>
      <c r="PPQ27" s="180"/>
      <c r="PYQ27" s="180"/>
      <c r="PYR27" s="180"/>
      <c r="PYZ27" s="180"/>
      <c r="PZA27" s="180"/>
      <c r="PZB27" s="180"/>
      <c r="PZC27" s="180"/>
      <c r="PZD27" s="180"/>
      <c r="PZE27" s="180"/>
      <c r="PZF27" s="180"/>
      <c r="PZG27" s="180"/>
      <c r="PZH27" s="180"/>
      <c r="PZI27" s="180"/>
      <c r="PZJ27" s="180"/>
      <c r="PZK27" s="180"/>
      <c r="PZL27" s="180"/>
      <c r="PZM27" s="180"/>
      <c r="QIM27" s="180"/>
      <c r="QIN27" s="180"/>
      <c r="QIV27" s="180"/>
      <c r="QIW27" s="180"/>
      <c r="QIX27" s="180"/>
      <c r="QIY27" s="180"/>
      <c r="QIZ27" s="180"/>
      <c r="QJA27" s="180"/>
      <c r="QJB27" s="180"/>
      <c r="QJC27" s="180"/>
      <c r="QJD27" s="180"/>
      <c r="QJE27" s="180"/>
      <c r="QJF27" s="180"/>
      <c r="QJG27" s="180"/>
      <c r="QJH27" s="180"/>
      <c r="QJI27" s="180"/>
      <c r="QSI27" s="180"/>
      <c r="QSJ27" s="180"/>
      <c r="QSR27" s="180"/>
      <c r="QSS27" s="180"/>
      <c r="QST27" s="180"/>
      <c r="QSU27" s="180"/>
      <c r="QSV27" s="180"/>
      <c r="QSW27" s="180"/>
      <c r="QSX27" s="180"/>
      <c r="QSY27" s="180"/>
      <c r="QSZ27" s="180"/>
      <c r="QTA27" s="180"/>
      <c r="QTB27" s="180"/>
      <c r="QTC27" s="180"/>
      <c r="QTD27" s="180"/>
      <c r="QTE27" s="180"/>
      <c r="RCE27" s="180"/>
      <c r="RCF27" s="180"/>
      <c r="RCN27" s="180"/>
      <c r="RCO27" s="180"/>
      <c r="RCP27" s="180"/>
      <c r="RCQ27" s="180"/>
      <c r="RCR27" s="180"/>
      <c r="RCS27" s="180"/>
      <c r="RCT27" s="180"/>
      <c r="RCU27" s="180"/>
      <c r="RCV27" s="180"/>
      <c r="RCW27" s="180"/>
      <c r="RCX27" s="180"/>
      <c r="RCY27" s="180"/>
      <c r="RCZ27" s="180"/>
      <c r="RDA27" s="180"/>
      <c r="RMA27" s="180"/>
      <c r="RMB27" s="180"/>
      <c r="RMJ27" s="180"/>
      <c r="RMK27" s="180"/>
      <c r="RML27" s="180"/>
      <c r="RMM27" s="180"/>
      <c r="RMN27" s="180"/>
      <c r="RMO27" s="180"/>
      <c r="RMP27" s="180"/>
      <c r="RMQ27" s="180"/>
      <c r="RMR27" s="180"/>
      <c r="RMS27" s="180"/>
      <c r="RMT27" s="180"/>
      <c r="RMU27" s="180"/>
      <c r="RMV27" s="180"/>
      <c r="RMW27" s="180"/>
      <c r="RVW27" s="180"/>
      <c r="RVX27" s="180"/>
      <c r="RWF27" s="180"/>
      <c r="RWG27" s="180"/>
      <c r="RWH27" s="180"/>
      <c r="RWI27" s="180"/>
      <c r="RWJ27" s="180"/>
      <c r="RWK27" s="180"/>
      <c r="RWL27" s="180"/>
      <c r="RWM27" s="180"/>
      <c r="RWN27" s="180"/>
      <c r="RWO27" s="180"/>
      <c r="RWP27" s="180"/>
      <c r="RWQ27" s="180"/>
      <c r="RWR27" s="180"/>
      <c r="RWS27" s="180"/>
      <c r="SFS27" s="180"/>
      <c r="SFT27" s="180"/>
      <c r="SGB27" s="180"/>
      <c r="SGC27" s="180"/>
      <c r="SGD27" s="180"/>
      <c r="SGE27" s="180"/>
      <c r="SGF27" s="180"/>
      <c r="SGG27" s="180"/>
      <c r="SGH27" s="180"/>
      <c r="SGI27" s="180"/>
      <c r="SGJ27" s="180"/>
      <c r="SGK27" s="180"/>
      <c r="SGL27" s="180"/>
      <c r="SGM27" s="180"/>
      <c r="SGN27" s="180"/>
      <c r="SGO27" s="180"/>
      <c r="SPO27" s="180"/>
      <c r="SPP27" s="180"/>
      <c r="SPX27" s="180"/>
      <c r="SPY27" s="180"/>
      <c r="SPZ27" s="180"/>
      <c r="SQA27" s="180"/>
      <c r="SQB27" s="180"/>
      <c r="SQC27" s="180"/>
      <c r="SQD27" s="180"/>
      <c r="SQE27" s="180"/>
      <c r="SQF27" s="180"/>
      <c r="SQG27" s="180"/>
      <c r="SQH27" s="180"/>
      <c r="SQI27" s="180"/>
      <c r="SQJ27" s="180"/>
      <c r="SQK27" s="180"/>
      <c r="SZK27" s="180"/>
      <c r="SZL27" s="180"/>
      <c r="SZT27" s="180"/>
      <c r="SZU27" s="180"/>
      <c r="SZV27" s="180"/>
      <c r="SZW27" s="180"/>
      <c r="SZX27" s="180"/>
      <c r="SZY27" s="180"/>
      <c r="SZZ27" s="180"/>
      <c r="TAA27" s="180"/>
      <c r="TAB27" s="180"/>
      <c r="TAC27" s="180"/>
      <c r="TAD27" s="180"/>
      <c r="TAE27" s="180"/>
      <c r="TAF27" s="180"/>
      <c r="TAG27" s="180"/>
      <c r="TJG27" s="180"/>
      <c r="TJH27" s="180"/>
      <c r="TJP27" s="180"/>
      <c r="TJQ27" s="180"/>
      <c r="TJR27" s="180"/>
      <c r="TJS27" s="180"/>
      <c r="TJT27" s="180"/>
      <c r="TJU27" s="180"/>
      <c r="TJV27" s="180"/>
      <c r="TJW27" s="180"/>
      <c r="TJX27" s="180"/>
      <c r="TJY27" s="180"/>
      <c r="TJZ27" s="180"/>
      <c r="TKA27" s="180"/>
      <c r="TKB27" s="180"/>
      <c r="TKC27" s="180"/>
      <c r="TTC27" s="180"/>
      <c r="TTD27" s="180"/>
      <c r="TTL27" s="180"/>
      <c r="TTM27" s="180"/>
      <c r="TTN27" s="180"/>
      <c r="TTO27" s="180"/>
      <c r="TTP27" s="180"/>
      <c r="TTQ27" s="180"/>
      <c r="TTR27" s="180"/>
      <c r="TTS27" s="180"/>
      <c r="TTT27" s="180"/>
      <c r="TTU27" s="180"/>
      <c r="TTV27" s="180"/>
      <c r="TTW27" s="180"/>
      <c r="TTX27" s="180"/>
      <c r="TTY27" s="180"/>
      <c r="UCY27" s="180"/>
      <c r="UCZ27" s="180"/>
      <c r="UDH27" s="180"/>
      <c r="UDI27" s="180"/>
      <c r="UDJ27" s="180"/>
      <c r="UDK27" s="180"/>
      <c r="UDL27" s="180"/>
      <c r="UDM27" s="180"/>
      <c r="UDN27" s="180"/>
      <c r="UDO27" s="180"/>
      <c r="UDP27" s="180"/>
      <c r="UDQ27" s="180"/>
      <c r="UDR27" s="180"/>
      <c r="UDS27" s="180"/>
      <c r="UDT27" s="180"/>
      <c r="UDU27" s="180"/>
      <c r="UMU27" s="180"/>
      <c r="UMV27" s="180"/>
      <c r="UND27" s="180"/>
      <c r="UNE27" s="180"/>
      <c r="UNF27" s="180"/>
      <c r="UNG27" s="180"/>
      <c r="UNH27" s="180"/>
      <c r="UNI27" s="180"/>
      <c r="UNJ27" s="180"/>
      <c r="UNK27" s="180"/>
      <c r="UNL27" s="180"/>
      <c r="UNM27" s="180"/>
      <c r="UNN27" s="180"/>
      <c r="UNO27" s="180"/>
      <c r="UNP27" s="180"/>
      <c r="UNQ27" s="180"/>
      <c r="UWQ27" s="180"/>
      <c r="UWR27" s="180"/>
      <c r="UWZ27" s="180"/>
      <c r="UXA27" s="180"/>
      <c r="UXB27" s="180"/>
      <c r="UXC27" s="180"/>
      <c r="UXD27" s="180"/>
      <c r="UXE27" s="180"/>
      <c r="UXF27" s="180"/>
      <c r="UXG27" s="180"/>
      <c r="UXH27" s="180"/>
      <c r="UXI27" s="180"/>
      <c r="UXJ27" s="180"/>
      <c r="UXK27" s="180"/>
      <c r="UXL27" s="180"/>
      <c r="UXM27" s="180"/>
      <c r="VGM27" s="180"/>
      <c r="VGN27" s="180"/>
      <c r="VGV27" s="180"/>
      <c r="VGW27" s="180"/>
      <c r="VGX27" s="180"/>
      <c r="VGY27" s="180"/>
      <c r="VGZ27" s="180"/>
      <c r="VHA27" s="180"/>
      <c r="VHB27" s="180"/>
      <c r="VHC27" s="180"/>
      <c r="VHD27" s="180"/>
      <c r="VHE27" s="180"/>
      <c r="VHF27" s="180"/>
      <c r="VHG27" s="180"/>
      <c r="VHH27" s="180"/>
      <c r="VHI27" s="180"/>
      <c r="VQI27" s="180"/>
      <c r="VQJ27" s="180"/>
      <c r="VQR27" s="180"/>
      <c r="VQS27" s="180"/>
      <c r="VQT27" s="180"/>
      <c r="VQU27" s="180"/>
      <c r="VQV27" s="180"/>
      <c r="VQW27" s="180"/>
      <c r="VQX27" s="180"/>
      <c r="VQY27" s="180"/>
      <c r="VQZ27" s="180"/>
      <c r="VRA27" s="180"/>
      <c r="VRB27" s="180"/>
      <c r="VRC27" s="180"/>
      <c r="VRD27" s="180"/>
      <c r="VRE27" s="180"/>
      <c r="WAE27" s="180"/>
      <c r="WAF27" s="180"/>
      <c r="WAN27" s="180"/>
      <c r="WAO27" s="180"/>
      <c r="WAP27" s="180"/>
      <c r="WAQ27" s="180"/>
      <c r="WAR27" s="180"/>
      <c r="WAS27" s="180"/>
      <c r="WAT27" s="180"/>
      <c r="WAU27" s="180"/>
      <c r="WAV27" s="180"/>
      <c r="WAW27" s="180"/>
      <c r="WAX27" s="180"/>
      <c r="WAY27" s="180"/>
      <c r="WAZ27" s="180"/>
      <c r="WBA27" s="180"/>
      <c r="WKA27" s="180"/>
      <c r="WKB27" s="180"/>
      <c r="WKJ27" s="180"/>
      <c r="WKK27" s="180"/>
      <c r="WKL27" s="180"/>
      <c r="WKM27" s="180"/>
      <c r="WKN27" s="180"/>
      <c r="WKO27" s="180"/>
      <c r="WKP27" s="180"/>
      <c r="WKQ27" s="180"/>
      <c r="WKR27" s="180"/>
      <c r="WKS27" s="180"/>
      <c r="WKT27" s="180"/>
      <c r="WKU27" s="180"/>
      <c r="WKV27" s="180"/>
      <c r="WKW27" s="180"/>
      <c r="WTW27" s="180"/>
      <c r="WTX27" s="180"/>
      <c r="WUF27" s="180"/>
      <c r="WUG27" s="180"/>
      <c r="WUH27" s="180"/>
      <c r="WUI27" s="180"/>
      <c r="WUJ27" s="180"/>
      <c r="WUK27" s="180"/>
      <c r="WUL27" s="180"/>
      <c r="WUM27" s="180"/>
      <c r="WUN27" s="180"/>
      <c r="WUO27" s="180"/>
      <c r="WUP27" s="180"/>
      <c r="WUQ27" s="180"/>
      <c r="WUR27" s="180"/>
      <c r="WUS27" s="180"/>
    </row>
    <row r="28" spans="1:1009 1243:2033 2267:3057 3291:4081 4315:5105 5339:6129 6363:7153 7387:8177 8411:9201 9435:10225 10459:11249 11483:12273 12507:13297 13531:14321 14555:15345 15579:16113" ht="24.95" hidden="1" customHeight="1" outlineLevel="1" x14ac:dyDescent="0.25">
      <c r="A28" s="78"/>
      <c r="B28" s="184" t="s">
        <v>114</v>
      </c>
      <c r="C28" s="72"/>
      <c r="D28" s="97">
        <v>0</v>
      </c>
      <c r="E28" s="103"/>
      <c r="F28" s="73">
        <v>0</v>
      </c>
      <c r="G28" s="231">
        <v>0</v>
      </c>
      <c r="H28" s="129">
        <v>0</v>
      </c>
      <c r="I28" s="153">
        <f t="shared" si="0"/>
        <v>0</v>
      </c>
      <c r="J28" s="149"/>
      <c r="K28" s="149"/>
      <c r="L28" s="149"/>
      <c r="M28" s="149"/>
      <c r="N28" s="72"/>
      <c r="HK28" s="180"/>
      <c r="HL28" s="180"/>
      <c r="HT28" s="180"/>
      <c r="HU28" s="180"/>
      <c r="HV28" s="180"/>
      <c r="HW28" s="180"/>
      <c r="HX28" s="180"/>
      <c r="HY28" s="180"/>
      <c r="HZ28" s="180"/>
      <c r="IA28" s="180"/>
      <c r="IB28" s="180"/>
      <c r="IC28" s="180"/>
      <c r="ID28" s="180"/>
      <c r="IE28" s="180"/>
      <c r="IF28" s="180"/>
      <c r="IG28" s="180"/>
      <c r="RG28" s="180"/>
      <c r="RH28" s="180"/>
      <c r="RP28" s="180"/>
      <c r="RQ28" s="180"/>
      <c r="RR28" s="180"/>
      <c r="RS28" s="180"/>
      <c r="RT28" s="180"/>
      <c r="RU28" s="180"/>
      <c r="RV28" s="180"/>
      <c r="RW28" s="180"/>
      <c r="RX28" s="180"/>
      <c r="RY28" s="180"/>
      <c r="RZ28" s="180"/>
      <c r="SA28" s="180"/>
      <c r="SB28" s="180"/>
      <c r="SC28" s="180"/>
      <c r="ABC28" s="180"/>
      <c r="ABD28" s="180"/>
      <c r="ABL28" s="180"/>
      <c r="ABM28" s="180"/>
      <c r="ABN28" s="180"/>
      <c r="ABO28" s="180"/>
      <c r="ABP28" s="180"/>
      <c r="ABQ28" s="180"/>
      <c r="ABR28" s="180"/>
      <c r="ABS28" s="180"/>
      <c r="ABT28" s="180"/>
      <c r="ABU28" s="180"/>
      <c r="ABV28" s="180"/>
      <c r="ABW28" s="180"/>
      <c r="ABX28" s="180"/>
      <c r="ABY28" s="180"/>
      <c r="AKY28" s="180"/>
      <c r="AKZ28" s="180"/>
      <c r="ALH28" s="180"/>
      <c r="ALI28" s="180"/>
      <c r="ALJ28" s="180"/>
      <c r="ALK28" s="180"/>
      <c r="ALL28" s="180"/>
      <c r="ALM28" s="180"/>
      <c r="ALN28" s="180"/>
      <c r="ALO28" s="180"/>
      <c r="ALP28" s="180"/>
      <c r="ALQ28" s="180"/>
      <c r="ALR28" s="180"/>
      <c r="ALS28" s="180"/>
      <c r="ALT28" s="180"/>
      <c r="ALU28" s="180"/>
      <c r="AUU28" s="180"/>
      <c r="AUV28" s="180"/>
      <c r="AVD28" s="180"/>
      <c r="AVE28" s="180"/>
      <c r="AVF28" s="180"/>
      <c r="AVG28" s="180"/>
      <c r="AVH28" s="180"/>
      <c r="AVI28" s="180"/>
      <c r="AVJ28" s="180"/>
      <c r="AVK28" s="180"/>
      <c r="AVL28" s="180"/>
      <c r="AVM28" s="180"/>
      <c r="AVN28" s="180"/>
      <c r="AVO28" s="180"/>
      <c r="AVP28" s="180"/>
      <c r="AVQ28" s="180"/>
      <c r="BEQ28" s="180"/>
      <c r="BER28" s="180"/>
      <c r="BEZ28" s="180"/>
      <c r="BFA28" s="180"/>
      <c r="BFB28" s="180"/>
      <c r="BFC28" s="180"/>
      <c r="BFD28" s="180"/>
      <c r="BFE28" s="180"/>
      <c r="BFF28" s="180"/>
      <c r="BFG28" s="180"/>
      <c r="BFH28" s="180"/>
      <c r="BFI28" s="180"/>
      <c r="BFJ28" s="180"/>
      <c r="BFK28" s="180"/>
      <c r="BFL28" s="180"/>
      <c r="BFM28" s="180"/>
      <c r="BOM28" s="180"/>
      <c r="BON28" s="180"/>
      <c r="BOV28" s="180"/>
      <c r="BOW28" s="180"/>
      <c r="BOX28" s="180"/>
      <c r="BOY28" s="180"/>
      <c r="BOZ28" s="180"/>
      <c r="BPA28" s="180"/>
      <c r="BPB28" s="180"/>
      <c r="BPC28" s="180"/>
      <c r="BPD28" s="180"/>
      <c r="BPE28" s="180"/>
      <c r="BPF28" s="180"/>
      <c r="BPG28" s="180"/>
      <c r="BPH28" s="180"/>
      <c r="BPI28" s="180"/>
      <c r="BYI28" s="180"/>
      <c r="BYJ28" s="180"/>
      <c r="BYR28" s="180"/>
      <c r="BYS28" s="180"/>
      <c r="BYT28" s="180"/>
      <c r="BYU28" s="180"/>
      <c r="BYV28" s="180"/>
      <c r="BYW28" s="180"/>
      <c r="BYX28" s="180"/>
      <c r="BYY28" s="180"/>
      <c r="BYZ28" s="180"/>
      <c r="BZA28" s="180"/>
      <c r="BZB28" s="180"/>
      <c r="BZC28" s="180"/>
      <c r="BZD28" s="180"/>
      <c r="BZE28" s="180"/>
      <c r="CIE28" s="180"/>
      <c r="CIF28" s="180"/>
      <c r="CIN28" s="180"/>
      <c r="CIO28" s="180"/>
      <c r="CIP28" s="180"/>
      <c r="CIQ28" s="180"/>
      <c r="CIR28" s="180"/>
      <c r="CIS28" s="180"/>
      <c r="CIT28" s="180"/>
      <c r="CIU28" s="180"/>
      <c r="CIV28" s="180"/>
      <c r="CIW28" s="180"/>
      <c r="CIX28" s="180"/>
      <c r="CIY28" s="180"/>
      <c r="CIZ28" s="180"/>
      <c r="CJA28" s="180"/>
      <c r="CSA28" s="180"/>
      <c r="CSB28" s="180"/>
      <c r="CSJ28" s="180"/>
      <c r="CSK28" s="180"/>
      <c r="CSL28" s="180"/>
      <c r="CSM28" s="180"/>
      <c r="CSN28" s="180"/>
      <c r="CSO28" s="180"/>
      <c r="CSP28" s="180"/>
      <c r="CSQ28" s="180"/>
      <c r="CSR28" s="180"/>
      <c r="CSS28" s="180"/>
      <c r="CST28" s="180"/>
      <c r="CSU28" s="180"/>
      <c r="CSV28" s="180"/>
      <c r="CSW28" s="180"/>
      <c r="DBW28" s="180"/>
      <c r="DBX28" s="180"/>
      <c r="DCF28" s="180"/>
      <c r="DCG28" s="180"/>
      <c r="DCH28" s="180"/>
      <c r="DCI28" s="180"/>
      <c r="DCJ28" s="180"/>
      <c r="DCK28" s="180"/>
      <c r="DCL28" s="180"/>
      <c r="DCM28" s="180"/>
      <c r="DCN28" s="180"/>
      <c r="DCO28" s="180"/>
      <c r="DCP28" s="180"/>
      <c r="DCQ28" s="180"/>
      <c r="DCR28" s="180"/>
      <c r="DCS28" s="180"/>
      <c r="DLS28" s="180"/>
      <c r="DLT28" s="180"/>
      <c r="DMB28" s="180"/>
      <c r="DMC28" s="180"/>
      <c r="DMD28" s="180"/>
      <c r="DME28" s="180"/>
      <c r="DMF28" s="180"/>
      <c r="DMG28" s="180"/>
      <c r="DMH28" s="180"/>
      <c r="DMI28" s="180"/>
      <c r="DMJ28" s="180"/>
      <c r="DMK28" s="180"/>
      <c r="DML28" s="180"/>
      <c r="DMM28" s="180"/>
      <c r="DMN28" s="180"/>
      <c r="DMO28" s="180"/>
      <c r="DVO28" s="180"/>
      <c r="DVP28" s="180"/>
      <c r="DVX28" s="180"/>
      <c r="DVY28" s="180"/>
      <c r="DVZ28" s="180"/>
      <c r="DWA28" s="180"/>
      <c r="DWB28" s="180"/>
      <c r="DWC28" s="180"/>
      <c r="DWD28" s="180"/>
      <c r="DWE28" s="180"/>
      <c r="DWF28" s="180"/>
      <c r="DWG28" s="180"/>
      <c r="DWH28" s="180"/>
      <c r="DWI28" s="180"/>
      <c r="DWJ28" s="180"/>
      <c r="DWK28" s="180"/>
      <c r="EFK28" s="180"/>
      <c r="EFL28" s="180"/>
      <c r="EFT28" s="180"/>
      <c r="EFU28" s="180"/>
      <c r="EFV28" s="180"/>
      <c r="EFW28" s="180"/>
      <c r="EFX28" s="180"/>
      <c r="EFY28" s="180"/>
      <c r="EFZ28" s="180"/>
      <c r="EGA28" s="180"/>
      <c r="EGB28" s="180"/>
      <c r="EGC28" s="180"/>
      <c r="EGD28" s="180"/>
      <c r="EGE28" s="180"/>
      <c r="EGF28" s="180"/>
      <c r="EGG28" s="180"/>
      <c r="EPG28" s="180"/>
      <c r="EPH28" s="180"/>
      <c r="EPP28" s="180"/>
      <c r="EPQ28" s="180"/>
      <c r="EPR28" s="180"/>
      <c r="EPS28" s="180"/>
      <c r="EPT28" s="180"/>
      <c r="EPU28" s="180"/>
      <c r="EPV28" s="180"/>
      <c r="EPW28" s="180"/>
      <c r="EPX28" s="180"/>
      <c r="EPY28" s="180"/>
      <c r="EPZ28" s="180"/>
      <c r="EQA28" s="180"/>
      <c r="EQB28" s="180"/>
      <c r="EQC28" s="180"/>
      <c r="EZC28" s="180"/>
      <c r="EZD28" s="180"/>
      <c r="EZL28" s="180"/>
      <c r="EZM28" s="180"/>
      <c r="EZN28" s="180"/>
      <c r="EZO28" s="180"/>
      <c r="EZP28" s="180"/>
      <c r="EZQ28" s="180"/>
      <c r="EZR28" s="180"/>
      <c r="EZS28" s="180"/>
      <c r="EZT28" s="180"/>
      <c r="EZU28" s="180"/>
      <c r="EZV28" s="180"/>
      <c r="EZW28" s="180"/>
      <c r="EZX28" s="180"/>
      <c r="EZY28" s="180"/>
      <c r="FIY28" s="180"/>
      <c r="FIZ28" s="180"/>
      <c r="FJH28" s="180"/>
      <c r="FJI28" s="180"/>
      <c r="FJJ28" s="180"/>
      <c r="FJK28" s="180"/>
      <c r="FJL28" s="180"/>
      <c r="FJM28" s="180"/>
      <c r="FJN28" s="180"/>
      <c r="FJO28" s="180"/>
      <c r="FJP28" s="180"/>
      <c r="FJQ28" s="180"/>
      <c r="FJR28" s="180"/>
      <c r="FJS28" s="180"/>
      <c r="FJT28" s="180"/>
      <c r="FJU28" s="180"/>
      <c r="FSU28" s="180"/>
      <c r="FSV28" s="180"/>
      <c r="FTD28" s="180"/>
      <c r="FTE28" s="180"/>
      <c r="FTF28" s="180"/>
      <c r="FTG28" s="180"/>
      <c r="FTH28" s="180"/>
      <c r="FTI28" s="180"/>
      <c r="FTJ28" s="180"/>
      <c r="FTK28" s="180"/>
      <c r="FTL28" s="180"/>
      <c r="FTM28" s="180"/>
      <c r="FTN28" s="180"/>
      <c r="FTO28" s="180"/>
      <c r="FTP28" s="180"/>
      <c r="FTQ28" s="180"/>
      <c r="GCQ28" s="180"/>
      <c r="GCR28" s="180"/>
      <c r="GCZ28" s="180"/>
      <c r="GDA28" s="180"/>
      <c r="GDB28" s="180"/>
      <c r="GDC28" s="180"/>
      <c r="GDD28" s="180"/>
      <c r="GDE28" s="180"/>
      <c r="GDF28" s="180"/>
      <c r="GDG28" s="180"/>
      <c r="GDH28" s="180"/>
      <c r="GDI28" s="180"/>
      <c r="GDJ28" s="180"/>
      <c r="GDK28" s="180"/>
      <c r="GDL28" s="180"/>
      <c r="GDM28" s="180"/>
      <c r="GMM28" s="180"/>
      <c r="GMN28" s="180"/>
      <c r="GMV28" s="180"/>
      <c r="GMW28" s="180"/>
      <c r="GMX28" s="180"/>
      <c r="GMY28" s="180"/>
      <c r="GMZ28" s="180"/>
      <c r="GNA28" s="180"/>
      <c r="GNB28" s="180"/>
      <c r="GNC28" s="180"/>
      <c r="GND28" s="180"/>
      <c r="GNE28" s="180"/>
      <c r="GNF28" s="180"/>
      <c r="GNG28" s="180"/>
      <c r="GNH28" s="180"/>
      <c r="GNI28" s="180"/>
      <c r="GWI28" s="180"/>
      <c r="GWJ28" s="180"/>
      <c r="GWR28" s="180"/>
      <c r="GWS28" s="180"/>
      <c r="GWT28" s="180"/>
      <c r="GWU28" s="180"/>
      <c r="GWV28" s="180"/>
      <c r="GWW28" s="180"/>
      <c r="GWX28" s="180"/>
      <c r="GWY28" s="180"/>
      <c r="GWZ28" s="180"/>
      <c r="GXA28" s="180"/>
      <c r="GXB28" s="180"/>
      <c r="GXC28" s="180"/>
      <c r="GXD28" s="180"/>
      <c r="GXE28" s="180"/>
      <c r="HGE28" s="180"/>
      <c r="HGF28" s="180"/>
      <c r="HGN28" s="180"/>
      <c r="HGO28" s="180"/>
      <c r="HGP28" s="180"/>
      <c r="HGQ28" s="180"/>
      <c r="HGR28" s="180"/>
      <c r="HGS28" s="180"/>
      <c r="HGT28" s="180"/>
      <c r="HGU28" s="180"/>
      <c r="HGV28" s="180"/>
      <c r="HGW28" s="180"/>
      <c r="HGX28" s="180"/>
      <c r="HGY28" s="180"/>
      <c r="HGZ28" s="180"/>
      <c r="HHA28" s="180"/>
      <c r="HQA28" s="180"/>
      <c r="HQB28" s="180"/>
      <c r="HQJ28" s="180"/>
      <c r="HQK28" s="180"/>
      <c r="HQL28" s="180"/>
      <c r="HQM28" s="180"/>
      <c r="HQN28" s="180"/>
      <c r="HQO28" s="180"/>
      <c r="HQP28" s="180"/>
      <c r="HQQ28" s="180"/>
      <c r="HQR28" s="180"/>
      <c r="HQS28" s="180"/>
      <c r="HQT28" s="180"/>
      <c r="HQU28" s="180"/>
      <c r="HQV28" s="180"/>
      <c r="HQW28" s="180"/>
      <c r="HZW28" s="180"/>
      <c r="HZX28" s="180"/>
      <c r="IAF28" s="180"/>
      <c r="IAG28" s="180"/>
      <c r="IAH28" s="180"/>
      <c r="IAI28" s="180"/>
      <c r="IAJ28" s="180"/>
      <c r="IAK28" s="180"/>
      <c r="IAL28" s="180"/>
      <c r="IAM28" s="180"/>
      <c r="IAN28" s="180"/>
      <c r="IAO28" s="180"/>
      <c r="IAP28" s="180"/>
      <c r="IAQ28" s="180"/>
      <c r="IAR28" s="180"/>
      <c r="IAS28" s="180"/>
      <c r="IJS28" s="180"/>
      <c r="IJT28" s="180"/>
      <c r="IKB28" s="180"/>
      <c r="IKC28" s="180"/>
      <c r="IKD28" s="180"/>
      <c r="IKE28" s="180"/>
      <c r="IKF28" s="180"/>
      <c r="IKG28" s="180"/>
      <c r="IKH28" s="180"/>
      <c r="IKI28" s="180"/>
      <c r="IKJ28" s="180"/>
      <c r="IKK28" s="180"/>
      <c r="IKL28" s="180"/>
      <c r="IKM28" s="180"/>
      <c r="IKN28" s="180"/>
      <c r="IKO28" s="180"/>
      <c r="ITO28" s="180"/>
      <c r="ITP28" s="180"/>
      <c r="ITX28" s="180"/>
      <c r="ITY28" s="180"/>
      <c r="ITZ28" s="180"/>
      <c r="IUA28" s="180"/>
      <c r="IUB28" s="180"/>
      <c r="IUC28" s="180"/>
      <c r="IUD28" s="180"/>
      <c r="IUE28" s="180"/>
      <c r="IUF28" s="180"/>
      <c r="IUG28" s="180"/>
      <c r="IUH28" s="180"/>
      <c r="IUI28" s="180"/>
      <c r="IUJ28" s="180"/>
      <c r="IUK28" s="180"/>
      <c r="JDK28" s="180"/>
      <c r="JDL28" s="180"/>
      <c r="JDT28" s="180"/>
      <c r="JDU28" s="180"/>
      <c r="JDV28" s="180"/>
      <c r="JDW28" s="180"/>
      <c r="JDX28" s="180"/>
      <c r="JDY28" s="180"/>
      <c r="JDZ28" s="180"/>
      <c r="JEA28" s="180"/>
      <c r="JEB28" s="180"/>
      <c r="JEC28" s="180"/>
      <c r="JED28" s="180"/>
      <c r="JEE28" s="180"/>
      <c r="JEF28" s="180"/>
      <c r="JEG28" s="180"/>
      <c r="JNG28" s="180"/>
      <c r="JNH28" s="180"/>
      <c r="JNP28" s="180"/>
      <c r="JNQ28" s="180"/>
      <c r="JNR28" s="180"/>
      <c r="JNS28" s="180"/>
      <c r="JNT28" s="180"/>
      <c r="JNU28" s="180"/>
      <c r="JNV28" s="180"/>
      <c r="JNW28" s="180"/>
      <c r="JNX28" s="180"/>
      <c r="JNY28" s="180"/>
      <c r="JNZ28" s="180"/>
      <c r="JOA28" s="180"/>
      <c r="JOB28" s="180"/>
      <c r="JOC28" s="180"/>
      <c r="JXC28" s="180"/>
      <c r="JXD28" s="180"/>
      <c r="JXL28" s="180"/>
      <c r="JXM28" s="180"/>
      <c r="JXN28" s="180"/>
      <c r="JXO28" s="180"/>
      <c r="JXP28" s="180"/>
      <c r="JXQ28" s="180"/>
      <c r="JXR28" s="180"/>
      <c r="JXS28" s="180"/>
      <c r="JXT28" s="180"/>
      <c r="JXU28" s="180"/>
      <c r="JXV28" s="180"/>
      <c r="JXW28" s="180"/>
      <c r="JXX28" s="180"/>
      <c r="JXY28" s="180"/>
      <c r="KGY28" s="180"/>
      <c r="KGZ28" s="180"/>
      <c r="KHH28" s="180"/>
      <c r="KHI28" s="180"/>
      <c r="KHJ28" s="180"/>
      <c r="KHK28" s="180"/>
      <c r="KHL28" s="180"/>
      <c r="KHM28" s="180"/>
      <c r="KHN28" s="180"/>
      <c r="KHO28" s="180"/>
      <c r="KHP28" s="180"/>
      <c r="KHQ28" s="180"/>
      <c r="KHR28" s="180"/>
      <c r="KHS28" s="180"/>
      <c r="KHT28" s="180"/>
      <c r="KHU28" s="180"/>
      <c r="KQU28" s="180"/>
      <c r="KQV28" s="180"/>
      <c r="KRD28" s="180"/>
      <c r="KRE28" s="180"/>
      <c r="KRF28" s="180"/>
      <c r="KRG28" s="180"/>
      <c r="KRH28" s="180"/>
      <c r="KRI28" s="180"/>
      <c r="KRJ28" s="180"/>
      <c r="KRK28" s="180"/>
      <c r="KRL28" s="180"/>
      <c r="KRM28" s="180"/>
      <c r="KRN28" s="180"/>
      <c r="KRO28" s="180"/>
      <c r="KRP28" s="180"/>
      <c r="KRQ28" s="180"/>
      <c r="LAQ28" s="180"/>
      <c r="LAR28" s="180"/>
      <c r="LAZ28" s="180"/>
      <c r="LBA28" s="180"/>
      <c r="LBB28" s="180"/>
      <c r="LBC28" s="180"/>
      <c r="LBD28" s="180"/>
      <c r="LBE28" s="180"/>
      <c r="LBF28" s="180"/>
      <c r="LBG28" s="180"/>
      <c r="LBH28" s="180"/>
      <c r="LBI28" s="180"/>
      <c r="LBJ28" s="180"/>
      <c r="LBK28" s="180"/>
      <c r="LBL28" s="180"/>
      <c r="LBM28" s="180"/>
      <c r="LKM28" s="180"/>
      <c r="LKN28" s="180"/>
      <c r="LKV28" s="180"/>
      <c r="LKW28" s="180"/>
      <c r="LKX28" s="180"/>
      <c r="LKY28" s="180"/>
      <c r="LKZ28" s="180"/>
      <c r="LLA28" s="180"/>
      <c r="LLB28" s="180"/>
      <c r="LLC28" s="180"/>
      <c r="LLD28" s="180"/>
      <c r="LLE28" s="180"/>
      <c r="LLF28" s="180"/>
      <c r="LLG28" s="180"/>
      <c r="LLH28" s="180"/>
      <c r="LLI28" s="180"/>
      <c r="LUI28" s="180"/>
      <c r="LUJ28" s="180"/>
      <c r="LUR28" s="180"/>
      <c r="LUS28" s="180"/>
      <c r="LUT28" s="180"/>
      <c r="LUU28" s="180"/>
      <c r="LUV28" s="180"/>
      <c r="LUW28" s="180"/>
      <c r="LUX28" s="180"/>
      <c r="LUY28" s="180"/>
      <c r="LUZ28" s="180"/>
      <c r="LVA28" s="180"/>
      <c r="LVB28" s="180"/>
      <c r="LVC28" s="180"/>
      <c r="LVD28" s="180"/>
      <c r="LVE28" s="180"/>
      <c r="MEE28" s="180"/>
      <c r="MEF28" s="180"/>
      <c r="MEN28" s="180"/>
      <c r="MEO28" s="180"/>
      <c r="MEP28" s="180"/>
      <c r="MEQ28" s="180"/>
      <c r="MER28" s="180"/>
      <c r="MES28" s="180"/>
      <c r="MET28" s="180"/>
      <c r="MEU28" s="180"/>
      <c r="MEV28" s="180"/>
      <c r="MEW28" s="180"/>
      <c r="MEX28" s="180"/>
      <c r="MEY28" s="180"/>
      <c r="MEZ28" s="180"/>
      <c r="MFA28" s="180"/>
      <c r="MOA28" s="180"/>
      <c r="MOB28" s="180"/>
      <c r="MOJ28" s="180"/>
      <c r="MOK28" s="180"/>
      <c r="MOL28" s="180"/>
      <c r="MOM28" s="180"/>
      <c r="MON28" s="180"/>
      <c r="MOO28" s="180"/>
      <c r="MOP28" s="180"/>
      <c r="MOQ28" s="180"/>
      <c r="MOR28" s="180"/>
      <c r="MOS28" s="180"/>
      <c r="MOT28" s="180"/>
      <c r="MOU28" s="180"/>
      <c r="MOV28" s="180"/>
      <c r="MOW28" s="180"/>
      <c r="MXW28" s="180"/>
      <c r="MXX28" s="180"/>
      <c r="MYF28" s="180"/>
      <c r="MYG28" s="180"/>
      <c r="MYH28" s="180"/>
      <c r="MYI28" s="180"/>
      <c r="MYJ28" s="180"/>
      <c r="MYK28" s="180"/>
      <c r="MYL28" s="180"/>
      <c r="MYM28" s="180"/>
      <c r="MYN28" s="180"/>
      <c r="MYO28" s="180"/>
      <c r="MYP28" s="180"/>
      <c r="MYQ28" s="180"/>
      <c r="MYR28" s="180"/>
      <c r="MYS28" s="180"/>
      <c r="NHS28" s="180"/>
      <c r="NHT28" s="180"/>
      <c r="NIB28" s="180"/>
      <c r="NIC28" s="180"/>
      <c r="NID28" s="180"/>
      <c r="NIE28" s="180"/>
      <c r="NIF28" s="180"/>
      <c r="NIG28" s="180"/>
      <c r="NIH28" s="180"/>
      <c r="NII28" s="180"/>
      <c r="NIJ28" s="180"/>
      <c r="NIK28" s="180"/>
      <c r="NIL28" s="180"/>
      <c r="NIM28" s="180"/>
      <c r="NIN28" s="180"/>
      <c r="NIO28" s="180"/>
      <c r="NRO28" s="180"/>
      <c r="NRP28" s="180"/>
      <c r="NRX28" s="180"/>
      <c r="NRY28" s="180"/>
      <c r="NRZ28" s="180"/>
      <c r="NSA28" s="180"/>
      <c r="NSB28" s="180"/>
      <c r="NSC28" s="180"/>
      <c r="NSD28" s="180"/>
      <c r="NSE28" s="180"/>
      <c r="NSF28" s="180"/>
      <c r="NSG28" s="180"/>
      <c r="NSH28" s="180"/>
      <c r="NSI28" s="180"/>
      <c r="NSJ28" s="180"/>
      <c r="NSK28" s="180"/>
      <c r="OBK28" s="180"/>
      <c r="OBL28" s="180"/>
      <c r="OBT28" s="180"/>
      <c r="OBU28" s="180"/>
      <c r="OBV28" s="180"/>
      <c r="OBW28" s="180"/>
      <c r="OBX28" s="180"/>
      <c r="OBY28" s="180"/>
      <c r="OBZ28" s="180"/>
      <c r="OCA28" s="180"/>
      <c r="OCB28" s="180"/>
      <c r="OCC28" s="180"/>
      <c r="OCD28" s="180"/>
      <c r="OCE28" s="180"/>
      <c r="OCF28" s="180"/>
      <c r="OCG28" s="180"/>
      <c r="OLG28" s="180"/>
      <c r="OLH28" s="180"/>
      <c r="OLP28" s="180"/>
      <c r="OLQ28" s="180"/>
      <c r="OLR28" s="180"/>
      <c r="OLS28" s="180"/>
      <c r="OLT28" s="180"/>
      <c r="OLU28" s="180"/>
      <c r="OLV28" s="180"/>
      <c r="OLW28" s="180"/>
      <c r="OLX28" s="180"/>
      <c r="OLY28" s="180"/>
      <c r="OLZ28" s="180"/>
      <c r="OMA28" s="180"/>
      <c r="OMB28" s="180"/>
      <c r="OMC28" s="180"/>
      <c r="OVC28" s="180"/>
      <c r="OVD28" s="180"/>
      <c r="OVL28" s="180"/>
      <c r="OVM28" s="180"/>
      <c r="OVN28" s="180"/>
      <c r="OVO28" s="180"/>
      <c r="OVP28" s="180"/>
      <c r="OVQ28" s="180"/>
      <c r="OVR28" s="180"/>
      <c r="OVS28" s="180"/>
      <c r="OVT28" s="180"/>
      <c r="OVU28" s="180"/>
      <c r="OVV28" s="180"/>
      <c r="OVW28" s="180"/>
      <c r="OVX28" s="180"/>
      <c r="OVY28" s="180"/>
      <c r="PEY28" s="180"/>
      <c r="PEZ28" s="180"/>
      <c r="PFH28" s="180"/>
      <c r="PFI28" s="180"/>
      <c r="PFJ28" s="180"/>
      <c r="PFK28" s="180"/>
      <c r="PFL28" s="180"/>
      <c r="PFM28" s="180"/>
      <c r="PFN28" s="180"/>
      <c r="PFO28" s="180"/>
      <c r="PFP28" s="180"/>
      <c r="PFQ28" s="180"/>
      <c r="PFR28" s="180"/>
      <c r="PFS28" s="180"/>
      <c r="PFT28" s="180"/>
      <c r="PFU28" s="180"/>
      <c r="POU28" s="180"/>
      <c r="POV28" s="180"/>
      <c r="PPD28" s="180"/>
      <c r="PPE28" s="180"/>
      <c r="PPF28" s="180"/>
      <c r="PPG28" s="180"/>
      <c r="PPH28" s="180"/>
      <c r="PPI28" s="180"/>
      <c r="PPJ28" s="180"/>
      <c r="PPK28" s="180"/>
      <c r="PPL28" s="180"/>
      <c r="PPM28" s="180"/>
      <c r="PPN28" s="180"/>
      <c r="PPO28" s="180"/>
      <c r="PPP28" s="180"/>
      <c r="PPQ28" s="180"/>
      <c r="PYQ28" s="180"/>
      <c r="PYR28" s="180"/>
      <c r="PYZ28" s="180"/>
      <c r="PZA28" s="180"/>
      <c r="PZB28" s="180"/>
      <c r="PZC28" s="180"/>
      <c r="PZD28" s="180"/>
      <c r="PZE28" s="180"/>
      <c r="PZF28" s="180"/>
      <c r="PZG28" s="180"/>
      <c r="PZH28" s="180"/>
      <c r="PZI28" s="180"/>
      <c r="PZJ28" s="180"/>
      <c r="PZK28" s="180"/>
      <c r="PZL28" s="180"/>
      <c r="PZM28" s="180"/>
      <c r="QIM28" s="180"/>
      <c r="QIN28" s="180"/>
      <c r="QIV28" s="180"/>
      <c r="QIW28" s="180"/>
      <c r="QIX28" s="180"/>
      <c r="QIY28" s="180"/>
      <c r="QIZ28" s="180"/>
      <c r="QJA28" s="180"/>
      <c r="QJB28" s="180"/>
      <c r="QJC28" s="180"/>
      <c r="QJD28" s="180"/>
      <c r="QJE28" s="180"/>
      <c r="QJF28" s="180"/>
      <c r="QJG28" s="180"/>
      <c r="QJH28" s="180"/>
      <c r="QJI28" s="180"/>
      <c r="QSI28" s="180"/>
      <c r="QSJ28" s="180"/>
      <c r="QSR28" s="180"/>
      <c r="QSS28" s="180"/>
      <c r="QST28" s="180"/>
      <c r="QSU28" s="180"/>
      <c r="QSV28" s="180"/>
      <c r="QSW28" s="180"/>
      <c r="QSX28" s="180"/>
      <c r="QSY28" s="180"/>
      <c r="QSZ28" s="180"/>
      <c r="QTA28" s="180"/>
      <c r="QTB28" s="180"/>
      <c r="QTC28" s="180"/>
      <c r="QTD28" s="180"/>
      <c r="QTE28" s="180"/>
      <c r="RCE28" s="180"/>
      <c r="RCF28" s="180"/>
      <c r="RCN28" s="180"/>
      <c r="RCO28" s="180"/>
      <c r="RCP28" s="180"/>
      <c r="RCQ28" s="180"/>
      <c r="RCR28" s="180"/>
      <c r="RCS28" s="180"/>
      <c r="RCT28" s="180"/>
      <c r="RCU28" s="180"/>
      <c r="RCV28" s="180"/>
      <c r="RCW28" s="180"/>
      <c r="RCX28" s="180"/>
      <c r="RCY28" s="180"/>
      <c r="RCZ28" s="180"/>
      <c r="RDA28" s="180"/>
      <c r="RMA28" s="180"/>
      <c r="RMB28" s="180"/>
      <c r="RMJ28" s="180"/>
      <c r="RMK28" s="180"/>
      <c r="RML28" s="180"/>
      <c r="RMM28" s="180"/>
      <c r="RMN28" s="180"/>
      <c r="RMO28" s="180"/>
      <c r="RMP28" s="180"/>
      <c r="RMQ28" s="180"/>
      <c r="RMR28" s="180"/>
      <c r="RMS28" s="180"/>
      <c r="RMT28" s="180"/>
      <c r="RMU28" s="180"/>
      <c r="RMV28" s="180"/>
      <c r="RMW28" s="180"/>
      <c r="RVW28" s="180"/>
      <c r="RVX28" s="180"/>
      <c r="RWF28" s="180"/>
      <c r="RWG28" s="180"/>
      <c r="RWH28" s="180"/>
      <c r="RWI28" s="180"/>
      <c r="RWJ28" s="180"/>
      <c r="RWK28" s="180"/>
      <c r="RWL28" s="180"/>
      <c r="RWM28" s="180"/>
      <c r="RWN28" s="180"/>
      <c r="RWO28" s="180"/>
      <c r="RWP28" s="180"/>
      <c r="RWQ28" s="180"/>
      <c r="RWR28" s="180"/>
      <c r="RWS28" s="180"/>
      <c r="SFS28" s="180"/>
      <c r="SFT28" s="180"/>
      <c r="SGB28" s="180"/>
      <c r="SGC28" s="180"/>
      <c r="SGD28" s="180"/>
      <c r="SGE28" s="180"/>
      <c r="SGF28" s="180"/>
      <c r="SGG28" s="180"/>
      <c r="SGH28" s="180"/>
      <c r="SGI28" s="180"/>
      <c r="SGJ28" s="180"/>
      <c r="SGK28" s="180"/>
      <c r="SGL28" s="180"/>
      <c r="SGM28" s="180"/>
      <c r="SGN28" s="180"/>
      <c r="SGO28" s="180"/>
      <c r="SPO28" s="180"/>
      <c r="SPP28" s="180"/>
      <c r="SPX28" s="180"/>
      <c r="SPY28" s="180"/>
      <c r="SPZ28" s="180"/>
      <c r="SQA28" s="180"/>
      <c r="SQB28" s="180"/>
      <c r="SQC28" s="180"/>
      <c r="SQD28" s="180"/>
      <c r="SQE28" s="180"/>
      <c r="SQF28" s="180"/>
      <c r="SQG28" s="180"/>
      <c r="SQH28" s="180"/>
      <c r="SQI28" s="180"/>
      <c r="SQJ28" s="180"/>
      <c r="SQK28" s="180"/>
      <c r="SZK28" s="180"/>
      <c r="SZL28" s="180"/>
      <c r="SZT28" s="180"/>
      <c r="SZU28" s="180"/>
      <c r="SZV28" s="180"/>
      <c r="SZW28" s="180"/>
      <c r="SZX28" s="180"/>
      <c r="SZY28" s="180"/>
      <c r="SZZ28" s="180"/>
      <c r="TAA28" s="180"/>
      <c r="TAB28" s="180"/>
      <c r="TAC28" s="180"/>
      <c r="TAD28" s="180"/>
      <c r="TAE28" s="180"/>
      <c r="TAF28" s="180"/>
      <c r="TAG28" s="180"/>
      <c r="TJG28" s="180"/>
      <c r="TJH28" s="180"/>
      <c r="TJP28" s="180"/>
      <c r="TJQ28" s="180"/>
      <c r="TJR28" s="180"/>
      <c r="TJS28" s="180"/>
      <c r="TJT28" s="180"/>
      <c r="TJU28" s="180"/>
      <c r="TJV28" s="180"/>
      <c r="TJW28" s="180"/>
      <c r="TJX28" s="180"/>
      <c r="TJY28" s="180"/>
      <c r="TJZ28" s="180"/>
      <c r="TKA28" s="180"/>
      <c r="TKB28" s="180"/>
      <c r="TKC28" s="180"/>
      <c r="TTC28" s="180"/>
      <c r="TTD28" s="180"/>
      <c r="TTL28" s="180"/>
      <c r="TTM28" s="180"/>
      <c r="TTN28" s="180"/>
      <c r="TTO28" s="180"/>
      <c r="TTP28" s="180"/>
      <c r="TTQ28" s="180"/>
      <c r="TTR28" s="180"/>
      <c r="TTS28" s="180"/>
      <c r="TTT28" s="180"/>
      <c r="TTU28" s="180"/>
      <c r="TTV28" s="180"/>
      <c r="TTW28" s="180"/>
      <c r="TTX28" s="180"/>
      <c r="TTY28" s="180"/>
      <c r="UCY28" s="180"/>
      <c r="UCZ28" s="180"/>
      <c r="UDH28" s="180"/>
      <c r="UDI28" s="180"/>
      <c r="UDJ28" s="180"/>
      <c r="UDK28" s="180"/>
      <c r="UDL28" s="180"/>
      <c r="UDM28" s="180"/>
      <c r="UDN28" s="180"/>
      <c r="UDO28" s="180"/>
      <c r="UDP28" s="180"/>
      <c r="UDQ28" s="180"/>
      <c r="UDR28" s="180"/>
      <c r="UDS28" s="180"/>
      <c r="UDT28" s="180"/>
      <c r="UDU28" s="180"/>
      <c r="UMU28" s="180"/>
      <c r="UMV28" s="180"/>
      <c r="UND28" s="180"/>
      <c r="UNE28" s="180"/>
      <c r="UNF28" s="180"/>
      <c r="UNG28" s="180"/>
      <c r="UNH28" s="180"/>
      <c r="UNI28" s="180"/>
      <c r="UNJ28" s="180"/>
      <c r="UNK28" s="180"/>
      <c r="UNL28" s="180"/>
      <c r="UNM28" s="180"/>
      <c r="UNN28" s="180"/>
      <c r="UNO28" s="180"/>
      <c r="UNP28" s="180"/>
      <c r="UNQ28" s="180"/>
      <c r="UWQ28" s="180"/>
      <c r="UWR28" s="180"/>
      <c r="UWZ28" s="180"/>
      <c r="UXA28" s="180"/>
      <c r="UXB28" s="180"/>
      <c r="UXC28" s="180"/>
      <c r="UXD28" s="180"/>
      <c r="UXE28" s="180"/>
      <c r="UXF28" s="180"/>
      <c r="UXG28" s="180"/>
      <c r="UXH28" s="180"/>
      <c r="UXI28" s="180"/>
      <c r="UXJ28" s="180"/>
      <c r="UXK28" s="180"/>
      <c r="UXL28" s="180"/>
      <c r="UXM28" s="180"/>
      <c r="VGM28" s="180"/>
      <c r="VGN28" s="180"/>
      <c r="VGV28" s="180"/>
      <c r="VGW28" s="180"/>
      <c r="VGX28" s="180"/>
      <c r="VGY28" s="180"/>
      <c r="VGZ28" s="180"/>
      <c r="VHA28" s="180"/>
      <c r="VHB28" s="180"/>
      <c r="VHC28" s="180"/>
      <c r="VHD28" s="180"/>
      <c r="VHE28" s="180"/>
      <c r="VHF28" s="180"/>
      <c r="VHG28" s="180"/>
      <c r="VHH28" s="180"/>
      <c r="VHI28" s="180"/>
      <c r="VQI28" s="180"/>
      <c r="VQJ28" s="180"/>
      <c r="VQR28" s="180"/>
      <c r="VQS28" s="180"/>
      <c r="VQT28" s="180"/>
      <c r="VQU28" s="180"/>
      <c r="VQV28" s="180"/>
      <c r="VQW28" s="180"/>
      <c r="VQX28" s="180"/>
      <c r="VQY28" s="180"/>
      <c r="VQZ28" s="180"/>
      <c r="VRA28" s="180"/>
      <c r="VRB28" s="180"/>
      <c r="VRC28" s="180"/>
      <c r="VRD28" s="180"/>
      <c r="VRE28" s="180"/>
      <c r="WAE28" s="180"/>
      <c r="WAF28" s="180"/>
      <c r="WAN28" s="180"/>
      <c r="WAO28" s="180"/>
      <c r="WAP28" s="180"/>
      <c r="WAQ28" s="180"/>
      <c r="WAR28" s="180"/>
      <c r="WAS28" s="180"/>
      <c r="WAT28" s="180"/>
      <c r="WAU28" s="180"/>
      <c r="WAV28" s="180"/>
      <c r="WAW28" s="180"/>
      <c r="WAX28" s="180"/>
      <c r="WAY28" s="180"/>
      <c r="WAZ28" s="180"/>
      <c r="WBA28" s="180"/>
      <c r="WKA28" s="180"/>
      <c r="WKB28" s="180"/>
      <c r="WKJ28" s="180"/>
      <c r="WKK28" s="180"/>
      <c r="WKL28" s="180"/>
      <c r="WKM28" s="180"/>
      <c r="WKN28" s="180"/>
      <c r="WKO28" s="180"/>
      <c r="WKP28" s="180"/>
      <c r="WKQ28" s="180"/>
      <c r="WKR28" s="180"/>
      <c r="WKS28" s="180"/>
      <c r="WKT28" s="180"/>
      <c r="WKU28" s="180"/>
      <c r="WKV28" s="180"/>
      <c r="WKW28" s="180"/>
      <c r="WTW28" s="180"/>
      <c r="WTX28" s="180"/>
      <c r="WUF28" s="180"/>
      <c r="WUG28" s="180"/>
      <c r="WUH28" s="180"/>
      <c r="WUI28" s="180"/>
      <c r="WUJ28" s="180"/>
      <c r="WUK28" s="180"/>
      <c r="WUL28" s="180"/>
      <c r="WUM28" s="180"/>
      <c r="WUN28" s="180"/>
      <c r="WUO28" s="180"/>
      <c r="WUP28" s="180"/>
      <c r="WUQ28" s="180"/>
      <c r="WUR28" s="180"/>
      <c r="WUS28" s="180"/>
    </row>
    <row r="29" spans="1:1009 1243:2033 2267:3057 3291:4081 4315:5105 5339:6129 6363:7153 7387:8177 8411:9201 9435:10225 10459:11249 11483:12273 12507:13297 13531:14321 14555:15345 15579:16113" ht="24.95" hidden="1" customHeight="1" outlineLevel="1" x14ac:dyDescent="0.25">
      <c r="A29" s="78"/>
      <c r="B29" s="184" t="s">
        <v>115</v>
      </c>
      <c r="C29" s="72"/>
      <c r="D29" s="97"/>
      <c r="E29" s="103"/>
      <c r="F29" s="73"/>
      <c r="G29" s="231">
        <v>0</v>
      </c>
      <c r="H29" s="129">
        <v>0</v>
      </c>
      <c r="I29" s="153">
        <f t="shared" si="0"/>
        <v>0</v>
      </c>
      <c r="J29" s="149"/>
      <c r="K29" s="149"/>
      <c r="L29" s="149"/>
      <c r="M29" s="149"/>
      <c r="N29" s="72"/>
      <c r="HK29" s="180"/>
      <c r="HL29" s="180"/>
      <c r="HT29" s="180"/>
      <c r="HU29" s="180"/>
      <c r="HV29" s="180"/>
      <c r="HW29" s="180"/>
      <c r="HX29" s="180"/>
      <c r="HY29" s="180"/>
      <c r="HZ29" s="180"/>
      <c r="IA29" s="180"/>
      <c r="IB29" s="180"/>
      <c r="IC29" s="180"/>
      <c r="ID29" s="180"/>
      <c r="IE29" s="180"/>
      <c r="IF29" s="180"/>
      <c r="IG29" s="180"/>
      <c r="RG29" s="180"/>
      <c r="RH29" s="180"/>
      <c r="RP29" s="180"/>
      <c r="RQ29" s="180"/>
      <c r="RR29" s="180"/>
      <c r="RS29" s="180"/>
      <c r="RT29" s="180"/>
      <c r="RU29" s="180"/>
      <c r="RV29" s="180"/>
      <c r="RW29" s="180"/>
      <c r="RX29" s="180"/>
      <c r="RY29" s="180"/>
      <c r="RZ29" s="180"/>
      <c r="SA29" s="180"/>
      <c r="SB29" s="180"/>
      <c r="SC29" s="180"/>
      <c r="ABC29" s="180"/>
      <c r="ABD29" s="180"/>
      <c r="ABL29" s="180"/>
      <c r="ABM29" s="180"/>
      <c r="ABN29" s="180"/>
      <c r="ABO29" s="180"/>
      <c r="ABP29" s="180"/>
      <c r="ABQ29" s="180"/>
      <c r="ABR29" s="180"/>
      <c r="ABS29" s="180"/>
      <c r="ABT29" s="180"/>
      <c r="ABU29" s="180"/>
      <c r="ABV29" s="180"/>
      <c r="ABW29" s="180"/>
      <c r="ABX29" s="180"/>
      <c r="ABY29" s="180"/>
      <c r="AKY29" s="180"/>
      <c r="AKZ29" s="180"/>
      <c r="ALH29" s="180"/>
      <c r="ALI29" s="180"/>
      <c r="ALJ29" s="180"/>
      <c r="ALK29" s="180"/>
      <c r="ALL29" s="180"/>
      <c r="ALM29" s="180"/>
      <c r="ALN29" s="180"/>
      <c r="ALO29" s="180"/>
      <c r="ALP29" s="180"/>
      <c r="ALQ29" s="180"/>
      <c r="ALR29" s="180"/>
      <c r="ALS29" s="180"/>
      <c r="ALT29" s="180"/>
      <c r="ALU29" s="180"/>
      <c r="AUU29" s="180"/>
      <c r="AUV29" s="180"/>
      <c r="AVD29" s="180"/>
      <c r="AVE29" s="180"/>
      <c r="AVF29" s="180"/>
      <c r="AVG29" s="180"/>
      <c r="AVH29" s="180"/>
      <c r="AVI29" s="180"/>
      <c r="AVJ29" s="180"/>
      <c r="AVK29" s="180"/>
      <c r="AVL29" s="180"/>
      <c r="AVM29" s="180"/>
      <c r="AVN29" s="180"/>
      <c r="AVO29" s="180"/>
      <c r="AVP29" s="180"/>
      <c r="AVQ29" s="180"/>
      <c r="BEQ29" s="180"/>
      <c r="BER29" s="180"/>
      <c r="BEZ29" s="180"/>
      <c r="BFA29" s="180"/>
      <c r="BFB29" s="180"/>
      <c r="BFC29" s="180"/>
      <c r="BFD29" s="180"/>
      <c r="BFE29" s="180"/>
      <c r="BFF29" s="180"/>
      <c r="BFG29" s="180"/>
      <c r="BFH29" s="180"/>
      <c r="BFI29" s="180"/>
      <c r="BFJ29" s="180"/>
      <c r="BFK29" s="180"/>
      <c r="BFL29" s="180"/>
      <c r="BFM29" s="180"/>
      <c r="BOM29" s="180"/>
      <c r="BON29" s="180"/>
      <c r="BOV29" s="180"/>
      <c r="BOW29" s="180"/>
      <c r="BOX29" s="180"/>
      <c r="BOY29" s="180"/>
      <c r="BOZ29" s="180"/>
      <c r="BPA29" s="180"/>
      <c r="BPB29" s="180"/>
      <c r="BPC29" s="180"/>
      <c r="BPD29" s="180"/>
      <c r="BPE29" s="180"/>
      <c r="BPF29" s="180"/>
      <c r="BPG29" s="180"/>
      <c r="BPH29" s="180"/>
      <c r="BPI29" s="180"/>
      <c r="BYI29" s="180"/>
      <c r="BYJ29" s="180"/>
      <c r="BYR29" s="180"/>
      <c r="BYS29" s="180"/>
      <c r="BYT29" s="180"/>
      <c r="BYU29" s="180"/>
      <c r="BYV29" s="180"/>
      <c r="BYW29" s="180"/>
      <c r="BYX29" s="180"/>
      <c r="BYY29" s="180"/>
      <c r="BYZ29" s="180"/>
      <c r="BZA29" s="180"/>
      <c r="BZB29" s="180"/>
      <c r="BZC29" s="180"/>
      <c r="BZD29" s="180"/>
      <c r="BZE29" s="180"/>
      <c r="CIE29" s="180"/>
      <c r="CIF29" s="180"/>
      <c r="CIN29" s="180"/>
      <c r="CIO29" s="180"/>
      <c r="CIP29" s="180"/>
      <c r="CIQ29" s="180"/>
      <c r="CIR29" s="180"/>
      <c r="CIS29" s="180"/>
      <c r="CIT29" s="180"/>
      <c r="CIU29" s="180"/>
      <c r="CIV29" s="180"/>
      <c r="CIW29" s="180"/>
      <c r="CIX29" s="180"/>
      <c r="CIY29" s="180"/>
      <c r="CIZ29" s="180"/>
      <c r="CJA29" s="180"/>
      <c r="CSA29" s="180"/>
      <c r="CSB29" s="180"/>
      <c r="CSJ29" s="180"/>
      <c r="CSK29" s="180"/>
      <c r="CSL29" s="180"/>
      <c r="CSM29" s="180"/>
      <c r="CSN29" s="180"/>
      <c r="CSO29" s="180"/>
      <c r="CSP29" s="180"/>
      <c r="CSQ29" s="180"/>
      <c r="CSR29" s="180"/>
      <c r="CSS29" s="180"/>
      <c r="CST29" s="180"/>
      <c r="CSU29" s="180"/>
      <c r="CSV29" s="180"/>
      <c r="CSW29" s="180"/>
      <c r="DBW29" s="180"/>
      <c r="DBX29" s="180"/>
      <c r="DCF29" s="180"/>
      <c r="DCG29" s="180"/>
      <c r="DCH29" s="180"/>
      <c r="DCI29" s="180"/>
      <c r="DCJ29" s="180"/>
      <c r="DCK29" s="180"/>
      <c r="DCL29" s="180"/>
      <c r="DCM29" s="180"/>
      <c r="DCN29" s="180"/>
      <c r="DCO29" s="180"/>
      <c r="DCP29" s="180"/>
      <c r="DCQ29" s="180"/>
      <c r="DCR29" s="180"/>
      <c r="DCS29" s="180"/>
      <c r="DLS29" s="180"/>
      <c r="DLT29" s="180"/>
      <c r="DMB29" s="180"/>
      <c r="DMC29" s="180"/>
      <c r="DMD29" s="180"/>
      <c r="DME29" s="180"/>
      <c r="DMF29" s="180"/>
      <c r="DMG29" s="180"/>
      <c r="DMH29" s="180"/>
      <c r="DMI29" s="180"/>
      <c r="DMJ29" s="180"/>
      <c r="DMK29" s="180"/>
      <c r="DML29" s="180"/>
      <c r="DMM29" s="180"/>
      <c r="DMN29" s="180"/>
      <c r="DMO29" s="180"/>
      <c r="DVO29" s="180"/>
      <c r="DVP29" s="180"/>
      <c r="DVX29" s="180"/>
      <c r="DVY29" s="180"/>
      <c r="DVZ29" s="180"/>
      <c r="DWA29" s="180"/>
      <c r="DWB29" s="180"/>
      <c r="DWC29" s="180"/>
      <c r="DWD29" s="180"/>
      <c r="DWE29" s="180"/>
      <c r="DWF29" s="180"/>
      <c r="DWG29" s="180"/>
      <c r="DWH29" s="180"/>
      <c r="DWI29" s="180"/>
      <c r="DWJ29" s="180"/>
      <c r="DWK29" s="180"/>
      <c r="EFK29" s="180"/>
      <c r="EFL29" s="180"/>
      <c r="EFT29" s="180"/>
      <c r="EFU29" s="180"/>
      <c r="EFV29" s="180"/>
      <c r="EFW29" s="180"/>
      <c r="EFX29" s="180"/>
      <c r="EFY29" s="180"/>
      <c r="EFZ29" s="180"/>
      <c r="EGA29" s="180"/>
      <c r="EGB29" s="180"/>
      <c r="EGC29" s="180"/>
      <c r="EGD29" s="180"/>
      <c r="EGE29" s="180"/>
      <c r="EGF29" s="180"/>
      <c r="EGG29" s="180"/>
      <c r="EPG29" s="180"/>
      <c r="EPH29" s="180"/>
      <c r="EPP29" s="180"/>
      <c r="EPQ29" s="180"/>
      <c r="EPR29" s="180"/>
      <c r="EPS29" s="180"/>
      <c r="EPT29" s="180"/>
      <c r="EPU29" s="180"/>
      <c r="EPV29" s="180"/>
      <c r="EPW29" s="180"/>
      <c r="EPX29" s="180"/>
      <c r="EPY29" s="180"/>
      <c r="EPZ29" s="180"/>
      <c r="EQA29" s="180"/>
      <c r="EQB29" s="180"/>
      <c r="EQC29" s="180"/>
      <c r="EZC29" s="180"/>
      <c r="EZD29" s="180"/>
      <c r="EZL29" s="180"/>
      <c r="EZM29" s="180"/>
      <c r="EZN29" s="180"/>
      <c r="EZO29" s="180"/>
      <c r="EZP29" s="180"/>
      <c r="EZQ29" s="180"/>
      <c r="EZR29" s="180"/>
      <c r="EZS29" s="180"/>
      <c r="EZT29" s="180"/>
      <c r="EZU29" s="180"/>
      <c r="EZV29" s="180"/>
      <c r="EZW29" s="180"/>
      <c r="EZX29" s="180"/>
      <c r="EZY29" s="180"/>
      <c r="FIY29" s="180"/>
      <c r="FIZ29" s="180"/>
      <c r="FJH29" s="180"/>
      <c r="FJI29" s="180"/>
      <c r="FJJ29" s="180"/>
      <c r="FJK29" s="180"/>
      <c r="FJL29" s="180"/>
      <c r="FJM29" s="180"/>
      <c r="FJN29" s="180"/>
      <c r="FJO29" s="180"/>
      <c r="FJP29" s="180"/>
      <c r="FJQ29" s="180"/>
      <c r="FJR29" s="180"/>
      <c r="FJS29" s="180"/>
      <c r="FJT29" s="180"/>
      <c r="FJU29" s="180"/>
      <c r="FSU29" s="180"/>
      <c r="FSV29" s="180"/>
      <c r="FTD29" s="180"/>
      <c r="FTE29" s="180"/>
      <c r="FTF29" s="180"/>
      <c r="FTG29" s="180"/>
      <c r="FTH29" s="180"/>
      <c r="FTI29" s="180"/>
      <c r="FTJ29" s="180"/>
      <c r="FTK29" s="180"/>
      <c r="FTL29" s="180"/>
      <c r="FTM29" s="180"/>
      <c r="FTN29" s="180"/>
      <c r="FTO29" s="180"/>
      <c r="FTP29" s="180"/>
      <c r="FTQ29" s="180"/>
      <c r="GCQ29" s="180"/>
      <c r="GCR29" s="180"/>
      <c r="GCZ29" s="180"/>
      <c r="GDA29" s="180"/>
      <c r="GDB29" s="180"/>
      <c r="GDC29" s="180"/>
      <c r="GDD29" s="180"/>
      <c r="GDE29" s="180"/>
      <c r="GDF29" s="180"/>
      <c r="GDG29" s="180"/>
      <c r="GDH29" s="180"/>
      <c r="GDI29" s="180"/>
      <c r="GDJ29" s="180"/>
      <c r="GDK29" s="180"/>
      <c r="GDL29" s="180"/>
      <c r="GDM29" s="180"/>
      <c r="GMM29" s="180"/>
      <c r="GMN29" s="180"/>
      <c r="GMV29" s="180"/>
      <c r="GMW29" s="180"/>
      <c r="GMX29" s="180"/>
      <c r="GMY29" s="180"/>
      <c r="GMZ29" s="180"/>
      <c r="GNA29" s="180"/>
      <c r="GNB29" s="180"/>
      <c r="GNC29" s="180"/>
      <c r="GND29" s="180"/>
      <c r="GNE29" s="180"/>
      <c r="GNF29" s="180"/>
      <c r="GNG29" s="180"/>
      <c r="GNH29" s="180"/>
      <c r="GNI29" s="180"/>
      <c r="GWI29" s="180"/>
      <c r="GWJ29" s="180"/>
      <c r="GWR29" s="180"/>
      <c r="GWS29" s="180"/>
      <c r="GWT29" s="180"/>
      <c r="GWU29" s="180"/>
      <c r="GWV29" s="180"/>
      <c r="GWW29" s="180"/>
      <c r="GWX29" s="180"/>
      <c r="GWY29" s="180"/>
      <c r="GWZ29" s="180"/>
      <c r="GXA29" s="180"/>
      <c r="GXB29" s="180"/>
      <c r="GXC29" s="180"/>
      <c r="GXD29" s="180"/>
      <c r="GXE29" s="180"/>
      <c r="HGE29" s="180"/>
      <c r="HGF29" s="180"/>
      <c r="HGN29" s="180"/>
      <c r="HGO29" s="180"/>
      <c r="HGP29" s="180"/>
      <c r="HGQ29" s="180"/>
      <c r="HGR29" s="180"/>
      <c r="HGS29" s="180"/>
      <c r="HGT29" s="180"/>
      <c r="HGU29" s="180"/>
      <c r="HGV29" s="180"/>
      <c r="HGW29" s="180"/>
      <c r="HGX29" s="180"/>
      <c r="HGY29" s="180"/>
      <c r="HGZ29" s="180"/>
      <c r="HHA29" s="180"/>
      <c r="HQA29" s="180"/>
      <c r="HQB29" s="180"/>
      <c r="HQJ29" s="180"/>
      <c r="HQK29" s="180"/>
      <c r="HQL29" s="180"/>
      <c r="HQM29" s="180"/>
      <c r="HQN29" s="180"/>
      <c r="HQO29" s="180"/>
      <c r="HQP29" s="180"/>
      <c r="HQQ29" s="180"/>
      <c r="HQR29" s="180"/>
      <c r="HQS29" s="180"/>
      <c r="HQT29" s="180"/>
      <c r="HQU29" s="180"/>
      <c r="HQV29" s="180"/>
      <c r="HQW29" s="180"/>
      <c r="HZW29" s="180"/>
      <c r="HZX29" s="180"/>
      <c r="IAF29" s="180"/>
      <c r="IAG29" s="180"/>
      <c r="IAH29" s="180"/>
      <c r="IAI29" s="180"/>
      <c r="IAJ29" s="180"/>
      <c r="IAK29" s="180"/>
      <c r="IAL29" s="180"/>
      <c r="IAM29" s="180"/>
      <c r="IAN29" s="180"/>
      <c r="IAO29" s="180"/>
      <c r="IAP29" s="180"/>
      <c r="IAQ29" s="180"/>
      <c r="IAR29" s="180"/>
      <c r="IAS29" s="180"/>
      <c r="IJS29" s="180"/>
      <c r="IJT29" s="180"/>
      <c r="IKB29" s="180"/>
      <c r="IKC29" s="180"/>
      <c r="IKD29" s="180"/>
      <c r="IKE29" s="180"/>
      <c r="IKF29" s="180"/>
      <c r="IKG29" s="180"/>
      <c r="IKH29" s="180"/>
      <c r="IKI29" s="180"/>
      <c r="IKJ29" s="180"/>
      <c r="IKK29" s="180"/>
      <c r="IKL29" s="180"/>
      <c r="IKM29" s="180"/>
      <c r="IKN29" s="180"/>
      <c r="IKO29" s="180"/>
      <c r="ITO29" s="180"/>
      <c r="ITP29" s="180"/>
      <c r="ITX29" s="180"/>
      <c r="ITY29" s="180"/>
      <c r="ITZ29" s="180"/>
      <c r="IUA29" s="180"/>
      <c r="IUB29" s="180"/>
      <c r="IUC29" s="180"/>
      <c r="IUD29" s="180"/>
      <c r="IUE29" s="180"/>
      <c r="IUF29" s="180"/>
      <c r="IUG29" s="180"/>
      <c r="IUH29" s="180"/>
      <c r="IUI29" s="180"/>
      <c r="IUJ29" s="180"/>
      <c r="IUK29" s="180"/>
      <c r="JDK29" s="180"/>
      <c r="JDL29" s="180"/>
      <c r="JDT29" s="180"/>
      <c r="JDU29" s="180"/>
      <c r="JDV29" s="180"/>
      <c r="JDW29" s="180"/>
      <c r="JDX29" s="180"/>
      <c r="JDY29" s="180"/>
      <c r="JDZ29" s="180"/>
      <c r="JEA29" s="180"/>
      <c r="JEB29" s="180"/>
      <c r="JEC29" s="180"/>
      <c r="JED29" s="180"/>
      <c r="JEE29" s="180"/>
      <c r="JEF29" s="180"/>
      <c r="JEG29" s="180"/>
      <c r="JNG29" s="180"/>
      <c r="JNH29" s="180"/>
      <c r="JNP29" s="180"/>
      <c r="JNQ29" s="180"/>
      <c r="JNR29" s="180"/>
      <c r="JNS29" s="180"/>
      <c r="JNT29" s="180"/>
      <c r="JNU29" s="180"/>
      <c r="JNV29" s="180"/>
      <c r="JNW29" s="180"/>
      <c r="JNX29" s="180"/>
      <c r="JNY29" s="180"/>
      <c r="JNZ29" s="180"/>
      <c r="JOA29" s="180"/>
      <c r="JOB29" s="180"/>
      <c r="JOC29" s="180"/>
      <c r="JXC29" s="180"/>
      <c r="JXD29" s="180"/>
      <c r="JXL29" s="180"/>
      <c r="JXM29" s="180"/>
      <c r="JXN29" s="180"/>
      <c r="JXO29" s="180"/>
      <c r="JXP29" s="180"/>
      <c r="JXQ29" s="180"/>
      <c r="JXR29" s="180"/>
      <c r="JXS29" s="180"/>
      <c r="JXT29" s="180"/>
      <c r="JXU29" s="180"/>
      <c r="JXV29" s="180"/>
      <c r="JXW29" s="180"/>
      <c r="JXX29" s="180"/>
      <c r="JXY29" s="180"/>
      <c r="KGY29" s="180"/>
      <c r="KGZ29" s="180"/>
      <c r="KHH29" s="180"/>
      <c r="KHI29" s="180"/>
      <c r="KHJ29" s="180"/>
      <c r="KHK29" s="180"/>
      <c r="KHL29" s="180"/>
      <c r="KHM29" s="180"/>
      <c r="KHN29" s="180"/>
      <c r="KHO29" s="180"/>
      <c r="KHP29" s="180"/>
      <c r="KHQ29" s="180"/>
      <c r="KHR29" s="180"/>
      <c r="KHS29" s="180"/>
      <c r="KHT29" s="180"/>
      <c r="KHU29" s="180"/>
      <c r="KQU29" s="180"/>
      <c r="KQV29" s="180"/>
      <c r="KRD29" s="180"/>
      <c r="KRE29" s="180"/>
      <c r="KRF29" s="180"/>
      <c r="KRG29" s="180"/>
      <c r="KRH29" s="180"/>
      <c r="KRI29" s="180"/>
      <c r="KRJ29" s="180"/>
      <c r="KRK29" s="180"/>
      <c r="KRL29" s="180"/>
      <c r="KRM29" s="180"/>
      <c r="KRN29" s="180"/>
      <c r="KRO29" s="180"/>
      <c r="KRP29" s="180"/>
      <c r="KRQ29" s="180"/>
      <c r="LAQ29" s="180"/>
      <c r="LAR29" s="180"/>
      <c r="LAZ29" s="180"/>
      <c r="LBA29" s="180"/>
      <c r="LBB29" s="180"/>
      <c r="LBC29" s="180"/>
      <c r="LBD29" s="180"/>
      <c r="LBE29" s="180"/>
      <c r="LBF29" s="180"/>
      <c r="LBG29" s="180"/>
      <c r="LBH29" s="180"/>
      <c r="LBI29" s="180"/>
      <c r="LBJ29" s="180"/>
      <c r="LBK29" s="180"/>
      <c r="LBL29" s="180"/>
      <c r="LBM29" s="180"/>
      <c r="LKM29" s="180"/>
      <c r="LKN29" s="180"/>
      <c r="LKV29" s="180"/>
      <c r="LKW29" s="180"/>
      <c r="LKX29" s="180"/>
      <c r="LKY29" s="180"/>
      <c r="LKZ29" s="180"/>
      <c r="LLA29" s="180"/>
      <c r="LLB29" s="180"/>
      <c r="LLC29" s="180"/>
      <c r="LLD29" s="180"/>
      <c r="LLE29" s="180"/>
      <c r="LLF29" s="180"/>
      <c r="LLG29" s="180"/>
      <c r="LLH29" s="180"/>
      <c r="LLI29" s="180"/>
      <c r="LUI29" s="180"/>
      <c r="LUJ29" s="180"/>
      <c r="LUR29" s="180"/>
      <c r="LUS29" s="180"/>
      <c r="LUT29" s="180"/>
      <c r="LUU29" s="180"/>
      <c r="LUV29" s="180"/>
      <c r="LUW29" s="180"/>
      <c r="LUX29" s="180"/>
      <c r="LUY29" s="180"/>
      <c r="LUZ29" s="180"/>
      <c r="LVA29" s="180"/>
      <c r="LVB29" s="180"/>
      <c r="LVC29" s="180"/>
      <c r="LVD29" s="180"/>
      <c r="LVE29" s="180"/>
      <c r="MEE29" s="180"/>
      <c r="MEF29" s="180"/>
      <c r="MEN29" s="180"/>
      <c r="MEO29" s="180"/>
      <c r="MEP29" s="180"/>
      <c r="MEQ29" s="180"/>
      <c r="MER29" s="180"/>
      <c r="MES29" s="180"/>
      <c r="MET29" s="180"/>
      <c r="MEU29" s="180"/>
      <c r="MEV29" s="180"/>
      <c r="MEW29" s="180"/>
      <c r="MEX29" s="180"/>
      <c r="MEY29" s="180"/>
      <c r="MEZ29" s="180"/>
      <c r="MFA29" s="180"/>
      <c r="MOA29" s="180"/>
      <c r="MOB29" s="180"/>
      <c r="MOJ29" s="180"/>
      <c r="MOK29" s="180"/>
      <c r="MOL29" s="180"/>
      <c r="MOM29" s="180"/>
      <c r="MON29" s="180"/>
      <c r="MOO29" s="180"/>
      <c r="MOP29" s="180"/>
      <c r="MOQ29" s="180"/>
      <c r="MOR29" s="180"/>
      <c r="MOS29" s="180"/>
      <c r="MOT29" s="180"/>
      <c r="MOU29" s="180"/>
      <c r="MOV29" s="180"/>
      <c r="MOW29" s="180"/>
      <c r="MXW29" s="180"/>
      <c r="MXX29" s="180"/>
      <c r="MYF29" s="180"/>
      <c r="MYG29" s="180"/>
      <c r="MYH29" s="180"/>
      <c r="MYI29" s="180"/>
      <c r="MYJ29" s="180"/>
      <c r="MYK29" s="180"/>
      <c r="MYL29" s="180"/>
      <c r="MYM29" s="180"/>
      <c r="MYN29" s="180"/>
      <c r="MYO29" s="180"/>
      <c r="MYP29" s="180"/>
      <c r="MYQ29" s="180"/>
      <c r="MYR29" s="180"/>
      <c r="MYS29" s="180"/>
      <c r="NHS29" s="180"/>
      <c r="NHT29" s="180"/>
      <c r="NIB29" s="180"/>
      <c r="NIC29" s="180"/>
      <c r="NID29" s="180"/>
      <c r="NIE29" s="180"/>
      <c r="NIF29" s="180"/>
      <c r="NIG29" s="180"/>
      <c r="NIH29" s="180"/>
      <c r="NII29" s="180"/>
      <c r="NIJ29" s="180"/>
      <c r="NIK29" s="180"/>
      <c r="NIL29" s="180"/>
      <c r="NIM29" s="180"/>
      <c r="NIN29" s="180"/>
      <c r="NIO29" s="180"/>
      <c r="NRO29" s="180"/>
      <c r="NRP29" s="180"/>
      <c r="NRX29" s="180"/>
      <c r="NRY29" s="180"/>
      <c r="NRZ29" s="180"/>
      <c r="NSA29" s="180"/>
      <c r="NSB29" s="180"/>
      <c r="NSC29" s="180"/>
      <c r="NSD29" s="180"/>
      <c r="NSE29" s="180"/>
      <c r="NSF29" s="180"/>
      <c r="NSG29" s="180"/>
      <c r="NSH29" s="180"/>
      <c r="NSI29" s="180"/>
      <c r="NSJ29" s="180"/>
      <c r="NSK29" s="180"/>
      <c r="OBK29" s="180"/>
      <c r="OBL29" s="180"/>
      <c r="OBT29" s="180"/>
      <c r="OBU29" s="180"/>
      <c r="OBV29" s="180"/>
      <c r="OBW29" s="180"/>
      <c r="OBX29" s="180"/>
      <c r="OBY29" s="180"/>
      <c r="OBZ29" s="180"/>
      <c r="OCA29" s="180"/>
      <c r="OCB29" s="180"/>
      <c r="OCC29" s="180"/>
      <c r="OCD29" s="180"/>
      <c r="OCE29" s="180"/>
      <c r="OCF29" s="180"/>
      <c r="OCG29" s="180"/>
      <c r="OLG29" s="180"/>
      <c r="OLH29" s="180"/>
      <c r="OLP29" s="180"/>
      <c r="OLQ29" s="180"/>
      <c r="OLR29" s="180"/>
      <c r="OLS29" s="180"/>
      <c r="OLT29" s="180"/>
      <c r="OLU29" s="180"/>
      <c r="OLV29" s="180"/>
      <c r="OLW29" s="180"/>
      <c r="OLX29" s="180"/>
      <c r="OLY29" s="180"/>
      <c r="OLZ29" s="180"/>
      <c r="OMA29" s="180"/>
      <c r="OMB29" s="180"/>
      <c r="OMC29" s="180"/>
      <c r="OVC29" s="180"/>
      <c r="OVD29" s="180"/>
      <c r="OVL29" s="180"/>
      <c r="OVM29" s="180"/>
      <c r="OVN29" s="180"/>
      <c r="OVO29" s="180"/>
      <c r="OVP29" s="180"/>
      <c r="OVQ29" s="180"/>
      <c r="OVR29" s="180"/>
      <c r="OVS29" s="180"/>
      <c r="OVT29" s="180"/>
      <c r="OVU29" s="180"/>
      <c r="OVV29" s="180"/>
      <c r="OVW29" s="180"/>
      <c r="OVX29" s="180"/>
      <c r="OVY29" s="180"/>
      <c r="PEY29" s="180"/>
      <c r="PEZ29" s="180"/>
      <c r="PFH29" s="180"/>
      <c r="PFI29" s="180"/>
      <c r="PFJ29" s="180"/>
      <c r="PFK29" s="180"/>
      <c r="PFL29" s="180"/>
      <c r="PFM29" s="180"/>
      <c r="PFN29" s="180"/>
      <c r="PFO29" s="180"/>
      <c r="PFP29" s="180"/>
      <c r="PFQ29" s="180"/>
      <c r="PFR29" s="180"/>
      <c r="PFS29" s="180"/>
      <c r="PFT29" s="180"/>
      <c r="PFU29" s="180"/>
      <c r="POU29" s="180"/>
      <c r="POV29" s="180"/>
      <c r="PPD29" s="180"/>
      <c r="PPE29" s="180"/>
      <c r="PPF29" s="180"/>
      <c r="PPG29" s="180"/>
      <c r="PPH29" s="180"/>
      <c r="PPI29" s="180"/>
      <c r="PPJ29" s="180"/>
      <c r="PPK29" s="180"/>
      <c r="PPL29" s="180"/>
      <c r="PPM29" s="180"/>
      <c r="PPN29" s="180"/>
      <c r="PPO29" s="180"/>
      <c r="PPP29" s="180"/>
      <c r="PPQ29" s="180"/>
      <c r="PYQ29" s="180"/>
      <c r="PYR29" s="180"/>
      <c r="PYZ29" s="180"/>
      <c r="PZA29" s="180"/>
      <c r="PZB29" s="180"/>
      <c r="PZC29" s="180"/>
      <c r="PZD29" s="180"/>
      <c r="PZE29" s="180"/>
      <c r="PZF29" s="180"/>
      <c r="PZG29" s="180"/>
      <c r="PZH29" s="180"/>
      <c r="PZI29" s="180"/>
      <c r="PZJ29" s="180"/>
      <c r="PZK29" s="180"/>
      <c r="PZL29" s="180"/>
      <c r="PZM29" s="180"/>
      <c r="QIM29" s="180"/>
      <c r="QIN29" s="180"/>
      <c r="QIV29" s="180"/>
      <c r="QIW29" s="180"/>
      <c r="QIX29" s="180"/>
      <c r="QIY29" s="180"/>
      <c r="QIZ29" s="180"/>
      <c r="QJA29" s="180"/>
      <c r="QJB29" s="180"/>
      <c r="QJC29" s="180"/>
      <c r="QJD29" s="180"/>
      <c r="QJE29" s="180"/>
      <c r="QJF29" s="180"/>
      <c r="QJG29" s="180"/>
      <c r="QJH29" s="180"/>
      <c r="QJI29" s="180"/>
      <c r="QSI29" s="180"/>
      <c r="QSJ29" s="180"/>
      <c r="QSR29" s="180"/>
      <c r="QSS29" s="180"/>
      <c r="QST29" s="180"/>
      <c r="QSU29" s="180"/>
      <c r="QSV29" s="180"/>
      <c r="QSW29" s="180"/>
      <c r="QSX29" s="180"/>
      <c r="QSY29" s="180"/>
      <c r="QSZ29" s="180"/>
      <c r="QTA29" s="180"/>
      <c r="QTB29" s="180"/>
      <c r="QTC29" s="180"/>
      <c r="QTD29" s="180"/>
      <c r="QTE29" s="180"/>
      <c r="RCE29" s="180"/>
      <c r="RCF29" s="180"/>
      <c r="RCN29" s="180"/>
      <c r="RCO29" s="180"/>
      <c r="RCP29" s="180"/>
      <c r="RCQ29" s="180"/>
      <c r="RCR29" s="180"/>
      <c r="RCS29" s="180"/>
      <c r="RCT29" s="180"/>
      <c r="RCU29" s="180"/>
      <c r="RCV29" s="180"/>
      <c r="RCW29" s="180"/>
      <c r="RCX29" s="180"/>
      <c r="RCY29" s="180"/>
      <c r="RCZ29" s="180"/>
      <c r="RDA29" s="180"/>
      <c r="RMA29" s="180"/>
      <c r="RMB29" s="180"/>
      <c r="RMJ29" s="180"/>
      <c r="RMK29" s="180"/>
      <c r="RML29" s="180"/>
      <c r="RMM29" s="180"/>
      <c r="RMN29" s="180"/>
      <c r="RMO29" s="180"/>
      <c r="RMP29" s="180"/>
      <c r="RMQ29" s="180"/>
      <c r="RMR29" s="180"/>
      <c r="RMS29" s="180"/>
      <c r="RMT29" s="180"/>
      <c r="RMU29" s="180"/>
      <c r="RMV29" s="180"/>
      <c r="RMW29" s="180"/>
      <c r="RVW29" s="180"/>
      <c r="RVX29" s="180"/>
      <c r="RWF29" s="180"/>
      <c r="RWG29" s="180"/>
      <c r="RWH29" s="180"/>
      <c r="RWI29" s="180"/>
      <c r="RWJ29" s="180"/>
      <c r="RWK29" s="180"/>
      <c r="RWL29" s="180"/>
      <c r="RWM29" s="180"/>
      <c r="RWN29" s="180"/>
      <c r="RWO29" s="180"/>
      <c r="RWP29" s="180"/>
      <c r="RWQ29" s="180"/>
      <c r="RWR29" s="180"/>
      <c r="RWS29" s="180"/>
      <c r="SFS29" s="180"/>
      <c r="SFT29" s="180"/>
      <c r="SGB29" s="180"/>
      <c r="SGC29" s="180"/>
      <c r="SGD29" s="180"/>
      <c r="SGE29" s="180"/>
      <c r="SGF29" s="180"/>
      <c r="SGG29" s="180"/>
      <c r="SGH29" s="180"/>
      <c r="SGI29" s="180"/>
      <c r="SGJ29" s="180"/>
      <c r="SGK29" s="180"/>
      <c r="SGL29" s="180"/>
      <c r="SGM29" s="180"/>
      <c r="SGN29" s="180"/>
      <c r="SGO29" s="180"/>
      <c r="SPO29" s="180"/>
      <c r="SPP29" s="180"/>
      <c r="SPX29" s="180"/>
      <c r="SPY29" s="180"/>
      <c r="SPZ29" s="180"/>
      <c r="SQA29" s="180"/>
      <c r="SQB29" s="180"/>
      <c r="SQC29" s="180"/>
      <c r="SQD29" s="180"/>
      <c r="SQE29" s="180"/>
      <c r="SQF29" s="180"/>
      <c r="SQG29" s="180"/>
      <c r="SQH29" s="180"/>
      <c r="SQI29" s="180"/>
      <c r="SQJ29" s="180"/>
      <c r="SQK29" s="180"/>
      <c r="SZK29" s="180"/>
      <c r="SZL29" s="180"/>
      <c r="SZT29" s="180"/>
      <c r="SZU29" s="180"/>
      <c r="SZV29" s="180"/>
      <c r="SZW29" s="180"/>
      <c r="SZX29" s="180"/>
      <c r="SZY29" s="180"/>
      <c r="SZZ29" s="180"/>
      <c r="TAA29" s="180"/>
      <c r="TAB29" s="180"/>
      <c r="TAC29" s="180"/>
      <c r="TAD29" s="180"/>
      <c r="TAE29" s="180"/>
      <c r="TAF29" s="180"/>
      <c r="TAG29" s="180"/>
      <c r="TJG29" s="180"/>
      <c r="TJH29" s="180"/>
      <c r="TJP29" s="180"/>
      <c r="TJQ29" s="180"/>
      <c r="TJR29" s="180"/>
      <c r="TJS29" s="180"/>
      <c r="TJT29" s="180"/>
      <c r="TJU29" s="180"/>
      <c r="TJV29" s="180"/>
      <c r="TJW29" s="180"/>
      <c r="TJX29" s="180"/>
      <c r="TJY29" s="180"/>
      <c r="TJZ29" s="180"/>
      <c r="TKA29" s="180"/>
      <c r="TKB29" s="180"/>
      <c r="TKC29" s="180"/>
      <c r="TTC29" s="180"/>
      <c r="TTD29" s="180"/>
      <c r="TTL29" s="180"/>
      <c r="TTM29" s="180"/>
      <c r="TTN29" s="180"/>
      <c r="TTO29" s="180"/>
      <c r="TTP29" s="180"/>
      <c r="TTQ29" s="180"/>
      <c r="TTR29" s="180"/>
      <c r="TTS29" s="180"/>
      <c r="TTT29" s="180"/>
      <c r="TTU29" s="180"/>
      <c r="TTV29" s="180"/>
      <c r="TTW29" s="180"/>
      <c r="TTX29" s="180"/>
      <c r="TTY29" s="180"/>
      <c r="UCY29" s="180"/>
      <c r="UCZ29" s="180"/>
      <c r="UDH29" s="180"/>
      <c r="UDI29" s="180"/>
      <c r="UDJ29" s="180"/>
      <c r="UDK29" s="180"/>
      <c r="UDL29" s="180"/>
      <c r="UDM29" s="180"/>
      <c r="UDN29" s="180"/>
      <c r="UDO29" s="180"/>
      <c r="UDP29" s="180"/>
      <c r="UDQ29" s="180"/>
      <c r="UDR29" s="180"/>
      <c r="UDS29" s="180"/>
      <c r="UDT29" s="180"/>
      <c r="UDU29" s="180"/>
      <c r="UMU29" s="180"/>
      <c r="UMV29" s="180"/>
      <c r="UND29" s="180"/>
      <c r="UNE29" s="180"/>
      <c r="UNF29" s="180"/>
      <c r="UNG29" s="180"/>
      <c r="UNH29" s="180"/>
      <c r="UNI29" s="180"/>
      <c r="UNJ29" s="180"/>
      <c r="UNK29" s="180"/>
      <c r="UNL29" s="180"/>
      <c r="UNM29" s="180"/>
      <c r="UNN29" s="180"/>
      <c r="UNO29" s="180"/>
      <c r="UNP29" s="180"/>
      <c r="UNQ29" s="180"/>
      <c r="UWQ29" s="180"/>
      <c r="UWR29" s="180"/>
      <c r="UWZ29" s="180"/>
      <c r="UXA29" s="180"/>
      <c r="UXB29" s="180"/>
      <c r="UXC29" s="180"/>
      <c r="UXD29" s="180"/>
      <c r="UXE29" s="180"/>
      <c r="UXF29" s="180"/>
      <c r="UXG29" s="180"/>
      <c r="UXH29" s="180"/>
      <c r="UXI29" s="180"/>
      <c r="UXJ29" s="180"/>
      <c r="UXK29" s="180"/>
      <c r="UXL29" s="180"/>
      <c r="UXM29" s="180"/>
      <c r="VGM29" s="180"/>
      <c r="VGN29" s="180"/>
      <c r="VGV29" s="180"/>
      <c r="VGW29" s="180"/>
      <c r="VGX29" s="180"/>
      <c r="VGY29" s="180"/>
      <c r="VGZ29" s="180"/>
      <c r="VHA29" s="180"/>
      <c r="VHB29" s="180"/>
      <c r="VHC29" s="180"/>
      <c r="VHD29" s="180"/>
      <c r="VHE29" s="180"/>
      <c r="VHF29" s="180"/>
      <c r="VHG29" s="180"/>
      <c r="VHH29" s="180"/>
      <c r="VHI29" s="180"/>
      <c r="VQI29" s="180"/>
      <c r="VQJ29" s="180"/>
      <c r="VQR29" s="180"/>
      <c r="VQS29" s="180"/>
      <c r="VQT29" s="180"/>
      <c r="VQU29" s="180"/>
      <c r="VQV29" s="180"/>
      <c r="VQW29" s="180"/>
      <c r="VQX29" s="180"/>
      <c r="VQY29" s="180"/>
      <c r="VQZ29" s="180"/>
      <c r="VRA29" s="180"/>
      <c r="VRB29" s="180"/>
      <c r="VRC29" s="180"/>
      <c r="VRD29" s="180"/>
      <c r="VRE29" s="180"/>
      <c r="WAE29" s="180"/>
      <c r="WAF29" s="180"/>
      <c r="WAN29" s="180"/>
      <c r="WAO29" s="180"/>
      <c r="WAP29" s="180"/>
      <c r="WAQ29" s="180"/>
      <c r="WAR29" s="180"/>
      <c r="WAS29" s="180"/>
      <c r="WAT29" s="180"/>
      <c r="WAU29" s="180"/>
      <c r="WAV29" s="180"/>
      <c r="WAW29" s="180"/>
      <c r="WAX29" s="180"/>
      <c r="WAY29" s="180"/>
      <c r="WAZ29" s="180"/>
      <c r="WBA29" s="180"/>
      <c r="WKA29" s="180"/>
      <c r="WKB29" s="180"/>
      <c r="WKJ29" s="180"/>
      <c r="WKK29" s="180"/>
      <c r="WKL29" s="180"/>
      <c r="WKM29" s="180"/>
      <c r="WKN29" s="180"/>
      <c r="WKO29" s="180"/>
      <c r="WKP29" s="180"/>
      <c r="WKQ29" s="180"/>
      <c r="WKR29" s="180"/>
      <c r="WKS29" s="180"/>
      <c r="WKT29" s="180"/>
      <c r="WKU29" s="180"/>
      <c r="WKV29" s="180"/>
      <c r="WKW29" s="180"/>
      <c r="WTW29" s="180"/>
      <c r="WTX29" s="180"/>
      <c r="WUF29" s="180"/>
      <c r="WUG29" s="180"/>
      <c r="WUH29" s="180"/>
      <c r="WUI29" s="180"/>
      <c r="WUJ29" s="180"/>
      <c r="WUK29" s="180"/>
      <c r="WUL29" s="180"/>
      <c r="WUM29" s="180"/>
      <c r="WUN29" s="180"/>
      <c r="WUO29" s="180"/>
      <c r="WUP29" s="180"/>
      <c r="WUQ29" s="180"/>
      <c r="WUR29" s="180"/>
      <c r="WUS29" s="180"/>
    </row>
    <row r="30" spans="1:1009 1243:2033 2267:3057 3291:4081 4315:5105 5339:6129 6363:7153 7387:8177 8411:9201 9435:10225 10459:11249 11483:12273 12507:13297 13531:14321 14555:15345 15579:16113" ht="24.95" hidden="1" customHeight="1" outlineLevel="1" x14ac:dyDescent="0.25">
      <c r="A30" s="78"/>
      <c r="B30" s="184" t="s">
        <v>242</v>
      </c>
      <c r="C30" s="72"/>
      <c r="D30" s="97">
        <v>100</v>
      </c>
      <c r="E30" s="103"/>
      <c r="F30" s="73">
        <v>100</v>
      </c>
      <c r="G30" s="231">
        <v>100</v>
      </c>
      <c r="H30" s="129">
        <v>0</v>
      </c>
      <c r="I30" s="153">
        <f t="shared" si="0"/>
        <v>0</v>
      </c>
      <c r="J30" s="149"/>
      <c r="K30" s="149"/>
      <c r="L30" s="149"/>
      <c r="M30" s="149"/>
      <c r="N30" s="72"/>
      <c r="HK30" s="180"/>
      <c r="HL30" s="180"/>
      <c r="HT30" s="180"/>
      <c r="HU30" s="180"/>
      <c r="HV30" s="180"/>
      <c r="HW30" s="180"/>
      <c r="HX30" s="180"/>
      <c r="HY30" s="180"/>
      <c r="HZ30" s="180"/>
      <c r="IA30" s="180"/>
      <c r="IB30" s="180"/>
      <c r="IC30" s="180"/>
      <c r="ID30" s="180"/>
      <c r="IE30" s="180"/>
      <c r="IF30" s="180"/>
      <c r="IG30" s="180"/>
      <c r="RG30" s="180"/>
      <c r="RH30" s="180"/>
      <c r="RP30" s="180"/>
      <c r="RQ30" s="180"/>
      <c r="RR30" s="180"/>
      <c r="RS30" s="180"/>
      <c r="RT30" s="180"/>
      <c r="RU30" s="180"/>
      <c r="RV30" s="180"/>
      <c r="RW30" s="180"/>
      <c r="RX30" s="180"/>
      <c r="RY30" s="180"/>
      <c r="RZ30" s="180"/>
      <c r="SA30" s="180"/>
      <c r="SB30" s="180"/>
      <c r="SC30" s="180"/>
      <c r="ABC30" s="180"/>
      <c r="ABD30" s="180"/>
      <c r="ABL30" s="180"/>
      <c r="ABM30" s="180"/>
      <c r="ABN30" s="180"/>
      <c r="ABO30" s="180"/>
      <c r="ABP30" s="180"/>
      <c r="ABQ30" s="180"/>
      <c r="ABR30" s="180"/>
      <c r="ABS30" s="180"/>
      <c r="ABT30" s="180"/>
      <c r="ABU30" s="180"/>
      <c r="ABV30" s="180"/>
      <c r="ABW30" s="180"/>
      <c r="ABX30" s="180"/>
      <c r="ABY30" s="180"/>
      <c r="AKY30" s="180"/>
      <c r="AKZ30" s="180"/>
      <c r="ALH30" s="180"/>
      <c r="ALI30" s="180"/>
      <c r="ALJ30" s="180"/>
      <c r="ALK30" s="180"/>
      <c r="ALL30" s="180"/>
      <c r="ALM30" s="180"/>
      <c r="ALN30" s="180"/>
      <c r="ALO30" s="180"/>
      <c r="ALP30" s="180"/>
      <c r="ALQ30" s="180"/>
      <c r="ALR30" s="180"/>
      <c r="ALS30" s="180"/>
      <c r="ALT30" s="180"/>
      <c r="ALU30" s="180"/>
      <c r="AUU30" s="180"/>
      <c r="AUV30" s="180"/>
      <c r="AVD30" s="180"/>
      <c r="AVE30" s="180"/>
      <c r="AVF30" s="180"/>
      <c r="AVG30" s="180"/>
      <c r="AVH30" s="180"/>
      <c r="AVI30" s="180"/>
      <c r="AVJ30" s="180"/>
      <c r="AVK30" s="180"/>
      <c r="AVL30" s="180"/>
      <c r="AVM30" s="180"/>
      <c r="AVN30" s="180"/>
      <c r="AVO30" s="180"/>
      <c r="AVP30" s="180"/>
      <c r="AVQ30" s="180"/>
      <c r="BEQ30" s="180"/>
      <c r="BER30" s="180"/>
      <c r="BEZ30" s="180"/>
      <c r="BFA30" s="180"/>
      <c r="BFB30" s="180"/>
      <c r="BFC30" s="180"/>
      <c r="BFD30" s="180"/>
      <c r="BFE30" s="180"/>
      <c r="BFF30" s="180"/>
      <c r="BFG30" s="180"/>
      <c r="BFH30" s="180"/>
      <c r="BFI30" s="180"/>
      <c r="BFJ30" s="180"/>
      <c r="BFK30" s="180"/>
      <c r="BFL30" s="180"/>
      <c r="BFM30" s="180"/>
      <c r="BOM30" s="180"/>
      <c r="BON30" s="180"/>
      <c r="BOV30" s="180"/>
      <c r="BOW30" s="180"/>
      <c r="BOX30" s="180"/>
      <c r="BOY30" s="180"/>
      <c r="BOZ30" s="180"/>
      <c r="BPA30" s="180"/>
      <c r="BPB30" s="180"/>
      <c r="BPC30" s="180"/>
      <c r="BPD30" s="180"/>
      <c r="BPE30" s="180"/>
      <c r="BPF30" s="180"/>
      <c r="BPG30" s="180"/>
      <c r="BPH30" s="180"/>
      <c r="BPI30" s="180"/>
      <c r="BYI30" s="180"/>
      <c r="BYJ30" s="180"/>
      <c r="BYR30" s="180"/>
      <c r="BYS30" s="180"/>
      <c r="BYT30" s="180"/>
      <c r="BYU30" s="180"/>
      <c r="BYV30" s="180"/>
      <c r="BYW30" s="180"/>
      <c r="BYX30" s="180"/>
      <c r="BYY30" s="180"/>
      <c r="BYZ30" s="180"/>
      <c r="BZA30" s="180"/>
      <c r="BZB30" s="180"/>
      <c r="BZC30" s="180"/>
      <c r="BZD30" s="180"/>
      <c r="BZE30" s="180"/>
      <c r="CIE30" s="180"/>
      <c r="CIF30" s="180"/>
      <c r="CIN30" s="180"/>
      <c r="CIO30" s="180"/>
      <c r="CIP30" s="180"/>
      <c r="CIQ30" s="180"/>
      <c r="CIR30" s="180"/>
      <c r="CIS30" s="180"/>
      <c r="CIT30" s="180"/>
      <c r="CIU30" s="180"/>
      <c r="CIV30" s="180"/>
      <c r="CIW30" s="180"/>
      <c r="CIX30" s="180"/>
      <c r="CIY30" s="180"/>
      <c r="CIZ30" s="180"/>
      <c r="CJA30" s="180"/>
      <c r="CSA30" s="180"/>
      <c r="CSB30" s="180"/>
      <c r="CSJ30" s="180"/>
      <c r="CSK30" s="180"/>
      <c r="CSL30" s="180"/>
      <c r="CSM30" s="180"/>
      <c r="CSN30" s="180"/>
      <c r="CSO30" s="180"/>
      <c r="CSP30" s="180"/>
      <c r="CSQ30" s="180"/>
      <c r="CSR30" s="180"/>
      <c r="CSS30" s="180"/>
      <c r="CST30" s="180"/>
      <c r="CSU30" s="180"/>
      <c r="CSV30" s="180"/>
      <c r="CSW30" s="180"/>
      <c r="DBW30" s="180"/>
      <c r="DBX30" s="180"/>
      <c r="DCF30" s="180"/>
      <c r="DCG30" s="180"/>
      <c r="DCH30" s="180"/>
      <c r="DCI30" s="180"/>
      <c r="DCJ30" s="180"/>
      <c r="DCK30" s="180"/>
      <c r="DCL30" s="180"/>
      <c r="DCM30" s="180"/>
      <c r="DCN30" s="180"/>
      <c r="DCO30" s="180"/>
      <c r="DCP30" s="180"/>
      <c r="DCQ30" s="180"/>
      <c r="DCR30" s="180"/>
      <c r="DCS30" s="180"/>
      <c r="DLS30" s="180"/>
      <c r="DLT30" s="180"/>
      <c r="DMB30" s="180"/>
      <c r="DMC30" s="180"/>
      <c r="DMD30" s="180"/>
      <c r="DME30" s="180"/>
      <c r="DMF30" s="180"/>
      <c r="DMG30" s="180"/>
      <c r="DMH30" s="180"/>
      <c r="DMI30" s="180"/>
      <c r="DMJ30" s="180"/>
      <c r="DMK30" s="180"/>
      <c r="DML30" s="180"/>
      <c r="DMM30" s="180"/>
      <c r="DMN30" s="180"/>
      <c r="DMO30" s="180"/>
      <c r="DVO30" s="180"/>
      <c r="DVP30" s="180"/>
      <c r="DVX30" s="180"/>
      <c r="DVY30" s="180"/>
      <c r="DVZ30" s="180"/>
      <c r="DWA30" s="180"/>
      <c r="DWB30" s="180"/>
      <c r="DWC30" s="180"/>
      <c r="DWD30" s="180"/>
      <c r="DWE30" s="180"/>
      <c r="DWF30" s="180"/>
      <c r="DWG30" s="180"/>
      <c r="DWH30" s="180"/>
      <c r="DWI30" s="180"/>
      <c r="DWJ30" s="180"/>
      <c r="DWK30" s="180"/>
      <c r="EFK30" s="180"/>
      <c r="EFL30" s="180"/>
      <c r="EFT30" s="180"/>
      <c r="EFU30" s="180"/>
      <c r="EFV30" s="180"/>
      <c r="EFW30" s="180"/>
      <c r="EFX30" s="180"/>
      <c r="EFY30" s="180"/>
      <c r="EFZ30" s="180"/>
      <c r="EGA30" s="180"/>
      <c r="EGB30" s="180"/>
      <c r="EGC30" s="180"/>
      <c r="EGD30" s="180"/>
      <c r="EGE30" s="180"/>
      <c r="EGF30" s="180"/>
      <c r="EGG30" s="180"/>
      <c r="EPG30" s="180"/>
      <c r="EPH30" s="180"/>
      <c r="EPP30" s="180"/>
      <c r="EPQ30" s="180"/>
      <c r="EPR30" s="180"/>
      <c r="EPS30" s="180"/>
      <c r="EPT30" s="180"/>
      <c r="EPU30" s="180"/>
      <c r="EPV30" s="180"/>
      <c r="EPW30" s="180"/>
      <c r="EPX30" s="180"/>
      <c r="EPY30" s="180"/>
      <c r="EPZ30" s="180"/>
      <c r="EQA30" s="180"/>
      <c r="EQB30" s="180"/>
      <c r="EQC30" s="180"/>
      <c r="EZC30" s="180"/>
      <c r="EZD30" s="180"/>
      <c r="EZL30" s="180"/>
      <c r="EZM30" s="180"/>
      <c r="EZN30" s="180"/>
      <c r="EZO30" s="180"/>
      <c r="EZP30" s="180"/>
      <c r="EZQ30" s="180"/>
      <c r="EZR30" s="180"/>
      <c r="EZS30" s="180"/>
      <c r="EZT30" s="180"/>
      <c r="EZU30" s="180"/>
      <c r="EZV30" s="180"/>
      <c r="EZW30" s="180"/>
      <c r="EZX30" s="180"/>
      <c r="EZY30" s="180"/>
      <c r="FIY30" s="180"/>
      <c r="FIZ30" s="180"/>
      <c r="FJH30" s="180"/>
      <c r="FJI30" s="180"/>
      <c r="FJJ30" s="180"/>
      <c r="FJK30" s="180"/>
      <c r="FJL30" s="180"/>
      <c r="FJM30" s="180"/>
      <c r="FJN30" s="180"/>
      <c r="FJO30" s="180"/>
      <c r="FJP30" s="180"/>
      <c r="FJQ30" s="180"/>
      <c r="FJR30" s="180"/>
      <c r="FJS30" s="180"/>
      <c r="FJT30" s="180"/>
      <c r="FJU30" s="180"/>
      <c r="FSU30" s="180"/>
      <c r="FSV30" s="180"/>
      <c r="FTD30" s="180"/>
      <c r="FTE30" s="180"/>
      <c r="FTF30" s="180"/>
      <c r="FTG30" s="180"/>
      <c r="FTH30" s="180"/>
      <c r="FTI30" s="180"/>
      <c r="FTJ30" s="180"/>
      <c r="FTK30" s="180"/>
      <c r="FTL30" s="180"/>
      <c r="FTM30" s="180"/>
      <c r="FTN30" s="180"/>
      <c r="FTO30" s="180"/>
      <c r="FTP30" s="180"/>
      <c r="FTQ30" s="180"/>
      <c r="GCQ30" s="180"/>
      <c r="GCR30" s="180"/>
      <c r="GCZ30" s="180"/>
      <c r="GDA30" s="180"/>
      <c r="GDB30" s="180"/>
      <c r="GDC30" s="180"/>
      <c r="GDD30" s="180"/>
      <c r="GDE30" s="180"/>
      <c r="GDF30" s="180"/>
      <c r="GDG30" s="180"/>
      <c r="GDH30" s="180"/>
      <c r="GDI30" s="180"/>
      <c r="GDJ30" s="180"/>
      <c r="GDK30" s="180"/>
      <c r="GDL30" s="180"/>
      <c r="GDM30" s="180"/>
      <c r="GMM30" s="180"/>
      <c r="GMN30" s="180"/>
      <c r="GMV30" s="180"/>
      <c r="GMW30" s="180"/>
      <c r="GMX30" s="180"/>
      <c r="GMY30" s="180"/>
      <c r="GMZ30" s="180"/>
      <c r="GNA30" s="180"/>
      <c r="GNB30" s="180"/>
      <c r="GNC30" s="180"/>
      <c r="GND30" s="180"/>
      <c r="GNE30" s="180"/>
      <c r="GNF30" s="180"/>
      <c r="GNG30" s="180"/>
      <c r="GNH30" s="180"/>
      <c r="GNI30" s="180"/>
      <c r="GWI30" s="180"/>
      <c r="GWJ30" s="180"/>
      <c r="GWR30" s="180"/>
      <c r="GWS30" s="180"/>
      <c r="GWT30" s="180"/>
      <c r="GWU30" s="180"/>
      <c r="GWV30" s="180"/>
      <c r="GWW30" s="180"/>
      <c r="GWX30" s="180"/>
      <c r="GWY30" s="180"/>
      <c r="GWZ30" s="180"/>
      <c r="GXA30" s="180"/>
      <c r="GXB30" s="180"/>
      <c r="GXC30" s="180"/>
      <c r="GXD30" s="180"/>
      <c r="GXE30" s="180"/>
      <c r="HGE30" s="180"/>
      <c r="HGF30" s="180"/>
      <c r="HGN30" s="180"/>
      <c r="HGO30" s="180"/>
      <c r="HGP30" s="180"/>
      <c r="HGQ30" s="180"/>
      <c r="HGR30" s="180"/>
      <c r="HGS30" s="180"/>
      <c r="HGT30" s="180"/>
      <c r="HGU30" s="180"/>
      <c r="HGV30" s="180"/>
      <c r="HGW30" s="180"/>
      <c r="HGX30" s="180"/>
      <c r="HGY30" s="180"/>
      <c r="HGZ30" s="180"/>
      <c r="HHA30" s="180"/>
      <c r="HQA30" s="180"/>
      <c r="HQB30" s="180"/>
      <c r="HQJ30" s="180"/>
      <c r="HQK30" s="180"/>
      <c r="HQL30" s="180"/>
      <c r="HQM30" s="180"/>
      <c r="HQN30" s="180"/>
      <c r="HQO30" s="180"/>
      <c r="HQP30" s="180"/>
      <c r="HQQ30" s="180"/>
      <c r="HQR30" s="180"/>
      <c r="HQS30" s="180"/>
      <c r="HQT30" s="180"/>
      <c r="HQU30" s="180"/>
      <c r="HQV30" s="180"/>
      <c r="HQW30" s="180"/>
      <c r="HZW30" s="180"/>
      <c r="HZX30" s="180"/>
      <c r="IAF30" s="180"/>
      <c r="IAG30" s="180"/>
      <c r="IAH30" s="180"/>
      <c r="IAI30" s="180"/>
      <c r="IAJ30" s="180"/>
      <c r="IAK30" s="180"/>
      <c r="IAL30" s="180"/>
      <c r="IAM30" s="180"/>
      <c r="IAN30" s="180"/>
      <c r="IAO30" s="180"/>
      <c r="IAP30" s="180"/>
      <c r="IAQ30" s="180"/>
      <c r="IAR30" s="180"/>
      <c r="IAS30" s="180"/>
      <c r="IJS30" s="180"/>
      <c r="IJT30" s="180"/>
      <c r="IKB30" s="180"/>
      <c r="IKC30" s="180"/>
      <c r="IKD30" s="180"/>
      <c r="IKE30" s="180"/>
      <c r="IKF30" s="180"/>
      <c r="IKG30" s="180"/>
      <c r="IKH30" s="180"/>
      <c r="IKI30" s="180"/>
      <c r="IKJ30" s="180"/>
      <c r="IKK30" s="180"/>
      <c r="IKL30" s="180"/>
      <c r="IKM30" s="180"/>
      <c r="IKN30" s="180"/>
      <c r="IKO30" s="180"/>
      <c r="ITO30" s="180"/>
      <c r="ITP30" s="180"/>
      <c r="ITX30" s="180"/>
      <c r="ITY30" s="180"/>
      <c r="ITZ30" s="180"/>
      <c r="IUA30" s="180"/>
      <c r="IUB30" s="180"/>
      <c r="IUC30" s="180"/>
      <c r="IUD30" s="180"/>
      <c r="IUE30" s="180"/>
      <c r="IUF30" s="180"/>
      <c r="IUG30" s="180"/>
      <c r="IUH30" s="180"/>
      <c r="IUI30" s="180"/>
      <c r="IUJ30" s="180"/>
      <c r="IUK30" s="180"/>
      <c r="JDK30" s="180"/>
      <c r="JDL30" s="180"/>
      <c r="JDT30" s="180"/>
      <c r="JDU30" s="180"/>
      <c r="JDV30" s="180"/>
      <c r="JDW30" s="180"/>
      <c r="JDX30" s="180"/>
      <c r="JDY30" s="180"/>
      <c r="JDZ30" s="180"/>
      <c r="JEA30" s="180"/>
      <c r="JEB30" s="180"/>
      <c r="JEC30" s="180"/>
      <c r="JED30" s="180"/>
      <c r="JEE30" s="180"/>
      <c r="JEF30" s="180"/>
      <c r="JEG30" s="180"/>
      <c r="JNG30" s="180"/>
      <c r="JNH30" s="180"/>
      <c r="JNP30" s="180"/>
      <c r="JNQ30" s="180"/>
      <c r="JNR30" s="180"/>
      <c r="JNS30" s="180"/>
      <c r="JNT30" s="180"/>
      <c r="JNU30" s="180"/>
      <c r="JNV30" s="180"/>
      <c r="JNW30" s="180"/>
      <c r="JNX30" s="180"/>
      <c r="JNY30" s="180"/>
      <c r="JNZ30" s="180"/>
      <c r="JOA30" s="180"/>
      <c r="JOB30" s="180"/>
      <c r="JOC30" s="180"/>
      <c r="JXC30" s="180"/>
      <c r="JXD30" s="180"/>
      <c r="JXL30" s="180"/>
      <c r="JXM30" s="180"/>
      <c r="JXN30" s="180"/>
      <c r="JXO30" s="180"/>
      <c r="JXP30" s="180"/>
      <c r="JXQ30" s="180"/>
      <c r="JXR30" s="180"/>
      <c r="JXS30" s="180"/>
      <c r="JXT30" s="180"/>
      <c r="JXU30" s="180"/>
      <c r="JXV30" s="180"/>
      <c r="JXW30" s="180"/>
      <c r="JXX30" s="180"/>
      <c r="JXY30" s="180"/>
      <c r="KGY30" s="180"/>
      <c r="KGZ30" s="180"/>
      <c r="KHH30" s="180"/>
      <c r="KHI30" s="180"/>
      <c r="KHJ30" s="180"/>
      <c r="KHK30" s="180"/>
      <c r="KHL30" s="180"/>
      <c r="KHM30" s="180"/>
      <c r="KHN30" s="180"/>
      <c r="KHO30" s="180"/>
      <c r="KHP30" s="180"/>
      <c r="KHQ30" s="180"/>
      <c r="KHR30" s="180"/>
      <c r="KHS30" s="180"/>
      <c r="KHT30" s="180"/>
      <c r="KHU30" s="180"/>
      <c r="KQU30" s="180"/>
      <c r="KQV30" s="180"/>
      <c r="KRD30" s="180"/>
      <c r="KRE30" s="180"/>
      <c r="KRF30" s="180"/>
      <c r="KRG30" s="180"/>
      <c r="KRH30" s="180"/>
      <c r="KRI30" s="180"/>
      <c r="KRJ30" s="180"/>
      <c r="KRK30" s="180"/>
      <c r="KRL30" s="180"/>
      <c r="KRM30" s="180"/>
      <c r="KRN30" s="180"/>
      <c r="KRO30" s="180"/>
      <c r="KRP30" s="180"/>
      <c r="KRQ30" s="180"/>
      <c r="LAQ30" s="180"/>
      <c r="LAR30" s="180"/>
      <c r="LAZ30" s="180"/>
      <c r="LBA30" s="180"/>
      <c r="LBB30" s="180"/>
      <c r="LBC30" s="180"/>
      <c r="LBD30" s="180"/>
      <c r="LBE30" s="180"/>
      <c r="LBF30" s="180"/>
      <c r="LBG30" s="180"/>
      <c r="LBH30" s="180"/>
      <c r="LBI30" s="180"/>
      <c r="LBJ30" s="180"/>
      <c r="LBK30" s="180"/>
      <c r="LBL30" s="180"/>
      <c r="LBM30" s="180"/>
      <c r="LKM30" s="180"/>
      <c r="LKN30" s="180"/>
      <c r="LKV30" s="180"/>
      <c r="LKW30" s="180"/>
      <c r="LKX30" s="180"/>
      <c r="LKY30" s="180"/>
      <c r="LKZ30" s="180"/>
      <c r="LLA30" s="180"/>
      <c r="LLB30" s="180"/>
      <c r="LLC30" s="180"/>
      <c r="LLD30" s="180"/>
      <c r="LLE30" s="180"/>
      <c r="LLF30" s="180"/>
      <c r="LLG30" s="180"/>
      <c r="LLH30" s="180"/>
      <c r="LLI30" s="180"/>
      <c r="LUI30" s="180"/>
      <c r="LUJ30" s="180"/>
      <c r="LUR30" s="180"/>
      <c r="LUS30" s="180"/>
      <c r="LUT30" s="180"/>
      <c r="LUU30" s="180"/>
      <c r="LUV30" s="180"/>
      <c r="LUW30" s="180"/>
      <c r="LUX30" s="180"/>
      <c r="LUY30" s="180"/>
      <c r="LUZ30" s="180"/>
      <c r="LVA30" s="180"/>
      <c r="LVB30" s="180"/>
      <c r="LVC30" s="180"/>
      <c r="LVD30" s="180"/>
      <c r="LVE30" s="180"/>
      <c r="MEE30" s="180"/>
      <c r="MEF30" s="180"/>
      <c r="MEN30" s="180"/>
      <c r="MEO30" s="180"/>
      <c r="MEP30" s="180"/>
      <c r="MEQ30" s="180"/>
      <c r="MER30" s="180"/>
      <c r="MES30" s="180"/>
      <c r="MET30" s="180"/>
      <c r="MEU30" s="180"/>
      <c r="MEV30" s="180"/>
      <c r="MEW30" s="180"/>
      <c r="MEX30" s="180"/>
      <c r="MEY30" s="180"/>
      <c r="MEZ30" s="180"/>
      <c r="MFA30" s="180"/>
      <c r="MOA30" s="180"/>
      <c r="MOB30" s="180"/>
      <c r="MOJ30" s="180"/>
      <c r="MOK30" s="180"/>
      <c r="MOL30" s="180"/>
      <c r="MOM30" s="180"/>
      <c r="MON30" s="180"/>
      <c r="MOO30" s="180"/>
      <c r="MOP30" s="180"/>
      <c r="MOQ30" s="180"/>
      <c r="MOR30" s="180"/>
      <c r="MOS30" s="180"/>
      <c r="MOT30" s="180"/>
      <c r="MOU30" s="180"/>
      <c r="MOV30" s="180"/>
      <c r="MOW30" s="180"/>
      <c r="MXW30" s="180"/>
      <c r="MXX30" s="180"/>
      <c r="MYF30" s="180"/>
      <c r="MYG30" s="180"/>
      <c r="MYH30" s="180"/>
      <c r="MYI30" s="180"/>
      <c r="MYJ30" s="180"/>
      <c r="MYK30" s="180"/>
      <c r="MYL30" s="180"/>
      <c r="MYM30" s="180"/>
      <c r="MYN30" s="180"/>
      <c r="MYO30" s="180"/>
      <c r="MYP30" s="180"/>
      <c r="MYQ30" s="180"/>
      <c r="MYR30" s="180"/>
      <c r="MYS30" s="180"/>
      <c r="NHS30" s="180"/>
      <c r="NHT30" s="180"/>
      <c r="NIB30" s="180"/>
      <c r="NIC30" s="180"/>
      <c r="NID30" s="180"/>
      <c r="NIE30" s="180"/>
      <c r="NIF30" s="180"/>
      <c r="NIG30" s="180"/>
      <c r="NIH30" s="180"/>
      <c r="NII30" s="180"/>
      <c r="NIJ30" s="180"/>
      <c r="NIK30" s="180"/>
      <c r="NIL30" s="180"/>
      <c r="NIM30" s="180"/>
      <c r="NIN30" s="180"/>
      <c r="NIO30" s="180"/>
      <c r="NRO30" s="180"/>
      <c r="NRP30" s="180"/>
      <c r="NRX30" s="180"/>
      <c r="NRY30" s="180"/>
      <c r="NRZ30" s="180"/>
      <c r="NSA30" s="180"/>
      <c r="NSB30" s="180"/>
      <c r="NSC30" s="180"/>
      <c r="NSD30" s="180"/>
      <c r="NSE30" s="180"/>
      <c r="NSF30" s="180"/>
      <c r="NSG30" s="180"/>
      <c r="NSH30" s="180"/>
      <c r="NSI30" s="180"/>
      <c r="NSJ30" s="180"/>
      <c r="NSK30" s="180"/>
      <c r="OBK30" s="180"/>
      <c r="OBL30" s="180"/>
      <c r="OBT30" s="180"/>
      <c r="OBU30" s="180"/>
      <c r="OBV30" s="180"/>
      <c r="OBW30" s="180"/>
      <c r="OBX30" s="180"/>
      <c r="OBY30" s="180"/>
      <c r="OBZ30" s="180"/>
      <c r="OCA30" s="180"/>
      <c r="OCB30" s="180"/>
      <c r="OCC30" s="180"/>
      <c r="OCD30" s="180"/>
      <c r="OCE30" s="180"/>
      <c r="OCF30" s="180"/>
      <c r="OCG30" s="180"/>
      <c r="OLG30" s="180"/>
      <c r="OLH30" s="180"/>
      <c r="OLP30" s="180"/>
      <c r="OLQ30" s="180"/>
      <c r="OLR30" s="180"/>
      <c r="OLS30" s="180"/>
      <c r="OLT30" s="180"/>
      <c r="OLU30" s="180"/>
      <c r="OLV30" s="180"/>
      <c r="OLW30" s="180"/>
      <c r="OLX30" s="180"/>
      <c r="OLY30" s="180"/>
      <c r="OLZ30" s="180"/>
      <c r="OMA30" s="180"/>
      <c r="OMB30" s="180"/>
      <c r="OMC30" s="180"/>
      <c r="OVC30" s="180"/>
      <c r="OVD30" s="180"/>
      <c r="OVL30" s="180"/>
      <c r="OVM30" s="180"/>
      <c r="OVN30" s="180"/>
      <c r="OVO30" s="180"/>
      <c r="OVP30" s="180"/>
      <c r="OVQ30" s="180"/>
      <c r="OVR30" s="180"/>
      <c r="OVS30" s="180"/>
      <c r="OVT30" s="180"/>
      <c r="OVU30" s="180"/>
      <c r="OVV30" s="180"/>
      <c r="OVW30" s="180"/>
      <c r="OVX30" s="180"/>
      <c r="OVY30" s="180"/>
      <c r="PEY30" s="180"/>
      <c r="PEZ30" s="180"/>
      <c r="PFH30" s="180"/>
      <c r="PFI30" s="180"/>
      <c r="PFJ30" s="180"/>
      <c r="PFK30" s="180"/>
      <c r="PFL30" s="180"/>
      <c r="PFM30" s="180"/>
      <c r="PFN30" s="180"/>
      <c r="PFO30" s="180"/>
      <c r="PFP30" s="180"/>
      <c r="PFQ30" s="180"/>
      <c r="PFR30" s="180"/>
      <c r="PFS30" s="180"/>
      <c r="PFT30" s="180"/>
      <c r="PFU30" s="180"/>
      <c r="POU30" s="180"/>
      <c r="POV30" s="180"/>
      <c r="PPD30" s="180"/>
      <c r="PPE30" s="180"/>
      <c r="PPF30" s="180"/>
      <c r="PPG30" s="180"/>
      <c r="PPH30" s="180"/>
      <c r="PPI30" s="180"/>
      <c r="PPJ30" s="180"/>
      <c r="PPK30" s="180"/>
      <c r="PPL30" s="180"/>
      <c r="PPM30" s="180"/>
      <c r="PPN30" s="180"/>
      <c r="PPO30" s="180"/>
      <c r="PPP30" s="180"/>
      <c r="PPQ30" s="180"/>
      <c r="PYQ30" s="180"/>
      <c r="PYR30" s="180"/>
      <c r="PYZ30" s="180"/>
      <c r="PZA30" s="180"/>
      <c r="PZB30" s="180"/>
      <c r="PZC30" s="180"/>
      <c r="PZD30" s="180"/>
      <c r="PZE30" s="180"/>
      <c r="PZF30" s="180"/>
      <c r="PZG30" s="180"/>
      <c r="PZH30" s="180"/>
      <c r="PZI30" s="180"/>
      <c r="PZJ30" s="180"/>
      <c r="PZK30" s="180"/>
      <c r="PZL30" s="180"/>
      <c r="PZM30" s="180"/>
      <c r="QIM30" s="180"/>
      <c r="QIN30" s="180"/>
      <c r="QIV30" s="180"/>
      <c r="QIW30" s="180"/>
      <c r="QIX30" s="180"/>
      <c r="QIY30" s="180"/>
      <c r="QIZ30" s="180"/>
      <c r="QJA30" s="180"/>
      <c r="QJB30" s="180"/>
      <c r="QJC30" s="180"/>
      <c r="QJD30" s="180"/>
      <c r="QJE30" s="180"/>
      <c r="QJF30" s="180"/>
      <c r="QJG30" s="180"/>
      <c r="QJH30" s="180"/>
      <c r="QJI30" s="180"/>
      <c r="QSI30" s="180"/>
      <c r="QSJ30" s="180"/>
      <c r="QSR30" s="180"/>
      <c r="QSS30" s="180"/>
      <c r="QST30" s="180"/>
      <c r="QSU30" s="180"/>
      <c r="QSV30" s="180"/>
      <c r="QSW30" s="180"/>
      <c r="QSX30" s="180"/>
      <c r="QSY30" s="180"/>
      <c r="QSZ30" s="180"/>
      <c r="QTA30" s="180"/>
      <c r="QTB30" s="180"/>
      <c r="QTC30" s="180"/>
      <c r="QTD30" s="180"/>
      <c r="QTE30" s="180"/>
      <c r="RCE30" s="180"/>
      <c r="RCF30" s="180"/>
      <c r="RCN30" s="180"/>
      <c r="RCO30" s="180"/>
      <c r="RCP30" s="180"/>
      <c r="RCQ30" s="180"/>
      <c r="RCR30" s="180"/>
      <c r="RCS30" s="180"/>
      <c r="RCT30" s="180"/>
      <c r="RCU30" s="180"/>
      <c r="RCV30" s="180"/>
      <c r="RCW30" s="180"/>
      <c r="RCX30" s="180"/>
      <c r="RCY30" s="180"/>
      <c r="RCZ30" s="180"/>
      <c r="RDA30" s="180"/>
      <c r="RMA30" s="180"/>
      <c r="RMB30" s="180"/>
      <c r="RMJ30" s="180"/>
      <c r="RMK30" s="180"/>
      <c r="RML30" s="180"/>
      <c r="RMM30" s="180"/>
      <c r="RMN30" s="180"/>
      <c r="RMO30" s="180"/>
      <c r="RMP30" s="180"/>
      <c r="RMQ30" s="180"/>
      <c r="RMR30" s="180"/>
      <c r="RMS30" s="180"/>
      <c r="RMT30" s="180"/>
      <c r="RMU30" s="180"/>
      <c r="RMV30" s="180"/>
      <c r="RMW30" s="180"/>
      <c r="RVW30" s="180"/>
      <c r="RVX30" s="180"/>
      <c r="RWF30" s="180"/>
      <c r="RWG30" s="180"/>
      <c r="RWH30" s="180"/>
      <c r="RWI30" s="180"/>
      <c r="RWJ30" s="180"/>
      <c r="RWK30" s="180"/>
      <c r="RWL30" s="180"/>
      <c r="RWM30" s="180"/>
      <c r="RWN30" s="180"/>
      <c r="RWO30" s="180"/>
      <c r="RWP30" s="180"/>
      <c r="RWQ30" s="180"/>
      <c r="RWR30" s="180"/>
      <c r="RWS30" s="180"/>
      <c r="SFS30" s="180"/>
      <c r="SFT30" s="180"/>
      <c r="SGB30" s="180"/>
      <c r="SGC30" s="180"/>
      <c r="SGD30" s="180"/>
      <c r="SGE30" s="180"/>
      <c r="SGF30" s="180"/>
      <c r="SGG30" s="180"/>
      <c r="SGH30" s="180"/>
      <c r="SGI30" s="180"/>
      <c r="SGJ30" s="180"/>
      <c r="SGK30" s="180"/>
      <c r="SGL30" s="180"/>
      <c r="SGM30" s="180"/>
      <c r="SGN30" s="180"/>
      <c r="SGO30" s="180"/>
      <c r="SPO30" s="180"/>
      <c r="SPP30" s="180"/>
      <c r="SPX30" s="180"/>
      <c r="SPY30" s="180"/>
      <c r="SPZ30" s="180"/>
      <c r="SQA30" s="180"/>
      <c r="SQB30" s="180"/>
      <c r="SQC30" s="180"/>
      <c r="SQD30" s="180"/>
      <c r="SQE30" s="180"/>
      <c r="SQF30" s="180"/>
      <c r="SQG30" s="180"/>
      <c r="SQH30" s="180"/>
      <c r="SQI30" s="180"/>
      <c r="SQJ30" s="180"/>
      <c r="SQK30" s="180"/>
      <c r="SZK30" s="180"/>
      <c r="SZL30" s="180"/>
      <c r="SZT30" s="180"/>
      <c r="SZU30" s="180"/>
      <c r="SZV30" s="180"/>
      <c r="SZW30" s="180"/>
      <c r="SZX30" s="180"/>
      <c r="SZY30" s="180"/>
      <c r="SZZ30" s="180"/>
      <c r="TAA30" s="180"/>
      <c r="TAB30" s="180"/>
      <c r="TAC30" s="180"/>
      <c r="TAD30" s="180"/>
      <c r="TAE30" s="180"/>
      <c r="TAF30" s="180"/>
      <c r="TAG30" s="180"/>
      <c r="TJG30" s="180"/>
      <c r="TJH30" s="180"/>
      <c r="TJP30" s="180"/>
      <c r="TJQ30" s="180"/>
      <c r="TJR30" s="180"/>
      <c r="TJS30" s="180"/>
      <c r="TJT30" s="180"/>
      <c r="TJU30" s="180"/>
      <c r="TJV30" s="180"/>
      <c r="TJW30" s="180"/>
      <c r="TJX30" s="180"/>
      <c r="TJY30" s="180"/>
      <c r="TJZ30" s="180"/>
      <c r="TKA30" s="180"/>
      <c r="TKB30" s="180"/>
      <c r="TKC30" s="180"/>
      <c r="TTC30" s="180"/>
      <c r="TTD30" s="180"/>
      <c r="TTL30" s="180"/>
      <c r="TTM30" s="180"/>
      <c r="TTN30" s="180"/>
      <c r="TTO30" s="180"/>
      <c r="TTP30" s="180"/>
      <c r="TTQ30" s="180"/>
      <c r="TTR30" s="180"/>
      <c r="TTS30" s="180"/>
      <c r="TTT30" s="180"/>
      <c r="TTU30" s="180"/>
      <c r="TTV30" s="180"/>
      <c r="TTW30" s="180"/>
      <c r="TTX30" s="180"/>
      <c r="TTY30" s="180"/>
      <c r="UCY30" s="180"/>
      <c r="UCZ30" s="180"/>
      <c r="UDH30" s="180"/>
      <c r="UDI30" s="180"/>
      <c r="UDJ30" s="180"/>
      <c r="UDK30" s="180"/>
      <c r="UDL30" s="180"/>
      <c r="UDM30" s="180"/>
      <c r="UDN30" s="180"/>
      <c r="UDO30" s="180"/>
      <c r="UDP30" s="180"/>
      <c r="UDQ30" s="180"/>
      <c r="UDR30" s="180"/>
      <c r="UDS30" s="180"/>
      <c r="UDT30" s="180"/>
      <c r="UDU30" s="180"/>
      <c r="UMU30" s="180"/>
      <c r="UMV30" s="180"/>
      <c r="UND30" s="180"/>
      <c r="UNE30" s="180"/>
      <c r="UNF30" s="180"/>
      <c r="UNG30" s="180"/>
      <c r="UNH30" s="180"/>
      <c r="UNI30" s="180"/>
      <c r="UNJ30" s="180"/>
      <c r="UNK30" s="180"/>
      <c r="UNL30" s="180"/>
      <c r="UNM30" s="180"/>
      <c r="UNN30" s="180"/>
      <c r="UNO30" s="180"/>
      <c r="UNP30" s="180"/>
      <c r="UNQ30" s="180"/>
      <c r="UWQ30" s="180"/>
      <c r="UWR30" s="180"/>
      <c r="UWZ30" s="180"/>
      <c r="UXA30" s="180"/>
      <c r="UXB30" s="180"/>
      <c r="UXC30" s="180"/>
      <c r="UXD30" s="180"/>
      <c r="UXE30" s="180"/>
      <c r="UXF30" s="180"/>
      <c r="UXG30" s="180"/>
      <c r="UXH30" s="180"/>
      <c r="UXI30" s="180"/>
      <c r="UXJ30" s="180"/>
      <c r="UXK30" s="180"/>
      <c r="UXL30" s="180"/>
      <c r="UXM30" s="180"/>
      <c r="VGM30" s="180"/>
      <c r="VGN30" s="180"/>
      <c r="VGV30" s="180"/>
      <c r="VGW30" s="180"/>
      <c r="VGX30" s="180"/>
      <c r="VGY30" s="180"/>
      <c r="VGZ30" s="180"/>
      <c r="VHA30" s="180"/>
      <c r="VHB30" s="180"/>
      <c r="VHC30" s="180"/>
      <c r="VHD30" s="180"/>
      <c r="VHE30" s="180"/>
      <c r="VHF30" s="180"/>
      <c r="VHG30" s="180"/>
      <c r="VHH30" s="180"/>
      <c r="VHI30" s="180"/>
      <c r="VQI30" s="180"/>
      <c r="VQJ30" s="180"/>
      <c r="VQR30" s="180"/>
      <c r="VQS30" s="180"/>
      <c r="VQT30" s="180"/>
      <c r="VQU30" s="180"/>
      <c r="VQV30" s="180"/>
      <c r="VQW30" s="180"/>
      <c r="VQX30" s="180"/>
      <c r="VQY30" s="180"/>
      <c r="VQZ30" s="180"/>
      <c r="VRA30" s="180"/>
      <c r="VRB30" s="180"/>
      <c r="VRC30" s="180"/>
      <c r="VRD30" s="180"/>
      <c r="VRE30" s="180"/>
      <c r="WAE30" s="180"/>
      <c r="WAF30" s="180"/>
      <c r="WAN30" s="180"/>
      <c r="WAO30" s="180"/>
      <c r="WAP30" s="180"/>
      <c r="WAQ30" s="180"/>
      <c r="WAR30" s="180"/>
      <c r="WAS30" s="180"/>
      <c r="WAT30" s="180"/>
      <c r="WAU30" s="180"/>
      <c r="WAV30" s="180"/>
      <c r="WAW30" s="180"/>
      <c r="WAX30" s="180"/>
      <c r="WAY30" s="180"/>
      <c r="WAZ30" s="180"/>
      <c r="WBA30" s="180"/>
      <c r="WKA30" s="180"/>
      <c r="WKB30" s="180"/>
      <c r="WKJ30" s="180"/>
      <c r="WKK30" s="180"/>
      <c r="WKL30" s="180"/>
      <c r="WKM30" s="180"/>
      <c r="WKN30" s="180"/>
      <c r="WKO30" s="180"/>
      <c r="WKP30" s="180"/>
      <c r="WKQ30" s="180"/>
      <c r="WKR30" s="180"/>
      <c r="WKS30" s="180"/>
      <c r="WKT30" s="180"/>
      <c r="WKU30" s="180"/>
      <c r="WKV30" s="180"/>
      <c r="WKW30" s="180"/>
      <c r="WTW30" s="180"/>
      <c r="WTX30" s="180"/>
      <c r="WUF30" s="180"/>
      <c r="WUG30" s="180"/>
      <c r="WUH30" s="180"/>
      <c r="WUI30" s="180"/>
      <c r="WUJ30" s="180"/>
      <c r="WUK30" s="180"/>
      <c r="WUL30" s="180"/>
      <c r="WUM30" s="180"/>
      <c r="WUN30" s="180"/>
      <c r="WUO30" s="180"/>
      <c r="WUP30" s="180"/>
      <c r="WUQ30" s="180"/>
      <c r="WUR30" s="180"/>
      <c r="WUS30" s="180"/>
    </row>
    <row r="31" spans="1:1009 1243:2033 2267:3057 3291:4081 4315:5105 5339:6129 6363:7153 7387:8177 8411:9201 9435:10225 10459:11249 11483:12273 12507:13297 13531:14321 14555:15345 15579:16113" s="99" customFormat="1" ht="27" customHeight="1" outlineLevel="1" x14ac:dyDescent="0.25">
      <c r="A31" s="181">
        <v>2</v>
      </c>
      <c r="B31" s="182" t="s">
        <v>288</v>
      </c>
      <c r="C31" s="70"/>
      <c r="D31" s="97"/>
      <c r="E31" s="130"/>
      <c r="F31" s="68"/>
      <c r="G31" s="229"/>
      <c r="H31" s="129">
        <v>0</v>
      </c>
      <c r="I31" s="345">
        <f t="shared" si="0"/>
        <v>630.31746500000008</v>
      </c>
      <c r="J31" s="346">
        <f>SUM(J32:J34)</f>
        <v>0</v>
      </c>
      <c r="K31" s="346">
        <f>SUM(K32:K34)</f>
        <v>0</v>
      </c>
      <c r="L31" s="346">
        <f>SUM(L32:L34)</f>
        <v>170.27746500000001</v>
      </c>
      <c r="M31" s="346">
        <f>SUM(M32:M34)</f>
        <v>460.04</v>
      </c>
      <c r="N31" s="221"/>
      <c r="HK31" s="175"/>
      <c r="HL31" s="175"/>
      <c r="HT31" s="175"/>
      <c r="HU31" s="175"/>
      <c r="HV31" s="175"/>
      <c r="HW31" s="175"/>
      <c r="HX31" s="175"/>
      <c r="HY31" s="175"/>
      <c r="HZ31" s="175"/>
      <c r="IA31" s="175"/>
      <c r="IB31" s="175"/>
      <c r="IC31" s="175"/>
      <c r="ID31" s="175"/>
      <c r="IE31" s="175"/>
      <c r="IF31" s="175"/>
      <c r="IG31" s="175"/>
      <c r="RG31" s="175"/>
      <c r="RH31" s="175"/>
      <c r="RP31" s="175"/>
      <c r="RQ31" s="175"/>
      <c r="RR31" s="175"/>
      <c r="RS31" s="175"/>
      <c r="RT31" s="175"/>
      <c r="RU31" s="175"/>
      <c r="RV31" s="175"/>
      <c r="RW31" s="175"/>
      <c r="RX31" s="175"/>
      <c r="RY31" s="175"/>
      <c r="RZ31" s="175"/>
      <c r="SA31" s="175"/>
      <c r="SB31" s="175"/>
      <c r="SC31" s="175"/>
      <c r="ABC31" s="175"/>
      <c r="ABD31" s="175"/>
      <c r="ABL31" s="175"/>
      <c r="ABM31" s="175"/>
      <c r="ABN31" s="175"/>
      <c r="ABO31" s="175"/>
      <c r="ABP31" s="175"/>
      <c r="ABQ31" s="175"/>
      <c r="ABR31" s="175"/>
      <c r="ABS31" s="175"/>
      <c r="ABT31" s="175"/>
      <c r="ABU31" s="175"/>
      <c r="ABV31" s="175"/>
      <c r="ABW31" s="175"/>
      <c r="ABX31" s="175"/>
      <c r="ABY31" s="175"/>
      <c r="AKY31" s="175"/>
      <c r="AKZ31" s="175"/>
      <c r="ALH31" s="175"/>
      <c r="ALI31" s="175"/>
      <c r="ALJ31" s="175"/>
      <c r="ALK31" s="175"/>
      <c r="ALL31" s="175"/>
      <c r="ALM31" s="175"/>
      <c r="ALN31" s="175"/>
      <c r="ALO31" s="175"/>
      <c r="ALP31" s="175"/>
      <c r="ALQ31" s="175"/>
      <c r="ALR31" s="175"/>
      <c r="ALS31" s="175"/>
      <c r="ALT31" s="175"/>
      <c r="ALU31" s="175"/>
      <c r="AUU31" s="175"/>
      <c r="AUV31" s="175"/>
      <c r="AVD31" s="175"/>
      <c r="AVE31" s="175"/>
      <c r="AVF31" s="175"/>
      <c r="AVG31" s="175"/>
      <c r="AVH31" s="175"/>
      <c r="AVI31" s="175"/>
      <c r="AVJ31" s="175"/>
      <c r="AVK31" s="175"/>
      <c r="AVL31" s="175"/>
      <c r="AVM31" s="175"/>
      <c r="AVN31" s="175"/>
      <c r="AVO31" s="175"/>
      <c r="AVP31" s="175"/>
      <c r="AVQ31" s="175"/>
      <c r="BEQ31" s="175"/>
      <c r="BER31" s="175"/>
      <c r="BEZ31" s="175"/>
      <c r="BFA31" s="175"/>
      <c r="BFB31" s="175"/>
      <c r="BFC31" s="175"/>
      <c r="BFD31" s="175"/>
      <c r="BFE31" s="175"/>
      <c r="BFF31" s="175"/>
      <c r="BFG31" s="175"/>
      <c r="BFH31" s="175"/>
      <c r="BFI31" s="175"/>
      <c r="BFJ31" s="175"/>
      <c r="BFK31" s="175"/>
      <c r="BFL31" s="175"/>
      <c r="BFM31" s="175"/>
      <c r="BOM31" s="175"/>
      <c r="BON31" s="175"/>
      <c r="BOV31" s="175"/>
      <c r="BOW31" s="175"/>
      <c r="BOX31" s="175"/>
      <c r="BOY31" s="175"/>
      <c r="BOZ31" s="175"/>
      <c r="BPA31" s="175"/>
      <c r="BPB31" s="175"/>
      <c r="BPC31" s="175"/>
      <c r="BPD31" s="175"/>
      <c r="BPE31" s="175"/>
      <c r="BPF31" s="175"/>
      <c r="BPG31" s="175"/>
      <c r="BPH31" s="175"/>
      <c r="BPI31" s="175"/>
      <c r="BYI31" s="175"/>
      <c r="BYJ31" s="175"/>
      <c r="BYR31" s="175"/>
      <c r="BYS31" s="175"/>
      <c r="BYT31" s="175"/>
      <c r="BYU31" s="175"/>
      <c r="BYV31" s="175"/>
      <c r="BYW31" s="175"/>
      <c r="BYX31" s="175"/>
      <c r="BYY31" s="175"/>
      <c r="BYZ31" s="175"/>
      <c r="BZA31" s="175"/>
      <c r="BZB31" s="175"/>
      <c r="BZC31" s="175"/>
      <c r="BZD31" s="175"/>
      <c r="BZE31" s="175"/>
      <c r="CIE31" s="175"/>
      <c r="CIF31" s="175"/>
      <c r="CIN31" s="175"/>
      <c r="CIO31" s="175"/>
      <c r="CIP31" s="175"/>
      <c r="CIQ31" s="175"/>
      <c r="CIR31" s="175"/>
      <c r="CIS31" s="175"/>
      <c r="CIT31" s="175"/>
      <c r="CIU31" s="175"/>
      <c r="CIV31" s="175"/>
      <c r="CIW31" s="175"/>
      <c r="CIX31" s="175"/>
      <c r="CIY31" s="175"/>
      <c r="CIZ31" s="175"/>
      <c r="CJA31" s="175"/>
      <c r="CSA31" s="175"/>
      <c r="CSB31" s="175"/>
      <c r="CSJ31" s="175"/>
      <c r="CSK31" s="175"/>
      <c r="CSL31" s="175"/>
      <c r="CSM31" s="175"/>
      <c r="CSN31" s="175"/>
      <c r="CSO31" s="175"/>
      <c r="CSP31" s="175"/>
      <c r="CSQ31" s="175"/>
      <c r="CSR31" s="175"/>
      <c r="CSS31" s="175"/>
      <c r="CST31" s="175"/>
      <c r="CSU31" s="175"/>
      <c r="CSV31" s="175"/>
      <c r="CSW31" s="175"/>
      <c r="DBW31" s="175"/>
      <c r="DBX31" s="175"/>
      <c r="DCF31" s="175"/>
      <c r="DCG31" s="175"/>
      <c r="DCH31" s="175"/>
      <c r="DCI31" s="175"/>
      <c r="DCJ31" s="175"/>
      <c r="DCK31" s="175"/>
      <c r="DCL31" s="175"/>
      <c r="DCM31" s="175"/>
      <c r="DCN31" s="175"/>
      <c r="DCO31" s="175"/>
      <c r="DCP31" s="175"/>
      <c r="DCQ31" s="175"/>
      <c r="DCR31" s="175"/>
      <c r="DCS31" s="175"/>
      <c r="DLS31" s="175"/>
      <c r="DLT31" s="175"/>
      <c r="DMB31" s="175"/>
      <c r="DMC31" s="175"/>
      <c r="DMD31" s="175"/>
      <c r="DME31" s="175"/>
      <c r="DMF31" s="175"/>
      <c r="DMG31" s="175"/>
      <c r="DMH31" s="175"/>
      <c r="DMI31" s="175"/>
      <c r="DMJ31" s="175"/>
      <c r="DMK31" s="175"/>
      <c r="DML31" s="175"/>
      <c r="DMM31" s="175"/>
      <c r="DMN31" s="175"/>
      <c r="DMO31" s="175"/>
      <c r="DVO31" s="175"/>
      <c r="DVP31" s="175"/>
      <c r="DVX31" s="175"/>
      <c r="DVY31" s="175"/>
      <c r="DVZ31" s="175"/>
      <c r="DWA31" s="175"/>
      <c r="DWB31" s="175"/>
      <c r="DWC31" s="175"/>
      <c r="DWD31" s="175"/>
      <c r="DWE31" s="175"/>
      <c r="DWF31" s="175"/>
      <c r="DWG31" s="175"/>
      <c r="DWH31" s="175"/>
      <c r="DWI31" s="175"/>
      <c r="DWJ31" s="175"/>
      <c r="DWK31" s="175"/>
      <c r="EFK31" s="175"/>
      <c r="EFL31" s="175"/>
      <c r="EFT31" s="175"/>
      <c r="EFU31" s="175"/>
      <c r="EFV31" s="175"/>
      <c r="EFW31" s="175"/>
      <c r="EFX31" s="175"/>
      <c r="EFY31" s="175"/>
      <c r="EFZ31" s="175"/>
      <c r="EGA31" s="175"/>
      <c r="EGB31" s="175"/>
      <c r="EGC31" s="175"/>
      <c r="EGD31" s="175"/>
      <c r="EGE31" s="175"/>
      <c r="EGF31" s="175"/>
      <c r="EGG31" s="175"/>
      <c r="EPG31" s="175"/>
      <c r="EPH31" s="175"/>
      <c r="EPP31" s="175"/>
      <c r="EPQ31" s="175"/>
      <c r="EPR31" s="175"/>
      <c r="EPS31" s="175"/>
      <c r="EPT31" s="175"/>
      <c r="EPU31" s="175"/>
      <c r="EPV31" s="175"/>
      <c r="EPW31" s="175"/>
      <c r="EPX31" s="175"/>
      <c r="EPY31" s="175"/>
      <c r="EPZ31" s="175"/>
      <c r="EQA31" s="175"/>
      <c r="EQB31" s="175"/>
      <c r="EQC31" s="175"/>
      <c r="EZC31" s="175"/>
      <c r="EZD31" s="175"/>
      <c r="EZL31" s="175"/>
      <c r="EZM31" s="175"/>
      <c r="EZN31" s="175"/>
      <c r="EZO31" s="175"/>
      <c r="EZP31" s="175"/>
      <c r="EZQ31" s="175"/>
      <c r="EZR31" s="175"/>
      <c r="EZS31" s="175"/>
      <c r="EZT31" s="175"/>
      <c r="EZU31" s="175"/>
      <c r="EZV31" s="175"/>
      <c r="EZW31" s="175"/>
      <c r="EZX31" s="175"/>
      <c r="EZY31" s="175"/>
      <c r="FIY31" s="175"/>
      <c r="FIZ31" s="175"/>
      <c r="FJH31" s="175"/>
      <c r="FJI31" s="175"/>
      <c r="FJJ31" s="175"/>
      <c r="FJK31" s="175"/>
      <c r="FJL31" s="175"/>
      <c r="FJM31" s="175"/>
      <c r="FJN31" s="175"/>
      <c r="FJO31" s="175"/>
      <c r="FJP31" s="175"/>
      <c r="FJQ31" s="175"/>
      <c r="FJR31" s="175"/>
      <c r="FJS31" s="175"/>
      <c r="FJT31" s="175"/>
      <c r="FJU31" s="175"/>
      <c r="FSU31" s="175"/>
      <c r="FSV31" s="175"/>
      <c r="FTD31" s="175"/>
      <c r="FTE31" s="175"/>
      <c r="FTF31" s="175"/>
      <c r="FTG31" s="175"/>
      <c r="FTH31" s="175"/>
      <c r="FTI31" s="175"/>
      <c r="FTJ31" s="175"/>
      <c r="FTK31" s="175"/>
      <c r="FTL31" s="175"/>
      <c r="FTM31" s="175"/>
      <c r="FTN31" s="175"/>
      <c r="FTO31" s="175"/>
      <c r="FTP31" s="175"/>
      <c r="FTQ31" s="175"/>
      <c r="GCQ31" s="175"/>
      <c r="GCR31" s="175"/>
      <c r="GCZ31" s="175"/>
      <c r="GDA31" s="175"/>
      <c r="GDB31" s="175"/>
      <c r="GDC31" s="175"/>
      <c r="GDD31" s="175"/>
      <c r="GDE31" s="175"/>
      <c r="GDF31" s="175"/>
      <c r="GDG31" s="175"/>
      <c r="GDH31" s="175"/>
      <c r="GDI31" s="175"/>
      <c r="GDJ31" s="175"/>
      <c r="GDK31" s="175"/>
      <c r="GDL31" s="175"/>
      <c r="GDM31" s="175"/>
      <c r="GMM31" s="175"/>
      <c r="GMN31" s="175"/>
      <c r="GMV31" s="175"/>
      <c r="GMW31" s="175"/>
      <c r="GMX31" s="175"/>
      <c r="GMY31" s="175"/>
      <c r="GMZ31" s="175"/>
      <c r="GNA31" s="175"/>
      <c r="GNB31" s="175"/>
      <c r="GNC31" s="175"/>
      <c r="GND31" s="175"/>
      <c r="GNE31" s="175"/>
      <c r="GNF31" s="175"/>
      <c r="GNG31" s="175"/>
      <c r="GNH31" s="175"/>
      <c r="GNI31" s="175"/>
      <c r="GWI31" s="175"/>
      <c r="GWJ31" s="175"/>
      <c r="GWR31" s="175"/>
      <c r="GWS31" s="175"/>
      <c r="GWT31" s="175"/>
      <c r="GWU31" s="175"/>
      <c r="GWV31" s="175"/>
      <c r="GWW31" s="175"/>
      <c r="GWX31" s="175"/>
      <c r="GWY31" s="175"/>
      <c r="GWZ31" s="175"/>
      <c r="GXA31" s="175"/>
      <c r="GXB31" s="175"/>
      <c r="GXC31" s="175"/>
      <c r="GXD31" s="175"/>
      <c r="GXE31" s="175"/>
      <c r="HGE31" s="175"/>
      <c r="HGF31" s="175"/>
      <c r="HGN31" s="175"/>
      <c r="HGO31" s="175"/>
      <c r="HGP31" s="175"/>
      <c r="HGQ31" s="175"/>
      <c r="HGR31" s="175"/>
      <c r="HGS31" s="175"/>
      <c r="HGT31" s="175"/>
      <c r="HGU31" s="175"/>
      <c r="HGV31" s="175"/>
      <c r="HGW31" s="175"/>
      <c r="HGX31" s="175"/>
      <c r="HGY31" s="175"/>
      <c r="HGZ31" s="175"/>
      <c r="HHA31" s="175"/>
      <c r="HQA31" s="175"/>
      <c r="HQB31" s="175"/>
      <c r="HQJ31" s="175"/>
      <c r="HQK31" s="175"/>
      <c r="HQL31" s="175"/>
      <c r="HQM31" s="175"/>
      <c r="HQN31" s="175"/>
      <c r="HQO31" s="175"/>
      <c r="HQP31" s="175"/>
      <c r="HQQ31" s="175"/>
      <c r="HQR31" s="175"/>
      <c r="HQS31" s="175"/>
      <c r="HQT31" s="175"/>
      <c r="HQU31" s="175"/>
      <c r="HQV31" s="175"/>
      <c r="HQW31" s="175"/>
      <c r="HZW31" s="175"/>
      <c r="HZX31" s="175"/>
      <c r="IAF31" s="175"/>
      <c r="IAG31" s="175"/>
      <c r="IAH31" s="175"/>
      <c r="IAI31" s="175"/>
      <c r="IAJ31" s="175"/>
      <c r="IAK31" s="175"/>
      <c r="IAL31" s="175"/>
      <c r="IAM31" s="175"/>
      <c r="IAN31" s="175"/>
      <c r="IAO31" s="175"/>
      <c r="IAP31" s="175"/>
      <c r="IAQ31" s="175"/>
      <c r="IAR31" s="175"/>
      <c r="IAS31" s="175"/>
      <c r="IJS31" s="175"/>
      <c r="IJT31" s="175"/>
      <c r="IKB31" s="175"/>
      <c r="IKC31" s="175"/>
      <c r="IKD31" s="175"/>
      <c r="IKE31" s="175"/>
      <c r="IKF31" s="175"/>
      <c r="IKG31" s="175"/>
      <c r="IKH31" s="175"/>
      <c r="IKI31" s="175"/>
      <c r="IKJ31" s="175"/>
      <c r="IKK31" s="175"/>
      <c r="IKL31" s="175"/>
      <c r="IKM31" s="175"/>
      <c r="IKN31" s="175"/>
      <c r="IKO31" s="175"/>
      <c r="ITO31" s="175"/>
      <c r="ITP31" s="175"/>
      <c r="ITX31" s="175"/>
      <c r="ITY31" s="175"/>
      <c r="ITZ31" s="175"/>
      <c r="IUA31" s="175"/>
      <c r="IUB31" s="175"/>
      <c r="IUC31" s="175"/>
      <c r="IUD31" s="175"/>
      <c r="IUE31" s="175"/>
      <c r="IUF31" s="175"/>
      <c r="IUG31" s="175"/>
      <c r="IUH31" s="175"/>
      <c r="IUI31" s="175"/>
      <c r="IUJ31" s="175"/>
      <c r="IUK31" s="175"/>
      <c r="JDK31" s="175"/>
      <c r="JDL31" s="175"/>
      <c r="JDT31" s="175"/>
      <c r="JDU31" s="175"/>
      <c r="JDV31" s="175"/>
      <c r="JDW31" s="175"/>
      <c r="JDX31" s="175"/>
      <c r="JDY31" s="175"/>
      <c r="JDZ31" s="175"/>
      <c r="JEA31" s="175"/>
      <c r="JEB31" s="175"/>
      <c r="JEC31" s="175"/>
      <c r="JED31" s="175"/>
      <c r="JEE31" s="175"/>
      <c r="JEF31" s="175"/>
      <c r="JEG31" s="175"/>
      <c r="JNG31" s="175"/>
      <c r="JNH31" s="175"/>
      <c r="JNP31" s="175"/>
      <c r="JNQ31" s="175"/>
      <c r="JNR31" s="175"/>
      <c r="JNS31" s="175"/>
      <c r="JNT31" s="175"/>
      <c r="JNU31" s="175"/>
      <c r="JNV31" s="175"/>
      <c r="JNW31" s="175"/>
      <c r="JNX31" s="175"/>
      <c r="JNY31" s="175"/>
      <c r="JNZ31" s="175"/>
      <c r="JOA31" s="175"/>
      <c r="JOB31" s="175"/>
      <c r="JOC31" s="175"/>
      <c r="JXC31" s="175"/>
      <c r="JXD31" s="175"/>
      <c r="JXL31" s="175"/>
      <c r="JXM31" s="175"/>
      <c r="JXN31" s="175"/>
      <c r="JXO31" s="175"/>
      <c r="JXP31" s="175"/>
      <c r="JXQ31" s="175"/>
      <c r="JXR31" s="175"/>
      <c r="JXS31" s="175"/>
      <c r="JXT31" s="175"/>
      <c r="JXU31" s="175"/>
      <c r="JXV31" s="175"/>
      <c r="JXW31" s="175"/>
      <c r="JXX31" s="175"/>
      <c r="JXY31" s="175"/>
      <c r="KGY31" s="175"/>
      <c r="KGZ31" s="175"/>
      <c r="KHH31" s="175"/>
      <c r="KHI31" s="175"/>
      <c r="KHJ31" s="175"/>
      <c r="KHK31" s="175"/>
      <c r="KHL31" s="175"/>
      <c r="KHM31" s="175"/>
      <c r="KHN31" s="175"/>
      <c r="KHO31" s="175"/>
      <c r="KHP31" s="175"/>
      <c r="KHQ31" s="175"/>
      <c r="KHR31" s="175"/>
      <c r="KHS31" s="175"/>
      <c r="KHT31" s="175"/>
      <c r="KHU31" s="175"/>
      <c r="KQU31" s="175"/>
      <c r="KQV31" s="175"/>
      <c r="KRD31" s="175"/>
      <c r="KRE31" s="175"/>
      <c r="KRF31" s="175"/>
      <c r="KRG31" s="175"/>
      <c r="KRH31" s="175"/>
      <c r="KRI31" s="175"/>
      <c r="KRJ31" s="175"/>
      <c r="KRK31" s="175"/>
      <c r="KRL31" s="175"/>
      <c r="KRM31" s="175"/>
      <c r="KRN31" s="175"/>
      <c r="KRO31" s="175"/>
      <c r="KRP31" s="175"/>
      <c r="KRQ31" s="175"/>
      <c r="LAQ31" s="175"/>
      <c r="LAR31" s="175"/>
      <c r="LAZ31" s="175"/>
      <c r="LBA31" s="175"/>
      <c r="LBB31" s="175"/>
      <c r="LBC31" s="175"/>
      <c r="LBD31" s="175"/>
      <c r="LBE31" s="175"/>
      <c r="LBF31" s="175"/>
      <c r="LBG31" s="175"/>
      <c r="LBH31" s="175"/>
      <c r="LBI31" s="175"/>
      <c r="LBJ31" s="175"/>
      <c r="LBK31" s="175"/>
      <c r="LBL31" s="175"/>
      <c r="LBM31" s="175"/>
      <c r="LKM31" s="175"/>
      <c r="LKN31" s="175"/>
      <c r="LKV31" s="175"/>
      <c r="LKW31" s="175"/>
      <c r="LKX31" s="175"/>
      <c r="LKY31" s="175"/>
      <c r="LKZ31" s="175"/>
      <c r="LLA31" s="175"/>
      <c r="LLB31" s="175"/>
      <c r="LLC31" s="175"/>
      <c r="LLD31" s="175"/>
      <c r="LLE31" s="175"/>
      <c r="LLF31" s="175"/>
      <c r="LLG31" s="175"/>
      <c r="LLH31" s="175"/>
      <c r="LLI31" s="175"/>
      <c r="LUI31" s="175"/>
      <c r="LUJ31" s="175"/>
      <c r="LUR31" s="175"/>
      <c r="LUS31" s="175"/>
      <c r="LUT31" s="175"/>
      <c r="LUU31" s="175"/>
      <c r="LUV31" s="175"/>
      <c r="LUW31" s="175"/>
      <c r="LUX31" s="175"/>
      <c r="LUY31" s="175"/>
      <c r="LUZ31" s="175"/>
      <c r="LVA31" s="175"/>
      <c r="LVB31" s="175"/>
      <c r="LVC31" s="175"/>
      <c r="LVD31" s="175"/>
      <c r="LVE31" s="175"/>
      <c r="MEE31" s="175"/>
      <c r="MEF31" s="175"/>
      <c r="MEN31" s="175"/>
      <c r="MEO31" s="175"/>
      <c r="MEP31" s="175"/>
      <c r="MEQ31" s="175"/>
      <c r="MER31" s="175"/>
      <c r="MES31" s="175"/>
      <c r="MET31" s="175"/>
      <c r="MEU31" s="175"/>
      <c r="MEV31" s="175"/>
      <c r="MEW31" s="175"/>
      <c r="MEX31" s="175"/>
      <c r="MEY31" s="175"/>
      <c r="MEZ31" s="175"/>
      <c r="MFA31" s="175"/>
      <c r="MOA31" s="175"/>
      <c r="MOB31" s="175"/>
      <c r="MOJ31" s="175"/>
      <c r="MOK31" s="175"/>
      <c r="MOL31" s="175"/>
      <c r="MOM31" s="175"/>
      <c r="MON31" s="175"/>
      <c r="MOO31" s="175"/>
      <c r="MOP31" s="175"/>
      <c r="MOQ31" s="175"/>
      <c r="MOR31" s="175"/>
      <c r="MOS31" s="175"/>
      <c r="MOT31" s="175"/>
      <c r="MOU31" s="175"/>
      <c r="MOV31" s="175"/>
      <c r="MOW31" s="175"/>
      <c r="MXW31" s="175"/>
      <c r="MXX31" s="175"/>
      <c r="MYF31" s="175"/>
      <c r="MYG31" s="175"/>
      <c r="MYH31" s="175"/>
      <c r="MYI31" s="175"/>
      <c r="MYJ31" s="175"/>
      <c r="MYK31" s="175"/>
      <c r="MYL31" s="175"/>
      <c r="MYM31" s="175"/>
      <c r="MYN31" s="175"/>
      <c r="MYO31" s="175"/>
      <c r="MYP31" s="175"/>
      <c r="MYQ31" s="175"/>
      <c r="MYR31" s="175"/>
      <c r="MYS31" s="175"/>
      <c r="NHS31" s="175"/>
      <c r="NHT31" s="175"/>
      <c r="NIB31" s="175"/>
      <c r="NIC31" s="175"/>
      <c r="NID31" s="175"/>
      <c r="NIE31" s="175"/>
      <c r="NIF31" s="175"/>
      <c r="NIG31" s="175"/>
      <c r="NIH31" s="175"/>
      <c r="NII31" s="175"/>
      <c r="NIJ31" s="175"/>
      <c r="NIK31" s="175"/>
      <c r="NIL31" s="175"/>
      <c r="NIM31" s="175"/>
      <c r="NIN31" s="175"/>
      <c r="NIO31" s="175"/>
      <c r="NRO31" s="175"/>
      <c r="NRP31" s="175"/>
      <c r="NRX31" s="175"/>
      <c r="NRY31" s="175"/>
      <c r="NRZ31" s="175"/>
      <c r="NSA31" s="175"/>
      <c r="NSB31" s="175"/>
      <c r="NSC31" s="175"/>
      <c r="NSD31" s="175"/>
      <c r="NSE31" s="175"/>
      <c r="NSF31" s="175"/>
      <c r="NSG31" s="175"/>
      <c r="NSH31" s="175"/>
      <c r="NSI31" s="175"/>
      <c r="NSJ31" s="175"/>
      <c r="NSK31" s="175"/>
      <c r="OBK31" s="175"/>
      <c r="OBL31" s="175"/>
      <c r="OBT31" s="175"/>
      <c r="OBU31" s="175"/>
      <c r="OBV31" s="175"/>
      <c r="OBW31" s="175"/>
      <c r="OBX31" s="175"/>
      <c r="OBY31" s="175"/>
      <c r="OBZ31" s="175"/>
      <c r="OCA31" s="175"/>
      <c r="OCB31" s="175"/>
      <c r="OCC31" s="175"/>
      <c r="OCD31" s="175"/>
      <c r="OCE31" s="175"/>
      <c r="OCF31" s="175"/>
      <c r="OCG31" s="175"/>
      <c r="OLG31" s="175"/>
      <c r="OLH31" s="175"/>
      <c r="OLP31" s="175"/>
      <c r="OLQ31" s="175"/>
      <c r="OLR31" s="175"/>
      <c r="OLS31" s="175"/>
      <c r="OLT31" s="175"/>
      <c r="OLU31" s="175"/>
      <c r="OLV31" s="175"/>
      <c r="OLW31" s="175"/>
      <c r="OLX31" s="175"/>
      <c r="OLY31" s="175"/>
      <c r="OLZ31" s="175"/>
      <c r="OMA31" s="175"/>
      <c r="OMB31" s="175"/>
      <c r="OMC31" s="175"/>
      <c r="OVC31" s="175"/>
      <c r="OVD31" s="175"/>
      <c r="OVL31" s="175"/>
      <c r="OVM31" s="175"/>
      <c r="OVN31" s="175"/>
      <c r="OVO31" s="175"/>
      <c r="OVP31" s="175"/>
      <c r="OVQ31" s="175"/>
      <c r="OVR31" s="175"/>
      <c r="OVS31" s="175"/>
      <c r="OVT31" s="175"/>
      <c r="OVU31" s="175"/>
      <c r="OVV31" s="175"/>
      <c r="OVW31" s="175"/>
      <c r="OVX31" s="175"/>
      <c r="OVY31" s="175"/>
      <c r="PEY31" s="175"/>
      <c r="PEZ31" s="175"/>
      <c r="PFH31" s="175"/>
      <c r="PFI31" s="175"/>
      <c r="PFJ31" s="175"/>
      <c r="PFK31" s="175"/>
      <c r="PFL31" s="175"/>
      <c r="PFM31" s="175"/>
      <c r="PFN31" s="175"/>
      <c r="PFO31" s="175"/>
      <c r="PFP31" s="175"/>
      <c r="PFQ31" s="175"/>
      <c r="PFR31" s="175"/>
      <c r="PFS31" s="175"/>
      <c r="PFT31" s="175"/>
      <c r="PFU31" s="175"/>
      <c r="POU31" s="175"/>
      <c r="POV31" s="175"/>
      <c r="PPD31" s="175"/>
      <c r="PPE31" s="175"/>
      <c r="PPF31" s="175"/>
      <c r="PPG31" s="175"/>
      <c r="PPH31" s="175"/>
      <c r="PPI31" s="175"/>
      <c r="PPJ31" s="175"/>
      <c r="PPK31" s="175"/>
      <c r="PPL31" s="175"/>
      <c r="PPM31" s="175"/>
      <c r="PPN31" s="175"/>
      <c r="PPO31" s="175"/>
      <c r="PPP31" s="175"/>
      <c r="PPQ31" s="175"/>
      <c r="PYQ31" s="175"/>
      <c r="PYR31" s="175"/>
      <c r="PYZ31" s="175"/>
      <c r="PZA31" s="175"/>
      <c r="PZB31" s="175"/>
      <c r="PZC31" s="175"/>
      <c r="PZD31" s="175"/>
      <c r="PZE31" s="175"/>
      <c r="PZF31" s="175"/>
      <c r="PZG31" s="175"/>
      <c r="PZH31" s="175"/>
      <c r="PZI31" s="175"/>
      <c r="PZJ31" s="175"/>
      <c r="PZK31" s="175"/>
      <c r="PZL31" s="175"/>
      <c r="PZM31" s="175"/>
      <c r="QIM31" s="175"/>
      <c r="QIN31" s="175"/>
      <c r="QIV31" s="175"/>
      <c r="QIW31" s="175"/>
      <c r="QIX31" s="175"/>
      <c r="QIY31" s="175"/>
      <c r="QIZ31" s="175"/>
      <c r="QJA31" s="175"/>
      <c r="QJB31" s="175"/>
      <c r="QJC31" s="175"/>
      <c r="QJD31" s="175"/>
      <c r="QJE31" s="175"/>
      <c r="QJF31" s="175"/>
      <c r="QJG31" s="175"/>
      <c r="QJH31" s="175"/>
      <c r="QJI31" s="175"/>
      <c r="QSI31" s="175"/>
      <c r="QSJ31" s="175"/>
      <c r="QSR31" s="175"/>
      <c r="QSS31" s="175"/>
      <c r="QST31" s="175"/>
      <c r="QSU31" s="175"/>
      <c r="QSV31" s="175"/>
      <c r="QSW31" s="175"/>
      <c r="QSX31" s="175"/>
      <c r="QSY31" s="175"/>
      <c r="QSZ31" s="175"/>
      <c r="QTA31" s="175"/>
      <c r="QTB31" s="175"/>
      <c r="QTC31" s="175"/>
      <c r="QTD31" s="175"/>
      <c r="QTE31" s="175"/>
      <c r="RCE31" s="175"/>
      <c r="RCF31" s="175"/>
      <c r="RCN31" s="175"/>
      <c r="RCO31" s="175"/>
      <c r="RCP31" s="175"/>
      <c r="RCQ31" s="175"/>
      <c r="RCR31" s="175"/>
      <c r="RCS31" s="175"/>
      <c r="RCT31" s="175"/>
      <c r="RCU31" s="175"/>
      <c r="RCV31" s="175"/>
      <c r="RCW31" s="175"/>
      <c r="RCX31" s="175"/>
      <c r="RCY31" s="175"/>
      <c r="RCZ31" s="175"/>
      <c r="RDA31" s="175"/>
      <c r="RMA31" s="175"/>
      <c r="RMB31" s="175"/>
      <c r="RMJ31" s="175"/>
      <c r="RMK31" s="175"/>
      <c r="RML31" s="175"/>
      <c r="RMM31" s="175"/>
      <c r="RMN31" s="175"/>
      <c r="RMO31" s="175"/>
      <c r="RMP31" s="175"/>
      <c r="RMQ31" s="175"/>
      <c r="RMR31" s="175"/>
      <c r="RMS31" s="175"/>
      <c r="RMT31" s="175"/>
      <c r="RMU31" s="175"/>
      <c r="RMV31" s="175"/>
      <c r="RMW31" s="175"/>
      <c r="RVW31" s="175"/>
      <c r="RVX31" s="175"/>
      <c r="RWF31" s="175"/>
      <c r="RWG31" s="175"/>
      <c r="RWH31" s="175"/>
      <c r="RWI31" s="175"/>
      <c r="RWJ31" s="175"/>
      <c r="RWK31" s="175"/>
      <c r="RWL31" s="175"/>
      <c r="RWM31" s="175"/>
      <c r="RWN31" s="175"/>
      <c r="RWO31" s="175"/>
      <c r="RWP31" s="175"/>
      <c r="RWQ31" s="175"/>
      <c r="RWR31" s="175"/>
      <c r="RWS31" s="175"/>
      <c r="SFS31" s="175"/>
      <c r="SFT31" s="175"/>
      <c r="SGB31" s="175"/>
      <c r="SGC31" s="175"/>
      <c r="SGD31" s="175"/>
      <c r="SGE31" s="175"/>
      <c r="SGF31" s="175"/>
      <c r="SGG31" s="175"/>
      <c r="SGH31" s="175"/>
      <c r="SGI31" s="175"/>
      <c r="SGJ31" s="175"/>
      <c r="SGK31" s="175"/>
      <c r="SGL31" s="175"/>
      <c r="SGM31" s="175"/>
      <c r="SGN31" s="175"/>
      <c r="SGO31" s="175"/>
      <c r="SPO31" s="175"/>
      <c r="SPP31" s="175"/>
      <c r="SPX31" s="175"/>
      <c r="SPY31" s="175"/>
      <c r="SPZ31" s="175"/>
      <c r="SQA31" s="175"/>
      <c r="SQB31" s="175"/>
      <c r="SQC31" s="175"/>
      <c r="SQD31" s="175"/>
      <c r="SQE31" s="175"/>
      <c r="SQF31" s="175"/>
      <c r="SQG31" s="175"/>
      <c r="SQH31" s="175"/>
      <c r="SQI31" s="175"/>
      <c r="SQJ31" s="175"/>
      <c r="SQK31" s="175"/>
      <c r="SZK31" s="175"/>
      <c r="SZL31" s="175"/>
      <c r="SZT31" s="175"/>
      <c r="SZU31" s="175"/>
      <c r="SZV31" s="175"/>
      <c r="SZW31" s="175"/>
      <c r="SZX31" s="175"/>
      <c r="SZY31" s="175"/>
      <c r="SZZ31" s="175"/>
      <c r="TAA31" s="175"/>
      <c r="TAB31" s="175"/>
      <c r="TAC31" s="175"/>
      <c r="TAD31" s="175"/>
      <c r="TAE31" s="175"/>
      <c r="TAF31" s="175"/>
      <c r="TAG31" s="175"/>
      <c r="TJG31" s="175"/>
      <c r="TJH31" s="175"/>
      <c r="TJP31" s="175"/>
      <c r="TJQ31" s="175"/>
      <c r="TJR31" s="175"/>
      <c r="TJS31" s="175"/>
      <c r="TJT31" s="175"/>
      <c r="TJU31" s="175"/>
      <c r="TJV31" s="175"/>
      <c r="TJW31" s="175"/>
      <c r="TJX31" s="175"/>
      <c r="TJY31" s="175"/>
      <c r="TJZ31" s="175"/>
      <c r="TKA31" s="175"/>
      <c r="TKB31" s="175"/>
      <c r="TKC31" s="175"/>
      <c r="TTC31" s="175"/>
      <c r="TTD31" s="175"/>
      <c r="TTL31" s="175"/>
      <c r="TTM31" s="175"/>
      <c r="TTN31" s="175"/>
      <c r="TTO31" s="175"/>
      <c r="TTP31" s="175"/>
      <c r="TTQ31" s="175"/>
      <c r="TTR31" s="175"/>
      <c r="TTS31" s="175"/>
      <c r="TTT31" s="175"/>
      <c r="TTU31" s="175"/>
      <c r="TTV31" s="175"/>
      <c r="TTW31" s="175"/>
      <c r="TTX31" s="175"/>
      <c r="TTY31" s="175"/>
      <c r="UCY31" s="175"/>
      <c r="UCZ31" s="175"/>
      <c r="UDH31" s="175"/>
      <c r="UDI31" s="175"/>
      <c r="UDJ31" s="175"/>
      <c r="UDK31" s="175"/>
      <c r="UDL31" s="175"/>
      <c r="UDM31" s="175"/>
      <c r="UDN31" s="175"/>
      <c r="UDO31" s="175"/>
      <c r="UDP31" s="175"/>
      <c r="UDQ31" s="175"/>
      <c r="UDR31" s="175"/>
      <c r="UDS31" s="175"/>
      <c r="UDT31" s="175"/>
      <c r="UDU31" s="175"/>
      <c r="UMU31" s="175"/>
      <c r="UMV31" s="175"/>
      <c r="UND31" s="175"/>
      <c r="UNE31" s="175"/>
      <c r="UNF31" s="175"/>
      <c r="UNG31" s="175"/>
      <c r="UNH31" s="175"/>
      <c r="UNI31" s="175"/>
      <c r="UNJ31" s="175"/>
      <c r="UNK31" s="175"/>
      <c r="UNL31" s="175"/>
      <c r="UNM31" s="175"/>
      <c r="UNN31" s="175"/>
      <c r="UNO31" s="175"/>
      <c r="UNP31" s="175"/>
      <c r="UNQ31" s="175"/>
      <c r="UWQ31" s="175"/>
      <c r="UWR31" s="175"/>
      <c r="UWZ31" s="175"/>
      <c r="UXA31" s="175"/>
      <c r="UXB31" s="175"/>
      <c r="UXC31" s="175"/>
      <c r="UXD31" s="175"/>
      <c r="UXE31" s="175"/>
      <c r="UXF31" s="175"/>
      <c r="UXG31" s="175"/>
      <c r="UXH31" s="175"/>
      <c r="UXI31" s="175"/>
      <c r="UXJ31" s="175"/>
      <c r="UXK31" s="175"/>
      <c r="UXL31" s="175"/>
      <c r="UXM31" s="175"/>
      <c r="VGM31" s="175"/>
      <c r="VGN31" s="175"/>
      <c r="VGV31" s="175"/>
      <c r="VGW31" s="175"/>
      <c r="VGX31" s="175"/>
      <c r="VGY31" s="175"/>
      <c r="VGZ31" s="175"/>
      <c r="VHA31" s="175"/>
      <c r="VHB31" s="175"/>
      <c r="VHC31" s="175"/>
      <c r="VHD31" s="175"/>
      <c r="VHE31" s="175"/>
      <c r="VHF31" s="175"/>
      <c r="VHG31" s="175"/>
      <c r="VHH31" s="175"/>
      <c r="VHI31" s="175"/>
      <c r="VQI31" s="175"/>
      <c r="VQJ31" s="175"/>
      <c r="VQR31" s="175"/>
      <c r="VQS31" s="175"/>
      <c r="VQT31" s="175"/>
      <c r="VQU31" s="175"/>
      <c r="VQV31" s="175"/>
      <c r="VQW31" s="175"/>
      <c r="VQX31" s="175"/>
      <c r="VQY31" s="175"/>
      <c r="VQZ31" s="175"/>
      <c r="VRA31" s="175"/>
      <c r="VRB31" s="175"/>
      <c r="VRC31" s="175"/>
      <c r="VRD31" s="175"/>
      <c r="VRE31" s="175"/>
      <c r="WAE31" s="175"/>
      <c r="WAF31" s="175"/>
      <c r="WAN31" s="175"/>
      <c r="WAO31" s="175"/>
      <c r="WAP31" s="175"/>
      <c r="WAQ31" s="175"/>
      <c r="WAR31" s="175"/>
      <c r="WAS31" s="175"/>
      <c r="WAT31" s="175"/>
      <c r="WAU31" s="175"/>
      <c r="WAV31" s="175"/>
      <c r="WAW31" s="175"/>
      <c r="WAX31" s="175"/>
      <c r="WAY31" s="175"/>
      <c r="WAZ31" s="175"/>
      <c r="WBA31" s="175"/>
      <c r="WKA31" s="175"/>
      <c r="WKB31" s="175"/>
      <c r="WKJ31" s="175"/>
      <c r="WKK31" s="175"/>
      <c r="WKL31" s="175"/>
      <c r="WKM31" s="175"/>
      <c r="WKN31" s="175"/>
      <c r="WKO31" s="175"/>
      <c r="WKP31" s="175"/>
      <c r="WKQ31" s="175"/>
      <c r="WKR31" s="175"/>
      <c r="WKS31" s="175"/>
      <c r="WKT31" s="175"/>
      <c r="WKU31" s="175"/>
      <c r="WKV31" s="175"/>
      <c r="WKW31" s="175"/>
      <c r="WTW31" s="175"/>
      <c r="WTX31" s="175"/>
      <c r="WUF31" s="175"/>
      <c r="WUG31" s="175"/>
      <c r="WUH31" s="175"/>
      <c r="WUI31" s="175"/>
      <c r="WUJ31" s="175"/>
      <c r="WUK31" s="175"/>
      <c r="WUL31" s="175"/>
      <c r="WUM31" s="175"/>
      <c r="WUN31" s="175"/>
      <c r="WUO31" s="175"/>
      <c r="WUP31" s="175"/>
      <c r="WUQ31" s="175"/>
      <c r="WUR31" s="175"/>
      <c r="WUS31" s="175"/>
    </row>
    <row r="32" spans="1:1009 1243:2033 2267:3057 3291:4081 4315:5105 5339:6129 6363:7153 7387:8177 8411:9201 9435:10225 10459:11249 11483:12273 12507:13297 13531:14321 14555:15345 15579:16113" ht="27" customHeight="1" outlineLevel="1" x14ac:dyDescent="0.25">
      <c r="A32" s="78" t="s">
        <v>237</v>
      </c>
      <c r="B32" s="183" t="s">
        <v>318</v>
      </c>
      <c r="C32" s="72"/>
      <c r="D32" s="102"/>
      <c r="E32" s="103"/>
      <c r="F32" s="73"/>
      <c r="G32" s="231"/>
      <c r="H32" s="154"/>
      <c r="I32" s="347">
        <f t="shared" si="0"/>
        <v>146.016345</v>
      </c>
      <c r="J32" s="348"/>
      <c r="K32" s="348"/>
      <c r="L32" s="348">
        <f>'Dự toán giao'!J1/1000000</f>
        <v>146.016345</v>
      </c>
      <c r="M32" s="348"/>
      <c r="N32" s="222"/>
      <c r="P32" s="274"/>
      <c r="HK32" s="180"/>
      <c r="HL32" s="180"/>
      <c r="HT32" s="180"/>
      <c r="HU32" s="180"/>
      <c r="HV32" s="180"/>
      <c r="HW32" s="180"/>
      <c r="HX32" s="180"/>
      <c r="HY32" s="180"/>
      <c r="HZ32" s="180"/>
      <c r="IA32" s="180"/>
      <c r="IB32" s="180"/>
      <c r="IC32" s="180"/>
      <c r="ID32" s="180"/>
      <c r="IE32" s="180"/>
      <c r="IF32" s="180"/>
      <c r="IG32" s="180"/>
      <c r="RG32" s="180"/>
      <c r="RH32" s="180"/>
      <c r="RP32" s="180"/>
      <c r="RQ32" s="180"/>
      <c r="RR32" s="180"/>
      <c r="RS32" s="180"/>
      <c r="RT32" s="180"/>
      <c r="RU32" s="180"/>
      <c r="RV32" s="180"/>
      <c r="RW32" s="180"/>
      <c r="RX32" s="180"/>
      <c r="RY32" s="180"/>
      <c r="RZ32" s="180"/>
      <c r="SA32" s="180"/>
      <c r="SB32" s="180"/>
      <c r="SC32" s="180"/>
      <c r="ABC32" s="180"/>
      <c r="ABD32" s="180"/>
      <c r="ABL32" s="180"/>
      <c r="ABM32" s="180"/>
      <c r="ABN32" s="180"/>
      <c r="ABO32" s="180"/>
      <c r="ABP32" s="180"/>
      <c r="ABQ32" s="180"/>
      <c r="ABR32" s="180"/>
      <c r="ABS32" s="180"/>
      <c r="ABT32" s="180"/>
      <c r="ABU32" s="180"/>
      <c r="ABV32" s="180"/>
      <c r="ABW32" s="180"/>
      <c r="ABX32" s="180"/>
      <c r="ABY32" s="180"/>
      <c r="AKY32" s="180"/>
      <c r="AKZ32" s="180"/>
      <c r="ALH32" s="180"/>
      <c r="ALI32" s="180"/>
      <c r="ALJ32" s="180"/>
      <c r="ALK32" s="180"/>
      <c r="ALL32" s="180"/>
      <c r="ALM32" s="180"/>
      <c r="ALN32" s="180"/>
      <c r="ALO32" s="180"/>
      <c r="ALP32" s="180"/>
      <c r="ALQ32" s="180"/>
      <c r="ALR32" s="180"/>
      <c r="ALS32" s="180"/>
      <c r="ALT32" s="180"/>
      <c r="ALU32" s="180"/>
      <c r="AUU32" s="180"/>
      <c r="AUV32" s="180"/>
      <c r="AVD32" s="180"/>
      <c r="AVE32" s="180"/>
      <c r="AVF32" s="180"/>
      <c r="AVG32" s="180"/>
      <c r="AVH32" s="180"/>
      <c r="AVI32" s="180"/>
      <c r="AVJ32" s="180"/>
      <c r="AVK32" s="180"/>
      <c r="AVL32" s="180"/>
      <c r="AVM32" s="180"/>
      <c r="AVN32" s="180"/>
      <c r="AVO32" s="180"/>
      <c r="AVP32" s="180"/>
      <c r="AVQ32" s="180"/>
      <c r="BEQ32" s="180"/>
      <c r="BER32" s="180"/>
      <c r="BEZ32" s="180"/>
      <c r="BFA32" s="180"/>
      <c r="BFB32" s="180"/>
      <c r="BFC32" s="180"/>
      <c r="BFD32" s="180"/>
      <c r="BFE32" s="180"/>
      <c r="BFF32" s="180"/>
      <c r="BFG32" s="180"/>
      <c r="BFH32" s="180"/>
      <c r="BFI32" s="180"/>
      <c r="BFJ32" s="180"/>
      <c r="BFK32" s="180"/>
      <c r="BFL32" s="180"/>
      <c r="BFM32" s="180"/>
      <c r="BOM32" s="180"/>
      <c r="BON32" s="180"/>
      <c r="BOV32" s="180"/>
      <c r="BOW32" s="180"/>
      <c r="BOX32" s="180"/>
      <c r="BOY32" s="180"/>
      <c r="BOZ32" s="180"/>
      <c r="BPA32" s="180"/>
      <c r="BPB32" s="180"/>
      <c r="BPC32" s="180"/>
      <c r="BPD32" s="180"/>
      <c r="BPE32" s="180"/>
      <c r="BPF32" s="180"/>
      <c r="BPG32" s="180"/>
      <c r="BPH32" s="180"/>
      <c r="BPI32" s="180"/>
      <c r="BYI32" s="180"/>
      <c r="BYJ32" s="180"/>
      <c r="BYR32" s="180"/>
      <c r="BYS32" s="180"/>
      <c r="BYT32" s="180"/>
      <c r="BYU32" s="180"/>
      <c r="BYV32" s="180"/>
      <c r="BYW32" s="180"/>
      <c r="BYX32" s="180"/>
      <c r="BYY32" s="180"/>
      <c r="BYZ32" s="180"/>
      <c r="BZA32" s="180"/>
      <c r="BZB32" s="180"/>
      <c r="BZC32" s="180"/>
      <c r="BZD32" s="180"/>
      <c r="BZE32" s="180"/>
      <c r="CIE32" s="180"/>
      <c r="CIF32" s="180"/>
      <c r="CIN32" s="180"/>
      <c r="CIO32" s="180"/>
      <c r="CIP32" s="180"/>
      <c r="CIQ32" s="180"/>
      <c r="CIR32" s="180"/>
      <c r="CIS32" s="180"/>
      <c r="CIT32" s="180"/>
      <c r="CIU32" s="180"/>
      <c r="CIV32" s="180"/>
      <c r="CIW32" s="180"/>
      <c r="CIX32" s="180"/>
      <c r="CIY32" s="180"/>
      <c r="CIZ32" s="180"/>
      <c r="CJA32" s="180"/>
      <c r="CSA32" s="180"/>
      <c r="CSB32" s="180"/>
      <c r="CSJ32" s="180"/>
      <c r="CSK32" s="180"/>
      <c r="CSL32" s="180"/>
      <c r="CSM32" s="180"/>
      <c r="CSN32" s="180"/>
      <c r="CSO32" s="180"/>
      <c r="CSP32" s="180"/>
      <c r="CSQ32" s="180"/>
      <c r="CSR32" s="180"/>
      <c r="CSS32" s="180"/>
      <c r="CST32" s="180"/>
      <c r="CSU32" s="180"/>
      <c r="CSV32" s="180"/>
      <c r="CSW32" s="180"/>
      <c r="DBW32" s="180"/>
      <c r="DBX32" s="180"/>
      <c r="DCF32" s="180"/>
      <c r="DCG32" s="180"/>
      <c r="DCH32" s="180"/>
      <c r="DCI32" s="180"/>
      <c r="DCJ32" s="180"/>
      <c r="DCK32" s="180"/>
      <c r="DCL32" s="180"/>
      <c r="DCM32" s="180"/>
      <c r="DCN32" s="180"/>
      <c r="DCO32" s="180"/>
      <c r="DCP32" s="180"/>
      <c r="DCQ32" s="180"/>
      <c r="DCR32" s="180"/>
      <c r="DCS32" s="180"/>
      <c r="DLS32" s="180"/>
      <c r="DLT32" s="180"/>
      <c r="DMB32" s="180"/>
      <c r="DMC32" s="180"/>
      <c r="DMD32" s="180"/>
      <c r="DME32" s="180"/>
      <c r="DMF32" s="180"/>
      <c r="DMG32" s="180"/>
      <c r="DMH32" s="180"/>
      <c r="DMI32" s="180"/>
      <c r="DMJ32" s="180"/>
      <c r="DMK32" s="180"/>
      <c r="DML32" s="180"/>
      <c r="DMM32" s="180"/>
      <c r="DMN32" s="180"/>
      <c r="DMO32" s="180"/>
      <c r="DVO32" s="180"/>
      <c r="DVP32" s="180"/>
      <c r="DVX32" s="180"/>
      <c r="DVY32" s="180"/>
      <c r="DVZ32" s="180"/>
      <c r="DWA32" s="180"/>
      <c r="DWB32" s="180"/>
      <c r="DWC32" s="180"/>
      <c r="DWD32" s="180"/>
      <c r="DWE32" s="180"/>
      <c r="DWF32" s="180"/>
      <c r="DWG32" s="180"/>
      <c r="DWH32" s="180"/>
      <c r="DWI32" s="180"/>
      <c r="DWJ32" s="180"/>
      <c r="DWK32" s="180"/>
      <c r="EFK32" s="180"/>
      <c r="EFL32" s="180"/>
      <c r="EFT32" s="180"/>
      <c r="EFU32" s="180"/>
      <c r="EFV32" s="180"/>
      <c r="EFW32" s="180"/>
      <c r="EFX32" s="180"/>
      <c r="EFY32" s="180"/>
      <c r="EFZ32" s="180"/>
      <c r="EGA32" s="180"/>
      <c r="EGB32" s="180"/>
      <c r="EGC32" s="180"/>
      <c r="EGD32" s="180"/>
      <c r="EGE32" s="180"/>
      <c r="EGF32" s="180"/>
      <c r="EGG32" s="180"/>
      <c r="EPG32" s="180"/>
      <c r="EPH32" s="180"/>
      <c r="EPP32" s="180"/>
      <c r="EPQ32" s="180"/>
      <c r="EPR32" s="180"/>
      <c r="EPS32" s="180"/>
      <c r="EPT32" s="180"/>
      <c r="EPU32" s="180"/>
      <c r="EPV32" s="180"/>
      <c r="EPW32" s="180"/>
      <c r="EPX32" s="180"/>
      <c r="EPY32" s="180"/>
      <c r="EPZ32" s="180"/>
      <c r="EQA32" s="180"/>
      <c r="EQB32" s="180"/>
      <c r="EQC32" s="180"/>
      <c r="EZC32" s="180"/>
      <c r="EZD32" s="180"/>
      <c r="EZL32" s="180"/>
      <c r="EZM32" s="180"/>
      <c r="EZN32" s="180"/>
      <c r="EZO32" s="180"/>
      <c r="EZP32" s="180"/>
      <c r="EZQ32" s="180"/>
      <c r="EZR32" s="180"/>
      <c r="EZS32" s="180"/>
      <c r="EZT32" s="180"/>
      <c r="EZU32" s="180"/>
      <c r="EZV32" s="180"/>
      <c r="EZW32" s="180"/>
      <c r="EZX32" s="180"/>
      <c r="EZY32" s="180"/>
      <c r="FIY32" s="180"/>
      <c r="FIZ32" s="180"/>
      <c r="FJH32" s="180"/>
      <c r="FJI32" s="180"/>
      <c r="FJJ32" s="180"/>
      <c r="FJK32" s="180"/>
      <c r="FJL32" s="180"/>
      <c r="FJM32" s="180"/>
      <c r="FJN32" s="180"/>
      <c r="FJO32" s="180"/>
      <c r="FJP32" s="180"/>
      <c r="FJQ32" s="180"/>
      <c r="FJR32" s="180"/>
      <c r="FJS32" s="180"/>
      <c r="FJT32" s="180"/>
      <c r="FJU32" s="180"/>
      <c r="FSU32" s="180"/>
      <c r="FSV32" s="180"/>
      <c r="FTD32" s="180"/>
      <c r="FTE32" s="180"/>
      <c r="FTF32" s="180"/>
      <c r="FTG32" s="180"/>
      <c r="FTH32" s="180"/>
      <c r="FTI32" s="180"/>
      <c r="FTJ32" s="180"/>
      <c r="FTK32" s="180"/>
      <c r="FTL32" s="180"/>
      <c r="FTM32" s="180"/>
      <c r="FTN32" s="180"/>
      <c r="FTO32" s="180"/>
      <c r="FTP32" s="180"/>
      <c r="FTQ32" s="180"/>
      <c r="GCQ32" s="180"/>
      <c r="GCR32" s="180"/>
      <c r="GCZ32" s="180"/>
      <c r="GDA32" s="180"/>
      <c r="GDB32" s="180"/>
      <c r="GDC32" s="180"/>
      <c r="GDD32" s="180"/>
      <c r="GDE32" s="180"/>
      <c r="GDF32" s="180"/>
      <c r="GDG32" s="180"/>
      <c r="GDH32" s="180"/>
      <c r="GDI32" s="180"/>
      <c r="GDJ32" s="180"/>
      <c r="GDK32" s="180"/>
      <c r="GDL32" s="180"/>
      <c r="GDM32" s="180"/>
      <c r="GMM32" s="180"/>
      <c r="GMN32" s="180"/>
      <c r="GMV32" s="180"/>
      <c r="GMW32" s="180"/>
      <c r="GMX32" s="180"/>
      <c r="GMY32" s="180"/>
      <c r="GMZ32" s="180"/>
      <c r="GNA32" s="180"/>
      <c r="GNB32" s="180"/>
      <c r="GNC32" s="180"/>
      <c r="GND32" s="180"/>
      <c r="GNE32" s="180"/>
      <c r="GNF32" s="180"/>
      <c r="GNG32" s="180"/>
      <c r="GNH32" s="180"/>
      <c r="GNI32" s="180"/>
      <c r="GWI32" s="180"/>
      <c r="GWJ32" s="180"/>
      <c r="GWR32" s="180"/>
      <c r="GWS32" s="180"/>
      <c r="GWT32" s="180"/>
      <c r="GWU32" s="180"/>
      <c r="GWV32" s="180"/>
      <c r="GWW32" s="180"/>
      <c r="GWX32" s="180"/>
      <c r="GWY32" s="180"/>
      <c r="GWZ32" s="180"/>
      <c r="GXA32" s="180"/>
      <c r="GXB32" s="180"/>
      <c r="GXC32" s="180"/>
      <c r="GXD32" s="180"/>
      <c r="GXE32" s="180"/>
      <c r="HGE32" s="180"/>
      <c r="HGF32" s="180"/>
      <c r="HGN32" s="180"/>
      <c r="HGO32" s="180"/>
      <c r="HGP32" s="180"/>
      <c r="HGQ32" s="180"/>
      <c r="HGR32" s="180"/>
      <c r="HGS32" s="180"/>
      <c r="HGT32" s="180"/>
      <c r="HGU32" s="180"/>
      <c r="HGV32" s="180"/>
      <c r="HGW32" s="180"/>
      <c r="HGX32" s="180"/>
      <c r="HGY32" s="180"/>
      <c r="HGZ32" s="180"/>
      <c r="HHA32" s="180"/>
      <c r="HQA32" s="180"/>
      <c r="HQB32" s="180"/>
      <c r="HQJ32" s="180"/>
      <c r="HQK32" s="180"/>
      <c r="HQL32" s="180"/>
      <c r="HQM32" s="180"/>
      <c r="HQN32" s="180"/>
      <c r="HQO32" s="180"/>
      <c r="HQP32" s="180"/>
      <c r="HQQ32" s="180"/>
      <c r="HQR32" s="180"/>
      <c r="HQS32" s="180"/>
      <c r="HQT32" s="180"/>
      <c r="HQU32" s="180"/>
      <c r="HQV32" s="180"/>
      <c r="HQW32" s="180"/>
      <c r="HZW32" s="180"/>
      <c r="HZX32" s="180"/>
      <c r="IAF32" s="180"/>
      <c r="IAG32" s="180"/>
      <c r="IAH32" s="180"/>
      <c r="IAI32" s="180"/>
      <c r="IAJ32" s="180"/>
      <c r="IAK32" s="180"/>
      <c r="IAL32" s="180"/>
      <c r="IAM32" s="180"/>
      <c r="IAN32" s="180"/>
      <c r="IAO32" s="180"/>
      <c r="IAP32" s="180"/>
      <c r="IAQ32" s="180"/>
      <c r="IAR32" s="180"/>
      <c r="IAS32" s="180"/>
      <c r="IJS32" s="180"/>
      <c r="IJT32" s="180"/>
      <c r="IKB32" s="180"/>
      <c r="IKC32" s="180"/>
      <c r="IKD32" s="180"/>
      <c r="IKE32" s="180"/>
      <c r="IKF32" s="180"/>
      <c r="IKG32" s="180"/>
      <c r="IKH32" s="180"/>
      <c r="IKI32" s="180"/>
      <c r="IKJ32" s="180"/>
      <c r="IKK32" s="180"/>
      <c r="IKL32" s="180"/>
      <c r="IKM32" s="180"/>
      <c r="IKN32" s="180"/>
      <c r="IKO32" s="180"/>
      <c r="ITO32" s="180"/>
      <c r="ITP32" s="180"/>
      <c r="ITX32" s="180"/>
      <c r="ITY32" s="180"/>
      <c r="ITZ32" s="180"/>
      <c r="IUA32" s="180"/>
      <c r="IUB32" s="180"/>
      <c r="IUC32" s="180"/>
      <c r="IUD32" s="180"/>
      <c r="IUE32" s="180"/>
      <c r="IUF32" s="180"/>
      <c r="IUG32" s="180"/>
      <c r="IUH32" s="180"/>
      <c r="IUI32" s="180"/>
      <c r="IUJ32" s="180"/>
      <c r="IUK32" s="180"/>
      <c r="JDK32" s="180"/>
      <c r="JDL32" s="180"/>
      <c r="JDT32" s="180"/>
      <c r="JDU32" s="180"/>
      <c r="JDV32" s="180"/>
      <c r="JDW32" s="180"/>
      <c r="JDX32" s="180"/>
      <c r="JDY32" s="180"/>
      <c r="JDZ32" s="180"/>
      <c r="JEA32" s="180"/>
      <c r="JEB32" s="180"/>
      <c r="JEC32" s="180"/>
      <c r="JED32" s="180"/>
      <c r="JEE32" s="180"/>
      <c r="JEF32" s="180"/>
      <c r="JEG32" s="180"/>
      <c r="JNG32" s="180"/>
      <c r="JNH32" s="180"/>
      <c r="JNP32" s="180"/>
      <c r="JNQ32" s="180"/>
      <c r="JNR32" s="180"/>
      <c r="JNS32" s="180"/>
      <c r="JNT32" s="180"/>
      <c r="JNU32" s="180"/>
      <c r="JNV32" s="180"/>
      <c r="JNW32" s="180"/>
      <c r="JNX32" s="180"/>
      <c r="JNY32" s="180"/>
      <c r="JNZ32" s="180"/>
      <c r="JOA32" s="180"/>
      <c r="JOB32" s="180"/>
      <c r="JOC32" s="180"/>
      <c r="JXC32" s="180"/>
      <c r="JXD32" s="180"/>
      <c r="JXL32" s="180"/>
      <c r="JXM32" s="180"/>
      <c r="JXN32" s="180"/>
      <c r="JXO32" s="180"/>
      <c r="JXP32" s="180"/>
      <c r="JXQ32" s="180"/>
      <c r="JXR32" s="180"/>
      <c r="JXS32" s="180"/>
      <c r="JXT32" s="180"/>
      <c r="JXU32" s="180"/>
      <c r="JXV32" s="180"/>
      <c r="JXW32" s="180"/>
      <c r="JXX32" s="180"/>
      <c r="JXY32" s="180"/>
      <c r="KGY32" s="180"/>
      <c r="KGZ32" s="180"/>
      <c r="KHH32" s="180"/>
      <c r="KHI32" s="180"/>
      <c r="KHJ32" s="180"/>
      <c r="KHK32" s="180"/>
      <c r="KHL32" s="180"/>
      <c r="KHM32" s="180"/>
      <c r="KHN32" s="180"/>
      <c r="KHO32" s="180"/>
      <c r="KHP32" s="180"/>
      <c r="KHQ32" s="180"/>
      <c r="KHR32" s="180"/>
      <c r="KHS32" s="180"/>
      <c r="KHT32" s="180"/>
      <c r="KHU32" s="180"/>
      <c r="KQU32" s="180"/>
      <c r="KQV32" s="180"/>
      <c r="KRD32" s="180"/>
      <c r="KRE32" s="180"/>
      <c r="KRF32" s="180"/>
      <c r="KRG32" s="180"/>
      <c r="KRH32" s="180"/>
      <c r="KRI32" s="180"/>
      <c r="KRJ32" s="180"/>
      <c r="KRK32" s="180"/>
      <c r="KRL32" s="180"/>
      <c r="KRM32" s="180"/>
      <c r="KRN32" s="180"/>
      <c r="KRO32" s="180"/>
      <c r="KRP32" s="180"/>
      <c r="KRQ32" s="180"/>
      <c r="LAQ32" s="180"/>
      <c r="LAR32" s="180"/>
      <c r="LAZ32" s="180"/>
      <c r="LBA32" s="180"/>
      <c r="LBB32" s="180"/>
      <c r="LBC32" s="180"/>
      <c r="LBD32" s="180"/>
      <c r="LBE32" s="180"/>
      <c r="LBF32" s="180"/>
      <c r="LBG32" s="180"/>
      <c r="LBH32" s="180"/>
      <c r="LBI32" s="180"/>
      <c r="LBJ32" s="180"/>
      <c r="LBK32" s="180"/>
      <c r="LBL32" s="180"/>
      <c r="LBM32" s="180"/>
      <c r="LKM32" s="180"/>
      <c r="LKN32" s="180"/>
      <c r="LKV32" s="180"/>
      <c r="LKW32" s="180"/>
      <c r="LKX32" s="180"/>
      <c r="LKY32" s="180"/>
      <c r="LKZ32" s="180"/>
      <c r="LLA32" s="180"/>
      <c r="LLB32" s="180"/>
      <c r="LLC32" s="180"/>
      <c r="LLD32" s="180"/>
      <c r="LLE32" s="180"/>
      <c r="LLF32" s="180"/>
      <c r="LLG32" s="180"/>
      <c r="LLH32" s="180"/>
      <c r="LLI32" s="180"/>
      <c r="LUI32" s="180"/>
      <c r="LUJ32" s="180"/>
      <c r="LUR32" s="180"/>
      <c r="LUS32" s="180"/>
      <c r="LUT32" s="180"/>
      <c r="LUU32" s="180"/>
      <c r="LUV32" s="180"/>
      <c r="LUW32" s="180"/>
      <c r="LUX32" s="180"/>
      <c r="LUY32" s="180"/>
      <c r="LUZ32" s="180"/>
      <c r="LVA32" s="180"/>
      <c r="LVB32" s="180"/>
      <c r="LVC32" s="180"/>
      <c r="LVD32" s="180"/>
      <c r="LVE32" s="180"/>
      <c r="MEE32" s="180"/>
      <c r="MEF32" s="180"/>
      <c r="MEN32" s="180"/>
      <c r="MEO32" s="180"/>
      <c r="MEP32" s="180"/>
      <c r="MEQ32" s="180"/>
      <c r="MER32" s="180"/>
      <c r="MES32" s="180"/>
      <c r="MET32" s="180"/>
      <c r="MEU32" s="180"/>
      <c r="MEV32" s="180"/>
      <c r="MEW32" s="180"/>
      <c r="MEX32" s="180"/>
      <c r="MEY32" s="180"/>
      <c r="MEZ32" s="180"/>
      <c r="MFA32" s="180"/>
      <c r="MOA32" s="180"/>
      <c r="MOB32" s="180"/>
      <c r="MOJ32" s="180"/>
      <c r="MOK32" s="180"/>
      <c r="MOL32" s="180"/>
      <c r="MOM32" s="180"/>
      <c r="MON32" s="180"/>
      <c r="MOO32" s="180"/>
      <c r="MOP32" s="180"/>
      <c r="MOQ32" s="180"/>
      <c r="MOR32" s="180"/>
      <c r="MOS32" s="180"/>
      <c r="MOT32" s="180"/>
      <c r="MOU32" s="180"/>
      <c r="MOV32" s="180"/>
      <c r="MOW32" s="180"/>
      <c r="MXW32" s="180"/>
      <c r="MXX32" s="180"/>
      <c r="MYF32" s="180"/>
      <c r="MYG32" s="180"/>
      <c r="MYH32" s="180"/>
      <c r="MYI32" s="180"/>
      <c r="MYJ32" s="180"/>
      <c r="MYK32" s="180"/>
      <c r="MYL32" s="180"/>
      <c r="MYM32" s="180"/>
      <c r="MYN32" s="180"/>
      <c r="MYO32" s="180"/>
      <c r="MYP32" s="180"/>
      <c r="MYQ32" s="180"/>
      <c r="MYR32" s="180"/>
      <c r="MYS32" s="180"/>
      <c r="NHS32" s="180"/>
      <c r="NHT32" s="180"/>
      <c r="NIB32" s="180"/>
      <c r="NIC32" s="180"/>
      <c r="NID32" s="180"/>
      <c r="NIE32" s="180"/>
      <c r="NIF32" s="180"/>
      <c r="NIG32" s="180"/>
      <c r="NIH32" s="180"/>
      <c r="NII32" s="180"/>
      <c r="NIJ32" s="180"/>
      <c r="NIK32" s="180"/>
      <c r="NIL32" s="180"/>
      <c r="NIM32" s="180"/>
      <c r="NIN32" s="180"/>
      <c r="NIO32" s="180"/>
      <c r="NRO32" s="180"/>
      <c r="NRP32" s="180"/>
      <c r="NRX32" s="180"/>
      <c r="NRY32" s="180"/>
      <c r="NRZ32" s="180"/>
      <c r="NSA32" s="180"/>
      <c r="NSB32" s="180"/>
      <c r="NSC32" s="180"/>
      <c r="NSD32" s="180"/>
      <c r="NSE32" s="180"/>
      <c r="NSF32" s="180"/>
      <c r="NSG32" s="180"/>
      <c r="NSH32" s="180"/>
      <c r="NSI32" s="180"/>
      <c r="NSJ32" s="180"/>
      <c r="NSK32" s="180"/>
      <c r="OBK32" s="180"/>
      <c r="OBL32" s="180"/>
      <c r="OBT32" s="180"/>
      <c r="OBU32" s="180"/>
      <c r="OBV32" s="180"/>
      <c r="OBW32" s="180"/>
      <c r="OBX32" s="180"/>
      <c r="OBY32" s="180"/>
      <c r="OBZ32" s="180"/>
      <c r="OCA32" s="180"/>
      <c r="OCB32" s="180"/>
      <c r="OCC32" s="180"/>
      <c r="OCD32" s="180"/>
      <c r="OCE32" s="180"/>
      <c r="OCF32" s="180"/>
      <c r="OCG32" s="180"/>
      <c r="OLG32" s="180"/>
      <c r="OLH32" s="180"/>
      <c r="OLP32" s="180"/>
      <c r="OLQ32" s="180"/>
      <c r="OLR32" s="180"/>
      <c r="OLS32" s="180"/>
      <c r="OLT32" s="180"/>
      <c r="OLU32" s="180"/>
      <c r="OLV32" s="180"/>
      <c r="OLW32" s="180"/>
      <c r="OLX32" s="180"/>
      <c r="OLY32" s="180"/>
      <c r="OLZ32" s="180"/>
      <c r="OMA32" s="180"/>
      <c r="OMB32" s="180"/>
      <c r="OMC32" s="180"/>
      <c r="OVC32" s="180"/>
      <c r="OVD32" s="180"/>
      <c r="OVL32" s="180"/>
      <c r="OVM32" s="180"/>
      <c r="OVN32" s="180"/>
      <c r="OVO32" s="180"/>
      <c r="OVP32" s="180"/>
      <c r="OVQ32" s="180"/>
      <c r="OVR32" s="180"/>
      <c r="OVS32" s="180"/>
      <c r="OVT32" s="180"/>
      <c r="OVU32" s="180"/>
      <c r="OVV32" s="180"/>
      <c r="OVW32" s="180"/>
      <c r="OVX32" s="180"/>
      <c r="OVY32" s="180"/>
      <c r="PEY32" s="180"/>
      <c r="PEZ32" s="180"/>
      <c r="PFH32" s="180"/>
      <c r="PFI32" s="180"/>
      <c r="PFJ32" s="180"/>
      <c r="PFK32" s="180"/>
      <c r="PFL32" s="180"/>
      <c r="PFM32" s="180"/>
      <c r="PFN32" s="180"/>
      <c r="PFO32" s="180"/>
      <c r="PFP32" s="180"/>
      <c r="PFQ32" s="180"/>
      <c r="PFR32" s="180"/>
      <c r="PFS32" s="180"/>
      <c r="PFT32" s="180"/>
      <c r="PFU32" s="180"/>
      <c r="POU32" s="180"/>
      <c r="POV32" s="180"/>
      <c r="PPD32" s="180"/>
      <c r="PPE32" s="180"/>
      <c r="PPF32" s="180"/>
      <c r="PPG32" s="180"/>
      <c r="PPH32" s="180"/>
      <c r="PPI32" s="180"/>
      <c r="PPJ32" s="180"/>
      <c r="PPK32" s="180"/>
      <c r="PPL32" s="180"/>
      <c r="PPM32" s="180"/>
      <c r="PPN32" s="180"/>
      <c r="PPO32" s="180"/>
      <c r="PPP32" s="180"/>
      <c r="PPQ32" s="180"/>
      <c r="PYQ32" s="180"/>
      <c r="PYR32" s="180"/>
      <c r="PYZ32" s="180"/>
      <c r="PZA32" s="180"/>
      <c r="PZB32" s="180"/>
      <c r="PZC32" s="180"/>
      <c r="PZD32" s="180"/>
      <c r="PZE32" s="180"/>
      <c r="PZF32" s="180"/>
      <c r="PZG32" s="180"/>
      <c r="PZH32" s="180"/>
      <c r="PZI32" s="180"/>
      <c r="PZJ32" s="180"/>
      <c r="PZK32" s="180"/>
      <c r="PZL32" s="180"/>
      <c r="PZM32" s="180"/>
      <c r="QIM32" s="180"/>
      <c r="QIN32" s="180"/>
      <c r="QIV32" s="180"/>
      <c r="QIW32" s="180"/>
      <c r="QIX32" s="180"/>
      <c r="QIY32" s="180"/>
      <c r="QIZ32" s="180"/>
      <c r="QJA32" s="180"/>
      <c r="QJB32" s="180"/>
      <c r="QJC32" s="180"/>
      <c r="QJD32" s="180"/>
      <c r="QJE32" s="180"/>
      <c r="QJF32" s="180"/>
      <c r="QJG32" s="180"/>
      <c r="QJH32" s="180"/>
      <c r="QJI32" s="180"/>
      <c r="QSI32" s="180"/>
      <c r="QSJ32" s="180"/>
      <c r="QSR32" s="180"/>
      <c r="QSS32" s="180"/>
      <c r="QST32" s="180"/>
      <c r="QSU32" s="180"/>
      <c r="QSV32" s="180"/>
      <c r="QSW32" s="180"/>
      <c r="QSX32" s="180"/>
      <c r="QSY32" s="180"/>
      <c r="QSZ32" s="180"/>
      <c r="QTA32" s="180"/>
      <c r="QTB32" s="180"/>
      <c r="QTC32" s="180"/>
      <c r="QTD32" s="180"/>
      <c r="QTE32" s="180"/>
      <c r="RCE32" s="180"/>
      <c r="RCF32" s="180"/>
      <c r="RCN32" s="180"/>
      <c r="RCO32" s="180"/>
      <c r="RCP32" s="180"/>
      <c r="RCQ32" s="180"/>
      <c r="RCR32" s="180"/>
      <c r="RCS32" s="180"/>
      <c r="RCT32" s="180"/>
      <c r="RCU32" s="180"/>
      <c r="RCV32" s="180"/>
      <c r="RCW32" s="180"/>
      <c r="RCX32" s="180"/>
      <c r="RCY32" s="180"/>
      <c r="RCZ32" s="180"/>
      <c r="RDA32" s="180"/>
      <c r="RMA32" s="180"/>
      <c r="RMB32" s="180"/>
      <c r="RMJ32" s="180"/>
      <c r="RMK32" s="180"/>
      <c r="RML32" s="180"/>
      <c r="RMM32" s="180"/>
      <c r="RMN32" s="180"/>
      <c r="RMO32" s="180"/>
      <c r="RMP32" s="180"/>
      <c r="RMQ32" s="180"/>
      <c r="RMR32" s="180"/>
      <c r="RMS32" s="180"/>
      <c r="RMT32" s="180"/>
      <c r="RMU32" s="180"/>
      <c r="RMV32" s="180"/>
      <c r="RMW32" s="180"/>
      <c r="RVW32" s="180"/>
      <c r="RVX32" s="180"/>
      <c r="RWF32" s="180"/>
      <c r="RWG32" s="180"/>
      <c r="RWH32" s="180"/>
      <c r="RWI32" s="180"/>
      <c r="RWJ32" s="180"/>
      <c r="RWK32" s="180"/>
      <c r="RWL32" s="180"/>
      <c r="RWM32" s="180"/>
      <c r="RWN32" s="180"/>
      <c r="RWO32" s="180"/>
      <c r="RWP32" s="180"/>
      <c r="RWQ32" s="180"/>
      <c r="RWR32" s="180"/>
      <c r="RWS32" s="180"/>
      <c r="SFS32" s="180"/>
      <c r="SFT32" s="180"/>
      <c r="SGB32" s="180"/>
      <c r="SGC32" s="180"/>
      <c r="SGD32" s="180"/>
      <c r="SGE32" s="180"/>
      <c r="SGF32" s="180"/>
      <c r="SGG32" s="180"/>
      <c r="SGH32" s="180"/>
      <c r="SGI32" s="180"/>
      <c r="SGJ32" s="180"/>
      <c r="SGK32" s="180"/>
      <c r="SGL32" s="180"/>
      <c r="SGM32" s="180"/>
      <c r="SGN32" s="180"/>
      <c r="SGO32" s="180"/>
      <c r="SPO32" s="180"/>
      <c r="SPP32" s="180"/>
      <c r="SPX32" s="180"/>
      <c r="SPY32" s="180"/>
      <c r="SPZ32" s="180"/>
      <c r="SQA32" s="180"/>
      <c r="SQB32" s="180"/>
      <c r="SQC32" s="180"/>
      <c r="SQD32" s="180"/>
      <c r="SQE32" s="180"/>
      <c r="SQF32" s="180"/>
      <c r="SQG32" s="180"/>
      <c r="SQH32" s="180"/>
      <c r="SQI32" s="180"/>
      <c r="SQJ32" s="180"/>
      <c r="SQK32" s="180"/>
      <c r="SZK32" s="180"/>
      <c r="SZL32" s="180"/>
      <c r="SZT32" s="180"/>
      <c r="SZU32" s="180"/>
      <c r="SZV32" s="180"/>
      <c r="SZW32" s="180"/>
      <c r="SZX32" s="180"/>
      <c r="SZY32" s="180"/>
      <c r="SZZ32" s="180"/>
      <c r="TAA32" s="180"/>
      <c r="TAB32" s="180"/>
      <c r="TAC32" s="180"/>
      <c r="TAD32" s="180"/>
      <c r="TAE32" s="180"/>
      <c r="TAF32" s="180"/>
      <c r="TAG32" s="180"/>
      <c r="TJG32" s="180"/>
      <c r="TJH32" s="180"/>
      <c r="TJP32" s="180"/>
      <c r="TJQ32" s="180"/>
      <c r="TJR32" s="180"/>
      <c r="TJS32" s="180"/>
      <c r="TJT32" s="180"/>
      <c r="TJU32" s="180"/>
      <c r="TJV32" s="180"/>
      <c r="TJW32" s="180"/>
      <c r="TJX32" s="180"/>
      <c r="TJY32" s="180"/>
      <c r="TJZ32" s="180"/>
      <c r="TKA32" s="180"/>
      <c r="TKB32" s="180"/>
      <c r="TKC32" s="180"/>
      <c r="TTC32" s="180"/>
      <c r="TTD32" s="180"/>
      <c r="TTL32" s="180"/>
      <c r="TTM32" s="180"/>
      <c r="TTN32" s="180"/>
      <c r="TTO32" s="180"/>
      <c r="TTP32" s="180"/>
      <c r="TTQ32" s="180"/>
      <c r="TTR32" s="180"/>
      <c r="TTS32" s="180"/>
      <c r="TTT32" s="180"/>
      <c r="TTU32" s="180"/>
      <c r="TTV32" s="180"/>
      <c r="TTW32" s="180"/>
      <c r="TTX32" s="180"/>
      <c r="TTY32" s="180"/>
      <c r="UCY32" s="180"/>
      <c r="UCZ32" s="180"/>
      <c r="UDH32" s="180"/>
      <c r="UDI32" s="180"/>
      <c r="UDJ32" s="180"/>
      <c r="UDK32" s="180"/>
      <c r="UDL32" s="180"/>
      <c r="UDM32" s="180"/>
      <c r="UDN32" s="180"/>
      <c r="UDO32" s="180"/>
      <c r="UDP32" s="180"/>
      <c r="UDQ32" s="180"/>
      <c r="UDR32" s="180"/>
      <c r="UDS32" s="180"/>
      <c r="UDT32" s="180"/>
      <c r="UDU32" s="180"/>
      <c r="UMU32" s="180"/>
      <c r="UMV32" s="180"/>
      <c r="UND32" s="180"/>
      <c r="UNE32" s="180"/>
      <c r="UNF32" s="180"/>
      <c r="UNG32" s="180"/>
      <c r="UNH32" s="180"/>
      <c r="UNI32" s="180"/>
      <c r="UNJ32" s="180"/>
      <c r="UNK32" s="180"/>
      <c r="UNL32" s="180"/>
      <c r="UNM32" s="180"/>
      <c r="UNN32" s="180"/>
      <c r="UNO32" s="180"/>
      <c r="UNP32" s="180"/>
      <c r="UNQ32" s="180"/>
      <c r="UWQ32" s="180"/>
      <c r="UWR32" s="180"/>
      <c r="UWZ32" s="180"/>
      <c r="UXA32" s="180"/>
      <c r="UXB32" s="180"/>
      <c r="UXC32" s="180"/>
      <c r="UXD32" s="180"/>
      <c r="UXE32" s="180"/>
      <c r="UXF32" s="180"/>
      <c r="UXG32" s="180"/>
      <c r="UXH32" s="180"/>
      <c r="UXI32" s="180"/>
      <c r="UXJ32" s="180"/>
      <c r="UXK32" s="180"/>
      <c r="UXL32" s="180"/>
      <c r="UXM32" s="180"/>
      <c r="VGM32" s="180"/>
      <c r="VGN32" s="180"/>
      <c r="VGV32" s="180"/>
      <c r="VGW32" s="180"/>
      <c r="VGX32" s="180"/>
      <c r="VGY32" s="180"/>
      <c r="VGZ32" s="180"/>
      <c r="VHA32" s="180"/>
      <c r="VHB32" s="180"/>
      <c r="VHC32" s="180"/>
      <c r="VHD32" s="180"/>
      <c r="VHE32" s="180"/>
      <c r="VHF32" s="180"/>
      <c r="VHG32" s="180"/>
      <c r="VHH32" s="180"/>
      <c r="VHI32" s="180"/>
      <c r="VQI32" s="180"/>
      <c r="VQJ32" s="180"/>
      <c r="VQR32" s="180"/>
      <c r="VQS32" s="180"/>
      <c r="VQT32" s="180"/>
      <c r="VQU32" s="180"/>
      <c r="VQV32" s="180"/>
      <c r="VQW32" s="180"/>
      <c r="VQX32" s="180"/>
      <c r="VQY32" s="180"/>
      <c r="VQZ32" s="180"/>
      <c r="VRA32" s="180"/>
      <c r="VRB32" s="180"/>
      <c r="VRC32" s="180"/>
      <c r="VRD32" s="180"/>
      <c r="VRE32" s="180"/>
      <c r="WAE32" s="180"/>
      <c r="WAF32" s="180"/>
      <c r="WAN32" s="180"/>
      <c r="WAO32" s="180"/>
      <c r="WAP32" s="180"/>
      <c r="WAQ32" s="180"/>
      <c r="WAR32" s="180"/>
      <c r="WAS32" s="180"/>
      <c r="WAT32" s="180"/>
      <c r="WAU32" s="180"/>
      <c r="WAV32" s="180"/>
      <c r="WAW32" s="180"/>
      <c r="WAX32" s="180"/>
      <c r="WAY32" s="180"/>
      <c r="WAZ32" s="180"/>
      <c r="WBA32" s="180"/>
      <c r="WKA32" s="180"/>
      <c r="WKB32" s="180"/>
      <c r="WKJ32" s="180"/>
      <c r="WKK32" s="180"/>
      <c r="WKL32" s="180"/>
      <c r="WKM32" s="180"/>
      <c r="WKN32" s="180"/>
      <c r="WKO32" s="180"/>
      <c r="WKP32" s="180"/>
      <c r="WKQ32" s="180"/>
      <c r="WKR32" s="180"/>
      <c r="WKS32" s="180"/>
      <c r="WKT32" s="180"/>
      <c r="WKU32" s="180"/>
      <c r="WKV32" s="180"/>
      <c r="WKW32" s="180"/>
      <c r="WTW32" s="180"/>
      <c r="WTX32" s="180"/>
      <c r="WUF32" s="180"/>
      <c r="WUG32" s="180"/>
      <c r="WUH32" s="180"/>
      <c r="WUI32" s="180"/>
      <c r="WUJ32" s="180"/>
      <c r="WUK32" s="180"/>
      <c r="WUL32" s="180"/>
      <c r="WUM32" s="180"/>
      <c r="WUN32" s="180"/>
      <c r="WUO32" s="180"/>
      <c r="WUP32" s="180"/>
      <c r="WUQ32" s="180"/>
      <c r="WUR32" s="180"/>
      <c r="WUS32" s="180"/>
    </row>
    <row r="33" spans="1:1009 1243:2033 2267:3057 3291:4081 4315:5105 5339:6129 6363:7153 7387:8177 8411:9201 9435:10225 10459:11249 11483:12273 12507:13297 13531:14321 14555:15345 15579:16113" ht="27" customHeight="1" outlineLevel="1" x14ac:dyDescent="0.25">
      <c r="A33" s="78" t="s">
        <v>237</v>
      </c>
      <c r="B33" s="183" t="s">
        <v>317</v>
      </c>
      <c r="C33" s="72"/>
      <c r="D33" s="102"/>
      <c r="E33" s="103"/>
      <c r="F33" s="73"/>
      <c r="G33" s="231"/>
      <c r="H33" s="154"/>
      <c r="I33" s="347">
        <f t="shared" si="0"/>
        <v>24.261119999999998</v>
      </c>
      <c r="J33" s="348"/>
      <c r="K33" s="348"/>
      <c r="L33" s="348">
        <f>'Dự toán giao'!I1/1000000</f>
        <v>24.261119999999998</v>
      </c>
      <c r="M33" s="348"/>
      <c r="N33" s="222"/>
      <c r="P33" s="274"/>
      <c r="HK33" s="180"/>
      <c r="HL33" s="180"/>
      <c r="HT33" s="180"/>
      <c r="HU33" s="180"/>
      <c r="HV33" s="180"/>
      <c r="HW33" s="180"/>
      <c r="HX33" s="180"/>
      <c r="HY33" s="180"/>
      <c r="HZ33" s="180"/>
      <c r="IA33" s="180"/>
      <c r="IB33" s="180"/>
      <c r="IC33" s="180"/>
      <c r="ID33" s="180"/>
      <c r="IE33" s="180"/>
      <c r="IF33" s="180"/>
      <c r="IG33" s="180"/>
      <c r="RG33" s="180"/>
      <c r="RH33" s="180"/>
      <c r="RP33" s="180"/>
      <c r="RQ33" s="180"/>
      <c r="RR33" s="180"/>
      <c r="RS33" s="180"/>
      <c r="RT33" s="180"/>
      <c r="RU33" s="180"/>
      <c r="RV33" s="180"/>
      <c r="RW33" s="180"/>
      <c r="RX33" s="180"/>
      <c r="RY33" s="180"/>
      <c r="RZ33" s="180"/>
      <c r="SA33" s="180"/>
      <c r="SB33" s="180"/>
      <c r="SC33" s="180"/>
      <c r="ABC33" s="180"/>
      <c r="ABD33" s="180"/>
      <c r="ABL33" s="180"/>
      <c r="ABM33" s="180"/>
      <c r="ABN33" s="180"/>
      <c r="ABO33" s="180"/>
      <c r="ABP33" s="180"/>
      <c r="ABQ33" s="180"/>
      <c r="ABR33" s="180"/>
      <c r="ABS33" s="180"/>
      <c r="ABT33" s="180"/>
      <c r="ABU33" s="180"/>
      <c r="ABV33" s="180"/>
      <c r="ABW33" s="180"/>
      <c r="ABX33" s="180"/>
      <c r="ABY33" s="180"/>
      <c r="AKY33" s="180"/>
      <c r="AKZ33" s="180"/>
      <c r="ALH33" s="180"/>
      <c r="ALI33" s="180"/>
      <c r="ALJ33" s="180"/>
      <c r="ALK33" s="180"/>
      <c r="ALL33" s="180"/>
      <c r="ALM33" s="180"/>
      <c r="ALN33" s="180"/>
      <c r="ALO33" s="180"/>
      <c r="ALP33" s="180"/>
      <c r="ALQ33" s="180"/>
      <c r="ALR33" s="180"/>
      <c r="ALS33" s="180"/>
      <c r="ALT33" s="180"/>
      <c r="ALU33" s="180"/>
      <c r="AUU33" s="180"/>
      <c r="AUV33" s="180"/>
      <c r="AVD33" s="180"/>
      <c r="AVE33" s="180"/>
      <c r="AVF33" s="180"/>
      <c r="AVG33" s="180"/>
      <c r="AVH33" s="180"/>
      <c r="AVI33" s="180"/>
      <c r="AVJ33" s="180"/>
      <c r="AVK33" s="180"/>
      <c r="AVL33" s="180"/>
      <c r="AVM33" s="180"/>
      <c r="AVN33" s="180"/>
      <c r="AVO33" s="180"/>
      <c r="AVP33" s="180"/>
      <c r="AVQ33" s="180"/>
      <c r="BEQ33" s="180"/>
      <c r="BER33" s="180"/>
      <c r="BEZ33" s="180"/>
      <c r="BFA33" s="180"/>
      <c r="BFB33" s="180"/>
      <c r="BFC33" s="180"/>
      <c r="BFD33" s="180"/>
      <c r="BFE33" s="180"/>
      <c r="BFF33" s="180"/>
      <c r="BFG33" s="180"/>
      <c r="BFH33" s="180"/>
      <c r="BFI33" s="180"/>
      <c r="BFJ33" s="180"/>
      <c r="BFK33" s="180"/>
      <c r="BFL33" s="180"/>
      <c r="BFM33" s="180"/>
      <c r="BOM33" s="180"/>
      <c r="BON33" s="180"/>
      <c r="BOV33" s="180"/>
      <c r="BOW33" s="180"/>
      <c r="BOX33" s="180"/>
      <c r="BOY33" s="180"/>
      <c r="BOZ33" s="180"/>
      <c r="BPA33" s="180"/>
      <c r="BPB33" s="180"/>
      <c r="BPC33" s="180"/>
      <c r="BPD33" s="180"/>
      <c r="BPE33" s="180"/>
      <c r="BPF33" s="180"/>
      <c r="BPG33" s="180"/>
      <c r="BPH33" s="180"/>
      <c r="BPI33" s="180"/>
      <c r="BYI33" s="180"/>
      <c r="BYJ33" s="180"/>
      <c r="BYR33" s="180"/>
      <c r="BYS33" s="180"/>
      <c r="BYT33" s="180"/>
      <c r="BYU33" s="180"/>
      <c r="BYV33" s="180"/>
      <c r="BYW33" s="180"/>
      <c r="BYX33" s="180"/>
      <c r="BYY33" s="180"/>
      <c r="BYZ33" s="180"/>
      <c r="BZA33" s="180"/>
      <c r="BZB33" s="180"/>
      <c r="BZC33" s="180"/>
      <c r="BZD33" s="180"/>
      <c r="BZE33" s="180"/>
      <c r="CIE33" s="180"/>
      <c r="CIF33" s="180"/>
      <c r="CIN33" s="180"/>
      <c r="CIO33" s="180"/>
      <c r="CIP33" s="180"/>
      <c r="CIQ33" s="180"/>
      <c r="CIR33" s="180"/>
      <c r="CIS33" s="180"/>
      <c r="CIT33" s="180"/>
      <c r="CIU33" s="180"/>
      <c r="CIV33" s="180"/>
      <c r="CIW33" s="180"/>
      <c r="CIX33" s="180"/>
      <c r="CIY33" s="180"/>
      <c r="CIZ33" s="180"/>
      <c r="CJA33" s="180"/>
      <c r="CSA33" s="180"/>
      <c r="CSB33" s="180"/>
      <c r="CSJ33" s="180"/>
      <c r="CSK33" s="180"/>
      <c r="CSL33" s="180"/>
      <c r="CSM33" s="180"/>
      <c r="CSN33" s="180"/>
      <c r="CSO33" s="180"/>
      <c r="CSP33" s="180"/>
      <c r="CSQ33" s="180"/>
      <c r="CSR33" s="180"/>
      <c r="CSS33" s="180"/>
      <c r="CST33" s="180"/>
      <c r="CSU33" s="180"/>
      <c r="CSV33" s="180"/>
      <c r="CSW33" s="180"/>
      <c r="DBW33" s="180"/>
      <c r="DBX33" s="180"/>
      <c r="DCF33" s="180"/>
      <c r="DCG33" s="180"/>
      <c r="DCH33" s="180"/>
      <c r="DCI33" s="180"/>
      <c r="DCJ33" s="180"/>
      <c r="DCK33" s="180"/>
      <c r="DCL33" s="180"/>
      <c r="DCM33" s="180"/>
      <c r="DCN33" s="180"/>
      <c r="DCO33" s="180"/>
      <c r="DCP33" s="180"/>
      <c r="DCQ33" s="180"/>
      <c r="DCR33" s="180"/>
      <c r="DCS33" s="180"/>
      <c r="DLS33" s="180"/>
      <c r="DLT33" s="180"/>
      <c r="DMB33" s="180"/>
      <c r="DMC33" s="180"/>
      <c r="DMD33" s="180"/>
      <c r="DME33" s="180"/>
      <c r="DMF33" s="180"/>
      <c r="DMG33" s="180"/>
      <c r="DMH33" s="180"/>
      <c r="DMI33" s="180"/>
      <c r="DMJ33" s="180"/>
      <c r="DMK33" s="180"/>
      <c r="DML33" s="180"/>
      <c r="DMM33" s="180"/>
      <c r="DMN33" s="180"/>
      <c r="DMO33" s="180"/>
      <c r="DVO33" s="180"/>
      <c r="DVP33" s="180"/>
      <c r="DVX33" s="180"/>
      <c r="DVY33" s="180"/>
      <c r="DVZ33" s="180"/>
      <c r="DWA33" s="180"/>
      <c r="DWB33" s="180"/>
      <c r="DWC33" s="180"/>
      <c r="DWD33" s="180"/>
      <c r="DWE33" s="180"/>
      <c r="DWF33" s="180"/>
      <c r="DWG33" s="180"/>
      <c r="DWH33" s="180"/>
      <c r="DWI33" s="180"/>
      <c r="DWJ33" s="180"/>
      <c r="DWK33" s="180"/>
      <c r="EFK33" s="180"/>
      <c r="EFL33" s="180"/>
      <c r="EFT33" s="180"/>
      <c r="EFU33" s="180"/>
      <c r="EFV33" s="180"/>
      <c r="EFW33" s="180"/>
      <c r="EFX33" s="180"/>
      <c r="EFY33" s="180"/>
      <c r="EFZ33" s="180"/>
      <c r="EGA33" s="180"/>
      <c r="EGB33" s="180"/>
      <c r="EGC33" s="180"/>
      <c r="EGD33" s="180"/>
      <c r="EGE33" s="180"/>
      <c r="EGF33" s="180"/>
      <c r="EGG33" s="180"/>
      <c r="EPG33" s="180"/>
      <c r="EPH33" s="180"/>
      <c r="EPP33" s="180"/>
      <c r="EPQ33" s="180"/>
      <c r="EPR33" s="180"/>
      <c r="EPS33" s="180"/>
      <c r="EPT33" s="180"/>
      <c r="EPU33" s="180"/>
      <c r="EPV33" s="180"/>
      <c r="EPW33" s="180"/>
      <c r="EPX33" s="180"/>
      <c r="EPY33" s="180"/>
      <c r="EPZ33" s="180"/>
      <c r="EQA33" s="180"/>
      <c r="EQB33" s="180"/>
      <c r="EQC33" s="180"/>
      <c r="EZC33" s="180"/>
      <c r="EZD33" s="180"/>
      <c r="EZL33" s="180"/>
      <c r="EZM33" s="180"/>
      <c r="EZN33" s="180"/>
      <c r="EZO33" s="180"/>
      <c r="EZP33" s="180"/>
      <c r="EZQ33" s="180"/>
      <c r="EZR33" s="180"/>
      <c r="EZS33" s="180"/>
      <c r="EZT33" s="180"/>
      <c r="EZU33" s="180"/>
      <c r="EZV33" s="180"/>
      <c r="EZW33" s="180"/>
      <c r="EZX33" s="180"/>
      <c r="EZY33" s="180"/>
      <c r="FIY33" s="180"/>
      <c r="FIZ33" s="180"/>
      <c r="FJH33" s="180"/>
      <c r="FJI33" s="180"/>
      <c r="FJJ33" s="180"/>
      <c r="FJK33" s="180"/>
      <c r="FJL33" s="180"/>
      <c r="FJM33" s="180"/>
      <c r="FJN33" s="180"/>
      <c r="FJO33" s="180"/>
      <c r="FJP33" s="180"/>
      <c r="FJQ33" s="180"/>
      <c r="FJR33" s="180"/>
      <c r="FJS33" s="180"/>
      <c r="FJT33" s="180"/>
      <c r="FJU33" s="180"/>
      <c r="FSU33" s="180"/>
      <c r="FSV33" s="180"/>
      <c r="FTD33" s="180"/>
      <c r="FTE33" s="180"/>
      <c r="FTF33" s="180"/>
      <c r="FTG33" s="180"/>
      <c r="FTH33" s="180"/>
      <c r="FTI33" s="180"/>
      <c r="FTJ33" s="180"/>
      <c r="FTK33" s="180"/>
      <c r="FTL33" s="180"/>
      <c r="FTM33" s="180"/>
      <c r="FTN33" s="180"/>
      <c r="FTO33" s="180"/>
      <c r="FTP33" s="180"/>
      <c r="FTQ33" s="180"/>
      <c r="GCQ33" s="180"/>
      <c r="GCR33" s="180"/>
      <c r="GCZ33" s="180"/>
      <c r="GDA33" s="180"/>
      <c r="GDB33" s="180"/>
      <c r="GDC33" s="180"/>
      <c r="GDD33" s="180"/>
      <c r="GDE33" s="180"/>
      <c r="GDF33" s="180"/>
      <c r="GDG33" s="180"/>
      <c r="GDH33" s="180"/>
      <c r="GDI33" s="180"/>
      <c r="GDJ33" s="180"/>
      <c r="GDK33" s="180"/>
      <c r="GDL33" s="180"/>
      <c r="GDM33" s="180"/>
      <c r="GMM33" s="180"/>
      <c r="GMN33" s="180"/>
      <c r="GMV33" s="180"/>
      <c r="GMW33" s="180"/>
      <c r="GMX33" s="180"/>
      <c r="GMY33" s="180"/>
      <c r="GMZ33" s="180"/>
      <c r="GNA33" s="180"/>
      <c r="GNB33" s="180"/>
      <c r="GNC33" s="180"/>
      <c r="GND33" s="180"/>
      <c r="GNE33" s="180"/>
      <c r="GNF33" s="180"/>
      <c r="GNG33" s="180"/>
      <c r="GNH33" s="180"/>
      <c r="GNI33" s="180"/>
      <c r="GWI33" s="180"/>
      <c r="GWJ33" s="180"/>
      <c r="GWR33" s="180"/>
      <c r="GWS33" s="180"/>
      <c r="GWT33" s="180"/>
      <c r="GWU33" s="180"/>
      <c r="GWV33" s="180"/>
      <c r="GWW33" s="180"/>
      <c r="GWX33" s="180"/>
      <c r="GWY33" s="180"/>
      <c r="GWZ33" s="180"/>
      <c r="GXA33" s="180"/>
      <c r="GXB33" s="180"/>
      <c r="GXC33" s="180"/>
      <c r="GXD33" s="180"/>
      <c r="GXE33" s="180"/>
      <c r="HGE33" s="180"/>
      <c r="HGF33" s="180"/>
      <c r="HGN33" s="180"/>
      <c r="HGO33" s="180"/>
      <c r="HGP33" s="180"/>
      <c r="HGQ33" s="180"/>
      <c r="HGR33" s="180"/>
      <c r="HGS33" s="180"/>
      <c r="HGT33" s="180"/>
      <c r="HGU33" s="180"/>
      <c r="HGV33" s="180"/>
      <c r="HGW33" s="180"/>
      <c r="HGX33" s="180"/>
      <c r="HGY33" s="180"/>
      <c r="HGZ33" s="180"/>
      <c r="HHA33" s="180"/>
      <c r="HQA33" s="180"/>
      <c r="HQB33" s="180"/>
      <c r="HQJ33" s="180"/>
      <c r="HQK33" s="180"/>
      <c r="HQL33" s="180"/>
      <c r="HQM33" s="180"/>
      <c r="HQN33" s="180"/>
      <c r="HQO33" s="180"/>
      <c r="HQP33" s="180"/>
      <c r="HQQ33" s="180"/>
      <c r="HQR33" s="180"/>
      <c r="HQS33" s="180"/>
      <c r="HQT33" s="180"/>
      <c r="HQU33" s="180"/>
      <c r="HQV33" s="180"/>
      <c r="HQW33" s="180"/>
      <c r="HZW33" s="180"/>
      <c r="HZX33" s="180"/>
      <c r="IAF33" s="180"/>
      <c r="IAG33" s="180"/>
      <c r="IAH33" s="180"/>
      <c r="IAI33" s="180"/>
      <c r="IAJ33" s="180"/>
      <c r="IAK33" s="180"/>
      <c r="IAL33" s="180"/>
      <c r="IAM33" s="180"/>
      <c r="IAN33" s="180"/>
      <c r="IAO33" s="180"/>
      <c r="IAP33" s="180"/>
      <c r="IAQ33" s="180"/>
      <c r="IAR33" s="180"/>
      <c r="IAS33" s="180"/>
      <c r="IJS33" s="180"/>
      <c r="IJT33" s="180"/>
      <c r="IKB33" s="180"/>
      <c r="IKC33" s="180"/>
      <c r="IKD33" s="180"/>
      <c r="IKE33" s="180"/>
      <c r="IKF33" s="180"/>
      <c r="IKG33" s="180"/>
      <c r="IKH33" s="180"/>
      <c r="IKI33" s="180"/>
      <c r="IKJ33" s="180"/>
      <c r="IKK33" s="180"/>
      <c r="IKL33" s="180"/>
      <c r="IKM33" s="180"/>
      <c r="IKN33" s="180"/>
      <c r="IKO33" s="180"/>
      <c r="ITO33" s="180"/>
      <c r="ITP33" s="180"/>
      <c r="ITX33" s="180"/>
      <c r="ITY33" s="180"/>
      <c r="ITZ33" s="180"/>
      <c r="IUA33" s="180"/>
      <c r="IUB33" s="180"/>
      <c r="IUC33" s="180"/>
      <c r="IUD33" s="180"/>
      <c r="IUE33" s="180"/>
      <c r="IUF33" s="180"/>
      <c r="IUG33" s="180"/>
      <c r="IUH33" s="180"/>
      <c r="IUI33" s="180"/>
      <c r="IUJ33" s="180"/>
      <c r="IUK33" s="180"/>
      <c r="JDK33" s="180"/>
      <c r="JDL33" s="180"/>
      <c r="JDT33" s="180"/>
      <c r="JDU33" s="180"/>
      <c r="JDV33" s="180"/>
      <c r="JDW33" s="180"/>
      <c r="JDX33" s="180"/>
      <c r="JDY33" s="180"/>
      <c r="JDZ33" s="180"/>
      <c r="JEA33" s="180"/>
      <c r="JEB33" s="180"/>
      <c r="JEC33" s="180"/>
      <c r="JED33" s="180"/>
      <c r="JEE33" s="180"/>
      <c r="JEF33" s="180"/>
      <c r="JEG33" s="180"/>
      <c r="JNG33" s="180"/>
      <c r="JNH33" s="180"/>
      <c r="JNP33" s="180"/>
      <c r="JNQ33" s="180"/>
      <c r="JNR33" s="180"/>
      <c r="JNS33" s="180"/>
      <c r="JNT33" s="180"/>
      <c r="JNU33" s="180"/>
      <c r="JNV33" s="180"/>
      <c r="JNW33" s="180"/>
      <c r="JNX33" s="180"/>
      <c r="JNY33" s="180"/>
      <c r="JNZ33" s="180"/>
      <c r="JOA33" s="180"/>
      <c r="JOB33" s="180"/>
      <c r="JOC33" s="180"/>
      <c r="JXC33" s="180"/>
      <c r="JXD33" s="180"/>
      <c r="JXL33" s="180"/>
      <c r="JXM33" s="180"/>
      <c r="JXN33" s="180"/>
      <c r="JXO33" s="180"/>
      <c r="JXP33" s="180"/>
      <c r="JXQ33" s="180"/>
      <c r="JXR33" s="180"/>
      <c r="JXS33" s="180"/>
      <c r="JXT33" s="180"/>
      <c r="JXU33" s="180"/>
      <c r="JXV33" s="180"/>
      <c r="JXW33" s="180"/>
      <c r="JXX33" s="180"/>
      <c r="JXY33" s="180"/>
      <c r="KGY33" s="180"/>
      <c r="KGZ33" s="180"/>
      <c r="KHH33" s="180"/>
      <c r="KHI33" s="180"/>
      <c r="KHJ33" s="180"/>
      <c r="KHK33" s="180"/>
      <c r="KHL33" s="180"/>
      <c r="KHM33" s="180"/>
      <c r="KHN33" s="180"/>
      <c r="KHO33" s="180"/>
      <c r="KHP33" s="180"/>
      <c r="KHQ33" s="180"/>
      <c r="KHR33" s="180"/>
      <c r="KHS33" s="180"/>
      <c r="KHT33" s="180"/>
      <c r="KHU33" s="180"/>
      <c r="KQU33" s="180"/>
      <c r="KQV33" s="180"/>
      <c r="KRD33" s="180"/>
      <c r="KRE33" s="180"/>
      <c r="KRF33" s="180"/>
      <c r="KRG33" s="180"/>
      <c r="KRH33" s="180"/>
      <c r="KRI33" s="180"/>
      <c r="KRJ33" s="180"/>
      <c r="KRK33" s="180"/>
      <c r="KRL33" s="180"/>
      <c r="KRM33" s="180"/>
      <c r="KRN33" s="180"/>
      <c r="KRO33" s="180"/>
      <c r="KRP33" s="180"/>
      <c r="KRQ33" s="180"/>
      <c r="LAQ33" s="180"/>
      <c r="LAR33" s="180"/>
      <c r="LAZ33" s="180"/>
      <c r="LBA33" s="180"/>
      <c r="LBB33" s="180"/>
      <c r="LBC33" s="180"/>
      <c r="LBD33" s="180"/>
      <c r="LBE33" s="180"/>
      <c r="LBF33" s="180"/>
      <c r="LBG33" s="180"/>
      <c r="LBH33" s="180"/>
      <c r="LBI33" s="180"/>
      <c r="LBJ33" s="180"/>
      <c r="LBK33" s="180"/>
      <c r="LBL33" s="180"/>
      <c r="LBM33" s="180"/>
      <c r="LKM33" s="180"/>
      <c r="LKN33" s="180"/>
      <c r="LKV33" s="180"/>
      <c r="LKW33" s="180"/>
      <c r="LKX33" s="180"/>
      <c r="LKY33" s="180"/>
      <c r="LKZ33" s="180"/>
      <c r="LLA33" s="180"/>
      <c r="LLB33" s="180"/>
      <c r="LLC33" s="180"/>
      <c r="LLD33" s="180"/>
      <c r="LLE33" s="180"/>
      <c r="LLF33" s="180"/>
      <c r="LLG33" s="180"/>
      <c r="LLH33" s="180"/>
      <c r="LLI33" s="180"/>
      <c r="LUI33" s="180"/>
      <c r="LUJ33" s="180"/>
      <c r="LUR33" s="180"/>
      <c r="LUS33" s="180"/>
      <c r="LUT33" s="180"/>
      <c r="LUU33" s="180"/>
      <c r="LUV33" s="180"/>
      <c r="LUW33" s="180"/>
      <c r="LUX33" s="180"/>
      <c r="LUY33" s="180"/>
      <c r="LUZ33" s="180"/>
      <c r="LVA33" s="180"/>
      <c r="LVB33" s="180"/>
      <c r="LVC33" s="180"/>
      <c r="LVD33" s="180"/>
      <c r="LVE33" s="180"/>
      <c r="MEE33" s="180"/>
      <c r="MEF33" s="180"/>
      <c r="MEN33" s="180"/>
      <c r="MEO33" s="180"/>
      <c r="MEP33" s="180"/>
      <c r="MEQ33" s="180"/>
      <c r="MER33" s="180"/>
      <c r="MES33" s="180"/>
      <c r="MET33" s="180"/>
      <c r="MEU33" s="180"/>
      <c r="MEV33" s="180"/>
      <c r="MEW33" s="180"/>
      <c r="MEX33" s="180"/>
      <c r="MEY33" s="180"/>
      <c r="MEZ33" s="180"/>
      <c r="MFA33" s="180"/>
      <c r="MOA33" s="180"/>
      <c r="MOB33" s="180"/>
      <c r="MOJ33" s="180"/>
      <c r="MOK33" s="180"/>
      <c r="MOL33" s="180"/>
      <c r="MOM33" s="180"/>
      <c r="MON33" s="180"/>
      <c r="MOO33" s="180"/>
      <c r="MOP33" s="180"/>
      <c r="MOQ33" s="180"/>
      <c r="MOR33" s="180"/>
      <c r="MOS33" s="180"/>
      <c r="MOT33" s="180"/>
      <c r="MOU33" s="180"/>
      <c r="MOV33" s="180"/>
      <c r="MOW33" s="180"/>
      <c r="MXW33" s="180"/>
      <c r="MXX33" s="180"/>
      <c r="MYF33" s="180"/>
      <c r="MYG33" s="180"/>
      <c r="MYH33" s="180"/>
      <c r="MYI33" s="180"/>
      <c r="MYJ33" s="180"/>
      <c r="MYK33" s="180"/>
      <c r="MYL33" s="180"/>
      <c r="MYM33" s="180"/>
      <c r="MYN33" s="180"/>
      <c r="MYO33" s="180"/>
      <c r="MYP33" s="180"/>
      <c r="MYQ33" s="180"/>
      <c r="MYR33" s="180"/>
      <c r="MYS33" s="180"/>
      <c r="NHS33" s="180"/>
      <c r="NHT33" s="180"/>
      <c r="NIB33" s="180"/>
      <c r="NIC33" s="180"/>
      <c r="NID33" s="180"/>
      <c r="NIE33" s="180"/>
      <c r="NIF33" s="180"/>
      <c r="NIG33" s="180"/>
      <c r="NIH33" s="180"/>
      <c r="NII33" s="180"/>
      <c r="NIJ33" s="180"/>
      <c r="NIK33" s="180"/>
      <c r="NIL33" s="180"/>
      <c r="NIM33" s="180"/>
      <c r="NIN33" s="180"/>
      <c r="NIO33" s="180"/>
      <c r="NRO33" s="180"/>
      <c r="NRP33" s="180"/>
      <c r="NRX33" s="180"/>
      <c r="NRY33" s="180"/>
      <c r="NRZ33" s="180"/>
      <c r="NSA33" s="180"/>
      <c r="NSB33" s="180"/>
      <c r="NSC33" s="180"/>
      <c r="NSD33" s="180"/>
      <c r="NSE33" s="180"/>
      <c r="NSF33" s="180"/>
      <c r="NSG33" s="180"/>
      <c r="NSH33" s="180"/>
      <c r="NSI33" s="180"/>
      <c r="NSJ33" s="180"/>
      <c r="NSK33" s="180"/>
      <c r="OBK33" s="180"/>
      <c r="OBL33" s="180"/>
      <c r="OBT33" s="180"/>
      <c r="OBU33" s="180"/>
      <c r="OBV33" s="180"/>
      <c r="OBW33" s="180"/>
      <c r="OBX33" s="180"/>
      <c r="OBY33" s="180"/>
      <c r="OBZ33" s="180"/>
      <c r="OCA33" s="180"/>
      <c r="OCB33" s="180"/>
      <c r="OCC33" s="180"/>
      <c r="OCD33" s="180"/>
      <c r="OCE33" s="180"/>
      <c r="OCF33" s="180"/>
      <c r="OCG33" s="180"/>
      <c r="OLG33" s="180"/>
      <c r="OLH33" s="180"/>
      <c r="OLP33" s="180"/>
      <c r="OLQ33" s="180"/>
      <c r="OLR33" s="180"/>
      <c r="OLS33" s="180"/>
      <c r="OLT33" s="180"/>
      <c r="OLU33" s="180"/>
      <c r="OLV33" s="180"/>
      <c r="OLW33" s="180"/>
      <c r="OLX33" s="180"/>
      <c r="OLY33" s="180"/>
      <c r="OLZ33" s="180"/>
      <c r="OMA33" s="180"/>
      <c r="OMB33" s="180"/>
      <c r="OMC33" s="180"/>
      <c r="OVC33" s="180"/>
      <c r="OVD33" s="180"/>
      <c r="OVL33" s="180"/>
      <c r="OVM33" s="180"/>
      <c r="OVN33" s="180"/>
      <c r="OVO33" s="180"/>
      <c r="OVP33" s="180"/>
      <c r="OVQ33" s="180"/>
      <c r="OVR33" s="180"/>
      <c r="OVS33" s="180"/>
      <c r="OVT33" s="180"/>
      <c r="OVU33" s="180"/>
      <c r="OVV33" s="180"/>
      <c r="OVW33" s="180"/>
      <c r="OVX33" s="180"/>
      <c r="OVY33" s="180"/>
      <c r="PEY33" s="180"/>
      <c r="PEZ33" s="180"/>
      <c r="PFH33" s="180"/>
      <c r="PFI33" s="180"/>
      <c r="PFJ33" s="180"/>
      <c r="PFK33" s="180"/>
      <c r="PFL33" s="180"/>
      <c r="PFM33" s="180"/>
      <c r="PFN33" s="180"/>
      <c r="PFO33" s="180"/>
      <c r="PFP33" s="180"/>
      <c r="PFQ33" s="180"/>
      <c r="PFR33" s="180"/>
      <c r="PFS33" s="180"/>
      <c r="PFT33" s="180"/>
      <c r="PFU33" s="180"/>
      <c r="POU33" s="180"/>
      <c r="POV33" s="180"/>
      <c r="PPD33" s="180"/>
      <c r="PPE33" s="180"/>
      <c r="PPF33" s="180"/>
      <c r="PPG33" s="180"/>
      <c r="PPH33" s="180"/>
      <c r="PPI33" s="180"/>
      <c r="PPJ33" s="180"/>
      <c r="PPK33" s="180"/>
      <c r="PPL33" s="180"/>
      <c r="PPM33" s="180"/>
      <c r="PPN33" s="180"/>
      <c r="PPO33" s="180"/>
      <c r="PPP33" s="180"/>
      <c r="PPQ33" s="180"/>
      <c r="PYQ33" s="180"/>
      <c r="PYR33" s="180"/>
      <c r="PYZ33" s="180"/>
      <c r="PZA33" s="180"/>
      <c r="PZB33" s="180"/>
      <c r="PZC33" s="180"/>
      <c r="PZD33" s="180"/>
      <c r="PZE33" s="180"/>
      <c r="PZF33" s="180"/>
      <c r="PZG33" s="180"/>
      <c r="PZH33" s="180"/>
      <c r="PZI33" s="180"/>
      <c r="PZJ33" s="180"/>
      <c r="PZK33" s="180"/>
      <c r="PZL33" s="180"/>
      <c r="PZM33" s="180"/>
      <c r="QIM33" s="180"/>
      <c r="QIN33" s="180"/>
      <c r="QIV33" s="180"/>
      <c r="QIW33" s="180"/>
      <c r="QIX33" s="180"/>
      <c r="QIY33" s="180"/>
      <c r="QIZ33" s="180"/>
      <c r="QJA33" s="180"/>
      <c r="QJB33" s="180"/>
      <c r="QJC33" s="180"/>
      <c r="QJD33" s="180"/>
      <c r="QJE33" s="180"/>
      <c r="QJF33" s="180"/>
      <c r="QJG33" s="180"/>
      <c r="QJH33" s="180"/>
      <c r="QJI33" s="180"/>
      <c r="QSI33" s="180"/>
      <c r="QSJ33" s="180"/>
      <c r="QSR33" s="180"/>
      <c r="QSS33" s="180"/>
      <c r="QST33" s="180"/>
      <c r="QSU33" s="180"/>
      <c r="QSV33" s="180"/>
      <c r="QSW33" s="180"/>
      <c r="QSX33" s="180"/>
      <c r="QSY33" s="180"/>
      <c r="QSZ33" s="180"/>
      <c r="QTA33" s="180"/>
      <c r="QTB33" s="180"/>
      <c r="QTC33" s="180"/>
      <c r="QTD33" s="180"/>
      <c r="QTE33" s="180"/>
      <c r="RCE33" s="180"/>
      <c r="RCF33" s="180"/>
      <c r="RCN33" s="180"/>
      <c r="RCO33" s="180"/>
      <c r="RCP33" s="180"/>
      <c r="RCQ33" s="180"/>
      <c r="RCR33" s="180"/>
      <c r="RCS33" s="180"/>
      <c r="RCT33" s="180"/>
      <c r="RCU33" s="180"/>
      <c r="RCV33" s="180"/>
      <c r="RCW33" s="180"/>
      <c r="RCX33" s="180"/>
      <c r="RCY33" s="180"/>
      <c r="RCZ33" s="180"/>
      <c r="RDA33" s="180"/>
      <c r="RMA33" s="180"/>
      <c r="RMB33" s="180"/>
      <c r="RMJ33" s="180"/>
      <c r="RMK33" s="180"/>
      <c r="RML33" s="180"/>
      <c r="RMM33" s="180"/>
      <c r="RMN33" s="180"/>
      <c r="RMO33" s="180"/>
      <c r="RMP33" s="180"/>
      <c r="RMQ33" s="180"/>
      <c r="RMR33" s="180"/>
      <c r="RMS33" s="180"/>
      <c r="RMT33" s="180"/>
      <c r="RMU33" s="180"/>
      <c r="RMV33" s="180"/>
      <c r="RMW33" s="180"/>
      <c r="RVW33" s="180"/>
      <c r="RVX33" s="180"/>
      <c r="RWF33" s="180"/>
      <c r="RWG33" s="180"/>
      <c r="RWH33" s="180"/>
      <c r="RWI33" s="180"/>
      <c r="RWJ33" s="180"/>
      <c r="RWK33" s="180"/>
      <c r="RWL33" s="180"/>
      <c r="RWM33" s="180"/>
      <c r="RWN33" s="180"/>
      <c r="RWO33" s="180"/>
      <c r="RWP33" s="180"/>
      <c r="RWQ33" s="180"/>
      <c r="RWR33" s="180"/>
      <c r="RWS33" s="180"/>
      <c r="SFS33" s="180"/>
      <c r="SFT33" s="180"/>
      <c r="SGB33" s="180"/>
      <c r="SGC33" s="180"/>
      <c r="SGD33" s="180"/>
      <c r="SGE33" s="180"/>
      <c r="SGF33" s="180"/>
      <c r="SGG33" s="180"/>
      <c r="SGH33" s="180"/>
      <c r="SGI33" s="180"/>
      <c r="SGJ33" s="180"/>
      <c r="SGK33" s="180"/>
      <c r="SGL33" s="180"/>
      <c r="SGM33" s="180"/>
      <c r="SGN33" s="180"/>
      <c r="SGO33" s="180"/>
      <c r="SPO33" s="180"/>
      <c r="SPP33" s="180"/>
      <c r="SPX33" s="180"/>
      <c r="SPY33" s="180"/>
      <c r="SPZ33" s="180"/>
      <c r="SQA33" s="180"/>
      <c r="SQB33" s="180"/>
      <c r="SQC33" s="180"/>
      <c r="SQD33" s="180"/>
      <c r="SQE33" s="180"/>
      <c r="SQF33" s="180"/>
      <c r="SQG33" s="180"/>
      <c r="SQH33" s="180"/>
      <c r="SQI33" s="180"/>
      <c r="SQJ33" s="180"/>
      <c r="SQK33" s="180"/>
      <c r="SZK33" s="180"/>
      <c r="SZL33" s="180"/>
      <c r="SZT33" s="180"/>
      <c r="SZU33" s="180"/>
      <c r="SZV33" s="180"/>
      <c r="SZW33" s="180"/>
      <c r="SZX33" s="180"/>
      <c r="SZY33" s="180"/>
      <c r="SZZ33" s="180"/>
      <c r="TAA33" s="180"/>
      <c r="TAB33" s="180"/>
      <c r="TAC33" s="180"/>
      <c r="TAD33" s="180"/>
      <c r="TAE33" s="180"/>
      <c r="TAF33" s="180"/>
      <c r="TAG33" s="180"/>
      <c r="TJG33" s="180"/>
      <c r="TJH33" s="180"/>
      <c r="TJP33" s="180"/>
      <c r="TJQ33" s="180"/>
      <c r="TJR33" s="180"/>
      <c r="TJS33" s="180"/>
      <c r="TJT33" s="180"/>
      <c r="TJU33" s="180"/>
      <c r="TJV33" s="180"/>
      <c r="TJW33" s="180"/>
      <c r="TJX33" s="180"/>
      <c r="TJY33" s="180"/>
      <c r="TJZ33" s="180"/>
      <c r="TKA33" s="180"/>
      <c r="TKB33" s="180"/>
      <c r="TKC33" s="180"/>
      <c r="TTC33" s="180"/>
      <c r="TTD33" s="180"/>
      <c r="TTL33" s="180"/>
      <c r="TTM33" s="180"/>
      <c r="TTN33" s="180"/>
      <c r="TTO33" s="180"/>
      <c r="TTP33" s="180"/>
      <c r="TTQ33" s="180"/>
      <c r="TTR33" s="180"/>
      <c r="TTS33" s="180"/>
      <c r="TTT33" s="180"/>
      <c r="TTU33" s="180"/>
      <c r="TTV33" s="180"/>
      <c r="TTW33" s="180"/>
      <c r="TTX33" s="180"/>
      <c r="TTY33" s="180"/>
      <c r="UCY33" s="180"/>
      <c r="UCZ33" s="180"/>
      <c r="UDH33" s="180"/>
      <c r="UDI33" s="180"/>
      <c r="UDJ33" s="180"/>
      <c r="UDK33" s="180"/>
      <c r="UDL33" s="180"/>
      <c r="UDM33" s="180"/>
      <c r="UDN33" s="180"/>
      <c r="UDO33" s="180"/>
      <c r="UDP33" s="180"/>
      <c r="UDQ33" s="180"/>
      <c r="UDR33" s="180"/>
      <c r="UDS33" s="180"/>
      <c r="UDT33" s="180"/>
      <c r="UDU33" s="180"/>
      <c r="UMU33" s="180"/>
      <c r="UMV33" s="180"/>
      <c r="UND33" s="180"/>
      <c r="UNE33" s="180"/>
      <c r="UNF33" s="180"/>
      <c r="UNG33" s="180"/>
      <c r="UNH33" s="180"/>
      <c r="UNI33" s="180"/>
      <c r="UNJ33" s="180"/>
      <c r="UNK33" s="180"/>
      <c r="UNL33" s="180"/>
      <c r="UNM33" s="180"/>
      <c r="UNN33" s="180"/>
      <c r="UNO33" s="180"/>
      <c r="UNP33" s="180"/>
      <c r="UNQ33" s="180"/>
      <c r="UWQ33" s="180"/>
      <c r="UWR33" s="180"/>
      <c r="UWZ33" s="180"/>
      <c r="UXA33" s="180"/>
      <c r="UXB33" s="180"/>
      <c r="UXC33" s="180"/>
      <c r="UXD33" s="180"/>
      <c r="UXE33" s="180"/>
      <c r="UXF33" s="180"/>
      <c r="UXG33" s="180"/>
      <c r="UXH33" s="180"/>
      <c r="UXI33" s="180"/>
      <c r="UXJ33" s="180"/>
      <c r="UXK33" s="180"/>
      <c r="UXL33" s="180"/>
      <c r="UXM33" s="180"/>
      <c r="VGM33" s="180"/>
      <c r="VGN33" s="180"/>
      <c r="VGV33" s="180"/>
      <c r="VGW33" s="180"/>
      <c r="VGX33" s="180"/>
      <c r="VGY33" s="180"/>
      <c r="VGZ33" s="180"/>
      <c r="VHA33" s="180"/>
      <c r="VHB33" s="180"/>
      <c r="VHC33" s="180"/>
      <c r="VHD33" s="180"/>
      <c r="VHE33" s="180"/>
      <c r="VHF33" s="180"/>
      <c r="VHG33" s="180"/>
      <c r="VHH33" s="180"/>
      <c r="VHI33" s="180"/>
      <c r="VQI33" s="180"/>
      <c r="VQJ33" s="180"/>
      <c r="VQR33" s="180"/>
      <c r="VQS33" s="180"/>
      <c r="VQT33" s="180"/>
      <c r="VQU33" s="180"/>
      <c r="VQV33" s="180"/>
      <c r="VQW33" s="180"/>
      <c r="VQX33" s="180"/>
      <c r="VQY33" s="180"/>
      <c r="VQZ33" s="180"/>
      <c r="VRA33" s="180"/>
      <c r="VRB33" s="180"/>
      <c r="VRC33" s="180"/>
      <c r="VRD33" s="180"/>
      <c r="VRE33" s="180"/>
      <c r="WAE33" s="180"/>
      <c r="WAF33" s="180"/>
      <c r="WAN33" s="180"/>
      <c r="WAO33" s="180"/>
      <c r="WAP33" s="180"/>
      <c r="WAQ33" s="180"/>
      <c r="WAR33" s="180"/>
      <c r="WAS33" s="180"/>
      <c r="WAT33" s="180"/>
      <c r="WAU33" s="180"/>
      <c r="WAV33" s="180"/>
      <c r="WAW33" s="180"/>
      <c r="WAX33" s="180"/>
      <c r="WAY33" s="180"/>
      <c r="WAZ33" s="180"/>
      <c r="WBA33" s="180"/>
      <c r="WKA33" s="180"/>
      <c r="WKB33" s="180"/>
      <c r="WKJ33" s="180"/>
      <c r="WKK33" s="180"/>
      <c r="WKL33" s="180"/>
      <c r="WKM33" s="180"/>
      <c r="WKN33" s="180"/>
      <c r="WKO33" s="180"/>
      <c r="WKP33" s="180"/>
      <c r="WKQ33" s="180"/>
      <c r="WKR33" s="180"/>
      <c r="WKS33" s="180"/>
      <c r="WKT33" s="180"/>
      <c r="WKU33" s="180"/>
      <c r="WKV33" s="180"/>
      <c r="WKW33" s="180"/>
      <c r="WTW33" s="180"/>
      <c r="WTX33" s="180"/>
      <c r="WUF33" s="180"/>
      <c r="WUG33" s="180"/>
      <c r="WUH33" s="180"/>
      <c r="WUI33" s="180"/>
      <c r="WUJ33" s="180"/>
      <c r="WUK33" s="180"/>
      <c r="WUL33" s="180"/>
      <c r="WUM33" s="180"/>
      <c r="WUN33" s="180"/>
      <c r="WUO33" s="180"/>
      <c r="WUP33" s="180"/>
      <c r="WUQ33" s="180"/>
      <c r="WUR33" s="180"/>
      <c r="WUS33" s="180"/>
    </row>
    <row r="34" spans="1:1009 1243:2033 2267:3057 3291:4081 4315:5105 5339:6129 6363:7153 7387:8177 8411:9201 9435:10225 10459:11249 11483:12273 12507:13297 13531:14321 14555:15345 15579:16113" ht="24.95" customHeight="1" outlineLevel="1" x14ac:dyDescent="0.25">
      <c r="A34" s="78" t="s">
        <v>237</v>
      </c>
      <c r="B34" s="184" t="s">
        <v>289</v>
      </c>
      <c r="C34" s="72"/>
      <c r="D34" s="97"/>
      <c r="E34" s="103"/>
      <c r="F34" s="73"/>
      <c r="G34" s="231"/>
      <c r="H34" s="129">
        <v>0</v>
      </c>
      <c r="I34" s="345">
        <f t="shared" si="0"/>
        <v>460.04</v>
      </c>
      <c r="J34" s="348"/>
      <c r="K34" s="348"/>
      <c r="L34" s="348"/>
      <c r="M34" s="348">
        <v>460.04</v>
      </c>
      <c r="N34" s="222"/>
      <c r="P34" s="274"/>
      <c r="HK34" s="180"/>
      <c r="HL34" s="180"/>
      <c r="HT34" s="180"/>
      <c r="HU34" s="180"/>
      <c r="HV34" s="180"/>
      <c r="HW34" s="180"/>
      <c r="HX34" s="180"/>
      <c r="HY34" s="180"/>
      <c r="HZ34" s="180"/>
      <c r="IA34" s="180"/>
      <c r="IB34" s="180"/>
      <c r="IC34" s="180"/>
      <c r="ID34" s="180"/>
      <c r="IE34" s="180"/>
      <c r="IF34" s="180"/>
      <c r="IG34" s="180"/>
      <c r="RG34" s="180"/>
      <c r="RH34" s="180"/>
      <c r="RP34" s="180"/>
      <c r="RQ34" s="180"/>
      <c r="RR34" s="180"/>
      <c r="RS34" s="180"/>
      <c r="RT34" s="180"/>
      <c r="RU34" s="180"/>
      <c r="RV34" s="180"/>
      <c r="RW34" s="180"/>
      <c r="RX34" s="180"/>
      <c r="RY34" s="180"/>
      <c r="RZ34" s="180"/>
      <c r="SA34" s="180"/>
      <c r="SB34" s="180"/>
      <c r="SC34" s="180"/>
      <c r="ABC34" s="180"/>
      <c r="ABD34" s="180"/>
      <c r="ABL34" s="180"/>
      <c r="ABM34" s="180"/>
      <c r="ABN34" s="180"/>
      <c r="ABO34" s="180"/>
      <c r="ABP34" s="180"/>
      <c r="ABQ34" s="180"/>
      <c r="ABR34" s="180"/>
      <c r="ABS34" s="180"/>
      <c r="ABT34" s="180"/>
      <c r="ABU34" s="180"/>
      <c r="ABV34" s="180"/>
      <c r="ABW34" s="180"/>
      <c r="ABX34" s="180"/>
      <c r="ABY34" s="180"/>
      <c r="AKY34" s="180"/>
      <c r="AKZ34" s="180"/>
      <c r="ALH34" s="180"/>
      <c r="ALI34" s="180"/>
      <c r="ALJ34" s="180"/>
      <c r="ALK34" s="180"/>
      <c r="ALL34" s="180"/>
      <c r="ALM34" s="180"/>
      <c r="ALN34" s="180"/>
      <c r="ALO34" s="180"/>
      <c r="ALP34" s="180"/>
      <c r="ALQ34" s="180"/>
      <c r="ALR34" s="180"/>
      <c r="ALS34" s="180"/>
      <c r="ALT34" s="180"/>
      <c r="ALU34" s="180"/>
      <c r="AUU34" s="180"/>
      <c r="AUV34" s="180"/>
      <c r="AVD34" s="180"/>
      <c r="AVE34" s="180"/>
      <c r="AVF34" s="180"/>
      <c r="AVG34" s="180"/>
      <c r="AVH34" s="180"/>
      <c r="AVI34" s="180"/>
      <c r="AVJ34" s="180"/>
      <c r="AVK34" s="180"/>
      <c r="AVL34" s="180"/>
      <c r="AVM34" s="180"/>
      <c r="AVN34" s="180"/>
      <c r="AVO34" s="180"/>
      <c r="AVP34" s="180"/>
      <c r="AVQ34" s="180"/>
      <c r="BEQ34" s="180"/>
      <c r="BER34" s="180"/>
      <c r="BEZ34" s="180"/>
      <c r="BFA34" s="180"/>
      <c r="BFB34" s="180"/>
      <c r="BFC34" s="180"/>
      <c r="BFD34" s="180"/>
      <c r="BFE34" s="180"/>
      <c r="BFF34" s="180"/>
      <c r="BFG34" s="180"/>
      <c r="BFH34" s="180"/>
      <c r="BFI34" s="180"/>
      <c r="BFJ34" s="180"/>
      <c r="BFK34" s="180"/>
      <c r="BFL34" s="180"/>
      <c r="BFM34" s="180"/>
      <c r="BOM34" s="180"/>
      <c r="BON34" s="180"/>
      <c r="BOV34" s="180"/>
      <c r="BOW34" s="180"/>
      <c r="BOX34" s="180"/>
      <c r="BOY34" s="180"/>
      <c r="BOZ34" s="180"/>
      <c r="BPA34" s="180"/>
      <c r="BPB34" s="180"/>
      <c r="BPC34" s="180"/>
      <c r="BPD34" s="180"/>
      <c r="BPE34" s="180"/>
      <c r="BPF34" s="180"/>
      <c r="BPG34" s="180"/>
      <c r="BPH34" s="180"/>
      <c r="BPI34" s="180"/>
      <c r="BYI34" s="180"/>
      <c r="BYJ34" s="180"/>
      <c r="BYR34" s="180"/>
      <c r="BYS34" s="180"/>
      <c r="BYT34" s="180"/>
      <c r="BYU34" s="180"/>
      <c r="BYV34" s="180"/>
      <c r="BYW34" s="180"/>
      <c r="BYX34" s="180"/>
      <c r="BYY34" s="180"/>
      <c r="BYZ34" s="180"/>
      <c r="BZA34" s="180"/>
      <c r="BZB34" s="180"/>
      <c r="BZC34" s="180"/>
      <c r="BZD34" s="180"/>
      <c r="BZE34" s="180"/>
      <c r="CIE34" s="180"/>
      <c r="CIF34" s="180"/>
      <c r="CIN34" s="180"/>
      <c r="CIO34" s="180"/>
      <c r="CIP34" s="180"/>
      <c r="CIQ34" s="180"/>
      <c r="CIR34" s="180"/>
      <c r="CIS34" s="180"/>
      <c r="CIT34" s="180"/>
      <c r="CIU34" s="180"/>
      <c r="CIV34" s="180"/>
      <c r="CIW34" s="180"/>
      <c r="CIX34" s="180"/>
      <c r="CIY34" s="180"/>
      <c r="CIZ34" s="180"/>
      <c r="CJA34" s="180"/>
      <c r="CSA34" s="180"/>
      <c r="CSB34" s="180"/>
      <c r="CSJ34" s="180"/>
      <c r="CSK34" s="180"/>
      <c r="CSL34" s="180"/>
      <c r="CSM34" s="180"/>
      <c r="CSN34" s="180"/>
      <c r="CSO34" s="180"/>
      <c r="CSP34" s="180"/>
      <c r="CSQ34" s="180"/>
      <c r="CSR34" s="180"/>
      <c r="CSS34" s="180"/>
      <c r="CST34" s="180"/>
      <c r="CSU34" s="180"/>
      <c r="CSV34" s="180"/>
      <c r="CSW34" s="180"/>
      <c r="DBW34" s="180"/>
      <c r="DBX34" s="180"/>
      <c r="DCF34" s="180"/>
      <c r="DCG34" s="180"/>
      <c r="DCH34" s="180"/>
      <c r="DCI34" s="180"/>
      <c r="DCJ34" s="180"/>
      <c r="DCK34" s="180"/>
      <c r="DCL34" s="180"/>
      <c r="DCM34" s="180"/>
      <c r="DCN34" s="180"/>
      <c r="DCO34" s="180"/>
      <c r="DCP34" s="180"/>
      <c r="DCQ34" s="180"/>
      <c r="DCR34" s="180"/>
      <c r="DCS34" s="180"/>
      <c r="DLS34" s="180"/>
      <c r="DLT34" s="180"/>
      <c r="DMB34" s="180"/>
      <c r="DMC34" s="180"/>
      <c r="DMD34" s="180"/>
      <c r="DME34" s="180"/>
      <c r="DMF34" s="180"/>
      <c r="DMG34" s="180"/>
      <c r="DMH34" s="180"/>
      <c r="DMI34" s="180"/>
      <c r="DMJ34" s="180"/>
      <c r="DMK34" s="180"/>
      <c r="DML34" s="180"/>
      <c r="DMM34" s="180"/>
      <c r="DMN34" s="180"/>
      <c r="DMO34" s="180"/>
      <c r="DVO34" s="180"/>
      <c r="DVP34" s="180"/>
      <c r="DVX34" s="180"/>
      <c r="DVY34" s="180"/>
      <c r="DVZ34" s="180"/>
      <c r="DWA34" s="180"/>
      <c r="DWB34" s="180"/>
      <c r="DWC34" s="180"/>
      <c r="DWD34" s="180"/>
      <c r="DWE34" s="180"/>
      <c r="DWF34" s="180"/>
      <c r="DWG34" s="180"/>
      <c r="DWH34" s="180"/>
      <c r="DWI34" s="180"/>
      <c r="DWJ34" s="180"/>
      <c r="DWK34" s="180"/>
      <c r="EFK34" s="180"/>
      <c r="EFL34" s="180"/>
      <c r="EFT34" s="180"/>
      <c r="EFU34" s="180"/>
      <c r="EFV34" s="180"/>
      <c r="EFW34" s="180"/>
      <c r="EFX34" s="180"/>
      <c r="EFY34" s="180"/>
      <c r="EFZ34" s="180"/>
      <c r="EGA34" s="180"/>
      <c r="EGB34" s="180"/>
      <c r="EGC34" s="180"/>
      <c r="EGD34" s="180"/>
      <c r="EGE34" s="180"/>
      <c r="EGF34" s="180"/>
      <c r="EGG34" s="180"/>
      <c r="EPG34" s="180"/>
      <c r="EPH34" s="180"/>
      <c r="EPP34" s="180"/>
      <c r="EPQ34" s="180"/>
      <c r="EPR34" s="180"/>
      <c r="EPS34" s="180"/>
      <c r="EPT34" s="180"/>
      <c r="EPU34" s="180"/>
      <c r="EPV34" s="180"/>
      <c r="EPW34" s="180"/>
      <c r="EPX34" s="180"/>
      <c r="EPY34" s="180"/>
      <c r="EPZ34" s="180"/>
      <c r="EQA34" s="180"/>
      <c r="EQB34" s="180"/>
      <c r="EQC34" s="180"/>
      <c r="EZC34" s="180"/>
      <c r="EZD34" s="180"/>
      <c r="EZL34" s="180"/>
      <c r="EZM34" s="180"/>
      <c r="EZN34" s="180"/>
      <c r="EZO34" s="180"/>
      <c r="EZP34" s="180"/>
      <c r="EZQ34" s="180"/>
      <c r="EZR34" s="180"/>
      <c r="EZS34" s="180"/>
      <c r="EZT34" s="180"/>
      <c r="EZU34" s="180"/>
      <c r="EZV34" s="180"/>
      <c r="EZW34" s="180"/>
      <c r="EZX34" s="180"/>
      <c r="EZY34" s="180"/>
      <c r="FIY34" s="180"/>
      <c r="FIZ34" s="180"/>
      <c r="FJH34" s="180"/>
      <c r="FJI34" s="180"/>
      <c r="FJJ34" s="180"/>
      <c r="FJK34" s="180"/>
      <c r="FJL34" s="180"/>
      <c r="FJM34" s="180"/>
      <c r="FJN34" s="180"/>
      <c r="FJO34" s="180"/>
      <c r="FJP34" s="180"/>
      <c r="FJQ34" s="180"/>
      <c r="FJR34" s="180"/>
      <c r="FJS34" s="180"/>
      <c r="FJT34" s="180"/>
      <c r="FJU34" s="180"/>
      <c r="FSU34" s="180"/>
      <c r="FSV34" s="180"/>
      <c r="FTD34" s="180"/>
      <c r="FTE34" s="180"/>
      <c r="FTF34" s="180"/>
      <c r="FTG34" s="180"/>
      <c r="FTH34" s="180"/>
      <c r="FTI34" s="180"/>
      <c r="FTJ34" s="180"/>
      <c r="FTK34" s="180"/>
      <c r="FTL34" s="180"/>
      <c r="FTM34" s="180"/>
      <c r="FTN34" s="180"/>
      <c r="FTO34" s="180"/>
      <c r="FTP34" s="180"/>
      <c r="FTQ34" s="180"/>
      <c r="GCQ34" s="180"/>
      <c r="GCR34" s="180"/>
      <c r="GCZ34" s="180"/>
      <c r="GDA34" s="180"/>
      <c r="GDB34" s="180"/>
      <c r="GDC34" s="180"/>
      <c r="GDD34" s="180"/>
      <c r="GDE34" s="180"/>
      <c r="GDF34" s="180"/>
      <c r="GDG34" s="180"/>
      <c r="GDH34" s="180"/>
      <c r="GDI34" s="180"/>
      <c r="GDJ34" s="180"/>
      <c r="GDK34" s="180"/>
      <c r="GDL34" s="180"/>
      <c r="GDM34" s="180"/>
      <c r="GMM34" s="180"/>
      <c r="GMN34" s="180"/>
      <c r="GMV34" s="180"/>
      <c r="GMW34" s="180"/>
      <c r="GMX34" s="180"/>
      <c r="GMY34" s="180"/>
      <c r="GMZ34" s="180"/>
      <c r="GNA34" s="180"/>
      <c r="GNB34" s="180"/>
      <c r="GNC34" s="180"/>
      <c r="GND34" s="180"/>
      <c r="GNE34" s="180"/>
      <c r="GNF34" s="180"/>
      <c r="GNG34" s="180"/>
      <c r="GNH34" s="180"/>
      <c r="GNI34" s="180"/>
      <c r="GWI34" s="180"/>
      <c r="GWJ34" s="180"/>
      <c r="GWR34" s="180"/>
      <c r="GWS34" s="180"/>
      <c r="GWT34" s="180"/>
      <c r="GWU34" s="180"/>
      <c r="GWV34" s="180"/>
      <c r="GWW34" s="180"/>
      <c r="GWX34" s="180"/>
      <c r="GWY34" s="180"/>
      <c r="GWZ34" s="180"/>
      <c r="GXA34" s="180"/>
      <c r="GXB34" s="180"/>
      <c r="GXC34" s="180"/>
      <c r="GXD34" s="180"/>
      <c r="GXE34" s="180"/>
      <c r="HGE34" s="180"/>
      <c r="HGF34" s="180"/>
      <c r="HGN34" s="180"/>
      <c r="HGO34" s="180"/>
      <c r="HGP34" s="180"/>
      <c r="HGQ34" s="180"/>
      <c r="HGR34" s="180"/>
      <c r="HGS34" s="180"/>
      <c r="HGT34" s="180"/>
      <c r="HGU34" s="180"/>
      <c r="HGV34" s="180"/>
      <c r="HGW34" s="180"/>
      <c r="HGX34" s="180"/>
      <c r="HGY34" s="180"/>
      <c r="HGZ34" s="180"/>
      <c r="HHA34" s="180"/>
      <c r="HQA34" s="180"/>
      <c r="HQB34" s="180"/>
      <c r="HQJ34" s="180"/>
      <c r="HQK34" s="180"/>
      <c r="HQL34" s="180"/>
      <c r="HQM34" s="180"/>
      <c r="HQN34" s="180"/>
      <c r="HQO34" s="180"/>
      <c r="HQP34" s="180"/>
      <c r="HQQ34" s="180"/>
      <c r="HQR34" s="180"/>
      <c r="HQS34" s="180"/>
      <c r="HQT34" s="180"/>
      <c r="HQU34" s="180"/>
      <c r="HQV34" s="180"/>
      <c r="HQW34" s="180"/>
      <c r="HZW34" s="180"/>
      <c r="HZX34" s="180"/>
      <c r="IAF34" s="180"/>
      <c r="IAG34" s="180"/>
      <c r="IAH34" s="180"/>
      <c r="IAI34" s="180"/>
      <c r="IAJ34" s="180"/>
      <c r="IAK34" s="180"/>
      <c r="IAL34" s="180"/>
      <c r="IAM34" s="180"/>
      <c r="IAN34" s="180"/>
      <c r="IAO34" s="180"/>
      <c r="IAP34" s="180"/>
      <c r="IAQ34" s="180"/>
      <c r="IAR34" s="180"/>
      <c r="IAS34" s="180"/>
      <c r="IJS34" s="180"/>
      <c r="IJT34" s="180"/>
      <c r="IKB34" s="180"/>
      <c r="IKC34" s="180"/>
      <c r="IKD34" s="180"/>
      <c r="IKE34" s="180"/>
      <c r="IKF34" s="180"/>
      <c r="IKG34" s="180"/>
      <c r="IKH34" s="180"/>
      <c r="IKI34" s="180"/>
      <c r="IKJ34" s="180"/>
      <c r="IKK34" s="180"/>
      <c r="IKL34" s="180"/>
      <c r="IKM34" s="180"/>
      <c r="IKN34" s="180"/>
      <c r="IKO34" s="180"/>
      <c r="ITO34" s="180"/>
      <c r="ITP34" s="180"/>
      <c r="ITX34" s="180"/>
      <c r="ITY34" s="180"/>
      <c r="ITZ34" s="180"/>
      <c r="IUA34" s="180"/>
      <c r="IUB34" s="180"/>
      <c r="IUC34" s="180"/>
      <c r="IUD34" s="180"/>
      <c r="IUE34" s="180"/>
      <c r="IUF34" s="180"/>
      <c r="IUG34" s="180"/>
      <c r="IUH34" s="180"/>
      <c r="IUI34" s="180"/>
      <c r="IUJ34" s="180"/>
      <c r="IUK34" s="180"/>
      <c r="JDK34" s="180"/>
      <c r="JDL34" s="180"/>
      <c r="JDT34" s="180"/>
      <c r="JDU34" s="180"/>
      <c r="JDV34" s="180"/>
      <c r="JDW34" s="180"/>
      <c r="JDX34" s="180"/>
      <c r="JDY34" s="180"/>
      <c r="JDZ34" s="180"/>
      <c r="JEA34" s="180"/>
      <c r="JEB34" s="180"/>
      <c r="JEC34" s="180"/>
      <c r="JED34" s="180"/>
      <c r="JEE34" s="180"/>
      <c r="JEF34" s="180"/>
      <c r="JEG34" s="180"/>
      <c r="JNG34" s="180"/>
      <c r="JNH34" s="180"/>
      <c r="JNP34" s="180"/>
      <c r="JNQ34" s="180"/>
      <c r="JNR34" s="180"/>
      <c r="JNS34" s="180"/>
      <c r="JNT34" s="180"/>
      <c r="JNU34" s="180"/>
      <c r="JNV34" s="180"/>
      <c r="JNW34" s="180"/>
      <c r="JNX34" s="180"/>
      <c r="JNY34" s="180"/>
      <c r="JNZ34" s="180"/>
      <c r="JOA34" s="180"/>
      <c r="JOB34" s="180"/>
      <c r="JOC34" s="180"/>
      <c r="JXC34" s="180"/>
      <c r="JXD34" s="180"/>
      <c r="JXL34" s="180"/>
      <c r="JXM34" s="180"/>
      <c r="JXN34" s="180"/>
      <c r="JXO34" s="180"/>
      <c r="JXP34" s="180"/>
      <c r="JXQ34" s="180"/>
      <c r="JXR34" s="180"/>
      <c r="JXS34" s="180"/>
      <c r="JXT34" s="180"/>
      <c r="JXU34" s="180"/>
      <c r="JXV34" s="180"/>
      <c r="JXW34" s="180"/>
      <c r="JXX34" s="180"/>
      <c r="JXY34" s="180"/>
      <c r="KGY34" s="180"/>
      <c r="KGZ34" s="180"/>
      <c r="KHH34" s="180"/>
      <c r="KHI34" s="180"/>
      <c r="KHJ34" s="180"/>
      <c r="KHK34" s="180"/>
      <c r="KHL34" s="180"/>
      <c r="KHM34" s="180"/>
      <c r="KHN34" s="180"/>
      <c r="KHO34" s="180"/>
      <c r="KHP34" s="180"/>
      <c r="KHQ34" s="180"/>
      <c r="KHR34" s="180"/>
      <c r="KHS34" s="180"/>
      <c r="KHT34" s="180"/>
      <c r="KHU34" s="180"/>
      <c r="KQU34" s="180"/>
      <c r="KQV34" s="180"/>
      <c r="KRD34" s="180"/>
      <c r="KRE34" s="180"/>
      <c r="KRF34" s="180"/>
      <c r="KRG34" s="180"/>
      <c r="KRH34" s="180"/>
      <c r="KRI34" s="180"/>
      <c r="KRJ34" s="180"/>
      <c r="KRK34" s="180"/>
      <c r="KRL34" s="180"/>
      <c r="KRM34" s="180"/>
      <c r="KRN34" s="180"/>
      <c r="KRO34" s="180"/>
      <c r="KRP34" s="180"/>
      <c r="KRQ34" s="180"/>
      <c r="LAQ34" s="180"/>
      <c r="LAR34" s="180"/>
      <c r="LAZ34" s="180"/>
      <c r="LBA34" s="180"/>
      <c r="LBB34" s="180"/>
      <c r="LBC34" s="180"/>
      <c r="LBD34" s="180"/>
      <c r="LBE34" s="180"/>
      <c r="LBF34" s="180"/>
      <c r="LBG34" s="180"/>
      <c r="LBH34" s="180"/>
      <c r="LBI34" s="180"/>
      <c r="LBJ34" s="180"/>
      <c r="LBK34" s="180"/>
      <c r="LBL34" s="180"/>
      <c r="LBM34" s="180"/>
      <c r="LKM34" s="180"/>
      <c r="LKN34" s="180"/>
      <c r="LKV34" s="180"/>
      <c r="LKW34" s="180"/>
      <c r="LKX34" s="180"/>
      <c r="LKY34" s="180"/>
      <c r="LKZ34" s="180"/>
      <c r="LLA34" s="180"/>
      <c r="LLB34" s="180"/>
      <c r="LLC34" s="180"/>
      <c r="LLD34" s="180"/>
      <c r="LLE34" s="180"/>
      <c r="LLF34" s="180"/>
      <c r="LLG34" s="180"/>
      <c r="LLH34" s="180"/>
      <c r="LLI34" s="180"/>
      <c r="LUI34" s="180"/>
      <c r="LUJ34" s="180"/>
      <c r="LUR34" s="180"/>
      <c r="LUS34" s="180"/>
      <c r="LUT34" s="180"/>
      <c r="LUU34" s="180"/>
      <c r="LUV34" s="180"/>
      <c r="LUW34" s="180"/>
      <c r="LUX34" s="180"/>
      <c r="LUY34" s="180"/>
      <c r="LUZ34" s="180"/>
      <c r="LVA34" s="180"/>
      <c r="LVB34" s="180"/>
      <c r="LVC34" s="180"/>
      <c r="LVD34" s="180"/>
      <c r="LVE34" s="180"/>
      <c r="MEE34" s="180"/>
      <c r="MEF34" s="180"/>
      <c r="MEN34" s="180"/>
      <c r="MEO34" s="180"/>
      <c r="MEP34" s="180"/>
      <c r="MEQ34" s="180"/>
      <c r="MER34" s="180"/>
      <c r="MES34" s="180"/>
      <c r="MET34" s="180"/>
      <c r="MEU34" s="180"/>
      <c r="MEV34" s="180"/>
      <c r="MEW34" s="180"/>
      <c r="MEX34" s="180"/>
      <c r="MEY34" s="180"/>
      <c r="MEZ34" s="180"/>
      <c r="MFA34" s="180"/>
      <c r="MOA34" s="180"/>
      <c r="MOB34" s="180"/>
      <c r="MOJ34" s="180"/>
      <c r="MOK34" s="180"/>
      <c r="MOL34" s="180"/>
      <c r="MOM34" s="180"/>
      <c r="MON34" s="180"/>
      <c r="MOO34" s="180"/>
      <c r="MOP34" s="180"/>
      <c r="MOQ34" s="180"/>
      <c r="MOR34" s="180"/>
      <c r="MOS34" s="180"/>
      <c r="MOT34" s="180"/>
      <c r="MOU34" s="180"/>
      <c r="MOV34" s="180"/>
      <c r="MOW34" s="180"/>
      <c r="MXW34" s="180"/>
      <c r="MXX34" s="180"/>
      <c r="MYF34" s="180"/>
      <c r="MYG34" s="180"/>
      <c r="MYH34" s="180"/>
      <c r="MYI34" s="180"/>
      <c r="MYJ34" s="180"/>
      <c r="MYK34" s="180"/>
      <c r="MYL34" s="180"/>
      <c r="MYM34" s="180"/>
      <c r="MYN34" s="180"/>
      <c r="MYO34" s="180"/>
      <c r="MYP34" s="180"/>
      <c r="MYQ34" s="180"/>
      <c r="MYR34" s="180"/>
      <c r="MYS34" s="180"/>
      <c r="NHS34" s="180"/>
      <c r="NHT34" s="180"/>
      <c r="NIB34" s="180"/>
      <c r="NIC34" s="180"/>
      <c r="NID34" s="180"/>
      <c r="NIE34" s="180"/>
      <c r="NIF34" s="180"/>
      <c r="NIG34" s="180"/>
      <c r="NIH34" s="180"/>
      <c r="NII34" s="180"/>
      <c r="NIJ34" s="180"/>
      <c r="NIK34" s="180"/>
      <c r="NIL34" s="180"/>
      <c r="NIM34" s="180"/>
      <c r="NIN34" s="180"/>
      <c r="NIO34" s="180"/>
      <c r="NRO34" s="180"/>
      <c r="NRP34" s="180"/>
      <c r="NRX34" s="180"/>
      <c r="NRY34" s="180"/>
      <c r="NRZ34" s="180"/>
      <c r="NSA34" s="180"/>
      <c r="NSB34" s="180"/>
      <c r="NSC34" s="180"/>
      <c r="NSD34" s="180"/>
      <c r="NSE34" s="180"/>
      <c r="NSF34" s="180"/>
      <c r="NSG34" s="180"/>
      <c r="NSH34" s="180"/>
      <c r="NSI34" s="180"/>
      <c r="NSJ34" s="180"/>
      <c r="NSK34" s="180"/>
      <c r="OBK34" s="180"/>
      <c r="OBL34" s="180"/>
      <c r="OBT34" s="180"/>
      <c r="OBU34" s="180"/>
      <c r="OBV34" s="180"/>
      <c r="OBW34" s="180"/>
      <c r="OBX34" s="180"/>
      <c r="OBY34" s="180"/>
      <c r="OBZ34" s="180"/>
      <c r="OCA34" s="180"/>
      <c r="OCB34" s="180"/>
      <c r="OCC34" s="180"/>
      <c r="OCD34" s="180"/>
      <c r="OCE34" s="180"/>
      <c r="OCF34" s="180"/>
      <c r="OCG34" s="180"/>
      <c r="OLG34" s="180"/>
      <c r="OLH34" s="180"/>
      <c r="OLP34" s="180"/>
      <c r="OLQ34" s="180"/>
      <c r="OLR34" s="180"/>
      <c r="OLS34" s="180"/>
      <c r="OLT34" s="180"/>
      <c r="OLU34" s="180"/>
      <c r="OLV34" s="180"/>
      <c r="OLW34" s="180"/>
      <c r="OLX34" s="180"/>
      <c r="OLY34" s="180"/>
      <c r="OLZ34" s="180"/>
      <c r="OMA34" s="180"/>
      <c r="OMB34" s="180"/>
      <c r="OMC34" s="180"/>
      <c r="OVC34" s="180"/>
      <c r="OVD34" s="180"/>
      <c r="OVL34" s="180"/>
      <c r="OVM34" s="180"/>
      <c r="OVN34" s="180"/>
      <c r="OVO34" s="180"/>
      <c r="OVP34" s="180"/>
      <c r="OVQ34" s="180"/>
      <c r="OVR34" s="180"/>
      <c r="OVS34" s="180"/>
      <c r="OVT34" s="180"/>
      <c r="OVU34" s="180"/>
      <c r="OVV34" s="180"/>
      <c r="OVW34" s="180"/>
      <c r="OVX34" s="180"/>
      <c r="OVY34" s="180"/>
      <c r="PEY34" s="180"/>
      <c r="PEZ34" s="180"/>
      <c r="PFH34" s="180"/>
      <c r="PFI34" s="180"/>
      <c r="PFJ34" s="180"/>
      <c r="PFK34" s="180"/>
      <c r="PFL34" s="180"/>
      <c r="PFM34" s="180"/>
      <c r="PFN34" s="180"/>
      <c r="PFO34" s="180"/>
      <c r="PFP34" s="180"/>
      <c r="PFQ34" s="180"/>
      <c r="PFR34" s="180"/>
      <c r="PFS34" s="180"/>
      <c r="PFT34" s="180"/>
      <c r="PFU34" s="180"/>
      <c r="POU34" s="180"/>
      <c r="POV34" s="180"/>
      <c r="PPD34" s="180"/>
      <c r="PPE34" s="180"/>
      <c r="PPF34" s="180"/>
      <c r="PPG34" s="180"/>
      <c r="PPH34" s="180"/>
      <c r="PPI34" s="180"/>
      <c r="PPJ34" s="180"/>
      <c r="PPK34" s="180"/>
      <c r="PPL34" s="180"/>
      <c r="PPM34" s="180"/>
      <c r="PPN34" s="180"/>
      <c r="PPO34" s="180"/>
      <c r="PPP34" s="180"/>
      <c r="PPQ34" s="180"/>
      <c r="PYQ34" s="180"/>
      <c r="PYR34" s="180"/>
      <c r="PYZ34" s="180"/>
      <c r="PZA34" s="180"/>
      <c r="PZB34" s="180"/>
      <c r="PZC34" s="180"/>
      <c r="PZD34" s="180"/>
      <c r="PZE34" s="180"/>
      <c r="PZF34" s="180"/>
      <c r="PZG34" s="180"/>
      <c r="PZH34" s="180"/>
      <c r="PZI34" s="180"/>
      <c r="PZJ34" s="180"/>
      <c r="PZK34" s="180"/>
      <c r="PZL34" s="180"/>
      <c r="PZM34" s="180"/>
      <c r="QIM34" s="180"/>
      <c r="QIN34" s="180"/>
      <c r="QIV34" s="180"/>
      <c r="QIW34" s="180"/>
      <c r="QIX34" s="180"/>
      <c r="QIY34" s="180"/>
      <c r="QIZ34" s="180"/>
      <c r="QJA34" s="180"/>
      <c r="QJB34" s="180"/>
      <c r="QJC34" s="180"/>
      <c r="QJD34" s="180"/>
      <c r="QJE34" s="180"/>
      <c r="QJF34" s="180"/>
      <c r="QJG34" s="180"/>
      <c r="QJH34" s="180"/>
      <c r="QJI34" s="180"/>
      <c r="QSI34" s="180"/>
      <c r="QSJ34" s="180"/>
      <c r="QSR34" s="180"/>
      <c r="QSS34" s="180"/>
      <c r="QST34" s="180"/>
      <c r="QSU34" s="180"/>
      <c r="QSV34" s="180"/>
      <c r="QSW34" s="180"/>
      <c r="QSX34" s="180"/>
      <c r="QSY34" s="180"/>
      <c r="QSZ34" s="180"/>
      <c r="QTA34" s="180"/>
      <c r="QTB34" s="180"/>
      <c r="QTC34" s="180"/>
      <c r="QTD34" s="180"/>
      <c r="QTE34" s="180"/>
      <c r="RCE34" s="180"/>
      <c r="RCF34" s="180"/>
      <c r="RCN34" s="180"/>
      <c r="RCO34" s="180"/>
      <c r="RCP34" s="180"/>
      <c r="RCQ34" s="180"/>
      <c r="RCR34" s="180"/>
      <c r="RCS34" s="180"/>
      <c r="RCT34" s="180"/>
      <c r="RCU34" s="180"/>
      <c r="RCV34" s="180"/>
      <c r="RCW34" s="180"/>
      <c r="RCX34" s="180"/>
      <c r="RCY34" s="180"/>
      <c r="RCZ34" s="180"/>
      <c r="RDA34" s="180"/>
      <c r="RMA34" s="180"/>
      <c r="RMB34" s="180"/>
      <c r="RMJ34" s="180"/>
      <c r="RMK34" s="180"/>
      <c r="RML34" s="180"/>
      <c r="RMM34" s="180"/>
      <c r="RMN34" s="180"/>
      <c r="RMO34" s="180"/>
      <c r="RMP34" s="180"/>
      <c r="RMQ34" s="180"/>
      <c r="RMR34" s="180"/>
      <c r="RMS34" s="180"/>
      <c r="RMT34" s="180"/>
      <c r="RMU34" s="180"/>
      <c r="RMV34" s="180"/>
      <c r="RMW34" s="180"/>
      <c r="RVW34" s="180"/>
      <c r="RVX34" s="180"/>
      <c r="RWF34" s="180"/>
      <c r="RWG34" s="180"/>
      <c r="RWH34" s="180"/>
      <c r="RWI34" s="180"/>
      <c r="RWJ34" s="180"/>
      <c r="RWK34" s="180"/>
      <c r="RWL34" s="180"/>
      <c r="RWM34" s="180"/>
      <c r="RWN34" s="180"/>
      <c r="RWO34" s="180"/>
      <c r="RWP34" s="180"/>
      <c r="RWQ34" s="180"/>
      <c r="RWR34" s="180"/>
      <c r="RWS34" s="180"/>
      <c r="SFS34" s="180"/>
      <c r="SFT34" s="180"/>
      <c r="SGB34" s="180"/>
      <c r="SGC34" s="180"/>
      <c r="SGD34" s="180"/>
      <c r="SGE34" s="180"/>
      <c r="SGF34" s="180"/>
      <c r="SGG34" s="180"/>
      <c r="SGH34" s="180"/>
      <c r="SGI34" s="180"/>
      <c r="SGJ34" s="180"/>
      <c r="SGK34" s="180"/>
      <c r="SGL34" s="180"/>
      <c r="SGM34" s="180"/>
      <c r="SGN34" s="180"/>
      <c r="SGO34" s="180"/>
      <c r="SPO34" s="180"/>
      <c r="SPP34" s="180"/>
      <c r="SPX34" s="180"/>
      <c r="SPY34" s="180"/>
      <c r="SPZ34" s="180"/>
      <c r="SQA34" s="180"/>
      <c r="SQB34" s="180"/>
      <c r="SQC34" s="180"/>
      <c r="SQD34" s="180"/>
      <c r="SQE34" s="180"/>
      <c r="SQF34" s="180"/>
      <c r="SQG34" s="180"/>
      <c r="SQH34" s="180"/>
      <c r="SQI34" s="180"/>
      <c r="SQJ34" s="180"/>
      <c r="SQK34" s="180"/>
      <c r="SZK34" s="180"/>
      <c r="SZL34" s="180"/>
      <c r="SZT34" s="180"/>
      <c r="SZU34" s="180"/>
      <c r="SZV34" s="180"/>
      <c r="SZW34" s="180"/>
      <c r="SZX34" s="180"/>
      <c r="SZY34" s="180"/>
      <c r="SZZ34" s="180"/>
      <c r="TAA34" s="180"/>
      <c r="TAB34" s="180"/>
      <c r="TAC34" s="180"/>
      <c r="TAD34" s="180"/>
      <c r="TAE34" s="180"/>
      <c r="TAF34" s="180"/>
      <c r="TAG34" s="180"/>
      <c r="TJG34" s="180"/>
      <c r="TJH34" s="180"/>
      <c r="TJP34" s="180"/>
      <c r="TJQ34" s="180"/>
      <c r="TJR34" s="180"/>
      <c r="TJS34" s="180"/>
      <c r="TJT34" s="180"/>
      <c r="TJU34" s="180"/>
      <c r="TJV34" s="180"/>
      <c r="TJW34" s="180"/>
      <c r="TJX34" s="180"/>
      <c r="TJY34" s="180"/>
      <c r="TJZ34" s="180"/>
      <c r="TKA34" s="180"/>
      <c r="TKB34" s="180"/>
      <c r="TKC34" s="180"/>
      <c r="TTC34" s="180"/>
      <c r="TTD34" s="180"/>
      <c r="TTL34" s="180"/>
      <c r="TTM34" s="180"/>
      <c r="TTN34" s="180"/>
      <c r="TTO34" s="180"/>
      <c r="TTP34" s="180"/>
      <c r="TTQ34" s="180"/>
      <c r="TTR34" s="180"/>
      <c r="TTS34" s="180"/>
      <c r="TTT34" s="180"/>
      <c r="TTU34" s="180"/>
      <c r="TTV34" s="180"/>
      <c r="TTW34" s="180"/>
      <c r="TTX34" s="180"/>
      <c r="TTY34" s="180"/>
      <c r="UCY34" s="180"/>
      <c r="UCZ34" s="180"/>
      <c r="UDH34" s="180"/>
      <c r="UDI34" s="180"/>
      <c r="UDJ34" s="180"/>
      <c r="UDK34" s="180"/>
      <c r="UDL34" s="180"/>
      <c r="UDM34" s="180"/>
      <c r="UDN34" s="180"/>
      <c r="UDO34" s="180"/>
      <c r="UDP34" s="180"/>
      <c r="UDQ34" s="180"/>
      <c r="UDR34" s="180"/>
      <c r="UDS34" s="180"/>
      <c r="UDT34" s="180"/>
      <c r="UDU34" s="180"/>
      <c r="UMU34" s="180"/>
      <c r="UMV34" s="180"/>
      <c r="UND34" s="180"/>
      <c r="UNE34" s="180"/>
      <c r="UNF34" s="180"/>
      <c r="UNG34" s="180"/>
      <c r="UNH34" s="180"/>
      <c r="UNI34" s="180"/>
      <c r="UNJ34" s="180"/>
      <c r="UNK34" s="180"/>
      <c r="UNL34" s="180"/>
      <c r="UNM34" s="180"/>
      <c r="UNN34" s="180"/>
      <c r="UNO34" s="180"/>
      <c r="UNP34" s="180"/>
      <c r="UNQ34" s="180"/>
      <c r="UWQ34" s="180"/>
      <c r="UWR34" s="180"/>
      <c r="UWZ34" s="180"/>
      <c r="UXA34" s="180"/>
      <c r="UXB34" s="180"/>
      <c r="UXC34" s="180"/>
      <c r="UXD34" s="180"/>
      <c r="UXE34" s="180"/>
      <c r="UXF34" s="180"/>
      <c r="UXG34" s="180"/>
      <c r="UXH34" s="180"/>
      <c r="UXI34" s="180"/>
      <c r="UXJ34" s="180"/>
      <c r="UXK34" s="180"/>
      <c r="UXL34" s="180"/>
      <c r="UXM34" s="180"/>
      <c r="VGM34" s="180"/>
      <c r="VGN34" s="180"/>
      <c r="VGV34" s="180"/>
      <c r="VGW34" s="180"/>
      <c r="VGX34" s="180"/>
      <c r="VGY34" s="180"/>
      <c r="VGZ34" s="180"/>
      <c r="VHA34" s="180"/>
      <c r="VHB34" s="180"/>
      <c r="VHC34" s="180"/>
      <c r="VHD34" s="180"/>
      <c r="VHE34" s="180"/>
      <c r="VHF34" s="180"/>
      <c r="VHG34" s="180"/>
      <c r="VHH34" s="180"/>
      <c r="VHI34" s="180"/>
      <c r="VQI34" s="180"/>
      <c r="VQJ34" s="180"/>
      <c r="VQR34" s="180"/>
      <c r="VQS34" s="180"/>
      <c r="VQT34" s="180"/>
      <c r="VQU34" s="180"/>
      <c r="VQV34" s="180"/>
      <c r="VQW34" s="180"/>
      <c r="VQX34" s="180"/>
      <c r="VQY34" s="180"/>
      <c r="VQZ34" s="180"/>
      <c r="VRA34" s="180"/>
      <c r="VRB34" s="180"/>
      <c r="VRC34" s="180"/>
      <c r="VRD34" s="180"/>
      <c r="VRE34" s="180"/>
      <c r="WAE34" s="180"/>
      <c r="WAF34" s="180"/>
      <c r="WAN34" s="180"/>
      <c r="WAO34" s="180"/>
      <c r="WAP34" s="180"/>
      <c r="WAQ34" s="180"/>
      <c r="WAR34" s="180"/>
      <c r="WAS34" s="180"/>
      <c r="WAT34" s="180"/>
      <c r="WAU34" s="180"/>
      <c r="WAV34" s="180"/>
      <c r="WAW34" s="180"/>
      <c r="WAX34" s="180"/>
      <c r="WAY34" s="180"/>
      <c r="WAZ34" s="180"/>
      <c r="WBA34" s="180"/>
      <c r="WKA34" s="180"/>
      <c r="WKB34" s="180"/>
      <c r="WKJ34" s="180"/>
      <c r="WKK34" s="180"/>
      <c r="WKL34" s="180"/>
      <c r="WKM34" s="180"/>
      <c r="WKN34" s="180"/>
      <c r="WKO34" s="180"/>
      <c r="WKP34" s="180"/>
      <c r="WKQ34" s="180"/>
      <c r="WKR34" s="180"/>
      <c r="WKS34" s="180"/>
      <c r="WKT34" s="180"/>
      <c r="WKU34" s="180"/>
      <c r="WKV34" s="180"/>
      <c r="WKW34" s="180"/>
      <c r="WTW34" s="180"/>
      <c r="WTX34" s="180"/>
      <c r="WUF34" s="180"/>
      <c r="WUG34" s="180"/>
      <c r="WUH34" s="180"/>
      <c r="WUI34" s="180"/>
      <c r="WUJ34" s="180"/>
      <c r="WUK34" s="180"/>
      <c r="WUL34" s="180"/>
      <c r="WUM34" s="180"/>
      <c r="WUN34" s="180"/>
      <c r="WUO34" s="180"/>
      <c r="WUP34" s="180"/>
      <c r="WUQ34" s="180"/>
      <c r="WUR34" s="180"/>
      <c r="WUS34" s="180"/>
    </row>
    <row r="35" spans="1:1009 1243:2033 2267:3057 3291:4081 4315:5105 5339:6129 6363:7153 7387:8177 8411:9201 9435:10225 10459:11249 11483:12273 12507:13297 13531:14321 14555:15345 15579:16113" s="178" customFormat="1" ht="23.1" customHeight="1" x14ac:dyDescent="0.25">
      <c r="A35" s="50" t="s">
        <v>5</v>
      </c>
      <c r="B35" s="176" t="s">
        <v>116</v>
      </c>
      <c r="C35" s="70">
        <v>0</v>
      </c>
      <c r="D35" s="97">
        <v>75998.718632000004</v>
      </c>
      <c r="E35" s="68">
        <v>75</v>
      </c>
      <c r="F35" s="68">
        <v>75923.718632000004</v>
      </c>
      <c r="G35" s="231">
        <v>0</v>
      </c>
      <c r="H35" s="129">
        <v>71698.881368000002</v>
      </c>
      <c r="I35" s="345">
        <f t="shared" si="0"/>
        <v>1960.381576</v>
      </c>
      <c r="J35" s="346">
        <f>J36+J38</f>
        <v>0</v>
      </c>
      <c r="K35" s="346">
        <f t="shared" ref="K35:M35" si="5">K36+K38</f>
        <v>0</v>
      </c>
      <c r="L35" s="346">
        <f t="shared" si="5"/>
        <v>0</v>
      </c>
      <c r="M35" s="346">
        <f t="shared" si="5"/>
        <v>1960.381576</v>
      </c>
      <c r="N35" s="221"/>
      <c r="HK35" s="179"/>
      <c r="HL35" s="179"/>
      <c r="HT35" s="179"/>
      <c r="HU35" s="179"/>
      <c r="HV35" s="179"/>
      <c r="HW35" s="179"/>
      <c r="HX35" s="179"/>
      <c r="HY35" s="179"/>
      <c r="HZ35" s="179"/>
      <c r="IA35" s="179"/>
      <c r="IB35" s="179"/>
      <c r="IC35" s="179"/>
      <c r="ID35" s="179"/>
      <c r="IE35" s="179"/>
      <c r="IF35" s="179"/>
      <c r="IG35" s="179"/>
      <c r="RG35" s="179"/>
      <c r="RH35" s="179"/>
      <c r="RP35" s="179"/>
      <c r="RQ35" s="179"/>
      <c r="RR35" s="179"/>
      <c r="RS35" s="179"/>
      <c r="RT35" s="179"/>
      <c r="RU35" s="179"/>
      <c r="RV35" s="179"/>
      <c r="RW35" s="179"/>
      <c r="RX35" s="179"/>
      <c r="RY35" s="179"/>
      <c r="RZ35" s="179"/>
      <c r="SA35" s="179"/>
      <c r="SB35" s="179"/>
      <c r="SC35" s="179"/>
      <c r="ABC35" s="179"/>
      <c r="ABD35" s="179"/>
      <c r="ABL35" s="179"/>
      <c r="ABM35" s="179"/>
      <c r="ABN35" s="179"/>
      <c r="ABO35" s="179"/>
      <c r="ABP35" s="179"/>
      <c r="ABQ35" s="179"/>
      <c r="ABR35" s="179"/>
      <c r="ABS35" s="179"/>
      <c r="ABT35" s="179"/>
      <c r="ABU35" s="179"/>
      <c r="ABV35" s="179"/>
      <c r="ABW35" s="179"/>
      <c r="ABX35" s="179"/>
      <c r="ABY35" s="179"/>
      <c r="AKY35" s="179"/>
      <c r="AKZ35" s="179"/>
      <c r="ALH35" s="179"/>
      <c r="ALI35" s="179"/>
      <c r="ALJ35" s="179"/>
      <c r="ALK35" s="179"/>
      <c r="ALL35" s="179"/>
      <c r="ALM35" s="179"/>
      <c r="ALN35" s="179"/>
      <c r="ALO35" s="179"/>
      <c r="ALP35" s="179"/>
      <c r="ALQ35" s="179"/>
      <c r="ALR35" s="179"/>
      <c r="ALS35" s="179"/>
      <c r="ALT35" s="179"/>
      <c r="ALU35" s="179"/>
      <c r="AUU35" s="179"/>
      <c r="AUV35" s="179"/>
      <c r="AVD35" s="179"/>
      <c r="AVE35" s="179"/>
      <c r="AVF35" s="179"/>
      <c r="AVG35" s="179"/>
      <c r="AVH35" s="179"/>
      <c r="AVI35" s="179"/>
      <c r="AVJ35" s="179"/>
      <c r="AVK35" s="179"/>
      <c r="AVL35" s="179"/>
      <c r="AVM35" s="179"/>
      <c r="AVN35" s="179"/>
      <c r="AVO35" s="179"/>
      <c r="AVP35" s="179"/>
      <c r="AVQ35" s="179"/>
      <c r="BEQ35" s="179"/>
      <c r="BER35" s="179"/>
      <c r="BEZ35" s="179"/>
      <c r="BFA35" s="179"/>
      <c r="BFB35" s="179"/>
      <c r="BFC35" s="179"/>
      <c r="BFD35" s="179"/>
      <c r="BFE35" s="179"/>
      <c r="BFF35" s="179"/>
      <c r="BFG35" s="179"/>
      <c r="BFH35" s="179"/>
      <c r="BFI35" s="179"/>
      <c r="BFJ35" s="179"/>
      <c r="BFK35" s="179"/>
      <c r="BFL35" s="179"/>
      <c r="BFM35" s="179"/>
      <c r="BOM35" s="179"/>
      <c r="BON35" s="179"/>
      <c r="BOV35" s="179"/>
      <c r="BOW35" s="179"/>
      <c r="BOX35" s="179"/>
      <c r="BOY35" s="179"/>
      <c r="BOZ35" s="179"/>
      <c r="BPA35" s="179"/>
      <c r="BPB35" s="179"/>
      <c r="BPC35" s="179"/>
      <c r="BPD35" s="179"/>
      <c r="BPE35" s="179"/>
      <c r="BPF35" s="179"/>
      <c r="BPG35" s="179"/>
      <c r="BPH35" s="179"/>
      <c r="BPI35" s="179"/>
      <c r="BYI35" s="179"/>
      <c r="BYJ35" s="179"/>
      <c r="BYR35" s="179"/>
      <c r="BYS35" s="179"/>
      <c r="BYT35" s="179"/>
      <c r="BYU35" s="179"/>
      <c r="BYV35" s="179"/>
      <c r="BYW35" s="179"/>
      <c r="BYX35" s="179"/>
      <c r="BYY35" s="179"/>
      <c r="BYZ35" s="179"/>
      <c r="BZA35" s="179"/>
      <c r="BZB35" s="179"/>
      <c r="BZC35" s="179"/>
      <c r="BZD35" s="179"/>
      <c r="BZE35" s="179"/>
      <c r="CIE35" s="179"/>
      <c r="CIF35" s="179"/>
      <c r="CIN35" s="179"/>
      <c r="CIO35" s="179"/>
      <c r="CIP35" s="179"/>
      <c r="CIQ35" s="179"/>
      <c r="CIR35" s="179"/>
      <c r="CIS35" s="179"/>
      <c r="CIT35" s="179"/>
      <c r="CIU35" s="179"/>
      <c r="CIV35" s="179"/>
      <c r="CIW35" s="179"/>
      <c r="CIX35" s="179"/>
      <c r="CIY35" s="179"/>
      <c r="CIZ35" s="179"/>
      <c r="CJA35" s="179"/>
      <c r="CSA35" s="179"/>
      <c r="CSB35" s="179"/>
      <c r="CSJ35" s="179"/>
      <c r="CSK35" s="179"/>
      <c r="CSL35" s="179"/>
      <c r="CSM35" s="179"/>
      <c r="CSN35" s="179"/>
      <c r="CSO35" s="179"/>
      <c r="CSP35" s="179"/>
      <c r="CSQ35" s="179"/>
      <c r="CSR35" s="179"/>
      <c r="CSS35" s="179"/>
      <c r="CST35" s="179"/>
      <c r="CSU35" s="179"/>
      <c r="CSV35" s="179"/>
      <c r="CSW35" s="179"/>
      <c r="DBW35" s="179"/>
      <c r="DBX35" s="179"/>
      <c r="DCF35" s="179"/>
      <c r="DCG35" s="179"/>
      <c r="DCH35" s="179"/>
      <c r="DCI35" s="179"/>
      <c r="DCJ35" s="179"/>
      <c r="DCK35" s="179"/>
      <c r="DCL35" s="179"/>
      <c r="DCM35" s="179"/>
      <c r="DCN35" s="179"/>
      <c r="DCO35" s="179"/>
      <c r="DCP35" s="179"/>
      <c r="DCQ35" s="179"/>
      <c r="DCR35" s="179"/>
      <c r="DCS35" s="179"/>
      <c r="DLS35" s="179"/>
      <c r="DLT35" s="179"/>
      <c r="DMB35" s="179"/>
      <c r="DMC35" s="179"/>
      <c r="DMD35" s="179"/>
      <c r="DME35" s="179"/>
      <c r="DMF35" s="179"/>
      <c r="DMG35" s="179"/>
      <c r="DMH35" s="179"/>
      <c r="DMI35" s="179"/>
      <c r="DMJ35" s="179"/>
      <c r="DMK35" s="179"/>
      <c r="DML35" s="179"/>
      <c r="DMM35" s="179"/>
      <c r="DMN35" s="179"/>
      <c r="DMO35" s="179"/>
      <c r="DVO35" s="179"/>
      <c r="DVP35" s="179"/>
      <c r="DVX35" s="179"/>
      <c r="DVY35" s="179"/>
      <c r="DVZ35" s="179"/>
      <c r="DWA35" s="179"/>
      <c r="DWB35" s="179"/>
      <c r="DWC35" s="179"/>
      <c r="DWD35" s="179"/>
      <c r="DWE35" s="179"/>
      <c r="DWF35" s="179"/>
      <c r="DWG35" s="179"/>
      <c r="DWH35" s="179"/>
      <c r="DWI35" s="179"/>
      <c r="DWJ35" s="179"/>
      <c r="DWK35" s="179"/>
      <c r="EFK35" s="179"/>
      <c r="EFL35" s="179"/>
      <c r="EFT35" s="179"/>
      <c r="EFU35" s="179"/>
      <c r="EFV35" s="179"/>
      <c r="EFW35" s="179"/>
      <c r="EFX35" s="179"/>
      <c r="EFY35" s="179"/>
      <c r="EFZ35" s="179"/>
      <c r="EGA35" s="179"/>
      <c r="EGB35" s="179"/>
      <c r="EGC35" s="179"/>
      <c r="EGD35" s="179"/>
      <c r="EGE35" s="179"/>
      <c r="EGF35" s="179"/>
      <c r="EGG35" s="179"/>
      <c r="EPG35" s="179"/>
      <c r="EPH35" s="179"/>
      <c r="EPP35" s="179"/>
      <c r="EPQ35" s="179"/>
      <c r="EPR35" s="179"/>
      <c r="EPS35" s="179"/>
      <c r="EPT35" s="179"/>
      <c r="EPU35" s="179"/>
      <c r="EPV35" s="179"/>
      <c r="EPW35" s="179"/>
      <c r="EPX35" s="179"/>
      <c r="EPY35" s="179"/>
      <c r="EPZ35" s="179"/>
      <c r="EQA35" s="179"/>
      <c r="EQB35" s="179"/>
      <c r="EQC35" s="179"/>
      <c r="EZC35" s="179"/>
      <c r="EZD35" s="179"/>
      <c r="EZL35" s="179"/>
      <c r="EZM35" s="179"/>
      <c r="EZN35" s="179"/>
      <c r="EZO35" s="179"/>
      <c r="EZP35" s="179"/>
      <c r="EZQ35" s="179"/>
      <c r="EZR35" s="179"/>
      <c r="EZS35" s="179"/>
      <c r="EZT35" s="179"/>
      <c r="EZU35" s="179"/>
      <c r="EZV35" s="179"/>
      <c r="EZW35" s="179"/>
      <c r="EZX35" s="179"/>
      <c r="EZY35" s="179"/>
      <c r="FIY35" s="179"/>
      <c r="FIZ35" s="179"/>
      <c r="FJH35" s="179"/>
      <c r="FJI35" s="179"/>
      <c r="FJJ35" s="179"/>
      <c r="FJK35" s="179"/>
      <c r="FJL35" s="179"/>
      <c r="FJM35" s="179"/>
      <c r="FJN35" s="179"/>
      <c r="FJO35" s="179"/>
      <c r="FJP35" s="179"/>
      <c r="FJQ35" s="179"/>
      <c r="FJR35" s="179"/>
      <c r="FJS35" s="179"/>
      <c r="FJT35" s="179"/>
      <c r="FJU35" s="179"/>
      <c r="FSU35" s="179"/>
      <c r="FSV35" s="179"/>
      <c r="FTD35" s="179"/>
      <c r="FTE35" s="179"/>
      <c r="FTF35" s="179"/>
      <c r="FTG35" s="179"/>
      <c r="FTH35" s="179"/>
      <c r="FTI35" s="179"/>
      <c r="FTJ35" s="179"/>
      <c r="FTK35" s="179"/>
      <c r="FTL35" s="179"/>
      <c r="FTM35" s="179"/>
      <c r="FTN35" s="179"/>
      <c r="FTO35" s="179"/>
      <c r="FTP35" s="179"/>
      <c r="FTQ35" s="179"/>
      <c r="GCQ35" s="179"/>
      <c r="GCR35" s="179"/>
      <c r="GCZ35" s="179"/>
      <c r="GDA35" s="179"/>
      <c r="GDB35" s="179"/>
      <c r="GDC35" s="179"/>
      <c r="GDD35" s="179"/>
      <c r="GDE35" s="179"/>
      <c r="GDF35" s="179"/>
      <c r="GDG35" s="179"/>
      <c r="GDH35" s="179"/>
      <c r="GDI35" s="179"/>
      <c r="GDJ35" s="179"/>
      <c r="GDK35" s="179"/>
      <c r="GDL35" s="179"/>
      <c r="GDM35" s="179"/>
      <c r="GMM35" s="179"/>
      <c r="GMN35" s="179"/>
      <c r="GMV35" s="179"/>
      <c r="GMW35" s="179"/>
      <c r="GMX35" s="179"/>
      <c r="GMY35" s="179"/>
      <c r="GMZ35" s="179"/>
      <c r="GNA35" s="179"/>
      <c r="GNB35" s="179"/>
      <c r="GNC35" s="179"/>
      <c r="GND35" s="179"/>
      <c r="GNE35" s="179"/>
      <c r="GNF35" s="179"/>
      <c r="GNG35" s="179"/>
      <c r="GNH35" s="179"/>
      <c r="GNI35" s="179"/>
      <c r="GWI35" s="179"/>
      <c r="GWJ35" s="179"/>
      <c r="GWR35" s="179"/>
      <c r="GWS35" s="179"/>
      <c r="GWT35" s="179"/>
      <c r="GWU35" s="179"/>
      <c r="GWV35" s="179"/>
      <c r="GWW35" s="179"/>
      <c r="GWX35" s="179"/>
      <c r="GWY35" s="179"/>
      <c r="GWZ35" s="179"/>
      <c r="GXA35" s="179"/>
      <c r="GXB35" s="179"/>
      <c r="GXC35" s="179"/>
      <c r="GXD35" s="179"/>
      <c r="GXE35" s="179"/>
      <c r="HGE35" s="179"/>
      <c r="HGF35" s="179"/>
      <c r="HGN35" s="179"/>
      <c r="HGO35" s="179"/>
      <c r="HGP35" s="179"/>
      <c r="HGQ35" s="179"/>
      <c r="HGR35" s="179"/>
      <c r="HGS35" s="179"/>
      <c r="HGT35" s="179"/>
      <c r="HGU35" s="179"/>
      <c r="HGV35" s="179"/>
      <c r="HGW35" s="179"/>
      <c r="HGX35" s="179"/>
      <c r="HGY35" s="179"/>
      <c r="HGZ35" s="179"/>
      <c r="HHA35" s="179"/>
      <c r="HQA35" s="179"/>
      <c r="HQB35" s="179"/>
      <c r="HQJ35" s="179"/>
      <c r="HQK35" s="179"/>
      <c r="HQL35" s="179"/>
      <c r="HQM35" s="179"/>
      <c r="HQN35" s="179"/>
      <c r="HQO35" s="179"/>
      <c r="HQP35" s="179"/>
      <c r="HQQ35" s="179"/>
      <c r="HQR35" s="179"/>
      <c r="HQS35" s="179"/>
      <c r="HQT35" s="179"/>
      <c r="HQU35" s="179"/>
      <c r="HQV35" s="179"/>
      <c r="HQW35" s="179"/>
      <c r="HZW35" s="179"/>
      <c r="HZX35" s="179"/>
      <c r="IAF35" s="179"/>
      <c r="IAG35" s="179"/>
      <c r="IAH35" s="179"/>
      <c r="IAI35" s="179"/>
      <c r="IAJ35" s="179"/>
      <c r="IAK35" s="179"/>
      <c r="IAL35" s="179"/>
      <c r="IAM35" s="179"/>
      <c r="IAN35" s="179"/>
      <c r="IAO35" s="179"/>
      <c r="IAP35" s="179"/>
      <c r="IAQ35" s="179"/>
      <c r="IAR35" s="179"/>
      <c r="IAS35" s="179"/>
      <c r="IJS35" s="179"/>
      <c r="IJT35" s="179"/>
      <c r="IKB35" s="179"/>
      <c r="IKC35" s="179"/>
      <c r="IKD35" s="179"/>
      <c r="IKE35" s="179"/>
      <c r="IKF35" s="179"/>
      <c r="IKG35" s="179"/>
      <c r="IKH35" s="179"/>
      <c r="IKI35" s="179"/>
      <c r="IKJ35" s="179"/>
      <c r="IKK35" s="179"/>
      <c r="IKL35" s="179"/>
      <c r="IKM35" s="179"/>
      <c r="IKN35" s="179"/>
      <c r="IKO35" s="179"/>
      <c r="ITO35" s="179"/>
      <c r="ITP35" s="179"/>
      <c r="ITX35" s="179"/>
      <c r="ITY35" s="179"/>
      <c r="ITZ35" s="179"/>
      <c r="IUA35" s="179"/>
      <c r="IUB35" s="179"/>
      <c r="IUC35" s="179"/>
      <c r="IUD35" s="179"/>
      <c r="IUE35" s="179"/>
      <c r="IUF35" s="179"/>
      <c r="IUG35" s="179"/>
      <c r="IUH35" s="179"/>
      <c r="IUI35" s="179"/>
      <c r="IUJ35" s="179"/>
      <c r="IUK35" s="179"/>
      <c r="JDK35" s="179"/>
      <c r="JDL35" s="179"/>
      <c r="JDT35" s="179"/>
      <c r="JDU35" s="179"/>
      <c r="JDV35" s="179"/>
      <c r="JDW35" s="179"/>
      <c r="JDX35" s="179"/>
      <c r="JDY35" s="179"/>
      <c r="JDZ35" s="179"/>
      <c r="JEA35" s="179"/>
      <c r="JEB35" s="179"/>
      <c r="JEC35" s="179"/>
      <c r="JED35" s="179"/>
      <c r="JEE35" s="179"/>
      <c r="JEF35" s="179"/>
      <c r="JEG35" s="179"/>
      <c r="JNG35" s="179"/>
      <c r="JNH35" s="179"/>
      <c r="JNP35" s="179"/>
      <c r="JNQ35" s="179"/>
      <c r="JNR35" s="179"/>
      <c r="JNS35" s="179"/>
      <c r="JNT35" s="179"/>
      <c r="JNU35" s="179"/>
      <c r="JNV35" s="179"/>
      <c r="JNW35" s="179"/>
      <c r="JNX35" s="179"/>
      <c r="JNY35" s="179"/>
      <c r="JNZ35" s="179"/>
      <c r="JOA35" s="179"/>
      <c r="JOB35" s="179"/>
      <c r="JOC35" s="179"/>
      <c r="JXC35" s="179"/>
      <c r="JXD35" s="179"/>
      <c r="JXL35" s="179"/>
      <c r="JXM35" s="179"/>
      <c r="JXN35" s="179"/>
      <c r="JXO35" s="179"/>
      <c r="JXP35" s="179"/>
      <c r="JXQ35" s="179"/>
      <c r="JXR35" s="179"/>
      <c r="JXS35" s="179"/>
      <c r="JXT35" s="179"/>
      <c r="JXU35" s="179"/>
      <c r="JXV35" s="179"/>
      <c r="JXW35" s="179"/>
      <c r="JXX35" s="179"/>
      <c r="JXY35" s="179"/>
      <c r="KGY35" s="179"/>
      <c r="KGZ35" s="179"/>
      <c r="KHH35" s="179"/>
      <c r="KHI35" s="179"/>
      <c r="KHJ35" s="179"/>
      <c r="KHK35" s="179"/>
      <c r="KHL35" s="179"/>
      <c r="KHM35" s="179"/>
      <c r="KHN35" s="179"/>
      <c r="KHO35" s="179"/>
      <c r="KHP35" s="179"/>
      <c r="KHQ35" s="179"/>
      <c r="KHR35" s="179"/>
      <c r="KHS35" s="179"/>
      <c r="KHT35" s="179"/>
      <c r="KHU35" s="179"/>
      <c r="KQU35" s="179"/>
      <c r="KQV35" s="179"/>
      <c r="KRD35" s="179"/>
      <c r="KRE35" s="179"/>
      <c r="KRF35" s="179"/>
      <c r="KRG35" s="179"/>
      <c r="KRH35" s="179"/>
      <c r="KRI35" s="179"/>
      <c r="KRJ35" s="179"/>
      <c r="KRK35" s="179"/>
      <c r="KRL35" s="179"/>
      <c r="KRM35" s="179"/>
      <c r="KRN35" s="179"/>
      <c r="KRO35" s="179"/>
      <c r="KRP35" s="179"/>
      <c r="KRQ35" s="179"/>
      <c r="LAQ35" s="179"/>
      <c r="LAR35" s="179"/>
      <c r="LAZ35" s="179"/>
      <c r="LBA35" s="179"/>
      <c r="LBB35" s="179"/>
      <c r="LBC35" s="179"/>
      <c r="LBD35" s="179"/>
      <c r="LBE35" s="179"/>
      <c r="LBF35" s="179"/>
      <c r="LBG35" s="179"/>
      <c r="LBH35" s="179"/>
      <c r="LBI35" s="179"/>
      <c r="LBJ35" s="179"/>
      <c r="LBK35" s="179"/>
      <c r="LBL35" s="179"/>
      <c r="LBM35" s="179"/>
      <c r="LKM35" s="179"/>
      <c r="LKN35" s="179"/>
      <c r="LKV35" s="179"/>
      <c r="LKW35" s="179"/>
      <c r="LKX35" s="179"/>
      <c r="LKY35" s="179"/>
      <c r="LKZ35" s="179"/>
      <c r="LLA35" s="179"/>
      <c r="LLB35" s="179"/>
      <c r="LLC35" s="179"/>
      <c r="LLD35" s="179"/>
      <c r="LLE35" s="179"/>
      <c r="LLF35" s="179"/>
      <c r="LLG35" s="179"/>
      <c r="LLH35" s="179"/>
      <c r="LLI35" s="179"/>
      <c r="LUI35" s="179"/>
      <c r="LUJ35" s="179"/>
      <c r="LUR35" s="179"/>
      <c r="LUS35" s="179"/>
      <c r="LUT35" s="179"/>
      <c r="LUU35" s="179"/>
      <c r="LUV35" s="179"/>
      <c r="LUW35" s="179"/>
      <c r="LUX35" s="179"/>
      <c r="LUY35" s="179"/>
      <c r="LUZ35" s="179"/>
      <c r="LVA35" s="179"/>
      <c r="LVB35" s="179"/>
      <c r="LVC35" s="179"/>
      <c r="LVD35" s="179"/>
      <c r="LVE35" s="179"/>
      <c r="MEE35" s="179"/>
      <c r="MEF35" s="179"/>
      <c r="MEN35" s="179"/>
      <c r="MEO35" s="179"/>
      <c r="MEP35" s="179"/>
      <c r="MEQ35" s="179"/>
      <c r="MER35" s="179"/>
      <c r="MES35" s="179"/>
      <c r="MET35" s="179"/>
      <c r="MEU35" s="179"/>
      <c r="MEV35" s="179"/>
      <c r="MEW35" s="179"/>
      <c r="MEX35" s="179"/>
      <c r="MEY35" s="179"/>
      <c r="MEZ35" s="179"/>
      <c r="MFA35" s="179"/>
      <c r="MOA35" s="179"/>
      <c r="MOB35" s="179"/>
      <c r="MOJ35" s="179"/>
      <c r="MOK35" s="179"/>
      <c r="MOL35" s="179"/>
      <c r="MOM35" s="179"/>
      <c r="MON35" s="179"/>
      <c r="MOO35" s="179"/>
      <c r="MOP35" s="179"/>
      <c r="MOQ35" s="179"/>
      <c r="MOR35" s="179"/>
      <c r="MOS35" s="179"/>
      <c r="MOT35" s="179"/>
      <c r="MOU35" s="179"/>
      <c r="MOV35" s="179"/>
      <c r="MOW35" s="179"/>
      <c r="MXW35" s="179"/>
      <c r="MXX35" s="179"/>
      <c r="MYF35" s="179"/>
      <c r="MYG35" s="179"/>
      <c r="MYH35" s="179"/>
      <c r="MYI35" s="179"/>
      <c r="MYJ35" s="179"/>
      <c r="MYK35" s="179"/>
      <c r="MYL35" s="179"/>
      <c r="MYM35" s="179"/>
      <c r="MYN35" s="179"/>
      <c r="MYO35" s="179"/>
      <c r="MYP35" s="179"/>
      <c r="MYQ35" s="179"/>
      <c r="MYR35" s="179"/>
      <c r="MYS35" s="179"/>
      <c r="NHS35" s="179"/>
      <c r="NHT35" s="179"/>
      <c r="NIB35" s="179"/>
      <c r="NIC35" s="179"/>
      <c r="NID35" s="179"/>
      <c r="NIE35" s="179"/>
      <c r="NIF35" s="179"/>
      <c r="NIG35" s="179"/>
      <c r="NIH35" s="179"/>
      <c r="NII35" s="179"/>
      <c r="NIJ35" s="179"/>
      <c r="NIK35" s="179"/>
      <c r="NIL35" s="179"/>
      <c r="NIM35" s="179"/>
      <c r="NIN35" s="179"/>
      <c r="NIO35" s="179"/>
      <c r="NRO35" s="179"/>
      <c r="NRP35" s="179"/>
      <c r="NRX35" s="179"/>
      <c r="NRY35" s="179"/>
      <c r="NRZ35" s="179"/>
      <c r="NSA35" s="179"/>
      <c r="NSB35" s="179"/>
      <c r="NSC35" s="179"/>
      <c r="NSD35" s="179"/>
      <c r="NSE35" s="179"/>
      <c r="NSF35" s="179"/>
      <c r="NSG35" s="179"/>
      <c r="NSH35" s="179"/>
      <c r="NSI35" s="179"/>
      <c r="NSJ35" s="179"/>
      <c r="NSK35" s="179"/>
      <c r="OBK35" s="179"/>
      <c r="OBL35" s="179"/>
      <c r="OBT35" s="179"/>
      <c r="OBU35" s="179"/>
      <c r="OBV35" s="179"/>
      <c r="OBW35" s="179"/>
      <c r="OBX35" s="179"/>
      <c r="OBY35" s="179"/>
      <c r="OBZ35" s="179"/>
      <c r="OCA35" s="179"/>
      <c r="OCB35" s="179"/>
      <c r="OCC35" s="179"/>
      <c r="OCD35" s="179"/>
      <c r="OCE35" s="179"/>
      <c r="OCF35" s="179"/>
      <c r="OCG35" s="179"/>
      <c r="OLG35" s="179"/>
      <c r="OLH35" s="179"/>
      <c r="OLP35" s="179"/>
      <c r="OLQ35" s="179"/>
      <c r="OLR35" s="179"/>
      <c r="OLS35" s="179"/>
      <c r="OLT35" s="179"/>
      <c r="OLU35" s="179"/>
      <c r="OLV35" s="179"/>
      <c r="OLW35" s="179"/>
      <c r="OLX35" s="179"/>
      <c r="OLY35" s="179"/>
      <c r="OLZ35" s="179"/>
      <c r="OMA35" s="179"/>
      <c r="OMB35" s="179"/>
      <c r="OMC35" s="179"/>
      <c r="OVC35" s="179"/>
      <c r="OVD35" s="179"/>
      <c r="OVL35" s="179"/>
      <c r="OVM35" s="179"/>
      <c r="OVN35" s="179"/>
      <c r="OVO35" s="179"/>
      <c r="OVP35" s="179"/>
      <c r="OVQ35" s="179"/>
      <c r="OVR35" s="179"/>
      <c r="OVS35" s="179"/>
      <c r="OVT35" s="179"/>
      <c r="OVU35" s="179"/>
      <c r="OVV35" s="179"/>
      <c r="OVW35" s="179"/>
      <c r="OVX35" s="179"/>
      <c r="OVY35" s="179"/>
      <c r="PEY35" s="179"/>
      <c r="PEZ35" s="179"/>
      <c r="PFH35" s="179"/>
      <c r="PFI35" s="179"/>
      <c r="PFJ35" s="179"/>
      <c r="PFK35" s="179"/>
      <c r="PFL35" s="179"/>
      <c r="PFM35" s="179"/>
      <c r="PFN35" s="179"/>
      <c r="PFO35" s="179"/>
      <c r="PFP35" s="179"/>
      <c r="PFQ35" s="179"/>
      <c r="PFR35" s="179"/>
      <c r="PFS35" s="179"/>
      <c r="PFT35" s="179"/>
      <c r="PFU35" s="179"/>
      <c r="POU35" s="179"/>
      <c r="POV35" s="179"/>
      <c r="PPD35" s="179"/>
      <c r="PPE35" s="179"/>
      <c r="PPF35" s="179"/>
      <c r="PPG35" s="179"/>
      <c r="PPH35" s="179"/>
      <c r="PPI35" s="179"/>
      <c r="PPJ35" s="179"/>
      <c r="PPK35" s="179"/>
      <c r="PPL35" s="179"/>
      <c r="PPM35" s="179"/>
      <c r="PPN35" s="179"/>
      <c r="PPO35" s="179"/>
      <c r="PPP35" s="179"/>
      <c r="PPQ35" s="179"/>
      <c r="PYQ35" s="179"/>
      <c r="PYR35" s="179"/>
      <c r="PYZ35" s="179"/>
      <c r="PZA35" s="179"/>
      <c r="PZB35" s="179"/>
      <c r="PZC35" s="179"/>
      <c r="PZD35" s="179"/>
      <c r="PZE35" s="179"/>
      <c r="PZF35" s="179"/>
      <c r="PZG35" s="179"/>
      <c r="PZH35" s="179"/>
      <c r="PZI35" s="179"/>
      <c r="PZJ35" s="179"/>
      <c r="PZK35" s="179"/>
      <c r="PZL35" s="179"/>
      <c r="PZM35" s="179"/>
      <c r="QIM35" s="179"/>
      <c r="QIN35" s="179"/>
      <c r="QIV35" s="179"/>
      <c r="QIW35" s="179"/>
      <c r="QIX35" s="179"/>
      <c r="QIY35" s="179"/>
      <c r="QIZ35" s="179"/>
      <c r="QJA35" s="179"/>
      <c r="QJB35" s="179"/>
      <c r="QJC35" s="179"/>
      <c r="QJD35" s="179"/>
      <c r="QJE35" s="179"/>
      <c r="QJF35" s="179"/>
      <c r="QJG35" s="179"/>
      <c r="QJH35" s="179"/>
      <c r="QJI35" s="179"/>
      <c r="QSI35" s="179"/>
      <c r="QSJ35" s="179"/>
      <c r="QSR35" s="179"/>
      <c r="QSS35" s="179"/>
      <c r="QST35" s="179"/>
      <c r="QSU35" s="179"/>
      <c r="QSV35" s="179"/>
      <c r="QSW35" s="179"/>
      <c r="QSX35" s="179"/>
      <c r="QSY35" s="179"/>
      <c r="QSZ35" s="179"/>
      <c r="QTA35" s="179"/>
      <c r="QTB35" s="179"/>
      <c r="QTC35" s="179"/>
      <c r="QTD35" s="179"/>
      <c r="QTE35" s="179"/>
      <c r="RCE35" s="179"/>
      <c r="RCF35" s="179"/>
      <c r="RCN35" s="179"/>
      <c r="RCO35" s="179"/>
      <c r="RCP35" s="179"/>
      <c r="RCQ35" s="179"/>
      <c r="RCR35" s="179"/>
      <c r="RCS35" s="179"/>
      <c r="RCT35" s="179"/>
      <c r="RCU35" s="179"/>
      <c r="RCV35" s="179"/>
      <c r="RCW35" s="179"/>
      <c r="RCX35" s="179"/>
      <c r="RCY35" s="179"/>
      <c r="RCZ35" s="179"/>
      <c r="RDA35" s="179"/>
      <c r="RMA35" s="179"/>
      <c r="RMB35" s="179"/>
      <c r="RMJ35" s="179"/>
      <c r="RMK35" s="179"/>
      <c r="RML35" s="179"/>
      <c r="RMM35" s="179"/>
      <c r="RMN35" s="179"/>
      <c r="RMO35" s="179"/>
      <c r="RMP35" s="179"/>
      <c r="RMQ35" s="179"/>
      <c r="RMR35" s="179"/>
      <c r="RMS35" s="179"/>
      <c r="RMT35" s="179"/>
      <c r="RMU35" s="179"/>
      <c r="RMV35" s="179"/>
      <c r="RMW35" s="179"/>
      <c r="RVW35" s="179"/>
      <c r="RVX35" s="179"/>
      <c r="RWF35" s="179"/>
      <c r="RWG35" s="179"/>
      <c r="RWH35" s="179"/>
      <c r="RWI35" s="179"/>
      <c r="RWJ35" s="179"/>
      <c r="RWK35" s="179"/>
      <c r="RWL35" s="179"/>
      <c r="RWM35" s="179"/>
      <c r="RWN35" s="179"/>
      <c r="RWO35" s="179"/>
      <c r="RWP35" s="179"/>
      <c r="RWQ35" s="179"/>
      <c r="RWR35" s="179"/>
      <c r="RWS35" s="179"/>
      <c r="SFS35" s="179"/>
      <c r="SFT35" s="179"/>
      <c r="SGB35" s="179"/>
      <c r="SGC35" s="179"/>
      <c r="SGD35" s="179"/>
      <c r="SGE35" s="179"/>
      <c r="SGF35" s="179"/>
      <c r="SGG35" s="179"/>
      <c r="SGH35" s="179"/>
      <c r="SGI35" s="179"/>
      <c r="SGJ35" s="179"/>
      <c r="SGK35" s="179"/>
      <c r="SGL35" s="179"/>
      <c r="SGM35" s="179"/>
      <c r="SGN35" s="179"/>
      <c r="SGO35" s="179"/>
      <c r="SPO35" s="179"/>
      <c r="SPP35" s="179"/>
      <c r="SPX35" s="179"/>
      <c r="SPY35" s="179"/>
      <c r="SPZ35" s="179"/>
      <c r="SQA35" s="179"/>
      <c r="SQB35" s="179"/>
      <c r="SQC35" s="179"/>
      <c r="SQD35" s="179"/>
      <c r="SQE35" s="179"/>
      <c r="SQF35" s="179"/>
      <c r="SQG35" s="179"/>
      <c r="SQH35" s="179"/>
      <c r="SQI35" s="179"/>
      <c r="SQJ35" s="179"/>
      <c r="SQK35" s="179"/>
      <c r="SZK35" s="179"/>
      <c r="SZL35" s="179"/>
      <c r="SZT35" s="179"/>
      <c r="SZU35" s="179"/>
      <c r="SZV35" s="179"/>
      <c r="SZW35" s="179"/>
      <c r="SZX35" s="179"/>
      <c r="SZY35" s="179"/>
      <c r="SZZ35" s="179"/>
      <c r="TAA35" s="179"/>
      <c r="TAB35" s="179"/>
      <c r="TAC35" s="179"/>
      <c r="TAD35" s="179"/>
      <c r="TAE35" s="179"/>
      <c r="TAF35" s="179"/>
      <c r="TAG35" s="179"/>
      <c r="TJG35" s="179"/>
      <c r="TJH35" s="179"/>
      <c r="TJP35" s="179"/>
      <c r="TJQ35" s="179"/>
      <c r="TJR35" s="179"/>
      <c r="TJS35" s="179"/>
      <c r="TJT35" s="179"/>
      <c r="TJU35" s="179"/>
      <c r="TJV35" s="179"/>
      <c r="TJW35" s="179"/>
      <c r="TJX35" s="179"/>
      <c r="TJY35" s="179"/>
      <c r="TJZ35" s="179"/>
      <c r="TKA35" s="179"/>
      <c r="TKB35" s="179"/>
      <c r="TKC35" s="179"/>
      <c r="TTC35" s="179"/>
      <c r="TTD35" s="179"/>
      <c r="TTL35" s="179"/>
      <c r="TTM35" s="179"/>
      <c r="TTN35" s="179"/>
      <c r="TTO35" s="179"/>
      <c r="TTP35" s="179"/>
      <c r="TTQ35" s="179"/>
      <c r="TTR35" s="179"/>
      <c r="TTS35" s="179"/>
      <c r="TTT35" s="179"/>
      <c r="TTU35" s="179"/>
      <c r="TTV35" s="179"/>
      <c r="TTW35" s="179"/>
      <c r="TTX35" s="179"/>
      <c r="TTY35" s="179"/>
      <c r="UCY35" s="179"/>
      <c r="UCZ35" s="179"/>
      <c r="UDH35" s="179"/>
      <c r="UDI35" s="179"/>
      <c r="UDJ35" s="179"/>
      <c r="UDK35" s="179"/>
      <c r="UDL35" s="179"/>
      <c r="UDM35" s="179"/>
      <c r="UDN35" s="179"/>
      <c r="UDO35" s="179"/>
      <c r="UDP35" s="179"/>
      <c r="UDQ35" s="179"/>
      <c r="UDR35" s="179"/>
      <c r="UDS35" s="179"/>
      <c r="UDT35" s="179"/>
      <c r="UDU35" s="179"/>
      <c r="UMU35" s="179"/>
      <c r="UMV35" s="179"/>
      <c r="UND35" s="179"/>
      <c r="UNE35" s="179"/>
      <c r="UNF35" s="179"/>
      <c r="UNG35" s="179"/>
      <c r="UNH35" s="179"/>
      <c r="UNI35" s="179"/>
      <c r="UNJ35" s="179"/>
      <c r="UNK35" s="179"/>
      <c r="UNL35" s="179"/>
      <c r="UNM35" s="179"/>
      <c r="UNN35" s="179"/>
      <c r="UNO35" s="179"/>
      <c r="UNP35" s="179"/>
      <c r="UNQ35" s="179"/>
      <c r="UWQ35" s="179"/>
      <c r="UWR35" s="179"/>
      <c r="UWZ35" s="179"/>
      <c r="UXA35" s="179"/>
      <c r="UXB35" s="179"/>
      <c r="UXC35" s="179"/>
      <c r="UXD35" s="179"/>
      <c r="UXE35" s="179"/>
      <c r="UXF35" s="179"/>
      <c r="UXG35" s="179"/>
      <c r="UXH35" s="179"/>
      <c r="UXI35" s="179"/>
      <c r="UXJ35" s="179"/>
      <c r="UXK35" s="179"/>
      <c r="UXL35" s="179"/>
      <c r="UXM35" s="179"/>
      <c r="VGM35" s="179"/>
      <c r="VGN35" s="179"/>
      <c r="VGV35" s="179"/>
      <c r="VGW35" s="179"/>
      <c r="VGX35" s="179"/>
      <c r="VGY35" s="179"/>
      <c r="VGZ35" s="179"/>
      <c r="VHA35" s="179"/>
      <c r="VHB35" s="179"/>
      <c r="VHC35" s="179"/>
      <c r="VHD35" s="179"/>
      <c r="VHE35" s="179"/>
      <c r="VHF35" s="179"/>
      <c r="VHG35" s="179"/>
      <c r="VHH35" s="179"/>
      <c r="VHI35" s="179"/>
      <c r="VQI35" s="179"/>
      <c r="VQJ35" s="179"/>
      <c r="VQR35" s="179"/>
      <c r="VQS35" s="179"/>
      <c r="VQT35" s="179"/>
      <c r="VQU35" s="179"/>
      <c r="VQV35" s="179"/>
      <c r="VQW35" s="179"/>
      <c r="VQX35" s="179"/>
      <c r="VQY35" s="179"/>
      <c r="VQZ35" s="179"/>
      <c r="VRA35" s="179"/>
      <c r="VRB35" s="179"/>
      <c r="VRC35" s="179"/>
      <c r="VRD35" s="179"/>
      <c r="VRE35" s="179"/>
      <c r="WAE35" s="179"/>
      <c r="WAF35" s="179"/>
      <c r="WAN35" s="179"/>
      <c r="WAO35" s="179"/>
      <c r="WAP35" s="179"/>
      <c r="WAQ35" s="179"/>
      <c r="WAR35" s="179"/>
      <c r="WAS35" s="179"/>
      <c r="WAT35" s="179"/>
      <c r="WAU35" s="179"/>
      <c r="WAV35" s="179"/>
      <c r="WAW35" s="179"/>
      <c r="WAX35" s="179"/>
      <c r="WAY35" s="179"/>
      <c r="WAZ35" s="179"/>
      <c r="WBA35" s="179"/>
      <c r="WKA35" s="179"/>
      <c r="WKB35" s="179"/>
      <c r="WKJ35" s="179"/>
      <c r="WKK35" s="179"/>
      <c r="WKL35" s="179"/>
      <c r="WKM35" s="179"/>
      <c r="WKN35" s="179"/>
      <c r="WKO35" s="179"/>
      <c r="WKP35" s="179"/>
      <c r="WKQ35" s="179"/>
      <c r="WKR35" s="179"/>
      <c r="WKS35" s="179"/>
      <c r="WKT35" s="179"/>
      <c r="WKU35" s="179"/>
      <c r="WKV35" s="179"/>
      <c r="WKW35" s="179"/>
      <c r="WTW35" s="179"/>
      <c r="WTX35" s="179"/>
      <c r="WUF35" s="179"/>
      <c r="WUG35" s="179"/>
      <c r="WUH35" s="179"/>
      <c r="WUI35" s="179"/>
      <c r="WUJ35" s="179"/>
      <c r="WUK35" s="179"/>
      <c r="WUL35" s="179"/>
      <c r="WUM35" s="179"/>
      <c r="WUN35" s="179"/>
      <c r="WUO35" s="179"/>
      <c r="WUP35" s="179"/>
      <c r="WUQ35" s="179"/>
      <c r="WUR35" s="179"/>
      <c r="WUS35" s="179"/>
    </row>
    <row r="36" spans="1:1009 1243:2033 2267:3057 3291:4081 4315:5105 5339:6129 6363:7153 7387:8177 8411:9201 9435:10225 10459:11249 11483:12273 12507:13297 13531:14321 14555:15345 15579:16113" hidden="1" x14ac:dyDescent="0.25">
      <c r="A36" s="50">
        <v>1</v>
      </c>
      <c r="B36" s="182" t="s">
        <v>88</v>
      </c>
      <c r="C36" s="70"/>
      <c r="D36" s="97">
        <v>75</v>
      </c>
      <c r="E36" s="97">
        <v>75</v>
      </c>
      <c r="F36" s="68"/>
      <c r="G36" s="231">
        <v>0</v>
      </c>
      <c r="H36" s="129">
        <v>0</v>
      </c>
      <c r="I36" s="153">
        <f t="shared" si="0"/>
        <v>0</v>
      </c>
      <c r="J36" s="148"/>
      <c r="K36" s="148">
        <f>K37</f>
        <v>0</v>
      </c>
      <c r="L36" s="148"/>
      <c r="M36" s="148"/>
      <c r="N36" s="72"/>
      <c r="HK36" s="189"/>
      <c r="HL36" s="189"/>
      <c r="HT36" s="189"/>
      <c r="HU36" s="189"/>
      <c r="HV36" s="189"/>
      <c r="HW36" s="189"/>
      <c r="HX36" s="189"/>
      <c r="HY36" s="189"/>
      <c r="HZ36" s="189"/>
      <c r="IA36" s="189"/>
      <c r="IB36" s="189"/>
      <c r="IC36" s="189"/>
      <c r="ID36" s="189"/>
      <c r="IE36" s="189"/>
      <c r="IF36" s="189"/>
      <c r="IG36" s="189"/>
      <c r="RG36" s="189"/>
      <c r="RH36" s="189"/>
      <c r="RP36" s="189"/>
      <c r="RQ36" s="189"/>
      <c r="RR36" s="189"/>
      <c r="RS36" s="189"/>
      <c r="RT36" s="189"/>
      <c r="RU36" s="189"/>
      <c r="RV36" s="189"/>
      <c r="RW36" s="189"/>
      <c r="RX36" s="189"/>
      <c r="RY36" s="189"/>
      <c r="RZ36" s="189"/>
      <c r="SA36" s="189"/>
      <c r="SB36" s="189"/>
      <c r="SC36" s="189"/>
      <c r="ABC36" s="189"/>
      <c r="ABD36" s="189"/>
      <c r="ABL36" s="189"/>
      <c r="ABM36" s="189"/>
      <c r="ABN36" s="189"/>
      <c r="ABO36" s="189"/>
      <c r="ABP36" s="189"/>
      <c r="ABQ36" s="189"/>
      <c r="ABR36" s="189"/>
      <c r="ABS36" s="189"/>
      <c r="ABT36" s="189"/>
      <c r="ABU36" s="189"/>
      <c r="ABV36" s="189"/>
      <c r="ABW36" s="189"/>
      <c r="ABX36" s="189"/>
      <c r="ABY36" s="189"/>
      <c r="AKY36" s="189"/>
      <c r="AKZ36" s="189"/>
      <c r="ALH36" s="189"/>
      <c r="ALI36" s="189"/>
      <c r="ALJ36" s="189"/>
      <c r="ALK36" s="189"/>
      <c r="ALL36" s="189"/>
      <c r="ALM36" s="189"/>
      <c r="ALN36" s="189"/>
      <c r="ALO36" s="189"/>
      <c r="ALP36" s="189"/>
      <c r="ALQ36" s="189"/>
      <c r="ALR36" s="189"/>
      <c r="ALS36" s="189"/>
      <c r="ALT36" s="189"/>
      <c r="ALU36" s="189"/>
      <c r="AUU36" s="189"/>
      <c r="AUV36" s="189"/>
      <c r="AVD36" s="189"/>
      <c r="AVE36" s="189"/>
      <c r="AVF36" s="189"/>
      <c r="AVG36" s="189"/>
      <c r="AVH36" s="189"/>
      <c r="AVI36" s="189"/>
      <c r="AVJ36" s="189"/>
      <c r="AVK36" s="189"/>
      <c r="AVL36" s="189"/>
      <c r="AVM36" s="189"/>
      <c r="AVN36" s="189"/>
      <c r="AVO36" s="189"/>
      <c r="AVP36" s="189"/>
      <c r="AVQ36" s="189"/>
      <c r="BEQ36" s="189"/>
      <c r="BER36" s="189"/>
      <c r="BEZ36" s="189"/>
      <c r="BFA36" s="189"/>
      <c r="BFB36" s="189"/>
      <c r="BFC36" s="189"/>
      <c r="BFD36" s="189"/>
      <c r="BFE36" s="189"/>
      <c r="BFF36" s="189"/>
      <c r="BFG36" s="189"/>
      <c r="BFH36" s="189"/>
      <c r="BFI36" s="189"/>
      <c r="BFJ36" s="189"/>
      <c r="BFK36" s="189"/>
      <c r="BFL36" s="189"/>
      <c r="BFM36" s="189"/>
      <c r="BOM36" s="189"/>
      <c r="BON36" s="189"/>
      <c r="BOV36" s="189"/>
      <c r="BOW36" s="189"/>
      <c r="BOX36" s="189"/>
      <c r="BOY36" s="189"/>
      <c r="BOZ36" s="189"/>
      <c r="BPA36" s="189"/>
      <c r="BPB36" s="189"/>
      <c r="BPC36" s="189"/>
      <c r="BPD36" s="189"/>
      <c r="BPE36" s="189"/>
      <c r="BPF36" s="189"/>
      <c r="BPG36" s="189"/>
      <c r="BPH36" s="189"/>
      <c r="BPI36" s="189"/>
      <c r="BYI36" s="189"/>
      <c r="BYJ36" s="189"/>
      <c r="BYR36" s="189"/>
      <c r="BYS36" s="189"/>
      <c r="BYT36" s="189"/>
      <c r="BYU36" s="189"/>
      <c r="BYV36" s="189"/>
      <c r="BYW36" s="189"/>
      <c r="BYX36" s="189"/>
      <c r="BYY36" s="189"/>
      <c r="BYZ36" s="189"/>
      <c r="BZA36" s="189"/>
      <c r="BZB36" s="189"/>
      <c r="BZC36" s="189"/>
      <c r="BZD36" s="189"/>
      <c r="BZE36" s="189"/>
      <c r="CIE36" s="189"/>
      <c r="CIF36" s="189"/>
      <c r="CIN36" s="189"/>
      <c r="CIO36" s="189"/>
      <c r="CIP36" s="189"/>
      <c r="CIQ36" s="189"/>
      <c r="CIR36" s="189"/>
      <c r="CIS36" s="189"/>
      <c r="CIT36" s="189"/>
      <c r="CIU36" s="189"/>
      <c r="CIV36" s="189"/>
      <c r="CIW36" s="189"/>
      <c r="CIX36" s="189"/>
      <c r="CIY36" s="189"/>
      <c r="CIZ36" s="189"/>
      <c r="CJA36" s="189"/>
      <c r="CSA36" s="189"/>
      <c r="CSB36" s="189"/>
      <c r="CSJ36" s="189"/>
      <c r="CSK36" s="189"/>
      <c r="CSL36" s="189"/>
      <c r="CSM36" s="189"/>
      <c r="CSN36" s="189"/>
      <c r="CSO36" s="189"/>
      <c r="CSP36" s="189"/>
      <c r="CSQ36" s="189"/>
      <c r="CSR36" s="189"/>
      <c r="CSS36" s="189"/>
      <c r="CST36" s="189"/>
      <c r="CSU36" s="189"/>
      <c r="CSV36" s="189"/>
      <c r="CSW36" s="189"/>
      <c r="DBW36" s="189"/>
      <c r="DBX36" s="189"/>
      <c r="DCF36" s="189"/>
      <c r="DCG36" s="189"/>
      <c r="DCH36" s="189"/>
      <c r="DCI36" s="189"/>
      <c r="DCJ36" s="189"/>
      <c r="DCK36" s="189"/>
      <c r="DCL36" s="189"/>
      <c r="DCM36" s="189"/>
      <c r="DCN36" s="189"/>
      <c r="DCO36" s="189"/>
      <c r="DCP36" s="189"/>
      <c r="DCQ36" s="189"/>
      <c r="DCR36" s="189"/>
      <c r="DCS36" s="189"/>
      <c r="DLS36" s="189"/>
      <c r="DLT36" s="189"/>
      <c r="DMB36" s="189"/>
      <c r="DMC36" s="189"/>
      <c r="DMD36" s="189"/>
      <c r="DME36" s="189"/>
      <c r="DMF36" s="189"/>
      <c r="DMG36" s="189"/>
      <c r="DMH36" s="189"/>
      <c r="DMI36" s="189"/>
      <c r="DMJ36" s="189"/>
      <c r="DMK36" s="189"/>
      <c r="DML36" s="189"/>
      <c r="DMM36" s="189"/>
      <c r="DMN36" s="189"/>
      <c r="DMO36" s="189"/>
      <c r="DVO36" s="189"/>
      <c r="DVP36" s="189"/>
      <c r="DVX36" s="189"/>
      <c r="DVY36" s="189"/>
      <c r="DVZ36" s="189"/>
      <c r="DWA36" s="189"/>
      <c r="DWB36" s="189"/>
      <c r="DWC36" s="189"/>
      <c r="DWD36" s="189"/>
      <c r="DWE36" s="189"/>
      <c r="DWF36" s="189"/>
      <c r="DWG36" s="189"/>
      <c r="DWH36" s="189"/>
      <c r="DWI36" s="189"/>
      <c r="DWJ36" s="189"/>
      <c r="DWK36" s="189"/>
      <c r="EFK36" s="189"/>
      <c r="EFL36" s="189"/>
      <c r="EFT36" s="189"/>
      <c r="EFU36" s="189"/>
      <c r="EFV36" s="189"/>
      <c r="EFW36" s="189"/>
      <c r="EFX36" s="189"/>
      <c r="EFY36" s="189"/>
      <c r="EFZ36" s="189"/>
      <c r="EGA36" s="189"/>
      <c r="EGB36" s="189"/>
      <c r="EGC36" s="189"/>
      <c r="EGD36" s="189"/>
      <c r="EGE36" s="189"/>
      <c r="EGF36" s="189"/>
      <c r="EGG36" s="189"/>
      <c r="EPG36" s="189"/>
      <c r="EPH36" s="189"/>
      <c r="EPP36" s="189"/>
      <c r="EPQ36" s="189"/>
      <c r="EPR36" s="189"/>
      <c r="EPS36" s="189"/>
      <c r="EPT36" s="189"/>
      <c r="EPU36" s="189"/>
      <c r="EPV36" s="189"/>
      <c r="EPW36" s="189"/>
      <c r="EPX36" s="189"/>
      <c r="EPY36" s="189"/>
      <c r="EPZ36" s="189"/>
      <c r="EQA36" s="189"/>
      <c r="EQB36" s="189"/>
      <c r="EQC36" s="189"/>
      <c r="EZC36" s="189"/>
      <c r="EZD36" s="189"/>
      <c r="EZL36" s="189"/>
      <c r="EZM36" s="189"/>
      <c r="EZN36" s="189"/>
      <c r="EZO36" s="189"/>
      <c r="EZP36" s="189"/>
      <c r="EZQ36" s="189"/>
      <c r="EZR36" s="189"/>
      <c r="EZS36" s="189"/>
      <c r="EZT36" s="189"/>
      <c r="EZU36" s="189"/>
      <c r="EZV36" s="189"/>
      <c r="EZW36" s="189"/>
      <c r="EZX36" s="189"/>
      <c r="EZY36" s="189"/>
      <c r="FIY36" s="189"/>
      <c r="FIZ36" s="189"/>
      <c r="FJH36" s="189"/>
      <c r="FJI36" s="189"/>
      <c r="FJJ36" s="189"/>
      <c r="FJK36" s="189"/>
      <c r="FJL36" s="189"/>
      <c r="FJM36" s="189"/>
      <c r="FJN36" s="189"/>
      <c r="FJO36" s="189"/>
      <c r="FJP36" s="189"/>
      <c r="FJQ36" s="189"/>
      <c r="FJR36" s="189"/>
      <c r="FJS36" s="189"/>
      <c r="FJT36" s="189"/>
      <c r="FJU36" s="189"/>
      <c r="FSU36" s="189"/>
      <c r="FSV36" s="189"/>
      <c r="FTD36" s="189"/>
      <c r="FTE36" s="189"/>
      <c r="FTF36" s="189"/>
      <c r="FTG36" s="189"/>
      <c r="FTH36" s="189"/>
      <c r="FTI36" s="189"/>
      <c r="FTJ36" s="189"/>
      <c r="FTK36" s="189"/>
      <c r="FTL36" s="189"/>
      <c r="FTM36" s="189"/>
      <c r="FTN36" s="189"/>
      <c r="FTO36" s="189"/>
      <c r="FTP36" s="189"/>
      <c r="FTQ36" s="189"/>
      <c r="GCQ36" s="189"/>
      <c r="GCR36" s="189"/>
      <c r="GCZ36" s="189"/>
      <c r="GDA36" s="189"/>
      <c r="GDB36" s="189"/>
      <c r="GDC36" s="189"/>
      <c r="GDD36" s="189"/>
      <c r="GDE36" s="189"/>
      <c r="GDF36" s="189"/>
      <c r="GDG36" s="189"/>
      <c r="GDH36" s="189"/>
      <c r="GDI36" s="189"/>
      <c r="GDJ36" s="189"/>
      <c r="GDK36" s="189"/>
      <c r="GDL36" s="189"/>
      <c r="GDM36" s="189"/>
      <c r="GMM36" s="189"/>
      <c r="GMN36" s="189"/>
      <c r="GMV36" s="189"/>
      <c r="GMW36" s="189"/>
      <c r="GMX36" s="189"/>
      <c r="GMY36" s="189"/>
      <c r="GMZ36" s="189"/>
      <c r="GNA36" s="189"/>
      <c r="GNB36" s="189"/>
      <c r="GNC36" s="189"/>
      <c r="GND36" s="189"/>
      <c r="GNE36" s="189"/>
      <c r="GNF36" s="189"/>
      <c r="GNG36" s="189"/>
      <c r="GNH36" s="189"/>
      <c r="GNI36" s="189"/>
      <c r="GWI36" s="189"/>
      <c r="GWJ36" s="189"/>
      <c r="GWR36" s="189"/>
      <c r="GWS36" s="189"/>
      <c r="GWT36" s="189"/>
      <c r="GWU36" s="189"/>
      <c r="GWV36" s="189"/>
      <c r="GWW36" s="189"/>
      <c r="GWX36" s="189"/>
      <c r="GWY36" s="189"/>
      <c r="GWZ36" s="189"/>
      <c r="GXA36" s="189"/>
      <c r="GXB36" s="189"/>
      <c r="GXC36" s="189"/>
      <c r="GXD36" s="189"/>
      <c r="GXE36" s="189"/>
      <c r="HGE36" s="189"/>
      <c r="HGF36" s="189"/>
      <c r="HGN36" s="189"/>
      <c r="HGO36" s="189"/>
      <c r="HGP36" s="189"/>
      <c r="HGQ36" s="189"/>
      <c r="HGR36" s="189"/>
      <c r="HGS36" s="189"/>
      <c r="HGT36" s="189"/>
      <c r="HGU36" s="189"/>
      <c r="HGV36" s="189"/>
      <c r="HGW36" s="189"/>
      <c r="HGX36" s="189"/>
      <c r="HGY36" s="189"/>
      <c r="HGZ36" s="189"/>
      <c r="HHA36" s="189"/>
      <c r="HQA36" s="189"/>
      <c r="HQB36" s="189"/>
      <c r="HQJ36" s="189"/>
      <c r="HQK36" s="189"/>
      <c r="HQL36" s="189"/>
      <c r="HQM36" s="189"/>
      <c r="HQN36" s="189"/>
      <c r="HQO36" s="189"/>
      <c r="HQP36" s="189"/>
      <c r="HQQ36" s="189"/>
      <c r="HQR36" s="189"/>
      <c r="HQS36" s="189"/>
      <c r="HQT36" s="189"/>
      <c r="HQU36" s="189"/>
      <c r="HQV36" s="189"/>
      <c r="HQW36" s="189"/>
      <c r="HZW36" s="189"/>
      <c r="HZX36" s="189"/>
      <c r="IAF36" s="189"/>
      <c r="IAG36" s="189"/>
      <c r="IAH36" s="189"/>
      <c r="IAI36" s="189"/>
      <c r="IAJ36" s="189"/>
      <c r="IAK36" s="189"/>
      <c r="IAL36" s="189"/>
      <c r="IAM36" s="189"/>
      <c r="IAN36" s="189"/>
      <c r="IAO36" s="189"/>
      <c r="IAP36" s="189"/>
      <c r="IAQ36" s="189"/>
      <c r="IAR36" s="189"/>
      <c r="IAS36" s="189"/>
      <c r="IJS36" s="189"/>
      <c r="IJT36" s="189"/>
      <c r="IKB36" s="189"/>
      <c r="IKC36" s="189"/>
      <c r="IKD36" s="189"/>
      <c r="IKE36" s="189"/>
      <c r="IKF36" s="189"/>
      <c r="IKG36" s="189"/>
      <c r="IKH36" s="189"/>
      <c r="IKI36" s="189"/>
      <c r="IKJ36" s="189"/>
      <c r="IKK36" s="189"/>
      <c r="IKL36" s="189"/>
      <c r="IKM36" s="189"/>
      <c r="IKN36" s="189"/>
      <c r="IKO36" s="189"/>
      <c r="ITO36" s="189"/>
      <c r="ITP36" s="189"/>
      <c r="ITX36" s="189"/>
      <c r="ITY36" s="189"/>
      <c r="ITZ36" s="189"/>
      <c r="IUA36" s="189"/>
      <c r="IUB36" s="189"/>
      <c r="IUC36" s="189"/>
      <c r="IUD36" s="189"/>
      <c r="IUE36" s="189"/>
      <c r="IUF36" s="189"/>
      <c r="IUG36" s="189"/>
      <c r="IUH36" s="189"/>
      <c r="IUI36" s="189"/>
      <c r="IUJ36" s="189"/>
      <c r="IUK36" s="189"/>
      <c r="JDK36" s="189"/>
      <c r="JDL36" s="189"/>
      <c r="JDT36" s="189"/>
      <c r="JDU36" s="189"/>
      <c r="JDV36" s="189"/>
      <c r="JDW36" s="189"/>
      <c r="JDX36" s="189"/>
      <c r="JDY36" s="189"/>
      <c r="JDZ36" s="189"/>
      <c r="JEA36" s="189"/>
      <c r="JEB36" s="189"/>
      <c r="JEC36" s="189"/>
      <c r="JED36" s="189"/>
      <c r="JEE36" s="189"/>
      <c r="JEF36" s="189"/>
      <c r="JEG36" s="189"/>
      <c r="JNG36" s="189"/>
      <c r="JNH36" s="189"/>
      <c r="JNP36" s="189"/>
      <c r="JNQ36" s="189"/>
      <c r="JNR36" s="189"/>
      <c r="JNS36" s="189"/>
      <c r="JNT36" s="189"/>
      <c r="JNU36" s="189"/>
      <c r="JNV36" s="189"/>
      <c r="JNW36" s="189"/>
      <c r="JNX36" s="189"/>
      <c r="JNY36" s="189"/>
      <c r="JNZ36" s="189"/>
      <c r="JOA36" s="189"/>
      <c r="JOB36" s="189"/>
      <c r="JOC36" s="189"/>
      <c r="JXC36" s="189"/>
      <c r="JXD36" s="189"/>
      <c r="JXL36" s="189"/>
      <c r="JXM36" s="189"/>
      <c r="JXN36" s="189"/>
      <c r="JXO36" s="189"/>
      <c r="JXP36" s="189"/>
      <c r="JXQ36" s="189"/>
      <c r="JXR36" s="189"/>
      <c r="JXS36" s="189"/>
      <c r="JXT36" s="189"/>
      <c r="JXU36" s="189"/>
      <c r="JXV36" s="189"/>
      <c r="JXW36" s="189"/>
      <c r="JXX36" s="189"/>
      <c r="JXY36" s="189"/>
      <c r="KGY36" s="189"/>
      <c r="KGZ36" s="189"/>
      <c r="KHH36" s="189"/>
      <c r="KHI36" s="189"/>
      <c r="KHJ36" s="189"/>
      <c r="KHK36" s="189"/>
      <c r="KHL36" s="189"/>
      <c r="KHM36" s="189"/>
      <c r="KHN36" s="189"/>
      <c r="KHO36" s="189"/>
      <c r="KHP36" s="189"/>
      <c r="KHQ36" s="189"/>
      <c r="KHR36" s="189"/>
      <c r="KHS36" s="189"/>
      <c r="KHT36" s="189"/>
      <c r="KHU36" s="189"/>
      <c r="KQU36" s="189"/>
      <c r="KQV36" s="189"/>
      <c r="KRD36" s="189"/>
      <c r="KRE36" s="189"/>
      <c r="KRF36" s="189"/>
      <c r="KRG36" s="189"/>
      <c r="KRH36" s="189"/>
      <c r="KRI36" s="189"/>
      <c r="KRJ36" s="189"/>
      <c r="KRK36" s="189"/>
      <c r="KRL36" s="189"/>
      <c r="KRM36" s="189"/>
      <c r="KRN36" s="189"/>
      <c r="KRO36" s="189"/>
      <c r="KRP36" s="189"/>
      <c r="KRQ36" s="189"/>
      <c r="LAQ36" s="189"/>
      <c r="LAR36" s="189"/>
      <c r="LAZ36" s="189"/>
      <c r="LBA36" s="189"/>
      <c r="LBB36" s="189"/>
      <c r="LBC36" s="189"/>
      <c r="LBD36" s="189"/>
      <c r="LBE36" s="189"/>
      <c r="LBF36" s="189"/>
      <c r="LBG36" s="189"/>
      <c r="LBH36" s="189"/>
      <c r="LBI36" s="189"/>
      <c r="LBJ36" s="189"/>
      <c r="LBK36" s="189"/>
      <c r="LBL36" s="189"/>
      <c r="LBM36" s="189"/>
      <c r="LKM36" s="189"/>
      <c r="LKN36" s="189"/>
      <c r="LKV36" s="189"/>
      <c r="LKW36" s="189"/>
      <c r="LKX36" s="189"/>
      <c r="LKY36" s="189"/>
      <c r="LKZ36" s="189"/>
      <c r="LLA36" s="189"/>
      <c r="LLB36" s="189"/>
      <c r="LLC36" s="189"/>
      <c r="LLD36" s="189"/>
      <c r="LLE36" s="189"/>
      <c r="LLF36" s="189"/>
      <c r="LLG36" s="189"/>
      <c r="LLH36" s="189"/>
      <c r="LLI36" s="189"/>
      <c r="LUI36" s="189"/>
      <c r="LUJ36" s="189"/>
      <c r="LUR36" s="189"/>
      <c r="LUS36" s="189"/>
      <c r="LUT36" s="189"/>
      <c r="LUU36" s="189"/>
      <c r="LUV36" s="189"/>
      <c r="LUW36" s="189"/>
      <c r="LUX36" s="189"/>
      <c r="LUY36" s="189"/>
      <c r="LUZ36" s="189"/>
      <c r="LVA36" s="189"/>
      <c r="LVB36" s="189"/>
      <c r="LVC36" s="189"/>
      <c r="LVD36" s="189"/>
      <c r="LVE36" s="189"/>
      <c r="MEE36" s="189"/>
      <c r="MEF36" s="189"/>
      <c r="MEN36" s="189"/>
      <c r="MEO36" s="189"/>
      <c r="MEP36" s="189"/>
      <c r="MEQ36" s="189"/>
      <c r="MER36" s="189"/>
      <c r="MES36" s="189"/>
      <c r="MET36" s="189"/>
      <c r="MEU36" s="189"/>
      <c r="MEV36" s="189"/>
      <c r="MEW36" s="189"/>
      <c r="MEX36" s="189"/>
      <c r="MEY36" s="189"/>
      <c r="MEZ36" s="189"/>
      <c r="MFA36" s="189"/>
      <c r="MOA36" s="189"/>
      <c r="MOB36" s="189"/>
      <c r="MOJ36" s="189"/>
      <c r="MOK36" s="189"/>
      <c r="MOL36" s="189"/>
      <c r="MOM36" s="189"/>
      <c r="MON36" s="189"/>
      <c r="MOO36" s="189"/>
      <c r="MOP36" s="189"/>
      <c r="MOQ36" s="189"/>
      <c r="MOR36" s="189"/>
      <c r="MOS36" s="189"/>
      <c r="MOT36" s="189"/>
      <c r="MOU36" s="189"/>
      <c r="MOV36" s="189"/>
      <c r="MOW36" s="189"/>
      <c r="MXW36" s="189"/>
      <c r="MXX36" s="189"/>
      <c r="MYF36" s="189"/>
      <c r="MYG36" s="189"/>
      <c r="MYH36" s="189"/>
      <c r="MYI36" s="189"/>
      <c r="MYJ36" s="189"/>
      <c r="MYK36" s="189"/>
      <c r="MYL36" s="189"/>
      <c r="MYM36" s="189"/>
      <c r="MYN36" s="189"/>
      <c r="MYO36" s="189"/>
      <c r="MYP36" s="189"/>
      <c r="MYQ36" s="189"/>
      <c r="MYR36" s="189"/>
      <c r="MYS36" s="189"/>
      <c r="NHS36" s="189"/>
      <c r="NHT36" s="189"/>
      <c r="NIB36" s="189"/>
      <c r="NIC36" s="189"/>
      <c r="NID36" s="189"/>
      <c r="NIE36" s="189"/>
      <c r="NIF36" s="189"/>
      <c r="NIG36" s="189"/>
      <c r="NIH36" s="189"/>
      <c r="NII36" s="189"/>
      <c r="NIJ36" s="189"/>
      <c r="NIK36" s="189"/>
      <c r="NIL36" s="189"/>
      <c r="NIM36" s="189"/>
      <c r="NIN36" s="189"/>
      <c r="NIO36" s="189"/>
      <c r="NRO36" s="189"/>
      <c r="NRP36" s="189"/>
      <c r="NRX36" s="189"/>
      <c r="NRY36" s="189"/>
      <c r="NRZ36" s="189"/>
      <c r="NSA36" s="189"/>
      <c r="NSB36" s="189"/>
      <c r="NSC36" s="189"/>
      <c r="NSD36" s="189"/>
      <c r="NSE36" s="189"/>
      <c r="NSF36" s="189"/>
      <c r="NSG36" s="189"/>
      <c r="NSH36" s="189"/>
      <c r="NSI36" s="189"/>
      <c r="NSJ36" s="189"/>
      <c r="NSK36" s="189"/>
      <c r="OBK36" s="189"/>
      <c r="OBL36" s="189"/>
      <c r="OBT36" s="189"/>
      <c r="OBU36" s="189"/>
      <c r="OBV36" s="189"/>
      <c r="OBW36" s="189"/>
      <c r="OBX36" s="189"/>
      <c r="OBY36" s="189"/>
      <c r="OBZ36" s="189"/>
      <c r="OCA36" s="189"/>
      <c r="OCB36" s="189"/>
      <c r="OCC36" s="189"/>
      <c r="OCD36" s="189"/>
      <c r="OCE36" s="189"/>
      <c r="OCF36" s="189"/>
      <c r="OCG36" s="189"/>
      <c r="OLG36" s="189"/>
      <c r="OLH36" s="189"/>
      <c r="OLP36" s="189"/>
      <c r="OLQ36" s="189"/>
      <c r="OLR36" s="189"/>
      <c r="OLS36" s="189"/>
      <c r="OLT36" s="189"/>
      <c r="OLU36" s="189"/>
      <c r="OLV36" s="189"/>
      <c r="OLW36" s="189"/>
      <c r="OLX36" s="189"/>
      <c r="OLY36" s="189"/>
      <c r="OLZ36" s="189"/>
      <c r="OMA36" s="189"/>
      <c r="OMB36" s="189"/>
      <c r="OMC36" s="189"/>
      <c r="OVC36" s="189"/>
      <c r="OVD36" s="189"/>
      <c r="OVL36" s="189"/>
      <c r="OVM36" s="189"/>
      <c r="OVN36" s="189"/>
      <c r="OVO36" s="189"/>
      <c r="OVP36" s="189"/>
      <c r="OVQ36" s="189"/>
      <c r="OVR36" s="189"/>
      <c r="OVS36" s="189"/>
      <c r="OVT36" s="189"/>
      <c r="OVU36" s="189"/>
      <c r="OVV36" s="189"/>
      <c r="OVW36" s="189"/>
      <c r="OVX36" s="189"/>
      <c r="OVY36" s="189"/>
      <c r="PEY36" s="189"/>
      <c r="PEZ36" s="189"/>
      <c r="PFH36" s="189"/>
      <c r="PFI36" s="189"/>
      <c r="PFJ36" s="189"/>
      <c r="PFK36" s="189"/>
      <c r="PFL36" s="189"/>
      <c r="PFM36" s="189"/>
      <c r="PFN36" s="189"/>
      <c r="PFO36" s="189"/>
      <c r="PFP36" s="189"/>
      <c r="PFQ36" s="189"/>
      <c r="PFR36" s="189"/>
      <c r="PFS36" s="189"/>
      <c r="PFT36" s="189"/>
      <c r="PFU36" s="189"/>
      <c r="POU36" s="189"/>
      <c r="POV36" s="189"/>
      <c r="PPD36" s="189"/>
      <c r="PPE36" s="189"/>
      <c r="PPF36" s="189"/>
      <c r="PPG36" s="189"/>
      <c r="PPH36" s="189"/>
      <c r="PPI36" s="189"/>
      <c r="PPJ36" s="189"/>
      <c r="PPK36" s="189"/>
      <c r="PPL36" s="189"/>
      <c r="PPM36" s="189"/>
      <c r="PPN36" s="189"/>
      <c r="PPO36" s="189"/>
      <c r="PPP36" s="189"/>
      <c r="PPQ36" s="189"/>
      <c r="PYQ36" s="189"/>
      <c r="PYR36" s="189"/>
      <c r="PYZ36" s="189"/>
      <c r="PZA36" s="189"/>
      <c r="PZB36" s="189"/>
      <c r="PZC36" s="189"/>
      <c r="PZD36" s="189"/>
      <c r="PZE36" s="189"/>
      <c r="PZF36" s="189"/>
      <c r="PZG36" s="189"/>
      <c r="PZH36" s="189"/>
      <c r="PZI36" s="189"/>
      <c r="PZJ36" s="189"/>
      <c r="PZK36" s="189"/>
      <c r="PZL36" s="189"/>
      <c r="PZM36" s="189"/>
      <c r="QIM36" s="189"/>
      <c r="QIN36" s="189"/>
      <c r="QIV36" s="189"/>
      <c r="QIW36" s="189"/>
      <c r="QIX36" s="189"/>
      <c r="QIY36" s="189"/>
      <c r="QIZ36" s="189"/>
      <c r="QJA36" s="189"/>
      <c r="QJB36" s="189"/>
      <c r="QJC36" s="189"/>
      <c r="QJD36" s="189"/>
      <c r="QJE36" s="189"/>
      <c r="QJF36" s="189"/>
      <c r="QJG36" s="189"/>
      <c r="QJH36" s="189"/>
      <c r="QJI36" s="189"/>
      <c r="QSI36" s="189"/>
      <c r="QSJ36" s="189"/>
      <c r="QSR36" s="189"/>
      <c r="QSS36" s="189"/>
      <c r="QST36" s="189"/>
      <c r="QSU36" s="189"/>
      <c r="QSV36" s="189"/>
      <c r="QSW36" s="189"/>
      <c r="QSX36" s="189"/>
      <c r="QSY36" s="189"/>
      <c r="QSZ36" s="189"/>
      <c r="QTA36" s="189"/>
      <c r="QTB36" s="189"/>
      <c r="QTC36" s="189"/>
      <c r="QTD36" s="189"/>
      <c r="QTE36" s="189"/>
      <c r="RCE36" s="189"/>
      <c r="RCF36" s="189"/>
      <c r="RCN36" s="189"/>
      <c r="RCO36" s="189"/>
      <c r="RCP36" s="189"/>
      <c r="RCQ36" s="189"/>
      <c r="RCR36" s="189"/>
      <c r="RCS36" s="189"/>
      <c r="RCT36" s="189"/>
      <c r="RCU36" s="189"/>
      <c r="RCV36" s="189"/>
      <c r="RCW36" s="189"/>
      <c r="RCX36" s="189"/>
      <c r="RCY36" s="189"/>
      <c r="RCZ36" s="189"/>
      <c r="RDA36" s="189"/>
      <c r="RMA36" s="189"/>
      <c r="RMB36" s="189"/>
      <c r="RMJ36" s="189"/>
      <c r="RMK36" s="189"/>
      <c r="RML36" s="189"/>
      <c r="RMM36" s="189"/>
      <c r="RMN36" s="189"/>
      <c r="RMO36" s="189"/>
      <c r="RMP36" s="189"/>
      <c r="RMQ36" s="189"/>
      <c r="RMR36" s="189"/>
      <c r="RMS36" s="189"/>
      <c r="RMT36" s="189"/>
      <c r="RMU36" s="189"/>
      <c r="RMV36" s="189"/>
      <c r="RMW36" s="189"/>
      <c r="RVW36" s="189"/>
      <c r="RVX36" s="189"/>
      <c r="RWF36" s="189"/>
      <c r="RWG36" s="189"/>
      <c r="RWH36" s="189"/>
      <c r="RWI36" s="189"/>
      <c r="RWJ36" s="189"/>
      <c r="RWK36" s="189"/>
      <c r="RWL36" s="189"/>
      <c r="RWM36" s="189"/>
      <c r="RWN36" s="189"/>
      <c r="RWO36" s="189"/>
      <c r="RWP36" s="189"/>
      <c r="RWQ36" s="189"/>
      <c r="RWR36" s="189"/>
      <c r="RWS36" s="189"/>
      <c r="SFS36" s="189"/>
      <c r="SFT36" s="189"/>
      <c r="SGB36" s="189"/>
      <c r="SGC36" s="189"/>
      <c r="SGD36" s="189"/>
      <c r="SGE36" s="189"/>
      <c r="SGF36" s="189"/>
      <c r="SGG36" s="189"/>
      <c r="SGH36" s="189"/>
      <c r="SGI36" s="189"/>
      <c r="SGJ36" s="189"/>
      <c r="SGK36" s="189"/>
      <c r="SGL36" s="189"/>
      <c r="SGM36" s="189"/>
      <c r="SGN36" s="189"/>
      <c r="SGO36" s="189"/>
      <c r="SPO36" s="189"/>
      <c r="SPP36" s="189"/>
      <c r="SPX36" s="189"/>
      <c r="SPY36" s="189"/>
      <c r="SPZ36" s="189"/>
      <c r="SQA36" s="189"/>
      <c r="SQB36" s="189"/>
      <c r="SQC36" s="189"/>
      <c r="SQD36" s="189"/>
      <c r="SQE36" s="189"/>
      <c r="SQF36" s="189"/>
      <c r="SQG36" s="189"/>
      <c r="SQH36" s="189"/>
      <c r="SQI36" s="189"/>
      <c r="SQJ36" s="189"/>
      <c r="SQK36" s="189"/>
      <c r="SZK36" s="189"/>
      <c r="SZL36" s="189"/>
      <c r="SZT36" s="189"/>
      <c r="SZU36" s="189"/>
      <c r="SZV36" s="189"/>
      <c r="SZW36" s="189"/>
      <c r="SZX36" s="189"/>
      <c r="SZY36" s="189"/>
      <c r="SZZ36" s="189"/>
      <c r="TAA36" s="189"/>
      <c r="TAB36" s="189"/>
      <c r="TAC36" s="189"/>
      <c r="TAD36" s="189"/>
      <c r="TAE36" s="189"/>
      <c r="TAF36" s="189"/>
      <c r="TAG36" s="189"/>
      <c r="TJG36" s="189"/>
      <c r="TJH36" s="189"/>
      <c r="TJP36" s="189"/>
      <c r="TJQ36" s="189"/>
      <c r="TJR36" s="189"/>
      <c r="TJS36" s="189"/>
      <c r="TJT36" s="189"/>
      <c r="TJU36" s="189"/>
      <c r="TJV36" s="189"/>
      <c r="TJW36" s="189"/>
      <c r="TJX36" s="189"/>
      <c r="TJY36" s="189"/>
      <c r="TJZ36" s="189"/>
      <c r="TKA36" s="189"/>
      <c r="TKB36" s="189"/>
      <c r="TKC36" s="189"/>
      <c r="TTC36" s="189"/>
      <c r="TTD36" s="189"/>
      <c r="TTL36" s="189"/>
      <c r="TTM36" s="189"/>
      <c r="TTN36" s="189"/>
      <c r="TTO36" s="189"/>
      <c r="TTP36" s="189"/>
      <c r="TTQ36" s="189"/>
      <c r="TTR36" s="189"/>
      <c r="TTS36" s="189"/>
      <c r="TTT36" s="189"/>
      <c r="TTU36" s="189"/>
      <c r="TTV36" s="189"/>
      <c r="TTW36" s="189"/>
      <c r="TTX36" s="189"/>
      <c r="TTY36" s="189"/>
      <c r="UCY36" s="189"/>
      <c r="UCZ36" s="189"/>
      <c r="UDH36" s="189"/>
      <c r="UDI36" s="189"/>
      <c r="UDJ36" s="189"/>
      <c r="UDK36" s="189"/>
      <c r="UDL36" s="189"/>
      <c r="UDM36" s="189"/>
      <c r="UDN36" s="189"/>
      <c r="UDO36" s="189"/>
      <c r="UDP36" s="189"/>
      <c r="UDQ36" s="189"/>
      <c r="UDR36" s="189"/>
      <c r="UDS36" s="189"/>
      <c r="UDT36" s="189"/>
      <c r="UDU36" s="189"/>
      <c r="UMU36" s="189"/>
      <c r="UMV36" s="189"/>
      <c r="UND36" s="189"/>
      <c r="UNE36" s="189"/>
      <c r="UNF36" s="189"/>
      <c r="UNG36" s="189"/>
      <c r="UNH36" s="189"/>
      <c r="UNI36" s="189"/>
      <c r="UNJ36" s="189"/>
      <c r="UNK36" s="189"/>
      <c r="UNL36" s="189"/>
      <c r="UNM36" s="189"/>
      <c r="UNN36" s="189"/>
      <c r="UNO36" s="189"/>
      <c r="UNP36" s="189"/>
      <c r="UNQ36" s="189"/>
      <c r="UWQ36" s="189"/>
      <c r="UWR36" s="189"/>
      <c r="UWZ36" s="189"/>
      <c r="UXA36" s="189"/>
      <c r="UXB36" s="189"/>
      <c r="UXC36" s="189"/>
      <c r="UXD36" s="189"/>
      <c r="UXE36" s="189"/>
      <c r="UXF36" s="189"/>
      <c r="UXG36" s="189"/>
      <c r="UXH36" s="189"/>
      <c r="UXI36" s="189"/>
      <c r="UXJ36" s="189"/>
      <c r="UXK36" s="189"/>
      <c r="UXL36" s="189"/>
      <c r="UXM36" s="189"/>
      <c r="VGM36" s="189"/>
      <c r="VGN36" s="189"/>
      <c r="VGV36" s="189"/>
      <c r="VGW36" s="189"/>
      <c r="VGX36" s="189"/>
      <c r="VGY36" s="189"/>
      <c r="VGZ36" s="189"/>
      <c r="VHA36" s="189"/>
      <c r="VHB36" s="189"/>
      <c r="VHC36" s="189"/>
      <c r="VHD36" s="189"/>
      <c r="VHE36" s="189"/>
      <c r="VHF36" s="189"/>
      <c r="VHG36" s="189"/>
      <c r="VHH36" s="189"/>
      <c r="VHI36" s="189"/>
      <c r="VQI36" s="189"/>
      <c r="VQJ36" s="189"/>
      <c r="VQR36" s="189"/>
      <c r="VQS36" s="189"/>
      <c r="VQT36" s="189"/>
      <c r="VQU36" s="189"/>
      <c r="VQV36" s="189"/>
      <c r="VQW36" s="189"/>
      <c r="VQX36" s="189"/>
      <c r="VQY36" s="189"/>
      <c r="VQZ36" s="189"/>
      <c r="VRA36" s="189"/>
      <c r="VRB36" s="189"/>
      <c r="VRC36" s="189"/>
      <c r="VRD36" s="189"/>
      <c r="VRE36" s="189"/>
      <c r="WAE36" s="189"/>
      <c r="WAF36" s="189"/>
      <c r="WAN36" s="189"/>
      <c r="WAO36" s="189"/>
      <c r="WAP36" s="189"/>
      <c r="WAQ36" s="189"/>
      <c r="WAR36" s="189"/>
      <c r="WAS36" s="189"/>
      <c r="WAT36" s="189"/>
      <c r="WAU36" s="189"/>
      <c r="WAV36" s="189"/>
      <c r="WAW36" s="189"/>
      <c r="WAX36" s="189"/>
      <c r="WAY36" s="189"/>
      <c r="WAZ36" s="189"/>
      <c r="WBA36" s="189"/>
      <c r="WKA36" s="189"/>
      <c r="WKB36" s="189"/>
      <c r="WKJ36" s="189"/>
      <c r="WKK36" s="189"/>
      <c r="WKL36" s="189"/>
      <c r="WKM36" s="189"/>
      <c r="WKN36" s="189"/>
      <c r="WKO36" s="189"/>
      <c r="WKP36" s="189"/>
      <c r="WKQ36" s="189"/>
      <c r="WKR36" s="189"/>
      <c r="WKS36" s="189"/>
      <c r="WKT36" s="189"/>
      <c r="WKU36" s="189"/>
      <c r="WKV36" s="189"/>
      <c r="WKW36" s="189"/>
      <c r="WTW36" s="189"/>
      <c r="WTX36" s="189"/>
      <c r="WUF36" s="189"/>
      <c r="WUG36" s="189"/>
      <c r="WUH36" s="189"/>
      <c r="WUI36" s="189"/>
      <c r="WUJ36" s="189"/>
      <c r="WUK36" s="189"/>
      <c r="WUL36" s="189"/>
      <c r="WUM36" s="189"/>
      <c r="WUN36" s="189"/>
      <c r="WUO36" s="189"/>
      <c r="WUP36" s="189"/>
      <c r="WUQ36" s="189"/>
      <c r="WUR36" s="189"/>
      <c r="WUS36" s="189"/>
    </row>
    <row r="37" spans="1:1009 1243:2033 2267:3057 3291:4081 4315:5105 5339:6129 6363:7153 7387:8177 8411:9201 9435:10225 10459:11249 11483:12273 12507:13297 13531:14321 14555:15345 15579:16113" ht="24" hidden="1" customHeight="1" outlineLevel="1" x14ac:dyDescent="0.25">
      <c r="A37" s="50"/>
      <c r="B37" s="192" t="s">
        <v>117</v>
      </c>
      <c r="C37" s="70"/>
      <c r="D37" s="102">
        <v>75</v>
      </c>
      <c r="E37" s="102">
        <v>75</v>
      </c>
      <c r="F37" s="68"/>
      <c r="G37" s="231">
        <v>0</v>
      </c>
      <c r="H37" s="129">
        <v>0</v>
      </c>
      <c r="I37" s="153">
        <f t="shared" si="0"/>
        <v>0</v>
      </c>
      <c r="J37" s="148"/>
      <c r="K37" s="148"/>
      <c r="L37" s="148"/>
      <c r="M37" s="148"/>
      <c r="N37" s="72"/>
      <c r="HK37" s="189"/>
      <c r="HL37" s="189"/>
      <c r="HT37" s="189"/>
      <c r="HU37" s="189"/>
      <c r="HV37" s="189"/>
      <c r="HW37" s="189"/>
      <c r="HX37" s="189"/>
      <c r="HY37" s="189"/>
      <c r="HZ37" s="189"/>
      <c r="IA37" s="189"/>
      <c r="IB37" s="189"/>
      <c r="IC37" s="189"/>
      <c r="ID37" s="189"/>
      <c r="IE37" s="189"/>
      <c r="IF37" s="189"/>
      <c r="IG37" s="189"/>
      <c r="RG37" s="189"/>
      <c r="RH37" s="189"/>
      <c r="RP37" s="189"/>
      <c r="RQ37" s="189"/>
      <c r="RR37" s="189"/>
      <c r="RS37" s="189"/>
      <c r="RT37" s="189"/>
      <c r="RU37" s="189"/>
      <c r="RV37" s="189"/>
      <c r="RW37" s="189"/>
      <c r="RX37" s="189"/>
      <c r="RY37" s="189"/>
      <c r="RZ37" s="189"/>
      <c r="SA37" s="189"/>
      <c r="SB37" s="189"/>
      <c r="SC37" s="189"/>
      <c r="ABC37" s="189"/>
      <c r="ABD37" s="189"/>
      <c r="ABL37" s="189"/>
      <c r="ABM37" s="189"/>
      <c r="ABN37" s="189"/>
      <c r="ABO37" s="189"/>
      <c r="ABP37" s="189"/>
      <c r="ABQ37" s="189"/>
      <c r="ABR37" s="189"/>
      <c r="ABS37" s="189"/>
      <c r="ABT37" s="189"/>
      <c r="ABU37" s="189"/>
      <c r="ABV37" s="189"/>
      <c r="ABW37" s="189"/>
      <c r="ABX37" s="189"/>
      <c r="ABY37" s="189"/>
      <c r="AKY37" s="189"/>
      <c r="AKZ37" s="189"/>
      <c r="ALH37" s="189"/>
      <c r="ALI37" s="189"/>
      <c r="ALJ37" s="189"/>
      <c r="ALK37" s="189"/>
      <c r="ALL37" s="189"/>
      <c r="ALM37" s="189"/>
      <c r="ALN37" s="189"/>
      <c r="ALO37" s="189"/>
      <c r="ALP37" s="189"/>
      <c r="ALQ37" s="189"/>
      <c r="ALR37" s="189"/>
      <c r="ALS37" s="189"/>
      <c r="ALT37" s="189"/>
      <c r="ALU37" s="189"/>
      <c r="AUU37" s="189"/>
      <c r="AUV37" s="189"/>
      <c r="AVD37" s="189"/>
      <c r="AVE37" s="189"/>
      <c r="AVF37" s="189"/>
      <c r="AVG37" s="189"/>
      <c r="AVH37" s="189"/>
      <c r="AVI37" s="189"/>
      <c r="AVJ37" s="189"/>
      <c r="AVK37" s="189"/>
      <c r="AVL37" s="189"/>
      <c r="AVM37" s="189"/>
      <c r="AVN37" s="189"/>
      <c r="AVO37" s="189"/>
      <c r="AVP37" s="189"/>
      <c r="AVQ37" s="189"/>
      <c r="BEQ37" s="189"/>
      <c r="BER37" s="189"/>
      <c r="BEZ37" s="189"/>
      <c r="BFA37" s="189"/>
      <c r="BFB37" s="189"/>
      <c r="BFC37" s="189"/>
      <c r="BFD37" s="189"/>
      <c r="BFE37" s="189"/>
      <c r="BFF37" s="189"/>
      <c r="BFG37" s="189"/>
      <c r="BFH37" s="189"/>
      <c r="BFI37" s="189"/>
      <c r="BFJ37" s="189"/>
      <c r="BFK37" s="189"/>
      <c r="BFL37" s="189"/>
      <c r="BFM37" s="189"/>
      <c r="BOM37" s="189"/>
      <c r="BON37" s="189"/>
      <c r="BOV37" s="189"/>
      <c r="BOW37" s="189"/>
      <c r="BOX37" s="189"/>
      <c r="BOY37" s="189"/>
      <c r="BOZ37" s="189"/>
      <c r="BPA37" s="189"/>
      <c r="BPB37" s="189"/>
      <c r="BPC37" s="189"/>
      <c r="BPD37" s="189"/>
      <c r="BPE37" s="189"/>
      <c r="BPF37" s="189"/>
      <c r="BPG37" s="189"/>
      <c r="BPH37" s="189"/>
      <c r="BPI37" s="189"/>
      <c r="BYI37" s="189"/>
      <c r="BYJ37" s="189"/>
      <c r="BYR37" s="189"/>
      <c r="BYS37" s="189"/>
      <c r="BYT37" s="189"/>
      <c r="BYU37" s="189"/>
      <c r="BYV37" s="189"/>
      <c r="BYW37" s="189"/>
      <c r="BYX37" s="189"/>
      <c r="BYY37" s="189"/>
      <c r="BYZ37" s="189"/>
      <c r="BZA37" s="189"/>
      <c r="BZB37" s="189"/>
      <c r="BZC37" s="189"/>
      <c r="BZD37" s="189"/>
      <c r="BZE37" s="189"/>
      <c r="CIE37" s="189"/>
      <c r="CIF37" s="189"/>
      <c r="CIN37" s="189"/>
      <c r="CIO37" s="189"/>
      <c r="CIP37" s="189"/>
      <c r="CIQ37" s="189"/>
      <c r="CIR37" s="189"/>
      <c r="CIS37" s="189"/>
      <c r="CIT37" s="189"/>
      <c r="CIU37" s="189"/>
      <c r="CIV37" s="189"/>
      <c r="CIW37" s="189"/>
      <c r="CIX37" s="189"/>
      <c r="CIY37" s="189"/>
      <c r="CIZ37" s="189"/>
      <c r="CJA37" s="189"/>
      <c r="CSA37" s="189"/>
      <c r="CSB37" s="189"/>
      <c r="CSJ37" s="189"/>
      <c r="CSK37" s="189"/>
      <c r="CSL37" s="189"/>
      <c r="CSM37" s="189"/>
      <c r="CSN37" s="189"/>
      <c r="CSO37" s="189"/>
      <c r="CSP37" s="189"/>
      <c r="CSQ37" s="189"/>
      <c r="CSR37" s="189"/>
      <c r="CSS37" s="189"/>
      <c r="CST37" s="189"/>
      <c r="CSU37" s="189"/>
      <c r="CSV37" s="189"/>
      <c r="CSW37" s="189"/>
      <c r="DBW37" s="189"/>
      <c r="DBX37" s="189"/>
      <c r="DCF37" s="189"/>
      <c r="DCG37" s="189"/>
      <c r="DCH37" s="189"/>
      <c r="DCI37" s="189"/>
      <c r="DCJ37" s="189"/>
      <c r="DCK37" s="189"/>
      <c r="DCL37" s="189"/>
      <c r="DCM37" s="189"/>
      <c r="DCN37" s="189"/>
      <c r="DCO37" s="189"/>
      <c r="DCP37" s="189"/>
      <c r="DCQ37" s="189"/>
      <c r="DCR37" s="189"/>
      <c r="DCS37" s="189"/>
      <c r="DLS37" s="189"/>
      <c r="DLT37" s="189"/>
      <c r="DMB37" s="189"/>
      <c r="DMC37" s="189"/>
      <c r="DMD37" s="189"/>
      <c r="DME37" s="189"/>
      <c r="DMF37" s="189"/>
      <c r="DMG37" s="189"/>
      <c r="DMH37" s="189"/>
      <c r="DMI37" s="189"/>
      <c r="DMJ37" s="189"/>
      <c r="DMK37" s="189"/>
      <c r="DML37" s="189"/>
      <c r="DMM37" s="189"/>
      <c r="DMN37" s="189"/>
      <c r="DMO37" s="189"/>
      <c r="DVO37" s="189"/>
      <c r="DVP37" s="189"/>
      <c r="DVX37" s="189"/>
      <c r="DVY37" s="189"/>
      <c r="DVZ37" s="189"/>
      <c r="DWA37" s="189"/>
      <c r="DWB37" s="189"/>
      <c r="DWC37" s="189"/>
      <c r="DWD37" s="189"/>
      <c r="DWE37" s="189"/>
      <c r="DWF37" s="189"/>
      <c r="DWG37" s="189"/>
      <c r="DWH37" s="189"/>
      <c r="DWI37" s="189"/>
      <c r="DWJ37" s="189"/>
      <c r="DWK37" s="189"/>
      <c r="EFK37" s="189"/>
      <c r="EFL37" s="189"/>
      <c r="EFT37" s="189"/>
      <c r="EFU37" s="189"/>
      <c r="EFV37" s="189"/>
      <c r="EFW37" s="189"/>
      <c r="EFX37" s="189"/>
      <c r="EFY37" s="189"/>
      <c r="EFZ37" s="189"/>
      <c r="EGA37" s="189"/>
      <c r="EGB37" s="189"/>
      <c r="EGC37" s="189"/>
      <c r="EGD37" s="189"/>
      <c r="EGE37" s="189"/>
      <c r="EGF37" s="189"/>
      <c r="EGG37" s="189"/>
      <c r="EPG37" s="189"/>
      <c r="EPH37" s="189"/>
      <c r="EPP37" s="189"/>
      <c r="EPQ37" s="189"/>
      <c r="EPR37" s="189"/>
      <c r="EPS37" s="189"/>
      <c r="EPT37" s="189"/>
      <c r="EPU37" s="189"/>
      <c r="EPV37" s="189"/>
      <c r="EPW37" s="189"/>
      <c r="EPX37" s="189"/>
      <c r="EPY37" s="189"/>
      <c r="EPZ37" s="189"/>
      <c r="EQA37" s="189"/>
      <c r="EQB37" s="189"/>
      <c r="EQC37" s="189"/>
      <c r="EZC37" s="189"/>
      <c r="EZD37" s="189"/>
      <c r="EZL37" s="189"/>
      <c r="EZM37" s="189"/>
      <c r="EZN37" s="189"/>
      <c r="EZO37" s="189"/>
      <c r="EZP37" s="189"/>
      <c r="EZQ37" s="189"/>
      <c r="EZR37" s="189"/>
      <c r="EZS37" s="189"/>
      <c r="EZT37" s="189"/>
      <c r="EZU37" s="189"/>
      <c r="EZV37" s="189"/>
      <c r="EZW37" s="189"/>
      <c r="EZX37" s="189"/>
      <c r="EZY37" s="189"/>
      <c r="FIY37" s="189"/>
      <c r="FIZ37" s="189"/>
      <c r="FJH37" s="189"/>
      <c r="FJI37" s="189"/>
      <c r="FJJ37" s="189"/>
      <c r="FJK37" s="189"/>
      <c r="FJL37" s="189"/>
      <c r="FJM37" s="189"/>
      <c r="FJN37" s="189"/>
      <c r="FJO37" s="189"/>
      <c r="FJP37" s="189"/>
      <c r="FJQ37" s="189"/>
      <c r="FJR37" s="189"/>
      <c r="FJS37" s="189"/>
      <c r="FJT37" s="189"/>
      <c r="FJU37" s="189"/>
      <c r="FSU37" s="189"/>
      <c r="FSV37" s="189"/>
      <c r="FTD37" s="189"/>
      <c r="FTE37" s="189"/>
      <c r="FTF37" s="189"/>
      <c r="FTG37" s="189"/>
      <c r="FTH37" s="189"/>
      <c r="FTI37" s="189"/>
      <c r="FTJ37" s="189"/>
      <c r="FTK37" s="189"/>
      <c r="FTL37" s="189"/>
      <c r="FTM37" s="189"/>
      <c r="FTN37" s="189"/>
      <c r="FTO37" s="189"/>
      <c r="FTP37" s="189"/>
      <c r="FTQ37" s="189"/>
      <c r="GCQ37" s="189"/>
      <c r="GCR37" s="189"/>
      <c r="GCZ37" s="189"/>
      <c r="GDA37" s="189"/>
      <c r="GDB37" s="189"/>
      <c r="GDC37" s="189"/>
      <c r="GDD37" s="189"/>
      <c r="GDE37" s="189"/>
      <c r="GDF37" s="189"/>
      <c r="GDG37" s="189"/>
      <c r="GDH37" s="189"/>
      <c r="GDI37" s="189"/>
      <c r="GDJ37" s="189"/>
      <c r="GDK37" s="189"/>
      <c r="GDL37" s="189"/>
      <c r="GDM37" s="189"/>
      <c r="GMM37" s="189"/>
      <c r="GMN37" s="189"/>
      <c r="GMV37" s="189"/>
      <c r="GMW37" s="189"/>
      <c r="GMX37" s="189"/>
      <c r="GMY37" s="189"/>
      <c r="GMZ37" s="189"/>
      <c r="GNA37" s="189"/>
      <c r="GNB37" s="189"/>
      <c r="GNC37" s="189"/>
      <c r="GND37" s="189"/>
      <c r="GNE37" s="189"/>
      <c r="GNF37" s="189"/>
      <c r="GNG37" s="189"/>
      <c r="GNH37" s="189"/>
      <c r="GNI37" s="189"/>
      <c r="GWI37" s="189"/>
      <c r="GWJ37" s="189"/>
      <c r="GWR37" s="189"/>
      <c r="GWS37" s="189"/>
      <c r="GWT37" s="189"/>
      <c r="GWU37" s="189"/>
      <c r="GWV37" s="189"/>
      <c r="GWW37" s="189"/>
      <c r="GWX37" s="189"/>
      <c r="GWY37" s="189"/>
      <c r="GWZ37" s="189"/>
      <c r="GXA37" s="189"/>
      <c r="GXB37" s="189"/>
      <c r="GXC37" s="189"/>
      <c r="GXD37" s="189"/>
      <c r="GXE37" s="189"/>
      <c r="HGE37" s="189"/>
      <c r="HGF37" s="189"/>
      <c r="HGN37" s="189"/>
      <c r="HGO37" s="189"/>
      <c r="HGP37" s="189"/>
      <c r="HGQ37" s="189"/>
      <c r="HGR37" s="189"/>
      <c r="HGS37" s="189"/>
      <c r="HGT37" s="189"/>
      <c r="HGU37" s="189"/>
      <c r="HGV37" s="189"/>
      <c r="HGW37" s="189"/>
      <c r="HGX37" s="189"/>
      <c r="HGY37" s="189"/>
      <c r="HGZ37" s="189"/>
      <c r="HHA37" s="189"/>
      <c r="HQA37" s="189"/>
      <c r="HQB37" s="189"/>
      <c r="HQJ37" s="189"/>
      <c r="HQK37" s="189"/>
      <c r="HQL37" s="189"/>
      <c r="HQM37" s="189"/>
      <c r="HQN37" s="189"/>
      <c r="HQO37" s="189"/>
      <c r="HQP37" s="189"/>
      <c r="HQQ37" s="189"/>
      <c r="HQR37" s="189"/>
      <c r="HQS37" s="189"/>
      <c r="HQT37" s="189"/>
      <c r="HQU37" s="189"/>
      <c r="HQV37" s="189"/>
      <c r="HQW37" s="189"/>
      <c r="HZW37" s="189"/>
      <c r="HZX37" s="189"/>
      <c r="IAF37" s="189"/>
      <c r="IAG37" s="189"/>
      <c r="IAH37" s="189"/>
      <c r="IAI37" s="189"/>
      <c r="IAJ37" s="189"/>
      <c r="IAK37" s="189"/>
      <c r="IAL37" s="189"/>
      <c r="IAM37" s="189"/>
      <c r="IAN37" s="189"/>
      <c r="IAO37" s="189"/>
      <c r="IAP37" s="189"/>
      <c r="IAQ37" s="189"/>
      <c r="IAR37" s="189"/>
      <c r="IAS37" s="189"/>
      <c r="IJS37" s="189"/>
      <c r="IJT37" s="189"/>
      <c r="IKB37" s="189"/>
      <c r="IKC37" s="189"/>
      <c r="IKD37" s="189"/>
      <c r="IKE37" s="189"/>
      <c r="IKF37" s="189"/>
      <c r="IKG37" s="189"/>
      <c r="IKH37" s="189"/>
      <c r="IKI37" s="189"/>
      <c r="IKJ37" s="189"/>
      <c r="IKK37" s="189"/>
      <c r="IKL37" s="189"/>
      <c r="IKM37" s="189"/>
      <c r="IKN37" s="189"/>
      <c r="IKO37" s="189"/>
      <c r="ITO37" s="189"/>
      <c r="ITP37" s="189"/>
      <c r="ITX37" s="189"/>
      <c r="ITY37" s="189"/>
      <c r="ITZ37" s="189"/>
      <c r="IUA37" s="189"/>
      <c r="IUB37" s="189"/>
      <c r="IUC37" s="189"/>
      <c r="IUD37" s="189"/>
      <c r="IUE37" s="189"/>
      <c r="IUF37" s="189"/>
      <c r="IUG37" s="189"/>
      <c r="IUH37" s="189"/>
      <c r="IUI37" s="189"/>
      <c r="IUJ37" s="189"/>
      <c r="IUK37" s="189"/>
      <c r="JDK37" s="189"/>
      <c r="JDL37" s="189"/>
      <c r="JDT37" s="189"/>
      <c r="JDU37" s="189"/>
      <c r="JDV37" s="189"/>
      <c r="JDW37" s="189"/>
      <c r="JDX37" s="189"/>
      <c r="JDY37" s="189"/>
      <c r="JDZ37" s="189"/>
      <c r="JEA37" s="189"/>
      <c r="JEB37" s="189"/>
      <c r="JEC37" s="189"/>
      <c r="JED37" s="189"/>
      <c r="JEE37" s="189"/>
      <c r="JEF37" s="189"/>
      <c r="JEG37" s="189"/>
      <c r="JNG37" s="189"/>
      <c r="JNH37" s="189"/>
      <c r="JNP37" s="189"/>
      <c r="JNQ37" s="189"/>
      <c r="JNR37" s="189"/>
      <c r="JNS37" s="189"/>
      <c r="JNT37" s="189"/>
      <c r="JNU37" s="189"/>
      <c r="JNV37" s="189"/>
      <c r="JNW37" s="189"/>
      <c r="JNX37" s="189"/>
      <c r="JNY37" s="189"/>
      <c r="JNZ37" s="189"/>
      <c r="JOA37" s="189"/>
      <c r="JOB37" s="189"/>
      <c r="JOC37" s="189"/>
      <c r="JXC37" s="189"/>
      <c r="JXD37" s="189"/>
      <c r="JXL37" s="189"/>
      <c r="JXM37" s="189"/>
      <c r="JXN37" s="189"/>
      <c r="JXO37" s="189"/>
      <c r="JXP37" s="189"/>
      <c r="JXQ37" s="189"/>
      <c r="JXR37" s="189"/>
      <c r="JXS37" s="189"/>
      <c r="JXT37" s="189"/>
      <c r="JXU37" s="189"/>
      <c r="JXV37" s="189"/>
      <c r="JXW37" s="189"/>
      <c r="JXX37" s="189"/>
      <c r="JXY37" s="189"/>
      <c r="KGY37" s="189"/>
      <c r="KGZ37" s="189"/>
      <c r="KHH37" s="189"/>
      <c r="KHI37" s="189"/>
      <c r="KHJ37" s="189"/>
      <c r="KHK37" s="189"/>
      <c r="KHL37" s="189"/>
      <c r="KHM37" s="189"/>
      <c r="KHN37" s="189"/>
      <c r="KHO37" s="189"/>
      <c r="KHP37" s="189"/>
      <c r="KHQ37" s="189"/>
      <c r="KHR37" s="189"/>
      <c r="KHS37" s="189"/>
      <c r="KHT37" s="189"/>
      <c r="KHU37" s="189"/>
      <c r="KQU37" s="189"/>
      <c r="KQV37" s="189"/>
      <c r="KRD37" s="189"/>
      <c r="KRE37" s="189"/>
      <c r="KRF37" s="189"/>
      <c r="KRG37" s="189"/>
      <c r="KRH37" s="189"/>
      <c r="KRI37" s="189"/>
      <c r="KRJ37" s="189"/>
      <c r="KRK37" s="189"/>
      <c r="KRL37" s="189"/>
      <c r="KRM37" s="189"/>
      <c r="KRN37" s="189"/>
      <c r="KRO37" s="189"/>
      <c r="KRP37" s="189"/>
      <c r="KRQ37" s="189"/>
      <c r="LAQ37" s="189"/>
      <c r="LAR37" s="189"/>
      <c r="LAZ37" s="189"/>
      <c r="LBA37" s="189"/>
      <c r="LBB37" s="189"/>
      <c r="LBC37" s="189"/>
      <c r="LBD37" s="189"/>
      <c r="LBE37" s="189"/>
      <c r="LBF37" s="189"/>
      <c r="LBG37" s="189"/>
      <c r="LBH37" s="189"/>
      <c r="LBI37" s="189"/>
      <c r="LBJ37" s="189"/>
      <c r="LBK37" s="189"/>
      <c r="LBL37" s="189"/>
      <c r="LBM37" s="189"/>
      <c r="LKM37" s="189"/>
      <c r="LKN37" s="189"/>
      <c r="LKV37" s="189"/>
      <c r="LKW37" s="189"/>
      <c r="LKX37" s="189"/>
      <c r="LKY37" s="189"/>
      <c r="LKZ37" s="189"/>
      <c r="LLA37" s="189"/>
      <c r="LLB37" s="189"/>
      <c r="LLC37" s="189"/>
      <c r="LLD37" s="189"/>
      <c r="LLE37" s="189"/>
      <c r="LLF37" s="189"/>
      <c r="LLG37" s="189"/>
      <c r="LLH37" s="189"/>
      <c r="LLI37" s="189"/>
      <c r="LUI37" s="189"/>
      <c r="LUJ37" s="189"/>
      <c r="LUR37" s="189"/>
      <c r="LUS37" s="189"/>
      <c r="LUT37" s="189"/>
      <c r="LUU37" s="189"/>
      <c r="LUV37" s="189"/>
      <c r="LUW37" s="189"/>
      <c r="LUX37" s="189"/>
      <c r="LUY37" s="189"/>
      <c r="LUZ37" s="189"/>
      <c r="LVA37" s="189"/>
      <c r="LVB37" s="189"/>
      <c r="LVC37" s="189"/>
      <c r="LVD37" s="189"/>
      <c r="LVE37" s="189"/>
      <c r="MEE37" s="189"/>
      <c r="MEF37" s="189"/>
      <c r="MEN37" s="189"/>
      <c r="MEO37" s="189"/>
      <c r="MEP37" s="189"/>
      <c r="MEQ37" s="189"/>
      <c r="MER37" s="189"/>
      <c r="MES37" s="189"/>
      <c r="MET37" s="189"/>
      <c r="MEU37" s="189"/>
      <c r="MEV37" s="189"/>
      <c r="MEW37" s="189"/>
      <c r="MEX37" s="189"/>
      <c r="MEY37" s="189"/>
      <c r="MEZ37" s="189"/>
      <c r="MFA37" s="189"/>
      <c r="MOA37" s="189"/>
      <c r="MOB37" s="189"/>
      <c r="MOJ37" s="189"/>
      <c r="MOK37" s="189"/>
      <c r="MOL37" s="189"/>
      <c r="MOM37" s="189"/>
      <c r="MON37" s="189"/>
      <c r="MOO37" s="189"/>
      <c r="MOP37" s="189"/>
      <c r="MOQ37" s="189"/>
      <c r="MOR37" s="189"/>
      <c r="MOS37" s="189"/>
      <c r="MOT37" s="189"/>
      <c r="MOU37" s="189"/>
      <c r="MOV37" s="189"/>
      <c r="MOW37" s="189"/>
      <c r="MXW37" s="189"/>
      <c r="MXX37" s="189"/>
      <c r="MYF37" s="189"/>
      <c r="MYG37" s="189"/>
      <c r="MYH37" s="189"/>
      <c r="MYI37" s="189"/>
      <c r="MYJ37" s="189"/>
      <c r="MYK37" s="189"/>
      <c r="MYL37" s="189"/>
      <c r="MYM37" s="189"/>
      <c r="MYN37" s="189"/>
      <c r="MYO37" s="189"/>
      <c r="MYP37" s="189"/>
      <c r="MYQ37" s="189"/>
      <c r="MYR37" s="189"/>
      <c r="MYS37" s="189"/>
      <c r="NHS37" s="189"/>
      <c r="NHT37" s="189"/>
      <c r="NIB37" s="189"/>
      <c r="NIC37" s="189"/>
      <c r="NID37" s="189"/>
      <c r="NIE37" s="189"/>
      <c r="NIF37" s="189"/>
      <c r="NIG37" s="189"/>
      <c r="NIH37" s="189"/>
      <c r="NII37" s="189"/>
      <c r="NIJ37" s="189"/>
      <c r="NIK37" s="189"/>
      <c r="NIL37" s="189"/>
      <c r="NIM37" s="189"/>
      <c r="NIN37" s="189"/>
      <c r="NIO37" s="189"/>
      <c r="NRO37" s="189"/>
      <c r="NRP37" s="189"/>
      <c r="NRX37" s="189"/>
      <c r="NRY37" s="189"/>
      <c r="NRZ37" s="189"/>
      <c r="NSA37" s="189"/>
      <c r="NSB37" s="189"/>
      <c r="NSC37" s="189"/>
      <c r="NSD37" s="189"/>
      <c r="NSE37" s="189"/>
      <c r="NSF37" s="189"/>
      <c r="NSG37" s="189"/>
      <c r="NSH37" s="189"/>
      <c r="NSI37" s="189"/>
      <c r="NSJ37" s="189"/>
      <c r="NSK37" s="189"/>
      <c r="OBK37" s="189"/>
      <c r="OBL37" s="189"/>
      <c r="OBT37" s="189"/>
      <c r="OBU37" s="189"/>
      <c r="OBV37" s="189"/>
      <c r="OBW37" s="189"/>
      <c r="OBX37" s="189"/>
      <c r="OBY37" s="189"/>
      <c r="OBZ37" s="189"/>
      <c r="OCA37" s="189"/>
      <c r="OCB37" s="189"/>
      <c r="OCC37" s="189"/>
      <c r="OCD37" s="189"/>
      <c r="OCE37" s="189"/>
      <c r="OCF37" s="189"/>
      <c r="OCG37" s="189"/>
      <c r="OLG37" s="189"/>
      <c r="OLH37" s="189"/>
      <c r="OLP37" s="189"/>
      <c r="OLQ37" s="189"/>
      <c r="OLR37" s="189"/>
      <c r="OLS37" s="189"/>
      <c r="OLT37" s="189"/>
      <c r="OLU37" s="189"/>
      <c r="OLV37" s="189"/>
      <c r="OLW37" s="189"/>
      <c r="OLX37" s="189"/>
      <c r="OLY37" s="189"/>
      <c r="OLZ37" s="189"/>
      <c r="OMA37" s="189"/>
      <c r="OMB37" s="189"/>
      <c r="OMC37" s="189"/>
      <c r="OVC37" s="189"/>
      <c r="OVD37" s="189"/>
      <c r="OVL37" s="189"/>
      <c r="OVM37" s="189"/>
      <c r="OVN37" s="189"/>
      <c r="OVO37" s="189"/>
      <c r="OVP37" s="189"/>
      <c r="OVQ37" s="189"/>
      <c r="OVR37" s="189"/>
      <c r="OVS37" s="189"/>
      <c r="OVT37" s="189"/>
      <c r="OVU37" s="189"/>
      <c r="OVV37" s="189"/>
      <c r="OVW37" s="189"/>
      <c r="OVX37" s="189"/>
      <c r="OVY37" s="189"/>
      <c r="PEY37" s="189"/>
      <c r="PEZ37" s="189"/>
      <c r="PFH37" s="189"/>
      <c r="PFI37" s="189"/>
      <c r="PFJ37" s="189"/>
      <c r="PFK37" s="189"/>
      <c r="PFL37" s="189"/>
      <c r="PFM37" s="189"/>
      <c r="PFN37" s="189"/>
      <c r="PFO37" s="189"/>
      <c r="PFP37" s="189"/>
      <c r="PFQ37" s="189"/>
      <c r="PFR37" s="189"/>
      <c r="PFS37" s="189"/>
      <c r="PFT37" s="189"/>
      <c r="PFU37" s="189"/>
      <c r="POU37" s="189"/>
      <c r="POV37" s="189"/>
      <c r="PPD37" s="189"/>
      <c r="PPE37" s="189"/>
      <c r="PPF37" s="189"/>
      <c r="PPG37" s="189"/>
      <c r="PPH37" s="189"/>
      <c r="PPI37" s="189"/>
      <c r="PPJ37" s="189"/>
      <c r="PPK37" s="189"/>
      <c r="PPL37" s="189"/>
      <c r="PPM37" s="189"/>
      <c r="PPN37" s="189"/>
      <c r="PPO37" s="189"/>
      <c r="PPP37" s="189"/>
      <c r="PPQ37" s="189"/>
      <c r="PYQ37" s="189"/>
      <c r="PYR37" s="189"/>
      <c r="PYZ37" s="189"/>
      <c r="PZA37" s="189"/>
      <c r="PZB37" s="189"/>
      <c r="PZC37" s="189"/>
      <c r="PZD37" s="189"/>
      <c r="PZE37" s="189"/>
      <c r="PZF37" s="189"/>
      <c r="PZG37" s="189"/>
      <c r="PZH37" s="189"/>
      <c r="PZI37" s="189"/>
      <c r="PZJ37" s="189"/>
      <c r="PZK37" s="189"/>
      <c r="PZL37" s="189"/>
      <c r="PZM37" s="189"/>
      <c r="QIM37" s="189"/>
      <c r="QIN37" s="189"/>
      <c r="QIV37" s="189"/>
      <c r="QIW37" s="189"/>
      <c r="QIX37" s="189"/>
      <c r="QIY37" s="189"/>
      <c r="QIZ37" s="189"/>
      <c r="QJA37" s="189"/>
      <c r="QJB37" s="189"/>
      <c r="QJC37" s="189"/>
      <c r="QJD37" s="189"/>
      <c r="QJE37" s="189"/>
      <c r="QJF37" s="189"/>
      <c r="QJG37" s="189"/>
      <c r="QJH37" s="189"/>
      <c r="QJI37" s="189"/>
      <c r="QSI37" s="189"/>
      <c r="QSJ37" s="189"/>
      <c r="QSR37" s="189"/>
      <c r="QSS37" s="189"/>
      <c r="QST37" s="189"/>
      <c r="QSU37" s="189"/>
      <c r="QSV37" s="189"/>
      <c r="QSW37" s="189"/>
      <c r="QSX37" s="189"/>
      <c r="QSY37" s="189"/>
      <c r="QSZ37" s="189"/>
      <c r="QTA37" s="189"/>
      <c r="QTB37" s="189"/>
      <c r="QTC37" s="189"/>
      <c r="QTD37" s="189"/>
      <c r="QTE37" s="189"/>
      <c r="RCE37" s="189"/>
      <c r="RCF37" s="189"/>
      <c r="RCN37" s="189"/>
      <c r="RCO37" s="189"/>
      <c r="RCP37" s="189"/>
      <c r="RCQ37" s="189"/>
      <c r="RCR37" s="189"/>
      <c r="RCS37" s="189"/>
      <c r="RCT37" s="189"/>
      <c r="RCU37" s="189"/>
      <c r="RCV37" s="189"/>
      <c r="RCW37" s="189"/>
      <c r="RCX37" s="189"/>
      <c r="RCY37" s="189"/>
      <c r="RCZ37" s="189"/>
      <c r="RDA37" s="189"/>
      <c r="RMA37" s="189"/>
      <c r="RMB37" s="189"/>
      <c r="RMJ37" s="189"/>
      <c r="RMK37" s="189"/>
      <c r="RML37" s="189"/>
      <c r="RMM37" s="189"/>
      <c r="RMN37" s="189"/>
      <c r="RMO37" s="189"/>
      <c r="RMP37" s="189"/>
      <c r="RMQ37" s="189"/>
      <c r="RMR37" s="189"/>
      <c r="RMS37" s="189"/>
      <c r="RMT37" s="189"/>
      <c r="RMU37" s="189"/>
      <c r="RMV37" s="189"/>
      <c r="RMW37" s="189"/>
      <c r="RVW37" s="189"/>
      <c r="RVX37" s="189"/>
      <c r="RWF37" s="189"/>
      <c r="RWG37" s="189"/>
      <c r="RWH37" s="189"/>
      <c r="RWI37" s="189"/>
      <c r="RWJ37" s="189"/>
      <c r="RWK37" s="189"/>
      <c r="RWL37" s="189"/>
      <c r="RWM37" s="189"/>
      <c r="RWN37" s="189"/>
      <c r="RWO37" s="189"/>
      <c r="RWP37" s="189"/>
      <c r="RWQ37" s="189"/>
      <c r="RWR37" s="189"/>
      <c r="RWS37" s="189"/>
      <c r="SFS37" s="189"/>
      <c r="SFT37" s="189"/>
      <c r="SGB37" s="189"/>
      <c r="SGC37" s="189"/>
      <c r="SGD37" s="189"/>
      <c r="SGE37" s="189"/>
      <c r="SGF37" s="189"/>
      <c r="SGG37" s="189"/>
      <c r="SGH37" s="189"/>
      <c r="SGI37" s="189"/>
      <c r="SGJ37" s="189"/>
      <c r="SGK37" s="189"/>
      <c r="SGL37" s="189"/>
      <c r="SGM37" s="189"/>
      <c r="SGN37" s="189"/>
      <c r="SGO37" s="189"/>
      <c r="SPO37" s="189"/>
      <c r="SPP37" s="189"/>
      <c r="SPX37" s="189"/>
      <c r="SPY37" s="189"/>
      <c r="SPZ37" s="189"/>
      <c r="SQA37" s="189"/>
      <c r="SQB37" s="189"/>
      <c r="SQC37" s="189"/>
      <c r="SQD37" s="189"/>
      <c r="SQE37" s="189"/>
      <c r="SQF37" s="189"/>
      <c r="SQG37" s="189"/>
      <c r="SQH37" s="189"/>
      <c r="SQI37" s="189"/>
      <c r="SQJ37" s="189"/>
      <c r="SQK37" s="189"/>
      <c r="SZK37" s="189"/>
      <c r="SZL37" s="189"/>
      <c r="SZT37" s="189"/>
      <c r="SZU37" s="189"/>
      <c r="SZV37" s="189"/>
      <c r="SZW37" s="189"/>
      <c r="SZX37" s="189"/>
      <c r="SZY37" s="189"/>
      <c r="SZZ37" s="189"/>
      <c r="TAA37" s="189"/>
      <c r="TAB37" s="189"/>
      <c r="TAC37" s="189"/>
      <c r="TAD37" s="189"/>
      <c r="TAE37" s="189"/>
      <c r="TAF37" s="189"/>
      <c r="TAG37" s="189"/>
      <c r="TJG37" s="189"/>
      <c r="TJH37" s="189"/>
      <c r="TJP37" s="189"/>
      <c r="TJQ37" s="189"/>
      <c r="TJR37" s="189"/>
      <c r="TJS37" s="189"/>
      <c r="TJT37" s="189"/>
      <c r="TJU37" s="189"/>
      <c r="TJV37" s="189"/>
      <c r="TJW37" s="189"/>
      <c r="TJX37" s="189"/>
      <c r="TJY37" s="189"/>
      <c r="TJZ37" s="189"/>
      <c r="TKA37" s="189"/>
      <c r="TKB37" s="189"/>
      <c r="TKC37" s="189"/>
      <c r="TTC37" s="189"/>
      <c r="TTD37" s="189"/>
      <c r="TTL37" s="189"/>
      <c r="TTM37" s="189"/>
      <c r="TTN37" s="189"/>
      <c r="TTO37" s="189"/>
      <c r="TTP37" s="189"/>
      <c r="TTQ37" s="189"/>
      <c r="TTR37" s="189"/>
      <c r="TTS37" s="189"/>
      <c r="TTT37" s="189"/>
      <c r="TTU37" s="189"/>
      <c r="TTV37" s="189"/>
      <c r="TTW37" s="189"/>
      <c r="TTX37" s="189"/>
      <c r="TTY37" s="189"/>
      <c r="UCY37" s="189"/>
      <c r="UCZ37" s="189"/>
      <c r="UDH37" s="189"/>
      <c r="UDI37" s="189"/>
      <c r="UDJ37" s="189"/>
      <c r="UDK37" s="189"/>
      <c r="UDL37" s="189"/>
      <c r="UDM37" s="189"/>
      <c r="UDN37" s="189"/>
      <c r="UDO37" s="189"/>
      <c r="UDP37" s="189"/>
      <c r="UDQ37" s="189"/>
      <c r="UDR37" s="189"/>
      <c r="UDS37" s="189"/>
      <c r="UDT37" s="189"/>
      <c r="UDU37" s="189"/>
      <c r="UMU37" s="189"/>
      <c r="UMV37" s="189"/>
      <c r="UND37" s="189"/>
      <c r="UNE37" s="189"/>
      <c r="UNF37" s="189"/>
      <c r="UNG37" s="189"/>
      <c r="UNH37" s="189"/>
      <c r="UNI37" s="189"/>
      <c r="UNJ37" s="189"/>
      <c r="UNK37" s="189"/>
      <c r="UNL37" s="189"/>
      <c r="UNM37" s="189"/>
      <c r="UNN37" s="189"/>
      <c r="UNO37" s="189"/>
      <c r="UNP37" s="189"/>
      <c r="UNQ37" s="189"/>
      <c r="UWQ37" s="189"/>
      <c r="UWR37" s="189"/>
      <c r="UWZ37" s="189"/>
      <c r="UXA37" s="189"/>
      <c r="UXB37" s="189"/>
      <c r="UXC37" s="189"/>
      <c r="UXD37" s="189"/>
      <c r="UXE37" s="189"/>
      <c r="UXF37" s="189"/>
      <c r="UXG37" s="189"/>
      <c r="UXH37" s="189"/>
      <c r="UXI37" s="189"/>
      <c r="UXJ37" s="189"/>
      <c r="UXK37" s="189"/>
      <c r="UXL37" s="189"/>
      <c r="UXM37" s="189"/>
      <c r="VGM37" s="189"/>
      <c r="VGN37" s="189"/>
      <c r="VGV37" s="189"/>
      <c r="VGW37" s="189"/>
      <c r="VGX37" s="189"/>
      <c r="VGY37" s="189"/>
      <c r="VGZ37" s="189"/>
      <c r="VHA37" s="189"/>
      <c r="VHB37" s="189"/>
      <c r="VHC37" s="189"/>
      <c r="VHD37" s="189"/>
      <c r="VHE37" s="189"/>
      <c r="VHF37" s="189"/>
      <c r="VHG37" s="189"/>
      <c r="VHH37" s="189"/>
      <c r="VHI37" s="189"/>
      <c r="VQI37" s="189"/>
      <c r="VQJ37" s="189"/>
      <c r="VQR37" s="189"/>
      <c r="VQS37" s="189"/>
      <c r="VQT37" s="189"/>
      <c r="VQU37" s="189"/>
      <c r="VQV37" s="189"/>
      <c r="VQW37" s="189"/>
      <c r="VQX37" s="189"/>
      <c r="VQY37" s="189"/>
      <c r="VQZ37" s="189"/>
      <c r="VRA37" s="189"/>
      <c r="VRB37" s="189"/>
      <c r="VRC37" s="189"/>
      <c r="VRD37" s="189"/>
      <c r="VRE37" s="189"/>
      <c r="WAE37" s="189"/>
      <c r="WAF37" s="189"/>
      <c r="WAN37" s="189"/>
      <c r="WAO37" s="189"/>
      <c r="WAP37" s="189"/>
      <c r="WAQ37" s="189"/>
      <c r="WAR37" s="189"/>
      <c r="WAS37" s="189"/>
      <c r="WAT37" s="189"/>
      <c r="WAU37" s="189"/>
      <c r="WAV37" s="189"/>
      <c r="WAW37" s="189"/>
      <c r="WAX37" s="189"/>
      <c r="WAY37" s="189"/>
      <c r="WAZ37" s="189"/>
      <c r="WBA37" s="189"/>
      <c r="WKA37" s="189"/>
      <c r="WKB37" s="189"/>
      <c r="WKJ37" s="189"/>
      <c r="WKK37" s="189"/>
      <c r="WKL37" s="189"/>
      <c r="WKM37" s="189"/>
      <c r="WKN37" s="189"/>
      <c r="WKO37" s="189"/>
      <c r="WKP37" s="189"/>
      <c r="WKQ37" s="189"/>
      <c r="WKR37" s="189"/>
      <c r="WKS37" s="189"/>
      <c r="WKT37" s="189"/>
      <c r="WKU37" s="189"/>
      <c r="WKV37" s="189"/>
      <c r="WKW37" s="189"/>
      <c r="WTW37" s="189"/>
      <c r="WTX37" s="189"/>
      <c r="WUF37" s="189"/>
      <c r="WUG37" s="189"/>
      <c r="WUH37" s="189"/>
      <c r="WUI37" s="189"/>
      <c r="WUJ37" s="189"/>
      <c r="WUK37" s="189"/>
      <c r="WUL37" s="189"/>
      <c r="WUM37" s="189"/>
      <c r="WUN37" s="189"/>
      <c r="WUO37" s="189"/>
      <c r="WUP37" s="189"/>
      <c r="WUQ37" s="189"/>
      <c r="WUR37" s="189"/>
      <c r="WUS37" s="189"/>
    </row>
    <row r="38" spans="1:1009 1243:2033 2267:3057 3291:4081 4315:5105 5339:6129 6363:7153 7387:8177 8411:9201 9435:10225 10459:11249 11483:12273 12507:13297 13531:14321 14555:15345 15579:16113" ht="23.45" customHeight="1" collapsed="1" x14ac:dyDescent="0.25">
      <c r="A38" s="50">
        <v>2</v>
      </c>
      <c r="B38" s="186" t="s">
        <v>118</v>
      </c>
      <c r="C38" s="70"/>
      <c r="D38" s="97">
        <v>75923.718632000004</v>
      </c>
      <c r="E38" s="68">
        <v>0</v>
      </c>
      <c r="F38" s="68">
        <v>75923.718632000004</v>
      </c>
      <c r="G38" s="231">
        <v>0</v>
      </c>
      <c r="H38" s="129">
        <v>71698.881368000002</v>
      </c>
      <c r="I38" s="345">
        <f t="shared" si="0"/>
        <v>1960.381576</v>
      </c>
      <c r="J38" s="346">
        <f>J39+J73+J99</f>
        <v>0</v>
      </c>
      <c r="K38" s="346">
        <f>K39+K73+K99</f>
        <v>0</v>
      </c>
      <c r="L38" s="346">
        <f>L39+L73+L99</f>
        <v>0</v>
      </c>
      <c r="M38" s="346">
        <f>M39+M73+M99</f>
        <v>1960.381576</v>
      </c>
      <c r="N38" s="222"/>
      <c r="HK38" s="189"/>
      <c r="HL38" s="189"/>
      <c r="HT38" s="189"/>
      <c r="HU38" s="189"/>
      <c r="HV38" s="189"/>
      <c r="HW38" s="189"/>
      <c r="HX38" s="189"/>
      <c r="HY38" s="189"/>
      <c r="HZ38" s="189"/>
      <c r="IA38" s="189"/>
      <c r="IB38" s="189"/>
      <c r="IC38" s="189"/>
      <c r="ID38" s="189"/>
      <c r="IE38" s="189"/>
      <c r="IF38" s="189"/>
      <c r="IG38" s="189"/>
      <c r="RG38" s="189"/>
      <c r="RH38" s="189"/>
      <c r="RP38" s="189"/>
      <c r="RQ38" s="189"/>
      <c r="RR38" s="189"/>
      <c r="RS38" s="189"/>
      <c r="RT38" s="189"/>
      <c r="RU38" s="189"/>
      <c r="RV38" s="189"/>
      <c r="RW38" s="189"/>
      <c r="RX38" s="189"/>
      <c r="RY38" s="189"/>
      <c r="RZ38" s="189"/>
      <c r="SA38" s="189"/>
      <c r="SB38" s="189"/>
      <c r="SC38" s="189"/>
      <c r="ABC38" s="189"/>
      <c r="ABD38" s="189"/>
      <c r="ABL38" s="189"/>
      <c r="ABM38" s="189"/>
      <c r="ABN38" s="189"/>
      <c r="ABO38" s="189"/>
      <c r="ABP38" s="189"/>
      <c r="ABQ38" s="189"/>
      <c r="ABR38" s="189"/>
      <c r="ABS38" s="189"/>
      <c r="ABT38" s="189"/>
      <c r="ABU38" s="189"/>
      <c r="ABV38" s="189"/>
      <c r="ABW38" s="189"/>
      <c r="ABX38" s="189"/>
      <c r="ABY38" s="189"/>
      <c r="AKY38" s="189"/>
      <c r="AKZ38" s="189"/>
      <c r="ALH38" s="189"/>
      <c r="ALI38" s="189"/>
      <c r="ALJ38" s="189"/>
      <c r="ALK38" s="189"/>
      <c r="ALL38" s="189"/>
      <c r="ALM38" s="189"/>
      <c r="ALN38" s="189"/>
      <c r="ALO38" s="189"/>
      <c r="ALP38" s="189"/>
      <c r="ALQ38" s="189"/>
      <c r="ALR38" s="189"/>
      <c r="ALS38" s="189"/>
      <c r="ALT38" s="189"/>
      <c r="ALU38" s="189"/>
      <c r="AUU38" s="189"/>
      <c r="AUV38" s="189"/>
      <c r="AVD38" s="189"/>
      <c r="AVE38" s="189"/>
      <c r="AVF38" s="189"/>
      <c r="AVG38" s="189"/>
      <c r="AVH38" s="189"/>
      <c r="AVI38" s="189"/>
      <c r="AVJ38" s="189"/>
      <c r="AVK38" s="189"/>
      <c r="AVL38" s="189"/>
      <c r="AVM38" s="189"/>
      <c r="AVN38" s="189"/>
      <c r="AVO38" s="189"/>
      <c r="AVP38" s="189"/>
      <c r="AVQ38" s="189"/>
      <c r="BEQ38" s="189"/>
      <c r="BER38" s="189"/>
      <c r="BEZ38" s="189"/>
      <c r="BFA38" s="189"/>
      <c r="BFB38" s="189"/>
      <c r="BFC38" s="189"/>
      <c r="BFD38" s="189"/>
      <c r="BFE38" s="189"/>
      <c r="BFF38" s="189"/>
      <c r="BFG38" s="189"/>
      <c r="BFH38" s="189"/>
      <c r="BFI38" s="189"/>
      <c r="BFJ38" s="189"/>
      <c r="BFK38" s="189"/>
      <c r="BFL38" s="189"/>
      <c r="BFM38" s="189"/>
      <c r="BOM38" s="189"/>
      <c r="BON38" s="189"/>
      <c r="BOV38" s="189"/>
      <c r="BOW38" s="189"/>
      <c r="BOX38" s="189"/>
      <c r="BOY38" s="189"/>
      <c r="BOZ38" s="189"/>
      <c r="BPA38" s="189"/>
      <c r="BPB38" s="189"/>
      <c r="BPC38" s="189"/>
      <c r="BPD38" s="189"/>
      <c r="BPE38" s="189"/>
      <c r="BPF38" s="189"/>
      <c r="BPG38" s="189"/>
      <c r="BPH38" s="189"/>
      <c r="BPI38" s="189"/>
      <c r="BYI38" s="189"/>
      <c r="BYJ38" s="189"/>
      <c r="BYR38" s="189"/>
      <c r="BYS38" s="189"/>
      <c r="BYT38" s="189"/>
      <c r="BYU38" s="189"/>
      <c r="BYV38" s="189"/>
      <c r="BYW38" s="189"/>
      <c r="BYX38" s="189"/>
      <c r="BYY38" s="189"/>
      <c r="BYZ38" s="189"/>
      <c r="BZA38" s="189"/>
      <c r="BZB38" s="189"/>
      <c r="BZC38" s="189"/>
      <c r="BZD38" s="189"/>
      <c r="BZE38" s="189"/>
      <c r="CIE38" s="189"/>
      <c r="CIF38" s="189"/>
      <c r="CIN38" s="189"/>
      <c r="CIO38" s="189"/>
      <c r="CIP38" s="189"/>
      <c r="CIQ38" s="189"/>
      <c r="CIR38" s="189"/>
      <c r="CIS38" s="189"/>
      <c r="CIT38" s="189"/>
      <c r="CIU38" s="189"/>
      <c r="CIV38" s="189"/>
      <c r="CIW38" s="189"/>
      <c r="CIX38" s="189"/>
      <c r="CIY38" s="189"/>
      <c r="CIZ38" s="189"/>
      <c r="CJA38" s="189"/>
      <c r="CSA38" s="189"/>
      <c r="CSB38" s="189"/>
      <c r="CSJ38" s="189"/>
      <c r="CSK38" s="189"/>
      <c r="CSL38" s="189"/>
      <c r="CSM38" s="189"/>
      <c r="CSN38" s="189"/>
      <c r="CSO38" s="189"/>
      <c r="CSP38" s="189"/>
      <c r="CSQ38" s="189"/>
      <c r="CSR38" s="189"/>
      <c r="CSS38" s="189"/>
      <c r="CST38" s="189"/>
      <c r="CSU38" s="189"/>
      <c r="CSV38" s="189"/>
      <c r="CSW38" s="189"/>
      <c r="DBW38" s="189"/>
      <c r="DBX38" s="189"/>
      <c r="DCF38" s="189"/>
      <c r="DCG38" s="189"/>
      <c r="DCH38" s="189"/>
      <c r="DCI38" s="189"/>
      <c r="DCJ38" s="189"/>
      <c r="DCK38" s="189"/>
      <c r="DCL38" s="189"/>
      <c r="DCM38" s="189"/>
      <c r="DCN38" s="189"/>
      <c r="DCO38" s="189"/>
      <c r="DCP38" s="189"/>
      <c r="DCQ38" s="189"/>
      <c r="DCR38" s="189"/>
      <c r="DCS38" s="189"/>
      <c r="DLS38" s="189"/>
      <c r="DLT38" s="189"/>
      <c r="DMB38" s="189"/>
      <c r="DMC38" s="189"/>
      <c r="DMD38" s="189"/>
      <c r="DME38" s="189"/>
      <c r="DMF38" s="189"/>
      <c r="DMG38" s="189"/>
      <c r="DMH38" s="189"/>
      <c r="DMI38" s="189"/>
      <c r="DMJ38" s="189"/>
      <c r="DMK38" s="189"/>
      <c r="DML38" s="189"/>
      <c r="DMM38" s="189"/>
      <c r="DMN38" s="189"/>
      <c r="DMO38" s="189"/>
      <c r="DVO38" s="189"/>
      <c r="DVP38" s="189"/>
      <c r="DVX38" s="189"/>
      <c r="DVY38" s="189"/>
      <c r="DVZ38" s="189"/>
      <c r="DWA38" s="189"/>
      <c r="DWB38" s="189"/>
      <c r="DWC38" s="189"/>
      <c r="DWD38" s="189"/>
      <c r="DWE38" s="189"/>
      <c r="DWF38" s="189"/>
      <c r="DWG38" s="189"/>
      <c r="DWH38" s="189"/>
      <c r="DWI38" s="189"/>
      <c r="DWJ38" s="189"/>
      <c r="DWK38" s="189"/>
      <c r="EFK38" s="189"/>
      <c r="EFL38" s="189"/>
      <c r="EFT38" s="189"/>
      <c r="EFU38" s="189"/>
      <c r="EFV38" s="189"/>
      <c r="EFW38" s="189"/>
      <c r="EFX38" s="189"/>
      <c r="EFY38" s="189"/>
      <c r="EFZ38" s="189"/>
      <c r="EGA38" s="189"/>
      <c r="EGB38" s="189"/>
      <c r="EGC38" s="189"/>
      <c r="EGD38" s="189"/>
      <c r="EGE38" s="189"/>
      <c r="EGF38" s="189"/>
      <c r="EGG38" s="189"/>
      <c r="EPG38" s="189"/>
      <c r="EPH38" s="189"/>
      <c r="EPP38" s="189"/>
      <c r="EPQ38" s="189"/>
      <c r="EPR38" s="189"/>
      <c r="EPS38" s="189"/>
      <c r="EPT38" s="189"/>
      <c r="EPU38" s="189"/>
      <c r="EPV38" s="189"/>
      <c r="EPW38" s="189"/>
      <c r="EPX38" s="189"/>
      <c r="EPY38" s="189"/>
      <c r="EPZ38" s="189"/>
      <c r="EQA38" s="189"/>
      <c r="EQB38" s="189"/>
      <c r="EQC38" s="189"/>
      <c r="EZC38" s="189"/>
      <c r="EZD38" s="189"/>
      <c r="EZL38" s="189"/>
      <c r="EZM38" s="189"/>
      <c r="EZN38" s="189"/>
      <c r="EZO38" s="189"/>
      <c r="EZP38" s="189"/>
      <c r="EZQ38" s="189"/>
      <c r="EZR38" s="189"/>
      <c r="EZS38" s="189"/>
      <c r="EZT38" s="189"/>
      <c r="EZU38" s="189"/>
      <c r="EZV38" s="189"/>
      <c r="EZW38" s="189"/>
      <c r="EZX38" s="189"/>
      <c r="EZY38" s="189"/>
      <c r="FIY38" s="189"/>
      <c r="FIZ38" s="189"/>
      <c r="FJH38" s="189"/>
      <c r="FJI38" s="189"/>
      <c r="FJJ38" s="189"/>
      <c r="FJK38" s="189"/>
      <c r="FJL38" s="189"/>
      <c r="FJM38" s="189"/>
      <c r="FJN38" s="189"/>
      <c r="FJO38" s="189"/>
      <c r="FJP38" s="189"/>
      <c r="FJQ38" s="189"/>
      <c r="FJR38" s="189"/>
      <c r="FJS38" s="189"/>
      <c r="FJT38" s="189"/>
      <c r="FJU38" s="189"/>
      <c r="FSU38" s="189"/>
      <c r="FSV38" s="189"/>
      <c r="FTD38" s="189"/>
      <c r="FTE38" s="189"/>
      <c r="FTF38" s="189"/>
      <c r="FTG38" s="189"/>
      <c r="FTH38" s="189"/>
      <c r="FTI38" s="189"/>
      <c r="FTJ38" s="189"/>
      <c r="FTK38" s="189"/>
      <c r="FTL38" s="189"/>
      <c r="FTM38" s="189"/>
      <c r="FTN38" s="189"/>
      <c r="FTO38" s="189"/>
      <c r="FTP38" s="189"/>
      <c r="FTQ38" s="189"/>
      <c r="GCQ38" s="189"/>
      <c r="GCR38" s="189"/>
      <c r="GCZ38" s="189"/>
      <c r="GDA38" s="189"/>
      <c r="GDB38" s="189"/>
      <c r="GDC38" s="189"/>
      <c r="GDD38" s="189"/>
      <c r="GDE38" s="189"/>
      <c r="GDF38" s="189"/>
      <c r="GDG38" s="189"/>
      <c r="GDH38" s="189"/>
      <c r="GDI38" s="189"/>
      <c r="GDJ38" s="189"/>
      <c r="GDK38" s="189"/>
      <c r="GDL38" s="189"/>
      <c r="GDM38" s="189"/>
      <c r="GMM38" s="189"/>
      <c r="GMN38" s="189"/>
      <c r="GMV38" s="189"/>
      <c r="GMW38" s="189"/>
      <c r="GMX38" s="189"/>
      <c r="GMY38" s="189"/>
      <c r="GMZ38" s="189"/>
      <c r="GNA38" s="189"/>
      <c r="GNB38" s="189"/>
      <c r="GNC38" s="189"/>
      <c r="GND38" s="189"/>
      <c r="GNE38" s="189"/>
      <c r="GNF38" s="189"/>
      <c r="GNG38" s="189"/>
      <c r="GNH38" s="189"/>
      <c r="GNI38" s="189"/>
      <c r="GWI38" s="189"/>
      <c r="GWJ38" s="189"/>
      <c r="GWR38" s="189"/>
      <c r="GWS38" s="189"/>
      <c r="GWT38" s="189"/>
      <c r="GWU38" s="189"/>
      <c r="GWV38" s="189"/>
      <c r="GWW38" s="189"/>
      <c r="GWX38" s="189"/>
      <c r="GWY38" s="189"/>
      <c r="GWZ38" s="189"/>
      <c r="GXA38" s="189"/>
      <c r="GXB38" s="189"/>
      <c r="GXC38" s="189"/>
      <c r="GXD38" s="189"/>
      <c r="GXE38" s="189"/>
      <c r="HGE38" s="189"/>
      <c r="HGF38" s="189"/>
      <c r="HGN38" s="189"/>
      <c r="HGO38" s="189"/>
      <c r="HGP38" s="189"/>
      <c r="HGQ38" s="189"/>
      <c r="HGR38" s="189"/>
      <c r="HGS38" s="189"/>
      <c r="HGT38" s="189"/>
      <c r="HGU38" s="189"/>
      <c r="HGV38" s="189"/>
      <c r="HGW38" s="189"/>
      <c r="HGX38" s="189"/>
      <c r="HGY38" s="189"/>
      <c r="HGZ38" s="189"/>
      <c r="HHA38" s="189"/>
      <c r="HQA38" s="189"/>
      <c r="HQB38" s="189"/>
      <c r="HQJ38" s="189"/>
      <c r="HQK38" s="189"/>
      <c r="HQL38" s="189"/>
      <c r="HQM38" s="189"/>
      <c r="HQN38" s="189"/>
      <c r="HQO38" s="189"/>
      <c r="HQP38" s="189"/>
      <c r="HQQ38" s="189"/>
      <c r="HQR38" s="189"/>
      <c r="HQS38" s="189"/>
      <c r="HQT38" s="189"/>
      <c r="HQU38" s="189"/>
      <c r="HQV38" s="189"/>
      <c r="HQW38" s="189"/>
      <c r="HZW38" s="189"/>
      <c r="HZX38" s="189"/>
      <c r="IAF38" s="189"/>
      <c r="IAG38" s="189"/>
      <c r="IAH38" s="189"/>
      <c r="IAI38" s="189"/>
      <c r="IAJ38" s="189"/>
      <c r="IAK38" s="189"/>
      <c r="IAL38" s="189"/>
      <c r="IAM38" s="189"/>
      <c r="IAN38" s="189"/>
      <c r="IAO38" s="189"/>
      <c r="IAP38" s="189"/>
      <c r="IAQ38" s="189"/>
      <c r="IAR38" s="189"/>
      <c r="IAS38" s="189"/>
      <c r="IJS38" s="189"/>
      <c r="IJT38" s="189"/>
      <c r="IKB38" s="189"/>
      <c r="IKC38" s="189"/>
      <c r="IKD38" s="189"/>
      <c r="IKE38" s="189"/>
      <c r="IKF38" s="189"/>
      <c r="IKG38" s="189"/>
      <c r="IKH38" s="189"/>
      <c r="IKI38" s="189"/>
      <c r="IKJ38" s="189"/>
      <c r="IKK38" s="189"/>
      <c r="IKL38" s="189"/>
      <c r="IKM38" s="189"/>
      <c r="IKN38" s="189"/>
      <c r="IKO38" s="189"/>
      <c r="ITO38" s="189"/>
      <c r="ITP38" s="189"/>
      <c r="ITX38" s="189"/>
      <c r="ITY38" s="189"/>
      <c r="ITZ38" s="189"/>
      <c r="IUA38" s="189"/>
      <c r="IUB38" s="189"/>
      <c r="IUC38" s="189"/>
      <c r="IUD38" s="189"/>
      <c r="IUE38" s="189"/>
      <c r="IUF38" s="189"/>
      <c r="IUG38" s="189"/>
      <c r="IUH38" s="189"/>
      <c r="IUI38" s="189"/>
      <c r="IUJ38" s="189"/>
      <c r="IUK38" s="189"/>
      <c r="JDK38" s="189"/>
      <c r="JDL38" s="189"/>
      <c r="JDT38" s="189"/>
      <c r="JDU38" s="189"/>
      <c r="JDV38" s="189"/>
      <c r="JDW38" s="189"/>
      <c r="JDX38" s="189"/>
      <c r="JDY38" s="189"/>
      <c r="JDZ38" s="189"/>
      <c r="JEA38" s="189"/>
      <c r="JEB38" s="189"/>
      <c r="JEC38" s="189"/>
      <c r="JED38" s="189"/>
      <c r="JEE38" s="189"/>
      <c r="JEF38" s="189"/>
      <c r="JEG38" s="189"/>
      <c r="JNG38" s="189"/>
      <c r="JNH38" s="189"/>
      <c r="JNP38" s="189"/>
      <c r="JNQ38" s="189"/>
      <c r="JNR38" s="189"/>
      <c r="JNS38" s="189"/>
      <c r="JNT38" s="189"/>
      <c r="JNU38" s="189"/>
      <c r="JNV38" s="189"/>
      <c r="JNW38" s="189"/>
      <c r="JNX38" s="189"/>
      <c r="JNY38" s="189"/>
      <c r="JNZ38" s="189"/>
      <c r="JOA38" s="189"/>
      <c r="JOB38" s="189"/>
      <c r="JOC38" s="189"/>
      <c r="JXC38" s="189"/>
      <c r="JXD38" s="189"/>
      <c r="JXL38" s="189"/>
      <c r="JXM38" s="189"/>
      <c r="JXN38" s="189"/>
      <c r="JXO38" s="189"/>
      <c r="JXP38" s="189"/>
      <c r="JXQ38" s="189"/>
      <c r="JXR38" s="189"/>
      <c r="JXS38" s="189"/>
      <c r="JXT38" s="189"/>
      <c r="JXU38" s="189"/>
      <c r="JXV38" s="189"/>
      <c r="JXW38" s="189"/>
      <c r="JXX38" s="189"/>
      <c r="JXY38" s="189"/>
      <c r="KGY38" s="189"/>
      <c r="KGZ38" s="189"/>
      <c r="KHH38" s="189"/>
      <c r="KHI38" s="189"/>
      <c r="KHJ38" s="189"/>
      <c r="KHK38" s="189"/>
      <c r="KHL38" s="189"/>
      <c r="KHM38" s="189"/>
      <c r="KHN38" s="189"/>
      <c r="KHO38" s="189"/>
      <c r="KHP38" s="189"/>
      <c r="KHQ38" s="189"/>
      <c r="KHR38" s="189"/>
      <c r="KHS38" s="189"/>
      <c r="KHT38" s="189"/>
      <c r="KHU38" s="189"/>
      <c r="KQU38" s="189"/>
      <c r="KQV38" s="189"/>
      <c r="KRD38" s="189"/>
      <c r="KRE38" s="189"/>
      <c r="KRF38" s="189"/>
      <c r="KRG38" s="189"/>
      <c r="KRH38" s="189"/>
      <c r="KRI38" s="189"/>
      <c r="KRJ38" s="189"/>
      <c r="KRK38" s="189"/>
      <c r="KRL38" s="189"/>
      <c r="KRM38" s="189"/>
      <c r="KRN38" s="189"/>
      <c r="KRO38" s="189"/>
      <c r="KRP38" s="189"/>
      <c r="KRQ38" s="189"/>
      <c r="LAQ38" s="189"/>
      <c r="LAR38" s="189"/>
      <c r="LAZ38" s="189"/>
      <c r="LBA38" s="189"/>
      <c r="LBB38" s="189"/>
      <c r="LBC38" s="189"/>
      <c r="LBD38" s="189"/>
      <c r="LBE38" s="189"/>
      <c r="LBF38" s="189"/>
      <c r="LBG38" s="189"/>
      <c r="LBH38" s="189"/>
      <c r="LBI38" s="189"/>
      <c r="LBJ38" s="189"/>
      <c r="LBK38" s="189"/>
      <c r="LBL38" s="189"/>
      <c r="LBM38" s="189"/>
      <c r="LKM38" s="189"/>
      <c r="LKN38" s="189"/>
      <c r="LKV38" s="189"/>
      <c r="LKW38" s="189"/>
      <c r="LKX38" s="189"/>
      <c r="LKY38" s="189"/>
      <c r="LKZ38" s="189"/>
      <c r="LLA38" s="189"/>
      <c r="LLB38" s="189"/>
      <c r="LLC38" s="189"/>
      <c r="LLD38" s="189"/>
      <c r="LLE38" s="189"/>
      <c r="LLF38" s="189"/>
      <c r="LLG38" s="189"/>
      <c r="LLH38" s="189"/>
      <c r="LLI38" s="189"/>
      <c r="LUI38" s="189"/>
      <c r="LUJ38" s="189"/>
      <c r="LUR38" s="189"/>
      <c r="LUS38" s="189"/>
      <c r="LUT38" s="189"/>
      <c r="LUU38" s="189"/>
      <c r="LUV38" s="189"/>
      <c r="LUW38" s="189"/>
      <c r="LUX38" s="189"/>
      <c r="LUY38" s="189"/>
      <c r="LUZ38" s="189"/>
      <c r="LVA38" s="189"/>
      <c r="LVB38" s="189"/>
      <c r="LVC38" s="189"/>
      <c r="LVD38" s="189"/>
      <c r="LVE38" s="189"/>
      <c r="MEE38" s="189"/>
      <c r="MEF38" s="189"/>
      <c r="MEN38" s="189"/>
      <c r="MEO38" s="189"/>
      <c r="MEP38" s="189"/>
      <c r="MEQ38" s="189"/>
      <c r="MER38" s="189"/>
      <c r="MES38" s="189"/>
      <c r="MET38" s="189"/>
      <c r="MEU38" s="189"/>
      <c r="MEV38" s="189"/>
      <c r="MEW38" s="189"/>
      <c r="MEX38" s="189"/>
      <c r="MEY38" s="189"/>
      <c r="MEZ38" s="189"/>
      <c r="MFA38" s="189"/>
      <c r="MOA38" s="189"/>
      <c r="MOB38" s="189"/>
      <c r="MOJ38" s="189"/>
      <c r="MOK38" s="189"/>
      <c r="MOL38" s="189"/>
      <c r="MOM38" s="189"/>
      <c r="MON38" s="189"/>
      <c r="MOO38" s="189"/>
      <c r="MOP38" s="189"/>
      <c r="MOQ38" s="189"/>
      <c r="MOR38" s="189"/>
      <c r="MOS38" s="189"/>
      <c r="MOT38" s="189"/>
      <c r="MOU38" s="189"/>
      <c r="MOV38" s="189"/>
      <c r="MOW38" s="189"/>
      <c r="MXW38" s="189"/>
      <c r="MXX38" s="189"/>
      <c r="MYF38" s="189"/>
      <c r="MYG38" s="189"/>
      <c r="MYH38" s="189"/>
      <c r="MYI38" s="189"/>
      <c r="MYJ38" s="189"/>
      <c r="MYK38" s="189"/>
      <c r="MYL38" s="189"/>
      <c r="MYM38" s="189"/>
      <c r="MYN38" s="189"/>
      <c r="MYO38" s="189"/>
      <c r="MYP38" s="189"/>
      <c r="MYQ38" s="189"/>
      <c r="MYR38" s="189"/>
      <c r="MYS38" s="189"/>
      <c r="NHS38" s="189"/>
      <c r="NHT38" s="189"/>
      <c r="NIB38" s="189"/>
      <c r="NIC38" s="189"/>
      <c r="NID38" s="189"/>
      <c r="NIE38" s="189"/>
      <c r="NIF38" s="189"/>
      <c r="NIG38" s="189"/>
      <c r="NIH38" s="189"/>
      <c r="NII38" s="189"/>
      <c r="NIJ38" s="189"/>
      <c r="NIK38" s="189"/>
      <c r="NIL38" s="189"/>
      <c r="NIM38" s="189"/>
      <c r="NIN38" s="189"/>
      <c r="NIO38" s="189"/>
      <c r="NRO38" s="189"/>
      <c r="NRP38" s="189"/>
      <c r="NRX38" s="189"/>
      <c r="NRY38" s="189"/>
      <c r="NRZ38" s="189"/>
      <c r="NSA38" s="189"/>
      <c r="NSB38" s="189"/>
      <c r="NSC38" s="189"/>
      <c r="NSD38" s="189"/>
      <c r="NSE38" s="189"/>
      <c r="NSF38" s="189"/>
      <c r="NSG38" s="189"/>
      <c r="NSH38" s="189"/>
      <c r="NSI38" s="189"/>
      <c r="NSJ38" s="189"/>
      <c r="NSK38" s="189"/>
      <c r="OBK38" s="189"/>
      <c r="OBL38" s="189"/>
      <c r="OBT38" s="189"/>
      <c r="OBU38" s="189"/>
      <c r="OBV38" s="189"/>
      <c r="OBW38" s="189"/>
      <c r="OBX38" s="189"/>
      <c r="OBY38" s="189"/>
      <c r="OBZ38" s="189"/>
      <c r="OCA38" s="189"/>
      <c r="OCB38" s="189"/>
      <c r="OCC38" s="189"/>
      <c r="OCD38" s="189"/>
      <c r="OCE38" s="189"/>
      <c r="OCF38" s="189"/>
      <c r="OCG38" s="189"/>
      <c r="OLG38" s="189"/>
      <c r="OLH38" s="189"/>
      <c r="OLP38" s="189"/>
      <c r="OLQ38" s="189"/>
      <c r="OLR38" s="189"/>
      <c r="OLS38" s="189"/>
      <c r="OLT38" s="189"/>
      <c r="OLU38" s="189"/>
      <c r="OLV38" s="189"/>
      <c r="OLW38" s="189"/>
      <c r="OLX38" s="189"/>
      <c r="OLY38" s="189"/>
      <c r="OLZ38" s="189"/>
      <c r="OMA38" s="189"/>
      <c r="OMB38" s="189"/>
      <c r="OMC38" s="189"/>
      <c r="OVC38" s="189"/>
      <c r="OVD38" s="189"/>
      <c r="OVL38" s="189"/>
      <c r="OVM38" s="189"/>
      <c r="OVN38" s="189"/>
      <c r="OVO38" s="189"/>
      <c r="OVP38" s="189"/>
      <c r="OVQ38" s="189"/>
      <c r="OVR38" s="189"/>
      <c r="OVS38" s="189"/>
      <c r="OVT38" s="189"/>
      <c r="OVU38" s="189"/>
      <c r="OVV38" s="189"/>
      <c r="OVW38" s="189"/>
      <c r="OVX38" s="189"/>
      <c r="OVY38" s="189"/>
      <c r="PEY38" s="189"/>
      <c r="PEZ38" s="189"/>
      <c r="PFH38" s="189"/>
      <c r="PFI38" s="189"/>
      <c r="PFJ38" s="189"/>
      <c r="PFK38" s="189"/>
      <c r="PFL38" s="189"/>
      <c r="PFM38" s="189"/>
      <c r="PFN38" s="189"/>
      <c r="PFO38" s="189"/>
      <c r="PFP38" s="189"/>
      <c r="PFQ38" s="189"/>
      <c r="PFR38" s="189"/>
      <c r="PFS38" s="189"/>
      <c r="PFT38" s="189"/>
      <c r="PFU38" s="189"/>
      <c r="POU38" s="189"/>
      <c r="POV38" s="189"/>
      <c r="PPD38" s="189"/>
      <c r="PPE38" s="189"/>
      <c r="PPF38" s="189"/>
      <c r="PPG38" s="189"/>
      <c r="PPH38" s="189"/>
      <c r="PPI38" s="189"/>
      <c r="PPJ38" s="189"/>
      <c r="PPK38" s="189"/>
      <c r="PPL38" s="189"/>
      <c r="PPM38" s="189"/>
      <c r="PPN38" s="189"/>
      <c r="PPO38" s="189"/>
      <c r="PPP38" s="189"/>
      <c r="PPQ38" s="189"/>
      <c r="PYQ38" s="189"/>
      <c r="PYR38" s="189"/>
      <c r="PYZ38" s="189"/>
      <c r="PZA38" s="189"/>
      <c r="PZB38" s="189"/>
      <c r="PZC38" s="189"/>
      <c r="PZD38" s="189"/>
      <c r="PZE38" s="189"/>
      <c r="PZF38" s="189"/>
      <c r="PZG38" s="189"/>
      <c r="PZH38" s="189"/>
      <c r="PZI38" s="189"/>
      <c r="PZJ38" s="189"/>
      <c r="PZK38" s="189"/>
      <c r="PZL38" s="189"/>
      <c r="PZM38" s="189"/>
      <c r="QIM38" s="189"/>
      <c r="QIN38" s="189"/>
      <c r="QIV38" s="189"/>
      <c r="QIW38" s="189"/>
      <c r="QIX38" s="189"/>
      <c r="QIY38" s="189"/>
      <c r="QIZ38" s="189"/>
      <c r="QJA38" s="189"/>
      <c r="QJB38" s="189"/>
      <c r="QJC38" s="189"/>
      <c r="QJD38" s="189"/>
      <c r="QJE38" s="189"/>
      <c r="QJF38" s="189"/>
      <c r="QJG38" s="189"/>
      <c r="QJH38" s="189"/>
      <c r="QJI38" s="189"/>
      <c r="QSI38" s="189"/>
      <c r="QSJ38" s="189"/>
      <c r="QSR38" s="189"/>
      <c r="QSS38" s="189"/>
      <c r="QST38" s="189"/>
      <c r="QSU38" s="189"/>
      <c r="QSV38" s="189"/>
      <c r="QSW38" s="189"/>
      <c r="QSX38" s="189"/>
      <c r="QSY38" s="189"/>
      <c r="QSZ38" s="189"/>
      <c r="QTA38" s="189"/>
      <c r="QTB38" s="189"/>
      <c r="QTC38" s="189"/>
      <c r="QTD38" s="189"/>
      <c r="QTE38" s="189"/>
      <c r="RCE38" s="189"/>
      <c r="RCF38" s="189"/>
      <c r="RCN38" s="189"/>
      <c r="RCO38" s="189"/>
      <c r="RCP38" s="189"/>
      <c r="RCQ38" s="189"/>
      <c r="RCR38" s="189"/>
      <c r="RCS38" s="189"/>
      <c r="RCT38" s="189"/>
      <c r="RCU38" s="189"/>
      <c r="RCV38" s="189"/>
      <c r="RCW38" s="189"/>
      <c r="RCX38" s="189"/>
      <c r="RCY38" s="189"/>
      <c r="RCZ38" s="189"/>
      <c r="RDA38" s="189"/>
      <c r="RMA38" s="189"/>
      <c r="RMB38" s="189"/>
      <c r="RMJ38" s="189"/>
      <c r="RMK38" s="189"/>
      <c r="RML38" s="189"/>
      <c r="RMM38" s="189"/>
      <c r="RMN38" s="189"/>
      <c r="RMO38" s="189"/>
      <c r="RMP38" s="189"/>
      <c r="RMQ38" s="189"/>
      <c r="RMR38" s="189"/>
      <c r="RMS38" s="189"/>
      <c r="RMT38" s="189"/>
      <c r="RMU38" s="189"/>
      <c r="RMV38" s="189"/>
      <c r="RMW38" s="189"/>
      <c r="RVW38" s="189"/>
      <c r="RVX38" s="189"/>
      <c r="RWF38" s="189"/>
      <c r="RWG38" s="189"/>
      <c r="RWH38" s="189"/>
      <c r="RWI38" s="189"/>
      <c r="RWJ38" s="189"/>
      <c r="RWK38" s="189"/>
      <c r="RWL38" s="189"/>
      <c r="RWM38" s="189"/>
      <c r="RWN38" s="189"/>
      <c r="RWO38" s="189"/>
      <c r="RWP38" s="189"/>
      <c r="RWQ38" s="189"/>
      <c r="RWR38" s="189"/>
      <c r="RWS38" s="189"/>
      <c r="SFS38" s="189"/>
      <c r="SFT38" s="189"/>
      <c r="SGB38" s="189"/>
      <c r="SGC38" s="189"/>
      <c r="SGD38" s="189"/>
      <c r="SGE38" s="189"/>
      <c r="SGF38" s="189"/>
      <c r="SGG38" s="189"/>
      <c r="SGH38" s="189"/>
      <c r="SGI38" s="189"/>
      <c r="SGJ38" s="189"/>
      <c r="SGK38" s="189"/>
      <c r="SGL38" s="189"/>
      <c r="SGM38" s="189"/>
      <c r="SGN38" s="189"/>
      <c r="SGO38" s="189"/>
      <c r="SPO38" s="189"/>
      <c r="SPP38" s="189"/>
      <c r="SPX38" s="189"/>
      <c r="SPY38" s="189"/>
      <c r="SPZ38" s="189"/>
      <c r="SQA38" s="189"/>
      <c r="SQB38" s="189"/>
      <c r="SQC38" s="189"/>
      <c r="SQD38" s="189"/>
      <c r="SQE38" s="189"/>
      <c r="SQF38" s="189"/>
      <c r="SQG38" s="189"/>
      <c r="SQH38" s="189"/>
      <c r="SQI38" s="189"/>
      <c r="SQJ38" s="189"/>
      <c r="SQK38" s="189"/>
      <c r="SZK38" s="189"/>
      <c r="SZL38" s="189"/>
      <c r="SZT38" s="189"/>
      <c r="SZU38" s="189"/>
      <c r="SZV38" s="189"/>
      <c r="SZW38" s="189"/>
      <c r="SZX38" s="189"/>
      <c r="SZY38" s="189"/>
      <c r="SZZ38" s="189"/>
      <c r="TAA38" s="189"/>
      <c r="TAB38" s="189"/>
      <c r="TAC38" s="189"/>
      <c r="TAD38" s="189"/>
      <c r="TAE38" s="189"/>
      <c r="TAF38" s="189"/>
      <c r="TAG38" s="189"/>
      <c r="TJG38" s="189"/>
      <c r="TJH38" s="189"/>
      <c r="TJP38" s="189"/>
      <c r="TJQ38" s="189"/>
      <c r="TJR38" s="189"/>
      <c r="TJS38" s="189"/>
      <c r="TJT38" s="189"/>
      <c r="TJU38" s="189"/>
      <c r="TJV38" s="189"/>
      <c r="TJW38" s="189"/>
      <c r="TJX38" s="189"/>
      <c r="TJY38" s="189"/>
      <c r="TJZ38" s="189"/>
      <c r="TKA38" s="189"/>
      <c r="TKB38" s="189"/>
      <c r="TKC38" s="189"/>
      <c r="TTC38" s="189"/>
      <c r="TTD38" s="189"/>
      <c r="TTL38" s="189"/>
      <c r="TTM38" s="189"/>
      <c r="TTN38" s="189"/>
      <c r="TTO38" s="189"/>
      <c r="TTP38" s="189"/>
      <c r="TTQ38" s="189"/>
      <c r="TTR38" s="189"/>
      <c r="TTS38" s="189"/>
      <c r="TTT38" s="189"/>
      <c r="TTU38" s="189"/>
      <c r="TTV38" s="189"/>
      <c r="TTW38" s="189"/>
      <c r="TTX38" s="189"/>
      <c r="TTY38" s="189"/>
      <c r="UCY38" s="189"/>
      <c r="UCZ38" s="189"/>
      <c r="UDH38" s="189"/>
      <c r="UDI38" s="189"/>
      <c r="UDJ38" s="189"/>
      <c r="UDK38" s="189"/>
      <c r="UDL38" s="189"/>
      <c r="UDM38" s="189"/>
      <c r="UDN38" s="189"/>
      <c r="UDO38" s="189"/>
      <c r="UDP38" s="189"/>
      <c r="UDQ38" s="189"/>
      <c r="UDR38" s="189"/>
      <c r="UDS38" s="189"/>
      <c r="UDT38" s="189"/>
      <c r="UDU38" s="189"/>
      <c r="UMU38" s="189"/>
      <c r="UMV38" s="189"/>
      <c r="UND38" s="189"/>
      <c r="UNE38" s="189"/>
      <c r="UNF38" s="189"/>
      <c r="UNG38" s="189"/>
      <c r="UNH38" s="189"/>
      <c r="UNI38" s="189"/>
      <c r="UNJ38" s="189"/>
      <c r="UNK38" s="189"/>
      <c r="UNL38" s="189"/>
      <c r="UNM38" s="189"/>
      <c r="UNN38" s="189"/>
      <c r="UNO38" s="189"/>
      <c r="UNP38" s="189"/>
      <c r="UNQ38" s="189"/>
      <c r="UWQ38" s="189"/>
      <c r="UWR38" s="189"/>
      <c r="UWZ38" s="189"/>
      <c r="UXA38" s="189"/>
      <c r="UXB38" s="189"/>
      <c r="UXC38" s="189"/>
      <c r="UXD38" s="189"/>
      <c r="UXE38" s="189"/>
      <c r="UXF38" s="189"/>
      <c r="UXG38" s="189"/>
      <c r="UXH38" s="189"/>
      <c r="UXI38" s="189"/>
      <c r="UXJ38" s="189"/>
      <c r="UXK38" s="189"/>
      <c r="UXL38" s="189"/>
      <c r="UXM38" s="189"/>
      <c r="VGM38" s="189"/>
      <c r="VGN38" s="189"/>
      <c r="VGV38" s="189"/>
      <c r="VGW38" s="189"/>
      <c r="VGX38" s="189"/>
      <c r="VGY38" s="189"/>
      <c r="VGZ38" s="189"/>
      <c r="VHA38" s="189"/>
      <c r="VHB38" s="189"/>
      <c r="VHC38" s="189"/>
      <c r="VHD38" s="189"/>
      <c r="VHE38" s="189"/>
      <c r="VHF38" s="189"/>
      <c r="VHG38" s="189"/>
      <c r="VHH38" s="189"/>
      <c r="VHI38" s="189"/>
      <c r="VQI38" s="189"/>
      <c r="VQJ38" s="189"/>
      <c r="VQR38" s="189"/>
      <c r="VQS38" s="189"/>
      <c r="VQT38" s="189"/>
      <c r="VQU38" s="189"/>
      <c r="VQV38" s="189"/>
      <c r="VQW38" s="189"/>
      <c r="VQX38" s="189"/>
      <c r="VQY38" s="189"/>
      <c r="VQZ38" s="189"/>
      <c r="VRA38" s="189"/>
      <c r="VRB38" s="189"/>
      <c r="VRC38" s="189"/>
      <c r="VRD38" s="189"/>
      <c r="VRE38" s="189"/>
      <c r="WAE38" s="189"/>
      <c r="WAF38" s="189"/>
      <c r="WAN38" s="189"/>
      <c r="WAO38" s="189"/>
      <c r="WAP38" s="189"/>
      <c r="WAQ38" s="189"/>
      <c r="WAR38" s="189"/>
      <c r="WAS38" s="189"/>
      <c r="WAT38" s="189"/>
      <c r="WAU38" s="189"/>
      <c r="WAV38" s="189"/>
      <c r="WAW38" s="189"/>
      <c r="WAX38" s="189"/>
      <c r="WAY38" s="189"/>
      <c r="WAZ38" s="189"/>
      <c r="WBA38" s="189"/>
      <c r="WKA38" s="189"/>
      <c r="WKB38" s="189"/>
      <c r="WKJ38" s="189"/>
      <c r="WKK38" s="189"/>
      <c r="WKL38" s="189"/>
      <c r="WKM38" s="189"/>
      <c r="WKN38" s="189"/>
      <c r="WKO38" s="189"/>
      <c r="WKP38" s="189"/>
      <c r="WKQ38" s="189"/>
      <c r="WKR38" s="189"/>
      <c r="WKS38" s="189"/>
      <c r="WKT38" s="189"/>
      <c r="WKU38" s="189"/>
      <c r="WKV38" s="189"/>
      <c r="WKW38" s="189"/>
      <c r="WTW38" s="189"/>
      <c r="WTX38" s="189"/>
      <c r="WUF38" s="189"/>
      <c r="WUG38" s="189"/>
      <c r="WUH38" s="189"/>
      <c r="WUI38" s="189"/>
      <c r="WUJ38" s="189"/>
      <c r="WUK38" s="189"/>
      <c r="WUL38" s="189"/>
      <c r="WUM38" s="189"/>
      <c r="WUN38" s="189"/>
      <c r="WUO38" s="189"/>
      <c r="WUP38" s="189"/>
      <c r="WUQ38" s="189"/>
      <c r="WUR38" s="189"/>
      <c r="WUS38" s="189"/>
    </row>
    <row r="39" spans="1:1009 1243:2033 2267:3057 3291:4081 4315:5105 5339:6129 6363:7153 7387:8177 8411:9201 9435:10225 10459:11249 11483:12273 12507:13297 13531:14321 14555:15345 15579:16113" s="190" customFormat="1" ht="23.45" customHeight="1" x14ac:dyDescent="0.25">
      <c r="A39" s="187" t="s">
        <v>232</v>
      </c>
      <c r="B39" s="188" t="s">
        <v>119</v>
      </c>
      <c r="C39" s="75"/>
      <c r="D39" s="169">
        <v>22122.948194999997</v>
      </c>
      <c r="E39" s="86">
        <v>0</v>
      </c>
      <c r="F39" s="86">
        <v>22122.948194999997</v>
      </c>
      <c r="G39" s="231">
        <v>0</v>
      </c>
      <c r="H39" s="129">
        <v>20168.162805</v>
      </c>
      <c r="I39" s="345">
        <f t="shared" si="0"/>
        <v>928.24557599999889</v>
      </c>
      <c r="J39" s="349"/>
      <c r="K39" s="349">
        <f>K40+K49+K58</f>
        <v>0</v>
      </c>
      <c r="L39" s="349">
        <f>L40+L49+L58</f>
        <v>0</v>
      </c>
      <c r="M39" s="349">
        <f>M40+M49+M58</f>
        <v>928.24557599999889</v>
      </c>
      <c r="N39" s="223"/>
      <c r="HK39" s="191"/>
      <c r="HL39" s="191"/>
      <c r="HT39" s="191"/>
      <c r="HU39" s="191"/>
      <c r="HV39" s="191"/>
      <c r="HW39" s="191"/>
      <c r="HX39" s="191"/>
      <c r="HY39" s="191"/>
      <c r="HZ39" s="191"/>
      <c r="IA39" s="191"/>
      <c r="IB39" s="191"/>
      <c r="IC39" s="191"/>
      <c r="ID39" s="191"/>
      <c r="IE39" s="191"/>
      <c r="IF39" s="191"/>
      <c r="IG39" s="191"/>
      <c r="RG39" s="191"/>
      <c r="RH39" s="191"/>
      <c r="RP39" s="191"/>
      <c r="RQ39" s="191"/>
      <c r="RR39" s="191"/>
      <c r="RS39" s="191"/>
      <c r="RT39" s="191"/>
      <c r="RU39" s="191"/>
      <c r="RV39" s="191"/>
      <c r="RW39" s="191"/>
      <c r="RX39" s="191"/>
      <c r="RY39" s="191"/>
      <c r="RZ39" s="191"/>
      <c r="SA39" s="191"/>
      <c r="SB39" s="191"/>
      <c r="SC39" s="191"/>
      <c r="ABC39" s="191"/>
      <c r="ABD39" s="191"/>
      <c r="ABL39" s="191"/>
      <c r="ABM39" s="191"/>
      <c r="ABN39" s="191"/>
      <c r="ABO39" s="191"/>
      <c r="ABP39" s="191"/>
      <c r="ABQ39" s="191"/>
      <c r="ABR39" s="191"/>
      <c r="ABS39" s="191"/>
      <c r="ABT39" s="191"/>
      <c r="ABU39" s="191"/>
      <c r="ABV39" s="191"/>
      <c r="ABW39" s="191"/>
      <c r="ABX39" s="191"/>
      <c r="ABY39" s="191"/>
      <c r="AKY39" s="191"/>
      <c r="AKZ39" s="191"/>
      <c r="ALH39" s="191"/>
      <c r="ALI39" s="191"/>
      <c r="ALJ39" s="191"/>
      <c r="ALK39" s="191"/>
      <c r="ALL39" s="191"/>
      <c r="ALM39" s="191"/>
      <c r="ALN39" s="191"/>
      <c r="ALO39" s="191"/>
      <c r="ALP39" s="191"/>
      <c r="ALQ39" s="191"/>
      <c r="ALR39" s="191"/>
      <c r="ALS39" s="191"/>
      <c r="ALT39" s="191"/>
      <c r="ALU39" s="191"/>
      <c r="AUU39" s="191"/>
      <c r="AUV39" s="191"/>
      <c r="AVD39" s="191"/>
      <c r="AVE39" s="191"/>
      <c r="AVF39" s="191"/>
      <c r="AVG39" s="191"/>
      <c r="AVH39" s="191"/>
      <c r="AVI39" s="191"/>
      <c r="AVJ39" s="191"/>
      <c r="AVK39" s="191"/>
      <c r="AVL39" s="191"/>
      <c r="AVM39" s="191"/>
      <c r="AVN39" s="191"/>
      <c r="AVO39" s="191"/>
      <c r="AVP39" s="191"/>
      <c r="AVQ39" s="191"/>
      <c r="BEQ39" s="191"/>
      <c r="BER39" s="191"/>
      <c r="BEZ39" s="191"/>
      <c r="BFA39" s="191"/>
      <c r="BFB39" s="191"/>
      <c r="BFC39" s="191"/>
      <c r="BFD39" s="191"/>
      <c r="BFE39" s="191"/>
      <c r="BFF39" s="191"/>
      <c r="BFG39" s="191"/>
      <c r="BFH39" s="191"/>
      <c r="BFI39" s="191"/>
      <c r="BFJ39" s="191"/>
      <c r="BFK39" s="191"/>
      <c r="BFL39" s="191"/>
      <c r="BFM39" s="191"/>
      <c r="BOM39" s="191"/>
      <c r="BON39" s="191"/>
      <c r="BOV39" s="191"/>
      <c r="BOW39" s="191"/>
      <c r="BOX39" s="191"/>
      <c r="BOY39" s="191"/>
      <c r="BOZ39" s="191"/>
      <c r="BPA39" s="191"/>
      <c r="BPB39" s="191"/>
      <c r="BPC39" s="191"/>
      <c r="BPD39" s="191"/>
      <c r="BPE39" s="191"/>
      <c r="BPF39" s="191"/>
      <c r="BPG39" s="191"/>
      <c r="BPH39" s="191"/>
      <c r="BPI39" s="191"/>
      <c r="BYI39" s="191"/>
      <c r="BYJ39" s="191"/>
      <c r="BYR39" s="191"/>
      <c r="BYS39" s="191"/>
      <c r="BYT39" s="191"/>
      <c r="BYU39" s="191"/>
      <c r="BYV39" s="191"/>
      <c r="BYW39" s="191"/>
      <c r="BYX39" s="191"/>
      <c r="BYY39" s="191"/>
      <c r="BYZ39" s="191"/>
      <c r="BZA39" s="191"/>
      <c r="BZB39" s="191"/>
      <c r="BZC39" s="191"/>
      <c r="BZD39" s="191"/>
      <c r="BZE39" s="191"/>
      <c r="CIE39" s="191"/>
      <c r="CIF39" s="191"/>
      <c r="CIN39" s="191"/>
      <c r="CIO39" s="191"/>
      <c r="CIP39" s="191"/>
      <c r="CIQ39" s="191"/>
      <c r="CIR39" s="191"/>
      <c r="CIS39" s="191"/>
      <c r="CIT39" s="191"/>
      <c r="CIU39" s="191"/>
      <c r="CIV39" s="191"/>
      <c r="CIW39" s="191"/>
      <c r="CIX39" s="191"/>
      <c r="CIY39" s="191"/>
      <c r="CIZ39" s="191"/>
      <c r="CJA39" s="191"/>
      <c r="CSA39" s="191"/>
      <c r="CSB39" s="191"/>
      <c r="CSJ39" s="191"/>
      <c r="CSK39" s="191"/>
      <c r="CSL39" s="191"/>
      <c r="CSM39" s="191"/>
      <c r="CSN39" s="191"/>
      <c r="CSO39" s="191"/>
      <c r="CSP39" s="191"/>
      <c r="CSQ39" s="191"/>
      <c r="CSR39" s="191"/>
      <c r="CSS39" s="191"/>
      <c r="CST39" s="191"/>
      <c r="CSU39" s="191"/>
      <c r="CSV39" s="191"/>
      <c r="CSW39" s="191"/>
      <c r="DBW39" s="191"/>
      <c r="DBX39" s="191"/>
      <c r="DCF39" s="191"/>
      <c r="DCG39" s="191"/>
      <c r="DCH39" s="191"/>
      <c r="DCI39" s="191"/>
      <c r="DCJ39" s="191"/>
      <c r="DCK39" s="191"/>
      <c r="DCL39" s="191"/>
      <c r="DCM39" s="191"/>
      <c r="DCN39" s="191"/>
      <c r="DCO39" s="191"/>
      <c r="DCP39" s="191"/>
      <c r="DCQ39" s="191"/>
      <c r="DCR39" s="191"/>
      <c r="DCS39" s="191"/>
      <c r="DLS39" s="191"/>
      <c r="DLT39" s="191"/>
      <c r="DMB39" s="191"/>
      <c r="DMC39" s="191"/>
      <c r="DMD39" s="191"/>
      <c r="DME39" s="191"/>
      <c r="DMF39" s="191"/>
      <c r="DMG39" s="191"/>
      <c r="DMH39" s="191"/>
      <c r="DMI39" s="191"/>
      <c r="DMJ39" s="191"/>
      <c r="DMK39" s="191"/>
      <c r="DML39" s="191"/>
      <c r="DMM39" s="191"/>
      <c r="DMN39" s="191"/>
      <c r="DMO39" s="191"/>
      <c r="DVO39" s="191"/>
      <c r="DVP39" s="191"/>
      <c r="DVX39" s="191"/>
      <c r="DVY39" s="191"/>
      <c r="DVZ39" s="191"/>
      <c r="DWA39" s="191"/>
      <c r="DWB39" s="191"/>
      <c r="DWC39" s="191"/>
      <c r="DWD39" s="191"/>
      <c r="DWE39" s="191"/>
      <c r="DWF39" s="191"/>
      <c r="DWG39" s="191"/>
      <c r="DWH39" s="191"/>
      <c r="DWI39" s="191"/>
      <c r="DWJ39" s="191"/>
      <c r="DWK39" s="191"/>
      <c r="EFK39" s="191"/>
      <c r="EFL39" s="191"/>
      <c r="EFT39" s="191"/>
      <c r="EFU39" s="191"/>
      <c r="EFV39" s="191"/>
      <c r="EFW39" s="191"/>
      <c r="EFX39" s="191"/>
      <c r="EFY39" s="191"/>
      <c r="EFZ39" s="191"/>
      <c r="EGA39" s="191"/>
      <c r="EGB39" s="191"/>
      <c r="EGC39" s="191"/>
      <c r="EGD39" s="191"/>
      <c r="EGE39" s="191"/>
      <c r="EGF39" s="191"/>
      <c r="EGG39" s="191"/>
      <c r="EPG39" s="191"/>
      <c r="EPH39" s="191"/>
      <c r="EPP39" s="191"/>
      <c r="EPQ39" s="191"/>
      <c r="EPR39" s="191"/>
      <c r="EPS39" s="191"/>
      <c r="EPT39" s="191"/>
      <c r="EPU39" s="191"/>
      <c r="EPV39" s="191"/>
      <c r="EPW39" s="191"/>
      <c r="EPX39" s="191"/>
      <c r="EPY39" s="191"/>
      <c r="EPZ39" s="191"/>
      <c r="EQA39" s="191"/>
      <c r="EQB39" s="191"/>
      <c r="EQC39" s="191"/>
      <c r="EZC39" s="191"/>
      <c r="EZD39" s="191"/>
      <c r="EZL39" s="191"/>
      <c r="EZM39" s="191"/>
      <c r="EZN39" s="191"/>
      <c r="EZO39" s="191"/>
      <c r="EZP39" s="191"/>
      <c r="EZQ39" s="191"/>
      <c r="EZR39" s="191"/>
      <c r="EZS39" s="191"/>
      <c r="EZT39" s="191"/>
      <c r="EZU39" s="191"/>
      <c r="EZV39" s="191"/>
      <c r="EZW39" s="191"/>
      <c r="EZX39" s="191"/>
      <c r="EZY39" s="191"/>
      <c r="FIY39" s="191"/>
      <c r="FIZ39" s="191"/>
      <c r="FJH39" s="191"/>
      <c r="FJI39" s="191"/>
      <c r="FJJ39" s="191"/>
      <c r="FJK39" s="191"/>
      <c r="FJL39" s="191"/>
      <c r="FJM39" s="191"/>
      <c r="FJN39" s="191"/>
      <c r="FJO39" s="191"/>
      <c r="FJP39" s="191"/>
      <c r="FJQ39" s="191"/>
      <c r="FJR39" s="191"/>
      <c r="FJS39" s="191"/>
      <c r="FJT39" s="191"/>
      <c r="FJU39" s="191"/>
      <c r="FSU39" s="191"/>
      <c r="FSV39" s="191"/>
      <c r="FTD39" s="191"/>
      <c r="FTE39" s="191"/>
      <c r="FTF39" s="191"/>
      <c r="FTG39" s="191"/>
      <c r="FTH39" s="191"/>
      <c r="FTI39" s="191"/>
      <c r="FTJ39" s="191"/>
      <c r="FTK39" s="191"/>
      <c r="FTL39" s="191"/>
      <c r="FTM39" s="191"/>
      <c r="FTN39" s="191"/>
      <c r="FTO39" s="191"/>
      <c r="FTP39" s="191"/>
      <c r="FTQ39" s="191"/>
      <c r="GCQ39" s="191"/>
      <c r="GCR39" s="191"/>
      <c r="GCZ39" s="191"/>
      <c r="GDA39" s="191"/>
      <c r="GDB39" s="191"/>
      <c r="GDC39" s="191"/>
      <c r="GDD39" s="191"/>
      <c r="GDE39" s="191"/>
      <c r="GDF39" s="191"/>
      <c r="GDG39" s="191"/>
      <c r="GDH39" s="191"/>
      <c r="GDI39" s="191"/>
      <c r="GDJ39" s="191"/>
      <c r="GDK39" s="191"/>
      <c r="GDL39" s="191"/>
      <c r="GDM39" s="191"/>
      <c r="GMM39" s="191"/>
      <c r="GMN39" s="191"/>
      <c r="GMV39" s="191"/>
      <c r="GMW39" s="191"/>
      <c r="GMX39" s="191"/>
      <c r="GMY39" s="191"/>
      <c r="GMZ39" s="191"/>
      <c r="GNA39" s="191"/>
      <c r="GNB39" s="191"/>
      <c r="GNC39" s="191"/>
      <c r="GND39" s="191"/>
      <c r="GNE39" s="191"/>
      <c r="GNF39" s="191"/>
      <c r="GNG39" s="191"/>
      <c r="GNH39" s="191"/>
      <c r="GNI39" s="191"/>
      <c r="GWI39" s="191"/>
      <c r="GWJ39" s="191"/>
      <c r="GWR39" s="191"/>
      <c r="GWS39" s="191"/>
      <c r="GWT39" s="191"/>
      <c r="GWU39" s="191"/>
      <c r="GWV39" s="191"/>
      <c r="GWW39" s="191"/>
      <c r="GWX39" s="191"/>
      <c r="GWY39" s="191"/>
      <c r="GWZ39" s="191"/>
      <c r="GXA39" s="191"/>
      <c r="GXB39" s="191"/>
      <c r="GXC39" s="191"/>
      <c r="GXD39" s="191"/>
      <c r="GXE39" s="191"/>
      <c r="HGE39" s="191"/>
      <c r="HGF39" s="191"/>
      <c r="HGN39" s="191"/>
      <c r="HGO39" s="191"/>
      <c r="HGP39" s="191"/>
      <c r="HGQ39" s="191"/>
      <c r="HGR39" s="191"/>
      <c r="HGS39" s="191"/>
      <c r="HGT39" s="191"/>
      <c r="HGU39" s="191"/>
      <c r="HGV39" s="191"/>
      <c r="HGW39" s="191"/>
      <c r="HGX39" s="191"/>
      <c r="HGY39" s="191"/>
      <c r="HGZ39" s="191"/>
      <c r="HHA39" s="191"/>
      <c r="HQA39" s="191"/>
      <c r="HQB39" s="191"/>
      <c r="HQJ39" s="191"/>
      <c r="HQK39" s="191"/>
      <c r="HQL39" s="191"/>
      <c r="HQM39" s="191"/>
      <c r="HQN39" s="191"/>
      <c r="HQO39" s="191"/>
      <c r="HQP39" s="191"/>
      <c r="HQQ39" s="191"/>
      <c r="HQR39" s="191"/>
      <c r="HQS39" s="191"/>
      <c r="HQT39" s="191"/>
      <c r="HQU39" s="191"/>
      <c r="HQV39" s="191"/>
      <c r="HQW39" s="191"/>
      <c r="HZW39" s="191"/>
      <c r="HZX39" s="191"/>
      <c r="IAF39" s="191"/>
      <c r="IAG39" s="191"/>
      <c r="IAH39" s="191"/>
      <c r="IAI39" s="191"/>
      <c r="IAJ39" s="191"/>
      <c r="IAK39" s="191"/>
      <c r="IAL39" s="191"/>
      <c r="IAM39" s="191"/>
      <c r="IAN39" s="191"/>
      <c r="IAO39" s="191"/>
      <c r="IAP39" s="191"/>
      <c r="IAQ39" s="191"/>
      <c r="IAR39" s="191"/>
      <c r="IAS39" s="191"/>
      <c r="IJS39" s="191"/>
      <c r="IJT39" s="191"/>
      <c r="IKB39" s="191"/>
      <c r="IKC39" s="191"/>
      <c r="IKD39" s="191"/>
      <c r="IKE39" s="191"/>
      <c r="IKF39" s="191"/>
      <c r="IKG39" s="191"/>
      <c r="IKH39" s="191"/>
      <c r="IKI39" s="191"/>
      <c r="IKJ39" s="191"/>
      <c r="IKK39" s="191"/>
      <c r="IKL39" s="191"/>
      <c r="IKM39" s="191"/>
      <c r="IKN39" s="191"/>
      <c r="IKO39" s="191"/>
      <c r="ITO39" s="191"/>
      <c r="ITP39" s="191"/>
      <c r="ITX39" s="191"/>
      <c r="ITY39" s="191"/>
      <c r="ITZ39" s="191"/>
      <c r="IUA39" s="191"/>
      <c r="IUB39" s="191"/>
      <c r="IUC39" s="191"/>
      <c r="IUD39" s="191"/>
      <c r="IUE39" s="191"/>
      <c r="IUF39" s="191"/>
      <c r="IUG39" s="191"/>
      <c r="IUH39" s="191"/>
      <c r="IUI39" s="191"/>
      <c r="IUJ39" s="191"/>
      <c r="IUK39" s="191"/>
      <c r="JDK39" s="191"/>
      <c r="JDL39" s="191"/>
      <c r="JDT39" s="191"/>
      <c r="JDU39" s="191"/>
      <c r="JDV39" s="191"/>
      <c r="JDW39" s="191"/>
      <c r="JDX39" s="191"/>
      <c r="JDY39" s="191"/>
      <c r="JDZ39" s="191"/>
      <c r="JEA39" s="191"/>
      <c r="JEB39" s="191"/>
      <c r="JEC39" s="191"/>
      <c r="JED39" s="191"/>
      <c r="JEE39" s="191"/>
      <c r="JEF39" s="191"/>
      <c r="JEG39" s="191"/>
      <c r="JNG39" s="191"/>
      <c r="JNH39" s="191"/>
      <c r="JNP39" s="191"/>
      <c r="JNQ39" s="191"/>
      <c r="JNR39" s="191"/>
      <c r="JNS39" s="191"/>
      <c r="JNT39" s="191"/>
      <c r="JNU39" s="191"/>
      <c r="JNV39" s="191"/>
      <c r="JNW39" s="191"/>
      <c r="JNX39" s="191"/>
      <c r="JNY39" s="191"/>
      <c r="JNZ39" s="191"/>
      <c r="JOA39" s="191"/>
      <c r="JOB39" s="191"/>
      <c r="JOC39" s="191"/>
      <c r="JXC39" s="191"/>
      <c r="JXD39" s="191"/>
      <c r="JXL39" s="191"/>
      <c r="JXM39" s="191"/>
      <c r="JXN39" s="191"/>
      <c r="JXO39" s="191"/>
      <c r="JXP39" s="191"/>
      <c r="JXQ39" s="191"/>
      <c r="JXR39" s="191"/>
      <c r="JXS39" s="191"/>
      <c r="JXT39" s="191"/>
      <c r="JXU39" s="191"/>
      <c r="JXV39" s="191"/>
      <c r="JXW39" s="191"/>
      <c r="JXX39" s="191"/>
      <c r="JXY39" s="191"/>
      <c r="KGY39" s="191"/>
      <c r="KGZ39" s="191"/>
      <c r="KHH39" s="191"/>
      <c r="KHI39" s="191"/>
      <c r="KHJ39" s="191"/>
      <c r="KHK39" s="191"/>
      <c r="KHL39" s="191"/>
      <c r="KHM39" s="191"/>
      <c r="KHN39" s="191"/>
      <c r="KHO39" s="191"/>
      <c r="KHP39" s="191"/>
      <c r="KHQ39" s="191"/>
      <c r="KHR39" s="191"/>
      <c r="KHS39" s="191"/>
      <c r="KHT39" s="191"/>
      <c r="KHU39" s="191"/>
      <c r="KQU39" s="191"/>
      <c r="KQV39" s="191"/>
      <c r="KRD39" s="191"/>
      <c r="KRE39" s="191"/>
      <c r="KRF39" s="191"/>
      <c r="KRG39" s="191"/>
      <c r="KRH39" s="191"/>
      <c r="KRI39" s="191"/>
      <c r="KRJ39" s="191"/>
      <c r="KRK39" s="191"/>
      <c r="KRL39" s="191"/>
      <c r="KRM39" s="191"/>
      <c r="KRN39" s="191"/>
      <c r="KRO39" s="191"/>
      <c r="KRP39" s="191"/>
      <c r="KRQ39" s="191"/>
      <c r="LAQ39" s="191"/>
      <c r="LAR39" s="191"/>
      <c r="LAZ39" s="191"/>
      <c r="LBA39" s="191"/>
      <c r="LBB39" s="191"/>
      <c r="LBC39" s="191"/>
      <c r="LBD39" s="191"/>
      <c r="LBE39" s="191"/>
      <c r="LBF39" s="191"/>
      <c r="LBG39" s="191"/>
      <c r="LBH39" s="191"/>
      <c r="LBI39" s="191"/>
      <c r="LBJ39" s="191"/>
      <c r="LBK39" s="191"/>
      <c r="LBL39" s="191"/>
      <c r="LBM39" s="191"/>
      <c r="LKM39" s="191"/>
      <c r="LKN39" s="191"/>
      <c r="LKV39" s="191"/>
      <c r="LKW39" s="191"/>
      <c r="LKX39" s="191"/>
      <c r="LKY39" s="191"/>
      <c r="LKZ39" s="191"/>
      <c r="LLA39" s="191"/>
      <c r="LLB39" s="191"/>
      <c r="LLC39" s="191"/>
      <c r="LLD39" s="191"/>
      <c r="LLE39" s="191"/>
      <c r="LLF39" s="191"/>
      <c r="LLG39" s="191"/>
      <c r="LLH39" s="191"/>
      <c r="LLI39" s="191"/>
      <c r="LUI39" s="191"/>
      <c r="LUJ39" s="191"/>
      <c r="LUR39" s="191"/>
      <c r="LUS39" s="191"/>
      <c r="LUT39" s="191"/>
      <c r="LUU39" s="191"/>
      <c r="LUV39" s="191"/>
      <c r="LUW39" s="191"/>
      <c r="LUX39" s="191"/>
      <c r="LUY39" s="191"/>
      <c r="LUZ39" s="191"/>
      <c r="LVA39" s="191"/>
      <c r="LVB39" s="191"/>
      <c r="LVC39" s="191"/>
      <c r="LVD39" s="191"/>
      <c r="LVE39" s="191"/>
      <c r="MEE39" s="191"/>
      <c r="MEF39" s="191"/>
      <c r="MEN39" s="191"/>
      <c r="MEO39" s="191"/>
      <c r="MEP39" s="191"/>
      <c r="MEQ39" s="191"/>
      <c r="MER39" s="191"/>
      <c r="MES39" s="191"/>
      <c r="MET39" s="191"/>
      <c r="MEU39" s="191"/>
      <c r="MEV39" s="191"/>
      <c r="MEW39" s="191"/>
      <c r="MEX39" s="191"/>
      <c r="MEY39" s="191"/>
      <c r="MEZ39" s="191"/>
      <c r="MFA39" s="191"/>
      <c r="MOA39" s="191"/>
      <c r="MOB39" s="191"/>
      <c r="MOJ39" s="191"/>
      <c r="MOK39" s="191"/>
      <c r="MOL39" s="191"/>
      <c r="MOM39" s="191"/>
      <c r="MON39" s="191"/>
      <c r="MOO39" s="191"/>
      <c r="MOP39" s="191"/>
      <c r="MOQ39" s="191"/>
      <c r="MOR39" s="191"/>
      <c r="MOS39" s="191"/>
      <c r="MOT39" s="191"/>
      <c r="MOU39" s="191"/>
      <c r="MOV39" s="191"/>
      <c r="MOW39" s="191"/>
      <c r="MXW39" s="191"/>
      <c r="MXX39" s="191"/>
      <c r="MYF39" s="191"/>
      <c r="MYG39" s="191"/>
      <c r="MYH39" s="191"/>
      <c r="MYI39" s="191"/>
      <c r="MYJ39" s="191"/>
      <c r="MYK39" s="191"/>
      <c r="MYL39" s="191"/>
      <c r="MYM39" s="191"/>
      <c r="MYN39" s="191"/>
      <c r="MYO39" s="191"/>
      <c r="MYP39" s="191"/>
      <c r="MYQ39" s="191"/>
      <c r="MYR39" s="191"/>
      <c r="MYS39" s="191"/>
      <c r="NHS39" s="191"/>
      <c r="NHT39" s="191"/>
      <c r="NIB39" s="191"/>
      <c r="NIC39" s="191"/>
      <c r="NID39" s="191"/>
      <c r="NIE39" s="191"/>
      <c r="NIF39" s="191"/>
      <c r="NIG39" s="191"/>
      <c r="NIH39" s="191"/>
      <c r="NII39" s="191"/>
      <c r="NIJ39" s="191"/>
      <c r="NIK39" s="191"/>
      <c r="NIL39" s="191"/>
      <c r="NIM39" s="191"/>
      <c r="NIN39" s="191"/>
      <c r="NIO39" s="191"/>
      <c r="NRO39" s="191"/>
      <c r="NRP39" s="191"/>
      <c r="NRX39" s="191"/>
      <c r="NRY39" s="191"/>
      <c r="NRZ39" s="191"/>
      <c r="NSA39" s="191"/>
      <c r="NSB39" s="191"/>
      <c r="NSC39" s="191"/>
      <c r="NSD39" s="191"/>
      <c r="NSE39" s="191"/>
      <c r="NSF39" s="191"/>
      <c r="NSG39" s="191"/>
      <c r="NSH39" s="191"/>
      <c r="NSI39" s="191"/>
      <c r="NSJ39" s="191"/>
      <c r="NSK39" s="191"/>
      <c r="OBK39" s="191"/>
      <c r="OBL39" s="191"/>
      <c r="OBT39" s="191"/>
      <c r="OBU39" s="191"/>
      <c r="OBV39" s="191"/>
      <c r="OBW39" s="191"/>
      <c r="OBX39" s="191"/>
      <c r="OBY39" s="191"/>
      <c r="OBZ39" s="191"/>
      <c r="OCA39" s="191"/>
      <c r="OCB39" s="191"/>
      <c r="OCC39" s="191"/>
      <c r="OCD39" s="191"/>
      <c r="OCE39" s="191"/>
      <c r="OCF39" s="191"/>
      <c r="OCG39" s="191"/>
      <c r="OLG39" s="191"/>
      <c r="OLH39" s="191"/>
      <c r="OLP39" s="191"/>
      <c r="OLQ39" s="191"/>
      <c r="OLR39" s="191"/>
      <c r="OLS39" s="191"/>
      <c r="OLT39" s="191"/>
      <c r="OLU39" s="191"/>
      <c r="OLV39" s="191"/>
      <c r="OLW39" s="191"/>
      <c r="OLX39" s="191"/>
      <c r="OLY39" s="191"/>
      <c r="OLZ39" s="191"/>
      <c r="OMA39" s="191"/>
      <c r="OMB39" s="191"/>
      <c r="OMC39" s="191"/>
      <c r="OVC39" s="191"/>
      <c r="OVD39" s="191"/>
      <c r="OVL39" s="191"/>
      <c r="OVM39" s="191"/>
      <c r="OVN39" s="191"/>
      <c r="OVO39" s="191"/>
      <c r="OVP39" s="191"/>
      <c r="OVQ39" s="191"/>
      <c r="OVR39" s="191"/>
      <c r="OVS39" s="191"/>
      <c r="OVT39" s="191"/>
      <c r="OVU39" s="191"/>
      <c r="OVV39" s="191"/>
      <c r="OVW39" s="191"/>
      <c r="OVX39" s="191"/>
      <c r="OVY39" s="191"/>
      <c r="PEY39" s="191"/>
      <c r="PEZ39" s="191"/>
      <c r="PFH39" s="191"/>
      <c r="PFI39" s="191"/>
      <c r="PFJ39" s="191"/>
      <c r="PFK39" s="191"/>
      <c r="PFL39" s="191"/>
      <c r="PFM39" s="191"/>
      <c r="PFN39" s="191"/>
      <c r="PFO39" s="191"/>
      <c r="PFP39" s="191"/>
      <c r="PFQ39" s="191"/>
      <c r="PFR39" s="191"/>
      <c r="PFS39" s="191"/>
      <c r="PFT39" s="191"/>
      <c r="PFU39" s="191"/>
      <c r="POU39" s="191"/>
      <c r="POV39" s="191"/>
      <c r="PPD39" s="191"/>
      <c r="PPE39" s="191"/>
      <c r="PPF39" s="191"/>
      <c r="PPG39" s="191"/>
      <c r="PPH39" s="191"/>
      <c r="PPI39" s="191"/>
      <c r="PPJ39" s="191"/>
      <c r="PPK39" s="191"/>
      <c r="PPL39" s="191"/>
      <c r="PPM39" s="191"/>
      <c r="PPN39" s="191"/>
      <c r="PPO39" s="191"/>
      <c r="PPP39" s="191"/>
      <c r="PPQ39" s="191"/>
      <c r="PYQ39" s="191"/>
      <c r="PYR39" s="191"/>
      <c r="PYZ39" s="191"/>
      <c r="PZA39" s="191"/>
      <c r="PZB39" s="191"/>
      <c r="PZC39" s="191"/>
      <c r="PZD39" s="191"/>
      <c r="PZE39" s="191"/>
      <c r="PZF39" s="191"/>
      <c r="PZG39" s="191"/>
      <c r="PZH39" s="191"/>
      <c r="PZI39" s="191"/>
      <c r="PZJ39" s="191"/>
      <c r="PZK39" s="191"/>
      <c r="PZL39" s="191"/>
      <c r="PZM39" s="191"/>
      <c r="QIM39" s="191"/>
      <c r="QIN39" s="191"/>
      <c r="QIV39" s="191"/>
      <c r="QIW39" s="191"/>
      <c r="QIX39" s="191"/>
      <c r="QIY39" s="191"/>
      <c r="QIZ39" s="191"/>
      <c r="QJA39" s="191"/>
      <c r="QJB39" s="191"/>
      <c r="QJC39" s="191"/>
      <c r="QJD39" s="191"/>
      <c r="QJE39" s="191"/>
      <c r="QJF39" s="191"/>
      <c r="QJG39" s="191"/>
      <c r="QJH39" s="191"/>
      <c r="QJI39" s="191"/>
      <c r="QSI39" s="191"/>
      <c r="QSJ39" s="191"/>
      <c r="QSR39" s="191"/>
      <c r="QSS39" s="191"/>
      <c r="QST39" s="191"/>
      <c r="QSU39" s="191"/>
      <c r="QSV39" s="191"/>
      <c r="QSW39" s="191"/>
      <c r="QSX39" s="191"/>
      <c r="QSY39" s="191"/>
      <c r="QSZ39" s="191"/>
      <c r="QTA39" s="191"/>
      <c r="QTB39" s="191"/>
      <c r="QTC39" s="191"/>
      <c r="QTD39" s="191"/>
      <c r="QTE39" s="191"/>
      <c r="RCE39" s="191"/>
      <c r="RCF39" s="191"/>
      <c r="RCN39" s="191"/>
      <c r="RCO39" s="191"/>
      <c r="RCP39" s="191"/>
      <c r="RCQ39" s="191"/>
      <c r="RCR39" s="191"/>
      <c r="RCS39" s="191"/>
      <c r="RCT39" s="191"/>
      <c r="RCU39" s="191"/>
      <c r="RCV39" s="191"/>
      <c r="RCW39" s="191"/>
      <c r="RCX39" s="191"/>
      <c r="RCY39" s="191"/>
      <c r="RCZ39" s="191"/>
      <c r="RDA39" s="191"/>
      <c r="RMA39" s="191"/>
      <c r="RMB39" s="191"/>
      <c r="RMJ39" s="191"/>
      <c r="RMK39" s="191"/>
      <c r="RML39" s="191"/>
      <c r="RMM39" s="191"/>
      <c r="RMN39" s="191"/>
      <c r="RMO39" s="191"/>
      <c r="RMP39" s="191"/>
      <c r="RMQ39" s="191"/>
      <c r="RMR39" s="191"/>
      <c r="RMS39" s="191"/>
      <c r="RMT39" s="191"/>
      <c r="RMU39" s="191"/>
      <c r="RMV39" s="191"/>
      <c r="RMW39" s="191"/>
      <c r="RVW39" s="191"/>
      <c r="RVX39" s="191"/>
      <c r="RWF39" s="191"/>
      <c r="RWG39" s="191"/>
      <c r="RWH39" s="191"/>
      <c r="RWI39" s="191"/>
      <c r="RWJ39" s="191"/>
      <c r="RWK39" s="191"/>
      <c r="RWL39" s="191"/>
      <c r="RWM39" s="191"/>
      <c r="RWN39" s="191"/>
      <c r="RWO39" s="191"/>
      <c r="RWP39" s="191"/>
      <c r="RWQ39" s="191"/>
      <c r="RWR39" s="191"/>
      <c r="RWS39" s="191"/>
      <c r="SFS39" s="191"/>
      <c r="SFT39" s="191"/>
      <c r="SGB39" s="191"/>
      <c r="SGC39" s="191"/>
      <c r="SGD39" s="191"/>
      <c r="SGE39" s="191"/>
      <c r="SGF39" s="191"/>
      <c r="SGG39" s="191"/>
      <c r="SGH39" s="191"/>
      <c r="SGI39" s="191"/>
      <c r="SGJ39" s="191"/>
      <c r="SGK39" s="191"/>
      <c r="SGL39" s="191"/>
      <c r="SGM39" s="191"/>
      <c r="SGN39" s="191"/>
      <c r="SGO39" s="191"/>
      <c r="SPO39" s="191"/>
      <c r="SPP39" s="191"/>
      <c r="SPX39" s="191"/>
      <c r="SPY39" s="191"/>
      <c r="SPZ39" s="191"/>
      <c r="SQA39" s="191"/>
      <c r="SQB39" s="191"/>
      <c r="SQC39" s="191"/>
      <c r="SQD39" s="191"/>
      <c r="SQE39" s="191"/>
      <c r="SQF39" s="191"/>
      <c r="SQG39" s="191"/>
      <c r="SQH39" s="191"/>
      <c r="SQI39" s="191"/>
      <c r="SQJ39" s="191"/>
      <c r="SQK39" s="191"/>
      <c r="SZK39" s="191"/>
      <c r="SZL39" s="191"/>
      <c r="SZT39" s="191"/>
      <c r="SZU39" s="191"/>
      <c r="SZV39" s="191"/>
      <c r="SZW39" s="191"/>
      <c r="SZX39" s="191"/>
      <c r="SZY39" s="191"/>
      <c r="SZZ39" s="191"/>
      <c r="TAA39" s="191"/>
      <c r="TAB39" s="191"/>
      <c r="TAC39" s="191"/>
      <c r="TAD39" s="191"/>
      <c r="TAE39" s="191"/>
      <c r="TAF39" s="191"/>
      <c r="TAG39" s="191"/>
      <c r="TJG39" s="191"/>
      <c r="TJH39" s="191"/>
      <c r="TJP39" s="191"/>
      <c r="TJQ39" s="191"/>
      <c r="TJR39" s="191"/>
      <c r="TJS39" s="191"/>
      <c r="TJT39" s="191"/>
      <c r="TJU39" s="191"/>
      <c r="TJV39" s="191"/>
      <c r="TJW39" s="191"/>
      <c r="TJX39" s="191"/>
      <c r="TJY39" s="191"/>
      <c r="TJZ39" s="191"/>
      <c r="TKA39" s="191"/>
      <c r="TKB39" s="191"/>
      <c r="TKC39" s="191"/>
      <c r="TTC39" s="191"/>
      <c r="TTD39" s="191"/>
      <c r="TTL39" s="191"/>
      <c r="TTM39" s="191"/>
      <c r="TTN39" s="191"/>
      <c r="TTO39" s="191"/>
      <c r="TTP39" s="191"/>
      <c r="TTQ39" s="191"/>
      <c r="TTR39" s="191"/>
      <c r="TTS39" s="191"/>
      <c r="TTT39" s="191"/>
      <c r="TTU39" s="191"/>
      <c r="TTV39" s="191"/>
      <c r="TTW39" s="191"/>
      <c r="TTX39" s="191"/>
      <c r="TTY39" s="191"/>
      <c r="UCY39" s="191"/>
      <c r="UCZ39" s="191"/>
      <c r="UDH39" s="191"/>
      <c r="UDI39" s="191"/>
      <c r="UDJ39" s="191"/>
      <c r="UDK39" s="191"/>
      <c r="UDL39" s="191"/>
      <c r="UDM39" s="191"/>
      <c r="UDN39" s="191"/>
      <c r="UDO39" s="191"/>
      <c r="UDP39" s="191"/>
      <c r="UDQ39" s="191"/>
      <c r="UDR39" s="191"/>
      <c r="UDS39" s="191"/>
      <c r="UDT39" s="191"/>
      <c r="UDU39" s="191"/>
      <c r="UMU39" s="191"/>
      <c r="UMV39" s="191"/>
      <c r="UND39" s="191"/>
      <c r="UNE39" s="191"/>
      <c r="UNF39" s="191"/>
      <c r="UNG39" s="191"/>
      <c r="UNH39" s="191"/>
      <c r="UNI39" s="191"/>
      <c r="UNJ39" s="191"/>
      <c r="UNK39" s="191"/>
      <c r="UNL39" s="191"/>
      <c r="UNM39" s="191"/>
      <c r="UNN39" s="191"/>
      <c r="UNO39" s="191"/>
      <c r="UNP39" s="191"/>
      <c r="UNQ39" s="191"/>
      <c r="UWQ39" s="191"/>
      <c r="UWR39" s="191"/>
      <c r="UWZ39" s="191"/>
      <c r="UXA39" s="191"/>
      <c r="UXB39" s="191"/>
      <c r="UXC39" s="191"/>
      <c r="UXD39" s="191"/>
      <c r="UXE39" s="191"/>
      <c r="UXF39" s="191"/>
      <c r="UXG39" s="191"/>
      <c r="UXH39" s="191"/>
      <c r="UXI39" s="191"/>
      <c r="UXJ39" s="191"/>
      <c r="UXK39" s="191"/>
      <c r="UXL39" s="191"/>
      <c r="UXM39" s="191"/>
      <c r="VGM39" s="191"/>
      <c r="VGN39" s="191"/>
      <c r="VGV39" s="191"/>
      <c r="VGW39" s="191"/>
      <c r="VGX39" s="191"/>
      <c r="VGY39" s="191"/>
      <c r="VGZ39" s="191"/>
      <c r="VHA39" s="191"/>
      <c r="VHB39" s="191"/>
      <c r="VHC39" s="191"/>
      <c r="VHD39" s="191"/>
      <c r="VHE39" s="191"/>
      <c r="VHF39" s="191"/>
      <c r="VHG39" s="191"/>
      <c r="VHH39" s="191"/>
      <c r="VHI39" s="191"/>
      <c r="VQI39" s="191"/>
      <c r="VQJ39" s="191"/>
      <c r="VQR39" s="191"/>
      <c r="VQS39" s="191"/>
      <c r="VQT39" s="191"/>
      <c r="VQU39" s="191"/>
      <c r="VQV39" s="191"/>
      <c r="VQW39" s="191"/>
      <c r="VQX39" s="191"/>
      <c r="VQY39" s="191"/>
      <c r="VQZ39" s="191"/>
      <c r="VRA39" s="191"/>
      <c r="VRB39" s="191"/>
      <c r="VRC39" s="191"/>
      <c r="VRD39" s="191"/>
      <c r="VRE39" s="191"/>
      <c r="WAE39" s="191"/>
      <c r="WAF39" s="191"/>
      <c r="WAN39" s="191"/>
      <c r="WAO39" s="191"/>
      <c r="WAP39" s="191"/>
      <c r="WAQ39" s="191"/>
      <c r="WAR39" s="191"/>
      <c r="WAS39" s="191"/>
      <c r="WAT39" s="191"/>
      <c r="WAU39" s="191"/>
      <c r="WAV39" s="191"/>
      <c r="WAW39" s="191"/>
      <c r="WAX39" s="191"/>
      <c r="WAY39" s="191"/>
      <c r="WAZ39" s="191"/>
      <c r="WBA39" s="191"/>
      <c r="WKA39" s="191"/>
      <c r="WKB39" s="191"/>
      <c r="WKJ39" s="191"/>
      <c r="WKK39" s="191"/>
      <c r="WKL39" s="191"/>
      <c r="WKM39" s="191"/>
      <c r="WKN39" s="191"/>
      <c r="WKO39" s="191"/>
      <c r="WKP39" s="191"/>
      <c r="WKQ39" s="191"/>
      <c r="WKR39" s="191"/>
      <c r="WKS39" s="191"/>
      <c r="WKT39" s="191"/>
      <c r="WKU39" s="191"/>
      <c r="WKV39" s="191"/>
      <c r="WKW39" s="191"/>
      <c r="WTW39" s="191"/>
      <c r="WTX39" s="191"/>
      <c r="WUF39" s="191"/>
      <c r="WUG39" s="191"/>
      <c r="WUH39" s="191"/>
      <c r="WUI39" s="191"/>
      <c r="WUJ39" s="191"/>
      <c r="WUK39" s="191"/>
      <c r="WUL39" s="191"/>
      <c r="WUM39" s="191"/>
      <c r="WUN39" s="191"/>
      <c r="WUO39" s="191"/>
      <c r="WUP39" s="191"/>
      <c r="WUQ39" s="191"/>
      <c r="WUR39" s="191"/>
      <c r="WUS39" s="191"/>
    </row>
    <row r="40" spans="1:1009 1243:2033 2267:3057 3291:4081 4315:5105 5339:6129 6363:7153 7387:8177 8411:9201 9435:10225 10459:11249 11483:12273 12507:13297 13531:14321 14555:15345 15579:16113" s="190" customFormat="1" ht="27.6" customHeight="1" x14ac:dyDescent="0.25">
      <c r="A40" s="187" t="s">
        <v>120</v>
      </c>
      <c r="B40" s="188" t="s">
        <v>121</v>
      </c>
      <c r="C40" s="75"/>
      <c r="D40" s="169">
        <v>7338.0848549999992</v>
      </c>
      <c r="E40" s="86">
        <v>0</v>
      </c>
      <c r="F40" s="86">
        <v>7338.0848549999992</v>
      </c>
      <c r="G40" s="231">
        <v>0</v>
      </c>
      <c r="H40" s="129">
        <v>6997.0721450000001</v>
      </c>
      <c r="I40" s="345">
        <f t="shared" si="0"/>
        <v>276.06757599999906</v>
      </c>
      <c r="J40" s="349">
        <f>SUM(J41:J48)</f>
        <v>0</v>
      </c>
      <c r="K40" s="349">
        <f>SUM(K41:K48)</f>
        <v>0</v>
      </c>
      <c r="L40" s="349">
        <f>SUM(L41:L48)</f>
        <v>0</v>
      </c>
      <c r="M40" s="349">
        <f>SUM(M41:M48)</f>
        <v>276.06757599999906</v>
      </c>
      <c r="N40" s="223"/>
      <c r="HK40" s="191"/>
      <c r="HL40" s="191"/>
      <c r="HT40" s="191"/>
      <c r="HU40" s="191"/>
      <c r="HV40" s="191"/>
      <c r="HW40" s="191"/>
      <c r="HX40" s="191"/>
      <c r="HY40" s="191"/>
      <c r="HZ40" s="191"/>
      <c r="IA40" s="191"/>
      <c r="IB40" s="191"/>
      <c r="IC40" s="191"/>
      <c r="ID40" s="191"/>
      <c r="IE40" s="191"/>
      <c r="IF40" s="191"/>
      <c r="IG40" s="191"/>
      <c r="RG40" s="191"/>
      <c r="RH40" s="191"/>
      <c r="RP40" s="191"/>
      <c r="RQ40" s="191"/>
      <c r="RR40" s="191"/>
      <c r="RS40" s="191"/>
      <c r="RT40" s="191"/>
      <c r="RU40" s="191"/>
      <c r="RV40" s="191"/>
      <c r="RW40" s="191"/>
      <c r="RX40" s="191"/>
      <c r="RY40" s="191"/>
      <c r="RZ40" s="191"/>
      <c r="SA40" s="191"/>
      <c r="SB40" s="191"/>
      <c r="SC40" s="191"/>
      <c r="ABC40" s="191"/>
      <c r="ABD40" s="191"/>
      <c r="ABL40" s="191"/>
      <c r="ABM40" s="191"/>
      <c r="ABN40" s="191"/>
      <c r="ABO40" s="191"/>
      <c r="ABP40" s="191"/>
      <c r="ABQ40" s="191"/>
      <c r="ABR40" s="191"/>
      <c r="ABS40" s="191"/>
      <c r="ABT40" s="191"/>
      <c r="ABU40" s="191"/>
      <c r="ABV40" s="191"/>
      <c r="ABW40" s="191"/>
      <c r="ABX40" s="191"/>
      <c r="ABY40" s="191"/>
      <c r="AKY40" s="191"/>
      <c r="AKZ40" s="191"/>
      <c r="ALH40" s="191"/>
      <c r="ALI40" s="191"/>
      <c r="ALJ40" s="191"/>
      <c r="ALK40" s="191"/>
      <c r="ALL40" s="191"/>
      <c r="ALM40" s="191"/>
      <c r="ALN40" s="191"/>
      <c r="ALO40" s="191"/>
      <c r="ALP40" s="191"/>
      <c r="ALQ40" s="191"/>
      <c r="ALR40" s="191"/>
      <c r="ALS40" s="191"/>
      <c r="ALT40" s="191"/>
      <c r="ALU40" s="191"/>
      <c r="AUU40" s="191"/>
      <c r="AUV40" s="191"/>
      <c r="AVD40" s="191"/>
      <c r="AVE40" s="191"/>
      <c r="AVF40" s="191"/>
      <c r="AVG40" s="191"/>
      <c r="AVH40" s="191"/>
      <c r="AVI40" s="191"/>
      <c r="AVJ40" s="191"/>
      <c r="AVK40" s="191"/>
      <c r="AVL40" s="191"/>
      <c r="AVM40" s="191"/>
      <c r="AVN40" s="191"/>
      <c r="AVO40" s="191"/>
      <c r="AVP40" s="191"/>
      <c r="AVQ40" s="191"/>
      <c r="BEQ40" s="191"/>
      <c r="BER40" s="191"/>
      <c r="BEZ40" s="191"/>
      <c r="BFA40" s="191"/>
      <c r="BFB40" s="191"/>
      <c r="BFC40" s="191"/>
      <c r="BFD40" s="191"/>
      <c r="BFE40" s="191"/>
      <c r="BFF40" s="191"/>
      <c r="BFG40" s="191"/>
      <c r="BFH40" s="191"/>
      <c r="BFI40" s="191"/>
      <c r="BFJ40" s="191"/>
      <c r="BFK40" s="191"/>
      <c r="BFL40" s="191"/>
      <c r="BFM40" s="191"/>
      <c r="BOM40" s="191"/>
      <c r="BON40" s="191"/>
      <c r="BOV40" s="191"/>
      <c r="BOW40" s="191"/>
      <c r="BOX40" s="191"/>
      <c r="BOY40" s="191"/>
      <c r="BOZ40" s="191"/>
      <c r="BPA40" s="191"/>
      <c r="BPB40" s="191"/>
      <c r="BPC40" s="191"/>
      <c r="BPD40" s="191"/>
      <c r="BPE40" s="191"/>
      <c r="BPF40" s="191"/>
      <c r="BPG40" s="191"/>
      <c r="BPH40" s="191"/>
      <c r="BPI40" s="191"/>
      <c r="BYI40" s="191"/>
      <c r="BYJ40" s="191"/>
      <c r="BYR40" s="191"/>
      <c r="BYS40" s="191"/>
      <c r="BYT40" s="191"/>
      <c r="BYU40" s="191"/>
      <c r="BYV40" s="191"/>
      <c r="BYW40" s="191"/>
      <c r="BYX40" s="191"/>
      <c r="BYY40" s="191"/>
      <c r="BYZ40" s="191"/>
      <c r="BZA40" s="191"/>
      <c r="BZB40" s="191"/>
      <c r="BZC40" s="191"/>
      <c r="BZD40" s="191"/>
      <c r="BZE40" s="191"/>
      <c r="CIE40" s="191"/>
      <c r="CIF40" s="191"/>
      <c r="CIN40" s="191"/>
      <c r="CIO40" s="191"/>
      <c r="CIP40" s="191"/>
      <c r="CIQ40" s="191"/>
      <c r="CIR40" s="191"/>
      <c r="CIS40" s="191"/>
      <c r="CIT40" s="191"/>
      <c r="CIU40" s="191"/>
      <c r="CIV40" s="191"/>
      <c r="CIW40" s="191"/>
      <c r="CIX40" s="191"/>
      <c r="CIY40" s="191"/>
      <c r="CIZ40" s="191"/>
      <c r="CJA40" s="191"/>
      <c r="CSA40" s="191"/>
      <c r="CSB40" s="191"/>
      <c r="CSJ40" s="191"/>
      <c r="CSK40" s="191"/>
      <c r="CSL40" s="191"/>
      <c r="CSM40" s="191"/>
      <c r="CSN40" s="191"/>
      <c r="CSO40" s="191"/>
      <c r="CSP40" s="191"/>
      <c r="CSQ40" s="191"/>
      <c r="CSR40" s="191"/>
      <c r="CSS40" s="191"/>
      <c r="CST40" s="191"/>
      <c r="CSU40" s="191"/>
      <c r="CSV40" s="191"/>
      <c r="CSW40" s="191"/>
      <c r="DBW40" s="191"/>
      <c r="DBX40" s="191"/>
      <c r="DCF40" s="191"/>
      <c r="DCG40" s="191"/>
      <c r="DCH40" s="191"/>
      <c r="DCI40" s="191"/>
      <c r="DCJ40" s="191"/>
      <c r="DCK40" s="191"/>
      <c r="DCL40" s="191"/>
      <c r="DCM40" s="191"/>
      <c r="DCN40" s="191"/>
      <c r="DCO40" s="191"/>
      <c r="DCP40" s="191"/>
      <c r="DCQ40" s="191"/>
      <c r="DCR40" s="191"/>
      <c r="DCS40" s="191"/>
      <c r="DLS40" s="191"/>
      <c r="DLT40" s="191"/>
      <c r="DMB40" s="191"/>
      <c r="DMC40" s="191"/>
      <c r="DMD40" s="191"/>
      <c r="DME40" s="191"/>
      <c r="DMF40" s="191"/>
      <c r="DMG40" s="191"/>
      <c r="DMH40" s="191"/>
      <c r="DMI40" s="191"/>
      <c r="DMJ40" s="191"/>
      <c r="DMK40" s="191"/>
      <c r="DML40" s="191"/>
      <c r="DMM40" s="191"/>
      <c r="DMN40" s="191"/>
      <c r="DMO40" s="191"/>
      <c r="DVO40" s="191"/>
      <c r="DVP40" s="191"/>
      <c r="DVX40" s="191"/>
      <c r="DVY40" s="191"/>
      <c r="DVZ40" s="191"/>
      <c r="DWA40" s="191"/>
      <c r="DWB40" s="191"/>
      <c r="DWC40" s="191"/>
      <c r="DWD40" s="191"/>
      <c r="DWE40" s="191"/>
      <c r="DWF40" s="191"/>
      <c r="DWG40" s="191"/>
      <c r="DWH40" s="191"/>
      <c r="DWI40" s="191"/>
      <c r="DWJ40" s="191"/>
      <c r="DWK40" s="191"/>
      <c r="EFK40" s="191"/>
      <c r="EFL40" s="191"/>
      <c r="EFT40" s="191"/>
      <c r="EFU40" s="191"/>
      <c r="EFV40" s="191"/>
      <c r="EFW40" s="191"/>
      <c r="EFX40" s="191"/>
      <c r="EFY40" s="191"/>
      <c r="EFZ40" s="191"/>
      <c r="EGA40" s="191"/>
      <c r="EGB40" s="191"/>
      <c r="EGC40" s="191"/>
      <c r="EGD40" s="191"/>
      <c r="EGE40" s="191"/>
      <c r="EGF40" s="191"/>
      <c r="EGG40" s="191"/>
      <c r="EPG40" s="191"/>
      <c r="EPH40" s="191"/>
      <c r="EPP40" s="191"/>
      <c r="EPQ40" s="191"/>
      <c r="EPR40" s="191"/>
      <c r="EPS40" s="191"/>
      <c r="EPT40" s="191"/>
      <c r="EPU40" s="191"/>
      <c r="EPV40" s="191"/>
      <c r="EPW40" s="191"/>
      <c r="EPX40" s="191"/>
      <c r="EPY40" s="191"/>
      <c r="EPZ40" s="191"/>
      <c r="EQA40" s="191"/>
      <c r="EQB40" s="191"/>
      <c r="EQC40" s="191"/>
      <c r="EZC40" s="191"/>
      <c r="EZD40" s="191"/>
      <c r="EZL40" s="191"/>
      <c r="EZM40" s="191"/>
      <c r="EZN40" s="191"/>
      <c r="EZO40" s="191"/>
      <c r="EZP40" s="191"/>
      <c r="EZQ40" s="191"/>
      <c r="EZR40" s="191"/>
      <c r="EZS40" s="191"/>
      <c r="EZT40" s="191"/>
      <c r="EZU40" s="191"/>
      <c r="EZV40" s="191"/>
      <c r="EZW40" s="191"/>
      <c r="EZX40" s="191"/>
      <c r="EZY40" s="191"/>
      <c r="FIY40" s="191"/>
      <c r="FIZ40" s="191"/>
      <c r="FJH40" s="191"/>
      <c r="FJI40" s="191"/>
      <c r="FJJ40" s="191"/>
      <c r="FJK40" s="191"/>
      <c r="FJL40" s="191"/>
      <c r="FJM40" s="191"/>
      <c r="FJN40" s="191"/>
      <c r="FJO40" s="191"/>
      <c r="FJP40" s="191"/>
      <c r="FJQ40" s="191"/>
      <c r="FJR40" s="191"/>
      <c r="FJS40" s="191"/>
      <c r="FJT40" s="191"/>
      <c r="FJU40" s="191"/>
      <c r="FSU40" s="191"/>
      <c r="FSV40" s="191"/>
      <c r="FTD40" s="191"/>
      <c r="FTE40" s="191"/>
      <c r="FTF40" s="191"/>
      <c r="FTG40" s="191"/>
      <c r="FTH40" s="191"/>
      <c r="FTI40" s="191"/>
      <c r="FTJ40" s="191"/>
      <c r="FTK40" s="191"/>
      <c r="FTL40" s="191"/>
      <c r="FTM40" s="191"/>
      <c r="FTN40" s="191"/>
      <c r="FTO40" s="191"/>
      <c r="FTP40" s="191"/>
      <c r="FTQ40" s="191"/>
      <c r="GCQ40" s="191"/>
      <c r="GCR40" s="191"/>
      <c r="GCZ40" s="191"/>
      <c r="GDA40" s="191"/>
      <c r="GDB40" s="191"/>
      <c r="GDC40" s="191"/>
      <c r="GDD40" s="191"/>
      <c r="GDE40" s="191"/>
      <c r="GDF40" s="191"/>
      <c r="GDG40" s="191"/>
      <c r="GDH40" s="191"/>
      <c r="GDI40" s="191"/>
      <c r="GDJ40" s="191"/>
      <c r="GDK40" s="191"/>
      <c r="GDL40" s="191"/>
      <c r="GDM40" s="191"/>
      <c r="GMM40" s="191"/>
      <c r="GMN40" s="191"/>
      <c r="GMV40" s="191"/>
      <c r="GMW40" s="191"/>
      <c r="GMX40" s="191"/>
      <c r="GMY40" s="191"/>
      <c r="GMZ40" s="191"/>
      <c r="GNA40" s="191"/>
      <c r="GNB40" s="191"/>
      <c r="GNC40" s="191"/>
      <c r="GND40" s="191"/>
      <c r="GNE40" s="191"/>
      <c r="GNF40" s="191"/>
      <c r="GNG40" s="191"/>
      <c r="GNH40" s="191"/>
      <c r="GNI40" s="191"/>
      <c r="GWI40" s="191"/>
      <c r="GWJ40" s="191"/>
      <c r="GWR40" s="191"/>
      <c r="GWS40" s="191"/>
      <c r="GWT40" s="191"/>
      <c r="GWU40" s="191"/>
      <c r="GWV40" s="191"/>
      <c r="GWW40" s="191"/>
      <c r="GWX40" s="191"/>
      <c r="GWY40" s="191"/>
      <c r="GWZ40" s="191"/>
      <c r="GXA40" s="191"/>
      <c r="GXB40" s="191"/>
      <c r="GXC40" s="191"/>
      <c r="GXD40" s="191"/>
      <c r="GXE40" s="191"/>
      <c r="HGE40" s="191"/>
      <c r="HGF40" s="191"/>
      <c r="HGN40" s="191"/>
      <c r="HGO40" s="191"/>
      <c r="HGP40" s="191"/>
      <c r="HGQ40" s="191"/>
      <c r="HGR40" s="191"/>
      <c r="HGS40" s="191"/>
      <c r="HGT40" s="191"/>
      <c r="HGU40" s="191"/>
      <c r="HGV40" s="191"/>
      <c r="HGW40" s="191"/>
      <c r="HGX40" s="191"/>
      <c r="HGY40" s="191"/>
      <c r="HGZ40" s="191"/>
      <c r="HHA40" s="191"/>
      <c r="HQA40" s="191"/>
      <c r="HQB40" s="191"/>
      <c r="HQJ40" s="191"/>
      <c r="HQK40" s="191"/>
      <c r="HQL40" s="191"/>
      <c r="HQM40" s="191"/>
      <c r="HQN40" s="191"/>
      <c r="HQO40" s="191"/>
      <c r="HQP40" s="191"/>
      <c r="HQQ40" s="191"/>
      <c r="HQR40" s="191"/>
      <c r="HQS40" s="191"/>
      <c r="HQT40" s="191"/>
      <c r="HQU40" s="191"/>
      <c r="HQV40" s="191"/>
      <c r="HQW40" s="191"/>
      <c r="HZW40" s="191"/>
      <c r="HZX40" s="191"/>
      <c r="IAF40" s="191"/>
      <c r="IAG40" s="191"/>
      <c r="IAH40" s="191"/>
      <c r="IAI40" s="191"/>
      <c r="IAJ40" s="191"/>
      <c r="IAK40" s="191"/>
      <c r="IAL40" s="191"/>
      <c r="IAM40" s="191"/>
      <c r="IAN40" s="191"/>
      <c r="IAO40" s="191"/>
      <c r="IAP40" s="191"/>
      <c r="IAQ40" s="191"/>
      <c r="IAR40" s="191"/>
      <c r="IAS40" s="191"/>
      <c r="IJS40" s="191"/>
      <c r="IJT40" s="191"/>
      <c r="IKB40" s="191"/>
      <c r="IKC40" s="191"/>
      <c r="IKD40" s="191"/>
      <c r="IKE40" s="191"/>
      <c r="IKF40" s="191"/>
      <c r="IKG40" s="191"/>
      <c r="IKH40" s="191"/>
      <c r="IKI40" s="191"/>
      <c r="IKJ40" s="191"/>
      <c r="IKK40" s="191"/>
      <c r="IKL40" s="191"/>
      <c r="IKM40" s="191"/>
      <c r="IKN40" s="191"/>
      <c r="IKO40" s="191"/>
      <c r="ITO40" s="191"/>
      <c r="ITP40" s="191"/>
      <c r="ITX40" s="191"/>
      <c r="ITY40" s="191"/>
      <c r="ITZ40" s="191"/>
      <c r="IUA40" s="191"/>
      <c r="IUB40" s="191"/>
      <c r="IUC40" s="191"/>
      <c r="IUD40" s="191"/>
      <c r="IUE40" s="191"/>
      <c r="IUF40" s="191"/>
      <c r="IUG40" s="191"/>
      <c r="IUH40" s="191"/>
      <c r="IUI40" s="191"/>
      <c r="IUJ40" s="191"/>
      <c r="IUK40" s="191"/>
      <c r="JDK40" s="191"/>
      <c r="JDL40" s="191"/>
      <c r="JDT40" s="191"/>
      <c r="JDU40" s="191"/>
      <c r="JDV40" s="191"/>
      <c r="JDW40" s="191"/>
      <c r="JDX40" s="191"/>
      <c r="JDY40" s="191"/>
      <c r="JDZ40" s="191"/>
      <c r="JEA40" s="191"/>
      <c r="JEB40" s="191"/>
      <c r="JEC40" s="191"/>
      <c r="JED40" s="191"/>
      <c r="JEE40" s="191"/>
      <c r="JEF40" s="191"/>
      <c r="JEG40" s="191"/>
      <c r="JNG40" s="191"/>
      <c r="JNH40" s="191"/>
      <c r="JNP40" s="191"/>
      <c r="JNQ40" s="191"/>
      <c r="JNR40" s="191"/>
      <c r="JNS40" s="191"/>
      <c r="JNT40" s="191"/>
      <c r="JNU40" s="191"/>
      <c r="JNV40" s="191"/>
      <c r="JNW40" s="191"/>
      <c r="JNX40" s="191"/>
      <c r="JNY40" s="191"/>
      <c r="JNZ40" s="191"/>
      <c r="JOA40" s="191"/>
      <c r="JOB40" s="191"/>
      <c r="JOC40" s="191"/>
      <c r="JXC40" s="191"/>
      <c r="JXD40" s="191"/>
      <c r="JXL40" s="191"/>
      <c r="JXM40" s="191"/>
      <c r="JXN40" s="191"/>
      <c r="JXO40" s="191"/>
      <c r="JXP40" s="191"/>
      <c r="JXQ40" s="191"/>
      <c r="JXR40" s="191"/>
      <c r="JXS40" s="191"/>
      <c r="JXT40" s="191"/>
      <c r="JXU40" s="191"/>
      <c r="JXV40" s="191"/>
      <c r="JXW40" s="191"/>
      <c r="JXX40" s="191"/>
      <c r="JXY40" s="191"/>
      <c r="KGY40" s="191"/>
      <c r="KGZ40" s="191"/>
      <c r="KHH40" s="191"/>
      <c r="KHI40" s="191"/>
      <c r="KHJ40" s="191"/>
      <c r="KHK40" s="191"/>
      <c r="KHL40" s="191"/>
      <c r="KHM40" s="191"/>
      <c r="KHN40" s="191"/>
      <c r="KHO40" s="191"/>
      <c r="KHP40" s="191"/>
      <c r="KHQ40" s="191"/>
      <c r="KHR40" s="191"/>
      <c r="KHS40" s="191"/>
      <c r="KHT40" s="191"/>
      <c r="KHU40" s="191"/>
      <c r="KQU40" s="191"/>
      <c r="KQV40" s="191"/>
      <c r="KRD40" s="191"/>
      <c r="KRE40" s="191"/>
      <c r="KRF40" s="191"/>
      <c r="KRG40" s="191"/>
      <c r="KRH40" s="191"/>
      <c r="KRI40" s="191"/>
      <c r="KRJ40" s="191"/>
      <c r="KRK40" s="191"/>
      <c r="KRL40" s="191"/>
      <c r="KRM40" s="191"/>
      <c r="KRN40" s="191"/>
      <c r="KRO40" s="191"/>
      <c r="KRP40" s="191"/>
      <c r="KRQ40" s="191"/>
      <c r="LAQ40" s="191"/>
      <c r="LAR40" s="191"/>
      <c r="LAZ40" s="191"/>
      <c r="LBA40" s="191"/>
      <c r="LBB40" s="191"/>
      <c r="LBC40" s="191"/>
      <c r="LBD40" s="191"/>
      <c r="LBE40" s="191"/>
      <c r="LBF40" s="191"/>
      <c r="LBG40" s="191"/>
      <c r="LBH40" s="191"/>
      <c r="LBI40" s="191"/>
      <c r="LBJ40" s="191"/>
      <c r="LBK40" s="191"/>
      <c r="LBL40" s="191"/>
      <c r="LBM40" s="191"/>
      <c r="LKM40" s="191"/>
      <c r="LKN40" s="191"/>
      <c r="LKV40" s="191"/>
      <c r="LKW40" s="191"/>
      <c r="LKX40" s="191"/>
      <c r="LKY40" s="191"/>
      <c r="LKZ40" s="191"/>
      <c r="LLA40" s="191"/>
      <c r="LLB40" s="191"/>
      <c r="LLC40" s="191"/>
      <c r="LLD40" s="191"/>
      <c r="LLE40" s="191"/>
      <c r="LLF40" s="191"/>
      <c r="LLG40" s="191"/>
      <c r="LLH40" s="191"/>
      <c r="LLI40" s="191"/>
      <c r="LUI40" s="191"/>
      <c r="LUJ40" s="191"/>
      <c r="LUR40" s="191"/>
      <c r="LUS40" s="191"/>
      <c r="LUT40" s="191"/>
      <c r="LUU40" s="191"/>
      <c r="LUV40" s="191"/>
      <c r="LUW40" s="191"/>
      <c r="LUX40" s="191"/>
      <c r="LUY40" s="191"/>
      <c r="LUZ40" s="191"/>
      <c r="LVA40" s="191"/>
      <c r="LVB40" s="191"/>
      <c r="LVC40" s="191"/>
      <c r="LVD40" s="191"/>
      <c r="LVE40" s="191"/>
      <c r="MEE40" s="191"/>
      <c r="MEF40" s="191"/>
      <c r="MEN40" s="191"/>
      <c r="MEO40" s="191"/>
      <c r="MEP40" s="191"/>
      <c r="MEQ40" s="191"/>
      <c r="MER40" s="191"/>
      <c r="MES40" s="191"/>
      <c r="MET40" s="191"/>
      <c r="MEU40" s="191"/>
      <c r="MEV40" s="191"/>
      <c r="MEW40" s="191"/>
      <c r="MEX40" s="191"/>
      <c r="MEY40" s="191"/>
      <c r="MEZ40" s="191"/>
      <c r="MFA40" s="191"/>
      <c r="MOA40" s="191"/>
      <c r="MOB40" s="191"/>
      <c r="MOJ40" s="191"/>
      <c r="MOK40" s="191"/>
      <c r="MOL40" s="191"/>
      <c r="MOM40" s="191"/>
      <c r="MON40" s="191"/>
      <c r="MOO40" s="191"/>
      <c r="MOP40" s="191"/>
      <c r="MOQ40" s="191"/>
      <c r="MOR40" s="191"/>
      <c r="MOS40" s="191"/>
      <c r="MOT40" s="191"/>
      <c r="MOU40" s="191"/>
      <c r="MOV40" s="191"/>
      <c r="MOW40" s="191"/>
      <c r="MXW40" s="191"/>
      <c r="MXX40" s="191"/>
      <c r="MYF40" s="191"/>
      <c r="MYG40" s="191"/>
      <c r="MYH40" s="191"/>
      <c r="MYI40" s="191"/>
      <c r="MYJ40" s="191"/>
      <c r="MYK40" s="191"/>
      <c r="MYL40" s="191"/>
      <c r="MYM40" s="191"/>
      <c r="MYN40" s="191"/>
      <c r="MYO40" s="191"/>
      <c r="MYP40" s="191"/>
      <c r="MYQ40" s="191"/>
      <c r="MYR40" s="191"/>
      <c r="MYS40" s="191"/>
      <c r="NHS40" s="191"/>
      <c r="NHT40" s="191"/>
      <c r="NIB40" s="191"/>
      <c r="NIC40" s="191"/>
      <c r="NID40" s="191"/>
      <c r="NIE40" s="191"/>
      <c r="NIF40" s="191"/>
      <c r="NIG40" s="191"/>
      <c r="NIH40" s="191"/>
      <c r="NII40" s="191"/>
      <c r="NIJ40" s="191"/>
      <c r="NIK40" s="191"/>
      <c r="NIL40" s="191"/>
      <c r="NIM40" s="191"/>
      <c r="NIN40" s="191"/>
      <c r="NIO40" s="191"/>
      <c r="NRO40" s="191"/>
      <c r="NRP40" s="191"/>
      <c r="NRX40" s="191"/>
      <c r="NRY40" s="191"/>
      <c r="NRZ40" s="191"/>
      <c r="NSA40" s="191"/>
      <c r="NSB40" s="191"/>
      <c r="NSC40" s="191"/>
      <c r="NSD40" s="191"/>
      <c r="NSE40" s="191"/>
      <c r="NSF40" s="191"/>
      <c r="NSG40" s="191"/>
      <c r="NSH40" s="191"/>
      <c r="NSI40" s="191"/>
      <c r="NSJ40" s="191"/>
      <c r="NSK40" s="191"/>
      <c r="OBK40" s="191"/>
      <c r="OBL40" s="191"/>
      <c r="OBT40" s="191"/>
      <c r="OBU40" s="191"/>
      <c r="OBV40" s="191"/>
      <c r="OBW40" s="191"/>
      <c r="OBX40" s="191"/>
      <c r="OBY40" s="191"/>
      <c r="OBZ40" s="191"/>
      <c r="OCA40" s="191"/>
      <c r="OCB40" s="191"/>
      <c r="OCC40" s="191"/>
      <c r="OCD40" s="191"/>
      <c r="OCE40" s="191"/>
      <c r="OCF40" s="191"/>
      <c r="OCG40" s="191"/>
      <c r="OLG40" s="191"/>
      <c r="OLH40" s="191"/>
      <c r="OLP40" s="191"/>
      <c r="OLQ40" s="191"/>
      <c r="OLR40" s="191"/>
      <c r="OLS40" s="191"/>
      <c r="OLT40" s="191"/>
      <c r="OLU40" s="191"/>
      <c r="OLV40" s="191"/>
      <c r="OLW40" s="191"/>
      <c r="OLX40" s="191"/>
      <c r="OLY40" s="191"/>
      <c r="OLZ40" s="191"/>
      <c r="OMA40" s="191"/>
      <c r="OMB40" s="191"/>
      <c r="OMC40" s="191"/>
      <c r="OVC40" s="191"/>
      <c r="OVD40" s="191"/>
      <c r="OVL40" s="191"/>
      <c r="OVM40" s="191"/>
      <c r="OVN40" s="191"/>
      <c r="OVO40" s="191"/>
      <c r="OVP40" s="191"/>
      <c r="OVQ40" s="191"/>
      <c r="OVR40" s="191"/>
      <c r="OVS40" s="191"/>
      <c r="OVT40" s="191"/>
      <c r="OVU40" s="191"/>
      <c r="OVV40" s="191"/>
      <c r="OVW40" s="191"/>
      <c r="OVX40" s="191"/>
      <c r="OVY40" s="191"/>
      <c r="PEY40" s="191"/>
      <c r="PEZ40" s="191"/>
      <c r="PFH40" s="191"/>
      <c r="PFI40" s="191"/>
      <c r="PFJ40" s="191"/>
      <c r="PFK40" s="191"/>
      <c r="PFL40" s="191"/>
      <c r="PFM40" s="191"/>
      <c r="PFN40" s="191"/>
      <c r="PFO40" s="191"/>
      <c r="PFP40" s="191"/>
      <c r="PFQ40" s="191"/>
      <c r="PFR40" s="191"/>
      <c r="PFS40" s="191"/>
      <c r="PFT40" s="191"/>
      <c r="PFU40" s="191"/>
      <c r="POU40" s="191"/>
      <c r="POV40" s="191"/>
      <c r="PPD40" s="191"/>
      <c r="PPE40" s="191"/>
      <c r="PPF40" s="191"/>
      <c r="PPG40" s="191"/>
      <c r="PPH40" s="191"/>
      <c r="PPI40" s="191"/>
      <c r="PPJ40" s="191"/>
      <c r="PPK40" s="191"/>
      <c r="PPL40" s="191"/>
      <c r="PPM40" s="191"/>
      <c r="PPN40" s="191"/>
      <c r="PPO40" s="191"/>
      <c r="PPP40" s="191"/>
      <c r="PPQ40" s="191"/>
      <c r="PYQ40" s="191"/>
      <c r="PYR40" s="191"/>
      <c r="PYZ40" s="191"/>
      <c r="PZA40" s="191"/>
      <c r="PZB40" s="191"/>
      <c r="PZC40" s="191"/>
      <c r="PZD40" s="191"/>
      <c r="PZE40" s="191"/>
      <c r="PZF40" s="191"/>
      <c r="PZG40" s="191"/>
      <c r="PZH40" s="191"/>
      <c r="PZI40" s="191"/>
      <c r="PZJ40" s="191"/>
      <c r="PZK40" s="191"/>
      <c r="PZL40" s="191"/>
      <c r="PZM40" s="191"/>
      <c r="QIM40" s="191"/>
      <c r="QIN40" s="191"/>
      <c r="QIV40" s="191"/>
      <c r="QIW40" s="191"/>
      <c r="QIX40" s="191"/>
      <c r="QIY40" s="191"/>
      <c r="QIZ40" s="191"/>
      <c r="QJA40" s="191"/>
      <c r="QJB40" s="191"/>
      <c r="QJC40" s="191"/>
      <c r="QJD40" s="191"/>
      <c r="QJE40" s="191"/>
      <c r="QJF40" s="191"/>
      <c r="QJG40" s="191"/>
      <c r="QJH40" s="191"/>
      <c r="QJI40" s="191"/>
      <c r="QSI40" s="191"/>
      <c r="QSJ40" s="191"/>
      <c r="QSR40" s="191"/>
      <c r="QSS40" s="191"/>
      <c r="QST40" s="191"/>
      <c r="QSU40" s="191"/>
      <c r="QSV40" s="191"/>
      <c r="QSW40" s="191"/>
      <c r="QSX40" s="191"/>
      <c r="QSY40" s="191"/>
      <c r="QSZ40" s="191"/>
      <c r="QTA40" s="191"/>
      <c r="QTB40" s="191"/>
      <c r="QTC40" s="191"/>
      <c r="QTD40" s="191"/>
      <c r="QTE40" s="191"/>
      <c r="RCE40" s="191"/>
      <c r="RCF40" s="191"/>
      <c r="RCN40" s="191"/>
      <c r="RCO40" s="191"/>
      <c r="RCP40" s="191"/>
      <c r="RCQ40" s="191"/>
      <c r="RCR40" s="191"/>
      <c r="RCS40" s="191"/>
      <c r="RCT40" s="191"/>
      <c r="RCU40" s="191"/>
      <c r="RCV40" s="191"/>
      <c r="RCW40" s="191"/>
      <c r="RCX40" s="191"/>
      <c r="RCY40" s="191"/>
      <c r="RCZ40" s="191"/>
      <c r="RDA40" s="191"/>
      <c r="RMA40" s="191"/>
      <c r="RMB40" s="191"/>
      <c r="RMJ40" s="191"/>
      <c r="RMK40" s="191"/>
      <c r="RML40" s="191"/>
      <c r="RMM40" s="191"/>
      <c r="RMN40" s="191"/>
      <c r="RMO40" s="191"/>
      <c r="RMP40" s="191"/>
      <c r="RMQ40" s="191"/>
      <c r="RMR40" s="191"/>
      <c r="RMS40" s="191"/>
      <c r="RMT40" s="191"/>
      <c r="RMU40" s="191"/>
      <c r="RMV40" s="191"/>
      <c r="RMW40" s="191"/>
      <c r="RVW40" s="191"/>
      <c r="RVX40" s="191"/>
      <c r="RWF40" s="191"/>
      <c r="RWG40" s="191"/>
      <c r="RWH40" s="191"/>
      <c r="RWI40" s="191"/>
      <c r="RWJ40" s="191"/>
      <c r="RWK40" s="191"/>
      <c r="RWL40" s="191"/>
      <c r="RWM40" s="191"/>
      <c r="RWN40" s="191"/>
      <c r="RWO40" s="191"/>
      <c r="RWP40" s="191"/>
      <c r="RWQ40" s="191"/>
      <c r="RWR40" s="191"/>
      <c r="RWS40" s="191"/>
      <c r="SFS40" s="191"/>
      <c r="SFT40" s="191"/>
      <c r="SGB40" s="191"/>
      <c r="SGC40" s="191"/>
      <c r="SGD40" s="191"/>
      <c r="SGE40" s="191"/>
      <c r="SGF40" s="191"/>
      <c r="SGG40" s="191"/>
      <c r="SGH40" s="191"/>
      <c r="SGI40" s="191"/>
      <c r="SGJ40" s="191"/>
      <c r="SGK40" s="191"/>
      <c r="SGL40" s="191"/>
      <c r="SGM40" s="191"/>
      <c r="SGN40" s="191"/>
      <c r="SGO40" s="191"/>
      <c r="SPO40" s="191"/>
      <c r="SPP40" s="191"/>
      <c r="SPX40" s="191"/>
      <c r="SPY40" s="191"/>
      <c r="SPZ40" s="191"/>
      <c r="SQA40" s="191"/>
      <c r="SQB40" s="191"/>
      <c r="SQC40" s="191"/>
      <c r="SQD40" s="191"/>
      <c r="SQE40" s="191"/>
      <c r="SQF40" s="191"/>
      <c r="SQG40" s="191"/>
      <c r="SQH40" s="191"/>
      <c r="SQI40" s="191"/>
      <c r="SQJ40" s="191"/>
      <c r="SQK40" s="191"/>
      <c r="SZK40" s="191"/>
      <c r="SZL40" s="191"/>
      <c r="SZT40" s="191"/>
      <c r="SZU40" s="191"/>
      <c r="SZV40" s="191"/>
      <c r="SZW40" s="191"/>
      <c r="SZX40" s="191"/>
      <c r="SZY40" s="191"/>
      <c r="SZZ40" s="191"/>
      <c r="TAA40" s="191"/>
      <c r="TAB40" s="191"/>
      <c r="TAC40" s="191"/>
      <c r="TAD40" s="191"/>
      <c r="TAE40" s="191"/>
      <c r="TAF40" s="191"/>
      <c r="TAG40" s="191"/>
      <c r="TJG40" s="191"/>
      <c r="TJH40" s="191"/>
      <c r="TJP40" s="191"/>
      <c r="TJQ40" s="191"/>
      <c r="TJR40" s="191"/>
      <c r="TJS40" s="191"/>
      <c r="TJT40" s="191"/>
      <c r="TJU40" s="191"/>
      <c r="TJV40" s="191"/>
      <c r="TJW40" s="191"/>
      <c r="TJX40" s="191"/>
      <c r="TJY40" s="191"/>
      <c r="TJZ40" s="191"/>
      <c r="TKA40" s="191"/>
      <c r="TKB40" s="191"/>
      <c r="TKC40" s="191"/>
      <c r="TTC40" s="191"/>
      <c r="TTD40" s="191"/>
      <c r="TTL40" s="191"/>
      <c r="TTM40" s="191"/>
      <c r="TTN40" s="191"/>
      <c r="TTO40" s="191"/>
      <c r="TTP40" s="191"/>
      <c r="TTQ40" s="191"/>
      <c r="TTR40" s="191"/>
      <c r="TTS40" s="191"/>
      <c r="TTT40" s="191"/>
      <c r="TTU40" s="191"/>
      <c r="TTV40" s="191"/>
      <c r="TTW40" s="191"/>
      <c r="TTX40" s="191"/>
      <c r="TTY40" s="191"/>
      <c r="UCY40" s="191"/>
      <c r="UCZ40" s="191"/>
      <c r="UDH40" s="191"/>
      <c r="UDI40" s="191"/>
      <c r="UDJ40" s="191"/>
      <c r="UDK40" s="191"/>
      <c r="UDL40" s="191"/>
      <c r="UDM40" s="191"/>
      <c r="UDN40" s="191"/>
      <c r="UDO40" s="191"/>
      <c r="UDP40" s="191"/>
      <c r="UDQ40" s="191"/>
      <c r="UDR40" s="191"/>
      <c r="UDS40" s="191"/>
      <c r="UDT40" s="191"/>
      <c r="UDU40" s="191"/>
      <c r="UMU40" s="191"/>
      <c r="UMV40" s="191"/>
      <c r="UND40" s="191"/>
      <c r="UNE40" s="191"/>
      <c r="UNF40" s="191"/>
      <c r="UNG40" s="191"/>
      <c r="UNH40" s="191"/>
      <c r="UNI40" s="191"/>
      <c r="UNJ40" s="191"/>
      <c r="UNK40" s="191"/>
      <c r="UNL40" s="191"/>
      <c r="UNM40" s="191"/>
      <c r="UNN40" s="191"/>
      <c r="UNO40" s="191"/>
      <c r="UNP40" s="191"/>
      <c r="UNQ40" s="191"/>
      <c r="UWQ40" s="191"/>
      <c r="UWR40" s="191"/>
      <c r="UWZ40" s="191"/>
      <c r="UXA40" s="191"/>
      <c r="UXB40" s="191"/>
      <c r="UXC40" s="191"/>
      <c r="UXD40" s="191"/>
      <c r="UXE40" s="191"/>
      <c r="UXF40" s="191"/>
      <c r="UXG40" s="191"/>
      <c r="UXH40" s="191"/>
      <c r="UXI40" s="191"/>
      <c r="UXJ40" s="191"/>
      <c r="UXK40" s="191"/>
      <c r="UXL40" s="191"/>
      <c r="UXM40" s="191"/>
      <c r="VGM40" s="191"/>
      <c r="VGN40" s="191"/>
      <c r="VGV40" s="191"/>
      <c r="VGW40" s="191"/>
      <c r="VGX40" s="191"/>
      <c r="VGY40" s="191"/>
      <c r="VGZ40" s="191"/>
      <c r="VHA40" s="191"/>
      <c r="VHB40" s="191"/>
      <c r="VHC40" s="191"/>
      <c r="VHD40" s="191"/>
      <c r="VHE40" s="191"/>
      <c r="VHF40" s="191"/>
      <c r="VHG40" s="191"/>
      <c r="VHH40" s="191"/>
      <c r="VHI40" s="191"/>
      <c r="VQI40" s="191"/>
      <c r="VQJ40" s="191"/>
      <c r="VQR40" s="191"/>
      <c r="VQS40" s="191"/>
      <c r="VQT40" s="191"/>
      <c r="VQU40" s="191"/>
      <c r="VQV40" s="191"/>
      <c r="VQW40" s="191"/>
      <c r="VQX40" s="191"/>
      <c r="VQY40" s="191"/>
      <c r="VQZ40" s="191"/>
      <c r="VRA40" s="191"/>
      <c r="VRB40" s="191"/>
      <c r="VRC40" s="191"/>
      <c r="VRD40" s="191"/>
      <c r="VRE40" s="191"/>
      <c r="WAE40" s="191"/>
      <c r="WAF40" s="191"/>
      <c r="WAN40" s="191"/>
      <c r="WAO40" s="191"/>
      <c r="WAP40" s="191"/>
      <c r="WAQ40" s="191"/>
      <c r="WAR40" s="191"/>
      <c r="WAS40" s="191"/>
      <c r="WAT40" s="191"/>
      <c r="WAU40" s="191"/>
      <c r="WAV40" s="191"/>
      <c r="WAW40" s="191"/>
      <c r="WAX40" s="191"/>
      <c r="WAY40" s="191"/>
      <c r="WAZ40" s="191"/>
      <c r="WBA40" s="191"/>
      <c r="WKA40" s="191"/>
      <c r="WKB40" s="191"/>
      <c r="WKJ40" s="191"/>
      <c r="WKK40" s="191"/>
      <c r="WKL40" s="191"/>
      <c r="WKM40" s="191"/>
      <c r="WKN40" s="191"/>
      <c r="WKO40" s="191"/>
      <c r="WKP40" s="191"/>
      <c r="WKQ40" s="191"/>
      <c r="WKR40" s="191"/>
      <c r="WKS40" s="191"/>
      <c r="WKT40" s="191"/>
      <c r="WKU40" s="191"/>
      <c r="WKV40" s="191"/>
      <c r="WKW40" s="191"/>
      <c r="WTW40" s="191"/>
      <c r="WTX40" s="191"/>
      <c r="WUF40" s="191"/>
      <c r="WUG40" s="191"/>
      <c r="WUH40" s="191"/>
      <c r="WUI40" s="191"/>
      <c r="WUJ40" s="191"/>
      <c r="WUK40" s="191"/>
      <c r="WUL40" s="191"/>
      <c r="WUM40" s="191"/>
      <c r="WUN40" s="191"/>
      <c r="WUO40" s="191"/>
      <c r="WUP40" s="191"/>
      <c r="WUQ40" s="191"/>
      <c r="WUR40" s="191"/>
      <c r="WUS40" s="191"/>
    </row>
    <row r="41" spans="1:1009 1243:2033 2267:3057 3291:4081 4315:5105 5339:6129 6363:7153 7387:8177 8411:9201 9435:10225 10459:11249 11483:12273 12507:13297 13531:14321 14555:15345 15579:16113" ht="25.5" hidden="1" customHeight="1" outlineLevel="1" x14ac:dyDescent="0.25">
      <c r="A41" s="79"/>
      <c r="B41" s="194" t="s">
        <v>122</v>
      </c>
      <c r="C41" s="72"/>
      <c r="D41" s="102">
        <v>5904.2868550000003</v>
      </c>
      <c r="E41" s="102"/>
      <c r="F41" s="73">
        <v>5904.2868550000003</v>
      </c>
      <c r="G41" s="231">
        <v>0</v>
      </c>
      <c r="H41" s="129">
        <v>5616.9121450000002</v>
      </c>
      <c r="I41" s="153">
        <f t="shared" si="0"/>
        <v>0</v>
      </c>
      <c r="J41" s="257"/>
      <c r="K41" s="149"/>
      <c r="L41" s="149"/>
      <c r="M41" s="149"/>
      <c r="N41" s="72"/>
      <c r="HK41" s="189"/>
      <c r="HL41" s="189"/>
      <c r="HT41" s="189"/>
      <c r="HU41" s="189"/>
      <c r="HV41" s="189"/>
      <c r="HW41" s="189"/>
      <c r="HX41" s="189"/>
      <c r="HY41" s="189"/>
      <c r="HZ41" s="189"/>
      <c r="IA41" s="189"/>
      <c r="IB41" s="189"/>
      <c r="IC41" s="189"/>
      <c r="ID41" s="189"/>
      <c r="IE41" s="189"/>
      <c r="IF41" s="189"/>
      <c r="IG41" s="189"/>
      <c r="RG41" s="189"/>
      <c r="RH41" s="189"/>
      <c r="RP41" s="189"/>
      <c r="RQ41" s="189"/>
      <c r="RR41" s="189"/>
      <c r="RS41" s="189"/>
      <c r="RT41" s="189"/>
      <c r="RU41" s="189"/>
      <c r="RV41" s="189"/>
      <c r="RW41" s="189"/>
      <c r="RX41" s="189"/>
      <c r="RY41" s="189"/>
      <c r="RZ41" s="189"/>
      <c r="SA41" s="189"/>
      <c r="SB41" s="189"/>
      <c r="SC41" s="189"/>
      <c r="ABC41" s="189"/>
      <c r="ABD41" s="189"/>
      <c r="ABL41" s="189"/>
      <c r="ABM41" s="189"/>
      <c r="ABN41" s="189"/>
      <c r="ABO41" s="189"/>
      <c r="ABP41" s="189"/>
      <c r="ABQ41" s="189"/>
      <c r="ABR41" s="189"/>
      <c r="ABS41" s="189"/>
      <c r="ABT41" s="189"/>
      <c r="ABU41" s="189"/>
      <c r="ABV41" s="189"/>
      <c r="ABW41" s="189"/>
      <c r="ABX41" s="189"/>
      <c r="ABY41" s="189"/>
      <c r="AKY41" s="189"/>
      <c r="AKZ41" s="189"/>
      <c r="ALH41" s="189"/>
      <c r="ALI41" s="189"/>
      <c r="ALJ41" s="189"/>
      <c r="ALK41" s="189"/>
      <c r="ALL41" s="189"/>
      <c r="ALM41" s="189"/>
      <c r="ALN41" s="189"/>
      <c r="ALO41" s="189"/>
      <c r="ALP41" s="189"/>
      <c r="ALQ41" s="189"/>
      <c r="ALR41" s="189"/>
      <c r="ALS41" s="189"/>
      <c r="ALT41" s="189"/>
      <c r="ALU41" s="189"/>
      <c r="AUU41" s="189"/>
      <c r="AUV41" s="189"/>
      <c r="AVD41" s="189"/>
      <c r="AVE41" s="189"/>
      <c r="AVF41" s="189"/>
      <c r="AVG41" s="189"/>
      <c r="AVH41" s="189"/>
      <c r="AVI41" s="189"/>
      <c r="AVJ41" s="189"/>
      <c r="AVK41" s="189"/>
      <c r="AVL41" s="189"/>
      <c r="AVM41" s="189"/>
      <c r="AVN41" s="189"/>
      <c r="AVO41" s="189"/>
      <c r="AVP41" s="189"/>
      <c r="AVQ41" s="189"/>
      <c r="BEQ41" s="189"/>
      <c r="BER41" s="189"/>
      <c r="BEZ41" s="189"/>
      <c r="BFA41" s="189"/>
      <c r="BFB41" s="189"/>
      <c r="BFC41" s="189"/>
      <c r="BFD41" s="189"/>
      <c r="BFE41" s="189"/>
      <c r="BFF41" s="189"/>
      <c r="BFG41" s="189"/>
      <c r="BFH41" s="189"/>
      <c r="BFI41" s="189"/>
      <c r="BFJ41" s="189"/>
      <c r="BFK41" s="189"/>
      <c r="BFL41" s="189"/>
      <c r="BFM41" s="189"/>
      <c r="BOM41" s="189"/>
      <c r="BON41" s="189"/>
      <c r="BOV41" s="189"/>
      <c r="BOW41" s="189"/>
      <c r="BOX41" s="189"/>
      <c r="BOY41" s="189"/>
      <c r="BOZ41" s="189"/>
      <c r="BPA41" s="189"/>
      <c r="BPB41" s="189"/>
      <c r="BPC41" s="189"/>
      <c r="BPD41" s="189"/>
      <c r="BPE41" s="189"/>
      <c r="BPF41" s="189"/>
      <c r="BPG41" s="189"/>
      <c r="BPH41" s="189"/>
      <c r="BPI41" s="189"/>
      <c r="BYI41" s="189"/>
      <c r="BYJ41" s="189"/>
      <c r="BYR41" s="189"/>
      <c r="BYS41" s="189"/>
      <c r="BYT41" s="189"/>
      <c r="BYU41" s="189"/>
      <c r="BYV41" s="189"/>
      <c r="BYW41" s="189"/>
      <c r="BYX41" s="189"/>
      <c r="BYY41" s="189"/>
      <c r="BYZ41" s="189"/>
      <c r="BZA41" s="189"/>
      <c r="BZB41" s="189"/>
      <c r="BZC41" s="189"/>
      <c r="BZD41" s="189"/>
      <c r="BZE41" s="189"/>
      <c r="CIE41" s="189"/>
      <c r="CIF41" s="189"/>
      <c r="CIN41" s="189"/>
      <c r="CIO41" s="189"/>
      <c r="CIP41" s="189"/>
      <c r="CIQ41" s="189"/>
      <c r="CIR41" s="189"/>
      <c r="CIS41" s="189"/>
      <c r="CIT41" s="189"/>
      <c r="CIU41" s="189"/>
      <c r="CIV41" s="189"/>
      <c r="CIW41" s="189"/>
      <c r="CIX41" s="189"/>
      <c r="CIY41" s="189"/>
      <c r="CIZ41" s="189"/>
      <c r="CJA41" s="189"/>
      <c r="CSA41" s="189"/>
      <c r="CSB41" s="189"/>
      <c r="CSJ41" s="189"/>
      <c r="CSK41" s="189"/>
      <c r="CSL41" s="189"/>
      <c r="CSM41" s="189"/>
      <c r="CSN41" s="189"/>
      <c r="CSO41" s="189"/>
      <c r="CSP41" s="189"/>
      <c r="CSQ41" s="189"/>
      <c r="CSR41" s="189"/>
      <c r="CSS41" s="189"/>
      <c r="CST41" s="189"/>
      <c r="CSU41" s="189"/>
      <c r="CSV41" s="189"/>
      <c r="CSW41" s="189"/>
      <c r="DBW41" s="189"/>
      <c r="DBX41" s="189"/>
      <c r="DCF41" s="189"/>
      <c r="DCG41" s="189"/>
      <c r="DCH41" s="189"/>
      <c r="DCI41" s="189"/>
      <c r="DCJ41" s="189"/>
      <c r="DCK41" s="189"/>
      <c r="DCL41" s="189"/>
      <c r="DCM41" s="189"/>
      <c r="DCN41" s="189"/>
      <c r="DCO41" s="189"/>
      <c r="DCP41" s="189"/>
      <c r="DCQ41" s="189"/>
      <c r="DCR41" s="189"/>
      <c r="DCS41" s="189"/>
      <c r="DLS41" s="189"/>
      <c r="DLT41" s="189"/>
      <c r="DMB41" s="189"/>
      <c r="DMC41" s="189"/>
      <c r="DMD41" s="189"/>
      <c r="DME41" s="189"/>
      <c r="DMF41" s="189"/>
      <c r="DMG41" s="189"/>
      <c r="DMH41" s="189"/>
      <c r="DMI41" s="189"/>
      <c r="DMJ41" s="189"/>
      <c r="DMK41" s="189"/>
      <c r="DML41" s="189"/>
      <c r="DMM41" s="189"/>
      <c r="DMN41" s="189"/>
      <c r="DMO41" s="189"/>
      <c r="DVO41" s="189"/>
      <c r="DVP41" s="189"/>
      <c r="DVX41" s="189"/>
      <c r="DVY41" s="189"/>
      <c r="DVZ41" s="189"/>
      <c r="DWA41" s="189"/>
      <c r="DWB41" s="189"/>
      <c r="DWC41" s="189"/>
      <c r="DWD41" s="189"/>
      <c r="DWE41" s="189"/>
      <c r="DWF41" s="189"/>
      <c r="DWG41" s="189"/>
      <c r="DWH41" s="189"/>
      <c r="DWI41" s="189"/>
      <c r="DWJ41" s="189"/>
      <c r="DWK41" s="189"/>
      <c r="EFK41" s="189"/>
      <c r="EFL41" s="189"/>
      <c r="EFT41" s="189"/>
      <c r="EFU41" s="189"/>
      <c r="EFV41" s="189"/>
      <c r="EFW41" s="189"/>
      <c r="EFX41" s="189"/>
      <c r="EFY41" s="189"/>
      <c r="EFZ41" s="189"/>
      <c r="EGA41" s="189"/>
      <c r="EGB41" s="189"/>
      <c r="EGC41" s="189"/>
      <c r="EGD41" s="189"/>
      <c r="EGE41" s="189"/>
      <c r="EGF41" s="189"/>
      <c r="EGG41" s="189"/>
      <c r="EPG41" s="189"/>
      <c r="EPH41" s="189"/>
      <c r="EPP41" s="189"/>
      <c r="EPQ41" s="189"/>
      <c r="EPR41" s="189"/>
      <c r="EPS41" s="189"/>
      <c r="EPT41" s="189"/>
      <c r="EPU41" s="189"/>
      <c r="EPV41" s="189"/>
      <c r="EPW41" s="189"/>
      <c r="EPX41" s="189"/>
      <c r="EPY41" s="189"/>
      <c r="EPZ41" s="189"/>
      <c r="EQA41" s="189"/>
      <c r="EQB41" s="189"/>
      <c r="EQC41" s="189"/>
      <c r="EZC41" s="189"/>
      <c r="EZD41" s="189"/>
      <c r="EZL41" s="189"/>
      <c r="EZM41" s="189"/>
      <c r="EZN41" s="189"/>
      <c r="EZO41" s="189"/>
      <c r="EZP41" s="189"/>
      <c r="EZQ41" s="189"/>
      <c r="EZR41" s="189"/>
      <c r="EZS41" s="189"/>
      <c r="EZT41" s="189"/>
      <c r="EZU41" s="189"/>
      <c r="EZV41" s="189"/>
      <c r="EZW41" s="189"/>
      <c r="EZX41" s="189"/>
      <c r="EZY41" s="189"/>
      <c r="FIY41" s="189"/>
      <c r="FIZ41" s="189"/>
      <c r="FJH41" s="189"/>
      <c r="FJI41" s="189"/>
      <c r="FJJ41" s="189"/>
      <c r="FJK41" s="189"/>
      <c r="FJL41" s="189"/>
      <c r="FJM41" s="189"/>
      <c r="FJN41" s="189"/>
      <c r="FJO41" s="189"/>
      <c r="FJP41" s="189"/>
      <c r="FJQ41" s="189"/>
      <c r="FJR41" s="189"/>
      <c r="FJS41" s="189"/>
      <c r="FJT41" s="189"/>
      <c r="FJU41" s="189"/>
      <c r="FSU41" s="189"/>
      <c r="FSV41" s="189"/>
      <c r="FTD41" s="189"/>
      <c r="FTE41" s="189"/>
      <c r="FTF41" s="189"/>
      <c r="FTG41" s="189"/>
      <c r="FTH41" s="189"/>
      <c r="FTI41" s="189"/>
      <c r="FTJ41" s="189"/>
      <c r="FTK41" s="189"/>
      <c r="FTL41" s="189"/>
      <c r="FTM41" s="189"/>
      <c r="FTN41" s="189"/>
      <c r="FTO41" s="189"/>
      <c r="FTP41" s="189"/>
      <c r="FTQ41" s="189"/>
      <c r="GCQ41" s="189"/>
      <c r="GCR41" s="189"/>
      <c r="GCZ41" s="189"/>
      <c r="GDA41" s="189"/>
      <c r="GDB41" s="189"/>
      <c r="GDC41" s="189"/>
      <c r="GDD41" s="189"/>
      <c r="GDE41" s="189"/>
      <c r="GDF41" s="189"/>
      <c r="GDG41" s="189"/>
      <c r="GDH41" s="189"/>
      <c r="GDI41" s="189"/>
      <c r="GDJ41" s="189"/>
      <c r="GDK41" s="189"/>
      <c r="GDL41" s="189"/>
      <c r="GDM41" s="189"/>
      <c r="GMM41" s="189"/>
      <c r="GMN41" s="189"/>
      <c r="GMV41" s="189"/>
      <c r="GMW41" s="189"/>
      <c r="GMX41" s="189"/>
      <c r="GMY41" s="189"/>
      <c r="GMZ41" s="189"/>
      <c r="GNA41" s="189"/>
      <c r="GNB41" s="189"/>
      <c r="GNC41" s="189"/>
      <c r="GND41" s="189"/>
      <c r="GNE41" s="189"/>
      <c r="GNF41" s="189"/>
      <c r="GNG41" s="189"/>
      <c r="GNH41" s="189"/>
      <c r="GNI41" s="189"/>
      <c r="GWI41" s="189"/>
      <c r="GWJ41" s="189"/>
      <c r="GWR41" s="189"/>
      <c r="GWS41" s="189"/>
      <c r="GWT41" s="189"/>
      <c r="GWU41" s="189"/>
      <c r="GWV41" s="189"/>
      <c r="GWW41" s="189"/>
      <c r="GWX41" s="189"/>
      <c r="GWY41" s="189"/>
      <c r="GWZ41" s="189"/>
      <c r="GXA41" s="189"/>
      <c r="GXB41" s="189"/>
      <c r="GXC41" s="189"/>
      <c r="GXD41" s="189"/>
      <c r="GXE41" s="189"/>
      <c r="HGE41" s="189"/>
      <c r="HGF41" s="189"/>
      <c r="HGN41" s="189"/>
      <c r="HGO41" s="189"/>
      <c r="HGP41" s="189"/>
      <c r="HGQ41" s="189"/>
      <c r="HGR41" s="189"/>
      <c r="HGS41" s="189"/>
      <c r="HGT41" s="189"/>
      <c r="HGU41" s="189"/>
      <c r="HGV41" s="189"/>
      <c r="HGW41" s="189"/>
      <c r="HGX41" s="189"/>
      <c r="HGY41" s="189"/>
      <c r="HGZ41" s="189"/>
      <c r="HHA41" s="189"/>
      <c r="HQA41" s="189"/>
      <c r="HQB41" s="189"/>
      <c r="HQJ41" s="189"/>
      <c r="HQK41" s="189"/>
      <c r="HQL41" s="189"/>
      <c r="HQM41" s="189"/>
      <c r="HQN41" s="189"/>
      <c r="HQO41" s="189"/>
      <c r="HQP41" s="189"/>
      <c r="HQQ41" s="189"/>
      <c r="HQR41" s="189"/>
      <c r="HQS41" s="189"/>
      <c r="HQT41" s="189"/>
      <c r="HQU41" s="189"/>
      <c r="HQV41" s="189"/>
      <c r="HQW41" s="189"/>
      <c r="HZW41" s="189"/>
      <c r="HZX41" s="189"/>
      <c r="IAF41" s="189"/>
      <c r="IAG41" s="189"/>
      <c r="IAH41" s="189"/>
      <c r="IAI41" s="189"/>
      <c r="IAJ41" s="189"/>
      <c r="IAK41" s="189"/>
      <c r="IAL41" s="189"/>
      <c r="IAM41" s="189"/>
      <c r="IAN41" s="189"/>
      <c r="IAO41" s="189"/>
      <c r="IAP41" s="189"/>
      <c r="IAQ41" s="189"/>
      <c r="IAR41" s="189"/>
      <c r="IAS41" s="189"/>
      <c r="IJS41" s="189"/>
      <c r="IJT41" s="189"/>
      <c r="IKB41" s="189"/>
      <c r="IKC41" s="189"/>
      <c r="IKD41" s="189"/>
      <c r="IKE41" s="189"/>
      <c r="IKF41" s="189"/>
      <c r="IKG41" s="189"/>
      <c r="IKH41" s="189"/>
      <c r="IKI41" s="189"/>
      <c r="IKJ41" s="189"/>
      <c r="IKK41" s="189"/>
      <c r="IKL41" s="189"/>
      <c r="IKM41" s="189"/>
      <c r="IKN41" s="189"/>
      <c r="IKO41" s="189"/>
      <c r="ITO41" s="189"/>
      <c r="ITP41" s="189"/>
      <c r="ITX41" s="189"/>
      <c r="ITY41" s="189"/>
      <c r="ITZ41" s="189"/>
      <c r="IUA41" s="189"/>
      <c r="IUB41" s="189"/>
      <c r="IUC41" s="189"/>
      <c r="IUD41" s="189"/>
      <c r="IUE41" s="189"/>
      <c r="IUF41" s="189"/>
      <c r="IUG41" s="189"/>
      <c r="IUH41" s="189"/>
      <c r="IUI41" s="189"/>
      <c r="IUJ41" s="189"/>
      <c r="IUK41" s="189"/>
      <c r="JDK41" s="189"/>
      <c r="JDL41" s="189"/>
      <c r="JDT41" s="189"/>
      <c r="JDU41" s="189"/>
      <c r="JDV41" s="189"/>
      <c r="JDW41" s="189"/>
      <c r="JDX41" s="189"/>
      <c r="JDY41" s="189"/>
      <c r="JDZ41" s="189"/>
      <c r="JEA41" s="189"/>
      <c r="JEB41" s="189"/>
      <c r="JEC41" s="189"/>
      <c r="JED41" s="189"/>
      <c r="JEE41" s="189"/>
      <c r="JEF41" s="189"/>
      <c r="JEG41" s="189"/>
      <c r="JNG41" s="189"/>
      <c r="JNH41" s="189"/>
      <c r="JNP41" s="189"/>
      <c r="JNQ41" s="189"/>
      <c r="JNR41" s="189"/>
      <c r="JNS41" s="189"/>
      <c r="JNT41" s="189"/>
      <c r="JNU41" s="189"/>
      <c r="JNV41" s="189"/>
      <c r="JNW41" s="189"/>
      <c r="JNX41" s="189"/>
      <c r="JNY41" s="189"/>
      <c r="JNZ41" s="189"/>
      <c r="JOA41" s="189"/>
      <c r="JOB41" s="189"/>
      <c r="JOC41" s="189"/>
      <c r="JXC41" s="189"/>
      <c r="JXD41" s="189"/>
      <c r="JXL41" s="189"/>
      <c r="JXM41" s="189"/>
      <c r="JXN41" s="189"/>
      <c r="JXO41" s="189"/>
      <c r="JXP41" s="189"/>
      <c r="JXQ41" s="189"/>
      <c r="JXR41" s="189"/>
      <c r="JXS41" s="189"/>
      <c r="JXT41" s="189"/>
      <c r="JXU41" s="189"/>
      <c r="JXV41" s="189"/>
      <c r="JXW41" s="189"/>
      <c r="JXX41" s="189"/>
      <c r="JXY41" s="189"/>
      <c r="KGY41" s="189"/>
      <c r="KGZ41" s="189"/>
      <c r="KHH41" s="189"/>
      <c r="KHI41" s="189"/>
      <c r="KHJ41" s="189"/>
      <c r="KHK41" s="189"/>
      <c r="KHL41" s="189"/>
      <c r="KHM41" s="189"/>
      <c r="KHN41" s="189"/>
      <c r="KHO41" s="189"/>
      <c r="KHP41" s="189"/>
      <c r="KHQ41" s="189"/>
      <c r="KHR41" s="189"/>
      <c r="KHS41" s="189"/>
      <c r="KHT41" s="189"/>
      <c r="KHU41" s="189"/>
      <c r="KQU41" s="189"/>
      <c r="KQV41" s="189"/>
      <c r="KRD41" s="189"/>
      <c r="KRE41" s="189"/>
      <c r="KRF41" s="189"/>
      <c r="KRG41" s="189"/>
      <c r="KRH41" s="189"/>
      <c r="KRI41" s="189"/>
      <c r="KRJ41" s="189"/>
      <c r="KRK41" s="189"/>
      <c r="KRL41" s="189"/>
      <c r="KRM41" s="189"/>
      <c r="KRN41" s="189"/>
      <c r="KRO41" s="189"/>
      <c r="KRP41" s="189"/>
      <c r="KRQ41" s="189"/>
      <c r="LAQ41" s="189"/>
      <c r="LAR41" s="189"/>
      <c r="LAZ41" s="189"/>
      <c r="LBA41" s="189"/>
      <c r="LBB41" s="189"/>
      <c r="LBC41" s="189"/>
      <c r="LBD41" s="189"/>
      <c r="LBE41" s="189"/>
      <c r="LBF41" s="189"/>
      <c r="LBG41" s="189"/>
      <c r="LBH41" s="189"/>
      <c r="LBI41" s="189"/>
      <c r="LBJ41" s="189"/>
      <c r="LBK41" s="189"/>
      <c r="LBL41" s="189"/>
      <c r="LBM41" s="189"/>
      <c r="LKM41" s="189"/>
      <c r="LKN41" s="189"/>
      <c r="LKV41" s="189"/>
      <c r="LKW41" s="189"/>
      <c r="LKX41" s="189"/>
      <c r="LKY41" s="189"/>
      <c r="LKZ41" s="189"/>
      <c r="LLA41" s="189"/>
      <c r="LLB41" s="189"/>
      <c r="LLC41" s="189"/>
      <c r="LLD41" s="189"/>
      <c r="LLE41" s="189"/>
      <c r="LLF41" s="189"/>
      <c r="LLG41" s="189"/>
      <c r="LLH41" s="189"/>
      <c r="LLI41" s="189"/>
      <c r="LUI41" s="189"/>
      <c r="LUJ41" s="189"/>
      <c r="LUR41" s="189"/>
      <c r="LUS41" s="189"/>
      <c r="LUT41" s="189"/>
      <c r="LUU41" s="189"/>
      <c r="LUV41" s="189"/>
      <c r="LUW41" s="189"/>
      <c r="LUX41" s="189"/>
      <c r="LUY41" s="189"/>
      <c r="LUZ41" s="189"/>
      <c r="LVA41" s="189"/>
      <c r="LVB41" s="189"/>
      <c r="LVC41" s="189"/>
      <c r="LVD41" s="189"/>
      <c r="LVE41" s="189"/>
      <c r="MEE41" s="189"/>
      <c r="MEF41" s="189"/>
      <c r="MEN41" s="189"/>
      <c r="MEO41" s="189"/>
      <c r="MEP41" s="189"/>
      <c r="MEQ41" s="189"/>
      <c r="MER41" s="189"/>
      <c r="MES41" s="189"/>
      <c r="MET41" s="189"/>
      <c r="MEU41" s="189"/>
      <c r="MEV41" s="189"/>
      <c r="MEW41" s="189"/>
      <c r="MEX41" s="189"/>
      <c r="MEY41" s="189"/>
      <c r="MEZ41" s="189"/>
      <c r="MFA41" s="189"/>
      <c r="MOA41" s="189"/>
      <c r="MOB41" s="189"/>
      <c r="MOJ41" s="189"/>
      <c r="MOK41" s="189"/>
      <c r="MOL41" s="189"/>
      <c r="MOM41" s="189"/>
      <c r="MON41" s="189"/>
      <c r="MOO41" s="189"/>
      <c r="MOP41" s="189"/>
      <c r="MOQ41" s="189"/>
      <c r="MOR41" s="189"/>
      <c r="MOS41" s="189"/>
      <c r="MOT41" s="189"/>
      <c r="MOU41" s="189"/>
      <c r="MOV41" s="189"/>
      <c r="MOW41" s="189"/>
      <c r="MXW41" s="189"/>
      <c r="MXX41" s="189"/>
      <c r="MYF41" s="189"/>
      <c r="MYG41" s="189"/>
      <c r="MYH41" s="189"/>
      <c r="MYI41" s="189"/>
      <c r="MYJ41" s="189"/>
      <c r="MYK41" s="189"/>
      <c r="MYL41" s="189"/>
      <c r="MYM41" s="189"/>
      <c r="MYN41" s="189"/>
      <c r="MYO41" s="189"/>
      <c r="MYP41" s="189"/>
      <c r="MYQ41" s="189"/>
      <c r="MYR41" s="189"/>
      <c r="MYS41" s="189"/>
      <c r="NHS41" s="189"/>
      <c r="NHT41" s="189"/>
      <c r="NIB41" s="189"/>
      <c r="NIC41" s="189"/>
      <c r="NID41" s="189"/>
      <c r="NIE41" s="189"/>
      <c r="NIF41" s="189"/>
      <c r="NIG41" s="189"/>
      <c r="NIH41" s="189"/>
      <c r="NII41" s="189"/>
      <c r="NIJ41" s="189"/>
      <c r="NIK41" s="189"/>
      <c r="NIL41" s="189"/>
      <c r="NIM41" s="189"/>
      <c r="NIN41" s="189"/>
      <c r="NIO41" s="189"/>
      <c r="NRO41" s="189"/>
      <c r="NRP41" s="189"/>
      <c r="NRX41" s="189"/>
      <c r="NRY41" s="189"/>
      <c r="NRZ41" s="189"/>
      <c r="NSA41" s="189"/>
      <c r="NSB41" s="189"/>
      <c r="NSC41" s="189"/>
      <c r="NSD41" s="189"/>
      <c r="NSE41" s="189"/>
      <c r="NSF41" s="189"/>
      <c r="NSG41" s="189"/>
      <c r="NSH41" s="189"/>
      <c r="NSI41" s="189"/>
      <c r="NSJ41" s="189"/>
      <c r="NSK41" s="189"/>
      <c r="OBK41" s="189"/>
      <c r="OBL41" s="189"/>
      <c r="OBT41" s="189"/>
      <c r="OBU41" s="189"/>
      <c r="OBV41" s="189"/>
      <c r="OBW41" s="189"/>
      <c r="OBX41" s="189"/>
      <c r="OBY41" s="189"/>
      <c r="OBZ41" s="189"/>
      <c r="OCA41" s="189"/>
      <c r="OCB41" s="189"/>
      <c r="OCC41" s="189"/>
      <c r="OCD41" s="189"/>
      <c r="OCE41" s="189"/>
      <c r="OCF41" s="189"/>
      <c r="OCG41" s="189"/>
      <c r="OLG41" s="189"/>
      <c r="OLH41" s="189"/>
      <c r="OLP41" s="189"/>
      <c r="OLQ41" s="189"/>
      <c r="OLR41" s="189"/>
      <c r="OLS41" s="189"/>
      <c r="OLT41" s="189"/>
      <c r="OLU41" s="189"/>
      <c r="OLV41" s="189"/>
      <c r="OLW41" s="189"/>
      <c r="OLX41" s="189"/>
      <c r="OLY41" s="189"/>
      <c r="OLZ41" s="189"/>
      <c r="OMA41" s="189"/>
      <c r="OMB41" s="189"/>
      <c r="OMC41" s="189"/>
      <c r="OVC41" s="189"/>
      <c r="OVD41" s="189"/>
      <c r="OVL41" s="189"/>
      <c r="OVM41" s="189"/>
      <c r="OVN41" s="189"/>
      <c r="OVO41" s="189"/>
      <c r="OVP41" s="189"/>
      <c r="OVQ41" s="189"/>
      <c r="OVR41" s="189"/>
      <c r="OVS41" s="189"/>
      <c r="OVT41" s="189"/>
      <c r="OVU41" s="189"/>
      <c r="OVV41" s="189"/>
      <c r="OVW41" s="189"/>
      <c r="OVX41" s="189"/>
      <c r="OVY41" s="189"/>
      <c r="PEY41" s="189"/>
      <c r="PEZ41" s="189"/>
      <c r="PFH41" s="189"/>
      <c r="PFI41" s="189"/>
      <c r="PFJ41" s="189"/>
      <c r="PFK41" s="189"/>
      <c r="PFL41" s="189"/>
      <c r="PFM41" s="189"/>
      <c r="PFN41" s="189"/>
      <c r="PFO41" s="189"/>
      <c r="PFP41" s="189"/>
      <c r="PFQ41" s="189"/>
      <c r="PFR41" s="189"/>
      <c r="PFS41" s="189"/>
      <c r="PFT41" s="189"/>
      <c r="PFU41" s="189"/>
      <c r="POU41" s="189"/>
      <c r="POV41" s="189"/>
      <c r="PPD41" s="189"/>
      <c r="PPE41" s="189"/>
      <c r="PPF41" s="189"/>
      <c r="PPG41" s="189"/>
      <c r="PPH41" s="189"/>
      <c r="PPI41" s="189"/>
      <c r="PPJ41" s="189"/>
      <c r="PPK41" s="189"/>
      <c r="PPL41" s="189"/>
      <c r="PPM41" s="189"/>
      <c r="PPN41" s="189"/>
      <c r="PPO41" s="189"/>
      <c r="PPP41" s="189"/>
      <c r="PPQ41" s="189"/>
      <c r="PYQ41" s="189"/>
      <c r="PYR41" s="189"/>
      <c r="PYZ41" s="189"/>
      <c r="PZA41" s="189"/>
      <c r="PZB41" s="189"/>
      <c r="PZC41" s="189"/>
      <c r="PZD41" s="189"/>
      <c r="PZE41" s="189"/>
      <c r="PZF41" s="189"/>
      <c r="PZG41" s="189"/>
      <c r="PZH41" s="189"/>
      <c r="PZI41" s="189"/>
      <c r="PZJ41" s="189"/>
      <c r="PZK41" s="189"/>
      <c r="PZL41" s="189"/>
      <c r="PZM41" s="189"/>
      <c r="QIM41" s="189"/>
      <c r="QIN41" s="189"/>
      <c r="QIV41" s="189"/>
      <c r="QIW41" s="189"/>
      <c r="QIX41" s="189"/>
      <c r="QIY41" s="189"/>
      <c r="QIZ41" s="189"/>
      <c r="QJA41" s="189"/>
      <c r="QJB41" s="189"/>
      <c r="QJC41" s="189"/>
      <c r="QJD41" s="189"/>
      <c r="QJE41" s="189"/>
      <c r="QJF41" s="189"/>
      <c r="QJG41" s="189"/>
      <c r="QJH41" s="189"/>
      <c r="QJI41" s="189"/>
      <c r="QSI41" s="189"/>
      <c r="QSJ41" s="189"/>
      <c r="QSR41" s="189"/>
      <c r="QSS41" s="189"/>
      <c r="QST41" s="189"/>
      <c r="QSU41" s="189"/>
      <c r="QSV41" s="189"/>
      <c r="QSW41" s="189"/>
      <c r="QSX41" s="189"/>
      <c r="QSY41" s="189"/>
      <c r="QSZ41" s="189"/>
      <c r="QTA41" s="189"/>
      <c r="QTB41" s="189"/>
      <c r="QTC41" s="189"/>
      <c r="QTD41" s="189"/>
      <c r="QTE41" s="189"/>
      <c r="RCE41" s="189"/>
      <c r="RCF41" s="189"/>
      <c r="RCN41" s="189"/>
      <c r="RCO41" s="189"/>
      <c r="RCP41" s="189"/>
      <c r="RCQ41" s="189"/>
      <c r="RCR41" s="189"/>
      <c r="RCS41" s="189"/>
      <c r="RCT41" s="189"/>
      <c r="RCU41" s="189"/>
      <c r="RCV41" s="189"/>
      <c r="RCW41" s="189"/>
      <c r="RCX41" s="189"/>
      <c r="RCY41" s="189"/>
      <c r="RCZ41" s="189"/>
      <c r="RDA41" s="189"/>
      <c r="RMA41" s="189"/>
      <c r="RMB41" s="189"/>
      <c r="RMJ41" s="189"/>
      <c r="RMK41" s="189"/>
      <c r="RML41" s="189"/>
      <c r="RMM41" s="189"/>
      <c r="RMN41" s="189"/>
      <c r="RMO41" s="189"/>
      <c r="RMP41" s="189"/>
      <c r="RMQ41" s="189"/>
      <c r="RMR41" s="189"/>
      <c r="RMS41" s="189"/>
      <c r="RMT41" s="189"/>
      <c r="RMU41" s="189"/>
      <c r="RMV41" s="189"/>
      <c r="RMW41" s="189"/>
      <c r="RVW41" s="189"/>
      <c r="RVX41" s="189"/>
      <c r="RWF41" s="189"/>
      <c r="RWG41" s="189"/>
      <c r="RWH41" s="189"/>
      <c r="RWI41" s="189"/>
      <c r="RWJ41" s="189"/>
      <c r="RWK41" s="189"/>
      <c r="RWL41" s="189"/>
      <c r="RWM41" s="189"/>
      <c r="RWN41" s="189"/>
      <c r="RWO41" s="189"/>
      <c r="RWP41" s="189"/>
      <c r="RWQ41" s="189"/>
      <c r="RWR41" s="189"/>
      <c r="RWS41" s="189"/>
      <c r="SFS41" s="189"/>
      <c r="SFT41" s="189"/>
      <c r="SGB41" s="189"/>
      <c r="SGC41" s="189"/>
      <c r="SGD41" s="189"/>
      <c r="SGE41" s="189"/>
      <c r="SGF41" s="189"/>
      <c r="SGG41" s="189"/>
      <c r="SGH41" s="189"/>
      <c r="SGI41" s="189"/>
      <c r="SGJ41" s="189"/>
      <c r="SGK41" s="189"/>
      <c r="SGL41" s="189"/>
      <c r="SGM41" s="189"/>
      <c r="SGN41" s="189"/>
      <c r="SGO41" s="189"/>
      <c r="SPO41" s="189"/>
      <c r="SPP41" s="189"/>
      <c r="SPX41" s="189"/>
      <c r="SPY41" s="189"/>
      <c r="SPZ41" s="189"/>
      <c r="SQA41" s="189"/>
      <c r="SQB41" s="189"/>
      <c r="SQC41" s="189"/>
      <c r="SQD41" s="189"/>
      <c r="SQE41" s="189"/>
      <c r="SQF41" s="189"/>
      <c r="SQG41" s="189"/>
      <c r="SQH41" s="189"/>
      <c r="SQI41" s="189"/>
      <c r="SQJ41" s="189"/>
      <c r="SQK41" s="189"/>
      <c r="SZK41" s="189"/>
      <c r="SZL41" s="189"/>
      <c r="SZT41" s="189"/>
      <c r="SZU41" s="189"/>
      <c r="SZV41" s="189"/>
      <c r="SZW41" s="189"/>
      <c r="SZX41" s="189"/>
      <c r="SZY41" s="189"/>
      <c r="SZZ41" s="189"/>
      <c r="TAA41" s="189"/>
      <c r="TAB41" s="189"/>
      <c r="TAC41" s="189"/>
      <c r="TAD41" s="189"/>
      <c r="TAE41" s="189"/>
      <c r="TAF41" s="189"/>
      <c r="TAG41" s="189"/>
      <c r="TJG41" s="189"/>
      <c r="TJH41" s="189"/>
      <c r="TJP41" s="189"/>
      <c r="TJQ41" s="189"/>
      <c r="TJR41" s="189"/>
      <c r="TJS41" s="189"/>
      <c r="TJT41" s="189"/>
      <c r="TJU41" s="189"/>
      <c r="TJV41" s="189"/>
      <c r="TJW41" s="189"/>
      <c r="TJX41" s="189"/>
      <c r="TJY41" s="189"/>
      <c r="TJZ41" s="189"/>
      <c r="TKA41" s="189"/>
      <c r="TKB41" s="189"/>
      <c r="TKC41" s="189"/>
      <c r="TTC41" s="189"/>
      <c r="TTD41" s="189"/>
      <c r="TTL41" s="189"/>
      <c r="TTM41" s="189"/>
      <c r="TTN41" s="189"/>
      <c r="TTO41" s="189"/>
      <c r="TTP41" s="189"/>
      <c r="TTQ41" s="189"/>
      <c r="TTR41" s="189"/>
      <c r="TTS41" s="189"/>
      <c r="TTT41" s="189"/>
      <c r="TTU41" s="189"/>
      <c r="TTV41" s="189"/>
      <c r="TTW41" s="189"/>
      <c r="TTX41" s="189"/>
      <c r="TTY41" s="189"/>
      <c r="UCY41" s="189"/>
      <c r="UCZ41" s="189"/>
      <c r="UDH41" s="189"/>
      <c r="UDI41" s="189"/>
      <c r="UDJ41" s="189"/>
      <c r="UDK41" s="189"/>
      <c r="UDL41" s="189"/>
      <c r="UDM41" s="189"/>
      <c r="UDN41" s="189"/>
      <c r="UDO41" s="189"/>
      <c r="UDP41" s="189"/>
      <c r="UDQ41" s="189"/>
      <c r="UDR41" s="189"/>
      <c r="UDS41" s="189"/>
      <c r="UDT41" s="189"/>
      <c r="UDU41" s="189"/>
      <c r="UMU41" s="189"/>
      <c r="UMV41" s="189"/>
      <c r="UND41" s="189"/>
      <c r="UNE41" s="189"/>
      <c r="UNF41" s="189"/>
      <c r="UNG41" s="189"/>
      <c r="UNH41" s="189"/>
      <c r="UNI41" s="189"/>
      <c r="UNJ41" s="189"/>
      <c r="UNK41" s="189"/>
      <c r="UNL41" s="189"/>
      <c r="UNM41" s="189"/>
      <c r="UNN41" s="189"/>
      <c r="UNO41" s="189"/>
      <c r="UNP41" s="189"/>
      <c r="UNQ41" s="189"/>
      <c r="UWQ41" s="189"/>
      <c r="UWR41" s="189"/>
      <c r="UWZ41" s="189"/>
      <c r="UXA41" s="189"/>
      <c r="UXB41" s="189"/>
      <c r="UXC41" s="189"/>
      <c r="UXD41" s="189"/>
      <c r="UXE41" s="189"/>
      <c r="UXF41" s="189"/>
      <c r="UXG41" s="189"/>
      <c r="UXH41" s="189"/>
      <c r="UXI41" s="189"/>
      <c r="UXJ41" s="189"/>
      <c r="UXK41" s="189"/>
      <c r="UXL41" s="189"/>
      <c r="UXM41" s="189"/>
      <c r="VGM41" s="189"/>
      <c r="VGN41" s="189"/>
      <c r="VGV41" s="189"/>
      <c r="VGW41" s="189"/>
      <c r="VGX41" s="189"/>
      <c r="VGY41" s="189"/>
      <c r="VGZ41" s="189"/>
      <c r="VHA41" s="189"/>
      <c r="VHB41" s="189"/>
      <c r="VHC41" s="189"/>
      <c r="VHD41" s="189"/>
      <c r="VHE41" s="189"/>
      <c r="VHF41" s="189"/>
      <c r="VHG41" s="189"/>
      <c r="VHH41" s="189"/>
      <c r="VHI41" s="189"/>
      <c r="VQI41" s="189"/>
      <c r="VQJ41" s="189"/>
      <c r="VQR41" s="189"/>
      <c r="VQS41" s="189"/>
      <c r="VQT41" s="189"/>
      <c r="VQU41" s="189"/>
      <c r="VQV41" s="189"/>
      <c r="VQW41" s="189"/>
      <c r="VQX41" s="189"/>
      <c r="VQY41" s="189"/>
      <c r="VQZ41" s="189"/>
      <c r="VRA41" s="189"/>
      <c r="VRB41" s="189"/>
      <c r="VRC41" s="189"/>
      <c r="VRD41" s="189"/>
      <c r="VRE41" s="189"/>
      <c r="WAE41" s="189"/>
      <c r="WAF41" s="189"/>
      <c r="WAN41" s="189"/>
      <c r="WAO41" s="189"/>
      <c r="WAP41" s="189"/>
      <c r="WAQ41" s="189"/>
      <c r="WAR41" s="189"/>
      <c r="WAS41" s="189"/>
      <c r="WAT41" s="189"/>
      <c r="WAU41" s="189"/>
      <c r="WAV41" s="189"/>
      <c r="WAW41" s="189"/>
      <c r="WAX41" s="189"/>
      <c r="WAY41" s="189"/>
      <c r="WAZ41" s="189"/>
      <c r="WBA41" s="189"/>
      <c r="WKA41" s="189"/>
      <c r="WKB41" s="189"/>
      <c r="WKJ41" s="189"/>
      <c r="WKK41" s="189"/>
      <c r="WKL41" s="189"/>
      <c r="WKM41" s="189"/>
      <c r="WKN41" s="189"/>
      <c r="WKO41" s="189"/>
      <c r="WKP41" s="189"/>
      <c r="WKQ41" s="189"/>
      <c r="WKR41" s="189"/>
      <c r="WKS41" s="189"/>
      <c r="WKT41" s="189"/>
      <c r="WKU41" s="189"/>
      <c r="WKV41" s="189"/>
      <c r="WKW41" s="189"/>
      <c r="WTW41" s="189"/>
      <c r="WTX41" s="189"/>
      <c r="WUF41" s="189"/>
      <c r="WUG41" s="189"/>
      <c r="WUH41" s="189"/>
      <c r="WUI41" s="189"/>
      <c r="WUJ41" s="189"/>
      <c r="WUK41" s="189"/>
      <c r="WUL41" s="189"/>
      <c r="WUM41" s="189"/>
      <c r="WUN41" s="189"/>
      <c r="WUO41" s="189"/>
      <c r="WUP41" s="189"/>
      <c r="WUQ41" s="189"/>
      <c r="WUR41" s="189"/>
      <c r="WUS41" s="189"/>
    </row>
    <row r="42" spans="1:1009 1243:2033 2267:3057 3291:4081 4315:5105 5339:6129 6363:7153 7387:8177 8411:9201 9435:10225 10459:11249 11483:12273 12507:13297 13531:14321 14555:15345 15579:16113" ht="47.25" hidden="1" outlineLevel="1" x14ac:dyDescent="0.25">
      <c r="A42" s="79"/>
      <c r="B42" s="192" t="s">
        <v>123</v>
      </c>
      <c r="C42" s="72"/>
      <c r="D42" s="102">
        <v>72.707999999999998</v>
      </c>
      <c r="E42" s="102"/>
      <c r="F42" s="73">
        <v>72.707999999999998</v>
      </c>
      <c r="G42" s="231">
        <v>0</v>
      </c>
      <c r="H42" s="129">
        <v>81.16</v>
      </c>
      <c r="I42" s="153">
        <f t="shared" si="0"/>
        <v>0</v>
      </c>
      <c r="J42" s="149"/>
      <c r="K42" s="257"/>
      <c r="L42" s="149"/>
      <c r="M42" s="149"/>
      <c r="N42" s="72"/>
      <c r="HK42" s="189"/>
      <c r="HL42" s="189"/>
      <c r="HT42" s="189"/>
      <c r="HU42" s="189"/>
      <c r="HV42" s="189"/>
      <c r="HW42" s="189"/>
      <c r="HX42" s="189"/>
      <c r="HY42" s="189"/>
      <c r="HZ42" s="189"/>
      <c r="IA42" s="189"/>
      <c r="IB42" s="189"/>
      <c r="IC42" s="189"/>
      <c r="ID42" s="189"/>
      <c r="IE42" s="189"/>
      <c r="IF42" s="189"/>
      <c r="IG42" s="189"/>
      <c r="RG42" s="189"/>
      <c r="RH42" s="189"/>
      <c r="RP42" s="189"/>
      <c r="RQ42" s="189"/>
      <c r="RR42" s="189"/>
      <c r="RS42" s="189"/>
      <c r="RT42" s="189"/>
      <c r="RU42" s="189"/>
      <c r="RV42" s="189"/>
      <c r="RW42" s="189"/>
      <c r="RX42" s="189"/>
      <c r="RY42" s="189"/>
      <c r="RZ42" s="189"/>
      <c r="SA42" s="189"/>
      <c r="SB42" s="189"/>
      <c r="SC42" s="189"/>
      <c r="ABC42" s="189"/>
      <c r="ABD42" s="189"/>
      <c r="ABL42" s="189"/>
      <c r="ABM42" s="189"/>
      <c r="ABN42" s="189"/>
      <c r="ABO42" s="189"/>
      <c r="ABP42" s="189"/>
      <c r="ABQ42" s="189"/>
      <c r="ABR42" s="189"/>
      <c r="ABS42" s="189"/>
      <c r="ABT42" s="189"/>
      <c r="ABU42" s="189"/>
      <c r="ABV42" s="189"/>
      <c r="ABW42" s="189"/>
      <c r="ABX42" s="189"/>
      <c r="ABY42" s="189"/>
      <c r="AKY42" s="189"/>
      <c r="AKZ42" s="189"/>
      <c r="ALH42" s="189"/>
      <c r="ALI42" s="189"/>
      <c r="ALJ42" s="189"/>
      <c r="ALK42" s="189"/>
      <c r="ALL42" s="189"/>
      <c r="ALM42" s="189"/>
      <c r="ALN42" s="189"/>
      <c r="ALO42" s="189"/>
      <c r="ALP42" s="189"/>
      <c r="ALQ42" s="189"/>
      <c r="ALR42" s="189"/>
      <c r="ALS42" s="189"/>
      <c r="ALT42" s="189"/>
      <c r="ALU42" s="189"/>
      <c r="AUU42" s="189"/>
      <c r="AUV42" s="189"/>
      <c r="AVD42" s="189"/>
      <c r="AVE42" s="189"/>
      <c r="AVF42" s="189"/>
      <c r="AVG42" s="189"/>
      <c r="AVH42" s="189"/>
      <c r="AVI42" s="189"/>
      <c r="AVJ42" s="189"/>
      <c r="AVK42" s="189"/>
      <c r="AVL42" s="189"/>
      <c r="AVM42" s="189"/>
      <c r="AVN42" s="189"/>
      <c r="AVO42" s="189"/>
      <c r="AVP42" s="189"/>
      <c r="AVQ42" s="189"/>
      <c r="BEQ42" s="189"/>
      <c r="BER42" s="189"/>
      <c r="BEZ42" s="189"/>
      <c r="BFA42" s="189"/>
      <c r="BFB42" s="189"/>
      <c r="BFC42" s="189"/>
      <c r="BFD42" s="189"/>
      <c r="BFE42" s="189"/>
      <c r="BFF42" s="189"/>
      <c r="BFG42" s="189"/>
      <c r="BFH42" s="189"/>
      <c r="BFI42" s="189"/>
      <c r="BFJ42" s="189"/>
      <c r="BFK42" s="189"/>
      <c r="BFL42" s="189"/>
      <c r="BFM42" s="189"/>
      <c r="BOM42" s="189"/>
      <c r="BON42" s="189"/>
      <c r="BOV42" s="189"/>
      <c r="BOW42" s="189"/>
      <c r="BOX42" s="189"/>
      <c r="BOY42" s="189"/>
      <c r="BOZ42" s="189"/>
      <c r="BPA42" s="189"/>
      <c r="BPB42" s="189"/>
      <c r="BPC42" s="189"/>
      <c r="BPD42" s="189"/>
      <c r="BPE42" s="189"/>
      <c r="BPF42" s="189"/>
      <c r="BPG42" s="189"/>
      <c r="BPH42" s="189"/>
      <c r="BPI42" s="189"/>
      <c r="BYI42" s="189"/>
      <c r="BYJ42" s="189"/>
      <c r="BYR42" s="189"/>
      <c r="BYS42" s="189"/>
      <c r="BYT42" s="189"/>
      <c r="BYU42" s="189"/>
      <c r="BYV42" s="189"/>
      <c r="BYW42" s="189"/>
      <c r="BYX42" s="189"/>
      <c r="BYY42" s="189"/>
      <c r="BYZ42" s="189"/>
      <c r="BZA42" s="189"/>
      <c r="BZB42" s="189"/>
      <c r="BZC42" s="189"/>
      <c r="BZD42" s="189"/>
      <c r="BZE42" s="189"/>
      <c r="CIE42" s="189"/>
      <c r="CIF42" s="189"/>
      <c r="CIN42" s="189"/>
      <c r="CIO42" s="189"/>
      <c r="CIP42" s="189"/>
      <c r="CIQ42" s="189"/>
      <c r="CIR42" s="189"/>
      <c r="CIS42" s="189"/>
      <c r="CIT42" s="189"/>
      <c r="CIU42" s="189"/>
      <c r="CIV42" s="189"/>
      <c r="CIW42" s="189"/>
      <c r="CIX42" s="189"/>
      <c r="CIY42" s="189"/>
      <c r="CIZ42" s="189"/>
      <c r="CJA42" s="189"/>
      <c r="CSA42" s="189"/>
      <c r="CSB42" s="189"/>
      <c r="CSJ42" s="189"/>
      <c r="CSK42" s="189"/>
      <c r="CSL42" s="189"/>
      <c r="CSM42" s="189"/>
      <c r="CSN42" s="189"/>
      <c r="CSO42" s="189"/>
      <c r="CSP42" s="189"/>
      <c r="CSQ42" s="189"/>
      <c r="CSR42" s="189"/>
      <c r="CSS42" s="189"/>
      <c r="CST42" s="189"/>
      <c r="CSU42" s="189"/>
      <c r="CSV42" s="189"/>
      <c r="CSW42" s="189"/>
      <c r="DBW42" s="189"/>
      <c r="DBX42" s="189"/>
      <c r="DCF42" s="189"/>
      <c r="DCG42" s="189"/>
      <c r="DCH42" s="189"/>
      <c r="DCI42" s="189"/>
      <c r="DCJ42" s="189"/>
      <c r="DCK42" s="189"/>
      <c r="DCL42" s="189"/>
      <c r="DCM42" s="189"/>
      <c r="DCN42" s="189"/>
      <c r="DCO42" s="189"/>
      <c r="DCP42" s="189"/>
      <c r="DCQ42" s="189"/>
      <c r="DCR42" s="189"/>
      <c r="DCS42" s="189"/>
      <c r="DLS42" s="189"/>
      <c r="DLT42" s="189"/>
      <c r="DMB42" s="189"/>
      <c r="DMC42" s="189"/>
      <c r="DMD42" s="189"/>
      <c r="DME42" s="189"/>
      <c r="DMF42" s="189"/>
      <c r="DMG42" s="189"/>
      <c r="DMH42" s="189"/>
      <c r="DMI42" s="189"/>
      <c r="DMJ42" s="189"/>
      <c r="DMK42" s="189"/>
      <c r="DML42" s="189"/>
      <c r="DMM42" s="189"/>
      <c r="DMN42" s="189"/>
      <c r="DMO42" s="189"/>
      <c r="DVO42" s="189"/>
      <c r="DVP42" s="189"/>
      <c r="DVX42" s="189"/>
      <c r="DVY42" s="189"/>
      <c r="DVZ42" s="189"/>
      <c r="DWA42" s="189"/>
      <c r="DWB42" s="189"/>
      <c r="DWC42" s="189"/>
      <c r="DWD42" s="189"/>
      <c r="DWE42" s="189"/>
      <c r="DWF42" s="189"/>
      <c r="DWG42" s="189"/>
      <c r="DWH42" s="189"/>
      <c r="DWI42" s="189"/>
      <c r="DWJ42" s="189"/>
      <c r="DWK42" s="189"/>
      <c r="EFK42" s="189"/>
      <c r="EFL42" s="189"/>
      <c r="EFT42" s="189"/>
      <c r="EFU42" s="189"/>
      <c r="EFV42" s="189"/>
      <c r="EFW42" s="189"/>
      <c r="EFX42" s="189"/>
      <c r="EFY42" s="189"/>
      <c r="EFZ42" s="189"/>
      <c r="EGA42" s="189"/>
      <c r="EGB42" s="189"/>
      <c r="EGC42" s="189"/>
      <c r="EGD42" s="189"/>
      <c r="EGE42" s="189"/>
      <c r="EGF42" s="189"/>
      <c r="EGG42" s="189"/>
      <c r="EPG42" s="189"/>
      <c r="EPH42" s="189"/>
      <c r="EPP42" s="189"/>
      <c r="EPQ42" s="189"/>
      <c r="EPR42" s="189"/>
      <c r="EPS42" s="189"/>
      <c r="EPT42" s="189"/>
      <c r="EPU42" s="189"/>
      <c r="EPV42" s="189"/>
      <c r="EPW42" s="189"/>
      <c r="EPX42" s="189"/>
      <c r="EPY42" s="189"/>
      <c r="EPZ42" s="189"/>
      <c r="EQA42" s="189"/>
      <c r="EQB42" s="189"/>
      <c r="EQC42" s="189"/>
      <c r="EZC42" s="189"/>
      <c r="EZD42" s="189"/>
      <c r="EZL42" s="189"/>
      <c r="EZM42" s="189"/>
      <c r="EZN42" s="189"/>
      <c r="EZO42" s="189"/>
      <c r="EZP42" s="189"/>
      <c r="EZQ42" s="189"/>
      <c r="EZR42" s="189"/>
      <c r="EZS42" s="189"/>
      <c r="EZT42" s="189"/>
      <c r="EZU42" s="189"/>
      <c r="EZV42" s="189"/>
      <c r="EZW42" s="189"/>
      <c r="EZX42" s="189"/>
      <c r="EZY42" s="189"/>
      <c r="FIY42" s="189"/>
      <c r="FIZ42" s="189"/>
      <c r="FJH42" s="189"/>
      <c r="FJI42" s="189"/>
      <c r="FJJ42" s="189"/>
      <c r="FJK42" s="189"/>
      <c r="FJL42" s="189"/>
      <c r="FJM42" s="189"/>
      <c r="FJN42" s="189"/>
      <c r="FJO42" s="189"/>
      <c r="FJP42" s="189"/>
      <c r="FJQ42" s="189"/>
      <c r="FJR42" s="189"/>
      <c r="FJS42" s="189"/>
      <c r="FJT42" s="189"/>
      <c r="FJU42" s="189"/>
      <c r="FSU42" s="189"/>
      <c r="FSV42" s="189"/>
      <c r="FTD42" s="189"/>
      <c r="FTE42" s="189"/>
      <c r="FTF42" s="189"/>
      <c r="FTG42" s="189"/>
      <c r="FTH42" s="189"/>
      <c r="FTI42" s="189"/>
      <c r="FTJ42" s="189"/>
      <c r="FTK42" s="189"/>
      <c r="FTL42" s="189"/>
      <c r="FTM42" s="189"/>
      <c r="FTN42" s="189"/>
      <c r="FTO42" s="189"/>
      <c r="FTP42" s="189"/>
      <c r="FTQ42" s="189"/>
      <c r="GCQ42" s="189"/>
      <c r="GCR42" s="189"/>
      <c r="GCZ42" s="189"/>
      <c r="GDA42" s="189"/>
      <c r="GDB42" s="189"/>
      <c r="GDC42" s="189"/>
      <c r="GDD42" s="189"/>
      <c r="GDE42" s="189"/>
      <c r="GDF42" s="189"/>
      <c r="GDG42" s="189"/>
      <c r="GDH42" s="189"/>
      <c r="GDI42" s="189"/>
      <c r="GDJ42" s="189"/>
      <c r="GDK42" s="189"/>
      <c r="GDL42" s="189"/>
      <c r="GDM42" s="189"/>
      <c r="GMM42" s="189"/>
      <c r="GMN42" s="189"/>
      <c r="GMV42" s="189"/>
      <c r="GMW42" s="189"/>
      <c r="GMX42" s="189"/>
      <c r="GMY42" s="189"/>
      <c r="GMZ42" s="189"/>
      <c r="GNA42" s="189"/>
      <c r="GNB42" s="189"/>
      <c r="GNC42" s="189"/>
      <c r="GND42" s="189"/>
      <c r="GNE42" s="189"/>
      <c r="GNF42" s="189"/>
      <c r="GNG42" s="189"/>
      <c r="GNH42" s="189"/>
      <c r="GNI42" s="189"/>
      <c r="GWI42" s="189"/>
      <c r="GWJ42" s="189"/>
      <c r="GWR42" s="189"/>
      <c r="GWS42" s="189"/>
      <c r="GWT42" s="189"/>
      <c r="GWU42" s="189"/>
      <c r="GWV42" s="189"/>
      <c r="GWW42" s="189"/>
      <c r="GWX42" s="189"/>
      <c r="GWY42" s="189"/>
      <c r="GWZ42" s="189"/>
      <c r="GXA42" s="189"/>
      <c r="GXB42" s="189"/>
      <c r="GXC42" s="189"/>
      <c r="GXD42" s="189"/>
      <c r="GXE42" s="189"/>
      <c r="HGE42" s="189"/>
      <c r="HGF42" s="189"/>
      <c r="HGN42" s="189"/>
      <c r="HGO42" s="189"/>
      <c r="HGP42" s="189"/>
      <c r="HGQ42" s="189"/>
      <c r="HGR42" s="189"/>
      <c r="HGS42" s="189"/>
      <c r="HGT42" s="189"/>
      <c r="HGU42" s="189"/>
      <c r="HGV42" s="189"/>
      <c r="HGW42" s="189"/>
      <c r="HGX42" s="189"/>
      <c r="HGY42" s="189"/>
      <c r="HGZ42" s="189"/>
      <c r="HHA42" s="189"/>
      <c r="HQA42" s="189"/>
      <c r="HQB42" s="189"/>
      <c r="HQJ42" s="189"/>
      <c r="HQK42" s="189"/>
      <c r="HQL42" s="189"/>
      <c r="HQM42" s="189"/>
      <c r="HQN42" s="189"/>
      <c r="HQO42" s="189"/>
      <c r="HQP42" s="189"/>
      <c r="HQQ42" s="189"/>
      <c r="HQR42" s="189"/>
      <c r="HQS42" s="189"/>
      <c r="HQT42" s="189"/>
      <c r="HQU42" s="189"/>
      <c r="HQV42" s="189"/>
      <c r="HQW42" s="189"/>
      <c r="HZW42" s="189"/>
      <c r="HZX42" s="189"/>
      <c r="IAF42" s="189"/>
      <c r="IAG42" s="189"/>
      <c r="IAH42" s="189"/>
      <c r="IAI42" s="189"/>
      <c r="IAJ42" s="189"/>
      <c r="IAK42" s="189"/>
      <c r="IAL42" s="189"/>
      <c r="IAM42" s="189"/>
      <c r="IAN42" s="189"/>
      <c r="IAO42" s="189"/>
      <c r="IAP42" s="189"/>
      <c r="IAQ42" s="189"/>
      <c r="IAR42" s="189"/>
      <c r="IAS42" s="189"/>
      <c r="IJS42" s="189"/>
      <c r="IJT42" s="189"/>
      <c r="IKB42" s="189"/>
      <c r="IKC42" s="189"/>
      <c r="IKD42" s="189"/>
      <c r="IKE42" s="189"/>
      <c r="IKF42" s="189"/>
      <c r="IKG42" s="189"/>
      <c r="IKH42" s="189"/>
      <c r="IKI42" s="189"/>
      <c r="IKJ42" s="189"/>
      <c r="IKK42" s="189"/>
      <c r="IKL42" s="189"/>
      <c r="IKM42" s="189"/>
      <c r="IKN42" s="189"/>
      <c r="IKO42" s="189"/>
      <c r="ITO42" s="189"/>
      <c r="ITP42" s="189"/>
      <c r="ITX42" s="189"/>
      <c r="ITY42" s="189"/>
      <c r="ITZ42" s="189"/>
      <c r="IUA42" s="189"/>
      <c r="IUB42" s="189"/>
      <c r="IUC42" s="189"/>
      <c r="IUD42" s="189"/>
      <c r="IUE42" s="189"/>
      <c r="IUF42" s="189"/>
      <c r="IUG42" s="189"/>
      <c r="IUH42" s="189"/>
      <c r="IUI42" s="189"/>
      <c r="IUJ42" s="189"/>
      <c r="IUK42" s="189"/>
      <c r="JDK42" s="189"/>
      <c r="JDL42" s="189"/>
      <c r="JDT42" s="189"/>
      <c r="JDU42" s="189"/>
      <c r="JDV42" s="189"/>
      <c r="JDW42" s="189"/>
      <c r="JDX42" s="189"/>
      <c r="JDY42" s="189"/>
      <c r="JDZ42" s="189"/>
      <c r="JEA42" s="189"/>
      <c r="JEB42" s="189"/>
      <c r="JEC42" s="189"/>
      <c r="JED42" s="189"/>
      <c r="JEE42" s="189"/>
      <c r="JEF42" s="189"/>
      <c r="JEG42" s="189"/>
      <c r="JNG42" s="189"/>
      <c r="JNH42" s="189"/>
      <c r="JNP42" s="189"/>
      <c r="JNQ42" s="189"/>
      <c r="JNR42" s="189"/>
      <c r="JNS42" s="189"/>
      <c r="JNT42" s="189"/>
      <c r="JNU42" s="189"/>
      <c r="JNV42" s="189"/>
      <c r="JNW42" s="189"/>
      <c r="JNX42" s="189"/>
      <c r="JNY42" s="189"/>
      <c r="JNZ42" s="189"/>
      <c r="JOA42" s="189"/>
      <c r="JOB42" s="189"/>
      <c r="JOC42" s="189"/>
      <c r="JXC42" s="189"/>
      <c r="JXD42" s="189"/>
      <c r="JXL42" s="189"/>
      <c r="JXM42" s="189"/>
      <c r="JXN42" s="189"/>
      <c r="JXO42" s="189"/>
      <c r="JXP42" s="189"/>
      <c r="JXQ42" s="189"/>
      <c r="JXR42" s="189"/>
      <c r="JXS42" s="189"/>
      <c r="JXT42" s="189"/>
      <c r="JXU42" s="189"/>
      <c r="JXV42" s="189"/>
      <c r="JXW42" s="189"/>
      <c r="JXX42" s="189"/>
      <c r="JXY42" s="189"/>
      <c r="KGY42" s="189"/>
      <c r="KGZ42" s="189"/>
      <c r="KHH42" s="189"/>
      <c r="KHI42" s="189"/>
      <c r="KHJ42" s="189"/>
      <c r="KHK42" s="189"/>
      <c r="KHL42" s="189"/>
      <c r="KHM42" s="189"/>
      <c r="KHN42" s="189"/>
      <c r="KHO42" s="189"/>
      <c r="KHP42" s="189"/>
      <c r="KHQ42" s="189"/>
      <c r="KHR42" s="189"/>
      <c r="KHS42" s="189"/>
      <c r="KHT42" s="189"/>
      <c r="KHU42" s="189"/>
      <c r="KQU42" s="189"/>
      <c r="KQV42" s="189"/>
      <c r="KRD42" s="189"/>
      <c r="KRE42" s="189"/>
      <c r="KRF42" s="189"/>
      <c r="KRG42" s="189"/>
      <c r="KRH42" s="189"/>
      <c r="KRI42" s="189"/>
      <c r="KRJ42" s="189"/>
      <c r="KRK42" s="189"/>
      <c r="KRL42" s="189"/>
      <c r="KRM42" s="189"/>
      <c r="KRN42" s="189"/>
      <c r="KRO42" s="189"/>
      <c r="KRP42" s="189"/>
      <c r="KRQ42" s="189"/>
      <c r="LAQ42" s="189"/>
      <c r="LAR42" s="189"/>
      <c r="LAZ42" s="189"/>
      <c r="LBA42" s="189"/>
      <c r="LBB42" s="189"/>
      <c r="LBC42" s="189"/>
      <c r="LBD42" s="189"/>
      <c r="LBE42" s="189"/>
      <c r="LBF42" s="189"/>
      <c r="LBG42" s="189"/>
      <c r="LBH42" s="189"/>
      <c r="LBI42" s="189"/>
      <c r="LBJ42" s="189"/>
      <c r="LBK42" s="189"/>
      <c r="LBL42" s="189"/>
      <c r="LBM42" s="189"/>
      <c r="LKM42" s="189"/>
      <c r="LKN42" s="189"/>
      <c r="LKV42" s="189"/>
      <c r="LKW42" s="189"/>
      <c r="LKX42" s="189"/>
      <c r="LKY42" s="189"/>
      <c r="LKZ42" s="189"/>
      <c r="LLA42" s="189"/>
      <c r="LLB42" s="189"/>
      <c r="LLC42" s="189"/>
      <c r="LLD42" s="189"/>
      <c r="LLE42" s="189"/>
      <c r="LLF42" s="189"/>
      <c r="LLG42" s="189"/>
      <c r="LLH42" s="189"/>
      <c r="LLI42" s="189"/>
      <c r="LUI42" s="189"/>
      <c r="LUJ42" s="189"/>
      <c r="LUR42" s="189"/>
      <c r="LUS42" s="189"/>
      <c r="LUT42" s="189"/>
      <c r="LUU42" s="189"/>
      <c r="LUV42" s="189"/>
      <c r="LUW42" s="189"/>
      <c r="LUX42" s="189"/>
      <c r="LUY42" s="189"/>
      <c r="LUZ42" s="189"/>
      <c r="LVA42" s="189"/>
      <c r="LVB42" s="189"/>
      <c r="LVC42" s="189"/>
      <c r="LVD42" s="189"/>
      <c r="LVE42" s="189"/>
      <c r="MEE42" s="189"/>
      <c r="MEF42" s="189"/>
      <c r="MEN42" s="189"/>
      <c r="MEO42" s="189"/>
      <c r="MEP42" s="189"/>
      <c r="MEQ42" s="189"/>
      <c r="MER42" s="189"/>
      <c r="MES42" s="189"/>
      <c r="MET42" s="189"/>
      <c r="MEU42" s="189"/>
      <c r="MEV42" s="189"/>
      <c r="MEW42" s="189"/>
      <c r="MEX42" s="189"/>
      <c r="MEY42" s="189"/>
      <c r="MEZ42" s="189"/>
      <c r="MFA42" s="189"/>
      <c r="MOA42" s="189"/>
      <c r="MOB42" s="189"/>
      <c r="MOJ42" s="189"/>
      <c r="MOK42" s="189"/>
      <c r="MOL42" s="189"/>
      <c r="MOM42" s="189"/>
      <c r="MON42" s="189"/>
      <c r="MOO42" s="189"/>
      <c r="MOP42" s="189"/>
      <c r="MOQ42" s="189"/>
      <c r="MOR42" s="189"/>
      <c r="MOS42" s="189"/>
      <c r="MOT42" s="189"/>
      <c r="MOU42" s="189"/>
      <c r="MOV42" s="189"/>
      <c r="MOW42" s="189"/>
      <c r="MXW42" s="189"/>
      <c r="MXX42" s="189"/>
      <c r="MYF42" s="189"/>
      <c r="MYG42" s="189"/>
      <c r="MYH42" s="189"/>
      <c r="MYI42" s="189"/>
      <c r="MYJ42" s="189"/>
      <c r="MYK42" s="189"/>
      <c r="MYL42" s="189"/>
      <c r="MYM42" s="189"/>
      <c r="MYN42" s="189"/>
      <c r="MYO42" s="189"/>
      <c r="MYP42" s="189"/>
      <c r="MYQ42" s="189"/>
      <c r="MYR42" s="189"/>
      <c r="MYS42" s="189"/>
      <c r="NHS42" s="189"/>
      <c r="NHT42" s="189"/>
      <c r="NIB42" s="189"/>
      <c r="NIC42" s="189"/>
      <c r="NID42" s="189"/>
      <c r="NIE42" s="189"/>
      <c r="NIF42" s="189"/>
      <c r="NIG42" s="189"/>
      <c r="NIH42" s="189"/>
      <c r="NII42" s="189"/>
      <c r="NIJ42" s="189"/>
      <c r="NIK42" s="189"/>
      <c r="NIL42" s="189"/>
      <c r="NIM42" s="189"/>
      <c r="NIN42" s="189"/>
      <c r="NIO42" s="189"/>
      <c r="NRO42" s="189"/>
      <c r="NRP42" s="189"/>
      <c r="NRX42" s="189"/>
      <c r="NRY42" s="189"/>
      <c r="NRZ42" s="189"/>
      <c r="NSA42" s="189"/>
      <c r="NSB42" s="189"/>
      <c r="NSC42" s="189"/>
      <c r="NSD42" s="189"/>
      <c r="NSE42" s="189"/>
      <c r="NSF42" s="189"/>
      <c r="NSG42" s="189"/>
      <c r="NSH42" s="189"/>
      <c r="NSI42" s="189"/>
      <c r="NSJ42" s="189"/>
      <c r="NSK42" s="189"/>
      <c r="OBK42" s="189"/>
      <c r="OBL42" s="189"/>
      <c r="OBT42" s="189"/>
      <c r="OBU42" s="189"/>
      <c r="OBV42" s="189"/>
      <c r="OBW42" s="189"/>
      <c r="OBX42" s="189"/>
      <c r="OBY42" s="189"/>
      <c r="OBZ42" s="189"/>
      <c r="OCA42" s="189"/>
      <c r="OCB42" s="189"/>
      <c r="OCC42" s="189"/>
      <c r="OCD42" s="189"/>
      <c r="OCE42" s="189"/>
      <c r="OCF42" s="189"/>
      <c r="OCG42" s="189"/>
      <c r="OLG42" s="189"/>
      <c r="OLH42" s="189"/>
      <c r="OLP42" s="189"/>
      <c r="OLQ42" s="189"/>
      <c r="OLR42" s="189"/>
      <c r="OLS42" s="189"/>
      <c r="OLT42" s="189"/>
      <c r="OLU42" s="189"/>
      <c r="OLV42" s="189"/>
      <c r="OLW42" s="189"/>
      <c r="OLX42" s="189"/>
      <c r="OLY42" s="189"/>
      <c r="OLZ42" s="189"/>
      <c r="OMA42" s="189"/>
      <c r="OMB42" s="189"/>
      <c r="OMC42" s="189"/>
      <c r="OVC42" s="189"/>
      <c r="OVD42" s="189"/>
      <c r="OVL42" s="189"/>
      <c r="OVM42" s="189"/>
      <c r="OVN42" s="189"/>
      <c r="OVO42" s="189"/>
      <c r="OVP42" s="189"/>
      <c r="OVQ42" s="189"/>
      <c r="OVR42" s="189"/>
      <c r="OVS42" s="189"/>
      <c r="OVT42" s="189"/>
      <c r="OVU42" s="189"/>
      <c r="OVV42" s="189"/>
      <c r="OVW42" s="189"/>
      <c r="OVX42" s="189"/>
      <c r="OVY42" s="189"/>
      <c r="PEY42" s="189"/>
      <c r="PEZ42" s="189"/>
      <c r="PFH42" s="189"/>
      <c r="PFI42" s="189"/>
      <c r="PFJ42" s="189"/>
      <c r="PFK42" s="189"/>
      <c r="PFL42" s="189"/>
      <c r="PFM42" s="189"/>
      <c r="PFN42" s="189"/>
      <c r="PFO42" s="189"/>
      <c r="PFP42" s="189"/>
      <c r="PFQ42" s="189"/>
      <c r="PFR42" s="189"/>
      <c r="PFS42" s="189"/>
      <c r="PFT42" s="189"/>
      <c r="PFU42" s="189"/>
      <c r="POU42" s="189"/>
      <c r="POV42" s="189"/>
      <c r="PPD42" s="189"/>
      <c r="PPE42" s="189"/>
      <c r="PPF42" s="189"/>
      <c r="PPG42" s="189"/>
      <c r="PPH42" s="189"/>
      <c r="PPI42" s="189"/>
      <c r="PPJ42" s="189"/>
      <c r="PPK42" s="189"/>
      <c r="PPL42" s="189"/>
      <c r="PPM42" s="189"/>
      <c r="PPN42" s="189"/>
      <c r="PPO42" s="189"/>
      <c r="PPP42" s="189"/>
      <c r="PPQ42" s="189"/>
      <c r="PYQ42" s="189"/>
      <c r="PYR42" s="189"/>
      <c r="PYZ42" s="189"/>
      <c r="PZA42" s="189"/>
      <c r="PZB42" s="189"/>
      <c r="PZC42" s="189"/>
      <c r="PZD42" s="189"/>
      <c r="PZE42" s="189"/>
      <c r="PZF42" s="189"/>
      <c r="PZG42" s="189"/>
      <c r="PZH42" s="189"/>
      <c r="PZI42" s="189"/>
      <c r="PZJ42" s="189"/>
      <c r="PZK42" s="189"/>
      <c r="PZL42" s="189"/>
      <c r="PZM42" s="189"/>
      <c r="QIM42" s="189"/>
      <c r="QIN42" s="189"/>
      <c r="QIV42" s="189"/>
      <c r="QIW42" s="189"/>
      <c r="QIX42" s="189"/>
      <c r="QIY42" s="189"/>
      <c r="QIZ42" s="189"/>
      <c r="QJA42" s="189"/>
      <c r="QJB42" s="189"/>
      <c r="QJC42" s="189"/>
      <c r="QJD42" s="189"/>
      <c r="QJE42" s="189"/>
      <c r="QJF42" s="189"/>
      <c r="QJG42" s="189"/>
      <c r="QJH42" s="189"/>
      <c r="QJI42" s="189"/>
      <c r="QSI42" s="189"/>
      <c r="QSJ42" s="189"/>
      <c r="QSR42" s="189"/>
      <c r="QSS42" s="189"/>
      <c r="QST42" s="189"/>
      <c r="QSU42" s="189"/>
      <c r="QSV42" s="189"/>
      <c r="QSW42" s="189"/>
      <c r="QSX42" s="189"/>
      <c r="QSY42" s="189"/>
      <c r="QSZ42" s="189"/>
      <c r="QTA42" s="189"/>
      <c r="QTB42" s="189"/>
      <c r="QTC42" s="189"/>
      <c r="QTD42" s="189"/>
      <c r="QTE42" s="189"/>
      <c r="RCE42" s="189"/>
      <c r="RCF42" s="189"/>
      <c r="RCN42" s="189"/>
      <c r="RCO42" s="189"/>
      <c r="RCP42" s="189"/>
      <c r="RCQ42" s="189"/>
      <c r="RCR42" s="189"/>
      <c r="RCS42" s="189"/>
      <c r="RCT42" s="189"/>
      <c r="RCU42" s="189"/>
      <c r="RCV42" s="189"/>
      <c r="RCW42" s="189"/>
      <c r="RCX42" s="189"/>
      <c r="RCY42" s="189"/>
      <c r="RCZ42" s="189"/>
      <c r="RDA42" s="189"/>
      <c r="RMA42" s="189"/>
      <c r="RMB42" s="189"/>
      <c r="RMJ42" s="189"/>
      <c r="RMK42" s="189"/>
      <c r="RML42" s="189"/>
      <c r="RMM42" s="189"/>
      <c r="RMN42" s="189"/>
      <c r="RMO42" s="189"/>
      <c r="RMP42" s="189"/>
      <c r="RMQ42" s="189"/>
      <c r="RMR42" s="189"/>
      <c r="RMS42" s="189"/>
      <c r="RMT42" s="189"/>
      <c r="RMU42" s="189"/>
      <c r="RMV42" s="189"/>
      <c r="RMW42" s="189"/>
      <c r="RVW42" s="189"/>
      <c r="RVX42" s="189"/>
      <c r="RWF42" s="189"/>
      <c r="RWG42" s="189"/>
      <c r="RWH42" s="189"/>
      <c r="RWI42" s="189"/>
      <c r="RWJ42" s="189"/>
      <c r="RWK42" s="189"/>
      <c r="RWL42" s="189"/>
      <c r="RWM42" s="189"/>
      <c r="RWN42" s="189"/>
      <c r="RWO42" s="189"/>
      <c r="RWP42" s="189"/>
      <c r="RWQ42" s="189"/>
      <c r="RWR42" s="189"/>
      <c r="RWS42" s="189"/>
      <c r="SFS42" s="189"/>
      <c r="SFT42" s="189"/>
      <c r="SGB42" s="189"/>
      <c r="SGC42" s="189"/>
      <c r="SGD42" s="189"/>
      <c r="SGE42" s="189"/>
      <c r="SGF42" s="189"/>
      <c r="SGG42" s="189"/>
      <c r="SGH42" s="189"/>
      <c r="SGI42" s="189"/>
      <c r="SGJ42" s="189"/>
      <c r="SGK42" s="189"/>
      <c r="SGL42" s="189"/>
      <c r="SGM42" s="189"/>
      <c r="SGN42" s="189"/>
      <c r="SGO42" s="189"/>
      <c r="SPO42" s="189"/>
      <c r="SPP42" s="189"/>
      <c r="SPX42" s="189"/>
      <c r="SPY42" s="189"/>
      <c r="SPZ42" s="189"/>
      <c r="SQA42" s="189"/>
      <c r="SQB42" s="189"/>
      <c r="SQC42" s="189"/>
      <c r="SQD42" s="189"/>
      <c r="SQE42" s="189"/>
      <c r="SQF42" s="189"/>
      <c r="SQG42" s="189"/>
      <c r="SQH42" s="189"/>
      <c r="SQI42" s="189"/>
      <c r="SQJ42" s="189"/>
      <c r="SQK42" s="189"/>
      <c r="SZK42" s="189"/>
      <c r="SZL42" s="189"/>
      <c r="SZT42" s="189"/>
      <c r="SZU42" s="189"/>
      <c r="SZV42" s="189"/>
      <c r="SZW42" s="189"/>
      <c r="SZX42" s="189"/>
      <c r="SZY42" s="189"/>
      <c r="SZZ42" s="189"/>
      <c r="TAA42" s="189"/>
      <c r="TAB42" s="189"/>
      <c r="TAC42" s="189"/>
      <c r="TAD42" s="189"/>
      <c r="TAE42" s="189"/>
      <c r="TAF42" s="189"/>
      <c r="TAG42" s="189"/>
      <c r="TJG42" s="189"/>
      <c r="TJH42" s="189"/>
      <c r="TJP42" s="189"/>
      <c r="TJQ42" s="189"/>
      <c r="TJR42" s="189"/>
      <c r="TJS42" s="189"/>
      <c r="TJT42" s="189"/>
      <c r="TJU42" s="189"/>
      <c r="TJV42" s="189"/>
      <c r="TJW42" s="189"/>
      <c r="TJX42" s="189"/>
      <c r="TJY42" s="189"/>
      <c r="TJZ42" s="189"/>
      <c r="TKA42" s="189"/>
      <c r="TKB42" s="189"/>
      <c r="TKC42" s="189"/>
      <c r="TTC42" s="189"/>
      <c r="TTD42" s="189"/>
      <c r="TTL42" s="189"/>
      <c r="TTM42" s="189"/>
      <c r="TTN42" s="189"/>
      <c r="TTO42" s="189"/>
      <c r="TTP42" s="189"/>
      <c r="TTQ42" s="189"/>
      <c r="TTR42" s="189"/>
      <c r="TTS42" s="189"/>
      <c r="TTT42" s="189"/>
      <c r="TTU42" s="189"/>
      <c r="TTV42" s="189"/>
      <c r="TTW42" s="189"/>
      <c r="TTX42" s="189"/>
      <c r="TTY42" s="189"/>
      <c r="UCY42" s="189"/>
      <c r="UCZ42" s="189"/>
      <c r="UDH42" s="189"/>
      <c r="UDI42" s="189"/>
      <c r="UDJ42" s="189"/>
      <c r="UDK42" s="189"/>
      <c r="UDL42" s="189"/>
      <c r="UDM42" s="189"/>
      <c r="UDN42" s="189"/>
      <c r="UDO42" s="189"/>
      <c r="UDP42" s="189"/>
      <c r="UDQ42" s="189"/>
      <c r="UDR42" s="189"/>
      <c r="UDS42" s="189"/>
      <c r="UDT42" s="189"/>
      <c r="UDU42" s="189"/>
      <c r="UMU42" s="189"/>
      <c r="UMV42" s="189"/>
      <c r="UND42" s="189"/>
      <c r="UNE42" s="189"/>
      <c r="UNF42" s="189"/>
      <c r="UNG42" s="189"/>
      <c r="UNH42" s="189"/>
      <c r="UNI42" s="189"/>
      <c r="UNJ42" s="189"/>
      <c r="UNK42" s="189"/>
      <c r="UNL42" s="189"/>
      <c r="UNM42" s="189"/>
      <c r="UNN42" s="189"/>
      <c r="UNO42" s="189"/>
      <c r="UNP42" s="189"/>
      <c r="UNQ42" s="189"/>
      <c r="UWQ42" s="189"/>
      <c r="UWR42" s="189"/>
      <c r="UWZ42" s="189"/>
      <c r="UXA42" s="189"/>
      <c r="UXB42" s="189"/>
      <c r="UXC42" s="189"/>
      <c r="UXD42" s="189"/>
      <c r="UXE42" s="189"/>
      <c r="UXF42" s="189"/>
      <c r="UXG42" s="189"/>
      <c r="UXH42" s="189"/>
      <c r="UXI42" s="189"/>
      <c r="UXJ42" s="189"/>
      <c r="UXK42" s="189"/>
      <c r="UXL42" s="189"/>
      <c r="UXM42" s="189"/>
      <c r="VGM42" s="189"/>
      <c r="VGN42" s="189"/>
      <c r="VGV42" s="189"/>
      <c r="VGW42" s="189"/>
      <c r="VGX42" s="189"/>
      <c r="VGY42" s="189"/>
      <c r="VGZ42" s="189"/>
      <c r="VHA42" s="189"/>
      <c r="VHB42" s="189"/>
      <c r="VHC42" s="189"/>
      <c r="VHD42" s="189"/>
      <c r="VHE42" s="189"/>
      <c r="VHF42" s="189"/>
      <c r="VHG42" s="189"/>
      <c r="VHH42" s="189"/>
      <c r="VHI42" s="189"/>
      <c r="VQI42" s="189"/>
      <c r="VQJ42" s="189"/>
      <c r="VQR42" s="189"/>
      <c r="VQS42" s="189"/>
      <c r="VQT42" s="189"/>
      <c r="VQU42" s="189"/>
      <c r="VQV42" s="189"/>
      <c r="VQW42" s="189"/>
      <c r="VQX42" s="189"/>
      <c r="VQY42" s="189"/>
      <c r="VQZ42" s="189"/>
      <c r="VRA42" s="189"/>
      <c r="VRB42" s="189"/>
      <c r="VRC42" s="189"/>
      <c r="VRD42" s="189"/>
      <c r="VRE42" s="189"/>
      <c r="WAE42" s="189"/>
      <c r="WAF42" s="189"/>
      <c r="WAN42" s="189"/>
      <c r="WAO42" s="189"/>
      <c r="WAP42" s="189"/>
      <c r="WAQ42" s="189"/>
      <c r="WAR42" s="189"/>
      <c r="WAS42" s="189"/>
      <c r="WAT42" s="189"/>
      <c r="WAU42" s="189"/>
      <c r="WAV42" s="189"/>
      <c r="WAW42" s="189"/>
      <c r="WAX42" s="189"/>
      <c r="WAY42" s="189"/>
      <c r="WAZ42" s="189"/>
      <c r="WBA42" s="189"/>
      <c r="WKA42" s="189"/>
      <c r="WKB42" s="189"/>
      <c r="WKJ42" s="189"/>
      <c r="WKK42" s="189"/>
      <c r="WKL42" s="189"/>
      <c r="WKM42" s="189"/>
      <c r="WKN42" s="189"/>
      <c r="WKO42" s="189"/>
      <c r="WKP42" s="189"/>
      <c r="WKQ42" s="189"/>
      <c r="WKR42" s="189"/>
      <c r="WKS42" s="189"/>
      <c r="WKT42" s="189"/>
      <c r="WKU42" s="189"/>
      <c r="WKV42" s="189"/>
      <c r="WKW42" s="189"/>
      <c r="WTW42" s="189"/>
      <c r="WTX42" s="189"/>
      <c r="WUF42" s="189"/>
      <c r="WUG42" s="189"/>
      <c r="WUH42" s="189"/>
      <c r="WUI42" s="189"/>
      <c r="WUJ42" s="189"/>
      <c r="WUK42" s="189"/>
      <c r="WUL42" s="189"/>
      <c r="WUM42" s="189"/>
      <c r="WUN42" s="189"/>
      <c r="WUO42" s="189"/>
      <c r="WUP42" s="189"/>
      <c r="WUQ42" s="189"/>
      <c r="WUR42" s="189"/>
      <c r="WUS42" s="189"/>
    </row>
    <row r="43" spans="1:1009 1243:2033 2267:3057 3291:4081 4315:5105 5339:6129 6363:7153 7387:8177 8411:9201 9435:10225 10459:11249 11483:12273 12507:13297 13531:14321 14555:15345 15579:16113" ht="47.25" hidden="1" outlineLevel="1" x14ac:dyDescent="0.25">
      <c r="A43" s="79"/>
      <c r="B43" s="194" t="s">
        <v>124</v>
      </c>
      <c r="C43" s="72"/>
      <c r="D43" s="102">
        <v>277.08800000000002</v>
      </c>
      <c r="E43" s="102"/>
      <c r="F43" s="73">
        <v>277.08800000000002</v>
      </c>
      <c r="G43" s="231">
        <v>0</v>
      </c>
      <c r="H43" s="129">
        <v>0</v>
      </c>
      <c r="I43" s="153">
        <f t="shared" si="0"/>
        <v>0</v>
      </c>
      <c r="J43" s="149"/>
      <c r="K43" s="149"/>
      <c r="L43" s="149"/>
      <c r="M43" s="149"/>
      <c r="N43" s="72"/>
      <c r="HK43" s="189"/>
      <c r="HL43" s="189"/>
      <c r="HT43" s="189"/>
      <c r="HU43" s="189"/>
      <c r="HV43" s="189"/>
      <c r="HW43" s="189"/>
      <c r="HX43" s="189"/>
      <c r="HY43" s="189"/>
      <c r="HZ43" s="189"/>
      <c r="IA43" s="189"/>
      <c r="IB43" s="189"/>
      <c r="IC43" s="189"/>
      <c r="ID43" s="189"/>
      <c r="IE43" s="189"/>
      <c r="IF43" s="189"/>
      <c r="IG43" s="189"/>
      <c r="RG43" s="189"/>
      <c r="RH43" s="189"/>
      <c r="RP43" s="189"/>
      <c r="RQ43" s="189"/>
      <c r="RR43" s="189"/>
      <c r="RS43" s="189"/>
      <c r="RT43" s="189"/>
      <c r="RU43" s="189"/>
      <c r="RV43" s="189"/>
      <c r="RW43" s="189"/>
      <c r="RX43" s="189"/>
      <c r="RY43" s="189"/>
      <c r="RZ43" s="189"/>
      <c r="SA43" s="189"/>
      <c r="SB43" s="189"/>
      <c r="SC43" s="189"/>
      <c r="ABC43" s="189"/>
      <c r="ABD43" s="189"/>
      <c r="ABL43" s="189"/>
      <c r="ABM43" s="189"/>
      <c r="ABN43" s="189"/>
      <c r="ABO43" s="189"/>
      <c r="ABP43" s="189"/>
      <c r="ABQ43" s="189"/>
      <c r="ABR43" s="189"/>
      <c r="ABS43" s="189"/>
      <c r="ABT43" s="189"/>
      <c r="ABU43" s="189"/>
      <c r="ABV43" s="189"/>
      <c r="ABW43" s="189"/>
      <c r="ABX43" s="189"/>
      <c r="ABY43" s="189"/>
      <c r="AKY43" s="189"/>
      <c r="AKZ43" s="189"/>
      <c r="ALH43" s="189"/>
      <c r="ALI43" s="189"/>
      <c r="ALJ43" s="189"/>
      <c r="ALK43" s="189"/>
      <c r="ALL43" s="189"/>
      <c r="ALM43" s="189"/>
      <c r="ALN43" s="189"/>
      <c r="ALO43" s="189"/>
      <c r="ALP43" s="189"/>
      <c r="ALQ43" s="189"/>
      <c r="ALR43" s="189"/>
      <c r="ALS43" s="189"/>
      <c r="ALT43" s="189"/>
      <c r="ALU43" s="189"/>
      <c r="AUU43" s="189"/>
      <c r="AUV43" s="189"/>
      <c r="AVD43" s="189"/>
      <c r="AVE43" s="189"/>
      <c r="AVF43" s="189"/>
      <c r="AVG43" s="189"/>
      <c r="AVH43" s="189"/>
      <c r="AVI43" s="189"/>
      <c r="AVJ43" s="189"/>
      <c r="AVK43" s="189"/>
      <c r="AVL43" s="189"/>
      <c r="AVM43" s="189"/>
      <c r="AVN43" s="189"/>
      <c r="AVO43" s="189"/>
      <c r="AVP43" s="189"/>
      <c r="AVQ43" s="189"/>
      <c r="BEQ43" s="189"/>
      <c r="BER43" s="189"/>
      <c r="BEZ43" s="189"/>
      <c r="BFA43" s="189"/>
      <c r="BFB43" s="189"/>
      <c r="BFC43" s="189"/>
      <c r="BFD43" s="189"/>
      <c r="BFE43" s="189"/>
      <c r="BFF43" s="189"/>
      <c r="BFG43" s="189"/>
      <c r="BFH43" s="189"/>
      <c r="BFI43" s="189"/>
      <c r="BFJ43" s="189"/>
      <c r="BFK43" s="189"/>
      <c r="BFL43" s="189"/>
      <c r="BFM43" s="189"/>
      <c r="BOM43" s="189"/>
      <c r="BON43" s="189"/>
      <c r="BOV43" s="189"/>
      <c r="BOW43" s="189"/>
      <c r="BOX43" s="189"/>
      <c r="BOY43" s="189"/>
      <c r="BOZ43" s="189"/>
      <c r="BPA43" s="189"/>
      <c r="BPB43" s="189"/>
      <c r="BPC43" s="189"/>
      <c r="BPD43" s="189"/>
      <c r="BPE43" s="189"/>
      <c r="BPF43" s="189"/>
      <c r="BPG43" s="189"/>
      <c r="BPH43" s="189"/>
      <c r="BPI43" s="189"/>
      <c r="BYI43" s="189"/>
      <c r="BYJ43" s="189"/>
      <c r="BYR43" s="189"/>
      <c r="BYS43" s="189"/>
      <c r="BYT43" s="189"/>
      <c r="BYU43" s="189"/>
      <c r="BYV43" s="189"/>
      <c r="BYW43" s="189"/>
      <c r="BYX43" s="189"/>
      <c r="BYY43" s="189"/>
      <c r="BYZ43" s="189"/>
      <c r="BZA43" s="189"/>
      <c r="BZB43" s="189"/>
      <c r="BZC43" s="189"/>
      <c r="BZD43" s="189"/>
      <c r="BZE43" s="189"/>
      <c r="CIE43" s="189"/>
      <c r="CIF43" s="189"/>
      <c r="CIN43" s="189"/>
      <c r="CIO43" s="189"/>
      <c r="CIP43" s="189"/>
      <c r="CIQ43" s="189"/>
      <c r="CIR43" s="189"/>
      <c r="CIS43" s="189"/>
      <c r="CIT43" s="189"/>
      <c r="CIU43" s="189"/>
      <c r="CIV43" s="189"/>
      <c r="CIW43" s="189"/>
      <c r="CIX43" s="189"/>
      <c r="CIY43" s="189"/>
      <c r="CIZ43" s="189"/>
      <c r="CJA43" s="189"/>
      <c r="CSA43" s="189"/>
      <c r="CSB43" s="189"/>
      <c r="CSJ43" s="189"/>
      <c r="CSK43" s="189"/>
      <c r="CSL43" s="189"/>
      <c r="CSM43" s="189"/>
      <c r="CSN43" s="189"/>
      <c r="CSO43" s="189"/>
      <c r="CSP43" s="189"/>
      <c r="CSQ43" s="189"/>
      <c r="CSR43" s="189"/>
      <c r="CSS43" s="189"/>
      <c r="CST43" s="189"/>
      <c r="CSU43" s="189"/>
      <c r="CSV43" s="189"/>
      <c r="CSW43" s="189"/>
      <c r="DBW43" s="189"/>
      <c r="DBX43" s="189"/>
      <c r="DCF43" s="189"/>
      <c r="DCG43" s="189"/>
      <c r="DCH43" s="189"/>
      <c r="DCI43" s="189"/>
      <c r="DCJ43" s="189"/>
      <c r="DCK43" s="189"/>
      <c r="DCL43" s="189"/>
      <c r="DCM43" s="189"/>
      <c r="DCN43" s="189"/>
      <c r="DCO43" s="189"/>
      <c r="DCP43" s="189"/>
      <c r="DCQ43" s="189"/>
      <c r="DCR43" s="189"/>
      <c r="DCS43" s="189"/>
      <c r="DLS43" s="189"/>
      <c r="DLT43" s="189"/>
      <c r="DMB43" s="189"/>
      <c r="DMC43" s="189"/>
      <c r="DMD43" s="189"/>
      <c r="DME43" s="189"/>
      <c r="DMF43" s="189"/>
      <c r="DMG43" s="189"/>
      <c r="DMH43" s="189"/>
      <c r="DMI43" s="189"/>
      <c r="DMJ43" s="189"/>
      <c r="DMK43" s="189"/>
      <c r="DML43" s="189"/>
      <c r="DMM43" s="189"/>
      <c r="DMN43" s="189"/>
      <c r="DMO43" s="189"/>
      <c r="DVO43" s="189"/>
      <c r="DVP43" s="189"/>
      <c r="DVX43" s="189"/>
      <c r="DVY43" s="189"/>
      <c r="DVZ43" s="189"/>
      <c r="DWA43" s="189"/>
      <c r="DWB43" s="189"/>
      <c r="DWC43" s="189"/>
      <c r="DWD43" s="189"/>
      <c r="DWE43" s="189"/>
      <c r="DWF43" s="189"/>
      <c r="DWG43" s="189"/>
      <c r="DWH43" s="189"/>
      <c r="DWI43" s="189"/>
      <c r="DWJ43" s="189"/>
      <c r="DWK43" s="189"/>
      <c r="EFK43" s="189"/>
      <c r="EFL43" s="189"/>
      <c r="EFT43" s="189"/>
      <c r="EFU43" s="189"/>
      <c r="EFV43" s="189"/>
      <c r="EFW43" s="189"/>
      <c r="EFX43" s="189"/>
      <c r="EFY43" s="189"/>
      <c r="EFZ43" s="189"/>
      <c r="EGA43" s="189"/>
      <c r="EGB43" s="189"/>
      <c r="EGC43" s="189"/>
      <c r="EGD43" s="189"/>
      <c r="EGE43" s="189"/>
      <c r="EGF43" s="189"/>
      <c r="EGG43" s="189"/>
      <c r="EPG43" s="189"/>
      <c r="EPH43" s="189"/>
      <c r="EPP43" s="189"/>
      <c r="EPQ43" s="189"/>
      <c r="EPR43" s="189"/>
      <c r="EPS43" s="189"/>
      <c r="EPT43" s="189"/>
      <c r="EPU43" s="189"/>
      <c r="EPV43" s="189"/>
      <c r="EPW43" s="189"/>
      <c r="EPX43" s="189"/>
      <c r="EPY43" s="189"/>
      <c r="EPZ43" s="189"/>
      <c r="EQA43" s="189"/>
      <c r="EQB43" s="189"/>
      <c r="EQC43" s="189"/>
      <c r="EZC43" s="189"/>
      <c r="EZD43" s="189"/>
      <c r="EZL43" s="189"/>
      <c r="EZM43" s="189"/>
      <c r="EZN43" s="189"/>
      <c r="EZO43" s="189"/>
      <c r="EZP43" s="189"/>
      <c r="EZQ43" s="189"/>
      <c r="EZR43" s="189"/>
      <c r="EZS43" s="189"/>
      <c r="EZT43" s="189"/>
      <c r="EZU43" s="189"/>
      <c r="EZV43" s="189"/>
      <c r="EZW43" s="189"/>
      <c r="EZX43" s="189"/>
      <c r="EZY43" s="189"/>
      <c r="FIY43" s="189"/>
      <c r="FIZ43" s="189"/>
      <c r="FJH43" s="189"/>
      <c r="FJI43" s="189"/>
      <c r="FJJ43" s="189"/>
      <c r="FJK43" s="189"/>
      <c r="FJL43" s="189"/>
      <c r="FJM43" s="189"/>
      <c r="FJN43" s="189"/>
      <c r="FJO43" s="189"/>
      <c r="FJP43" s="189"/>
      <c r="FJQ43" s="189"/>
      <c r="FJR43" s="189"/>
      <c r="FJS43" s="189"/>
      <c r="FJT43" s="189"/>
      <c r="FJU43" s="189"/>
      <c r="FSU43" s="189"/>
      <c r="FSV43" s="189"/>
      <c r="FTD43" s="189"/>
      <c r="FTE43" s="189"/>
      <c r="FTF43" s="189"/>
      <c r="FTG43" s="189"/>
      <c r="FTH43" s="189"/>
      <c r="FTI43" s="189"/>
      <c r="FTJ43" s="189"/>
      <c r="FTK43" s="189"/>
      <c r="FTL43" s="189"/>
      <c r="FTM43" s="189"/>
      <c r="FTN43" s="189"/>
      <c r="FTO43" s="189"/>
      <c r="FTP43" s="189"/>
      <c r="FTQ43" s="189"/>
      <c r="GCQ43" s="189"/>
      <c r="GCR43" s="189"/>
      <c r="GCZ43" s="189"/>
      <c r="GDA43" s="189"/>
      <c r="GDB43" s="189"/>
      <c r="GDC43" s="189"/>
      <c r="GDD43" s="189"/>
      <c r="GDE43" s="189"/>
      <c r="GDF43" s="189"/>
      <c r="GDG43" s="189"/>
      <c r="GDH43" s="189"/>
      <c r="GDI43" s="189"/>
      <c r="GDJ43" s="189"/>
      <c r="GDK43" s="189"/>
      <c r="GDL43" s="189"/>
      <c r="GDM43" s="189"/>
      <c r="GMM43" s="189"/>
      <c r="GMN43" s="189"/>
      <c r="GMV43" s="189"/>
      <c r="GMW43" s="189"/>
      <c r="GMX43" s="189"/>
      <c r="GMY43" s="189"/>
      <c r="GMZ43" s="189"/>
      <c r="GNA43" s="189"/>
      <c r="GNB43" s="189"/>
      <c r="GNC43" s="189"/>
      <c r="GND43" s="189"/>
      <c r="GNE43" s="189"/>
      <c r="GNF43" s="189"/>
      <c r="GNG43" s="189"/>
      <c r="GNH43" s="189"/>
      <c r="GNI43" s="189"/>
      <c r="GWI43" s="189"/>
      <c r="GWJ43" s="189"/>
      <c r="GWR43" s="189"/>
      <c r="GWS43" s="189"/>
      <c r="GWT43" s="189"/>
      <c r="GWU43" s="189"/>
      <c r="GWV43" s="189"/>
      <c r="GWW43" s="189"/>
      <c r="GWX43" s="189"/>
      <c r="GWY43" s="189"/>
      <c r="GWZ43" s="189"/>
      <c r="GXA43" s="189"/>
      <c r="GXB43" s="189"/>
      <c r="GXC43" s="189"/>
      <c r="GXD43" s="189"/>
      <c r="GXE43" s="189"/>
      <c r="HGE43" s="189"/>
      <c r="HGF43" s="189"/>
      <c r="HGN43" s="189"/>
      <c r="HGO43" s="189"/>
      <c r="HGP43" s="189"/>
      <c r="HGQ43" s="189"/>
      <c r="HGR43" s="189"/>
      <c r="HGS43" s="189"/>
      <c r="HGT43" s="189"/>
      <c r="HGU43" s="189"/>
      <c r="HGV43" s="189"/>
      <c r="HGW43" s="189"/>
      <c r="HGX43" s="189"/>
      <c r="HGY43" s="189"/>
      <c r="HGZ43" s="189"/>
      <c r="HHA43" s="189"/>
      <c r="HQA43" s="189"/>
      <c r="HQB43" s="189"/>
      <c r="HQJ43" s="189"/>
      <c r="HQK43" s="189"/>
      <c r="HQL43" s="189"/>
      <c r="HQM43" s="189"/>
      <c r="HQN43" s="189"/>
      <c r="HQO43" s="189"/>
      <c r="HQP43" s="189"/>
      <c r="HQQ43" s="189"/>
      <c r="HQR43" s="189"/>
      <c r="HQS43" s="189"/>
      <c r="HQT43" s="189"/>
      <c r="HQU43" s="189"/>
      <c r="HQV43" s="189"/>
      <c r="HQW43" s="189"/>
      <c r="HZW43" s="189"/>
      <c r="HZX43" s="189"/>
      <c r="IAF43" s="189"/>
      <c r="IAG43" s="189"/>
      <c r="IAH43" s="189"/>
      <c r="IAI43" s="189"/>
      <c r="IAJ43" s="189"/>
      <c r="IAK43" s="189"/>
      <c r="IAL43" s="189"/>
      <c r="IAM43" s="189"/>
      <c r="IAN43" s="189"/>
      <c r="IAO43" s="189"/>
      <c r="IAP43" s="189"/>
      <c r="IAQ43" s="189"/>
      <c r="IAR43" s="189"/>
      <c r="IAS43" s="189"/>
      <c r="IJS43" s="189"/>
      <c r="IJT43" s="189"/>
      <c r="IKB43" s="189"/>
      <c r="IKC43" s="189"/>
      <c r="IKD43" s="189"/>
      <c r="IKE43" s="189"/>
      <c r="IKF43" s="189"/>
      <c r="IKG43" s="189"/>
      <c r="IKH43" s="189"/>
      <c r="IKI43" s="189"/>
      <c r="IKJ43" s="189"/>
      <c r="IKK43" s="189"/>
      <c r="IKL43" s="189"/>
      <c r="IKM43" s="189"/>
      <c r="IKN43" s="189"/>
      <c r="IKO43" s="189"/>
      <c r="ITO43" s="189"/>
      <c r="ITP43" s="189"/>
      <c r="ITX43" s="189"/>
      <c r="ITY43" s="189"/>
      <c r="ITZ43" s="189"/>
      <c r="IUA43" s="189"/>
      <c r="IUB43" s="189"/>
      <c r="IUC43" s="189"/>
      <c r="IUD43" s="189"/>
      <c r="IUE43" s="189"/>
      <c r="IUF43" s="189"/>
      <c r="IUG43" s="189"/>
      <c r="IUH43" s="189"/>
      <c r="IUI43" s="189"/>
      <c r="IUJ43" s="189"/>
      <c r="IUK43" s="189"/>
      <c r="JDK43" s="189"/>
      <c r="JDL43" s="189"/>
      <c r="JDT43" s="189"/>
      <c r="JDU43" s="189"/>
      <c r="JDV43" s="189"/>
      <c r="JDW43" s="189"/>
      <c r="JDX43" s="189"/>
      <c r="JDY43" s="189"/>
      <c r="JDZ43" s="189"/>
      <c r="JEA43" s="189"/>
      <c r="JEB43" s="189"/>
      <c r="JEC43" s="189"/>
      <c r="JED43" s="189"/>
      <c r="JEE43" s="189"/>
      <c r="JEF43" s="189"/>
      <c r="JEG43" s="189"/>
      <c r="JNG43" s="189"/>
      <c r="JNH43" s="189"/>
      <c r="JNP43" s="189"/>
      <c r="JNQ43" s="189"/>
      <c r="JNR43" s="189"/>
      <c r="JNS43" s="189"/>
      <c r="JNT43" s="189"/>
      <c r="JNU43" s="189"/>
      <c r="JNV43" s="189"/>
      <c r="JNW43" s="189"/>
      <c r="JNX43" s="189"/>
      <c r="JNY43" s="189"/>
      <c r="JNZ43" s="189"/>
      <c r="JOA43" s="189"/>
      <c r="JOB43" s="189"/>
      <c r="JOC43" s="189"/>
      <c r="JXC43" s="189"/>
      <c r="JXD43" s="189"/>
      <c r="JXL43" s="189"/>
      <c r="JXM43" s="189"/>
      <c r="JXN43" s="189"/>
      <c r="JXO43" s="189"/>
      <c r="JXP43" s="189"/>
      <c r="JXQ43" s="189"/>
      <c r="JXR43" s="189"/>
      <c r="JXS43" s="189"/>
      <c r="JXT43" s="189"/>
      <c r="JXU43" s="189"/>
      <c r="JXV43" s="189"/>
      <c r="JXW43" s="189"/>
      <c r="JXX43" s="189"/>
      <c r="JXY43" s="189"/>
      <c r="KGY43" s="189"/>
      <c r="KGZ43" s="189"/>
      <c r="KHH43" s="189"/>
      <c r="KHI43" s="189"/>
      <c r="KHJ43" s="189"/>
      <c r="KHK43" s="189"/>
      <c r="KHL43" s="189"/>
      <c r="KHM43" s="189"/>
      <c r="KHN43" s="189"/>
      <c r="KHO43" s="189"/>
      <c r="KHP43" s="189"/>
      <c r="KHQ43" s="189"/>
      <c r="KHR43" s="189"/>
      <c r="KHS43" s="189"/>
      <c r="KHT43" s="189"/>
      <c r="KHU43" s="189"/>
      <c r="KQU43" s="189"/>
      <c r="KQV43" s="189"/>
      <c r="KRD43" s="189"/>
      <c r="KRE43" s="189"/>
      <c r="KRF43" s="189"/>
      <c r="KRG43" s="189"/>
      <c r="KRH43" s="189"/>
      <c r="KRI43" s="189"/>
      <c r="KRJ43" s="189"/>
      <c r="KRK43" s="189"/>
      <c r="KRL43" s="189"/>
      <c r="KRM43" s="189"/>
      <c r="KRN43" s="189"/>
      <c r="KRO43" s="189"/>
      <c r="KRP43" s="189"/>
      <c r="KRQ43" s="189"/>
      <c r="LAQ43" s="189"/>
      <c r="LAR43" s="189"/>
      <c r="LAZ43" s="189"/>
      <c r="LBA43" s="189"/>
      <c r="LBB43" s="189"/>
      <c r="LBC43" s="189"/>
      <c r="LBD43" s="189"/>
      <c r="LBE43" s="189"/>
      <c r="LBF43" s="189"/>
      <c r="LBG43" s="189"/>
      <c r="LBH43" s="189"/>
      <c r="LBI43" s="189"/>
      <c r="LBJ43" s="189"/>
      <c r="LBK43" s="189"/>
      <c r="LBL43" s="189"/>
      <c r="LBM43" s="189"/>
      <c r="LKM43" s="189"/>
      <c r="LKN43" s="189"/>
      <c r="LKV43" s="189"/>
      <c r="LKW43" s="189"/>
      <c r="LKX43" s="189"/>
      <c r="LKY43" s="189"/>
      <c r="LKZ43" s="189"/>
      <c r="LLA43" s="189"/>
      <c r="LLB43" s="189"/>
      <c r="LLC43" s="189"/>
      <c r="LLD43" s="189"/>
      <c r="LLE43" s="189"/>
      <c r="LLF43" s="189"/>
      <c r="LLG43" s="189"/>
      <c r="LLH43" s="189"/>
      <c r="LLI43" s="189"/>
      <c r="LUI43" s="189"/>
      <c r="LUJ43" s="189"/>
      <c r="LUR43" s="189"/>
      <c r="LUS43" s="189"/>
      <c r="LUT43" s="189"/>
      <c r="LUU43" s="189"/>
      <c r="LUV43" s="189"/>
      <c r="LUW43" s="189"/>
      <c r="LUX43" s="189"/>
      <c r="LUY43" s="189"/>
      <c r="LUZ43" s="189"/>
      <c r="LVA43" s="189"/>
      <c r="LVB43" s="189"/>
      <c r="LVC43" s="189"/>
      <c r="LVD43" s="189"/>
      <c r="LVE43" s="189"/>
      <c r="MEE43" s="189"/>
      <c r="MEF43" s="189"/>
      <c r="MEN43" s="189"/>
      <c r="MEO43" s="189"/>
      <c r="MEP43" s="189"/>
      <c r="MEQ43" s="189"/>
      <c r="MER43" s="189"/>
      <c r="MES43" s="189"/>
      <c r="MET43" s="189"/>
      <c r="MEU43" s="189"/>
      <c r="MEV43" s="189"/>
      <c r="MEW43" s="189"/>
      <c r="MEX43" s="189"/>
      <c r="MEY43" s="189"/>
      <c r="MEZ43" s="189"/>
      <c r="MFA43" s="189"/>
      <c r="MOA43" s="189"/>
      <c r="MOB43" s="189"/>
      <c r="MOJ43" s="189"/>
      <c r="MOK43" s="189"/>
      <c r="MOL43" s="189"/>
      <c r="MOM43" s="189"/>
      <c r="MON43" s="189"/>
      <c r="MOO43" s="189"/>
      <c r="MOP43" s="189"/>
      <c r="MOQ43" s="189"/>
      <c r="MOR43" s="189"/>
      <c r="MOS43" s="189"/>
      <c r="MOT43" s="189"/>
      <c r="MOU43" s="189"/>
      <c r="MOV43" s="189"/>
      <c r="MOW43" s="189"/>
      <c r="MXW43" s="189"/>
      <c r="MXX43" s="189"/>
      <c r="MYF43" s="189"/>
      <c r="MYG43" s="189"/>
      <c r="MYH43" s="189"/>
      <c r="MYI43" s="189"/>
      <c r="MYJ43" s="189"/>
      <c r="MYK43" s="189"/>
      <c r="MYL43" s="189"/>
      <c r="MYM43" s="189"/>
      <c r="MYN43" s="189"/>
      <c r="MYO43" s="189"/>
      <c r="MYP43" s="189"/>
      <c r="MYQ43" s="189"/>
      <c r="MYR43" s="189"/>
      <c r="MYS43" s="189"/>
      <c r="NHS43" s="189"/>
      <c r="NHT43" s="189"/>
      <c r="NIB43" s="189"/>
      <c r="NIC43" s="189"/>
      <c r="NID43" s="189"/>
      <c r="NIE43" s="189"/>
      <c r="NIF43" s="189"/>
      <c r="NIG43" s="189"/>
      <c r="NIH43" s="189"/>
      <c r="NII43" s="189"/>
      <c r="NIJ43" s="189"/>
      <c r="NIK43" s="189"/>
      <c r="NIL43" s="189"/>
      <c r="NIM43" s="189"/>
      <c r="NIN43" s="189"/>
      <c r="NIO43" s="189"/>
      <c r="NRO43" s="189"/>
      <c r="NRP43" s="189"/>
      <c r="NRX43" s="189"/>
      <c r="NRY43" s="189"/>
      <c r="NRZ43" s="189"/>
      <c r="NSA43" s="189"/>
      <c r="NSB43" s="189"/>
      <c r="NSC43" s="189"/>
      <c r="NSD43" s="189"/>
      <c r="NSE43" s="189"/>
      <c r="NSF43" s="189"/>
      <c r="NSG43" s="189"/>
      <c r="NSH43" s="189"/>
      <c r="NSI43" s="189"/>
      <c r="NSJ43" s="189"/>
      <c r="NSK43" s="189"/>
      <c r="OBK43" s="189"/>
      <c r="OBL43" s="189"/>
      <c r="OBT43" s="189"/>
      <c r="OBU43" s="189"/>
      <c r="OBV43" s="189"/>
      <c r="OBW43" s="189"/>
      <c r="OBX43" s="189"/>
      <c r="OBY43" s="189"/>
      <c r="OBZ43" s="189"/>
      <c r="OCA43" s="189"/>
      <c r="OCB43" s="189"/>
      <c r="OCC43" s="189"/>
      <c r="OCD43" s="189"/>
      <c r="OCE43" s="189"/>
      <c r="OCF43" s="189"/>
      <c r="OCG43" s="189"/>
      <c r="OLG43" s="189"/>
      <c r="OLH43" s="189"/>
      <c r="OLP43" s="189"/>
      <c r="OLQ43" s="189"/>
      <c r="OLR43" s="189"/>
      <c r="OLS43" s="189"/>
      <c r="OLT43" s="189"/>
      <c r="OLU43" s="189"/>
      <c r="OLV43" s="189"/>
      <c r="OLW43" s="189"/>
      <c r="OLX43" s="189"/>
      <c r="OLY43" s="189"/>
      <c r="OLZ43" s="189"/>
      <c r="OMA43" s="189"/>
      <c r="OMB43" s="189"/>
      <c r="OMC43" s="189"/>
      <c r="OVC43" s="189"/>
      <c r="OVD43" s="189"/>
      <c r="OVL43" s="189"/>
      <c r="OVM43" s="189"/>
      <c r="OVN43" s="189"/>
      <c r="OVO43" s="189"/>
      <c r="OVP43" s="189"/>
      <c r="OVQ43" s="189"/>
      <c r="OVR43" s="189"/>
      <c r="OVS43" s="189"/>
      <c r="OVT43" s="189"/>
      <c r="OVU43" s="189"/>
      <c r="OVV43" s="189"/>
      <c r="OVW43" s="189"/>
      <c r="OVX43" s="189"/>
      <c r="OVY43" s="189"/>
      <c r="PEY43" s="189"/>
      <c r="PEZ43" s="189"/>
      <c r="PFH43" s="189"/>
      <c r="PFI43" s="189"/>
      <c r="PFJ43" s="189"/>
      <c r="PFK43" s="189"/>
      <c r="PFL43" s="189"/>
      <c r="PFM43" s="189"/>
      <c r="PFN43" s="189"/>
      <c r="PFO43" s="189"/>
      <c r="PFP43" s="189"/>
      <c r="PFQ43" s="189"/>
      <c r="PFR43" s="189"/>
      <c r="PFS43" s="189"/>
      <c r="PFT43" s="189"/>
      <c r="PFU43" s="189"/>
      <c r="POU43" s="189"/>
      <c r="POV43" s="189"/>
      <c r="PPD43" s="189"/>
      <c r="PPE43" s="189"/>
      <c r="PPF43" s="189"/>
      <c r="PPG43" s="189"/>
      <c r="PPH43" s="189"/>
      <c r="PPI43" s="189"/>
      <c r="PPJ43" s="189"/>
      <c r="PPK43" s="189"/>
      <c r="PPL43" s="189"/>
      <c r="PPM43" s="189"/>
      <c r="PPN43" s="189"/>
      <c r="PPO43" s="189"/>
      <c r="PPP43" s="189"/>
      <c r="PPQ43" s="189"/>
      <c r="PYQ43" s="189"/>
      <c r="PYR43" s="189"/>
      <c r="PYZ43" s="189"/>
      <c r="PZA43" s="189"/>
      <c r="PZB43" s="189"/>
      <c r="PZC43" s="189"/>
      <c r="PZD43" s="189"/>
      <c r="PZE43" s="189"/>
      <c r="PZF43" s="189"/>
      <c r="PZG43" s="189"/>
      <c r="PZH43" s="189"/>
      <c r="PZI43" s="189"/>
      <c r="PZJ43" s="189"/>
      <c r="PZK43" s="189"/>
      <c r="PZL43" s="189"/>
      <c r="PZM43" s="189"/>
      <c r="QIM43" s="189"/>
      <c r="QIN43" s="189"/>
      <c r="QIV43" s="189"/>
      <c r="QIW43" s="189"/>
      <c r="QIX43" s="189"/>
      <c r="QIY43" s="189"/>
      <c r="QIZ43" s="189"/>
      <c r="QJA43" s="189"/>
      <c r="QJB43" s="189"/>
      <c r="QJC43" s="189"/>
      <c r="QJD43" s="189"/>
      <c r="QJE43" s="189"/>
      <c r="QJF43" s="189"/>
      <c r="QJG43" s="189"/>
      <c r="QJH43" s="189"/>
      <c r="QJI43" s="189"/>
      <c r="QSI43" s="189"/>
      <c r="QSJ43" s="189"/>
      <c r="QSR43" s="189"/>
      <c r="QSS43" s="189"/>
      <c r="QST43" s="189"/>
      <c r="QSU43" s="189"/>
      <c r="QSV43" s="189"/>
      <c r="QSW43" s="189"/>
      <c r="QSX43" s="189"/>
      <c r="QSY43" s="189"/>
      <c r="QSZ43" s="189"/>
      <c r="QTA43" s="189"/>
      <c r="QTB43" s="189"/>
      <c r="QTC43" s="189"/>
      <c r="QTD43" s="189"/>
      <c r="QTE43" s="189"/>
      <c r="RCE43" s="189"/>
      <c r="RCF43" s="189"/>
      <c r="RCN43" s="189"/>
      <c r="RCO43" s="189"/>
      <c r="RCP43" s="189"/>
      <c r="RCQ43" s="189"/>
      <c r="RCR43" s="189"/>
      <c r="RCS43" s="189"/>
      <c r="RCT43" s="189"/>
      <c r="RCU43" s="189"/>
      <c r="RCV43" s="189"/>
      <c r="RCW43" s="189"/>
      <c r="RCX43" s="189"/>
      <c r="RCY43" s="189"/>
      <c r="RCZ43" s="189"/>
      <c r="RDA43" s="189"/>
      <c r="RMA43" s="189"/>
      <c r="RMB43" s="189"/>
      <c r="RMJ43" s="189"/>
      <c r="RMK43" s="189"/>
      <c r="RML43" s="189"/>
      <c r="RMM43" s="189"/>
      <c r="RMN43" s="189"/>
      <c r="RMO43" s="189"/>
      <c r="RMP43" s="189"/>
      <c r="RMQ43" s="189"/>
      <c r="RMR43" s="189"/>
      <c r="RMS43" s="189"/>
      <c r="RMT43" s="189"/>
      <c r="RMU43" s="189"/>
      <c r="RMV43" s="189"/>
      <c r="RMW43" s="189"/>
      <c r="RVW43" s="189"/>
      <c r="RVX43" s="189"/>
      <c r="RWF43" s="189"/>
      <c r="RWG43" s="189"/>
      <c r="RWH43" s="189"/>
      <c r="RWI43" s="189"/>
      <c r="RWJ43" s="189"/>
      <c r="RWK43" s="189"/>
      <c r="RWL43" s="189"/>
      <c r="RWM43" s="189"/>
      <c r="RWN43" s="189"/>
      <c r="RWO43" s="189"/>
      <c r="RWP43" s="189"/>
      <c r="RWQ43" s="189"/>
      <c r="RWR43" s="189"/>
      <c r="RWS43" s="189"/>
      <c r="SFS43" s="189"/>
      <c r="SFT43" s="189"/>
      <c r="SGB43" s="189"/>
      <c r="SGC43" s="189"/>
      <c r="SGD43" s="189"/>
      <c r="SGE43" s="189"/>
      <c r="SGF43" s="189"/>
      <c r="SGG43" s="189"/>
      <c r="SGH43" s="189"/>
      <c r="SGI43" s="189"/>
      <c r="SGJ43" s="189"/>
      <c r="SGK43" s="189"/>
      <c r="SGL43" s="189"/>
      <c r="SGM43" s="189"/>
      <c r="SGN43" s="189"/>
      <c r="SGO43" s="189"/>
      <c r="SPO43" s="189"/>
      <c r="SPP43" s="189"/>
      <c r="SPX43" s="189"/>
      <c r="SPY43" s="189"/>
      <c r="SPZ43" s="189"/>
      <c r="SQA43" s="189"/>
      <c r="SQB43" s="189"/>
      <c r="SQC43" s="189"/>
      <c r="SQD43" s="189"/>
      <c r="SQE43" s="189"/>
      <c r="SQF43" s="189"/>
      <c r="SQG43" s="189"/>
      <c r="SQH43" s="189"/>
      <c r="SQI43" s="189"/>
      <c r="SQJ43" s="189"/>
      <c r="SQK43" s="189"/>
      <c r="SZK43" s="189"/>
      <c r="SZL43" s="189"/>
      <c r="SZT43" s="189"/>
      <c r="SZU43" s="189"/>
      <c r="SZV43" s="189"/>
      <c r="SZW43" s="189"/>
      <c r="SZX43" s="189"/>
      <c r="SZY43" s="189"/>
      <c r="SZZ43" s="189"/>
      <c r="TAA43" s="189"/>
      <c r="TAB43" s="189"/>
      <c r="TAC43" s="189"/>
      <c r="TAD43" s="189"/>
      <c r="TAE43" s="189"/>
      <c r="TAF43" s="189"/>
      <c r="TAG43" s="189"/>
      <c r="TJG43" s="189"/>
      <c r="TJH43" s="189"/>
      <c r="TJP43" s="189"/>
      <c r="TJQ43" s="189"/>
      <c r="TJR43" s="189"/>
      <c r="TJS43" s="189"/>
      <c r="TJT43" s="189"/>
      <c r="TJU43" s="189"/>
      <c r="TJV43" s="189"/>
      <c r="TJW43" s="189"/>
      <c r="TJX43" s="189"/>
      <c r="TJY43" s="189"/>
      <c r="TJZ43" s="189"/>
      <c r="TKA43" s="189"/>
      <c r="TKB43" s="189"/>
      <c r="TKC43" s="189"/>
      <c r="TTC43" s="189"/>
      <c r="TTD43" s="189"/>
      <c r="TTL43" s="189"/>
      <c r="TTM43" s="189"/>
      <c r="TTN43" s="189"/>
      <c r="TTO43" s="189"/>
      <c r="TTP43" s="189"/>
      <c r="TTQ43" s="189"/>
      <c r="TTR43" s="189"/>
      <c r="TTS43" s="189"/>
      <c r="TTT43" s="189"/>
      <c r="TTU43" s="189"/>
      <c r="TTV43" s="189"/>
      <c r="TTW43" s="189"/>
      <c r="TTX43" s="189"/>
      <c r="TTY43" s="189"/>
      <c r="UCY43" s="189"/>
      <c r="UCZ43" s="189"/>
      <c r="UDH43" s="189"/>
      <c r="UDI43" s="189"/>
      <c r="UDJ43" s="189"/>
      <c r="UDK43" s="189"/>
      <c r="UDL43" s="189"/>
      <c r="UDM43" s="189"/>
      <c r="UDN43" s="189"/>
      <c r="UDO43" s="189"/>
      <c r="UDP43" s="189"/>
      <c r="UDQ43" s="189"/>
      <c r="UDR43" s="189"/>
      <c r="UDS43" s="189"/>
      <c r="UDT43" s="189"/>
      <c r="UDU43" s="189"/>
      <c r="UMU43" s="189"/>
      <c r="UMV43" s="189"/>
      <c r="UND43" s="189"/>
      <c r="UNE43" s="189"/>
      <c r="UNF43" s="189"/>
      <c r="UNG43" s="189"/>
      <c r="UNH43" s="189"/>
      <c r="UNI43" s="189"/>
      <c r="UNJ43" s="189"/>
      <c r="UNK43" s="189"/>
      <c r="UNL43" s="189"/>
      <c r="UNM43" s="189"/>
      <c r="UNN43" s="189"/>
      <c r="UNO43" s="189"/>
      <c r="UNP43" s="189"/>
      <c r="UNQ43" s="189"/>
      <c r="UWQ43" s="189"/>
      <c r="UWR43" s="189"/>
      <c r="UWZ43" s="189"/>
      <c r="UXA43" s="189"/>
      <c r="UXB43" s="189"/>
      <c r="UXC43" s="189"/>
      <c r="UXD43" s="189"/>
      <c r="UXE43" s="189"/>
      <c r="UXF43" s="189"/>
      <c r="UXG43" s="189"/>
      <c r="UXH43" s="189"/>
      <c r="UXI43" s="189"/>
      <c r="UXJ43" s="189"/>
      <c r="UXK43" s="189"/>
      <c r="UXL43" s="189"/>
      <c r="UXM43" s="189"/>
      <c r="VGM43" s="189"/>
      <c r="VGN43" s="189"/>
      <c r="VGV43" s="189"/>
      <c r="VGW43" s="189"/>
      <c r="VGX43" s="189"/>
      <c r="VGY43" s="189"/>
      <c r="VGZ43" s="189"/>
      <c r="VHA43" s="189"/>
      <c r="VHB43" s="189"/>
      <c r="VHC43" s="189"/>
      <c r="VHD43" s="189"/>
      <c r="VHE43" s="189"/>
      <c r="VHF43" s="189"/>
      <c r="VHG43" s="189"/>
      <c r="VHH43" s="189"/>
      <c r="VHI43" s="189"/>
      <c r="VQI43" s="189"/>
      <c r="VQJ43" s="189"/>
      <c r="VQR43" s="189"/>
      <c r="VQS43" s="189"/>
      <c r="VQT43" s="189"/>
      <c r="VQU43" s="189"/>
      <c r="VQV43" s="189"/>
      <c r="VQW43" s="189"/>
      <c r="VQX43" s="189"/>
      <c r="VQY43" s="189"/>
      <c r="VQZ43" s="189"/>
      <c r="VRA43" s="189"/>
      <c r="VRB43" s="189"/>
      <c r="VRC43" s="189"/>
      <c r="VRD43" s="189"/>
      <c r="VRE43" s="189"/>
      <c r="WAE43" s="189"/>
      <c r="WAF43" s="189"/>
      <c r="WAN43" s="189"/>
      <c r="WAO43" s="189"/>
      <c r="WAP43" s="189"/>
      <c r="WAQ43" s="189"/>
      <c r="WAR43" s="189"/>
      <c r="WAS43" s="189"/>
      <c r="WAT43" s="189"/>
      <c r="WAU43" s="189"/>
      <c r="WAV43" s="189"/>
      <c r="WAW43" s="189"/>
      <c r="WAX43" s="189"/>
      <c r="WAY43" s="189"/>
      <c r="WAZ43" s="189"/>
      <c r="WBA43" s="189"/>
      <c r="WKA43" s="189"/>
      <c r="WKB43" s="189"/>
      <c r="WKJ43" s="189"/>
      <c r="WKK43" s="189"/>
      <c r="WKL43" s="189"/>
      <c r="WKM43" s="189"/>
      <c r="WKN43" s="189"/>
      <c r="WKO43" s="189"/>
      <c r="WKP43" s="189"/>
      <c r="WKQ43" s="189"/>
      <c r="WKR43" s="189"/>
      <c r="WKS43" s="189"/>
      <c r="WKT43" s="189"/>
      <c r="WKU43" s="189"/>
      <c r="WKV43" s="189"/>
      <c r="WKW43" s="189"/>
      <c r="WTW43" s="189"/>
      <c r="WTX43" s="189"/>
      <c r="WUF43" s="189"/>
      <c r="WUG43" s="189"/>
      <c r="WUH43" s="189"/>
      <c r="WUI43" s="189"/>
      <c r="WUJ43" s="189"/>
      <c r="WUK43" s="189"/>
      <c r="WUL43" s="189"/>
      <c r="WUM43" s="189"/>
      <c r="WUN43" s="189"/>
      <c r="WUO43" s="189"/>
      <c r="WUP43" s="189"/>
      <c r="WUQ43" s="189"/>
      <c r="WUR43" s="189"/>
      <c r="WUS43" s="189"/>
    </row>
    <row r="44" spans="1:1009 1243:2033 2267:3057 3291:4081 4315:5105 5339:6129 6363:7153 7387:8177 8411:9201 9435:10225 10459:11249 11483:12273 12507:13297 13531:14321 14555:15345 15579:16113" ht="63" hidden="1" outlineLevel="1" x14ac:dyDescent="0.25">
      <c r="A44" s="79"/>
      <c r="B44" s="192" t="s">
        <v>125</v>
      </c>
      <c r="C44" s="72"/>
      <c r="D44" s="102">
        <v>38.299999999999997</v>
      </c>
      <c r="E44" s="102"/>
      <c r="F44" s="73">
        <v>38.299999999999997</v>
      </c>
      <c r="G44" s="231">
        <v>0</v>
      </c>
      <c r="H44" s="129">
        <v>0</v>
      </c>
      <c r="I44" s="153">
        <f t="shared" si="0"/>
        <v>0</v>
      </c>
      <c r="J44" s="149"/>
      <c r="K44" s="149"/>
      <c r="L44" s="149"/>
      <c r="M44" s="149"/>
      <c r="N44" s="72"/>
      <c r="HK44" s="189"/>
      <c r="HL44" s="189"/>
      <c r="HT44" s="189"/>
      <c r="HU44" s="189"/>
      <c r="HV44" s="189"/>
      <c r="HW44" s="189"/>
      <c r="HX44" s="189"/>
      <c r="HY44" s="189"/>
      <c r="HZ44" s="189"/>
      <c r="IA44" s="189"/>
      <c r="IB44" s="189"/>
      <c r="IC44" s="189"/>
      <c r="ID44" s="189"/>
      <c r="IE44" s="189"/>
      <c r="IF44" s="189"/>
      <c r="IG44" s="189"/>
      <c r="RG44" s="189"/>
      <c r="RH44" s="189"/>
      <c r="RP44" s="189"/>
      <c r="RQ44" s="189"/>
      <c r="RR44" s="189"/>
      <c r="RS44" s="189"/>
      <c r="RT44" s="189"/>
      <c r="RU44" s="189"/>
      <c r="RV44" s="189"/>
      <c r="RW44" s="189"/>
      <c r="RX44" s="189"/>
      <c r="RY44" s="189"/>
      <c r="RZ44" s="189"/>
      <c r="SA44" s="189"/>
      <c r="SB44" s="189"/>
      <c r="SC44" s="189"/>
      <c r="ABC44" s="189"/>
      <c r="ABD44" s="189"/>
      <c r="ABL44" s="189"/>
      <c r="ABM44" s="189"/>
      <c r="ABN44" s="189"/>
      <c r="ABO44" s="189"/>
      <c r="ABP44" s="189"/>
      <c r="ABQ44" s="189"/>
      <c r="ABR44" s="189"/>
      <c r="ABS44" s="189"/>
      <c r="ABT44" s="189"/>
      <c r="ABU44" s="189"/>
      <c r="ABV44" s="189"/>
      <c r="ABW44" s="189"/>
      <c r="ABX44" s="189"/>
      <c r="ABY44" s="189"/>
      <c r="AKY44" s="189"/>
      <c r="AKZ44" s="189"/>
      <c r="ALH44" s="189"/>
      <c r="ALI44" s="189"/>
      <c r="ALJ44" s="189"/>
      <c r="ALK44" s="189"/>
      <c r="ALL44" s="189"/>
      <c r="ALM44" s="189"/>
      <c r="ALN44" s="189"/>
      <c r="ALO44" s="189"/>
      <c r="ALP44" s="189"/>
      <c r="ALQ44" s="189"/>
      <c r="ALR44" s="189"/>
      <c r="ALS44" s="189"/>
      <c r="ALT44" s="189"/>
      <c r="ALU44" s="189"/>
      <c r="AUU44" s="189"/>
      <c r="AUV44" s="189"/>
      <c r="AVD44" s="189"/>
      <c r="AVE44" s="189"/>
      <c r="AVF44" s="189"/>
      <c r="AVG44" s="189"/>
      <c r="AVH44" s="189"/>
      <c r="AVI44" s="189"/>
      <c r="AVJ44" s="189"/>
      <c r="AVK44" s="189"/>
      <c r="AVL44" s="189"/>
      <c r="AVM44" s="189"/>
      <c r="AVN44" s="189"/>
      <c r="AVO44" s="189"/>
      <c r="AVP44" s="189"/>
      <c r="AVQ44" s="189"/>
      <c r="BEQ44" s="189"/>
      <c r="BER44" s="189"/>
      <c r="BEZ44" s="189"/>
      <c r="BFA44" s="189"/>
      <c r="BFB44" s="189"/>
      <c r="BFC44" s="189"/>
      <c r="BFD44" s="189"/>
      <c r="BFE44" s="189"/>
      <c r="BFF44" s="189"/>
      <c r="BFG44" s="189"/>
      <c r="BFH44" s="189"/>
      <c r="BFI44" s="189"/>
      <c r="BFJ44" s="189"/>
      <c r="BFK44" s="189"/>
      <c r="BFL44" s="189"/>
      <c r="BFM44" s="189"/>
      <c r="BOM44" s="189"/>
      <c r="BON44" s="189"/>
      <c r="BOV44" s="189"/>
      <c r="BOW44" s="189"/>
      <c r="BOX44" s="189"/>
      <c r="BOY44" s="189"/>
      <c r="BOZ44" s="189"/>
      <c r="BPA44" s="189"/>
      <c r="BPB44" s="189"/>
      <c r="BPC44" s="189"/>
      <c r="BPD44" s="189"/>
      <c r="BPE44" s="189"/>
      <c r="BPF44" s="189"/>
      <c r="BPG44" s="189"/>
      <c r="BPH44" s="189"/>
      <c r="BPI44" s="189"/>
      <c r="BYI44" s="189"/>
      <c r="BYJ44" s="189"/>
      <c r="BYR44" s="189"/>
      <c r="BYS44" s="189"/>
      <c r="BYT44" s="189"/>
      <c r="BYU44" s="189"/>
      <c r="BYV44" s="189"/>
      <c r="BYW44" s="189"/>
      <c r="BYX44" s="189"/>
      <c r="BYY44" s="189"/>
      <c r="BYZ44" s="189"/>
      <c r="BZA44" s="189"/>
      <c r="BZB44" s="189"/>
      <c r="BZC44" s="189"/>
      <c r="BZD44" s="189"/>
      <c r="BZE44" s="189"/>
      <c r="CIE44" s="189"/>
      <c r="CIF44" s="189"/>
      <c r="CIN44" s="189"/>
      <c r="CIO44" s="189"/>
      <c r="CIP44" s="189"/>
      <c r="CIQ44" s="189"/>
      <c r="CIR44" s="189"/>
      <c r="CIS44" s="189"/>
      <c r="CIT44" s="189"/>
      <c r="CIU44" s="189"/>
      <c r="CIV44" s="189"/>
      <c r="CIW44" s="189"/>
      <c r="CIX44" s="189"/>
      <c r="CIY44" s="189"/>
      <c r="CIZ44" s="189"/>
      <c r="CJA44" s="189"/>
      <c r="CSA44" s="189"/>
      <c r="CSB44" s="189"/>
      <c r="CSJ44" s="189"/>
      <c r="CSK44" s="189"/>
      <c r="CSL44" s="189"/>
      <c r="CSM44" s="189"/>
      <c r="CSN44" s="189"/>
      <c r="CSO44" s="189"/>
      <c r="CSP44" s="189"/>
      <c r="CSQ44" s="189"/>
      <c r="CSR44" s="189"/>
      <c r="CSS44" s="189"/>
      <c r="CST44" s="189"/>
      <c r="CSU44" s="189"/>
      <c r="CSV44" s="189"/>
      <c r="CSW44" s="189"/>
      <c r="DBW44" s="189"/>
      <c r="DBX44" s="189"/>
      <c r="DCF44" s="189"/>
      <c r="DCG44" s="189"/>
      <c r="DCH44" s="189"/>
      <c r="DCI44" s="189"/>
      <c r="DCJ44" s="189"/>
      <c r="DCK44" s="189"/>
      <c r="DCL44" s="189"/>
      <c r="DCM44" s="189"/>
      <c r="DCN44" s="189"/>
      <c r="DCO44" s="189"/>
      <c r="DCP44" s="189"/>
      <c r="DCQ44" s="189"/>
      <c r="DCR44" s="189"/>
      <c r="DCS44" s="189"/>
      <c r="DLS44" s="189"/>
      <c r="DLT44" s="189"/>
      <c r="DMB44" s="189"/>
      <c r="DMC44" s="189"/>
      <c r="DMD44" s="189"/>
      <c r="DME44" s="189"/>
      <c r="DMF44" s="189"/>
      <c r="DMG44" s="189"/>
      <c r="DMH44" s="189"/>
      <c r="DMI44" s="189"/>
      <c r="DMJ44" s="189"/>
      <c r="DMK44" s="189"/>
      <c r="DML44" s="189"/>
      <c r="DMM44" s="189"/>
      <c r="DMN44" s="189"/>
      <c r="DMO44" s="189"/>
      <c r="DVO44" s="189"/>
      <c r="DVP44" s="189"/>
      <c r="DVX44" s="189"/>
      <c r="DVY44" s="189"/>
      <c r="DVZ44" s="189"/>
      <c r="DWA44" s="189"/>
      <c r="DWB44" s="189"/>
      <c r="DWC44" s="189"/>
      <c r="DWD44" s="189"/>
      <c r="DWE44" s="189"/>
      <c r="DWF44" s="189"/>
      <c r="DWG44" s="189"/>
      <c r="DWH44" s="189"/>
      <c r="DWI44" s="189"/>
      <c r="DWJ44" s="189"/>
      <c r="DWK44" s="189"/>
      <c r="EFK44" s="189"/>
      <c r="EFL44" s="189"/>
      <c r="EFT44" s="189"/>
      <c r="EFU44" s="189"/>
      <c r="EFV44" s="189"/>
      <c r="EFW44" s="189"/>
      <c r="EFX44" s="189"/>
      <c r="EFY44" s="189"/>
      <c r="EFZ44" s="189"/>
      <c r="EGA44" s="189"/>
      <c r="EGB44" s="189"/>
      <c r="EGC44" s="189"/>
      <c r="EGD44" s="189"/>
      <c r="EGE44" s="189"/>
      <c r="EGF44" s="189"/>
      <c r="EGG44" s="189"/>
      <c r="EPG44" s="189"/>
      <c r="EPH44" s="189"/>
      <c r="EPP44" s="189"/>
      <c r="EPQ44" s="189"/>
      <c r="EPR44" s="189"/>
      <c r="EPS44" s="189"/>
      <c r="EPT44" s="189"/>
      <c r="EPU44" s="189"/>
      <c r="EPV44" s="189"/>
      <c r="EPW44" s="189"/>
      <c r="EPX44" s="189"/>
      <c r="EPY44" s="189"/>
      <c r="EPZ44" s="189"/>
      <c r="EQA44" s="189"/>
      <c r="EQB44" s="189"/>
      <c r="EQC44" s="189"/>
      <c r="EZC44" s="189"/>
      <c r="EZD44" s="189"/>
      <c r="EZL44" s="189"/>
      <c r="EZM44" s="189"/>
      <c r="EZN44" s="189"/>
      <c r="EZO44" s="189"/>
      <c r="EZP44" s="189"/>
      <c r="EZQ44" s="189"/>
      <c r="EZR44" s="189"/>
      <c r="EZS44" s="189"/>
      <c r="EZT44" s="189"/>
      <c r="EZU44" s="189"/>
      <c r="EZV44" s="189"/>
      <c r="EZW44" s="189"/>
      <c r="EZX44" s="189"/>
      <c r="EZY44" s="189"/>
      <c r="FIY44" s="189"/>
      <c r="FIZ44" s="189"/>
      <c r="FJH44" s="189"/>
      <c r="FJI44" s="189"/>
      <c r="FJJ44" s="189"/>
      <c r="FJK44" s="189"/>
      <c r="FJL44" s="189"/>
      <c r="FJM44" s="189"/>
      <c r="FJN44" s="189"/>
      <c r="FJO44" s="189"/>
      <c r="FJP44" s="189"/>
      <c r="FJQ44" s="189"/>
      <c r="FJR44" s="189"/>
      <c r="FJS44" s="189"/>
      <c r="FJT44" s="189"/>
      <c r="FJU44" s="189"/>
      <c r="FSU44" s="189"/>
      <c r="FSV44" s="189"/>
      <c r="FTD44" s="189"/>
      <c r="FTE44" s="189"/>
      <c r="FTF44" s="189"/>
      <c r="FTG44" s="189"/>
      <c r="FTH44" s="189"/>
      <c r="FTI44" s="189"/>
      <c r="FTJ44" s="189"/>
      <c r="FTK44" s="189"/>
      <c r="FTL44" s="189"/>
      <c r="FTM44" s="189"/>
      <c r="FTN44" s="189"/>
      <c r="FTO44" s="189"/>
      <c r="FTP44" s="189"/>
      <c r="FTQ44" s="189"/>
      <c r="GCQ44" s="189"/>
      <c r="GCR44" s="189"/>
      <c r="GCZ44" s="189"/>
      <c r="GDA44" s="189"/>
      <c r="GDB44" s="189"/>
      <c r="GDC44" s="189"/>
      <c r="GDD44" s="189"/>
      <c r="GDE44" s="189"/>
      <c r="GDF44" s="189"/>
      <c r="GDG44" s="189"/>
      <c r="GDH44" s="189"/>
      <c r="GDI44" s="189"/>
      <c r="GDJ44" s="189"/>
      <c r="GDK44" s="189"/>
      <c r="GDL44" s="189"/>
      <c r="GDM44" s="189"/>
      <c r="GMM44" s="189"/>
      <c r="GMN44" s="189"/>
      <c r="GMV44" s="189"/>
      <c r="GMW44" s="189"/>
      <c r="GMX44" s="189"/>
      <c r="GMY44" s="189"/>
      <c r="GMZ44" s="189"/>
      <c r="GNA44" s="189"/>
      <c r="GNB44" s="189"/>
      <c r="GNC44" s="189"/>
      <c r="GND44" s="189"/>
      <c r="GNE44" s="189"/>
      <c r="GNF44" s="189"/>
      <c r="GNG44" s="189"/>
      <c r="GNH44" s="189"/>
      <c r="GNI44" s="189"/>
      <c r="GWI44" s="189"/>
      <c r="GWJ44" s="189"/>
      <c r="GWR44" s="189"/>
      <c r="GWS44" s="189"/>
      <c r="GWT44" s="189"/>
      <c r="GWU44" s="189"/>
      <c r="GWV44" s="189"/>
      <c r="GWW44" s="189"/>
      <c r="GWX44" s="189"/>
      <c r="GWY44" s="189"/>
      <c r="GWZ44" s="189"/>
      <c r="GXA44" s="189"/>
      <c r="GXB44" s="189"/>
      <c r="GXC44" s="189"/>
      <c r="GXD44" s="189"/>
      <c r="GXE44" s="189"/>
      <c r="HGE44" s="189"/>
      <c r="HGF44" s="189"/>
      <c r="HGN44" s="189"/>
      <c r="HGO44" s="189"/>
      <c r="HGP44" s="189"/>
      <c r="HGQ44" s="189"/>
      <c r="HGR44" s="189"/>
      <c r="HGS44" s="189"/>
      <c r="HGT44" s="189"/>
      <c r="HGU44" s="189"/>
      <c r="HGV44" s="189"/>
      <c r="HGW44" s="189"/>
      <c r="HGX44" s="189"/>
      <c r="HGY44" s="189"/>
      <c r="HGZ44" s="189"/>
      <c r="HHA44" s="189"/>
      <c r="HQA44" s="189"/>
      <c r="HQB44" s="189"/>
      <c r="HQJ44" s="189"/>
      <c r="HQK44" s="189"/>
      <c r="HQL44" s="189"/>
      <c r="HQM44" s="189"/>
      <c r="HQN44" s="189"/>
      <c r="HQO44" s="189"/>
      <c r="HQP44" s="189"/>
      <c r="HQQ44" s="189"/>
      <c r="HQR44" s="189"/>
      <c r="HQS44" s="189"/>
      <c r="HQT44" s="189"/>
      <c r="HQU44" s="189"/>
      <c r="HQV44" s="189"/>
      <c r="HQW44" s="189"/>
      <c r="HZW44" s="189"/>
      <c r="HZX44" s="189"/>
      <c r="IAF44" s="189"/>
      <c r="IAG44" s="189"/>
      <c r="IAH44" s="189"/>
      <c r="IAI44" s="189"/>
      <c r="IAJ44" s="189"/>
      <c r="IAK44" s="189"/>
      <c r="IAL44" s="189"/>
      <c r="IAM44" s="189"/>
      <c r="IAN44" s="189"/>
      <c r="IAO44" s="189"/>
      <c r="IAP44" s="189"/>
      <c r="IAQ44" s="189"/>
      <c r="IAR44" s="189"/>
      <c r="IAS44" s="189"/>
      <c r="IJS44" s="189"/>
      <c r="IJT44" s="189"/>
      <c r="IKB44" s="189"/>
      <c r="IKC44" s="189"/>
      <c r="IKD44" s="189"/>
      <c r="IKE44" s="189"/>
      <c r="IKF44" s="189"/>
      <c r="IKG44" s="189"/>
      <c r="IKH44" s="189"/>
      <c r="IKI44" s="189"/>
      <c r="IKJ44" s="189"/>
      <c r="IKK44" s="189"/>
      <c r="IKL44" s="189"/>
      <c r="IKM44" s="189"/>
      <c r="IKN44" s="189"/>
      <c r="IKO44" s="189"/>
      <c r="ITO44" s="189"/>
      <c r="ITP44" s="189"/>
      <c r="ITX44" s="189"/>
      <c r="ITY44" s="189"/>
      <c r="ITZ44" s="189"/>
      <c r="IUA44" s="189"/>
      <c r="IUB44" s="189"/>
      <c r="IUC44" s="189"/>
      <c r="IUD44" s="189"/>
      <c r="IUE44" s="189"/>
      <c r="IUF44" s="189"/>
      <c r="IUG44" s="189"/>
      <c r="IUH44" s="189"/>
      <c r="IUI44" s="189"/>
      <c r="IUJ44" s="189"/>
      <c r="IUK44" s="189"/>
      <c r="JDK44" s="189"/>
      <c r="JDL44" s="189"/>
      <c r="JDT44" s="189"/>
      <c r="JDU44" s="189"/>
      <c r="JDV44" s="189"/>
      <c r="JDW44" s="189"/>
      <c r="JDX44" s="189"/>
      <c r="JDY44" s="189"/>
      <c r="JDZ44" s="189"/>
      <c r="JEA44" s="189"/>
      <c r="JEB44" s="189"/>
      <c r="JEC44" s="189"/>
      <c r="JED44" s="189"/>
      <c r="JEE44" s="189"/>
      <c r="JEF44" s="189"/>
      <c r="JEG44" s="189"/>
      <c r="JNG44" s="189"/>
      <c r="JNH44" s="189"/>
      <c r="JNP44" s="189"/>
      <c r="JNQ44" s="189"/>
      <c r="JNR44" s="189"/>
      <c r="JNS44" s="189"/>
      <c r="JNT44" s="189"/>
      <c r="JNU44" s="189"/>
      <c r="JNV44" s="189"/>
      <c r="JNW44" s="189"/>
      <c r="JNX44" s="189"/>
      <c r="JNY44" s="189"/>
      <c r="JNZ44" s="189"/>
      <c r="JOA44" s="189"/>
      <c r="JOB44" s="189"/>
      <c r="JOC44" s="189"/>
      <c r="JXC44" s="189"/>
      <c r="JXD44" s="189"/>
      <c r="JXL44" s="189"/>
      <c r="JXM44" s="189"/>
      <c r="JXN44" s="189"/>
      <c r="JXO44" s="189"/>
      <c r="JXP44" s="189"/>
      <c r="JXQ44" s="189"/>
      <c r="JXR44" s="189"/>
      <c r="JXS44" s="189"/>
      <c r="JXT44" s="189"/>
      <c r="JXU44" s="189"/>
      <c r="JXV44" s="189"/>
      <c r="JXW44" s="189"/>
      <c r="JXX44" s="189"/>
      <c r="JXY44" s="189"/>
      <c r="KGY44" s="189"/>
      <c r="KGZ44" s="189"/>
      <c r="KHH44" s="189"/>
      <c r="KHI44" s="189"/>
      <c r="KHJ44" s="189"/>
      <c r="KHK44" s="189"/>
      <c r="KHL44" s="189"/>
      <c r="KHM44" s="189"/>
      <c r="KHN44" s="189"/>
      <c r="KHO44" s="189"/>
      <c r="KHP44" s="189"/>
      <c r="KHQ44" s="189"/>
      <c r="KHR44" s="189"/>
      <c r="KHS44" s="189"/>
      <c r="KHT44" s="189"/>
      <c r="KHU44" s="189"/>
      <c r="KQU44" s="189"/>
      <c r="KQV44" s="189"/>
      <c r="KRD44" s="189"/>
      <c r="KRE44" s="189"/>
      <c r="KRF44" s="189"/>
      <c r="KRG44" s="189"/>
      <c r="KRH44" s="189"/>
      <c r="KRI44" s="189"/>
      <c r="KRJ44" s="189"/>
      <c r="KRK44" s="189"/>
      <c r="KRL44" s="189"/>
      <c r="KRM44" s="189"/>
      <c r="KRN44" s="189"/>
      <c r="KRO44" s="189"/>
      <c r="KRP44" s="189"/>
      <c r="KRQ44" s="189"/>
      <c r="LAQ44" s="189"/>
      <c r="LAR44" s="189"/>
      <c r="LAZ44" s="189"/>
      <c r="LBA44" s="189"/>
      <c r="LBB44" s="189"/>
      <c r="LBC44" s="189"/>
      <c r="LBD44" s="189"/>
      <c r="LBE44" s="189"/>
      <c r="LBF44" s="189"/>
      <c r="LBG44" s="189"/>
      <c r="LBH44" s="189"/>
      <c r="LBI44" s="189"/>
      <c r="LBJ44" s="189"/>
      <c r="LBK44" s="189"/>
      <c r="LBL44" s="189"/>
      <c r="LBM44" s="189"/>
      <c r="LKM44" s="189"/>
      <c r="LKN44" s="189"/>
      <c r="LKV44" s="189"/>
      <c r="LKW44" s="189"/>
      <c r="LKX44" s="189"/>
      <c r="LKY44" s="189"/>
      <c r="LKZ44" s="189"/>
      <c r="LLA44" s="189"/>
      <c r="LLB44" s="189"/>
      <c r="LLC44" s="189"/>
      <c r="LLD44" s="189"/>
      <c r="LLE44" s="189"/>
      <c r="LLF44" s="189"/>
      <c r="LLG44" s="189"/>
      <c r="LLH44" s="189"/>
      <c r="LLI44" s="189"/>
      <c r="LUI44" s="189"/>
      <c r="LUJ44" s="189"/>
      <c r="LUR44" s="189"/>
      <c r="LUS44" s="189"/>
      <c r="LUT44" s="189"/>
      <c r="LUU44" s="189"/>
      <c r="LUV44" s="189"/>
      <c r="LUW44" s="189"/>
      <c r="LUX44" s="189"/>
      <c r="LUY44" s="189"/>
      <c r="LUZ44" s="189"/>
      <c r="LVA44" s="189"/>
      <c r="LVB44" s="189"/>
      <c r="LVC44" s="189"/>
      <c r="LVD44" s="189"/>
      <c r="LVE44" s="189"/>
      <c r="MEE44" s="189"/>
      <c r="MEF44" s="189"/>
      <c r="MEN44" s="189"/>
      <c r="MEO44" s="189"/>
      <c r="MEP44" s="189"/>
      <c r="MEQ44" s="189"/>
      <c r="MER44" s="189"/>
      <c r="MES44" s="189"/>
      <c r="MET44" s="189"/>
      <c r="MEU44" s="189"/>
      <c r="MEV44" s="189"/>
      <c r="MEW44" s="189"/>
      <c r="MEX44" s="189"/>
      <c r="MEY44" s="189"/>
      <c r="MEZ44" s="189"/>
      <c r="MFA44" s="189"/>
      <c r="MOA44" s="189"/>
      <c r="MOB44" s="189"/>
      <c r="MOJ44" s="189"/>
      <c r="MOK44" s="189"/>
      <c r="MOL44" s="189"/>
      <c r="MOM44" s="189"/>
      <c r="MON44" s="189"/>
      <c r="MOO44" s="189"/>
      <c r="MOP44" s="189"/>
      <c r="MOQ44" s="189"/>
      <c r="MOR44" s="189"/>
      <c r="MOS44" s="189"/>
      <c r="MOT44" s="189"/>
      <c r="MOU44" s="189"/>
      <c r="MOV44" s="189"/>
      <c r="MOW44" s="189"/>
      <c r="MXW44" s="189"/>
      <c r="MXX44" s="189"/>
      <c r="MYF44" s="189"/>
      <c r="MYG44" s="189"/>
      <c r="MYH44" s="189"/>
      <c r="MYI44" s="189"/>
      <c r="MYJ44" s="189"/>
      <c r="MYK44" s="189"/>
      <c r="MYL44" s="189"/>
      <c r="MYM44" s="189"/>
      <c r="MYN44" s="189"/>
      <c r="MYO44" s="189"/>
      <c r="MYP44" s="189"/>
      <c r="MYQ44" s="189"/>
      <c r="MYR44" s="189"/>
      <c r="MYS44" s="189"/>
      <c r="NHS44" s="189"/>
      <c r="NHT44" s="189"/>
      <c r="NIB44" s="189"/>
      <c r="NIC44" s="189"/>
      <c r="NID44" s="189"/>
      <c r="NIE44" s="189"/>
      <c r="NIF44" s="189"/>
      <c r="NIG44" s="189"/>
      <c r="NIH44" s="189"/>
      <c r="NII44" s="189"/>
      <c r="NIJ44" s="189"/>
      <c r="NIK44" s="189"/>
      <c r="NIL44" s="189"/>
      <c r="NIM44" s="189"/>
      <c r="NIN44" s="189"/>
      <c r="NIO44" s="189"/>
      <c r="NRO44" s="189"/>
      <c r="NRP44" s="189"/>
      <c r="NRX44" s="189"/>
      <c r="NRY44" s="189"/>
      <c r="NRZ44" s="189"/>
      <c r="NSA44" s="189"/>
      <c r="NSB44" s="189"/>
      <c r="NSC44" s="189"/>
      <c r="NSD44" s="189"/>
      <c r="NSE44" s="189"/>
      <c r="NSF44" s="189"/>
      <c r="NSG44" s="189"/>
      <c r="NSH44" s="189"/>
      <c r="NSI44" s="189"/>
      <c r="NSJ44" s="189"/>
      <c r="NSK44" s="189"/>
      <c r="OBK44" s="189"/>
      <c r="OBL44" s="189"/>
      <c r="OBT44" s="189"/>
      <c r="OBU44" s="189"/>
      <c r="OBV44" s="189"/>
      <c r="OBW44" s="189"/>
      <c r="OBX44" s="189"/>
      <c r="OBY44" s="189"/>
      <c r="OBZ44" s="189"/>
      <c r="OCA44" s="189"/>
      <c r="OCB44" s="189"/>
      <c r="OCC44" s="189"/>
      <c r="OCD44" s="189"/>
      <c r="OCE44" s="189"/>
      <c r="OCF44" s="189"/>
      <c r="OCG44" s="189"/>
      <c r="OLG44" s="189"/>
      <c r="OLH44" s="189"/>
      <c r="OLP44" s="189"/>
      <c r="OLQ44" s="189"/>
      <c r="OLR44" s="189"/>
      <c r="OLS44" s="189"/>
      <c r="OLT44" s="189"/>
      <c r="OLU44" s="189"/>
      <c r="OLV44" s="189"/>
      <c r="OLW44" s="189"/>
      <c r="OLX44" s="189"/>
      <c r="OLY44" s="189"/>
      <c r="OLZ44" s="189"/>
      <c r="OMA44" s="189"/>
      <c r="OMB44" s="189"/>
      <c r="OMC44" s="189"/>
      <c r="OVC44" s="189"/>
      <c r="OVD44" s="189"/>
      <c r="OVL44" s="189"/>
      <c r="OVM44" s="189"/>
      <c r="OVN44" s="189"/>
      <c r="OVO44" s="189"/>
      <c r="OVP44" s="189"/>
      <c r="OVQ44" s="189"/>
      <c r="OVR44" s="189"/>
      <c r="OVS44" s="189"/>
      <c r="OVT44" s="189"/>
      <c r="OVU44" s="189"/>
      <c r="OVV44" s="189"/>
      <c r="OVW44" s="189"/>
      <c r="OVX44" s="189"/>
      <c r="OVY44" s="189"/>
      <c r="PEY44" s="189"/>
      <c r="PEZ44" s="189"/>
      <c r="PFH44" s="189"/>
      <c r="PFI44" s="189"/>
      <c r="PFJ44" s="189"/>
      <c r="PFK44" s="189"/>
      <c r="PFL44" s="189"/>
      <c r="PFM44" s="189"/>
      <c r="PFN44" s="189"/>
      <c r="PFO44" s="189"/>
      <c r="PFP44" s="189"/>
      <c r="PFQ44" s="189"/>
      <c r="PFR44" s="189"/>
      <c r="PFS44" s="189"/>
      <c r="PFT44" s="189"/>
      <c r="PFU44" s="189"/>
      <c r="POU44" s="189"/>
      <c r="POV44" s="189"/>
      <c r="PPD44" s="189"/>
      <c r="PPE44" s="189"/>
      <c r="PPF44" s="189"/>
      <c r="PPG44" s="189"/>
      <c r="PPH44" s="189"/>
      <c r="PPI44" s="189"/>
      <c r="PPJ44" s="189"/>
      <c r="PPK44" s="189"/>
      <c r="PPL44" s="189"/>
      <c r="PPM44" s="189"/>
      <c r="PPN44" s="189"/>
      <c r="PPO44" s="189"/>
      <c r="PPP44" s="189"/>
      <c r="PPQ44" s="189"/>
      <c r="PYQ44" s="189"/>
      <c r="PYR44" s="189"/>
      <c r="PYZ44" s="189"/>
      <c r="PZA44" s="189"/>
      <c r="PZB44" s="189"/>
      <c r="PZC44" s="189"/>
      <c r="PZD44" s="189"/>
      <c r="PZE44" s="189"/>
      <c r="PZF44" s="189"/>
      <c r="PZG44" s="189"/>
      <c r="PZH44" s="189"/>
      <c r="PZI44" s="189"/>
      <c r="PZJ44" s="189"/>
      <c r="PZK44" s="189"/>
      <c r="PZL44" s="189"/>
      <c r="PZM44" s="189"/>
      <c r="QIM44" s="189"/>
      <c r="QIN44" s="189"/>
      <c r="QIV44" s="189"/>
      <c r="QIW44" s="189"/>
      <c r="QIX44" s="189"/>
      <c r="QIY44" s="189"/>
      <c r="QIZ44" s="189"/>
      <c r="QJA44" s="189"/>
      <c r="QJB44" s="189"/>
      <c r="QJC44" s="189"/>
      <c r="QJD44" s="189"/>
      <c r="QJE44" s="189"/>
      <c r="QJF44" s="189"/>
      <c r="QJG44" s="189"/>
      <c r="QJH44" s="189"/>
      <c r="QJI44" s="189"/>
      <c r="QSI44" s="189"/>
      <c r="QSJ44" s="189"/>
      <c r="QSR44" s="189"/>
      <c r="QSS44" s="189"/>
      <c r="QST44" s="189"/>
      <c r="QSU44" s="189"/>
      <c r="QSV44" s="189"/>
      <c r="QSW44" s="189"/>
      <c r="QSX44" s="189"/>
      <c r="QSY44" s="189"/>
      <c r="QSZ44" s="189"/>
      <c r="QTA44" s="189"/>
      <c r="QTB44" s="189"/>
      <c r="QTC44" s="189"/>
      <c r="QTD44" s="189"/>
      <c r="QTE44" s="189"/>
      <c r="RCE44" s="189"/>
      <c r="RCF44" s="189"/>
      <c r="RCN44" s="189"/>
      <c r="RCO44" s="189"/>
      <c r="RCP44" s="189"/>
      <c r="RCQ44" s="189"/>
      <c r="RCR44" s="189"/>
      <c r="RCS44" s="189"/>
      <c r="RCT44" s="189"/>
      <c r="RCU44" s="189"/>
      <c r="RCV44" s="189"/>
      <c r="RCW44" s="189"/>
      <c r="RCX44" s="189"/>
      <c r="RCY44" s="189"/>
      <c r="RCZ44" s="189"/>
      <c r="RDA44" s="189"/>
      <c r="RMA44" s="189"/>
      <c r="RMB44" s="189"/>
      <c r="RMJ44" s="189"/>
      <c r="RMK44" s="189"/>
      <c r="RML44" s="189"/>
      <c r="RMM44" s="189"/>
      <c r="RMN44" s="189"/>
      <c r="RMO44" s="189"/>
      <c r="RMP44" s="189"/>
      <c r="RMQ44" s="189"/>
      <c r="RMR44" s="189"/>
      <c r="RMS44" s="189"/>
      <c r="RMT44" s="189"/>
      <c r="RMU44" s="189"/>
      <c r="RMV44" s="189"/>
      <c r="RMW44" s="189"/>
      <c r="RVW44" s="189"/>
      <c r="RVX44" s="189"/>
      <c r="RWF44" s="189"/>
      <c r="RWG44" s="189"/>
      <c r="RWH44" s="189"/>
      <c r="RWI44" s="189"/>
      <c r="RWJ44" s="189"/>
      <c r="RWK44" s="189"/>
      <c r="RWL44" s="189"/>
      <c r="RWM44" s="189"/>
      <c r="RWN44" s="189"/>
      <c r="RWO44" s="189"/>
      <c r="RWP44" s="189"/>
      <c r="RWQ44" s="189"/>
      <c r="RWR44" s="189"/>
      <c r="RWS44" s="189"/>
      <c r="SFS44" s="189"/>
      <c r="SFT44" s="189"/>
      <c r="SGB44" s="189"/>
      <c r="SGC44" s="189"/>
      <c r="SGD44" s="189"/>
      <c r="SGE44" s="189"/>
      <c r="SGF44" s="189"/>
      <c r="SGG44" s="189"/>
      <c r="SGH44" s="189"/>
      <c r="SGI44" s="189"/>
      <c r="SGJ44" s="189"/>
      <c r="SGK44" s="189"/>
      <c r="SGL44" s="189"/>
      <c r="SGM44" s="189"/>
      <c r="SGN44" s="189"/>
      <c r="SGO44" s="189"/>
      <c r="SPO44" s="189"/>
      <c r="SPP44" s="189"/>
      <c r="SPX44" s="189"/>
      <c r="SPY44" s="189"/>
      <c r="SPZ44" s="189"/>
      <c r="SQA44" s="189"/>
      <c r="SQB44" s="189"/>
      <c r="SQC44" s="189"/>
      <c r="SQD44" s="189"/>
      <c r="SQE44" s="189"/>
      <c r="SQF44" s="189"/>
      <c r="SQG44" s="189"/>
      <c r="SQH44" s="189"/>
      <c r="SQI44" s="189"/>
      <c r="SQJ44" s="189"/>
      <c r="SQK44" s="189"/>
      <c r="SZK44" s="189"/>
      <c r="SZL44" s="189"/>
      <c r="SZT44" s="189"/>
      <c r="SZU44" s="189"/>
      <c r="SZV44" s="189"/>
      <c r="SZW44" s="189"/>
      <c r="SZX44" s="189"/>
      <c r="SZY44" s="189"/>
      <c r="SZZ44" s="189"/>
      <c r="TAA44" s="189"/>
      <c r="TAB44" s="189"/>
      <c r="TAC44" s="189"/>
      <c r="TAD44" s="189"/>
      <c r="TAE44" s="189"/>
      <c r="TAF44" s="189"/>
      <c r="TAG44" s="189"/>
      <c r="TJG44" s="189"/>
      <c r="TJH44" s="189"/>
      <c r="TJP44" s="189"/>
      <c r="TJQ44" s="189"/>
      <c r="TJR44" s="189"/>
      <c r="TJS44" s="189"/>
      <c r="TJT44" s="189"/>
      <c r="TJU44" s="189"/>
      <c r="TJV44" s="189"/>
      <c r="TJW44" s="189"/>
      <c r="TJX44" s="189"/>
      <c r="TJY44" s="189"/>
      <c r="TJZ44" s="189"/>
      <c r="TKA44" s="189"/>
      <c r="TKB44" s="189"/>
      <c r="TKC44" s="189"/>
      <c r="TTC44" s="189"/>
      <c r="TTD44" s="189"/>
      <c r="TTL44" s="189"/>
      <c r="TTM44" s="189"/>
      <c r="TTN44" s="189"/>
      <c r="TTO44" s="189"/>
      <c r="TTP44" s="189"/>
      <c r="TTQ44" s="189"/>
      <c r="TTR44" s="189"/>
      <c r="TTS44" s="189"/>
      <c r="TTT44" s="189"/>
      <c r="TTU44" s="189"/>
      <c r="TTV44" s="189"/>
      <c r="TTW44" s="189"/>
      <c r="TTX44" s="189"/>
      <c r="TTY44" s="189"/>
      <c r="UCY44" s="189"/>
      <c r="UCZ44" s="189"/>
      <c r="UDH44" s="189"/>
      <c r="UDI44" s="189"/>
      <c r="UDJ44" s="189"/>
      <c r="UDK44" s="189"/>
      <c r="UDL44" s="189"/>
      <c r="UDM44" s="189"/>
      <c r="UDN44" s="189"/>
      <c r="UDO44" s="189"/>
      <c r="UDP44" s="189"/>
      <c r="UDQ44" s="189"/>
      <c r="UDR44" s="189"/>
      <c r="UDS44" s="189"/>
      <c r="UDT44" s="189"/>
      <c r="UDU44" s="189"/>
      <c r="UMU44" s="189"/>
      <c r="UMV44" s="189"/>
      <c r="UND44" s="189"/>
      <c r="UNE44" s="189"/>
      <c r="UNF44" s="189"/>
      <c r="UNG44" s="189"/>
      <c r="UNH44" s="189"/>
      <c r="UNI44" s="189"/>
      <c r="UNJ44" s="189"/>
      <c r="UNK44" s="189"/>
      <c r="UNL44" s="189"/>
      <c r="UNM44" s="189"/>
      <c r="UNN44" s="189"/>
      <c r="UNO44" s="189"/>
      <c r="UNP44" s="189"/>
      <c r="UNQ44" s="189"/>
      <c r="UWQ44" s="189"/>
      <c r="UWR44" s="189"/>
      <c r="UWZ44" s="189"/>
      <c r="UXA44" s="189"/>
      <c r="UXB44" s="189"/>
      <c r="UXC44" s="189"/>
      <c r="UXD44" s="189"/>
      <c r="UXE44" s="189"/>
      <c r="UXF44" s="189"/>
      <c r="UXG44" s="189"/>
      <c r="UXH44" s="189"/>
      <c r="UXI44" s="189"/>
      <c r="UXJ44" s="189"/>
      <c r="UXK44" s="189"/>
      <c r="UXL44" s="189"/>
      <c r="UXM44" s="189"/>
      <c r="VGM44" s="189"/>
      <c r="VGN44" s="189"/>
      <c r="VGV44" s="189"/>
      <c r="VGW44" s="189"/>
      <c r="VGX44" s="189"/>
      <c r="VGY44" s="189"/>
      <c r="VGZ44" s="189"/>
      <c r="VHA44" s="189"/>
      <c r="VHB44" s="189"/>
      <c r="VHC44" s="189"/>
      <c r="VHD44" s="189"/>
      <c r="VHE44" s="189"/>
      <c r="VHF44" s="189"/>
      <c r="VHG44" s="189"/>
      <c r="VHH44" s="189"/>
      <c r="VHI44" s="189"/>
      <c r="VQI44" s="189"/>
      <c r="VQJ44" s="189"/>
      <c r="VQR44" s="189"/>
      <c r="VQS44" s="189"/>
      <c r="VQT44" s="189"/>
      <c r="VQU44" s="189"/>
      <c r="VQV44" s="189"/>
      <c r="VQW44" s="189"/>
      <c r="VQX44" s="189"/>
      <c r="VQY44" s="189"/>
      <c r="VQZ44" s="189"/>
      <c r="VRA44" s="189"/>
      <c r="VRB44" s="189"/>
      <c r="VRC44" s="189"/>
      <c r="VRD44" s="189"/>
      <c r="VRE44" s="189"/>
      <c r="WAE44" s="189"/>
      <c r="WAF44" s="189"/>
      <c r="WAN44" s="189"/>
      <c r="WAO44" s="189"/>
      <c r="WAP44" s="189"/>
      <c r="WAQ44" s="189"/>
      <c r="WAR44" s="189"/>
      <c r="WAS44" s="189"/>
      <c r="WAT44" s="189"/>
      <c r="WAU44" s="189"/>
      <c r="WAV44" s="189"/>
      <c r="WAW44" s="189"/>
      <c r="WAX44" s="189"/>
      <c r="WAY44" s="189"/>
      <c r="WAZ44" s="189"/>
      <c r="WBA44" s="189"/>
      <c r="WKA44" s="189"/>
      <c r="WKB44" s="189"/>
      <c r="WKJ44" s="189"/>
      <c r="WKK44" s="189"/>
      <c r="WKL44" s="189"/>
      <c r="WKM44" s="189"/>
      <c r="WKN44" s="189"/>
      <c r="WKO44" s="189"/>
      <c r="WKP44" s="189"/>
      <c r="WKQ44" s="189"/>
      <c r="WKR44" s="189"/>
      <c r="WKS44" s="189"/>
      <c r="WKT44" s="189"/>
      <c r="WKU44" s="189"/>
      <c r="WKV44" s="189"/>
      <c r="WKW44" s="189"/>
      <c r="WTW44" s="189"/>
      <c r="WTX44" s="189"/>
      <c r="WUF44" s="189"/>
      <c r="WUG44" s="189"/>
      <c r="WUH44" s="189"/>
      <c r="WUI44" s="189"/>
      <c r="WUJ44" s="189"/>
      <c r="WUK44" s="189"/>
      <c r="WUL44" s="189"/>
      <c r="WUM44" s="189"/>
      <c r="WUN44" s="189"/>
      <c r="WUO44" s="189"/>
      <c r="WUP44" s="189"/>
      <c r="WUQ44" s="189"/>
      <c r="WUR44" s="189"/>
      <c r="WUS44" s="189"/>
    </row>
    <row r="45" spans="1:1009 1243:2033 2267:3057 3291:4081 4315:5105 5339:6129 6363:7153 7387:8177 8411:9201 9435:10225 10459:11249 11483:12273 12507:13297 13531:14321 14555:15345 15579:16113" ht="21.75" hidden="1" customHeight="1" outlineLevel="1" x14ac:dyDescent="0.25">
      <c r="A45" s="79"/>
      <c r="B45" s="192" t="s">
        <v>126</v>
      </c>
      <c r="C45" s="72"/>
      <c r="D45" s="102">
        <v>0.93799999999999994</v>
      </c>
      <c r="E45" s="102"/>
      <c r="F45" s="73">
        <v>0.93799999999999994</v>
      </c>
      <c r="G45" s="231">
        <v>0</v>
      </c>
      <c r="H45" s="129">
        <v>299.06200000000001</v>
      </c>
      <c r="I45" s="153">
        <f t="shared" si="0"/>
        <v>0</v>
      </c>
      <c r="J45" s="149"/>
      <c r="K45" s="257"/>
      <c r="L45" s="149"/>
      <c r="M45" s="149"/>
      <c r="N45" s="72"/>
      <c r="HK45" s="189"/>
      <c r="HL45" s="189"/>
      <c r="HT45" s="189"/>
      <c r="HU45" s="189"/>
      <c r="HV45" s="189"/>
      <c r="HW45" s="189"/>
      <c r="HX45" s="189"/>
      <c r="HY45" s="189"/>
      <c r="HZ45" s="189"/>
      <c r="IA45" s="189"/>
      <c r="IB45" s="189"/>
      <c r="IC45" s="189"/>
      <c r="ID45" s="189"/>
      <c r="IE45" s="189"/>
      <c r="IF45" s="189"/>
      <c r="IG45" s="189"/>
      <c r="RG45" s="189"/>
      <c r="RH45" s="189"/>
      <c r="RP45" s="189"/>
      <c r="RQ45" s="189"/>
      <c r="RR45" s="189"/>
      <c r="RS45" s="189"/>
      <c r="RT45" s="189"/>
      <c r="RU45" s="189"/>
      <c r="RV45" s="189"/>
      <c r="RW45" s="189"/>
      <c r="RX45" s="189"/>
      <c r="RY45" s="189"/>
      <c r="RZ45" s="189"/>
      <c r="SA45" s="189"/>
      <c r="SB45" s="189"/>
      <c r="SC45" s="189"/>
      <c r="ABC45" s="189"/>
      <c r="ABD45" s="189"/>
      <c r="ABL45" s="189"/>
      <c r="ABM45" s="189"/>
      <c r="ABN45" s="189"/>
      <c r="ABO45" s="189"/>
      <c r="ABP45" s="189"/>
      <c r="ABQ45" s="189"/>
      <c r="ABR45" s="189"/>
      <c r="ABS45" s="189"/>
      <c r="ABT45" s="189"/>
      <c r="ABU45" s="189"/>
      <c r="ABV45" s="189"/>
      <c r="ABW45" s="189"/>
      <c r="ABX45" s="189"/>
      <c r="ABY45" s="189"/>
      <c r="AKY45" s="189"/>
      <c r="AKZ45" s="189"/>
      <c r="ALH45" s="189"/>
      <c r="ALI45" s="189"/>
      <c r="ALJ45" s="189"/>
      <c r="ALK45" s="189"/>
      <c r="ALL45" s="189"/>
      <c r="ALM45" s="189"/>
      <c r="ALN45" s="189"/>
      <c r="ALO45" s="189"/>
      <c r="ALP45" s="189"/>
      <c r="ALQ45" s="189"/>
      <c r="ALR45" s="189"/>
      <c r="ALS45" s="189"/>
      <c r="ALT45" s="189"/>
      <c r="ALU45" s="189"/>
      <c r="AUU45" s="189"/>
      <c r="AUV45" s="189"/>
      <c r="AVD45" s="189"/>
      <c r="AVE45" s="189"/>
      <c r="AVF45" s="189"/>
      <c r="AVG45" s="189"/>
      <c r="AVH45" s="189"/>
      <c r="AVI45" s="189"/>
      <c r="AVJ45" s="189"/>
      <c r="AVK45" s="189"/>
      <c r="AVL45" s="189"/>
      <c r="AVM45" s="189"/>
      <c r="AVN45" s="189"/>
      <c r="AVO45" s="189"/>
      <c r="AVP45" s="189"/>
      <c r="AVQ45" s="189"/>
      <c r="BEQ45" s="189"/>
      <c r="BER45" s="189"/>
      <c r="BEZ45" s="189"/>
      <c r="BFA45" s="189"/>
      <c r="BFB45" s="189"/>
      <c r="BFC45" s="189"/>
      <c r="BFD45" s="189"/>
      <c r="BFE45" s="189"/>
      <c r="BFF45" s="189"/>
      <c r="BFG45" s="189"/>
      <c r="BFH45" s="189"/>
      <c r="BFI45" s="189"/>
      <c r="BFJ45" s="189"/>
      <c r="BFK45" s="189"/>
      <c r="BFL45" s="189"/>
      <c r="BFM45" s="189"/>
      <c r="BOM45" s="189"/>
      <c r="BON45" s="189"/>
      <c r="BOV45" s="189"/>
      <c r="BOW45" s="189"/>
      <c r="BOX45" s="189"/>
      <c r="BOY45" s="189"/>
      <c r="BOZ45" s="189"/>
      <c r="BPA45" s="189"/>
      <c r="BPB45" s="189"/>
      <c r="BPC45" s="189"/>
      <c r="BPD45" s="189"/>
      <c r="BPE45" s="189"/>
      <c r="BPF45" s="189"/>
      <c r="BPG45" s="189"/>
      <c r="BPH45" s="189"/>
      <c r="BPI45" s="189"/>
      <c r="BYI45" s="189"/>
      <c r="BYJ45" s="189"/>
      <c r="BYR45" s="189"/>
      <c r="BYS45" s="189"/>
      <c r="BYT45" s="189"/>
      <c r="BYU45" s="189"/>
      <c r="BYV45" s="189"/>
      <c r="BYW45" s="189"/>
      <c r="BYX45" s="189"/>
      <c r="BYY45" s="189"/>
      <c r="BYZ45" s="189"/>
      <c r="BZA45" s="189"/>
      <c r="BZB45" s="189"/>
      <c r="BZC45" s="189"/>
      <c r="BZD45" s="189"/>
      <c r="BZE45" s="189"/>
      <c r="CIE45" s="189"/>
      <c r="CIF45" s="189"/>
      <c r="CIN45" s="189"/>
      <c r="CIO45" s="189"/>
      <c r="CIP45" s="189"/>
      <c r="CIQ45" s="189"/>
      <c r="CIR45" s="189"/>
      <c r="CIS45" s="189"/>
      <c r="CIT45" s="189"/>
      <c r="CIU45" s="189"/>
      <c r="CIV45" s="189"/>
      <c r="CIW45" s="189"/>
      <c r="CIX45" s="189"/>
      <c r="CIY45" s="189"/>
      <c r="CIZ45" s="189"/>
      <c r="CJA45" s="189"/>
      <c r="CSA45" s="189"/>
      <c r="CSB45" s="189"/>
      <c r="CSJ45" s="189"/>
      <c r="CSK45" s="189"/>
      <c r="CSL45" s="189"/>
      <c r="CSM45" s="189"/>
      <c r="CSN45" s="189"/>
      <c r="CSO45" s="189"/>
      <c r="CSP45" s="189"/>
      <c r="CSQ45" s="189"/>
      <c r="CSR45" s="189"/>
      <c r="CSS45" s="189"/>
      <c r="CST45" s="189"/>
      <c r="CSU45" s="189"/>
      <c r="CSV45" s="189"/>
      <c r="CSW45" s="189"/>
      <c r="DBW45" s="189"/>
      <c r="DBX45" s="189"/>
      <c r="DCF45" s="189"/>
      <c r="DCG45" s="189"/>
      <c r="DCH45" s="189"/>
      <c r="DCI45" s="189"/>
      <c r="DCJ45" s="189"/>
      <c r="DCK45" s="189"/>
      <c r="DCL45" s="189"/>
      <c r="DCM45" s="189"/>
      <c r="DCN45" s="189"/>
      <c r="DCO45" s="189"/>
      <c r="DCP45" s="189"/>
      <c r="DCQ45" s="189"/>
      <c r="DCR45" s="189"/>
      <c r="DCS45" s="189"/>
      <c r="DLS45" s="189"/>
      <c r="DLT45" s="189"/>
      <c r="DMB45" s="189"/>
      <c r="DMC45" s="189"/>
      <c r="DMD45" s="189"/>
      <c r="DME45" s="189"/>
      <c r="DMF45" s="189"/>
      <c r="DMG45" s="189"/>
      <c r="DMH45" s="189"/>
      <c r="DMI45" s="189"/>
      <c r="DMJ45" s="189"/>
      <c r="DMK45" s="189"/>
      <c r="DML45" s="189"/>
      <c r="DMM45" s="189"/>
      <c r="DMN45" s="189"/>
      <c r="DMO45" s="189"/>
      <c r="DVO45" s="189"/>
      <c r="DVP45" s="189"/>
      <c r="DVX45" s="189"/>
      <c r="DVY45" s="189"/>
      <c r="DVZ45" s="189"/>
      <c r="DWA45" s="189"/>
      <c r="DWB45" s="189"/>
      <c r="DWC45" s="189"/>
      <c r="DWD45" s="189"/>
      <c r="DWE45" s="189"/>
      <c r="DWF45" s="189"/>
      <c r="DWG45" s="189"/>
      <c r="DWH45" s="189"/>
      <c r="DWI45" s="189"/>
      <c r="DWJ45" s="189"/>
      <c r="DWK45" s="189"/>
      <c r="EFK45" s="189"/>
      <c r="EFL45" s="189"/>
      <c r="EFT45" s="189"/>
      <c r="EFU45" s="189"/>
      <c r="EFV45" s="189"/>
      <c r="EFW45" s="189"/>
      <c r="EFX45" s="189"/>
      <c r="EFY45" s="189"/>
      <c r="EFZ45" s="189"/>
      <c r="EGA45" s="189"/>
      <c r="EGB45" s="189"/>
      <c r="EGC45" s="189"/>
      <c r="EGD45" s="189"/>
      <c r="EGE45" s="189"/>
      <c r="EGF45" s="189"/>
      <c r="EGG45" s="189"/>
      <c r="EPG45" s="189"/>
      <c r="EPH45" s="189"/>
      <c r="EPP45" s="189"/>
      <c r="EPQ45" s="189"/>
      <c r="EPR45" s="189"/>
      <c r="EPS45" s="189"/>
      <c r="EPT45" s="189"/>
      <c r="EPU45" s="189"/>
      <c r="EPV45" s="189"/>
      <c r="EPW45" s="189"/>
      <c r="EPX45" s="189"/>
      <c r="EPY45" s="189"/>
      <c r="EPZ45" s="189"/>
      <c r="EQA45" s="189"/>
      <c r="EQB45" s="189"/>
      <c r="EQC45" s="189"/>
      <c r="EZC45" s="189"/>
      <c r="EZD45" s="189"/>
      <c r="EZL45" s="189"/>
      <c r="EZM45" s="189"/>
      <c r="EZN45" s="189"/>
      <c r="EZO45" s="189"/>
      <c r="EZP45" s="189"/>
      <c r="EZQ45" s="189"/>
      <c r="EZR45" s="189"/>
      <c r="EZS45" s="189"/>
      <c r="EZT45" s="189"/>
      <c r="EZU45" s="189"/>
      <c r="EZV45" s="189"/>
      <c r="EZW45" s="189"/>
      <c r="EZX45" s="189"/>
      <c r="EZY45" s="189"/>
      <c r="FIY45" s="189"/>
      <c r="FIZ45" s="189"/>
      <c r="FJH45" s="189"/>
      <c r="FJI45" s="189"/>
      <c r="FJJ45" s="189"/>
      <c r="FJK45" s="189"/>
      <c r="FJL45" s="189"/>
      <c r="FJM45" s="189"/>
      <c r="FJN45" s="189"/>
      <c r="FJO45" s="189"/>
      <c r="FJP45" s="189"/>
      <c r="FJQ45" s="189"/>
      <c r="FJR45" s="189"/>
      <c r="FJS45" s="189"/>
      <c r="FJT45" s="189"/>
      <c r="FJU45" s="189"/>
      <c r="FSU45" s="189"/>
      <c r="FSV45" s="189"/>
      <c r="FTD45" s="189"/>
      <c r="FTE45" s="189"/>
      <c r="FTF45" s="189"/>
      <c r="FTG45" s="189"/>
      <c r="FTH45" s="189"/>
      <c r="FTI45" s="189"/>
      <c r="FTJ45" s="189"/>
      <c r="FTK45" s="189"/>
      <c r="FTL45" s="189"/>
      <c r="FTM45" s="189"/>
      <c r="FTN45" s="189"/>
      <c r="FTO45" s="189"/>
      <c r="FTP45" s="189"/>
      <c r="FTQ45" s="189"/>
      <c r="GCQ45" s="189"/>
      <c r="GCR45" s="189"/>
      <c r="GCZ45" s="189"/>
      <c r="GDA45" s="189"/>
      <c r="GDB45" s="189"/>
      <c r="GDC45" s="189"/>
      <c r="GDD45" s="189"/>
      <c r="GDE45" s="189"/>
      <c r="GDF45" s="189"/>
      <c r="GDG45" s="189"/>
      <c r="GDH45" s="189"/>
      <c r="GDI45" s="189"/>
      <c r="GDJ45" s="189"/>
      <c r="GDK45" s="189"/>
      <c r="GDL45" s="189"/>
      <c r="GDM45" s="189"/>
      <c r="GMM45" s="189"/>
      <c r="GMN45" s="189"/>
      <c r="GMV45" s="189"/>
      <c r="GMW45" s="189"/>
      <c r="GMX45" s="189"/>
      <c r="GMY45" s="189"/>
      <c r="GMZ45" s="189"/>
      <c r="GNA45" s="189"/>
      <c r="GNB45" s="189"/>
      <c r="GNC45" s="189"/>
      <c r="GND45" s="189"/>
      <c r="GNE45" s="189"/>
      <c r="GNF45" s="189"/>
      <c r="GNG45" s="189"/>
      <c r="GNH45" s="189"/>
      <c r="GNI45" s="189"/>
      <c r="GWI45" s="189"/>
      <c r="GWJ45" s="189"/>
      <c r="GWR45" s="189"/>
      <c r="GWS45" s="189"/>
      <c r="GWT45" s="189"/>
      <c r="GWU45" s="189"/>
      <c r="GWV45" s="189"/>
      <c r="GWW45" s="189"/>
      <c r="GWX45" s="189"/>
      <c r="GWY45" s="189"/>
      <c r="GWZ45" s="189"/>
      <c r="GXA45" s="189"/>
      <c r="GXB45" s="189"/>
      <c r="GXC45" s="189"/>
      <c r="GXD45" s="189"/>
      <c r="GXE45" s="189"/>
      <c r="HGE45" s="189"/>
      <c r="HGF45" s="189"/>
      <c r="HGN45" s="189"/>
      <c r="HGO45" s="189"/>
      <c r="HGP45" s="189"/>
      <c r="HGQ45" s="189"/>
      <c r="HGR45" s="189"/>
      <c r="HGS45" s="189"/>
      <c r="HGT45" s="189"/>
      <c r="HGU45" s="189"/>
      <c r="HGV45" s="189"/>
      <c r="HGW45" s="189"/>
      <c r="HGX45" s="189"/>
      <c r="HGY45" s="189"/>
      <c r="HGZ45" s="189"/>
      <c r="HHA45" s="189"/>
      <c r="HQA45" s="189"/>
      <c r="HQB45" s="189"/>
      <c r="HQJ45" s="189"/>
      <c r="HQK45" s="189"/>
      <c r="HQL45" s="189"/>
      <c r="HQM45" s="189"/>
      <c r="HQN45" s="189"/>
      <c r="HQO45" s="189"/>
      <c r="HQP45" s="189"/>
      <c r="HQQ45" s="189"/>
      <c r="HQR45" s="189"/>
      <c r="HQS45" s="189"/>
      <c r="HQT45" s="189"/>
      <c r="HQU45" s="189"/>
      <c r="HQV45" s="189"/>
      <c r="HQW45" s="189"/>
      <c r="HZW45" s="189"/>
      <c r="HZX45" s="189"/>
      <c r="IAF45" s="189"/>
      <c r="IAG45" s="189"/>
      <c r="IAH45" s="189"/>
      <c r="IAI45" s="189"/>
      <c r="IAJ45" s="189"/>
      <c r="IAK45" s="189"/>
      <c r="IAL45" s="189"/>
      <c r="IAM45" s="189"/>
      <c r="IAN45" s="189"/>
      <c r="IAO45" s="189"/>
      <c r="IAP45" s="189"/>
      <c r="IAQ45" s="189"/>
      <c r="IAR45" s="189"/>
      <c r="IAS45" s="189"/>
      <c r="IJS45" s="189"/>
      <c r="IJT45" s="189"/>
      <c r="IKB45" s="189"/>
      <c r="IKC45" s="189"/>
      <c r="IKD45" s="189"/>
      <c r="IKE45" s="189"/>
      <c r="IKF45" s="189"/>
      <c r="IKG45" s="189"/>
      <c r="IKH45" s="189"/>
      <c r="IKI45" s="189"/>
      <c r="IKJ45" s="189"/>
      <c r="IKK45" s="189"/>
      <c r="IKL45" s="189"/>
      <c r="IKM45" s="189"/>
      <c r="IKN45" s="189"/>
      <c r="IKO45" s="189"/>
      <c r="ITO45" s="189"/>
      <c r="ITP45" s="189"/>
      <c r="ITX45" s="189"/>
      <c r="ITY45" s="189"/>
      <c r="ITZ45" s="189"/>
      <c r="IUA45" s="189"/>
      <c r="IUB45" s="189"/>
      <c r="IUC45" s="189"/>
      <c r="IUD45" s="189"/>
      <c r="IUE45" s="189"/>
      <c r="IUF45" s="189"/>
      <c r="IUG45" s="189"/>
      <c r="IUH45" s="189"/>
      <c r="IUI45" s="189"/>
      <c r="IUJ45" s="189"/>
      <c r="IUK45" s="189"/>
      <c r="JDK45" s="189"/>
      <c r="JDL45" s="189"/>
      <c r="JDT45" s="189"/>
      <c r="JDU45" s="189"/>
      <c r="JDV45" s="189"/>
      <c r="JDW45" s="189"/>
      <c r="JDX45" s="189"/>
      <c r="JDY45" s="189"/>
      <c r="JDZ45" s="189"/>
      <c r="JEA45" s="189"/>
      <c r="JEB45" s="189"/>
      <c r="JEC45" s="189"/>
      <c r="JED45" s="189"/>
      <c r="JEE45" s="189"/>
      <c r="JEF45" s="189"/>
      <c r="JEG45" s="189"/>
      <c r="JNG45" s="189"/>
      <c r="JNH45" s="189"/>
      <c r="JNP45" s="189"/>
      <c r="JNQ45" s="189"/>
      <c r="JNR45" s="189"/>
      <c r="JNS45" s="189"/>
      <c r="JNT45" s="189"/>
      <c r="JNU45" s="189"/>
      <c r="JNV45" s="189"/>
      <c r="JNW45" s="189"/>
      <c r="JNX45" s="189"/>
      <c r="JNY45" s="189"/>
      <c r="JNZ45" s="189"/>
      <c r="JOA45" s="189"/>
      <c r="JOB45" s="189"/>
      <c r="JOC45" s="189"/>
      <c r="JXC45" s="189"/>
      <c r="JXD45" s="189"/>
      <c r="JXL45" s="189"/>
      <c r="JXM45" s="189"/>
      <c r="JXN45" s="189"/>
      <c r="JXO45" s="189"/>
      <c r="JXP45" s="189"/>
      <c r="JXQ45" s="189"/>
      <c r="JXR45" s="189"/>
      <c r="JXS45" s="189"/>
      <c r="JXT45" s="189"/>
      <c r="JXU45" s="189"/>
      <c r="JXV45" s="189"/>
      <c r="JXW45" s="189"/>
      <c r="JXX45" s="189"/>
      <c r="JXY45" s="189"/>
      <c r="KGY45" s="189"/>
      <c r="KGZ45" s="189"/>
      <c r="KHH45" s="189"/>
      <c r="KHI45" s="189"/>
      <c r="KHJ45" s="189"/>
      <c r="KHK45" s="189"/>
      <c r="KHL45" s="189"/>
      <c r="KHM45" s="189"/>
      <c r="KHN45" s="189"/>
      <c r="KHO45" s="189"/>
      <c r="KHP45" s="189"/>
      <c r="KHQ45" s="189"/>
      <c r="KHR45" s="189"/>
      <c r="KHS45" s="189"/>
      <c r="KHT45" s="189"/>
      <c r="KHU45" s="189"/>
      <c r="KQU45" s="189"/>
      <c r="KQV45" s="189"/>
      <c r="KRD45" s="189"/>
      <c r="KRE45" s="189"/>
      <c r="KRF45" s="189"/>
      <c r="KRG45" s="189"/>
      <c r="KRH45" s="189"/>
      <c r="KRI45" s="189"/>
      <c r="KRJ45" s="189"/>
      <c r="KRK45" s="189"/>
      <c r="KRL45" s="189"/>
      <c r="KRM45" s="189"/>
      <c r="KRN45" s="189"/>
      <c r="KRO45" s="189"/>
      <c r="KRP45" s="189"/>
      <c r="KRQ45" s="189"/>
      <c r="LAQ45" s="189"/>
      <c r="LAR45" s="189"/>
      <c r="LAZ45" s="189"/>
      <c r="LBA45" s="189"/>
      <c r="LBB45" s="189"/>
      <c r="LBC45" s="189"/>
      <c r="LBD45" s="189"/>
      <c r="LBE45" s="189"/>
      <c r="LBF45" s="189"/>
      <c r="LBG45" s="189"/>
      <c r="LBH45" s="189"/>
      <c r="LBI45" s="189"/>
      <c r="LBJ45" s="189"/>
      <c r="LBK45" s="189"/>
      <c r="LBL45" s="189"/>
      <c r="LBM45" s="189"/>
      <c r="LKM45" s="189"/>
      <c r="LKN45" s="189"/>
      <c r="LKV45" s="189"/>
      <c r="LKW45" s="189"/>
      <c r="LKX45" s="189"/>
      <c r="LKY45" s="189"/>
      <c r="LKZ45" s="189"/>
      <c r="LLA45" s="189"/>
      <c r="LLB45" s="189"/>
      <c r="LLC45" s="189"/>
      <c r="LLD45" s="189"/>
      <c r="LLE45" s="189"/>
      <c r="LLF45" s="189"/>
      <c r="LLG45" s="189"/>
      <c r="LLH45" s="189"/>
      <c r="LLI45" s="189"/>
      <c r="LUI45" s="189"/>
      <c r="LUJ45" s="189"/>
      <c r="LUR45" s="189"/>
      <c r="LUS45" s="189"/>
      <c r="LUT45" s="189"/>
      <c r="LUU45" s="189"/>
      <c r="LUV45" s="189"/>
      <c r="LUW45" s="189"/>
      <c r="LUX45" s="189"/>
      <c r="LUY45" s="189"/>
      <c r="LUZ45" s="189"/>
      <c r="LVA45" s="189"/>
      <c r="LVB45" s="189"/>
      <c r="LVC45" s="189"/>
      <c r="LVD45" s="189"/>
      <c r="LVE45" s="189"/>
      <c r="MEE45" s="189"/>
      <c r="MEF45" s="189"/>
      <c r="MEN45" s="189"/>
      <c r="MEO45" s="189"/>
      <c r="MEP45" s="189"/>
      <c r="MEQ45" s="189"/>
      <c r="MER45" s="189"/>
      <c r="MES45" s="189"/>
      <c r="MET45" s="189"/>
      <c r="MEU45" s="189"/>
      <c r="MEV45" s="189"/>
      <c r="MEW45" s="189"/>
      <c r="MEX45" s="189"/>
      <c r="MEY45" s="189"/>
      <c r="MEZ45" s="189"/>
      <c r="MFA45" s="189"/>
      <c r="MOA45" s="189"/>
      <c r="MOB45" s="189"/>
      <c r="MOJ45" s="189"/>
      <c r="MOK45" s="189"/>
      <c r="MOL45" s="189"/>
      <c r="MOM45" s="189"/>
      <c r="MON45" s="189"/>
      <c r="MOO45" s="189"/>
      <c r="MOP45" s="189"/>
      <c r="MOQ45" s="189"/>
      <c r="MOR45" s="189"/>
      <c r="MOS45" s="189"/>
      <c r="MOT45" s="189"/>
      <c r="MOU45" s="189"/>
      <c r="MOV45" s="189"/>
      <c r="MOW45" s="189"/>
      <c r="MXW45" s="189"/>
      <c r="MXX45" s="189"/>
      <c r="MYF45" s="189"/>
      <c r="MYG45" s="189"/>
      <c r="MYH45" s="189"/>
      <c r="MYI45" s="189"/>
      <c r="MYJ45" s="189"/>
      <c r="MYK45" s="189"/>
      <c r="MYL45" s="189"/>
      <c r="MYM45" s="189"/>
      <c r="MYN45" s="189"/>
      <c r="MYO45" s="189"/>
      <c r="MYP45" s="189"/>
      <c r="MYQ45" s="189"/>
      <c r="MYR45" s="189"/>
      <c r="MYS45" s="189"/>
      <c r="NHS45" s="189"/>
      <c r="NHT45" s="189"/>
      <c r="NIB45" s="189"/>
      <c r="NIC45" s="189"/>
      <c r="NID45" s="189"/>
      <c r="NIE45" s="189"/>
      <c r="NIF45" s="189"/>
      <c r="NIG45" s="189"/>
      <c r="NIH45" s="189"/>
      <c r="NII45" s="189"/>
      <c r="NIJ45" s="189"/>
      <c r="NIK45" s="189"/>
      <c r="NIL45" s="189"/>
      <c r="NIM45" s="189"/>
      <c r="NIN45" s="189"/>
      <c r="NIO45" s="189"/>
      <c r="NRO45" s="189"/>
      <c r="NRP45" s="189"/>
      <c r="NRX45" s="189"/>
      <c r="NRY45" s="189"/>
      <c r="NRZ45" s="189"/>
      <c r="NSA45" s="189"/>
      <c r="NSB45" s="189"/>
      <c r="NSC45" s="189"/>
      <c r="NSD45" s="189"/>
      <c r="NSE45" s="189"/>
      <c r="NSF45" s="189"/>
      <c r="NSG45" s="189"/>
      <c r="NSH45" s="189"/>
      <c r="NSI45" s="189"/>
      <c r="NSJ45" s="189"/>
      <c r="NSK45" s="189"/>
      <c r="OBK45" s="189"/>
      <c r="OBL45" s="189"/>
      <c r="OBT45" s="189"/>
      <c r="OBU45" s="189"/>
      <c r="OBV45" s="189"/>
      <c r="OBW45" s="189"/>
      <c r="OBX45" s="189"/>
      <c r="OBY45" s="189"/>
      <c r="OBZ45" s="189"/>
      <c r="OCA45" s="189"/>
      <c r="OCB45" s="189"/>
      <c r="OCC45" s="189"/>
      <c r="OCD45" s="189"/>
      <c r="OCE45" s="189"/>
      <c r="OCF45" s="189"/>
      <c r="OCG45" s="189"/>
      <c r="OLG45" s="189"/>
      <c r="OLH45" s="189"/>
      <c r="OLP45" s="189"/>
      <c r="OLQ45" s="189"/>
      <c r="OLR45" s="189"/>
      <c r="OLS45" s="189"/>
      <c r="OLT45" s="189"/>
      <c r="OLU45" s="189"/>
      <c r="OLV45" s="189"/>
      <c r="OLW45" s="189"/>
      <c r="OLX45" s="189"/>
      <c r="OLY45" s="189"/>
      <c r="OLZ45" s="189"/>
      <c r="OMA45" s="189"/>
      <c r="OMB45" s="189"/>
      <c r="OMC45" s="189"/>
      <c r="OVC45" s="189"/>
      <c r="OVD45" s="189"/>
      <c r="OVL45" s="189"/>
      <c r="OVM45" s="189"/>
      <c r="OVN45" s="189"/>
      <c r="OVO45" s="189"/>
      <c r="OVP45" s="189"/>
      <c r="OVQ45" s="189"/>
      <c r="OVR45" s="189"/>
      <c r="OVS45" s="189"/>
      <c r="OVT45" s="189"/>
      <c r="OVU45" s="189"/>
      <c r="OVV45" s="189"/>
      <c r="OVW45" s="189"/>
      <c r="OVX45" s="189"/>
      <c r="OVY45" s="189"/>
      <c r="PEY45" s="189"/>
      <c r="PEZ45" s="189"/>
      <c r="PFH45" s="189"/>
      <c r="PFI45" s="189"/>
      <c r="PFJ45" s="189"/>
      <c r="PFK45" s="189"/>
      <c r="PFL45" s="189"/>
      <c r="PFM45" s="189"/>
      <c r="PFN45" s="189"/>
      <c r="PFO45" s="189"/>
      <c r="PFP45" s="189"/>
      <c r="PFQ45" s="189"/>
      <c r="PFR45" s="189"/>
      <c r="PFS45" s="189"/>
      <c r="PFT45" s="189"/>
      <c r="PFU45" s="189"/>
      <c r="POU45" s="189"/>
      <c r="POV45" s="189"/>
      <c r="PPD45" s="189"/>
      <c r="PPE45" s="189"/>
      <c r="PPF45" s="189"/>
      <c r="PPG45" s="189"/>
      <c r="PPH45" s="189"/>
      <c r="PPI45" s="189"/>
      <c r="PPJ45" s="189"/>
      <c r="PPK45" s="189"/>
      <c r="PPL45" s="189"/>
      <c r="PPM45" s="189"/>
      <c r="PPN45" s="189"/>
      <c r="PPO45" s="189"/>
      <c r="PPP45" s="189"/>
      <c r="PPQ45" s="189"/>
      <c r="PYQ45" s="189"/>
      <c r="PYR45" s="189"/>
      <c r="PYZ45" s="189"/>
      <c r="PZA45" s="189"/>
      <c r="PZB45" s="189"/>
      <c r="PZC45" s="189"/>
      <c r="PZD45" s="189"/>
      <c r="PZE45" s="189"/>
      <c r="PZF45" s="189"/>
      <c r="PZG45" s="189"/>
      <c r="PZH45" s="189"/>
      <c r="PZI45" s="189"/>
      <c r="PZJ45" s="189"/>
      <c r="PZK45" s="189"/>
      <c r="PZL45" s="189"/>
      <c r="PZM45" s="189"/>
      <c r="QIM45" s="189"/>
      <c r="QIN45" s="189"/>
      <c r="QIV45" s="189"/>
      <c r="QIW45" s="189"/>
      <c r="QIX45" s="189"/>
      <c r="QIY45" s="189"/>
      <c r="QIZ45" s="189"/>
      <c r="QJA45" s="189"/>
      <c r="QJB45" s="189"/>
      <c r="QJC45" s="189"/>
      <c r="QJD45" s="189"/>
      <c r="QJE45" s="189"/>
      <c r="QJF45" s="189"/>
      <c r="QJG45" s="189"/>
      <c r="QJH45" s="189"/>
      <c r="QJI45" s="189"/>
      <c r="QSI45" s="189"/>
      <c r="QSJ45" s="189"/>
      <c r="QSR45" s="189"/>
      <c r="QSS45" s="189"/>
      <c r="QST45" s="189"/>
      <c r="QSU45" s="189"/>
      <c r="QSV45" s="189"/>
      <c r="QSW45" s="189"/>
      <c r="QSX45" s="189"/>
      <c r="QSY45" s="189"/>
      <c r="QSZ45" s="189"/>
      <c r="QTA45" s="189"/>
      <c r="QTB45" s="189"/>
      <c r="QTC45" s="189"/>
      <c r="QTD45" s="189"/>
      <c r="QTE45" s="189"/>
      <c r="RCE45" s="189"/>
      <c r="RCF45" s="189"/>
      <c r="RCN45" s="189"/>
      <c r="RCO45" s="189"/>
      <c r="RCP45" s="189"/>
      <c r="RCQ45" s="189"/>
      <c r="RCR45" s="189"/>
      <c r="RCS45" s="189"/>
      <c r="RCT45" s="189"/>
      <c r="RCU45" s="189"/>
      <c r="RCV45" s="189"/>
      <c r="RCW45" s="189"/>
      <c r="RCX45" s="189"/>
      <c r="RCY45" s="189"/>
      <c r="RCZ45" s="189"/>
      <c r="RDA45" s="189"/>
      <c r="RMA45" s="189"/>
      <c r="RMB45" s="189"/>
      <c r="RMJ45" s="189"/>
      <c r="RMK45" s="189"/>
      <c r="RML45" s="189"/>
      <c r="RMM45" s="189"/>
      <c r="RMN45" s="189"/>
      <c r="RMO45" s="189"/>
      <c r="RMP45" s="189"/>
      <c r="RMQ45" s="189"/>
      <c r="RMR45" s="189"/>
      <c r="RMS45" s="189"/>
      <c r="RMT45" s="189"/>
      <c r="RMU45" s="189"/>
      <c r="RMV45" s="189"/>
      <c r="RMW45" s="189"/>
      <c r="RVW45" s="189"/>
      <c r="RVX45" s="189"/>
      <c r="RWF45" s="189"/>
      <c r="RWG45" s="189"/>
      <c r="RWH45" s="189"/>
      <c r="RWI45" s="189"/>
      <c r="RWJ45" s="189"/>
      <c r="RWK45" s="189"/>
      <c r="RWL45" s="189"/>
      <c r="RWM45" s="189"/>
      <c r="RWN45" s="189"/>
      <c r="RWO45" s="189"/>
      <c r="RWP45" s="189"/>
      <c r="RWQ45" s="189"/>
      <c r="RWR45" s="189"/>
      <c r="RWS45" s="189"/>
      <c r="SFS45" s="189"/>
      <c r="SFT45" s="189"/>
      <c r="SGB45" s="189"/>
      <c r="SGC45" s="189"/>
      <c r="SGD45" s="189"/>
      <c r="SGE45" s="189"/>
      <c r="SGF45" s="189"/>
      <c r="SGG45" s="189"/>
      <c r="SGH45" s="189"/>
      <c r="SGI45" s="189"/>
      <c r="SGJ45" s="189"/>
      <c r="SGK45" s="189"/>
      <c r="SGL45" s="189"/>
      <c r="SGM45" s="189"/>
      <c r="SGN45" s="189"/>
      <c r="SGO45" s="189"/>
      <c r="SPO45" s="189"/>
      <c r="SPP45" s="189"/>
      <c r="SPX45" s="189"/>
      <c r="SPY45" s="189"/>
      <c r="SPZ45" s="189"/>
      <c r="SQA45" s="189"/>
      <c r="SQB45" s="189"/>
      <c r="SQC45" s="189"/>
      <c r="SQD45" s="189"/>
      <c r="SQE45" s="189"/>
      <c r="SQF45" s="189"/>
      <c r="SQG45" s="189"/>
      <c r="SQH45" s="189"/>
      <c r="SQI45" s="189"/>
      <c r="SQJ45" s="189"/>
      <c r="SQK45" s="189"/>
      <c r="SZK45" s="189"/>
      <c r="SZL45" s="189"/>
      <c r="SZT45" s="189"/>
      <c r="SZU45" s="189"/>
      <c r="SZV45" s="189"/>
      <c r="SZW45" s="189"/>
      <c r="SZX45" s="189"/>
      <c r="SZY45" s="189"/>
      <c r="SZZ45" s="189"/>
      <c r="TAA45" s="189"/>
      <c r="TAB45" s="189"/>
      <c r="TAC45" s="189"/>
      <c r="TAD45" s="189"/>
      <c r="TAE45" s="189"/>
      <c r="TAF45" s="189"/>
      <c r="TAG45" s="189"/>
      <c r="TJG45" s="189"/>
      <c r="TJH45" s="189"/>
      <c r="TJP45" s="189"/>
      <c r="TJQ45" s="189"/>
      <c r="TJR45" s="189"/>
      <c r="TJS45" s="189"/>
      <c r="TJT45" s="189"/>
      <c r="TJU45" s="189"/>
      <c r="TJV45" s="189"/>
      <c r="TJW45" s="189"/>
      <c r="TJX45" s="189"/>
      <c r="TJY45" s="189"/>
      <c r="TJZ45" s="189"/>
      <c r="TKA45" s="189"/>
      <c r="TKB45" s="189"/>
      <c r="TKC45" s="189"/>
      <c r="TTC45" s="189"/>
      <c r="TTD45" s="189"/>
      <c r="TTL45" s="189"/>
      <c r="TTM45" s="189"/>
      <c r="TTN45" s="189"/>
      <c r="TTO45" s="189"/>
      <c r="TTP45" s="189"/>
      <c r="TTQ45" s="189"/>
      <c r="TTR45" s="189"/>
      <c r="TTS45" s="189"/>
      <c r="TTT45" s="189"/>
      <c r="TTU45" s="189"/>
      <c r="TTV45" s="189"/>
      <c r="TTW45" s="189"/>
      <c r="TTX45" s="189"/>
      <c r="TTY45" s="189"/>
      <c r="UCY45" s="189"/>
      <c r="UCZ45" s="189"/>
      <c r="UDH45" s="189"/>
      <c r="UDI45" s="189"/>
      <c r="UDJ45" s="189"/>
      <c r="UDK45" s="189"/>
      <c r="UDL45" s="189"/>
      <c r="UDM45" s="189"/>
      <c r="UDN45" s="189"/>
      <c r="UDO45" s="189"/>
      <c r="UDP45" s="189"/>
      <c r="UDQ45" s="189"/>
      <c r="UDR45" s="189"/>
      <c r="UDS45" s="189"/>
      <c r="UDT45" s="189"/>
      <c r="UDU45" s="189"/>
      <c r="UMU45" s="189"/>
      <c r="UMV45" s="189"/>
      <c r="UND45" s="189"/>
      <c r="UNE45" s="189"/>
      <c r="UNF45" s="189"/>
      <c r="UNG45" s="189"/>
      <c r="UNH45" s="189"/>
      <c r="UNI45" s="189"/>
      <c r="UNJ45" s="189"/>
      <c r="UNK45" s="189"/>
      <c r="UNL45" s="189"/>
      <c r="UNM45" s="189"/>
      <c r="UNN45" s="189"/>
      <c r="UNO45" s="189"/>
      <c r="UNP45" s="189"/>
      <c r="UNQ45" s="189"/>
      <c r="UWQ45" s="189"/>
      <c r="UWR45" s="189"/>
      <c r="UWZ45" s="189"/>
      <c r="UXA45" s="189"/>
      <c r="UXB45" s="189"/>
      <c r="UXC45" s="189"/>
      <c r="UXD45" s="189"/>
      <c r="UXE45" s="189"/>
      <c r="UXF45" s="189"/>
      <c r="UXG45" s="189"/>
      <c r="UXH45" s="189"/>
      <c r="UXI45" s="189"/>
      <c r="UXJ45" s="189"/>
      <c r="UXK45" s="189"/>
      <c r="UXL45" s="189"/>
      <c r="UXM45" s="189"/>
      <c r="VGM45" s="189"/>
      <c r="VGN45" s="189"/>
      <c r="VGV45" s="189"/>
      <c r="VGW45" s="189"/>
      <c r="VGX45" s="189"/>
      <c r="VGY45" s="189"/>
      <c r="VGZ45" s="189"/>
      <c r="VHA45" s="189"/>
      <c r="VHB45" s="189"/>
      <c r="VHC45" s="189"/>
      <c r="VHD45" s="189"/>
      <c r="VHE45" s="189"/>
      <c r="VHF45" s="189"/>
      <c r="VHG45" s="189"/>
      <c r="VHH45" s="189"/>
      <c r="VHI45" s="189"/>
      <c r="VQI45" s="189"/>
      <c r="VQJ45" s="189"/>
      <c r="VQR45" s="189"/>
      <c r="VQS45" s="189"/>
      <c r="VQT45" s="189"/>
      <c r="VQU45" s="189"/>
      <c r="VQV45" s="189"/>
      <c r="VQW45" s="189"/>
      <c r="VQX45" s="189"/>
      <c r="VQY45" s="189"/>
      <c r="VQZ45" s="189"/>
      <c r="VRA45" s="189"/>
      <c r="VRB45" s="189"/>
      <c r="VRC45" s="189"/>
      <c r="VRD45" s="189"/>
      <c r="VRE45" s="189"/>
      <c r="WAE45" s="189"/>
      <c r="WAF45" s="189"/>
      <c r="WAN45" s="189"/>
      <c r="WAO45" s="189"/>
      <c r="WAP45" s="189"/>
      <c r="WAQ45" s="189"/>
      <c r="WAR45" s="189"/>
      <c r="WAS45" s="189"/>
      <c r="WAT45" s="189"/>
      <c r="WAU45" s="189"/>
      <c r="WAV45" s="189"/>
      <c r="WAW45" s="189"/>
      <c r="WAX45" s="189"/>
      <c r="WAY45" s="189"/>
      <c r="WAZ45" s="189"/>
      <c r="WBA45" s="189"/>
      <c r="WKA45" s="189"/>
      <c r="WKB45" s="189"/>
      <c r="WKJ45" s="189"/>
      <c r="WKK45" s="189"/>
      <c r="WKL45" s="189"/>
      <c r="WKM45" s="189"/>
      <c r="WKN45" s="189"/>
      <c r="WKO45" s="189"/>
      <c r="WKP45" s="189"/>
      <c r="WKQ45" s="189"/>
      <c r="WKR45" s="189"/>
      <c r="WKS45" s="189"/>
      <c r="WKT45" s="189"/>
      <c r="WKU45" s="189"/>
      <c r="WKV45" s="189"/>
      <c r="WKW45" s="189"/>
      <c r="WTW45" s="189"/>
      <c r="WTX45" s="189"/>
      <c r="WUF45" s="189"/>
      <c r="WUG45" s="189"/>
      <c r="WUH45" s="189"/>
      <c r="WUI45" s="189"/>
      <c r="WUJ45" s="189"/>
      <c r="WUK45" s="189"/>
      <c r="WUL45" s="189"/>
      <c r="WUM45" s="189"/>
      <c r="WUN45" s="189"/>
      <c r="WUO45" s="189"/>
      <c r="WUP45" s="189"/>
      <c r="WUQ45" s="189"/>
      <c r="WUR45" s="189"/>
      <c r="WUS45" s="189"/>
    </row>
    <row r="46" spans="1:1009 1243:2033 2267:3057 3291:4081 4315:5105 5339:6129 6363:7153 7387:8177 8411:9201 9435:10225 10459:11249 11483:12273 12507:13297 13531:14321 14555:15345 15579:16113" ht="27.75" hidden="1" customHeight="1" outlineLevel="1" x14ac:dyDescent="0.25">
      <c r="A46" s="79"/>
      <c r="B46" s="192" t="s">
        <v>127</v>
      </c>
      <c r="C46" s="72"/>
      <c r="D46" s="102">
        <v>43.457999999999998</v>
      </c>
      <c r="E46" s="102"/>
      <c r="F46" s="73">
        <v>43.457999999999998</v>
      </c>
      <c r="G46" s="231">
        <v>0</v>
      </c>
      <c r="H46" s="129">
        <v>0</v>
      </c>
      <c r="I46" s="153">
        <f t="shared" si="0"/>
        <v>0</v>
      </c>
      <c r="J46" s="149"/>
      <c r="K46" s="149"/>
      <c r="L46" s="149"/>
      <c r="M46" s="149"/>
      <c r="N46" s="72"/>
      <c r="HK46" s="189"/>
      <c r="HL46" s="189"/>
      <c r="HT46" s="189"/>
      <c r="HU46" s="189"/>
      <c r="HV46" s="189"/>
      <c r="HW46" s="189"/>
      <c r="HX46" s="189"/>
      <c r="HY46" s="189"/>
      <c r="HZ46" s="189"/>
      <c r="IA46" s="189"/>
      <c r="IB46" s="189"/>
      <c r="IC46" s="189"/>
      <c r="ID46" s="189"/>
      <c r="IE46" s="189"/>
      <c r="IF46" s="189"/>
      <c r="IG46" s="189"/>
      <c r="RG46" s="189"/>
      <c r="RH46" s="189"/>
      <c r="RP46" s="189"/>
      <c r="RQ46" s="189"/>
      <c r="RR46" s="189"/>
      <c r="RS46" s="189"/>
      <c r="RT46" s="189"/>
      <c r="RU46" s="189"/>
      <c r="RV46" s="189"/>
      <c r="RW46" s="189"/>
      <c r="RX46" s="189"/>
      <c r="RY46" s="189"/>
      <c r="RZ46" s="189"/>
      <c r="SA46" s="189"/>
      <c r="SB46" s="189"/>
      <c r="SC46" s="189"/>
      <c r="ABC46" s="189"/>
      <c r="ABD46" s="189"/>
      <c r="ABL46" s="189"/>
      <c r="ABM46" s="189"/>
      <c r="ABN46" s="189"/>
      <c r="ABO46" s="189"/>
      <c r="ABP46" s="189"/>
      <c r="ABQ46" s="189"/>
      <c r="ABR46" s="189"/>
      <c r="ABS46" s="189"/>
      <c r="ABT46" s="189"/>
      <c r="ABU46" s="189"/>
      <c r="ABV46" s="189"/>
      <c r="ABW46" s="189"/>
      <c r="ABX46" s="189"/>
      <c r="ABY46" s="189"/>
      <c r="AKY46" s="189"/>
      <c r="AKZ46" s="189"/>
      <c r="ALH46" s="189"/>
      <c r="ALI46" s="189"/>
      <c r="ALJ46" s="189"/>
      <c r="ALK46" s="189"/>
      <c r="ALL46" s="189"/>
      <c r="ALM46" s="189"/>
      <c r="ALN46" s="189"/>
      <c r="ALO46" s="189"/>
      <c r="ALP46" s="189"/>
      <c r="ALQ46" s="189"/>
      <c r="ALR46" s="189"/>
      <c r="ALS46" s="189"/>
      <c r="ALT46" s="189"/>
      <c r="ALU46" s="189"/>
      <c r="AUU46" s="189"/>
      <c r="AUV46" s="189"/>
      <c r="AVD46" s="189"/>
      <c r="AVE46" s="189"/>
      <c r="AVF46" s="189"/>
      <c r="AVG46" s="189"/>
      <c r="AVH46" s="189"/>
      <c r="AVI46" s="189"/>
      <c r="AVJ46" s="189"/>
      <c r="AVK46" s="189"/>
      <c r="AVL46" s="189"/>
      <c r="AVM46" s="189"/>
      <c r="AVN46" s="189"/>
      <c r="AVO46" s="189"/>
      <c r="AVP46" s="189"/>
      <c r="AVQ46" s="189"/>
      <c r="BEQ46" s="189"/>
      <c r="BER46" s="189"/>
      <c r="BEZ46" s="189"/>
      <c r="BFA46" s="189"/>
      <c r="BFB46" s="189"/>
      <c r="BFC46" s="189"/>
      <c r="BFD46" s="189"/>
      <c r="BFE46" s="189"/>
      <c r="BFF46" s="189"/>
      <c r="BFG46" s="189"/>
      <c r="BFH46" s="189"/>
      <c r="BFI46" s="189"/>
      <c r="BFJ46" s="189"/>
      <c r="BFK46" s="189"/>
      <c r="BFL46" s="189"/>
      <c r="BFM46" s="189"/>
      <c r="BOM46" s="189"/>
      <c r="BON46" s="189"/>
      <c r="BOV46" s="189"/>
      <c r="BOW46" s="189"/>
      <c r="BOX46" s="189"/>
      <c r="BOY46" s="189"/>
      <c r="BOZ46" s="189"/>
      <c r="BPA46" s="189"/>
      <c r="BPB46" s="189"/>
      <c r="BPC46" s="189"/>
      <c r="BPD46" s="189"/>
      <c r="BPE46" s="189"/>
      <c r="BPF46" s="189"/>
      <c r="BPG46" s="189"/>
      <c r="BPH46" s="189"/>
      <c r="BPI46" s="189"/>
      <c r="BYI46" s="189"/>
      <c r="BYJ46" s="189"/>
      <c r="BYR46" s="189"/>
      <c r="BYS46" s="189"/>
      <c r="BYT46" s="189"/>
      <c r="BYU46" s="189"/>
      <c r="BYV46" s="189"/>
      <c r="BYW46" s="189"/>
      <c r="BYX46" s="189"/>
      <c r="BYY46" s="189"/>
      <c r="BYZ46" s="189"/>
      <c r="BZA46" s="189"/>
      <c r="BZB46" s="189"/>
      <c r="BZC46" s="189"/>
      <c r="BZD46" s="189"/>
      <c r="BZE46" s="189"/>
      <c r="CIE46" s="189"/>
      <c r="CIF46" s="189"/>
      <c r="CIN46" s="189"/>
      <c r="CIO46" s="189"/>
      <c r="CIP46" s="189"/>
      <c r="CIQ46" s="189"/>
      <c r="CIR46" s="189"/>
      <c r="CIS46" s="189"/>
      <c r="CIT46" s="189"/>
      <c r="CIU46" s="189"/>
      <c r="CIV46" s="189"/>
      <c r="CIW46" s="189"/>
      <c r="CIX46" s="189"/>
      <c r="CIY46" s="189"/>
      <c r="CIZ46" s="189"/>
      <c r="CJA46" s="189"/>
      <c r="CSA46" s="189"/>
      <c r="CSB46" s="189"/>
      <c r="CSJ46" s="189"/>
      <c r="CSK46" s="189"/>
      <c r="CSL46" s="189"/>
      <c r="CSM46" s="189"/>
      <c r="CSN46" s="189"/>
      <c r="CSO46" s="189"/>
      <c r="CSP46" s="189"/>
      <c r="CSQ46" s="189"/>
      <c r="CSR46" s="189"/>
      <c r="CSS46" s="189"/>
      <c r="CST46" s="189"/>
      <c r="CSU46" s="189"/>
      <c r="CSV46" s="189"/>
      <c r="CSW46" s="189"/>
      <c r="DBW46" s="189"/>
      <c r="DBX46" s="189"/>
      <c r="DCF46" s="189"/>
      <c r="DCG46" s="189"/>
      <c r="DCH46" s="189"/>
      <c r="DCI46" s="189"/>
      <c r="DCJ46" s="189"/>
      <c r="DCK46" s="189"/>
      <c r="DCL46" s="189"/>
      <c r="DCM46" s="189"/>
      <c r="DCN46" s="189"/>
      <c r="DCO46" s="189"/>
      <c r="DCP46" s="189"/>
      <c r="DCQ46" s="189"/>
      <c r="DCR46" s="189"/>
      <c r="DCS46" s="189"/>
      <c r="DLS46" s="189"/>
      <c r="DLT46" s="189"/>
      <c r="DMB46" s="189"/>
      <c r="DMC46" s="189"/>
      <c r="DMD46" s="189"/>
      <c r="DME46" s="189"/>
      <c r="DMF46" s="189"/>
      <c r="DMG46" s="189"/>
      <c r="DMH46" s="189"/>
      <c r="DMI46" s="189"/>
      <c r="DMJ46" s="189"/>
      <c r="DMK46" s="189"/>
      <c r="DML46" s="189"/>
      <c r="DMM46" s="189"/>
      <c r="DMN46" s="189"/>
      <c r="DMO46" s="189"/>
      <c r="DVO46" s="189"/>
      <c r="DVP46" s="189"/>
      <c r="DVX46" s="189"/>
      <c r="DVY46" s="189"/>
      <c r="DVZ46" s="189"/>
      <c r="DWA46" s="189"/>
      <c r="DWB46" s="189"/>
      <c r="DWC46" s="189"/>
      <c r="DWD46" s="189"/>
      <c r="DWE46" s="189"/>
      <c r="DWF46" s="189"/>
      <c r="DWG46" s="189"/>
      <c r="DWH46" s="189"/>
      <c r="DWI46" s="189"/>
      <c r="DWJ46" s="189"/>
      <c r="DWK46" s="189"/>
      <c r="EFK46" s="189"/>
      <c r="EFL46" s="189"/>
      <c r="EFT46" s="189"/>
      <c r="EFU46" s="189"/>
      <c r="EFV46" s="189"/>
      <c r="EFW46" s="189"/>
      <c r="EFX46" s="189"/>
      <c r="EFY46" s="189"/>
      <c r="EFZ46" s="189"/>
      <c r="EGA46" s="189"/>
      <c r="EGB46" s="189"/>
      <c r="EGC46" s="189"/>
      <c r="EGD46" s="189"/>
      <c r="EGE46" s="189"/>
      <c r="EGF46" s="189"/>
      <c r="EGG46" s="189"/>
      <c r="EPG46" s="189"/>
      <c r="EPH46" s="189"/>
      <c r="EPP46" s="189"/>
      <c r="EPQ46" s="189"/>
      <c r="EPR46" s="189"/>
      <c r="EPS46" s="189"/>
      <c r="EPT46" s="189"/>
      <c r="EPU46" s="189"/>
      <c r="EPV46" s="189"/>
      <c r="EPW46" s="189"/>
      <c r="EPX46" s="189"/>
      <c r="EPY46" s="189"/>
      <c r="EPZ46" s="189"/>
      <c r="EQA46" s="189"/>
      <c r="EQB46" s="189"/>
      <c r="EQC46" s="189"/>
      <c r="EZC46" s="189"/>
      <c r="EZD46" s="189"/>
      <c r="EZL46" s="189"/>
      <c r="EZM46" s="189"/>
      <c r="EZN46" s="189"/>
      <c r="EZO46" s="189"/>
      <c r="EZP46" s="189"/>
      <c r="EZQ46" s="189"/>
      <c r="EZR46" s="189"/>
      <c r="EZS46" s="189"/>
      <c r="EZT46" s="189"/>
      <c r="EZU46" s="189"/>
      <c r="EZV46" s="189"/>
      <c r="EZW46" s="189"/>
      <c r="EZX46" s="189"/>
      <c r="EZY46" s="189"/>
      <c r="FIY46" s="189"/>
      <c r="FIZ46" s="189"/>
      <c r="FJH46" s="189"/>
      <c r="FJI46" s="189"/>
      <c r="FJJ46" s="189"/>
      <c r="FJK46" s="189"/>
      <c r="FJL46" s="189"/>
      <c r="FJM46" s="189"/>
      <c r="FJN46" s="189"/>
      <c r="FJO46" s="189"/>
      <c r="FJP46" s="189"/>
      <c r="FJQ46" s="189"/>
      <c r="FJR46" s="189"/>
      <c r="FJS46" s="189"/>
      <c r="FJT46" s="189"/>
      <c r="FJU46" s="189"/>
      <c r="FSU46" s="189"/>
      <c r="FSV46" s="189"/>
      <c r="FTD46" s="189"/>
      <c r="FTE46" s="189"/>
      <c r="FTF46" s="189"/>
      <c r="FTG46" s="189"/>
      <c r="FTH46" s="189"/>
      <c r="FTI46" s="189"/>
      <c r="FTJ46" s="189"/>
      <c r="FTK46" s="189"/>
      <c r="FTL46" s="189"/>
      <c r="FTM46" s="189"/>
      <c r="FTN46" s="189"/>
      <c r="FTO46" s="189"/>
      <c r="FTP46" s="189"/>
      <c r="FTQ46" s="189"/>
      <c r="GCQ46" s="189"/>
      <c r="GCR46" s="189"/>
      <c r="GCZ46" s="189"/>
      <c r="GDA46" s="189"/>
      <c r="GDB46" s="189"/>
      <c r="GDC46" s="189"/>
      <c r="GDD46" s="189"/>
      <c r="GDE46" s="189"/>
      <c r="GDF46" s="189"/>
      <c r="GDG46" s="189"/>
      <c r="GDH46" s="189"/>
      <c r="GDI46" s="189"/>
      <c r="GDJ46" s="189"/>
      <c r="GDK46" s="189"/>
      <c r="GDL46" s="189"/>
      <c r="GDM46" s="189"/>
      <c r="GMM46" s="189"/>
      <c r="GMN46" s="189"/>
      <c r="GMV46" s="189"/>
      <c r="GMW46" s="189"/>
      <c r="GMX46" s="189"/>
      <c r="GMY46" s="189"/>
      <c r="GMZ46" s="189"/>
      <c r="GNA46" s="189"/>
      <c r="GNB46" s="189"/>
      <c r="GNC46" s="189"/>
      <c r="GND46" s="189"/>
      <c r="GNE46" s="189"/>
      <c r="GNF46" s="189"/>
      <c r="GNG46" s="189"/>
      <c r="GNH46" s="189"/>
      <c r="GNI46" s="189"/>
      <c r="GWI46" s="189"/>
      <c r="GWJ46" s="189"/>
      <c r="GWR46" s="189"/>
      <c r="GWS46" s="189"/>
      <c r="GWT46" s="189"/>
      <c r="GWU46" s="189"/>
      <c r="GWV46" s="189"/>
      <c r="GWW46" s="189"/>
      <c r="GWX46" s="189"/>
      <c r="GWY46" s="189"/>
      <c r="GWZ46" s="189"/>
      <c r="GXA46" s="189"/>
      <c r="GXB46" s="189"/>
      <c r="GXC46" s="189"/>
      <c r="GXD46" s="189"/>
      <c r="GXE46" s="189"/>
      <c r="HGE46" s="189"/>
      <c r="HGF46" s="189"/>
      <c r="HGN46" s="189"/>
      <c r="HGO46" s="189"/>
      <c r="HGP46" s="189"/>
      <c r="HGQ46" s="189"/>
      <c r="HGR46" s="189"/>
      <c r="HGS46" s="189"/>
      <c r="HGT46" s="189"/>
      <c r="HGU46" s="189"/>
      <c r="HGV46" s="189"/>
      <c r="HGW46" s="189"/>
      <c r="HGX46" s="189"/>
      <c r="HGY46" s="189"/>
      <c r="HGZ46" s="189"/>
      <c r="HHA46" s="189"/>
      <c r="HQA46" s="189"/>
      <c r="HQB46" s="189"/>
      <c r="HQJ46" s="189"/>
      <c r="HQK46" s="189"/>
      <c r="HQL46" s="189"/>
      <c r="HQM46" s="189"/>
      <c r="HQN46" s="189"/>
      <c r="HQO46" s="189"/>
      <c r="HQP46" s="189"/>
      <c r="HQQ46" s="189"/>
      <c r="HQR46" s="189"/>
      <c r="HQS46" s="189"/>
      <c r="HQT46" s="189"/>
      <c r="HQU46" s="189"/>
      <c r="HQV46" s="189"/>
      <c r="HQW46" s="189"/>
      <c r="HZW46" s="189"/>
      <c r="HZX46" s="189"/>
      <c r="IAF46" s="189"/>
      <c r="IAG46" s="189"/>
      <c r="IAH46" s="189"/>
      <c r="IAI46" s="189"/>
      <c r="IAJ46" s="189"/>
      <c r="IAK46" s="189"/>
      <c r="IAL46" s="189"/>
      <c r="IAM46" s="189"/>
      <c r="IAN46" s="189"/>
      <c r="IAO46" s="189"/>
      <c r="IAP46" s="189"/>
      <c r="IAQ46" s="189"/>
      <c r="IAR46" s="189"/>
      <c r="IAS46" s="189"/>
      <c r="IJS46" s="189"/>
      <c r="IJT46" s="189"/>
      <c r="IKB46" s="189"/>
      <c r="IKC46" s="189"/>
      <c r="IKD46" s="189"/>
      <c r="IKE46" s="189"/>
      <c r="IKF46" s="189"/>
      <c r="IKG46" s="189"/>
      <c r="IKH46" s="189"/>
      <c r="IKI46" s="189"/>
      <c r="IKJ46" s="189"/>
      <c r="IKK46" s="189"/>
      <c r="IKL46" s="189"/>
      <c r="IKM46" s="189"/>
      <c r="IKN46" s="189"/>
      <c r="IKO46" s="189"/>
      <c r="ITO46" s="189"/>
      <c r="ITP46" s="189"/>
      <c r="ITX46" s="189"/>
      <c r="ITY46" s="189"/>
      <c r="ITZ46" s="189"/>
      <c r="IUA46" s="189"/>
      <c r="IUB46" s="189"/>
      <c r="IUC46" s="189"/>
      <c r="IUD46" s="189"/>
      <c r="IUE46" s="189"/>
      <c r="IUF46" s="189"/>
      <c r="IUG46" s="189"/>
      <c r="IUH46" s="189"/>
      <c r="IUI46" s="189"/>
      <c r="IUJ46" s="189"/>
      <c r="IUK46" s="189"/>
      <c r="JDK46" s="189"/>
      <c r="JDL46" s="189"/>
      <c r="JDT46" s="189"/>
      <c r="JDU46" s="189"/>
      <c r="JDV46" s="189"/>
      <c r="JDW46" s="189"/>
      <c r="JDX46" s="189"/>
      <c r="JDY46" s="189"/>
      <c r="JDZ46" s="189"/>
      <c r="JEA46" s="189"/>
      <c r="JEB46" s="189"/>
      <c r="JEC46" s="189"/>
      <c r="JED46" s="189"/>
      <c r="JEE46" s="189"/>
      <c r="JEF46" s="189"/>
      <c r="JEG46" s="189"/>
      <c r="JNG46" s="189"/>
      <c r="JNH46" s="189"/>
      <c r="JNP46" s="189"/>
      <c r="JNQ46" s="189"/>
      <c r="JNR46" s="189"/>
      <c r="JNS46" s="189"/>
      <c r="JNT46" s="189"/>
      <c r="JNU46" s="189"/>
      <c r="JNV46" s="189"/>
      <c r="JNW46" s="189"/>
      <c r="JNX46" s="189"/>
      <c r="JNY46" s="189"/>
      <c r="JNZ46" s="189"/>
      <c r="JOA46" s="189"/>
      <c r="JOB46" s="189"/>
      <c r="JOC46" s="189"/>
      <c r="JXC46" s="189"/>
      <c r="JXD46" s="189"/>
      <c r="JXL46" s="189"/>
      <c r="JXM46" s="189"/>
      <c r="JXN46" s="189"/>
      <c r="JXO46" s="189"/>
      <c r="JXP46" s="189"/>
      <c r="JXQ46" s="189"/>
      <c r="JXR46" s="189"/>
      <c r="JXS46" s="189"/>
      <c r="JXT46" s="189"/>
      <c r="JXU46" s="189"/>
      <c r="JXV46" s="189"/>
      <c r="JXW46" s="189"/>
      <c r="JXX46" s="189"/>
      <c r="JXY46" s="189"/>
      <c r="KGY46" s="189"/>
      <c r="KGZ46" s="189"/>
      <c r="KHH46" s="189"/>
      <c r="KHI46" s="189"/>
      <c r="KHJ46" s="189"/>
      <c r="KHK46" s="189"/>
      <c r="KHL46" s="189"/>
      <c r="KHM46" s="189"/>
      <c r="KHN46" s="189"/>
      <c r="KHO46" s="189"/>
      <c r="KHP46" s="189"/>
      <c r="KHQ46" s="189"/>
      <c r="KHR46" s="189"/>
      <c r="KHS46" s="189"/>
      <c r="KHT46" s="189"/>
      <c r="KHU46" s="189"/>
      <c r="KQU46" s="189"/>
      <c r="KQV46" s="189"/>
      <c r="KRD46" s="189"/>
      <c r="KRE46" s="189"/>
      <c r="KRF46" s="189"/>
      <c r="KRG46" s="189"/>
      <c r="KRH46" s="189"/>
      <c r="KRI46" s="189"/>
      <c r="KRJ46" s="189"/>
      <c r="KRK46" s="189"/>
      <c r="KRL46" s="189"/>
      <c r="KRM46" s="189"/>
      <c r="KRN46" s="189"/>
      <c r="KRO46" s="189"/>
      <c r="KRP46" s="189"/>
      <c r="KRQ46" s="189"/>
      <c r="LAQ46" s="189"/>
      <c r="LAR46" s="189"/>
      <c r="LAZ46" s="189"/>
      <c r="LBA46" s="189"/>
      <c r="LBB46" s="189"/>
      <c r="LBC46" s="189"/>
      <c r="LBD46" s="189"/>
      <c r="LBE46" s="189"/>
      <c r="LBF46" s="189"/>
      <c r="LBG46" s="189"/>
      <c r="LBH46" s="189"/>
      <c r="LBI46" s="189"/>
      <c r="LBJ46" s="189"/>
      <c r="LBK46" s="189"/>
      <c r="LBL46" s="189"/>
      <c r="LBM46" s="189"/>
      <c r="LKM46" s="189"/>
      <c r="LKN46" s="189"/>
      <c r="LKV46" s="189"/>
      <c r="LKW46" s="189"/>
      <c r="LKX46" s="189"/>
      <c r="LKY46" s="189"/>
      <c r="LKZ46" s="189"/>
      <c r="LLA46" s="189"/>
      <c r="LLB46" s="189"/>
      <c r="LLC46" s="189"/>
      <c r="LLD46" s="189"/>
      <c r="LLE46" s="189"/>
      <c r="LLF46" s="189"/>
      <c r="LLG46" s="189"/>
      <c r="LLH46" s="189"/>
      <c r="LLI46" s="189"/>
      <c r="LUI46" s="189"/>
      <c r="LUJ46" s="189"/>
      <c r="LUR46" s="189"/>
      <c r="LUS46" s="189"/>
      <c r="LUT46" s="189"/>
      <c r="LUU46" s="189"/>
      <c r="LUV46" s="189"/>
      <c r="LUW46" s="189"/>
      <c r="LUX46" s="189"/>
      <c r="LUY46" s="189"/>
      <c r="LUZ46" s="189"/>
      <c r="LVA46" s="189"/>
      <c r="LVB46" s="189"/>
      <c r="LVC46" s="189"/>
      <c r="LVD46" s="189"/>
      <c r="LVE46" s="189"/>
      <c r="MEE46" s="189"/>
      <c r="MEF46" s="189"/>
      <c r="MEN46" s="189"/>
      <c r="MEO46" s="189"/>
      <c r="MEP46" s="189"/>
      <c r="MEQ46" s="189"/>
      <c r="MER46" s="189"/>
      <c r="MES46" s="189"/>
      <c r="MET46" s="189"/>
      <c r="MEU46" s="189"/>
      <c r="MEV46" s="189"/>
      <c r="MEW46" s="189"/>
      <c r="MEX46" s="189"/>
      <c r="MEY46" s="189"/>
      <c r="MEZ46" s="189"/>
      <c r="MFA46" s="189"/>
      <c r="MOA46" s="189"/>
      <c r="MOB46" s="189"/>
      <c r="MOJ46" s="189"/>
      <c r="MOK46" s="189"/>
      <c r="MOL46" s="189"/>
      <c r="MOM46" s="189"/>
      <c r="MON46" s="189"/>
      <c r="MOO46" s="189"/>
      <c r="MOP46" s="189"/>
      <c r="MOQ46" s="189"/>
      <c r="MOR46" s="189"/>
      <c r="MOS46" s="189"/>
      <c r="MOT46" s="189"/>
      <c r="MOU46" s="189"/>
      <c r="MOV46" s="189"/>
      <c r="MOW46" s="189"/>
      <c r="MXW46" s="189"/>
      <c r="MXX46" s="189"/>
      <c r="MYF46" s="189"/>
      <c r="MYG46" s="189"/>
      <c r="MYH46" s="189"/>
      <c r="MYI46" s="189"/>
      <c r="MYJ46" s="189"/>
      <c r="MYK46" s="189"/>
      <c r="MYL46" s="189"/>
      <c r="MYM46" s="189"/>
      <c r="MYN46" s="189"/>
      <c r="MYO46" s="189"/>
      <c r="MYP46" s="189"/>
      <c r="MYQ46" s="189"/>
      <c r="MYR46" s="189"/>
      <c r="MYS46" s="189"/>
      <c r="NHS46" s="189"/>
      <c r="NHT46" s="189"/>
      <c r="NIB46" s="189"/>
      <c r="NIC46" s="189"/>
      <c r="NID46" s="189"/>
      <c r="NIE46" s="189"/>
      <c r="NIF46" s="189"/>
      <c r="NIG46" s="189"/>
      <c r="NIH46" s="189"/>
      <c r="NII46" s="189"/>
      <c r="NIJ46" s="189"/>
      <c r="NIK46" s="189"/>
      <c r="NIL46" s="189"/>
      <c r="NIM46" s="189"/>
      <c r="NIN46" s="189"/>
      <c r="NIO46" s="189"/>
      <c r="NRO46" s="189"/>
      <c r="NRP46" s="189"/>
      <c r="NRX46" s="189"/>
      <c r="NRY46" s="189"/>
      <c r="NRZ46" s="189"/>
      <c r="NSA46" s="189"/>
      <c r="NSB46" s="189"/>
      <c r="NSC46" s="189"/>
      <c r="NSD46" s="189"/>
      <c r="NSE46" s="189"/>
      <c r="NSF46" s="189"/>
      <c r="NSG46" s="189"/>
      <c r="NSH46" s="189"/>
      <c r="NSI46" s="189"/>
      <c r="NSJ46" s="189"/>
      <c r="NSK46" s="189"/>
      <c r="OBK46" s="189"/>
      <c r="OBL46" s="189"/>
      <c r="OBT46" s="189"/>
      <c r="OBU46" s="189"/>
      <c r="OBV46" s="189"/>
      <c r="OBW46" s="189"/>
      <c r="OBX46" s="189"/>
      <c r="OBY46" s="189"/>
      <c r="OBZ46" s="189"/>
      <c r="OCA46" s="189"/>
      <c r="OCB46" s="189"/>
      <c r="OCC46" s="189"/>
      <c r="OCD46" s="189"/>
      <c r="OCE46" s="189"/>
      <c r="OCF46" s="189"/>
      <c r="OCG46" s="189"/>
      <c r="OLG46" s="189"/>
      <c r="OLH46" s="189"/>
      <c r="OLP46" s="189"/>
      <c r="OLQ46" s="189"/>
      <c r="OLR46" s="189"/>
      <c r="OLS46" s="189"/>
      <c r="OLT46" s="189"/>
      <c r="OLU46" s="189"/>
      <c r="OLV46" s="189"/>
      <c r="OLW46" s="189"/>
      <c r="OLX46" s="189"/>
      <c r="OLY46" s="189"/>
      <c r="OLZ46" s="189"/>
      <c r="OMA46" s="189"/>
      <c r="OMB46" s="189"/>
      <c r="OMC46" s="189"/>
      <c r="OVC46" s="189"/>
      <c r="OVD46" s="189"/>
      <c r="OVL46" s="189"/>
      <c r="OVM46" s="189"/>
      <c r="OVN46" s="189"/>
      <c r="OVO46" s="189"/>
      <c r="OVP46" s="189"/>
      <c r="OVQ46" s="189"/>
      <c r="OVR46" s="189"/>
      <c r="OVS46" s="189"/>
      <c r="OVT46" s="189"/>
      <c r="OVU46" s="189"/>
      <c r="OVV46" s="189"/>
      <c r="OVW46" s="189"/>
      <c r="OVX46" s="189"/>
      <c r="OVY46" s="189"/>
      <c r="PEY46" s="189"/>
      <c r="PEZ46" s="189"/>
      <c r="PFH46" s="189"/>
      <c r="PFI46" s="189"/>
      <c r="PFJ46" s="189"/>
      <c r="PFK46" s="189"/>
      <c r="PFL46" s="189"/>
      <c r="PFM46" s="189"/>
      <c r="PFN46" s="189"/>
      <c r="PFO46" s="189"/>
      <c r="PFP46" s="189"/>
      <c r="PFQ46" s="189"/>
      <c r="PFR46" s="189"/>
      <c r="PFS46" s="189"/>
      <c r="PFT46" s="189"/>
      <c r="PFU46" s="189"/>
      <c r="POU46" s="189"/>
      <c r="POV46" s="189"/>
      <c r="PPD46" s="189"/>
      <c r="PPE46" s="189"/>
      <c r="PPF46" s="189"/>
      <c r="PPG46" s="189"/>
      <c r="PPH46" s="189"/>
      <c r="PPI46" s="189"/>
      <c r="PPJ46" s="189"/>
      <c r="PPK46" s="189"/>
      <c r="PPL46" s="189"/>
      <c r="PPM46" s="189"/>
      <c r="PPN46" s="189"/>
      <c r="PPO46" s="189"/>
      <c r="PPP46" s="189"/>
      <c r="PPQ46" s="189"/>
      <c r="PYQ46" s="189"/>
      <c r="PYR46" s="189"/>
      <c r="PYZ46" s="189"/>
      <c r="PZA46" s="189"/>
      <c r="PZB46" s="189"/>
      <c r="PZC46" s="189"/>
      <c r="PZD46" s="189"/>
      <c r="PZE46" s="189"/>
      <c r="PZF46" s="189"/>
      <c r="PZG46" s="189"/>
      <c r="PZH46" s="189"/>
      <c r="PZI46" s="189"/>
      <c r="PZJ46" s="189"/>
      <c r="PZK46" s="189"/>
      <c r="PZL46" s="189"/>
      <c r="PZM46" s="189"/>
      <c r="QIM46" s="189"/>
      <c r="QIN46" s="189"/>
      <c r="QIV46" s="189"/>
      <c r="QIW46" s="189"/>
      <c r="QIX46" s="189"/>
      <c r="QIY46" s="189"/>
      <c r="QIZ46" s="189"/>
      <c r="QJA46" s="189"/>
      <c r="QJB46" s="189"/>
      <c r="QJC46" s="189"/>
      <c r="QJD46" s="189"/>
      <c r="QJE46" s="189"/>
      <c r="QJF46" s="189"/>
      <c r="QJG46" s="189"/>
      <c r="QJH46" s="189"/>
      <c r="QJI46" s="189"/>
      <c r="QSI46" s="189"/>
      <c r="QSJ46" s="189"/>
      <c r="QSR46" s="189"/>
      <c r="QSS46" s="189"/>
      <c r="QST46" s="189"/>
      <c r="QSU46" s="189"/>
      <c r="QSV46" s="189"/>
      <c r="QSW46" s="189"/>
      <c r="QSX46" s="189"/>
      <c r="QSY46" s="189"/>
      <c r="QSZ46" s="189"/>
      <c r="QTA46" s="189"/>
      <c r="QTB46" s="189"/>
      <c r="QTC46" s="189"/>
      <c r="QTD46" s="189"/>
      <c r="QTE46" s="189"/>
      <c r="RCE46" s="189"/>
      <c r="RCF46" s="189"/>
      <c r="RCN46" s="189"/>
      <c r="RCO46" s="189"/>
      <c r="RCP46" s="189"/>
      <c r="RCQ46" s="189"/>
      <c r="RCR46" s="189"/>
      <c r="RCS46" s="189"/>
      <c r="RCT46" s="189"/>
      <c r="RCU46" s="189"/>
      <c r="RCV46" s="189"/>
      <c r="RCW46" s="189"/>
      <c r="RCX46" s="189"/>
      <c r="RCY46" s="189"/>
      <c r="RCZ46" s="189"/>
      <c r="RDA46" s="189"/>
      <c r="RMA46" s="189"/>
      <c r="RMB46" s="189"/>
      <c r="RMJ46" s="189"/>
      <c r="RMK46" s="189"/>
      <c r="RML46" s="189"/>
      <c r="RMM46" s="189"/>
      <c r="RMN46" s="189"/>
      <c r="RMO46" s="189"/>
      <c r="RMP46" s="189"/>
      <c r="RMQ46" s="189"/>
      <c r="RMR46" s="189"/>
      <c r="RMS46" s="189"/>
      <c r="RMT46" s="189"/>
      <c r="RMU46" s="189"/>
      <c r="RMV46" s="189"/>
      <c r="RMW46" s="189"/>
      <c r="RVW46" s="189"/>
      <c r="RVX46" s="189"/>
      <c r="RWF46" s="189"/>
      <c r="RWG46" s="189"/>
      <c r="RWH46" s="189"/>
      <c r="RWI46" s="189"/>
      <c r="RWJ46" s="189"/>
      <c r="RWK46" s="189"/>
      <c r="RWL46" s="189"/>
      <c r="RWM46" s="189"/>
      <c r="RWN46" s="189"/>
      <c r="RWO46" s="189"/>
      <c r="RWP46" s="189"/>
      <c r="RWQ46" s="189"/>
      <c r="RWR46" s="189"/>
      <c r="RWS46" s="189"/>
      <c r="SFS46" s="189"/>
      <c r="SFT46" s="189"/>
      <c r="SGB46" s="189"/>
      <c r="SGC46" s="189"/>
      <c r="SGD46" s="189"/>
      <c r="SGE46" s="189"/>
      <c r="SGF46" s="189"/>
      <c r="SGG46" s="189"/>
      <c r="SGH46" s="189"/>
      <c r="SGI46" s="189"/>
      <c r="SGJ46" s="189"/>
      <c r="SGK46" s="189"/>
      <c r="SGL46" s="189"/>
      <c r="SGM46" s="189"/>
      <c r="SGN46" s="189"/>
      <c r="SGO46" s="189"/>
      <c r="SPO46" s="189"/>
      <c r="SPP46" s="189"/>
      <c r="SPX46" s="189"/>
      <c r="SPY46" s="189"/>
      <c r="SPZ46" s="189"/>
      <c r="SQA46" s="189"/>
      <c r="SQB46" s="189"/>
      <c r="SQC46" s="189"/>
      <c r="SQD46" s="189"/>
      <c r="SQE46" s="189"/>
      <c r="SQF46" s="189"/>
      <c r="SQG46" s="189"/>
      <c r="SQH46" s="189"/>
      <c r="SQI46" s="189"/>
      <c r="SQJ46" s="189"/>
      <c r="SQK46" s="189"/>
      <c r="SZK46" s="189"/>
      <c r="SZL46" s="189"/>
      <c r="SZT46" s="189"/>
      <c r="SZU46" s="189"/>
      <c r="SZV46" s="189"/>
      <c r="SZW46" s="189"/>
      <c r="SZX46" s="189"/>
      <c r="SZY46" s="189"/>
      <c r="SZZ46" s="189"/>
      <c r="TAA46" s="189"/>
      <c r="TAB46" s="189"/>
      <c r="TAC46" s="189"/>
      <c r="TAD46" s="189"/>
      <c r="TAE46" s="189"/>
      <c r="TAF46" s="189"/>
      <c r="TAG46" s="189"/>
      <c r="TJG46" s="189"/>
      <c r="TJH46" s="189"/>
      <c r="TJP46" s="189"/>
      <c r="TJQ46" s="189"/>
      <c r="TJR46" s="189"/>
      <c r="TJS46" s="189"/>
      <c r="TJT46" s="189"/>
      <c r="TJU46" s="189"/>
      <c r="TJV46" s="189"/>
      <c r="TJW46" s="189"/>
      <c r="TJX46" s="189"/>
      <c r="TJY46" s="189"/>
      <c r="TJZ46" s="189"/>
      <c r="TKA46" s="189"/>
      <c r="TKB46" s="189"/>
      <c r="TKC46" s="189"/>
      <c r="TTC46" s="189"/>
      <c r="TTD46" s="189"/>
      <c r="TTL46" s="189"/>
      <c r="TTM46" s="189"/>
      <c r="TTN46" s="189"/>
      <c r="TTO46" s="189"/>
      <c r="TTP46" s="189"/>
      <c r="TTQ46" s="189"/>
      <c r="TTR46" s="189"/>
      <c r="TTS46" s="189"/>
      <c r="TTT46" s="189"/>
      <c r="TTU46" s="189"/>
      <c r="TTV46" s="189"/>
      <c r="TTW46" s="189"/>
      <c r="TTX46" s="189"/>
      <c r="TTY46" s="189"/>
      <c r="UCY46" s="189"/>
      <c r="UCZ46" s="189"/>
      <c r="UDH46" s="189"/>
      <c r="UDI46" s="189"/>
      <c r="UDJ46" s="189"/>
      <c r="UDK46" s="189"/>
      <c r="UDL46" s="189"/>
      <c r="UDM46" s="189"/>
      <c r="UDN46" s="189"/>
      <c r="UDO46" s="189"/>
      <c r="UDP46" s="189"/>
      <c r="UDQ46" s="189"/>
      <c r="UDR46" s="189"/>
      <c r="UDS46" s="189"/>
      <c r="UDT46" s="189"/>
      <c r="UDU46" s="189"/>
      <c r="UMU46" s="189"/>
      <c r="UMV46" s="189"/>
      <c r="UND46" s="189"/>
      <c r="UNE46" s="189"/>
      <c r="UNF46" s="189"/>
      <c r="UNG46" s="189"/>
      <c r="UNH46" s="189"/>
      <c r="UNI46" s="189"/>
      <c r="UNJ46" s="189"/>
      <c r="UNK46" s="189"/>
      <c r="UNL46" s="189"/>
      <c r="UNM46" s="189"/>
      <c r="UNN46" s="189"/>
      <c r="UNO46" s="189"/>
      <c r="UNP46" s="189"/>
      <c r="UNQ46" s="189"/>
      <c r="UWQ46" s="189"/>
      <c r="UWR46" s="189"/>
      <c r="UWZ46" s="189"/>
      <c r="UXA46" s="189"/>
      <c r="UXB46" s="189"/>
      <c r="UXC46" s="189"/>
      <c r="UXD46" s="189"/>
      <c r="UXE46" s="189"/>
      <c r="UXF46" s="189"/>
      <c r="UXG46" s="189"/>
      <c r="UXH46" s="189"/>
      <c r="UXI46" s="189"/>
      <c r="UXJ46" s="189"/>
      <c r="UXK46" s="189"/>
      <c r="UXL46" s="189"/>
      <c r="UXM46" s="189"/>
      <c r="VGM46" s="189"/>
      <c r="VGN46" s="189"/>
      <c r="VGV46" s="189"/>
      <c r="VGW46" s="189"/>
      <c r="VGX46" s="189"/>
      <c r="VGY46" s="189"/>
      <c r="VGZ46" s="189"/>
      <c r="VHA46" s="189"/>
      <c r="VHB46" s="189"/>
      <c r="VHC46" s="189"/>
      <c r="VHD46" s="189"/>
      <c r="VHE46" s="189"/>
      <c r="VHF46" s="189"/>
      <c r="VHG46" s="189"/>
      <c r="VHH46" s="189"/>
      <c r="VHI46" s="189"/>
      <c r="VQI46" s="189"/>
      <c r="VQJ46" s="189"/>
      <c r="VQR46" s="189"/>
      <c r="VQS46" s="189"/>
      <c r="VQT46" s="189"/>
      <c r="VQU46" s="189"/>
      <c r="VQV46" s="189"/>
      <c r="VQW46" s="189"/>
      <c r="VQX46" s="189"/>
      <c r="VQY46" s="189"/>
      <c r="VQZ46" s="189"/>
      <c r="VRA46" s="189"/>
      <c r="VRB46" s="189"/>
      <c r="VRC46" s="189"/>
      <c r="VRD46" s="189"/>
      <c r="VRE46" s="189"/>
      <c r="WAE46" s="189"/>
      <c r="WAF46" s="189"/>
      <c r="WAN46" s="189"/>
      <c r="WAO46" s="189"/>
      <c r="WAP46" s="189"/>
      <c r="WAQ46" s="189"/>
      <c r="WAR46" s="189"/>
      <c r="WAS46" s="189"/>
      <c r="WAT46" s="189"/>
      <c r="WAU46" s="189"/>
      <c r="WAV46" s="189"/>
      <c r="WAW46" s="189"/>
      <c r="WAX46" s="189"/>
      <c r="WAY46" s="189"/>
      <c r="WAZ46" s="189"/>
      <c r="WBA46" s="189"/>
      <c r="WKA46" s="189"/>
      <c r="WKB46" s="189"/>
      <c r="WKJ46" s="189"/>
      <c r="WKK46" s="189"/>
      <c r="WKL46" s="189"/>
      <c r="WKM46" s="189"/>
      <c r="WKN46" s="189"/>
      <c r="WKO46" s="189"/>
      <c r="WKP46" s="189"/>
      <c r="WKQ46" s="189"/>
      <c r="WKR46" s="189"/>
      <c r="WKS46" s="189"/>
      <c r="WKT46" s="189"/>
      <c r="WKU46" s="189"/>
      <c r="WKV46" s="189"/>
      <c r="WKW46" s="189"/>
      <c r="WTW46" s="189"/>
      <c r="WTX46" s="189"/>
      <c r="WUF46" s="189"/>
      <c r="WUG46" s="189"/>
      <c r="WUH46" s="189"/>
      <c r="WUI46" s="189"/>
      <c r="WUJ46" s="189"/>
      <c r="WUK46" s="189"/>
      <c r="WUL46" s="189"/>
      <c r="WUM46" s="189"/>
      <c r="WUN46" s="189"/>
      <c r="WUO46" s="189"/>
      <c r="WUP46" s="189"/>
      <c r="WUQ46" s="189"/>
      <c r="WUR46" s="189"/>
      <c r="WUS46" s="189"/>
    </row>
    <row r="47" spans="1:1009 1243:2033 2267:3057 3291:4081 4315:5105 5339:6129 6363:7153 7387:8177 8411:9201 9435:10225 10459:11249 11483:12273 12507:13297 13531:14321 14555:15345 15579:16113" s="99" customFormat="1" ht="53.25" customHeight="1" outlineLevel="1" x14ac:dyDescent="0.25">
      <c r="A47" s="79"/>
      <c r="B47" s="192" t="s">
        <v>128</v>
      </c>
      <c r="C47" s="72"/>
      <c r="D47" s="102">
        <v>759.94600000000003</v>
      </c>
      <c r="E47" s="73"/>
      <c r="F47" s="73">
        <v>759.94600000000003</v>
      </c>
      <c r="G47" s="231">
        <v>0</v>
      </c>
      <c r="H47" s="129">
        <v>844.01800000000003</v>
      </c>
      <c r="I47" s="347">
        <f t="shared" si="0"/>
        <v>276.06757599999906</v>
      </c>
      <c r="J47" s="348"/>
      <c r="K47" s="350"/>
      <c r="L47" s="348"/>
      <c r="M47" s="348">
        <f>Truong!X8/1000000</f>
        <v>276.06757599999906</v>
      </c>
      <c r="N47" s="222"/>
      <c r="P47" s="275"/>
      <c r="HK47" s="193"/>
      <c r="HL47" s="193"/>
      <c r="HT47" s="193"/>
      <c r="HU47" s="193"/>
      <c r="HV47" s="193"/>
      <c r="HW47" s="193"/>
      <c r="HX47" s="193"/>
      <c r="HY47" s="193"/>
      <c r="HZ47" s="193"/>
      <c r="IA47" s="193"/>
      <c r="IB47" s="193"/>
      <c r="IC47" s="193"/>
      <c r="ID47" s="193"/>
      <c r="IE47" s="193"/>
      <c r="IF47" s="193"/>
      <c r="IG47" s="193"/>
      <c r="RG47" s="193"/>
      <c r="RH47" s="193"/>
      <c r="RP47" s="193"/>
      <c r="RQ47" s="193"/>
      <c r="RR47" s="193"/>
      <c r="RS47" s="193"/>
      <c r="RT47" s="193"/>
      <c r="RU47" s="193"/>
      <c r="RV47" s="193"/>
      <c r="RW47" s="193"/>
      <c r="RX47" s="193"/>
      <c r="RY47" s="193"/>
      <c r="RZ47" s="193"/>
      <c r="SA47" s="193"/>
      <c r="SB47" s="193"/>
      <c r="SC47" s="193"/>
      <c r="ABC47" s="193"/>
      <c r="ABD47" s="193"/>
      <c r="ABL47" s="193"/>
      <c r="ABM47" s="193"/>
      <c r="ABN47" s="193"/>
      <c r="ABO47" s="193"/>
      <c r="ABP47" s="193"/>
      <c r="ABQ47" s="193"/>
      <c r="ABR47" s="193"/>
      <c r="ABS47" s="193"/>
      <c r="ABT47" s="193"/>
      <c r="ABU47" s="193"/>
      <c r="ABV47" s="193"/>
      <c r="ABW47" s="193"/>
      <c r="ABX47" s="193"/>
      <c r="ABY47" s="193"/>
      <c r="AKY47" s="193"/>
      <c r="AKZ47" s="193"/>
      <c r="ALH47" s="193"/>
      <c r="ALI47" s="193"/>
      <c r="ALJ47" s="193"/>
      <c r="ALK47" s="193"/>
      <c r="ALL47" s="193"/>
      <c r="ALM47" s="193"/>
      <c r="ALN47" s="193"/>
      <c r="ALO47" s="193"/>
      <c r="ALP47" s="193"/>
      <c r="ALQ47" s="193"/>
      <c r="ALR47" s="193"/>
      <c r="ALS47" s="193"/>
      <c r="ALT47" s="193"/>
      <c r="ALU47" s="193"/>
      <c r="AUU47" s="193"/>
      <c r="AUV47" s="193"/>
      <c r="AVD47" s="193"/>
      <c r="AVE47" s="193"/>
      <c r="AVF47" s="193"/>
      <c r="AVG47" s="193"/>
      <c r="AVH47" s="193"/>
      <c r="AVI47" s="193"/>
      <c r="AVJ47" s="193"/>
      <c r="AVK47" s="193"/>
      <c r="AVL47" s="193"/>
      <c r="AVM47" s="193"/>
      <c r="AVN47" s="193"/>
      <c r="AVO47" s="193"/>
      <c r="AVP47" s="193"/>
      <c r="AVQ47" s="193"/>
      <c r="BEQ47" s="193"/>
      <c r="BER47" s="193"/>
      <c r="BEZ47" s="193"/>
      <c r="BFA47" s="193"/>
      <c r="BFB47" s="193"/>
      <c r="BFC47" s="193"/>
      <c r="BFD47" s="193"/>
      <c r="BFE47" s="193"/>
      <c r="BFF47" s="193"/>
      <c r="BFG47" s="193"/>
      <c r="BFH47" s="193"/>
      <c r="BFI47" s="193"/>
      <c r="BFJ47" s="193"/>
      <c r="BFK47" s="193"/>
      <c r="BFL47" s="193"/>
      <c r="BFM47" s="193"/>
      <c r="BOM47" s="193"/>
      <c r="BON47" s="193"/>
      <c r="BOV47" s="193"/>
      <c r="BOW47" s="193"/>
      <c r="BOX47" s="193"/>
      <c r="BOY47" s="193"/>
      <c r="BOZ47" s="193"/>
      <c r="BPA47" s="193"/>
      <c r="BPB47" s="193"/>
      <c r="BPC47" s="193"/>
      <c r="BPD47" s="193"/>
      <c r="BPE47" s="193"/>
      <c r="BPF47" s="193"/>
      <c r="BPG47" s="193"/>
      <c r="BPH47" s="193"/>
      <c r="BPI47" s="193"/>
      <c r="BYI47" s="193"/>
      <c r="BYJ47" s="193"/>
      <c r="BYR47" s="193"/>
      <c r="BYS47" s="193"/>
      <c r="BYT47" s="193"/>
      <c r="BYU47" s="193"/>
      <c r="BYV47" s="193"/>
      <c r="BYW47" s="193"/>
      <c r="BYX47" s="193"/>
      <c r="BYY47" s="193"/>
      <c r="BYZ47" s="193"/>
      <c r="BZA47" s="193"/>
      <c r="BZB47" s="193"/>
      <c r="BZC47" s="193"/>
      <c r="BZD47" s="193"/>
      <c r="BZE47" s="193"/>
      <c r="CIE47" s="193"/>
      <c r="CIF47" s="193"/>
      <c r="CIN47" s="193"/>
      <c r="CIO47" s="193"/>
      <c r="CIP47" s="193"/>
      <c r="CIQ47" s="193"/>
      <c r="CIR47" s="193"/>
      <c r="CIS47" s="193"/>
      <c r="CIT47" s="193"/>
      <c r="CIU47" s="193"/>
      <c r="CIV47" s="193"/>
      <c r="CIW47" s="193"/>
      <c r="CIX47" s="193"/>
      <c r="CIY47" s="193"/>
      <c r="CIZ47" s="193"/>
      <c r="CJA47" s="193"/>
      <c r="CSA47" s="193"/>
      <c r="CSB47" s="193"/>
      <c r="CSJ47" s="193"/>
      <c r="CSK47" s="193"/>
      <c r="CSL47" s="193"/>
      <c r="CSM47" s="193"/>
      <c r="CSN47" s="193"/>
      <c r="CSO47" s="193"/>
      <c r="CSP47" s="193"/>
      <c r="CSQ47" s="193"/>
      <c r="CSR47" s="193"/>
      <c r="CSS47" s="193"/>
      <c r="CST47" s="193"/>
      <c r="CSU47" s="193"/>
      <c r="CSV47" s="193"/>
      <c r="CSW47" s="193"/>
      <c r="DBW47" s="193"/>
      <c r="DBX47" s="193"/>
      <c r="DCF47" s="193"/>
      <c r="DCG47" s="193"/>
      <c r="DCH47" s="193"/>
      <c r="DCI47" s="193"/>
      <c r="DCJ47" s="193"/>
      <c r="DCK47" s="193"/>
      <c r="DCL47" s="193"/>
      <c r="DCM47" s="193"/>
      <c r="DCN47" s="193"/>
      <c r="DCO47" s="193"/>
      <c r="DCP47" s="193"/>
      <c r="DCQ47" s="193"/>
      <c r="DCR47" s="193"/>
      <c r="DCS47" s="193"/>
      <c r="DLS47" s="193"/>
      <c r="DLT47" s="193"/>
      <c r="DMB47" s="193"/>
      <c r="DMC47" s="193"/>
      <c r="DMD47" s="193"/>
      <c r="DME47" s="193"/>
      <c r="DMF47" s="193"/>
      <c r="DMG47" s="193"/>
      <c r="DMH47" s="193"/>
      <c r="DMI47" s="193"/>
      <c r="DMJ47" s="193"/>
      <c r="DMK47" s="193"/>
      <c r="DML47" s="193"/>
      <c r="DMM47" s="193"/>
      <c r="DMN47" s="193"/>
      <c r="DMO47" s="193"/>
      <c r="DVO47" s="193"/>
      <c r="DVP47" s="193"/>
      <c r="DVX47" s="193"/>
      <c r="DVY47" s="193"/>
      <c r="DVZ47" s="193"/>
      <c r="DWA47" s="193"/>
      <c r="DWB47" s="193"/>
      <c r="DWC47" s="193"/>
      <c r="DWD47" s="193"/>
      <c r="DWE47" s="193"/>
      <c r="DWF47" s="193"/>
      <c r="DWG47" s="193"/>
      <c r="DWH47" s="193"/>
      <c r="DWI47" s="193"/>
      <c r="DWJ47" s="193"/>
      <c r="DWK47" s="193"/>
      <c r="EFK47" s="193"/>
      <c r="EFL47" s="193"/>
      <c r="EFT47" s="193"/>
      <c r="EFU47" s="193"/>
      <c r="EFV47" s="193"/>
      <c r="EFW47" s="193"/>
      <c r="EFX47" s="193"/>
      <c r="EFY47" s="193"/>
      <c r="EFZ47" s="193"/>
      <c r="EGA47" s="193"/>
      <c r="EGB47" s="193"/>
      <c r="EGC47" s="193"/>
      <c r="EGD47" s="193"/>
      <c r="EGE47" s="193"/>
      <c r="EGF47" s="193"/>
      <c r="EGG47" s="193"/>
      <c r="EPG47" s="193"/>
      <c r="EPH47" s="193"/>
      <c r="EPP47" s="193"/>
      <c r="EPQ47" s="193"/>
      <c r="EPR47" s="193"/>
      <c r="EPS47" s="193"/>
      <c r="EPT47" s="193"/>
      <c r="EPU47" s="193"/>
      <c r="EPV47" s="193"/>
      <c r="EPW47" s="193"/>
      <c r="EPX47" s="193"/>
      <c r="EPY47" s="193"/>
      <c r="EPZ47" s="193"/>
      <c r="EQA47" s="193"/>
      <c r="EQB47" s="193"/>
      <c r="EQC47" s="193"/>
      <c r="EZC47" s="193"/>
      <c r="EZD47" s="193"/>
      <c r="EZL47" s="193"/>
      <c r="EZM47" s="193"/>
      <c r="EZN47" s="193"/>
      <c r="EZO47" s="193"/>
      <c r="EZP47" s="193"/>
      <c r="EZQ47" s="193"/>
      <c r="EZR47" s="193"/>
      <c r="EZS47" s="193"/>
      <c r="EZT47" s="193"/>
      <c r="EZU47" s="193"/>
      <c r="EZV47" s="193"/>
      <c r="EZW47" s="193"/>
      <c r="EZX47" s="193"/>
      <c r="EZY47" s="193"/>
      <c r="FIY47" s="193"/>
      <c r="FIZ47" s="193"/>
      <c r="FJH47" s="193"/>
      <c r="FJI47" s="193"/>
      <c r="FJJ47" s="193"/>
      <c r="FJK47" s="193"/>
      <c r="FJL47" s="193"/>
      <c r="FJM47" s="193"/>
      <c r="FJN47" s="193"/>
      <c r="FJO47" s="193"/>
      <c r="FJP47" s="193"/>
      <c r="FJQ47" s="193"/>
      <c r="FJR47" s="193"/>
      <c r="FJS47" s="193"/>
      <c r="FJT47" s="193"/>
      <c r="FJU47" s="193"/>
      <c r="FSU47" s="193"/>
      <c r="FSV47" s="193"/>
      <c r="FTD47" s="193"/>
      <c r="FTE47" s="193"/>
      <c r="FTF47" s="193"/>
      <c r="FTG47" s="193"/>
      <c r="FTH47" s="193"/>
      <c r="FTI47" s="193"/>
      <c r="FTJ47" s="193"/>
      <c r="FTK47" s="193"/>
      <c r="FTL47" s="193"/>
      <c r="FTM47" s="193"/>
      <c r="FTN47" s="193"/>
      <c r="FTO47" s="193"/>
      <c r="FTP47" s="193"/>
      <c r="FTQ47" s="193"/>
      <c r="GCQ47" s="193"/>
      <c r="GCR47" s="193"/>
      <c r="GCZ47" s="193"/>
      <c r="GDA47" s="193"/>
      <c r="GDB47" s="193"/>
      <c r="GDC47" s="193"/>
      <c r="GDD47" s="193"/>
      <c r="GDE47" s="193"/>
      <c r="GDF47" s="193"/>
      <c r="GDG47" s="193"/>
      <c r="GDH47" s="193"/>
      <c r="GDI47" s="193"/>
      <c r="GDJ47" s="193"/>
      <c r="GDK47" s="193"/>
      <c r="GDL47" s="193"/>
      <c r="GDM47" s="193"/>
      <c r="GMM47" s="193"/>
      <c r="GMN47" s="193"/>
      <c r="GMV47" s="193"/>
      <c r="GMW47" s="193"/>
      <c r="GMX47" s="193"/>
      <c r="GMY47" s="193"/>
      <c r="GMZ47" s="193"/>
      <c r="GNA47" s="193"/>
      <c r="GNB47" s="193"/>
      <c r="GNC47" s="193"/>
      <c r="GND47" s="193"/>
      <c r="GNE47" s="193"/>
      <c r="GNF47" s="193"/>
      <c r="GNG47" s="193"/>
      <c r="GNH47" s="193"/>
      <c r="GNI47" s="193"/>
      <c r="GWI47" s="193"/>
      <c r="GWJ47" s="193"/>
      <c r="GWR47" s="193"/>
      <c r="GWS47" s="193"/>
      <c r="GWT47" s="193"/>
      <c r="GWU47" s="193"/>
      <c r="GWV47" s="193"/>
      <c r="GWW47" s="193"/>
      <c r="GWX47" s="193"/>
      <c r="GWY47" s="193"/>
      <c r="GWZ47" s="193"/>
      <c r="GXA47" s="193"/>
      <c r="GXB47" s="193"/>
      <c r="GXC47" s="193"/>
      <c r="GXD47" s="193"/>
      <c r="GXE47" s="193"/>
      <c r="HGE47" s="193"/>
      <c r="HGF47" s="193"/>
      <c r="HGN47" s="193"/>
      <c r="HGO47" s="193"/>
      <c r="HGP47" s="193"/>
      <c r="HGQ47" s="193"/>
      <c r="HGR47" s="193"/>
      <c r="HGS47" s="193"/>
      <c r="HGT47" s="193"/>
      <c r="HGU47" s="193"/>
      <c r="HGV47" s="193"/>
      <c r="HGW47" s="193"/>
      <c r="HGX47" s="193"/>
      <c r="HGY47" s="193"/>
      <c r="HGZ47" s="193"/>
      <c r="HHA47" s="193"/>
      <c r="HQA47" s="193"/>
      <c r="HQB47" s="193"/>
      <c r="HQJ47" s="193"/>
      <c r="HQK47" s="193"/>
      <c r="HQL47" s="193"/>
      <c r="HQM47" s="193"/>
      <c r="HQN47" s="193"/>
      <c r="HQO47" s="193"/>
      <c r="HQP47" s="193"/>
      <c r="HQQ47" s="193"/>
      <c r="HQR47" s="193"/>
      <c r="HQS47" s="193"/>
      <c r="HQT47" s="193"/>
      <c r="HQU47" s="193"/>
      <c r="HQV47" s="193"/>
      <c r="HQW47" s="193"/>
      <c r="HZW47" s="193"/>
      <c r="HZX47" s="193"/>
      <c r="IAF47" s="193"/>
      <c r="IAG47" s="193"/>
      <c r="IAH47" s="193"/>
      <c r="IAI47" s="193"/>
      <c r="IAJ47" s="193"/>
      <c r="IAK47" s="193"/>
      <c r="IAL47" s="193"/>
      <c r="IAM47" s="193"/>
      <c r="IAN47" s="193"/>
      <c r="IAO47" s="193"/>
      <c r="IAP47" s="193"/>
      <c r="IAQ47" s="193"/>
      <c r="IAR47" s="193"/>
      <c r="IAS47" s="193"/>
      <c r="IJS47" s="193"/>
      <c r="IJT47" s="193"/>
      <c r="IKB47" s="193"/>
      <c r="IKC47" s="193"/>
      <c r="IKD47" s="193"/>
      <c r="IKE47" s="193"/>
      <c r="IKF47" s="193"/>
      <c r="IKG47" s="193"/>
      <c r="IKH47" s="193"/>
      <c r="IKI47" s="193"/>
      <c r="IKJ47" s="193"/>
      <c r="IKK47" s="193"/>
      <c r="IKL47" s="193"/>
      <c r="IKM47" s="193"/>
      <c r="IKN47" s="193"/>
      <c r="IKO47" s="193"/>
      <c r="ITO47" s="193"/>
      <c r="ITP47" s="193"/>
      <c r="ITX47" s="193"/>
      <c r="ITY47" s="193"/>
      <c r="ITZ47" s="193"/>
      <c r="IUA47" s="193"/>
      <c r="IUB47" s="193"/>
      <c r="IUC47" s="193"/>
      <c r="IUD47" s="193"/>
      <c r="IUE47" s="193"/>
      <c r="IUF47" s="193"/>
      <c r="IUG47" s="193"/>
      <c r="IUH47" s="193"/>
      <c r="IUI47" s="193"/>
      <c r="IUJ47" s="193"/>
      <c r="IUK47" s="193"/>
      <c r="JDK47" s="193"/>
      <c r="JDL47" s="193"/>
      <c r="JDT47" s="193"/>
      <c r="JDU47" s="193"/>
      <c r="JDV47" s="193"/>
      <c r="JDW47" s="193"/>
      <c r="JDX47" s="193"/>
      <c r="JDY47" s="193"/>
      <c r="JDZ47" s="193"/>
      <c r="JEA47" s="193"/>
      <c r="JEB47" s="193"/>
      <c r="JEC47" s="193"/>
      <c r="JED47" s="193"/>
      <c r="JEE47" s="193"/>
      <c r="JEF47" s="193"/>
      <c r="JEG47" s="193"/>
      <c r="JNG47" s="193"/>
      <c r="JNH47" s="193"/>
      <c r="JNP47" s="193"/>
      <c r="JNQ47" s="193"/>
      <c r="JNR47" s="193"/>
      <c r="JNS47" s="193"/>
      <c r="JNT47" s="193"/>
      <c r="JNU47" s="193"/>
      <c r="JNV47" s="193"/>
      <c r="JNW47" s="193"/>
      <c r="JNX47" s="193"/>
      <c r="JNY47" s="193"/>
      <c r="JNZ47" s="193"/>
      <c r="JOA47" s="193"/>
      <c r="JOB47" s="193"/>
      <c r="JOC47" s="193"/>
      <c r="JXC47" s="193"/>
      <c r="JXD47" s="193"/>
      <c r="JXL47" s="193"/>
      <c r="JXM47" s="193"/>
      <c r="JXN47" s="193"/>
      <c r="JXO47" s="193"/>
      <c r="JXP47" s="193"/>
      <c r="JXQ47" s="193"/>
      <c r="JXR47" s="193"/>
      <c r="JXS47" s="193"/>
      <c r="JXT47" s="193"/>
      <c r="JXU47" s="193"/>
      <c r="JXV47" s="193"/>
      <c r="JXW47" s="193"/>
      <c r="JXX47" s="193"/>
      <c r="JXY47" s="193"/>
      <c r="KGY47" s="193"/>
      <c r="KGZ47" s="193"/>
      <c r="KHH47" s="193"/>
      <c r="KHI47" s="193"/>
      <c r="KHJ47" s="193"/>
      <c r="KHK47" s="193"/>
      <c r="KHL47" s="193"/>
      <c r="KHM47" s="193"/>
      <c r="KHN47" s="193"/>
      <c r="KHO47" s="193"/>
      <c r="KHP47" s="193"/>
      <c r="KHQ47" s="193"/>
      <c r="KHR47" s="193"/>
      <c r="KHS47" s="193"/>
      <c r="KHT47" s="193"/>
      <c r="KHU47" s="193"/>
      <c r="KQU47" s="193"/>
      <c r="KQV47" s="193"/>
      <c r="KRD47" s="193"/>
      <c r="KRE47" s="193"/>
      <c r="KRF47" s="193"/>
      <c r="KRG47" s="193"/>
      <c r="KRH47" s="193"/>
      <c r="KRI47" s="193"/>
      <c r="KRJ47" s="193"/>
      <c r="KRK47" s="193"/>
      <c r="KRL47" s="193"/>
      <c r="KRM47" s="193"/>
      <c r="KRN47" s="193"/>
      <c r="KRO47" s="193"/>
      <c r="KRP47" s="193"/>
      <c r="KRQ47" s="193"/>
      <c r="LAQ47" s="193"/>
      <c r="LAR47" s="193"/>
      <c r="LAZ47" s="193"/>
      <c r="LBA47" s="193"/>
      <c r="LBB47" s="193"/>
      <c r="LBC47" s="193"/>
      <c r="LBD47" s="193"/>
      <c r="LBE47" s="193"/>
      <c r="LBF47" s="193"/>
      <c r="LBG47" s="193"/>
      <c r="LBH47" s="193"/>
      <c r="LBI47" s="193"/>
      <c r="LBJ47" s="193"/>
      <c r="LBK47" s="193"/>
      <c r="LBL47" s="193"/>
      <c r="LBM47" s="193"/>
      <c r="LKM47" s="193"/>
      <c r="LKN47" s="193"/>
      <c r="LKV47" s="193"/>
      <c r="LKW47" s="193"/>
      <c r="LKX47" s="193"/>
      <c r="LKY47" s="193"/>
      <c r="LKZ47" s="193"/>
      <c r="LLA47" s="193"/>
      <c r="LLB47" s="193"/>
      <c r="LLC47" s="193"/>
      <c r="LLD47" s="193"/>
      <c r="LLE47" s="193"/>
      <c r="LLF47" s="193"/>
      <c r="LLG47" s="193"/>
      <c r="LLH47" s="193"/>
      <c r="LLI47" s="193"/>
      <c r="LUI47" s="193"/>
      <c r="LUJ47" s="193"/>
      <c r="LUR47" s="193"/>
      <c r="LUS47" s="193"/>
      <c r="LUT47" s="193"/>
      <c r="LUU47" s="193"/>
      <c r="LUV47" s="193"/>
      <c r="LUW47" s="193"/>
      <c r="LUX47" s="193"/>
      <c r="LUY47" s="193"/>
      <c r="LUZ47" s="193"/>
      <c r="LVA47" s="193"/>
      <c r="LVB47" s="193"/>
      <c r="LVC47" s="193"/>
      <c r="LVD47" s="193"/>
      <c r="LVE47" s="193"/>
      <c r="MEE47" s="193"/>
      <c r="MEF47" s="193"/>
      <c r="MEN47" s="193"/>
      <c r="MEO47" s="193"/>
      <c r="MEP47" s="193"/>
      <c r="MEQ47" s="193"/>
      <c r="MER47" s="193"/>
      <c r="MES47" s="193"/>
      <c r="MET47" s="193"/>
      <c r="MEU47" s="193"/>
      <c r="MEV47" s="193"/>
      <c r="MEW47" s="193"/>
      <c r="MEX47" s="193"/>
      <c r="MEY47" s="193"/>
      <c r="MEZ47" s="193"/>
      <c r="MFA47" s="193"/>
      <c r="MOA47" s="193"/>
      <c r="MOB47" s="193"/>
      <c r="MOJ47" s="193"/>
      <c r="MOK47" s="193"/>
      <c r="MOL47" s="193"/>
      <c r="MOM47" s="193"/>
      <c r="MON47" s="193"/>
      <c r="MOO47" s="193"/>
      <c r="MOP47" s="193"/>
      <c r="MOQ47" s="193"/>
      <c r="MOR47" s="193"/>
      <c r="MOS47" s="193"/>
      <c r="MOT47" s="193"/>
      <c r="MOU47" s="193"/>
      <c r="MOV47" s="193"/>
      <c r="MOW47" s="193"/>
      <c r="MXW47" s="193"/>
      <c r="MXX47" s="193"/>
      <c r="MYF47" s="193"/>
      <c r="MYG47" s="193"/>
      <c r="MYH47" s="193"/>
      <c r="MYI47" s="193"/>
      <c r="MYJ47" s="193"/>
      <c r="MYK47" s="193"/>
      <c r="MYL47" s="193"/>
      <c r="MYM47" s="193"/>
      <c r="MYN47" s="193"/>
      <c r="MYO47" s="193"/>
      <c r="MYP47" s="193"/>
      <c r="MYQ47" s="193"/>
      <c r="MYR47" s="193"/>
      <c r="MYS47" s="193"/>
      <c r="NHS47" s="193"/>
      <c r="NHT47" s="193"/>
      <c r="NIB47" s="193"/>
      <c r="NIC47" s="193"/>
      <c r="NID47" s="193"/>
      <c r="NIE47" s="193"/>
      <c r="NIF47" s="193"/>
      <c r="NIG47" s="193"/>
      <c r="NIH47" s="193"/>
      <c r="NII47" s="193"/>
      <c r="NIJ47" s="193"/>
      <c r="NIK47" s="193"/>
      <c r="NIL47" s="193"/>
      <c r="NIM47" s="193"/>
      <c r="NIN47" s="193"/>
      <c r="NIO47" s="193"/>
      <c r="NRO47" s="193"/>
      <c r="NRP47" s="193"/>
      <c r="NRX47" s="193"/>
      <c r="NRY47" s="193"/>
      <c r="NRZ47" s="193"/>
      <c r="NSA47" s="193"/>
      <c r="NSB47" s="193"/>
      <c r="NSC47" s="193"/>
      <c r="NSD47" s="193"/>
      <c r="NSE47" s="193"/>
      <c r="NSF47" s="193"/>
      <c r="NSG47" s="193"/>
      <c r="NSH47" s="193"/>
      <c r="NSI47" s="193"/>
      <c r="NSJ47" s="193"/>
      <c r="NSK47" s="193"/>
      <c r="OBK47" s="193"/>
      <c r="OBL47" s="193"/>
      <c r="OBT47" s="193"/>
      <c r="OBU47" s="193"/>
      <c r="OBV47" s="193"/>
      <c r="OBW47" s="193"/>
      <c r="OBX47" s="193"/>
      <c r="OBY47" s="193"/>
      <c r="OBZ47" s="193"/>
      <c r="OCA47" s="193"/>
      <c r="OCB47" s="193"/>
      <c r="OCC47" s="193"/>
      <c r="OCD47" s="193"/>
      <c r="OCE47" s="193"/>
      <c r="OCF47" s="193"/>
      <c r="OCG47" s="193"/>
      <c r="OLG47" s="193"/>
      <c r="OLH47" s="193"/>
      <c r="OLP47" s="193"/>
      <c r="OLQ47" s="193"/>
      <c r="OLR47" s="193"/>
      <c r="OLS47" s="193"/>
      <c r="OLT47" s="193"/>
      <c r="OLU47" s="193"/>
      <c r="OLV47" s="193"/>
      <c r="OLW47" s="193"/>
      <c r="OLX47" s="193"/>
      <c r="OLY47" s="193"/>
      <c r="OLZ47" s="193"/>
      <c r="OMA47" s="193"/>
      <c r="OMB47" s="193"/>
      <c r="OMC47" s="193"/>
      <c r="OVC47" s="193"/>
      <c r="OVD47" s="193"/>
      <c r="OVL47" s="193"/>
      <c r="OVM47" s="193"/>
      <c r="OVN47" s="193"/>
      <c r="OVO47" s="193"/>
      <c r="OVP47" s="193"/>
      <c r="OVQ47" s="193"/>
      <c r="OVR47" s="193"/>
      <c r="OVS47" s="193"/>
      <c r="OVT47" s="193"/>
      <c r="OVU47" s="193"/>
      <c r="OVV47" s="193"/>
      <c r="OVW47" s="193"/>
      <c r="OVX47" s="193"/>
      <c r="OVY47" s="193"/>
      <c r="PEY47" s="193"/>
      <c r="PEZ47" s="193"/>
      <c r="PFH47" s="193"/>
      <c r="PFI47" s="193"/>
      <c r="PFJ47" s="193"/>
      <c r="PFK47" s="193"/>
      <c r="PFL47" s="193"/>
      <c r="PFM47" s="193"/>
      <c r="PFN47" s="193"/>
      <c r="PFO47" s="193"/>
      <c r="PFP47" s="193"/>
      <c r="PFQ47" s="193"/>
      <c r="PFR47" s="193"/>
      <c r="PFS47" s="193"/>
      <c r="PFT47" s="193"/>
      <c r="PFU47" s="193"/>
      <c r="POU47" s="193"/>
      <c r="POV47" s="193"/>
      <c r="PPD47" s="193"/>
      <c r="PPE47" s="193"/>
      <c r="PPF47" s="193"/>
      <c r="PPG47" s="193"/>
      <c r="PPH47" s="193"/>
      <c r="PPI47" s="193"/>
      <c r="PPJ47" s="193"/>
      <c r="PPK47" s="193"/>
      <c r="PPL47" s="193"/>
      <c r="PPM47" s="193"/>
      <c r="PPN47" s="193"/>
      <c r="PPO47" s="193"/>
      <c r="PPP47" s="193"/>
      <c r="PPQ47" s="193"/>
      <c r="PYQ47" s="193"/>
      <c r="PYR47" s="193"/>
      <c r="PYZ47" s="193"/>
      <c r="PZA47" s="193"/>
      <c r="PZB47" s="193"/>
      <c r="PZC47" s="193"/>
      <c r="PZD47" s="193"/>
      <c r="PZE47" s="193"/>
      <c r="PZF47" s="193"/>
      <c r="PZG47" s="193"/>
      <c r="PZH47" s="193"/>
      <c r="PZI47" s="193"/>
      <c r="PZJ47" s="193"/>
      <c r="PZK47" s="193"/>
      <c r="PZL47" s="193"/>
      <c r="PZM47" s="193"/>
      <c r="QIM47" s="193"/>
      <c r="QIN47" s="193"/>
      <c r="QIV47" s="193"/>
      <c r="QIW47" s="193"/>
      <c r="QIX47" s="193"/>
      <c r="QIY47" s="193"/>
      <c r="QIZ47" s="193"/>
      <c r="QJA47" s="193"/>
      <c r="QJB47" s="193"/>
      <c r="QJC47" s="193"/>
      <c r="QJD47" s="193"/>
      <c r="QJE47" s="193"/>
      <c r="QJF47" s="193"/>
      <c r="QJG47" s="193"/>
      <c r="QJH47" s="193"/>
      <c r="QJI47" s="193"/>
      <c r="QSI47" s="193"/>
      <c r="QSJ47" s="193"/>
      <c r="QSR47" s="193"/>
      <c r="QSS47" s="193"/>
      <c r="QST47" s="193"/>
      <c r="QSU47" s="193"/>
      <c r="QSV47" s="193"/>
      <c r="QSW47" s="193"/>
      <c r="QSX47" s="193"/>
      <c r="QSY47" s="193"/>
      <c r="QSZ47" s="193"/>
      <c r="QTA47" s="193"/>
      <c r="QTB47" s="193"/>
      <c r="QTC47" s="193"/>
      <c r="QTD47" s="193"/>
      <c r="QTE47" s="193"/>
      <c r="RCE47" s="193"/>
      <c r="RCF47" s="193"/>
      <c r="RCN47" s="193"/>
      <c r="RCO47" s="193"/>
      <c r="RCP47" s="193"/>
      <c r="RCQ47" s="193"/>
      <c r="RCR47" s="193"/>
      <c r="RCS47" s="193"/>
      <c r="RCT47" s="193"/>
      <c r="RCU47" s="193"/>
      <c r="RCV47" s="193"/>
      <c r="RCW47" s="193"/>
      <c r="RCX47" s="193"/>
      <c r="RCY47" s="193"/>
      <c r="RCZ47" s="193"/>
      <c r="RDA47" s="193"/>
      <c r="RMA47" s="193"/>
      <c r="RMB47" s="193"/>
      <c r="RMJ47" s="193"/>
      <c r="RMK47" s="193"/>
      <c r="RML47" s="193"/>
      <c r="RMM47" s="193"/>
      <c r="RMN47" s="193"/>
      <c r="RMO47" s="193"/>
      <c r="RMP47" s="193"/>
      <c r="RMQ47" s="193"/>
      <c r="RMR47" s="193"/>
      <c r="RMS47" s="193"/>
      <c r="RMT47" s="193"/>
      <c r="RMU47" s="193"/>
      <c r="RMV47" s="193"/>
      <c r="RMW47" s="193"/>
      <c r="RVW47" s="193"/>
      <c r="RVX47" s="193"/>
      <c r="RWF47" s="193"/>
      <c r="RWG47" s="193"/>
      <c r="RWH47" s="193"/>
      <c r="RWI47" s="193"/>
      <c r="RWJ47" s="193"/>
      <c r="RWK47" s="193"/>
      <c r="RWL47" s="193"/>
      <c r="RWM47" s="193"/>
      <c r="RWN47" s="193"/>
      <c r="RWO47" s="193"/>
      <c r="RWP47" s="193"/>
      <c r="RWQ47" s="193"/>
      <c r="RWR47" s="193"/>
      <c r="RWS47" s="193"/>
      <c r="SFS47" s="193"/>
      <c r="SFT47" s="193"/>
      <c r="SGB47" s="193"/>
      <c r="SGC47" s="193"/>
      <c r="SGD47" s="193"/>
      <c r="SGE47" s="193"/>
      <c r="SGF47" s="193"/>
      <c r="SGG47" s="193"/>
      <c r="SGH47" s="193"/>
      <c r="SGI47" s="193"/>
      <c r="SGJ47" s="193"/>
      <c r="SGK47" s="193"/>
      <c r="SGL47" s="193"/>
      <c r="SGM47" s="193"/>
      <c r="SGN47" s="193"/>
      <c r="SGO47" s="193"/>
      <c r="SPO47" s="193"/>
      <c r="SPP47" s="193"/>
      <c r="SPX47" s="193"/>
      <c r="SPY47" s="193"/>
      <c r="SPZ47" s="193"/>
      <c r="SQA47" s="193"/>
      <c r="SQB47" s="193"/>
      <c r="SQC47" s="193"/>
      <c r="SQD47" s="193"/>
      <c r="SQE47" s="193"/>
      <c r="SQF47" s="193"/>
      <c r="SQG47" s="193"/>
      <c r="SQH47" s="193"/>
      <c r="SQI47" s="193"/>
      <c r="SQJ47" s="193"/>
      <c r="SQK47" s="193"/>
      <c r="SZK47" s="193"/>
      <c r="SZL47" s="193"/>
      <c r="SZT47" s="193"/>
      <c r="SZU47" s="193"/>
      <c r="SZV47" s="193"/>
      <c r="SZW47" s="193"/>
      <c r="SZX47" s="193"/>
      <c r="SZY47" s="193"/>
      <c r="SZZ47" s="193"/>
      <c r="TAA47" s="193"/>
      <c r="TAB47" s="193"/>
      <c r="TAC47" s="193"/>
      <c r="TAD47" s="193"/>
      <c r="TAE47" s="193"/>
      <c r="TAF47" s="193"/>
      <c r="TAG47" s="193"/>
      <c r="TJG47" s="193"/>
      <c r="TJH47" s="193"/>
      <c r="TJP47" s="193"/>
      <c r="TJQ47" s="193"/>
      <c r="TJR47" s="193"/>
      <c r="TJS47" s="193"/>
      <c r="TJT47" s="193"/>
      <c r="TJU47" s="193"/>
      <c r="TJV47" s="193"/>
      <c r="TJW47" s="193"/>
      <c r="TJX47" s="193"/>
      <c r="TJY47" s="193"/>
      <c r="TJZ47" s="193"/>
      <c r="TKA47" s="193"/>
      <c r="TKB47" s="193"/>
      <c r="TKC47" s="193"/>
      <c r="TTC47" s="193"/>
      <c r="TTD47" s="193"/>
      <c r="TTL47" s="193"/>
      <c r="TTM47" s="193"/>
      <c r="TTN47" s="193"/>
      <c r="TTO47" s="193"/>
      <c r="TTP47" s="193"/>
      <c r="TTQ47" s="193"/>
      <c r="TTR47" s="193"/>
      <c r="TTS47" s="193"/>
      <c r="TTT47" s="193"/>
      <c r="TTU47" s="193"/>
      <c r="TTV47" s="193"/>
      <c r="TTW47" s="193"/>
      <c r="TTX47" s="193"/>
      <c r="TTY47" s="193"/>
      <c r="UCY47" s="193"/>
      <c r="UCZ47" s="193"/>
      <c r="UDH47" s="193"/>
      <c r="UDI47" s="193"/>
      <c r="UDJ47" s="193"/>
      <c r="UDK47" s="193"/>
      <c r="UDL47" s="193"/>
      <c r="UDM47" s="193"/>
      <c r="UDN47" s="193"/>
      <c r="UDO47" s="193"/>
      <c r="UDP47" s="193"/>
      <c r="UDQ47" s="193"/>
      <c r="UDR47" s="193"/>
      <c r="UDS47" s="193"/>
      <c r="UDT47" s="193"/>
      <c r="UDU47" s="193"/>
      <c r="UMU47" s="193"/>
      <c r="UMV47" s="193"/>
      <c r="UND47" s="193"/>
      <c r="UNE47" s="193"/>
      <c r="UNF47" s="193"/>
      <c r="UNG47" s="193"/>
      <c r="UNH47" s="193"/>
      <c r="UNI47" s="193"/>
      <c r="UNJ47" s="193"/>
      <c r="UNK47" s="193"/>
      <c r="UNL47" s="193"/>
      <c r="UNM47" s="193"/>
      <c r="UNN47" s="193"/>
      <c r="UNO47" s="193"/>
      <c r="UNP47" s="193"/>
      <c r="UNQ47" s="193"/>
      <c r="UWQ47" s="193"/>
      <c r="UWR47" s="193"/>
      <c r="UWZ47" s="193"/>
      <c r="UXA47" s="193"/>
      <c r="UXB47" s="193"/>
      <c r="UXC47" s="193"/>
      <c r="UXD47" s="193"/>
      <c r="UXE47" s="193"/>
      <c r="UXF47" s="193"/>
      <c r="UXG47" s="193"/>
      <c r="UXH47" s="193"/>
      <c r="UXI47" s="193"/>
      <c r="UXJ47" s="193"/>
      <c r="UXK47" s="193"/>
      <c r="UXL47" s="193"/>
      <c r="UXM47" s="193"/>
      <c r="VGM47" s="193"/>
      <c r="VGN47" s="193"/>
      <c r="VGV47" s="193"/>
      <c r="VGW47" s="193"/>
      <c r="VGX47" s="193"/>
      <c r="VGY47" s="193"/>
      <c r="VGZ47" s="193"/>
      <c r="VHA47" s="193"/>
      <c r="VHB47" s="193"/>
      <c r="VHC47" s="193"/>
      <c r="VHD47" s="193"/>
      <c r="VHE47" s="193"/>
      <c r="VHF47" s="193"/>
      <c r="VHG47" s="193"/>
      <c r="VHH47" s="193"/>
      <c r="VHI47" s="193"/>
      <c r="VQI47" s="193"/>
      <c r="VQJ47" s="193"/>
      <c r="VQR47" s="193"/>
      <c r="VQS47" s="193"/>
      <c r="VQT47" s="193"/>
      <c r="VQU47" s="193"/>
      <c r="VQV47" s="193"/>
      <c r="VQW47" s="193"/>
      <c r="VQX47" s="193"/>
      <c r="VQY47" s="193"/>
      <c r="VQZ47" s="193"/>
      <c r="VRA47" s="193"/>
      <c r="VRB47" s="193"/>
      <c r="VRC47" s="193"/>
      <c r="VRD47" s="193"/>
      <c r="VRE47" s="193"/>
      <c r="WAE47" s="193"/>
      <c r="WAF47" s="193"/>
      <c r="WAN47" s="193"/>
      <c r="WAO47" s="193"/>
      <c r="WAP47" s="193"/>
      <c r="WAQ47" s="193"/>
      <c r="WAR47" s="193"/>
      <c r="WAS47" s="193"/>
      <c r="WAT47" s="193"/>
      <c r="WAU47" s="193"/>
      <c r="WAV47" s="193"/>
      <c r="WAW47" s="193"/>
      <c r="WAX47" s="193"/>
      <c r="WAY47" s="193"/>
      <c r="WAZ47" s="193"/>
      <c r="WBA47" s="193"/>
      <c r="WKA47" s="193"/>
      <c r="WKB47" s="193"/>
      <c r="WKJ47" s="193"/>
      <c r="WKK47" s="193"/>
      <c r="WKL47" s="193"/>
      <c r="WKM47" s="193"/>
      <c r="WKN47" s="193"/>
      <c r="WKO47" s="193"/>
      <c r="WKP47" s="193"/>
      <c r="WKQ47" s="193"/>
      <c r="WKR47" s="193"/>
      <c r="WKS47" s="193"/>
      <c r="WKT47" s="193"/>
      <c r="WKU47" s="193"/>
      <c r="WKV47" s="193"/>
      <c r="WKW47" s="193"/>
      <c r="WTW47" s="193"/>
      <c r="WTX47" s="193"/>
      <c r="WUF47" s="193"/>
      <c r="WUG47" s="193"/>
      <c r="WUH47" s="193"/>
      <c r="WUI47" s="193"/>
      <c r="WUJ47" s="193"/>
      <c r="WUK47" s="193"/>
      <c r="WUL47" s="193"/>
      <c r="WUM47" s="193"/>
      <c r="WUN47" s="193"/>
      <c r="WUO47" s="193"/>
      <c r="WUP47" s="193"/>
      <c r="WUQ47" s="193"/>
      <c r="WUR47" s="193"/>
      <c r="WUS47" s="193"/>
    </row>
    <row r="48" spans="1:1009 1243:2033 2267:3057 3291:4081 4315:5105 5339:6129 6363:7153 7387:8177 8411:9201 9435:10225 10459:11249 11483:12273 12507:13297 13531:14321 14555:15345 15579:16113" s="99" customFormat="1" ht="31.5" hidden="1" outlineLevel="1" x14ac:dyDescent="0.25">
      <c r="A48" s="79"/>
      <c r="B48" s="192" t="s">
        <v>129</v>
      </c>
      <c r="C48" s="72"/>
      <c r="D48" s="102">
        <v>241.36</v>
      </c>
      <c r="E48" s="102"/>
      <c r="F48" s="73">
        <v>241.36</v>
      </c>
      <c r="G48" s="231">
        <v>0</v>
      </c>
      <c r="H48" s="129">
        <v>155.91999999999999</v>
      </c>
      <c r="I48" s="153">
        <f t="shared" si="0"/>
        <v>0</v>
      </c>
      <c r="J48" s="149"/>
      <c r="K48" s="257"/>
      <c r="L48" s="149"/>
      <c r="M48" s="149"/>
      <c r="N48" s="72">
        <f>+N46-N47</f>
        <v>0</v>
      </c>
      <c r="HK48" s="193"/>
      <c r="HL48" s="193"/>
      <c r="HT48" s="193"/>
      <c r="HU48" s="193"/>
      <c r="HV48" s="193"/>
      <c r="HW48" s="193"/>
      <c r="HX48" s="193"/>
      <c r="HY48" s="193"/>
      <c r="HZ48" s="193"/>
      <c r="IA48" s="193"/>
      <c r="IB48" s="193"/>
      <c r="IC48" s="193"/>
      <c r="ID48" s="193"/>
      <c r="IE48" s="193"/>
      <c r="IF48" s="193"/>
      <c r="IG48" s="193"/>
      <c r="RG48" s="193"/>
      <c r="RH48" s="193"/>
      <c r="RP48" s="193"/>
      <c r="RQ48" s="193"/>
      <c r="RR48" s="193"/>
      <c r="RS48" s="193"/>
      <c r="RT48" s="193"/>
      <c r="RU48" s="193"/>
      <c r="RV48" s="193"/>
      <c r="RW48" s="193"/>
      <c r="RX48" s="193"/>
      <c r="RY48" s="193"/>
      <c r="RZ48" s="193"/>
      <c r="SA48" s="193"/>
      <c r="SB48" s="193"/>
      <c r="SC48" s="193"/>
      <c r="ABC48" s="193"/>
      <c r="ABD48" s="193"/>
      <c r="ABL48" s="193"/>
      <c r="ABM48" s="193"/>
      <c r="ABN48" s="193"/>
      <c r="ABO48" s="193"/>
      <c r="ABP48" s="193"/>
      <c r="ABQ48" s="193"/>
      <c r="ABR48" s="193"/>
      <c r="ABS48" s="193"/>
      <c r="ABT48" s="193"/>
      <c r="ABU48" s="193"/>
      <c r="ABV48" s="193"/>
      <c r="ABW48" s="193"/>
      <c r="ABX48" s="193"/>
      <c r="ABY48" s="193"/>
      <c r="AKY48" s="193"/>
      <c r="AKZ48" s="193"/>
      <c r="ALH48" s="193"/>
      <c r="ALI48" s="193"/>
      <c r="ALJ48" s="193"/>
      <c r="ALK48" s="193"/>
      <c r="ALL48" s="193"/>
      <c r="ALM48" s="193"/>
      <c r="ALN48" s="193"/>
      <c r="ALO48" s="193"/>
      <c r="ALP48" s="193"/>
      <c r="ALQ48" s="193"/>
      <c r="ALR48" s="193"/>
      <c r="ALS48" s="193"/>
      <c r="ALT48" s="193"/>
      <c r="ALU48" s="193"/>
      <c r="AUU48" s="193"/>
      <c r="AUV48" s="193"/>
      <c r="AVD48" s="193"/>
      <c r="AVE48" s="193"/>
      <c r="AVF48" s="193"/>
      <c r="AVG48" s="193"/>
      <c r="AVH48" s="193"/>
      <c r="AVI48" s="193"/>
      <c r="AVJ48" s="193"/>
      <c r="AVK48" s="193"/>
      <c r="AVL48" s="193"/>
      <c r="AVM48" s="193"/>
      <c r="AVN48" s="193"/>
      <c r="AVO48" s="193"/>
      <c r="AVP48" s="193"/>
      <c r="AVQ48" s="193"/>
      <c r="BEQ48" s="193"/>
      <c r="BER48" s="193"/>
      <c r="BEZ48" s="193"/>
      <c r="BFA48" s="193"/>
      <c r="BFB48" s="193"/>
      <c r="BFC48" s="193"/>
      <c r="BFD48" s="193"/>
      <c r="BFE48" s="193"/>
      <c r="BFF48" s="193"/>
      <c r="BFG48" s="193"/>
      <c r="BFH48" s="193"/>
      <c r="BFI48" s="193"/>
      <c r="BFJ48" s="193"/>
      <c r="BFK48" s="193"/>
      <c r="BFL48" s="193"/>
      <c r="BFM48" s="193"/>
      <c r="BOM48" s="193"/>
      <c r="BON48" s="193"/>
      <c r="BOV48" s="193"/>
      <c r="BOW48" s="193"/>
      <c r="BOX48" s="193"/>
      <c r="BOY48" s="193"/>
      <c r="BOZ48" s="193"/>
      <c r="BPA48" s="193"/>
      <c r="BPB48" s="193"/>
      <c r="BPC48" s="193"/>
      <c r="BPD48" s="193"/>
      <c r="BPE48" s="193"/>
      <c r="BPF48" s="193"/>
      <c r="BPG48" s="193"/>
      <c r="BPH48" s="193"/>
      <c r="BPI48" s="193"/>
      <c r="BYI48" s="193"/>
      <c r="BYJ48" s="193"/>
      <c r="BYR48" s="193"/>
      <c r="BYS48" s="193"/>
      <c r="BYT48" s="193"/>
      <c r="BYU48" s="193"/>
      <c r="BYV48" s="193"/>
      <c r="BYW48" s="193"/>
      <c r="BYX48" s="193"/>
      <c r="BYY48" s="193"/>
      <c r="BYZ48" s="193"/>
      <c r="BZA48" s="193"/>
      <c r="BZB48" s="193"/>
      <c r="BZC48" s="193"/>
      <c r="BZD48" s="193"/>
      <c r="BZE48" s="193"/>
      <c r="CIE48" s="193"/>
      <c r="CIF48" s="193"/>
      <c r="CIN48" s="193"/>
      <c r="CIO48" s="193"/>
      <c r="CIP48" s="193"/>
      <c r="CIQ48" s="193"/>
      <c r="CIR48" s="193"/>
      <c r="CIS48" s="193"/>
      <c r="CIT48" s="193"/>
      <c r="CIU48" s="193"/>
      <c r="CIV48" s="193"/>
      <c r="CIW48" s="193"/>
      <c r="CIX48" s="193"/>
      <c r="CIY48" s="193"/>
      <c r="CIZ48" s="193"/>
      <c r="CJA48" s="193"/>
      <c r="CSA48" s="193"/>
      <c r="CSB48" s="193"/>
      <c r="CSJ48" s="193"/>
      <c r="CSK48" s="193"/>
      <c r="CSL48" s="193"/>
      <c r="CSM48" s="193"/>
      <c r="CSN48" s="193"/>
      <c r="CSO48" s="193"/>
      <c r="CSP48" s="193"/>
      <c r="CSQ48" s="193"/>
      <c r="CSR48" s="193"/>
      <c r="CSS48" s="193"/>
      <c r="CST48" s="193"/>
      <c r="CSU48" s="193"/>
      <c r="CSV48" s="193"/>
      <c r="CSW48" s="193"/>
      <c r="DBW48" s="193"/>
      <c r="DBX48" s="193"/>
      <c r="DCF48" s="193"/>
      <c r="DCG48" s="193"/>
      <c r="DCH48" s="193"/>
      <c r="DCI48" s="193"/>
      <c r="DCJ48" s="193"/>
      <c r="DCK48" s="193"/>
      <c r="DCL48" s="193"/>
      <c r="DCM48" s="193"/>
      <c r="DCN48" s="193"/>
      <c r="DCO48" s="193"/>
      <c r="DCP48" s="193"/>
      <c r="DCQ48" s="193"/>
      <c r="DCR48" s="193"/>
      <c r="DCS48" s="193"/>
      <c r="DLS48" s="193"/>
      <c r="DLT48" s="193"/>
      <c r="DMB48" s="193"/>
      <c r="DMC48" s="193"/>
      <c r="DMD48" s="193"/>
      <c r="DME48" s="193"/>
      <c r="DMF48" s="193"/>
      <c r="DMG48" s="193"/>
      <c r="DMH48" s="193"/>
      <c r="DMI48" s="193"/>
      <c r="DMJ48" s="193"/>
      <c r="DMK48" s="193"/>
      <c r="DML48" s="193"/>
      <c r="DMM48" s="193"/>
      <c r="DMN48" s="193"/>
      <c r="DMO48" s="193"/>
      <c r="DVO48" s="193"/>
      <c r="DVP48" s="193"/>
      <c r="DVX48" s="193"/>
      <c r="DVY48" s="193"/>
      <c r="DVZ48" s="193"/>
      <c r="DWA48" s="193"/>
      <c r="DWB48" s="193"/>
      <c r="DWC48" s="193"/>
      <c r="DWD48" s="193"/>
      <c r="DWE48" s="193"/>
      <c r="DWF48" s="193"/>
      <c r="DWG48" s="193"/>
      <c r="DWH48" s="193"/>
      <c r="DWI48" s="193"/>
      <c r="DWJ48" s="193"/>
      <c r="DWK48" s="193"/>
      <c r="EFK48" s="193"/>
      <c r="EFL48" s="193"/>
      <c r="EFT48" s="193"/>
      <c r="EFU48" s="193"/>
      <c r="EFV48" s="193"/>
      <c r="EFW48" s="193"/>
      <c r="EFX48" s="193"/>
      <c r="EFY48" s="193"/>
      <c r="EFZ48" s="193"/>
      <c r="EGA48" s="193"/>
      <c r="EGB48" s="193"/>
      <c r="EGC48" s="193"/>
      <c r="EGD48" s="193"/>
      <c r="EGE48" s="193"/>
      <c r="EGF48" s="193"/>
      <c r="EGG48" s="193"/>
      <c r="EPG48" s="193"/>
      <c r="EPH48" s="193"/>
      <c r="EPP48" s="193"/>
      <c r="EPQ48" s="193"/>
      <c r="EPR48" s="193"/>
      <c r="EPS48" s="193"/>
      <c r="EPT48" s="193"/>
      <c r="EPU48" s="193"/>
      <c r="EPV48" s="193"/>
      <c r="EPW48" s="193"/>
      <c r="EPX48" s="193"/>
      <c r="EPY48" s="193"/>
      <c r="EPZ48" s="193"/>
      <c r="EQA48" s="193"/>
      <c r="EQB48" s="193"/>
      <c r="EQC48" s="193"/>
      <c r="EZC48" s="193"/>
      <c r="EZD48" s="193"/>
      <c r="EZL48" s="193"/>
      <c r="EZM48" s="193"/>
      <c r="EZN48" s="193"/>
      <c r="EZO48" s="193"/>
      <c r="EZP48" s="193"/>
      <c r="EZQ48" s="193"/>
      <c r="EZR48" s="193"/>
      <c r="EZS48" s="193"/>
      <c r="EZT48" s="193"/>
      <c r="EZU48" s="193"/>
      <c r="EZV48" s="193"/>
      <c r="EZW48" s="193"/>
      <c r="EZX48" s="193"/>
      <c r="EZY48" s="193"/>
      <c r="FIY48" s="193"/>
      <c r="FIZ48" s="193"/>
      <c r="FJH48" s="193"/>
      <c r="FJI48" s="193"/>
      <c r="FJJ48" s="193"/>
      <c r="FJK48" s="193"/>
      <c r="FJL48" s="193"/>
      <c r="FJM48" s="193"/>
      <c r="FJN48" s="193"/>
      <c r="FJO48" s="193"/>
      <c r="FJP48" s="193"/>
      <c r="FJQ48" s="193"/>
      <c r="FJR48" s="193"/>
      <c r="FJS48" s="193"/>
      <c r="FJT48" s="193"/>
      <c r="FJU48" s="193"/>
      <c r="FSU48" s="193"/>
      <c r="FSV48" s="193"/>
      <c r="FTD48" s="193"/>
      <c r="FTE48" s="193"/>
      <c r="FTF48" s="193"/>
      <c r="FTG48" s="193"/>
      <c r="FTH48" s="193"/>
      <c r="FTI48" s="193"/>
      <c r="FTJ48" s="193"/>
      <c r="FTK48" s="193"/>
      <c r="FTL48" s="193"/>
      <c r="FTM48" s="193"/>
      <c r="FTN48" s="193"/>
      <c r="FTO48" s="193"/>
      <c r="FTP48" s="193"/>
      <c r="FTQ48" s="193"/>
      <c r="GCQ48" s="193"/>
      <c r="GCR48" s="193"/>
      <c r="GCZ48" s="193"/>
      <c r="GDA48" s="193"/>
      <c r="GDB48" s="193"/>
      <c r="GDC48" s="193"/>
      <c r="GDD48" s="193"/>
      <c r="GDE48" s="193"/>
      <c r="GDF48" s="193"/>
      <c r="GDG48" s="193"/>
      <c r="GDH48" s="193"/>
      <c r="GDI48" s="193"/>
      <c r="GDJ48" s="193"/>
      <c r="GDK48" s="193"/>
      <c r="GDL48" s="193"/>
      <c r="GDM48" s="193"/>
      <c r="GMM48" s="193"/>
      <c r="GMN48" s="193"/>
      <c r="GMV48" s="193"/>
      <c r="GMW48" s="193"/>
      <c r="GMX48" s="193"/>
      <c r="GMY48" s="193"/>
      <c r="GMZ48" s="193"/>
      <c r="GNA48" s="193"/>
      <c r="GNB48" s="193"/>
      <c r="GNC48" s="193"/>
      <c r="GND48" s="193"/>
      <c r="GNE48" s="193"/>
      <c r="GNF48" s="193"/>
      <c r="GNG48" s="193"/>
      <c r="GNH48" s="193"/>
      <c r="GNI48" s="193"/>
      <c r="GWI48" s="193"/>
      <c r="GWJ48" s="193"/>
      <c r="GWR48" s="193"/>
      <c r="GWS48" s="193"/>
      <c r="GWT48" s="193"/>
      <c r="GWU48" s="193"/>
      <c r="GWV48" s="193"/>
      <c r="GWW48" s="193"/>
      <c r="GWX48" s="193"/>
      <c r="GWY48" s="193"/>
      <c r="GWZ48" s="193"/>
      <c r="GXA48" s="193"/>
      <c r="GXB48" s="193"/>
      <c r="GXC48" s="193"/>
      <c r="GXD48" s="193"/>
      <c r="GXE48" s="193"/>
      <c r="HGE48" s="193"/>
      <c r="HGF48" s="193"/>
      <c r="HGN48" s="193"/>
      <c r="HGO48" s="193"/>
      <c r="HGP48" s="193"/>
      <c r="HGQ48" s="193"/>
      <c r="HGR48" s="193"/>
      <c r="HGS48" s="193"/>
      <c r="HGT48" s="193"/>
      <c r="HGU48" s="193"/>
      <c r="HGV48" s="193"/>
      <c r="HGW48" s="193"/>
      <c r="HGX48" s="193"/>
      <c r="HGY48" s="193"/>
      <c r="HGZ48" s="193"/>
      <c r="HHA48" s="193"/>
      <c r="HQA48" s="193"/>
      <c r="HQB48" s="193"/>
      <c r="HQJ48" s="193"/>
      <c r="HQK48" s="193"/>
      <c r="HQL48" s="193"/>
      <c r="HQM48" s="193"/>
      <c r="HQN48" s="193"/>
      <c r="HQO48" s="193"/>
      <c r="HQP48" s="193"/>
      <c r="HQQ48" s="193"/>
      <c r="HQR48" s="193"/>
      <c r="HQS48" s="193"/>
      <c r="HQT48" s="193"/>
      <c r="HQU48" s="193"/>
      <c r="HQV48" s="193"/>
      <c r="HQW48" s="193"/>
      <c r="HZW48" s="193"/>
      <c r="HZX48" s="193"/>
      <c r="IAF48" s="193"/>
      <c r="IAG48" s="193"/>
      <c r="IAH48" s="193"/>
      <c r="IAI48" s="193"/>
      <c r="IAJ48" s="193"/>
      <c r="IAK48" s="193"/>
      <c r="IAL48" s="193"/>
      <c r="IAM48" s="193"/>
      <c r="IAN48" s="193"/>
      <c r="IAO48" s="193"/>
      <c r="IAP48" s="193"/>
      <c r="IAQ48" s="193"/>
      <c r="IAR48" s="193"/>
      <c r="IAS48" s="193"/>
      <c r="IJS48" s="193"/>
      <c r="IJT48" s="193"/>
      <c r="IKB48" s="193"/>
      <c r="IKC48" s="193"/>
      <c r="IKD48" s="193"/>
      <c r="IKE48" s="193"/>
      <c r="IKF48" s="193"/>
      <c r="IKG48" s="193"/>
      <c r="IKH48" s="193"/>
      <c r="IKI48" s="193"/>
      <c r="IKJ48" s="193"/>
      <c r="IKK48" s="193"/>
      <c r="IKL48" s="193"/>
      <c r="IKM48" s="193"/>
      <c r="IKN48" s="193"/>
      <c r="IKO48" s="193"/>
      <c r="ITO48" s="193"/>
      <c r="ITP48" s="193"/>
      <c r="ITX48" s="193"/>
      <c r="ITY48" s="193"/>
      <c r="ITZ48" s="193"/>
      <c r="IUA48" s="193"/>
      <c r="IUB48" s="193"/>
      <c r="IUC48" s="193"/>
      <c r="IUD48" s="193"/>
      <c r="IUE48" s="193"/>
      <c r="IUF48" s="193"/>
      <c r="IUG48" s="193"/>
      <c r="IUH48" s="193"/>
      <c r="IUI48" s="193"/>
      <c r="IUJ48" s="193"/>
      <c r="IUK48" s="193"/>
      <c r="JDK48" s="193"/>
      <c r="JDL48" s="193"/>
      <c r="JDT48" s="193"/>
      <c r="JDU48" s="193"/>
      <c r="JDV48" s="193"/>
      <c r="JDW48" s="193"/>
      <c r="JDX48" s="193"/>
      <c r="JDY48" s="193"/>
      <c r="JDZ48" s="193"/>
      <c r="JEA48" s="193"/>
      <c r="JEB48" s="193"/>
      <c r="JEC48" s="193"/>
      <c r="JED48" s="193"/>
      <c r="JEE48" s="193"/>
      <c r="JEF48" s="193"/>
      <c r="JEG48" s="193"/>
      <c r="JNG48" s="193"/>
      <c r="JNH48" s="193"/>
      <c r="JNP48" s="193"/>
      <c r="JNQ48" s="193"/>
      <c r="JNR48" s="193"/>
      <c r="JNS48" s="193"/>
      <c r="JNT48" s="193"/>
      <c r="JNU48" s="193"/>
      <c r="JNV48" s="193"/>
      <c r="JNW48" s="193"/>
      <c r="JNX48" s="193"/>
      <c r="JNY48" s="193"/>
      <c r="JNZ48" s="193"/>
      <c r="JOA48" s="193"/>
      <c r="JOB48" s="193"/>
      <c r="JOC48" s="193"/>
      <c r="JXC48" s="193"/>
      <c r="JXD48" s="193"/>
      <c r="JXL48" s="193"/>
      <c r="JXM48" s="193"/>
      <c r="JXN48" s="193"/>
      <c r="JXO48" s="193"/>
      <c r="JXP48" s="193"/>
      <c r="JXQ48" s="193"/>
      <c r="JXR48" s="193"/>
      <c r="JXS48" s="193"/>
      <c r="JXT48" s="193"/>
      <c r="JXU48" s="193"/>
      <c r="JXV48" s="193"/>
      <c r="JXW48" s="193"/>
      <c r="JXX48" s="193"/>
      <c r="JXY48" s="193"/>
      <c r="KGY48" s="193"/>
      <c r="KGZ48" s="193"/>
      <c r="KHH48" s="193"/>
      <c r="KHI48" s="193"/>
      <c r="KHJ48" s="193"/>
      <c r="KHK48" s="193"/>
      <c r="KHL48" s="193"/>
      <c r="KHM48" s="193"/>
      <c r="KHN48" s="193"/>
      <c r="KHO48" s="193"/>
      <c r="KHP48" s="193"/>
      <c r="KHQ48" s="193"/>
      <c r="KHR48" s="193"/>
      <c r="KHS48" s="193"/>
      <c r="KHT48" s="193"/>
      <c r="KHU48" s="193"/>
      <c r="KQU48" s="193"/>
      <c r="KQV48" s="193"/>
      <c r="KRD48" s="193"/>
      <c r="KRE48" s="193"/>
      <c r="KRF48" s="193"/>
      <c r="KRG48" s="193"/>
      <c r="KRH48" s="193"/>
      <c r="KRI48" s="193"/>
      <c r="KRJ48" s="193"/>
      <c r="KRK48" s="193"/>
      <c r="KRL48" s="193"/>
      <c r="KRM48" s="193"/>
      <c r="KRN48" s="193"/>
      <c r="KRO48" s="193"/>
      <c r="KRP48" s="193"/>
      <c r="KRQ48" s="193"/>
      <c r="LAQ48" s="193"/>
      <c r="LAR48" s="193"/>
      <c r="LAZ48" s="193"/>
      <c r="LBA48" s="193"/>
      <c r="LBB48" s="193"/>
      <c r="LBC48" s="193"/>
      <c r="LBD48" s="193"/>
      <c r="LBE48" s="193"/>
      <c r="LBF48" s="193"/>
      <c r="LBG48" s="193"/>
      <c r="LBH48" s="193"/>
      <c r="LBI48" s="193"/>
      <c r="LBJ48" s="193"/>
      <c r="LBK48" s="193"/>
      <c r="LBL48" s="193"/>
      <c r="LBM48" s="193"/>
      <c r="LKM48" s="193"/>
      <c r="LKN48" s="193"/>
      <c r="LKV48" s="193"/>
      <c r="LKW48" s="193"/>
      <c r="LKX48" s="193"/>
      <c r="LKY48" s="193"/>
      <c r="LKZ48" s="193"/>
      <c r="LLA48" s="193"/>
      <c r="LLB48" s="193"/>
      <c r="LLC48" s="193"/>
      <c r="LLD48" s="193"/>
      <c r="LLE48" s="193"/>
      <c r="LLF48" s="193"/>
      <c r="LLG48" s="193"/>
      <c r="LLH48" s="193"/>
      <c r="LLI48" s="193"/>
      <c r="LUI48" s="193"/>
      <c r="LUJ48" s="193"/>
      <c r="LUR48" s="193"/>
      <c r="LUS48" s="193"/>
      <c r="LUT48" s="193"/>
      <c r="LUU48" s="193"/>
      <c r="LUV48" s="193"/>
      <c r="LUW48" s="193"/>
      <c r="LUX48" s="193"/>
      <c r="LUY48" s="193"/>
      <c r="LUZ48" s="193"/>
      <c r="LVA48" s="193"/>
      <c r="LVB48" s="193"/>
      <c r="LVC48" s="193"/>
      <c r="LVD48" s="193"/>
      <c r="LVE48" s="193"/>
      <c r="MEE48" s="193"/>
      <c r="MEF48" s="193"/>
      <c r="MEN48" s="193"/>
      <c r="MEO48" s="193"/>
      <c r="MEP48" s="193"/>
      <c r="MEQ48" s="193"/>
      <c r="MER48" s="193"/>
      <c r="MES48" s="193"/>
      <c r="MET48" s="193"/>
      <c r="MEU48" s="193"/>
      <c r="MEV48" s="193"/>
      <c r="MEW48" s="193"/>
      <c r="MEX48" s="193"/>
      <c r="MEY48" s="193"/>
      <c r="MEZ48" s="193"/>
      <c r="MFA48" s="193"/>
      <c r="MOA48" s="193"/>
      <c r="MOB48" s="193"/>
      <c r="MOJ48" s="193"/>
      <c r="MOK48" s="193"/>
      <c r="MOL48" s="193"/>
      <c r="MOM48" s="193"/>
      <c r="MON48" s="193"/>
      <c r="MOO48" s="193"/>
      <c r="MOP48" s="193"/>
      <c r="MOQ48" s="193"/>
      <c r="MOR48" s="193"/>
      <c r="MOS48" s="193"/>
      <c r="MOT48" s="193"/>
      <c r="MOU48" s="193"/>
      <c r="MOV48" s="193"/>
      <c r="MOW48" s="193"/>
      <c r="MXW48" s="193"/>
      <c r="MXX48" s="193"/>
      <c r="MYF48" s="193"/>
      <c r="MYG48" s="193"/>
      <c r="MYH48" s="193"/>
      <c r="MYI48" s="193"/>
      <c r="MYJ48" s="193"/>
      <c r="MYK48" s="193"/>
      <c r="MYL48" s="193"/>
      <c r="MYM48" s="193"/>
      <c r="MYN48" s="193"/>
      <c r="MYO48" s="193"/>
      <c r="MYP48" s="193"/>
      <c r="MYQ48" s="193"/>
      <c r="MYR48" s="193"/>
      <c r="MYS48" s="193"/>
      <c r="NHS48" s="193"/>
      <c r="NHT48" s="193"/>
      <c r="NIB48" s="193"/>
      <c r="NIC48" s="193"/>
      <c r="NID48" s="193"/>
      <c r="NIE48" s="193"/>
      <c r="NIF48" s="193"/>
      <c r="NIG48" s="193"/>
      <c r="NIH48" s="193"/>
      <c r="NII48" s="193"/>
      <c r="NIJ48" s="193"/>
      <c r="NIK48" s="193"/>
      <c r="NIL48" s="193"/>
      <c r="NIM48" s="193"/>
      <c r="NIN48" s="193"/>
      <c r="NIO48" s="193"/>
      <c r="NRO48" s="193"/>
      <c r="NRP48" s="193"/>
      <c r="NRX48" s="193"/>
      <c r="NRY48" s="193"/>
      <c r="NRZ48" s="193"/>
      <c r="NSA48" s="193"/>
      <c r="NSB48" s="193"/>
      <c r="NSC48" s="193"/>
      <c r="NSD48" s="193"/>
      <c r="NSE48" s="193"/>
      <c r="NSF48" s="193"/>
      <c r="NSG48" s="193"/>
      <c r="NSH48" s="193"/>
      <c r="NSI48" s="193"/>
      <c r="NSJ48" s="193"/>
      <c r="NSK48" s="193"/>
      <c r="OBK48" s="193"/>
      <c r="OBL48" s="193"/>
      <c r="OBT48" s="193"/>
      <c r="OBU48" s="193"/>
      <c r="OBV48" s="193"/>
      <c r="OBW48" s="193"/>
      <c r="OBX48" s="193"/>
      <c r="OBY48" s="193"/>
      <c r="OBZ48" s="193"/>
      <c r="OCA48" s="193"/>
      <c r="OCB48" s="193"/>
      <c r="OCC48" s="193"/>
      <c r="OCD48" s="193"/>
      <c r="OCE48" s="193"/>
      <c r="OCF48" s="193"/>
      <c r="OCG48" s="193"/>
      <c r="OLG48" s="193"/>
      <c r="OLH48" s="193"/>
      <c r="OLP48" s="193"/>
      <c r="OLQ48" s="193"/>
      <c r="OLR48" s="193"/>
      <c r="OLS48" s="193"/>
      <c r="OLT48" s="193"/>
      <c r="OLU48" s="193"/>
      <c r="OLV48" s="193"/>
      <c r="OLW48" s="193"/>
      <c r="OLX48" s="193"/>
      <c r="OLY48" s="193"/>
      <c r="OLZ48" s="193"/>
      <c r="OMA48" s="193"/>
      <c r="OMB48" s="193"/>
      <c r="OMC48" s="193"/>
      <c r="OVC48" s="193"/>
      <c r="OVD48" s="193"/>
      <c r="OVL48" s="193"/>
      <c r="OVM48" s="193"/>
      <c r="OVN48" s="193"/>
      <c r="OVO48" s="193"/>
      <c r="OVP48" s="193"/>
      <c r="OVQ48" s="193"/>
      <c r="OVR48" s="193"/>
      <c r="OVS48" s="193"/>
      <c r="OVT48" s="193"/>
      <c r="OVU48" s="193"/>
      <c r="OVV48" s="193"/>
      <c r="OVW48" s="193"/>
      <c r="OVX48" s="193"/>
      <c r="OVY48" s="193"/>
      <c r="PEY48" s="193"/>
      <c r="PEZ48" s="193"/>
      <c r="PFH48" s="193"/>
      <c r="PFI48" s="193"/>
      <c r="PFJ48" s="193"/>
      <c r="PFK48" s="193"/>
      <c r="PFL48" s="193"/>
      <c r="PFM48" s="193"/>
      <c r="PFN48" s="193"/>
      <c r="PFO48" s="193"/>
      <c r="PFP48" s="193"/>
      <c r="PFQ48" s="193"/>
      <c r="PFR48" s="193"/>
      <c r="PFS48" s="193"/>
      <c r="PFT48" s="193"/>
      <c r="PFU48" s="193"/>
      <c r="POU48" s="193"/>
      <c r="POV48" s="193"/>
      <c r="PPD48" s="193"/>
      <c r="PPE48" s="193"/>
      <c r="PPF48" s="193"/>
      <c r="PPG48" s="193"/>
      <c r="PPH48" s="193"/>
      <c r="PPI48" s="193"/>
      <c r="PPJ48" s="193"/>
      <c r="PPK48" s="193"/>
      <c r="PPL48" s="193"/>
      <c r="PPM48" s="193"/>
      <c r="PPN48" s="193"/>
      <c r="PPO48" s="193"/>
      <c r="PPP48" s="193"/>
      <c r="PPQ48" s="193"/>
      <c r="PYQ48" s="193"/>
      <c r="PYR48" s="193"/>
      <c r="PYZ48" s="193"/>
      <c r="PZA48" s="193"/>
      <c r="PZB48" s="193"/>
      <c r="PZC48" s="193"/>
      <c r="PZD48" s="193"/>
      <c r="PZE48" s="193"/>
      <c r="PZF48" s="193"/>
      <c r="PZG48" s="193"/>
      <c r="PZH48" s="193"/>
      <c r="PZI48" s="193"/>
      <c r="PZJ48" s="193"/>
      <c r="PZK48" s="193"/>
      <c r="PZL48" s="193"/>
      <c r="PZM48" s="193"/>
      <c r="QIM48" s="193"/>
      <c r="QIN48" s="193"/>
      <c r="QIV48" s="193"/>
      <c r="QIW48" s="193"/>
      <c r="QIX48" s="193"/>
      <c r="QIY48" s="193"/>
      <c r="QIZ48" s="193"/>
      <c r="QJA48" s="193"/>
      <c r="QJB48" s="193"/>
      <c r="QJC48" s="193"/>
      <c r="QJD48" s="193"/>
      <c r="QJE48" s="193"/>
      <c r="QJF48" s="193"/>
      <c r="QJG48" s="193"/>
      <c r="QJH48" s="193"/>
      <c r="QJI48" s="193"/>
      <c r="QSI48" s="193"/>
      <c r="QSJ48" s="193"/>
      <c r="QSR48" s="193"/>
      <c r="QSS48" s="193"/>
      <c r="QST48" s="193"/>
      <c r="QSU48" s="193"/>
      <c r="QSV48" s="193"/>
      <c r="QSW48" s="193"/>
      <c r="QSX48" s="193"/>
      <c r="QSY48" s="193"/>
      <c r="QSZ48" s="193"/>
      <c r="QTA48" s="193"/>
      <c r="QTB48" s="193"/>
      <c r="QTC48" s="193"/>
      <c r="QTD48" s="193"/>
      <c r="QTE48" s="193"/>
      <c r="RCE48" s="193"/>
      <c r="RCF48" s="193"/>
      <c r="RCN48" s="193"/>
      <c r="RCO48" s="193"/>
      <c r="RCP48" s="193"/>
      <c r="RCQ48" s="193"/>
      <c r="RCR48" s="193"/>
      <c r="RCS48" s="193"/>
      <c r="RCT48" s="193"/>
      <c r="RCU48" s="193"/>
      <c r="RCV48" s="193"/>
      <c r="RCW48" s="193"/>
      <c r="RCX48" s="193"/>
      <c r="RCY48" s="193"/>
      <c r="RCZ48" s="193"/>
      <c r="RDA48" s="193"/>
      <c r="RMA48" s="193"/>
      <c r="RMB48" s="193"/>
      <c r="RMJ48" s="193"/>
      <c r="RMK48" s="193"/>
      <c r="RML48" s="193"/>
      <c r="RMM48" s="193"/>
      <c r="RMN48" s="193"/>
      <c r="RMO48" s="193"/>
      <c r="RMP48" s="193"/>
      <c r="RMQ48" s="193"/>
      <c r="RMR48" s="193"/>
      <c r="RMS48" s="193"/>
      <c r="RMT48" s="193"/>
      <c r="RMU48" s="193"/>
      <c r="RMV48" s="193"/>
      <c r="RMW48" s="193"/>
      <c r="RVW48" s="193"/>
      <c r="RVX48" s="193"/>
      <c r="RWF48" s="193"/>
      <c r="RWG48" s="193"/>
      <c r="RWH48" s="193"/>
      <c r="RWI48" s="193"/>
      <c r="RWJ48" s="193"/>
      <c r="RWK48" s="193"/>
      <c r="RWL48" s="193"/>
      <c r="RWM48" s="193"/>
      <c r="RWN48" s="193"/>
      <c r="RWO48" s="193"/>
      <c r="RWP48" s="193"/>
      <c r="RWQ48" s="193"/>
      <c r="RWR48" s="193"/>
      <c r="RWS48" s="193"/>
      <c r="SFS48" s="193"/>
      <c r="SFT48" s="193"/>
      <c r="SGB48" s="193"/>
      <c r="SGC48" s="193"/>
      <c r="SGD48" s="193"/>
      <c r="SGE48" s="193"/>
      <c r="SGF48" s="193"/>
      <c r="SGG48" s="193"/>
      <c r="SGH48" s="193"/>
      <c r="SGI48" s="193"/>
      <c r="SGJ48" s="193"/>
      <c r="SGK48" s="193"/>
      <c r="SGL48" s="193"/>
      <c r="SGM48" s="193"/>
      <c r="SGN48" s="193"/>
      <c r="SGO48" s="193"/>
      <c r="SPO48" s="193"/>
      <c r="SPP48" s="193"/>
      <c r="SPX48" s="193"/>
      <c r="SPY48" s="193"/>
      <c r="SPZ48" s="193"/>
      <c r="SQA48" s="193"/>
      <c r="SQB48" s="193"/>
      <c r="SQC48" s="193"/>
      <c r="SQD48" s="193"/>
      <c r="SQE48" s="193"/>
      <c r="SQF48" s="193"/>
      <c r="SQG48" s="193"/>
      <c r="SQH48" s="193"/>
      <c r="SQI48" s="193"/>
      <c r="SQJ48" s="193"/>
      <c r="SQK48" s="193"/>
      <c r="SZK48" s="193"/>
      <c r="SZL48" s="193"/>
      <c r="SZT48" s="193"/>
      <c r="SZU48" s="193"/>
      <c r="SZV48" s="193"/>
      <c r="SZW48" s="193"/>
      <c r="SZX48" s="193"/>
      <c r="SZY48" s="193"/>
      <c r="SZZ48" s="193"/>
      <c r="TAA48" s="193"/>
      <c r="TAB48" s="193"/>
      <c r="TAC48" s="193"/>
      <c r="TAD48" s="193"/>
      <c r="TAE48" s="193"/>
      <c r="TAF48" s="193"/>
      <c r="TAG48" s="193"/>
      <c r="TJG48" s="193"/>
      <c r="TJH48" s="193"/>
      <c r="TJP48" s="193"/>
      <c r="TJQ48" s="193"/>
      <c r="TJR48" s="193"/>
      <c r="TJS48" s="193"/>
      <c r="TJT48" s="193"/>
      <c r="TJU48" s="193"/>
      <c r="TJV48" s="193"/>
      <c r="TJW48" s="193"/>
      <c r="TJX48" s="193"/>
      <c r="TJY48" s="193"/>
      <c r="TJZ48" s="193"/>
      <c r="TKA48" s="193"/>
      <c r="TKB48" s="193"/>
      <c r="TKC48" s="193"/>
      <c r="TTC48" s="193"/>
      <c r="TTD48" s="193"/>
      <c r="TTL48" s="193"/>
      <c r="TTM48" s="193"/>
      <c r="TTN48" s="193"/>
      <c r="TTO48" s="193"/>
      <c r="TTP48" s="193"/>
      <c r="TTQ48" s="193"/>
      <c r="TTR48" s="193"/>
      <c r="TTS48" s="193"/>
      <c r="TTT48" s="193"/>
      <c r="TTU48" s="193"/>
      <c r="TTV48" s="193"/>
      <c r="TTW48" s="193"/>
      <c r="TTX48" s="193"/>
      <c r="TTY48" s="193"/>
      <c r="UCY48" s="193"/>
      <c r="UCZ48" s="193"/>
      <c r="UDH48" s="193"/>
      <c r="UDI48" s="193"/>
      <c r="UDJ48" s="193"/>
      <c r="UDK48" s="193"/>
      <c r="UDL48" s="193"/>
      <c r="UDM48" s="193"/>
      <c r="UDN48" s="193"/>
      <c r="UDO48" s="193"/>
      <c r="UDP48" s="193"/>
      <c r="UDQ48" s="193"/>
      <c r="UDR48" s="193"/>
      <c r="UDS48" s="193"/>
      <c r="UDT48" s="193"/>
      <c r="UDU48" s="193"/>
      <c r="UMU48" s="193"/>
      <c r="UMV48" s="193"/>
      <c r="UND48" s="193"/>
      <c r="UNE48" s="193"/>
      <c r="UNF48" s="193"/>
      <c r="UNG48" s="193"/>
      <c r="UNH48" s="193"/>
      <c r="UNI48" s="193"/>
      <c r="UNJ48" s="193"/>
      <c r="UNK48" s="193"/>
      <c r="UNL48" s="193"/>
      <c r="UNM48" s="193"/>
      <c r="UNN48" s="193"/>
      <c r="UNO48" s="193"/>
      <c r="UNP48" s="193"/>
      <c r="UNQ48" s="193"/>
      <c r="UWQ48" s="193"/>
      <c r="UWR48" s="193"/>
      <c r="UWZ48" s="193"/>
      <c r="UXA48" s="193"/>
      <c r="UXB48" s="193"/>
      <c r="UXC48" s="193"/>
      <c r="UXD48" s="193"/>
      <c r="UXE48" s="193"/>
      <c r="UXF48" s="193"/>
      <c r="UXG48" s="193"/>
      <c r="UXH48" s="193"/>
      <c r="UXI48" s="193"/>
      <c r="UXJ48" s="193"/>
      <c r="UXK48" s="193"/>
      <c r="UXL48" s="193"/>
      <c r="UXM48" s="193"/>
      <c r="VGM48" s="193"/>
      <c r="VGN48" s="193"/>
      <c r="VGV48" s="193"/>
      <c r="VGW48" s="193"/>
      <c r="VGX48" s="193"/>
      <c r="VGY48" s="193"/>
      <c r="VGZ48" s="193"/>
      <c r="VHA48" s="193"/>
      <c r="VHB48" s="193"/>
      <c r="VHC48" s="193"/>
      <c r="VHD48" s="193"/>
      <c r="VHE48" s="193"/>
      <c r="VHF48" s="193"/>
      <c r="VHG48" s="193"/>
      <c r="VHH48" s="193"/>
      <c r="VHI48" s="193"/>
      <c r="VQI48" s="193"/>
      <c r="VQJ48" s="193"/>
      <c r="VQR48" s="193"/>
      <c r="VQS48" s="193"/>
      <c r="VQT48" s="193"/>
      <c r="VQU48" s="193"/>
      <c r="VQV48" s="193"/>
      <c r="VQW48" s="193"/>
      <c r="VQX48" s="193"/>
      <c r="VQY48" s="193"/>
      <c r="VQZ48" s="193"/>
      <c r="VRA48" s="193"/>
      <c r="VRB48" s="193"/>
      <c r="VRC48" s="193"/>
      <c r="VRD48" s="193"/>
      <c r="VRE48" s="193"/>
      <c r="WAE48" s="193"/>
      <c r="WAF48" s="193"/>
      <c r="WAN48" s="193"/>
      <c r="WAO48" s="193"/>
      <c r="WAP48" s="193"/>
      <c r="WAQ48" s="193"/>
      <c r="WAR48" s="193"/>
      <c r="WAS48" s="193"/>
      <c r="WAT48" s="193"/>
      <c r="WAU48" s="193"/>
      <c r="WAV48" s="193"/>
      <c r="WAW48" s="193"/>
      <c r="WAX48" s="193"/>
      <c r="WAY48" s="193"/>
      <c r="WAZ48" s="193"/>
      <c r="WBA48" s="193"/>
      <c r="WKA48" s="193"/>
      <c r="WKB48" s="193"/>
      <c r="WKJ48" s="193"/>
      <c r="WKK48" s="193"/>
      <c r="WKL48" s="193"/>
      <c r="WKM48" s="193"/>
      <c r="WKN48" s="193"/>
      <c r="WKO48" s="193"/>
      <c r="WKP48" s="193"/>
      <c r="WKQ48" s="193"/>
      <c r="WKR48" s="193"/>
      <c r="WKS48" s="193"/>
      <c r="WKT48" s="193"/>
      <c r="WKU48" s="193"/>
      <c r="WKV48" s="193"/>
      <c r="WKW48" s="193"/>
      <c r="WTW48" s="193"/>
      <c r="WTX48" s="193"/>
      <c r="WUF48" s="193"/>
      <c r="WUG48" s="193"/>
      <c r="WUH48" s="193"/>
      <c r="WUI48" s="193"/>
      <c r="WUJ48" s="193"/>
      <c r="WUK48" s="193"/>
      <c r="WUL48" s="193"/>
      <c r="WUM48" s="193"/>
      <c r="WUN48" s="193"/>
      <c r="WUO48" s="193"/>
      <c r="WUP48" s="193"/>
      <c r="WUQ48" s="193"/>
      <c r="WUR48" s="193"/>
      <c r="WUS48" s="193"/>
    </row>
    <row r="49" spans="1:1009 1243:2033 2267:3057 3291:4081 4315:5105 5339:6129 6363:7153 7387:8177 8411:9201 9435:10225 10459:11249 11483:12273 12507:13297 13531:14321 14555:15345 15579:16113" s="190" customFormat="1" ht="27.6" customHeight="1" x14ac:dyDescent="0.25">
      <c r="A49" s="187" t="s">
        <v>130</v>
      </c>
      <c r="B49" s="188" t="s">
        <v>131</v>
      </c>
      <c r="C49" s="75"/>
      <c r="D49" s="169">
        <v>4367.4545400000006</v>
      </c>
      <c r="E49" s="86">
        <v>0</v>
      </c>
      <c r="F49" s="86">
        <v>4367.4545400000006</v>
      </c>
      <c r="G49" s="231">
        <v>0</v>
      </c>
      <c r="H49" s="129">
        <v>3887.13546</v>
      </c>
      <c r="I49" s="345">
        <f t="shared" si="0"/>
        <v>215.97799999999995</v>
      </c>
      <c r="J49" s="349">
        <f>SUM(J50:J57)</f>
        <v>0</v>
      </c>
      <c r="K49" s="349">
        <f>SUM(K50:K57)</f>
        <v>0</v>
      </c>
      <c r="L49" s="349">
        <f>SUM(L50:L57)</f>
        <v>0</v>
      </c>
      <c r="M49" s="349">
        <f>SUM(M50:M57)</f>
        <v>215.97799999999995</v>
      </c>
      <c r="N49" s="223"/>
      <c r="HK49" s="191"/>
      <c r="HL49" s="191"/>
      <c r="HT49" s="191"/>
      <c r="HU49" s="191"/>
      <c r="HV49" s="191"/>
      <c r="HW49" s="191"/>
      <c r="HX49" s="191"/>
      <c r="HY49" s="191"/>
      <c r="HZ49" s="191"/>
      <c r="IA49" s="191"/>
      <c r="IB49" s="191"/>
      <c r="IC49" s="191"/>
      <c r="ID49" s="191"/>
      <c r="IE49" s="191"/>
      <c r="IF49" s="191"/>
      <c r="IG49" s="191"/>
      <c r="RG49" s="191"/>
      <c r="RH49" s="191"/>
      <c r="RP49" s="191"/>
      <c r="RQ49" s="191"/>
      <c r="RR49" s="191"/>
      <c r="RS49" s="191"/>
      <c r="RT49" s="191"/>
      <c r="RU49" s="191"/>
      <c r="RV49" s="191"/>
      <c r="RW49" s="191"/>
      <c r="RX49" s="191"/>
      <c r="RY49" s="191"/>
      <c r="RZ49" s="191"/>
      <c r="SA49" s="191"/>
      <c r="SB49" s="191"/>
      <c r="SC49" s="191"/>
      <c r="ABC49" s="191"/>
      <c r="ABD49" s="191"/>
      <c r="ABL49" s="191"/>
      <c r="ABM49" s="191"/>
      <c r="ABN49" s="191"/>
      <c r="ABO49" s="191"/>
      <c r="ABP49" s="191"/>
      <c r="ABQ49" s="191"/>
      <c r="ABR49" s="191"/>
      <c r="ABS49" s="191"/>
      <c r="ABT49" s="191"/>
      <c r="ABU49" s="191"/>
      <c r="ABV49" s="191"/>
      <c r="ABW49" s="191"/>
      <c r="ABX49" s="191"/>
      <c r="ABY49" s="191"/>
      <c r="AKY49" s="191"/>
      <c r="AKZ49" s="191"/>
      <c r="ALH49" s="191"/>
      <c r="ALI49" s="191"/>
      <c r="ALJ49" s="191"/>
      <c r="ALK49" s="191"/>
      <c r="ALL49" s="191"/>
      <c r="ALM49" s="191"/>
      <c r="ALN49" s="191"/>
      <c r="ALO49" s="191"/>
      <c r="ALP49" s="191"/>
      <c r="ALQ49" s="191"/>
      <c r="ALR49" s="191"/>
      <c r="ALS49" s="191"/>
      <c r="ALT49" s="191"/>
      <c r="ALU49" s="191"/>
      <c r="AUU49" s="191"/>
      <c r="AUV49" s="191"/>
      <c r="AVD49" s="191"/>
      <c r="AVE49" s="191"/>
      <c r="AVF49" s="191"/>
      <c r="AVG49" s="191"/>
      <c r="AVH49" s="191"/>
      <c r="AVI49" s="191"/>
      <c r="AVJ49" s="191"/>
      <c r="AVK49" s="191"/>
      <c r="AVL49" s="191"/>
      <c r="AVM49" s="191"/>
      <c r="AVN49" s="191"/>
      <c r="AVO49" s="191"/>
      <c r="AVP49" s="191"/>
      <c r="AVQ49" s="191"/>
      <c r="BEQ49" s="191"/>
      <c r="BER49" s="191"/>
      <c r="BEZ49" s="191"/>
      <c r="BFA49" s="191"/>
      <c r="BFB49" s="191"/>
      <c r="BFC49" s="191"/>
      <c r="BFD49" s="191"/>
      <c r="BFE49" s="191"/>
      <c r="BFF49" s="191"/>
      <c r="BFG49" s="191"/>
      <c r="BFH49" s="191"/>
      <c r="BFI49" s="191"/>
      <c r="BFJ49" s="191"/>
      <c r="BFK49" s="191"/>
      <c r="BFL49" s="191"/>
      <c r="BFM49" s="191"/>
      <c r="BOM49" s="191"/>
      <c r="BON49" s="191"/>
      <c r="BOV49" s="191"/>
      <c r="BOW49" s="191"/>
      <c r="BOX49" s="191"/>
      <c r="BOY49" s="191"/>
      <c r="BOZ49" s="191"/>
      <c r="BPA49" s="191"/>
      <c r="BPB49" s="191"/>
      <c r="BPC49" s="191"/>
      <c r="BPD49" s="191"/>
      <c r="BPE49" s="191"/>
      <c r="BPF49" s="191"/>
      <c r="BPG49" s="191"/>
      <c r="BPH49" s="191"/>
      <c r="BPI49" s="191"/>
      <c r="BYI49" s="191"/>
      <c r="BYJ49" s="191"/>
      <c r="BYR49" s="191"/>
      <c r="BYS49" s="191"/>
      <c r="BYT49" s="191"/>
      <c r="BYU49" s="191"/>
      <c r="BYV49" s="191"/>
      <c r="BYW49" s="191"/>
      <c r="BYX49" s="191"/>
      <c r="BYY49" s="191"/>
      <c r="BYZ49" s="191"/>
      <c r="BZA49" s="191"/>
      <c r="BZB49" s="191"/>
      <c r="BZC49" s="191"/>
      <c r="BZD49" s="191"/>
      <c r="BZE49" s="191"/>
      <c r="CIE49" s="191"/>
      <c r="CIF49" s="191"/>
      <c r="CIN49" s="191"/>
      <c r="CIO49" s="191"/>
      <c r="CIP49" s="191"/>
      <c r="CIQ49" s="191"/>
      <c r="CIR49" s="191"/>
      <c r="CIS49" s="191"/>
      <c r="CIT49" s="191"/>
      <c r="CIU49" s="191"/>
      <c r="CIV49" s="191"/>
      <c r="CIW49" s="191"/>
      <c r="CIX49" s="191"/>
      <c r="CIY49" s="191"/>
      <c r="CIZ49" s="191"/>
      <c r="CJA49" s="191"/>
      <c r="CSA49" s="191"/>
      <c r="CSB49" s="191"/>
      <c r="CSJ49" s="191"/>
      <c r="CSK49" s="191"/>
      <c r="CSL49" s="191"/>
      <c r="CSM49" s="191"/>
      <c r="CSN49" s="191"/>
      <c r="CSO49" s="191"/>
      <c r="CSP49" s="191"/>
      <c r="CSQ49" s="191"/>
      <c r="CSR49" s="191"/>
      <c r="CSS49" s="191"/>
      <c r="CST49" s="191"/>
      <c r="CSU49" s="191"/>
      <c r="CSV49" s="191"/>
      <c r="CSW49" s="191"/>
      <c r="DBW49" s="191"/>
      <c r="DBX49" s="191"/>
      <c r="DCF49" s="191"/>
      <c r="DCG49" s="191"/>
      <c r="DCH49" s="191"/>
      <c r="DCI49" s="191"/>
      <c r="DCJ49" s="191"/>
      <c r="DCK49" s="191"/>
      <c r="DCL49" s="191"/>
      <c r="DCM49" s="191"/>
      <c r="DCN49" s="191"/>
      <c r="DCO49" s="191"/>
      <c r="DCP49" s="191"/>
      <c r="DCQ49" s="191"/>
      <c r="DCR49" s="191"/>
      <c r="DCS49" s="191"/>
      <c r="DLS49" s="191"/>
      <c r="DLT49" s="191"/>
      <c r="DMB49" s="191"/>
      <c r="DMC49" s="191"/>
      <c r="DMD49" s="191"/>
      <c r="DME49" s="191"/>
      <c r="DMF49" s="191"/>
      <c r="DMG49" s="191"/>
      <c r="DMH49" s="191"/>
      <c r="DMI49" s="191"/>
      <c r="DMJ49" s="191"/>
      <c r="DMK49" s="191"/>
      <c r="DML49" s="191"/>
      <c r="DMM49" s="191"/>
      <c r="DMN49" s="191"/>
      <c r="DMO49" s="191"/>
      <c r="DVO49" s="191"/>
      <c r="DVP49" s="191"/>
      <c r="DVX49" s="191"/>
      <c r="DVY49" s="191"/>
      <c r="DVZ49" s="191"/>
      <c r="DWA49" s="191"/>
      <c r="DWB49" s="191"/>
      <c r="DWC49" s="191"/>
      <c r="DWD49" s="191"/>
      <c r="DWE49" s="191"/>
      <c r="DWF49" s="191"/>
      <c r="DWG49" s="191"/>
      <c r="DWH49" s="191"/>
      <c r="DWI49" s="191"/>
      <c r="DWJ49" s="191"/>
      <c r="DWK49" s="191"/>
      <c r="EFK49" s="191"/>
      <c r="EFL49" s="191"/>
      <c r="EFT49" s="191"/>
      <c r="EFU49" s="191"/>
      <c r="EFV49" s="191"/>
      <c r="EFW49" s="191"/>
      <c r="EFX49" s="191"/>
      <c r="EFY49" s="191"/>
      <c r="EFZ49" s="191"/>
      <c r="EGA49" s="191"/>
      <c r="EGB49" s="191"/>
      <c r="EGC49" s="191"/>
      <c r="EGD49" s="191"/>
      <c r="EGE49" s="191"/>
      <c r="EGF49" s="191"/>
      <c r="EGG49" s="191"/>
      <c r="EPG49" s="191"/>
      <c r="EPH49" s="191"/>
      <c r="EPP49" s="191"/>
      <c r="EPQ49" s="191"/>
      <c r="EPR49" s="191"/>
      <c r="EPS49" s="191"/>
      <c r="EPT49" s="191"/>
      <c r="EPU49" s="191"/>
      <c r="EPV49" s="191"/>
      <c r="EPW49" s="191"/>
      <c r="EPX49" s="191"/>
      <c r="EPY49" s="191"/>
      <c r="EPZ49" s="191"/>
      <c r="EQA49" s="191"/>
      <c r="EQB49" s="191"/>
      <c r="EQC49" s="191"/>
      <c r="EZC49" s="191"/>
      <c r="EZD49" s="191"/>
      <c r="EZL49" s="191"/>
      <c r="EZM49" s="191"/>
      <c r="EZN49" s="191"/>
      <c r="EZO49" s="191"/>
      <c r="EZP49" s="191"/>
      <c r="EZQ49" s="191"/>
      <c r="EZR49" s="191"/>
      <c r="EZS49" s="191"/>
      <c r="EZT49" s="191"/>
      <c r="EZU49" s="191"/>
      <c r="EZV49" s="191"/>
      <c r="EZW49" s="191"/>
      <c r="EZX49" s="191"/>
      <c r="EZY49" s="191"/>
      <c r="FIY49" s="191"/>
      <c r="FIZ49" s="191"/>
      <c r="FJH49" s="191"/>
      <c r="FJI49" s="191"/>
      <c r="FJJ49" s="191"/>
      <c r="FJK49" s="191"/>
      <c r="FJL49" s="191"/>
      <c r="FJM49" s="191"/>
      <c r="FJN49" s="191"/>
      <c r="FJO49" s="191"/>
      <c r="FJP49" s="191"/>
      <c r="FJQ49" s="191"/>
      <c r="FJR49" s="191"/>
      <c r="FJS49" s="191"/>
      <c r="FJT49" s="191"/>
      <c r="FJU49" s="191"/>
      <c r="FSU49" s="191"/>
      <c r="FSV49" s="191"/>
      <c r="FTD49" s="191"/>
      <c r="FTE49" s="191"/>
      <c r="FTF49" s="191"/>
      <c r="FTG49" s="191"/>
      <c r="FTH49" s="191"/>
      <c r="FTI49" s="191"/>
      <c r="FTJ49" s="191"/>
      <c r="FTK49" s="191"/>
      <c r="FTL49" s="191"/>
      <c r="FTM49" s="191"/>
      <c r="FTN49" s="191"/>
      <c r="FTO49" s="191"/>
      <c r="FTP49" s="191"/>
      <c r="FTQ49" s="191"/>
      <c r="GCQ49" s="191"/>
      <c r="GCR49" s="191"/>
      <c r="GCZ49" s="191"/>
      <c r="GDA49" s="191"/>
      <c r="GDB49" s="191"/>
      <c r="GDC49" s="191"/>
      <c r="GDD49" s="191"/>
      <c r="GDE49" s="191"/>
      <c r="GDF49" s="191"/>
      <c r="GDG49" s="191"/>
      <c r="GDH49" s="191"/>
      <c r="GDI49" s="191"/>
      <c r="GDJ49" s="191"/>
      <c r="GDK49" s="191"/>
      <c r="GDL49" s="191"/>
      <c r="GDM49" s="191"/>
      <c r="GMM49" s="191"/>
      <c r="GMN49" s="191"/>
      <c r="GMV49" s="191"/>
      <c r="GMW49" s="191"/>
      <c r="GMX49" s="191"/>
      <c r="GMY49" s="191"/>
      <c r="GMZ49" s="191"/>
      <c r="GNA49" s="191"/>
      <c r="GNB49" s="191"/>
      <c r="GNC49" s="191"/>
      <c r="GND49" s="191"/>
      <c r="GNE49" s="191"/>
      <c r="GNF49" s="191"/>
      <c r="GNG49" s="191"/>
      <c r="GNH49" s="191"/>
      <c r="GNI49" s="191"/>
      <c r="GWI49" s="191"/>
      <c r="GWJ49" s="191"/>
      <c r="GWR49" s="191"/>
      <c r="GWS49" s="191"/>
      <c r="GWT49" s="191"/>
      <c r="GWU49" s="191"/>
      <c r="GWV49" s="191"/>
      <c r="GWW49" s="191"/>
      <c r="GWX49" s="191"/>
      <c r="GWY49" s="191"/>
      <c r="GWZ49" s="191"/>
      <c r="GXA49" s="191"/>
      <c r="GXB49" s="191"/>
      <c r="GXC49" s="191"/>
      <c r="GXD49" s="191"/>
      <c r="GXE49" s="191"/>
      <c r="HGE49" s="191"/>
      <c r="HGF49" s="191"/>
      <c r="HGN49" s="191"/>
      <c r="HGO49" s="191"/>
      <c r="HGP49" s="191"/>
      <c r="HGQ49" s="191"/>
      <c r="HGR49" s="191"/>
      <c r="HGS49" s="191"/>
      <c r="HGT49" s="191"/>
      <c r="HGU49" s="191"/>
      <c r="HGV49" s="191"/>
      <c r="HGW49" s="191"/>
      <c r="HGX49" s="191"/>
      <c r="HGY49" s="191"/>
      <c r="HGZ49" s="191"/>
      <c r="HHA49" s="191"/>
      <c r="HQA49" s="191"/>
      <c r="HQB49" s="191"/>
      <c r="HQJ49" s="191"/>
      <c r="HQK49" s="191"/>
      <c r="HQL49" s="191"/>
      <c r="HQM49" s="191"/>
      <c r="HQN49" s="191"/>
      <c r="HQO49" s="191"/>
      <c r="HQP49" s="191"/>
      <c r="HQQ49" s="191"/>
      <c r="HQR49" s="191"/>
      <c r="HQS49" s="191"/>
      <c r="HQT49" s="191"/>
      <c r="HQU49" s="191"/>
      <c r="HQV49" s="191"/>
      <c r="HQW49" s="191"/>
      <c r="HZW49" s="191"/>
      <c r="HZX49" s="191"/>
      <c r="IAF49" s="191"/>
      <c r="IAG49" s="191"/>
      <c r="IAH49" s="191"/>
      <c r="IAI49" s="191"/>
      <c r="IAJ49" s="191"/>
      <c r="IAK49" s="191"/>
      <c r="IAL49" s="191"/>
      <c r="IAM49" s="191"/>
      <c r="IAN49" s="191"/>
      <c r="IAO49" s="191"/>
      <c r="IAP49" s="191"/>
      <c r="IAQ49" s="191"/>
      <c r="IAR49" s="191"/>
      <c r="IAS49" s="191"/>
      <c r="IJS49" s="191"/>
      <c r="IJT49" s="191"/>
      <c r="IKB49" s="191"/>
      <c r="IKC49" s="191"/>
      <c r="IKD49" s="191"/>
      <c r="IKE49" s="191"/>
      <c r="IKF49" s="191"/>
      <c r="IKG49" s="191"/>
      <c r="IKH49" s="191"/>
      <c r="IKI49" s="191"/>
      <c r="IKJ49" s="191"/>
      <c r="IKK49" s="191"/>
      <c r="IKL49" s="191"/>
      <c r="IKM49" s="191"/>
      <c r="IKN49" s="191"/>
      <c r="IKO49" s="191"/>
      <c r="ITO49" s="191"/>
      <c r="ITP49" s="191"/>
      <c r="ITX49" s="191"/>
      <c r="ITY49" s="191"/>
      <c r="ITZ49" s="191"/>
      <c r="IUA49" s="191"/>
      <c r="IUB49" s="191"/>
      <c r="IUC49" s="191"/>
      <c r="IUD49" s="191"/>
      <c r="IUE49" s="191"/>
      <c r="IUF49" s="191"/>
      <c r="IUG49" s="191"/>
      <c r="IUH49" s="191"/>
      <c r="IUI49" s="191"/>
      <c r="IUJ49" s="191"/>
      <c r="IUK49" s="191"/>
      <c r="JDK49" s="191"/>
      <c r="JDL49" s="191"/>
      <c r="JDT49" s="191"/>
      <c r="JDU49" s="191"/>
      <c r="JDV49" s="191"/>
      <c r="JDW49" s="191"/>
      <c r="JDX49" s="191"/>
      <c r="JDY49" s="191"/>
      <c r="JDZ49" s="191"/>
      <c r="JEA49" s="191"/>
      <c r="JEB49" s="191"/>
      <c r="JEC49" s="191"/>
      <c r="JED49" s="191"/>
      <c r="JEE49" s="191"/>
      <c r="JEF49" s="191"/>
      <c r="JEG49" s="191"/>
      <c r="JNG49" s="191"/>
      <c r="JNH49" s="191"/>
      <c r="JNP49" s="191"/>
      <c r="JNQ49" s="191"/>
      <c r="JNR49" s="191"/>
      <c r="JNS49" s="191"/>
      <c r="JNT49" s="191"/>
      <c r="JNU49" s="191"/>
      <c r="JNV49" s="191"/>
      <c r="JNW49" s="191"/>
      <c r="JNX49" s="191"/>
      <c r="JNY49" s="191"/>
      <c r="JNZ49" s="191"/>
      <c r="JOA49" s="191"/>
      <c r="JOB49" s="191"/>
      <c r="JOC49" s="191"/>
      <c r="JXC49" s="191"/>
      <c r="JXD49" s="191"/>
      <c r="JXL49" s="191"/>
      <c r="JXM49" s="191"/>
      <c r="JXN49" s="191"/>
      <c r="JXO49" s="191"/>
      <c r="JXP49" s="191"/>
      <c r="JXQ49" s="191"/>
      <c r="JXR49" s="191"/>
      <c r="JXS49" s="191"/>
      <c r="JXT49" s="191"/>
      <c r="JXU49" s="191"/>
      <c r="JXV49" s="191"/>
      <c r="JXW49" s="191"/>
      <c r="JXX49" s="191"/>
      <c r="JXY49" s="191"/>
      <c r="KGY49" s="191"/>
      <c r="KGZ49" s="191"/>
      <c r="KHH49" s="191"/>
      <c r="KHI49" s="191"/>
      <c r="KHJ49" s="191"/>
      <c r="KHK49" s="191"/>
      <c r="KHL49" s="191"/>
      <c r="KHM49" s="191"/>
      <c r="KHN49" s="191"/>
      <c r="KHO49" s="191"/>
      <c r="KHP49" s="191"/>
      <c r="KHQ49" s="191"/>
      <c r="KHR49" s="191"/>
      <c r="KHS49" s="191"/>
      <c r="KHT49" s="191"/>
      <c r="KHU49" s="191"/>
      <c r="KQU49" s="191"/>
      <c r="KQV49" s="191"/>
      <c r="KRD49" s="191"/>
      <c r="KRE49" s="191"/>
      <c r="KRF49" s="191"/>
      <c r="KRG49" s="191"/>
      <c r="KRH49" s="191"/>
      <c r="KRI49" s="191"/>
      <c r="KRJ49" s="191"/>
      <c r="KRK49" s="191"/>
      <c r="KRL49" s="191"/>
      <c r="KRM49" s="191"/>
      <c r="KRN49" s="191"/>
      <c r="KRO49" s="191"/>
      <c r="KRP49" s="191"/>
      <c r="KRQ49" s="191"/>
      <c r="LAQ49" s="191"/>
      <c r="LAR49" s="191"/>
      <c r="LAZ49" s="191"/>
      <c r="LBA49" s="191"/>
      <c r="LBB49" s="191"/>
      <c r="LBC49" s="191"/>
      <c r="LBD49" s="191"/>
      <c r="LBE49" s="191"/>
      <c r="LBF49" s="191"/>
      <c r="LBG49" s="191"/>
      <c r="LBH49" s="191"/>
      <c r="LBI49" s="191"/>
      <c r="LBJ49" s="191"/>
      <c r="LBK49" s="191"/>
      <c r="LBL49" s="191"/>
      <c r="LBM49" s="191"/>
      <c r="LKM49" s="191"/>
      <c r="LKN49" s="191"/>
      <c r="LKV49" s="191"/>
      <c r="LKW49" s="191"/>
      <c r="LKX49" s="191"/>
      <c r="LKY49" s="191"/>
      <c r="LKZ49" s="191"/>
      <c r="LLA49" s="191"/>
      <c r="LLB49" s="191"/>
      <c r="LLC49" s="191"/>
      <c r="LLD49" s="191"/>
      <c r="LLE49" s="191"/>
      <c r="LLF49" s="191"/>
      <c r="LLG49" s="191"/>
      <c r="LLH49" s="191"/>
      <c r="LLI49" s="191"/>
      <c r="LUI49" s="191"/>
      <c r="LUJ49" s="191"/>
      <c r="LUR49" s="191"/>
      <c r="LUS49" s="191"/>
      <c r="LUT49" s="191"/>
      <c r="LUU49" s="191"/>
      <c r="LUV49" s="191"/>
      <c r="LUW49" s="191"/>
      <c r="LUX49" s="191"/>
      <c r="LUY49" s="191"/>
      <c r="LUZ49" s="191"/>
      <c r="LVA49" s="191"/>
      <c r="LVB49" s="191"/>
      <c r="LVC49" s="191"/>
      <c r="LVD49" s="191"/>
      <c r="LVE49" s="191"/>
      <c r="MEE49" s="191"/>
      <c r="MEF49" s="191"/>
      <c r="MEN49" s="191"/>
      <c r="MEO49" s="191"/>
      <c r="MEP49" s="191"/>
      <c r="MEQ49" s="191"/>
      <c r="MER49" s="191"/>
      <c r="MES49" s="191"/>
      <c r="MET49" s="191"/>
      <c r="MEU49" s="191"/>
      <c r="MEV49" s="191"/>
      <c r="MEW49" s="191"/>
      <c r="MEX49" s="191"/>
      <c r="MEY49" s="191"/>
      <c r="MEZ49" s="191"/>
      <c r="MFA49" s="191"/>
      <c r="MOA49" s="191"/>
      <c r="MOB49" s="191"/>
      <c r="MOJ49" s="191"/>
      <c r="MOK49" s="191"/>
      <c r="MOL49" s="191"/>
      <c r="MOM49" s="191"/>
      <c r="MON49" s="191"/>
      <c r="MOO49" s="191"/>
      <c r="MOP49" s="191"/>
      <c r="MOQ49" s="191"/>
      <c r="MOR49" s="191"/>
      <c r="MOS49" s="191"/>
      <c r="MOT49" s="191"/>
      <c r="MOU49" s="191"/>
      <c r="MOV49" s="191"/>
      <c r="MOW49" s="191"/>
      <c r="MXW49" s="191"/>
      <c r="MXX49" s="191"/>
      <c r="MYF49" s="191"/>
      <c r="MYG49" s="191"/>
      <c r="MYH49" s="191"/>
      <c r="MYI49" s="191"/>
      <c r="MYJ49" s="191"/>
      <c r="MYK49" s="191"/>
      <c r="MYL49" s="191"/>
      <c r="MYM49" s="191"/>
      <c r="MYN49" s="191"/>
      <c r="MYO49" s="191"/>
      <c r="MYP49" s="191"/>
      <c r="MYQ49" s="191"/>
      <c r="MYR49" s="191"/>
      <c r="MYS49" s="191"/>
      <c r="NHS49" s="191"/>
      <c r="NHT49" s="191"/>
      <c r="NIB49" s="191"/>
      <c r="NIC49" s="191"/>
      <c r="NID49" s="191"/>
      <c r="NIE49" s="191"/>
      <c r="NIF49" s="191"/>
      <c r="NIG49" s="191"/>
      <c r="NIH49" s="191"/>
      <c r="NII49" s="191"/>
      <c r="NIJ49" s="191"/>
      <c r="NIK49" s="191"/>
      <c r="NIL49" s="191"/>
      <c r="NIM49" s="191"/>
      <c r="NIN49" s="191"/>
      <c r="NIO49" s="191"/>
      <c r="NRO49" s="191"/>
      <c r="NRP49" s="191"/>
      <c r="NRX49" s="191"/>
      <c r="NRY49" s="191"/>
      <c r="NRZ49" s="191"/>
      <c r="NSA49" s="191"/>
      <c r="NSB49" s="191"/>
      <c r="NSC49" s="191"/>
      <c r="NSD49" s="191"/>
      <c r="NSE49" s="191"/>
      <c r="NSF49" s="191"/>
      <c r="NSG49" s="191"/>
      <c r="NSH49" s="191"/>
      <c r="NSI49" s="191"/>
      <c r="NSJ49" s="191"/>
      <c r="NSK49" s="191"/>
      <c r="OBK49" s="191"/>
      <c r="OBL49" s="191"/>
      <c r="OBT49" s="191"/>
      <c r="OBU49" s="191"/>
      <c r="OBV49" s="191"/>
      <c r="OBW49" s="191"/>
      <c r="OBX49" s="191"/>
      <c r="OBY49" s="191"/>
      <c r="OBZ49" s="191"/>
      <c r="OCA49" s="191"/>
      <c r="OCB49" s="191"/>
      <c r="OCC49" s="191"/>
      <c r="OCD49" s="191"/>
      <c r="OCE49" s="191"/>
      <c r="OCF49" s="191"/>
      <c r="OCG49" s="191"/>
      <c r="OLG49" s="191"/>
      <c r="OLH49" s="191"/>
      <c r="OLP49" s="191"/>
      <c r="OLQ49" s="191"/>
      <c r="OLR49" s="191"/>
      <c r="OLS49" s="191"/>
      <c r="OLT49" s="191"/>
      <c r="OLU49" s="191"/>
      <c r="OLV49" s="191"/>
      <c r="OLW49" s="191"/>
      <c r="OLX49" s="191"/>
      <c r="OLY49" s="191"/>
      <c r="OLZ49" s="191"/>
      <c r="OMA49" s="191"/>
      <c r="OMB49" s="191"/>
      <c r="OMC49" s="191"/>
      <c r="OVC49" s="191"/>
      <c r="OVD49" s="191"/>
      <c r="OVL49" s="191"/>
      <c r="OVM49" s="191"/>
      <c r="OVN49" s="191"/>
      <c r="OVO49" s="191"/>
      <c r="OVP49" s="191"/>
      <c r="OVQ49" s="191"/>
      <c r="OVR49" s="191"/>
      <c r="OVS49" s="191"/>
      <c r="OVT49" s="191"/>
      <c r="OVU49" s="191"/>
      <c r="OVV49" s="191"/>
      <c r="OVW49" s="191"/>
      <c r="OVX49" s="191"/>
      <c r="OVY49" s="191"/>
      <c r="PEY49" s="191"/>
      <c r="PEZ49" s="191"/>
      <c r="PFH49" s="191"/>
      <c r="PFI49" s="191"/>
      <c r="PFJ49" s="191"/>
      <c r="PFK49" s="191"/>
      <c r="PFL49" s="191"/>
      <c r="PFM49" s="191"/>
      <c r="PFN49" s="191"/>
      <c r="PFO49" s="191"/>
      <c r="PFP49" s="191"/>
      <c r="PFQ49" s="191"/>
      <c r="PFR49" s="191"/>
      <c r="PFS49" s="191"/>
      <c r="PFT49" s="191"/>
      <c r="PFU49" s="191"/>
      <c r="POU49" s="191"/>
      <c r="POV49" s="191"/>
      <c r="PPD49" s="191"/>
      <c r="PPE49" s="191"/>
      <c r="PPF49" s="191"/>
      <c r="PPG49" s="191"/>
      <c r="PPH49" s="191"/>
      <c r="PPI49" s="191"/>
      <c r="PPJ49" s="191"/>
      <c r="PPK49" s="191"/>
      <c r="PPL49" s="191"/>
      <c r="PPM49" s="191"/>
      <c r="PPN49" s="191"/>
      <c r="PPO49" s="191"/>
      <c r="PPP49" s="191"/>
      <c r="PPQ49" s="191"/>
      <c r="PYQ49" s="191"/>
      <c r="PYR49" s="191"/>
      <c r="PYZ49" s="191"/>
      <c r="PZA49" s="191"/>
      <c r="PZB49" s="191"/>
      <c r="PZC49" s="191"/>
      <c r="PZD49" s="191"/>
      <c r="PZE49" s="191"/>
      <c r="PZF49" s="191"/>
      <c r="PZG49" s="191"/>
      <c r="PZH49" s="191"/>
      <c r="PZI49" s="191"/>
      <c r="PZJ49" s="191"/>
      <c r="PZK49" s="191"/>
      <c r="PZL49" s="191"/>
      <c r="PZM49" s="191"/>
      <c r="QIM49" s="191"/>
      <c r="QIN49" s="191"/>
      <c r="QIV49" s="191"/>
      <c r="QIW49" s="191"/>
      <c r="QIX49" s="191"/>
      <c r="QIY49" s="191"/>
      <c r="QIZ49" s="191"/>
      <c r="QJA49" s="191"/>
      <c r="QJB49" s="191"/>
      <c r="QJC49" s="191"/>
      <c r="QJD49" s="191"/>
      <c r="QJE49" s="191"/>
      <c r="QJF49" s="191"/>
      <c r="QJG49" s="191"/>
      <c r="QJH49" s="191"/>
      <c r="QJI49" s="191"/>
      <c r="QSI49" s="191"/>
      <c r="QSJ49" s="191"/>
      <c r="QSR49" s="191"/>
      <c r="QSS49" s="191"/>
      <c r="QST49" s="191"/>
      <c r="QSU49" s="191"/>
      <c r="QSV49" s="191"/>
      <c r="QSW49" s="191"/>
      <c r="QSX49" s="191"/>
      <c r="QSY49" s="191"/>
      <c r="QSZ49" s="191"/>
      <c r="QTA49" s="191"/>
      <c r="QTB49" s="191"/>
      <c r="QTC49" s="191"/>
      <c r="QTD49" s="191"/>
      <c r="QTE49" s="191"/>
      <c r="RCE49" s="191"/>
      <c r="RCF49" s="191"/>
      <c r="RCN49" s="191"/>
      <c r="RCO49" s="191"/>
      <c r="RCP49" s="191"/>
      <c r="RCQ49" s="191"/>
      <c r="RCR49" s="191"/>
      <c r="RCS49" s="191"/>
      <c r="RCT49" s="191"/>
      <c r="RCU49" s="191"/>
      <c r="RCV49" s="191"/>
      <c r="RCW49" s="191"/>
      <c r="RCX49" s="191"/>
      <c r="RCY49" s="191"/>
      <c r="RCZ49" s="191"/>
      <c r="RDA49" s="191"/>
      <c r="RMA49" s="191"/>
      <c r="RMB49" s="191"/>
      <c r="RMJ49" s="191"/>
      <c r="RMK49" s="191"/>
      <c r="RML49" s="191"/>
      <c r="RMM49" s="191"/>
      <c r="RMN49" s="191"/>
      <c r="RMO49" s="191"/>
      <c r="RMP49" s="191"/>
      <c r="RMQ49" s="191"/>
      <c r="RMR49" s="191"/>
      <c r="RMS49" s="191"/>
      <c r="RMT49" s="191"/>
      <c r="RMU49" s="191"/>
      <c r="RMV49" s="191"/>
      <c r="RMW49" s="191"/>
      <c r="RVW49" s="191"/>
      <c r="RVX49" s="191"/>
      <c r="RWF49" s="191"/>
      <c r="RWG49" s="191"/>
      <c r="RWH49" s="191"/>
      <c r="RWI49" s="191"/>
      <c r="RWJ49" s="191"/>
      <c r="RWK49" s="191"/>
      <c r="RWL49" s="191"/>
      <c r="RWM49" s="191"/>
      <c r="RWN49" s="191"/>
      <c r="RWO49" s="191"/>
      <c r="RWP49" s="191"/>
      <c r="RWQ49" s="191"/>
      <c r="RWR49" s="191"/>
      <c r="RWS49" s="191"/>
      <c r="SFS49" s="191"/>
      <c r="SFT49" s="191"/>
      <c r="SGB49" s="191"/>
      <c r="SGC49" s="191"/>
      <c r="SGD49" s="191"/>
      <c r="SGE49" s="191"/>
      <c r="SGF49" s="191"/>
      <c r="SGG49" s="191"/>
      <c r="SGH49" s="191"/>
      <c r="SGI49" s="191"/>
      <c r="SGJ49" s="191"/>
      <c r="SGK49" s="191"/>
      <c r="SGL49" s="191"/>
      <c r="SGM49" s="191"/>
      <c r="SGN49" s="191"/>
      <c r="SGO49" s="191"/>
      <c r="SPO49" s="191"/>
      <c r="SPP49" s="191"/>
      <c r="SPX49" s="191"/>
      <c r="SPY49" s="191"/>
      <c r="SPZ49" s="191"/>
      <c r="SQA49" s="191"/>
      <c r="SQB49" s="191"/>
      <c r="SQC49" s="191"/>
      <c r="SQD49" s="191"/>
      <c r="SQE49" s="191"/>
      <c r="SQF49" s="191"/>
      <c r="SQG49" s="191"/>
      <c r="SQH49" s="191"/>
      <c r="SQI49" s="191"/>
      <c r="SQJ49" s="191"/>
      <c r="SQK49" s="191"/>
      <c r="SZK49" s="191"/>
      <c r="SZL49" s="191"/>
      <c r="SZT49" s="191"/>
      <c r="SZU49" s="191"/>
      <c r="SZV49" s="191"/>
      <c r="SZW49" s="191"/>
      <c r="SZX49" s="191"/>
      <c r="SZY49" s="191"/>
      <c r="SZZ49" s="191"/>
      <c r="TAA49" s="191"/>
      <c r="TAB49" s="191"/>
      <c r="TAC49" s="191"/>
      <c r="TAD49" s="191"/>
      <c r="TAE49" s="191"/>
      <c r="TAF49" s="191"/>
      <c r="TAG49" s="191"/>
      <c r="TJG49" s="191"/>
      <c r="TJH49" s="191"/>
      <c r="TJP49" s="191"/>
      <c r="TJQ49" s="191"/>
      <c r="TJR49" s="191"/>
      <c r="TJS49" s="191"/>
      <c r="TJT49" s="191"/>
      <c r="TJU49" s="191"/>
      <c r="TJV49" s="191"/>
      <c r="TJW49" s="191"/>
      <c r="TJX49" s="191"/>
      <c r="TJY49" s="191"/>
      <c r="TJZ49" s="191"/>
      <c r="TKA49" s="191"/>
      <c r="TKB49" s="191"/>
      <c r="TKC49" s="191"/>
      <c r="TTC49" s="191"/>
      <c r="TTD49" s="191"/>
      <c r="TTL49" s="191"/>
      <c r="TTM49" s="191"/>
      <c r="TTN49" s="191"/>
      <c r="TTO49" s="191"/>
      <c r="TTP49" s="191"/>
      <c r="TTQ49" s="191"/>
      <c r="TTR49" s="191"/>
      <c r="TTS49" s="191"/>
      <c r="TTT49" s="191"/>
      <c r="TTU49" s="191"/>
      <c r="TTV49" s="191"/>
      <c r="TTW49" s="191"/>
      <c r="TTX49" s="191"/>
      <c r="TTY49" s="191"/>
      <c r="UCY49" s="191"/>
      <c r="UCZ49" s="191"/>
      <c r="UDH49" s="191"/>
      <c r="UDI49" s="191"/>
      <c r="UDJ49" s="191"/>
      <c r="UDK49" s="191"/>
      <c r="UDL49" s="191"/>
      <c r="UDM49" s="191"/>
      <c r="UDN49" s="191"/>
      <c r="UDO49" s="191"/>
      <c r="UDP49" s="191"/>
      <c r="UDQ49" s="191"/>
      <c r="UDR49" s="191"/>
      <c r="UDS49" s="191"/>
      <c r="UDT49" s="191"/>
      <c r="UDU49" s="191"/>
      <c r="UMU49" s="191"/>
      <c r="UMV49" s="191"/>
      <c r="UND49" s="191"/>
      <c r="UNE49" s="191"/>
      <c r="UNF49" s="191"/>
      <c r="UNG49" s="191"/>
      <c r="UNH49" s="191"/>
      <c r="UNI49" s="191"/>
      <c r="UNJ49" s="191"/>
      <c r="UNK49" s="191"/>
      <c r="UNL49" s="191"/>
      <c r="UNM49" s="191"/>
      <c r="UNN49" s="191"/>
      <c r="UNO49" s="191"/>
      <c r="UNP49" s="191"/>
      <c r="UNQ49" s="191"/>
      <c r="UWQ49" s="191"/>
      <c r="UWR49" s="191"/>
      <c r="UWZ49" s="191"/>
      <c r="UXA49" s="191"/>
      <c r="UXB49" s="191"/>
      <c r="UXC49" s="191"/>
      <c r="UXD49" s="191"/>
      <c r="UXE49" s="191"/>
      <c r="UXF49" s="191"/>
      <c r="UXG49" s="191"/>
      <c r="UXH49" s="191"/>
      <c r="UXI49" s="191"/>
      <c r="UXJ49" s="191"/>
      <c r="UXK49" s="191"/>
      <c r="UXL49" s="191"/>
      <c r="UXM49" s="191"/>
      <c r="VGM49" s="191"/>
      <c r="VGN49" s="191"/>
      <c r="VGV49" s="191"/>
      <c r="VGW49" s="191"/>
      <c r="VGX49" s="191"/>
      <c r="VGY49" s="191"/>
      <c r="VGZ49" s="191"/>
      <c r="VHA49" s="191"/>
      <c r="VHB49" s="191"/>
      <c r="VHC49" s="191"/>
      <c r="VHD49" s="191"/>
      <c r="VHE49" s="191"/>
      <c r="VHF49" s="191"/>
      <c r="VHG49" s="191"/>
      <c r="VHH49" s="191"/>
      <c r="VHI49" s="191"/>
      <c r="VQI49" s="191"/>
      <c r="VQJ49" s="191"/>
      <c r="VQR49" s="191"/>
      <c r="VQS49" s="191"/>
      <c r="VQT49" s="191"/>
      <c r="VQU49" s="191"/>
      <c r="VQV49" s="191"/>
      <c r="VQW49" s="191"/>
      <c r="VQX49" s="191"/>
      <c r="VQY49" s="191"/>
      <c r="VQZ49" s="191"/>
      <c r="VRA49" s="191"/>
      <c r="VRB49" s="191"/>
      <c r="VRC49" s="191"/>
      <c r="VRD49" s="191"/>
      <c r="VRE49" s="191"/>
      <c r="WAE49" s="191"/>
      <c r="WAF49" s="191"/>
      <c r="WAN49" s="191"/>
      <c r="WAO49" s="191"/>
      <c r="WAP49" s="191"/>
      <c r="WAQ49" s="191"/>
      <c r="WAR49" s="191"/>
      <c r="WAS49" s="191"/>
      <c r="WAT49" s="191"/>
      <c r="WAU49" s="191"/>
      <c r="WAV49" s="191"/>
      <c r="WAW49" s="191"/>
      <c r="WAX49" s="191"/>
      <c r="WAY49" s="191"/>
      <c r="WAZ49" s="191"/>
      <c r="WBA49" s="191"/>
      <c r="WKA49" s="191"/>
      <c r="WKB49" s="191"/>
      <c r="WKJ49" s="191"/>
      <c r="WKK49" s="191"/>
      <c r="WKL49" s="191"/>
      <c r="WKM49" s="191"/>
      <c r="WKN49" s="191"/>
      <c r="WKO49" s="191"/>
      <c r="WKP49" s="191"/>
      <c r="WKQ49" s="191"/>
      <c r="WKR49" s="191"/>
      <c r="WKS49" s="191"/>
      <c r="WKT49" s="191"/>
      <c r="WKU49" s="191"/>
      <c r="WKV49" s="191"/>
      <c r="WKW49" s="191"/>
      <c r="WTW49" s="191"/>
      <c r="WTX49" s="191"/>
      <c r="WUF49" s="191"/>
      <c r="WUG49" s="191"/>
      <c r="WUH49" s="191"/>
      <c r="WUI49" s="191"/>
      <c r="WUJ49" s="191"/>
      <c r="WUK49" s="191"/>
      <c r="WUL49" s="191"/>
      <c r="WUM49" s="191"/>
      <c r="WUN49" s="191"/>
      <c r="WUO49" s="191"/>
      <c r="WUP49" s="191"/>
      <c r="WUQ49" s="191"/>
      <c r="WUR49" s="191"/>
      <c r="WUS49" s="191"/>
    </row>
    <row r="50" spans="1:1009 1243:2033 2267:3057 3291:4081 4315:5105 5339:6129 6363:7153 7387:8177 8411:9201 9435:10225 10459:11249 11483:12273 12507:13297 13531:14321 14555:15345 15579:16113" hidden="1" outlineLevel="1" x14ac:dyDescent="0.25">
      <c r="A50" s="79"/>
      <c r="B50" s="194" t="s">
        <v>122</v>
      </c>
      <c r="C50" s="72"/>
      <c r="D50" s="102">
        <v>3387.08754</v>
      </c>
      <c r="E50" s="102"/>
      <c r="F50" s="73">
        <v>3387.08754</v>
      </c>
      <c r="G50" s="231">
        <v>0</v>
      </c>
      <c r="H50" s="129">
        <v>3183.4654599999999</v>
      </c>
      <c r="I50" s="153">
        <f t="shared" si="0"/>
        <v>0</v>
      </c>
      <c r="J50" s="149"/>
      <c r="K50" s="149"/>
      <c r="L50" s="149"/>
      <c r="M50" s="149"/>
      <c r="N50" s="72"/>
      <c r="HK50" s="189"/>
      <c r="HL50" s="189"/>
      <c r="HT50" s="189"/>
      <c r="HU50" s="189"/>
      <c r="HV50" s="189"/>
      <c r="HW50" s="189"/>
      <c r="HX50" s="189"/>
      <c r="HY50" s="189"/>
      <c r="HZ50" s="189"/>
      <c r="IA50" s="189"/>
      <c r="IB50" s="189"/>
      <c r="IC50" s="189"/>
      <c r="ID50" s="189"/>
      <c r="IE50" s="189"/>
      <c r="IF50" s="189"/>
      <c r="IG50" s="189"/>
      <c r="RG50" s="189"/>
      <c r="RH50" s="189"/>
      <c r="RP50" s="189"/>
      <c r="RQ50" s="189"/>
      <c r="RR50" s="189"/>
      <c r="RS50" s="189"/>
      <c r="RT50" s="189"/>
      <c r="RU50" s="189"/>
      <c r="RV50" s="189"/>
      <c r="RW50" s="189"/>
      <c r="RX50" s="189"/>
      <c r="RY50" s="189"/>
      <c r="RZ50" s="189"/>
      <c r="SA50" s="189"/>
      <c r="SB50" s="189"/>
      <c r="SC50" s="189"/>
      <c r="ABC50" s="189"/>
      <c r="ABD50" s="189"/>
      <c r="ABL50" s="189"/>
      <c r="ABM50" s="189"/>
      <c r="ABN50" s="189"/>
      <c r="ABO50" s="189"/>
      <c r="ABP50" s="189"/>
      <c r="ABQ50" s="189"/>
      <c r="ABR50" s="189"/>
      <c r="ABS50" s="189"/>
      <c r="ABT50" s="189"/>
      <c r="ABU50" s="189"/>
      <c r="ABV50" s="189"/>
      <c r="ABW50" s="189"/>
      <c r="ABX50" s="189"/>
      <c r="ABY50" s="189"/>
      <c r="AKY50" s="189"/>
      <c r="AKZ50" s="189"/>
      <c r="ALH50" s="189"/>
      <c r="ALI50" s="189"/>
      <c r="ALJ50" s="189"/>
      <c r="ALK50" s="189"/>
      <c r="ALL50" s="189"/>
      <c r="ALM50" s="189"/>
      <c r="ALN50" s="189"/>
      <c r="ALO50" s="189"/>
      <c r="ALP50" s="189"/>
      <c r="ALQ50" s="189"/>
      <c r="ALR50" s="189"/>
      <c r="ALS50" s="189"/>
      <c r="ALT50" s="189"/>
      <c r="ALU50" s="189"/>
      <c r="AUU50" s="189"/>
      <c r="AUV50" s="189"/>
      <c r="AVD50" s="189"/>
      <c r="AVE50" s="189"/>
      <c r="AVF50" s="189"/>
      <c r="AVG50" s="189"/>
      <c r="AVH50" s="189"/>
      <c r="AVI50" s="189"/>
      <c r="AVJ50" s="189"/>
      <c r="AVK50" s="189"/>
      <c r="AVL50" s="189"/>
      <c r="AVM50" s="189"/>
      <c r="AVN50" s="189"/>
      <c r="AVO50" s="189"/>
      <c r="AVP50" s="189"/>
      <c r="AVQ50" s="189"/>
      <c r="BEQ50" s="189"/>
      <c r="BER50" s="189"/>
      <c r="BEZ50" s="189"/>
      <c r="BFA50" s="189"/>
      <c r="BFB50" s="189"/>
      <c r="BFC50" s="189"/>
      <c r="BFD50" s="189"/>
      <c r="BFE50" s="189"/>
      <c r="BFF50" s="189"/>
      <c r="BFG50" s="189"/>
      <c r="BFH50" s="189"/>
      <c r="BFI50" s="189"/>
      <c r="BFJ50" s="189"/>
      <c r="BFK50" s="189"/>
      <c r="BFL50" s="189"/>
      <c r="BFM50" s="189"/>
      <c r="BOM50" s="189"/>
      <c r="BON50" s="189"/>
      <c r="BOV50" s="189"/>
      <c r="BOW50" s="189"/>
      <c r="BOX50" s="189"/>
      <c r="BOY50" s="189"/>
      <c r="BOZ50" s="189"/>
      <c r="BPA50" s="189"/>
      <c r="BPB50" s="189"/>
      <c r="BPC50" s="189"/>
      <c r="BPD50" s="189"/>
      <c r="BPE50" s="189"/>
      <c r="BPF50" s="189"/>
      <c r="BPG50" s="189"/>
      <c r="BPH50" s="189"/>
      <c r="BPI50" s="189"/>
      <c r="BYI50" s="189"/>
      <c r="BYJ50" s="189"/>
      <c r="BYR50" s="189"/>
      <c r="BYS50" s="189"/>
      <c r="BYT50" s="189"/>
      <c r="BYU50" s="189"/>
      <c r="BYV50" s="189"/>
      <c r="BYW50" s="189"/>
      <c r="BYX50" s="189"/>
      <c r="BYY50" s="189"/>
      <c r="BYZ50" s="189"/>
      <c r="BZA50" s="189"/>
      <c r="BZB50" s="189"/>
      <c r="BZC50" s="189"/>
      <c r="BZD50" s="189"/>
      <c r="BZE50" s="189"/>
      <c r="CIE50" s="189"/>
      <c r="CIF50" s="189"/>
      <c r="CIN50" s="189"/>
      <c r="CIO50" s="189"/>
      <c r="CIP50" s="189"/>
      <c r="CIQ50" s="189"/>
      <c r="CIR50" s="189"/>
      <c r="CIS50" s="189"/>
      <c r="CIT50" s="189"/>
      <c r="CIU50" s="189"/>
      <c r="CIV50" s="189"/>
      <c r="CIW50" s="189"/>
      <c r="CIX50" s="189"/>
      <c r="CIY50" s="189"/>
      <c r="CIZ50" s="189"/>
      <c r="CJA50" s="189"/>
      <c r="CSA50" s="189"/>
      <c r="CSB50" s="189"/>
      <c r="CSJ50" s="189"/>
      <c r="CSK50" s="189"/>
      <c r="CSL50" s="189"/>
      <c r="CSM50" s="189"/>
      <c r="CSN50" s="189"/>
      <c r="CSO50" s="189"/>
      <c r="CSP50" s="189"/>
      <c r="CSQ50" s="189"/>
      <c r="CSR50" s="189"/>
      <c r="CSS50" s="189"/>
      <c r="CST50" s="189"/>
      <c r="CSU50" s="189"/>
      <c r="CSV50" s="189"/>
      <c r="CSW50" s="189"/>
      <c r="DBW50" s="189"/>
      <c r="DBX50" s="189"/>
      <c r="DCF50" s="189"/>
      <c r="DCG50" s="189"/>
      <c r="DCH50" s="189"/>
      <c r="DCI50" s="189"/>
      <c r="DCJ50" s="189"/>
      <c r="DCK50" s="189"/>
      <c r="DCL50" s="189"/>
      <c r="DCM50" s="189"/>
      <c r="DCN50" s="189"/>
      <c r="DCO50" s="189"/>
      <c r="DCP50" s="189"/>
      <c r="DCQ50" s="189"/>
      <c r="DCR50" s="189"/>
      <c r="DCS50" s="189"/>
      <c r="DLS50" s="189"/>
      <c r="DLT50" s="189"/>
      <c r="DMB50" s="189"/>
      <c r="DMC50" s="189"/>
      <c r="DMD50" s="189"/>
      <c r="DME50" s="189"/>
      <c r="DMF50" s="189"/>
      <c r="DMG50" s="189"/>
      <c r="DMH50" s="189"/>
      <c r="DMI50" s="189"/>
      <c r="DMJ50" s="189"/>
      <c r="DMK50" s="189"/>
      <c r="DML50" s="189"/>
      <c r="DMM50" s="189"/>
      <c r="DMN50" s="189"/>
      <c r="DMO50" s="189"/>
      <c r="DVO50" s="189"/>
      <c r="DVP50" s="189"/>
      <c r="DVX50" s="189"/>
      <c r="DVY50" s="189"/>
      <c r="DVZ50" s="189"/>
      <c r="DWA50" s="189"/>
      <c r="DWB50" s="189"/>
      <c r="DWC50" s="189"/>
      <c r="DWD50" s="189"/>
      <c r="DWE50" s="189"/>
      <c r="DWF50" s="189"/>
      <c r="DWG50" s="189"/>
      <c r="DWH50" s="189"/>
      <c r="DWI50" s="189"/>
      <c r="DWJ50" s="189"/>
      <c r="DWK50" s="189"/>
      <c r="EFK50" s="189"/>
      <c r="EFL50" s="189"/>
      <c r="EFT50" s="189"/>
      <c r="EFU50" s="189"/>
      <c r="EFV50" s="189"/>
      <c r="EFW50" s="189"/>
      <c r="EFX50" s="189"/>
      <c r="EFY50" s="189"/>
      <c r="EFZ50" s="189"/>
      <c r="EGA50" s="189"/>
      <c r="EGB50" s="189"/>
      <c r="EGC50" s="189"/>
      <c r="EGD50" s="189"/>
      <c r="EGE50" s="189"/>
      <c r="EGF50" s="189"/>
      <c r="EGG50" s="189"/>
      <c r="EPG50" s="189"/>
      <c r="EPH50" s="189"/>
      <c r="EPP50" s="189"/>
      <c r="EPQ50" s="189"/>
      <c r="EPR50" s="189"/>
      <c r="EPS50" s="189"/>
      <c r="EPT50" s="189"/>
      <c r="EPU50" s="189"/>
      <c r="EPV50" s="189"/>
      <c r="EPW50" s="189"/>
      <c r="EPX50" s="189"/>
      <c r="EPY50" s="189"/>
      <c r="EPZ50" s="189"/>
      <c r="EQA50" s="189"/>
      <c r="EQB50" s="189"/>
      <c r="EQC50" s="189"/>
      <c r="EZC50" s="189"/>
      <c r="EZD50" s="189"/>
      <c r="EZL50" s="189"/>
      <c r="EZM50" s="189"/>
      <c r="EZN50" s="189"/>
      <c r="EZO50" s="189"/>
      <c r="EZP50" s="189"/>
      <c r="EZQ50" s="189"/>
      <c r="EZR50" s="189"/>
      <c r="EZS50" s="189"/>
      <c r="EZT50" s="189"/>
      <c r="EZU50" s="189"/>
      <c r="EZV50" s="189"/>
      <c r="EZW50" s="189"/>
      <c r="EZX50" s="189"/>
      <c r="EZY50" s="189"/>
      <c r="FIY50" s="189"/>
      <c r="FIZ50" s="189"/>
      <c r="FJH50" s="189"/>
      <c r="FJI50" s="189"/>
      <c r="FJJ50" s="189"/>
      <c r="FJK50" s="189"/>
      <c r="FJL50" s="189"/>
      <c r="FJM50" s="189"/>
      <c r="FJN50" s="189"/>
      <c r="FJO50" s="189"/>
      <c r="FJP50" s="189"/>
      <c r="FJQ50" s="189"/>
      <c r="FJR50" s="189"/>
      <c r="FJS50" s="189"/>
      <c r="FJT50" s="189"/>
      <c r="FJU50" s="189"/>
      <c r="FSU50" s="189"/>
      <c r="FSV50" s="189"/>
      <c r="FTD50" s="189"/>
      <c r="FTE50" s="189"/>
      <c r="FTF50" s="189"/>
      <c r="FTG50" s="189"/>
      <c r="FTH50" s="189"/>
      <c r="FTI50" s="189"/>
      <c r="FTJ50" s="189"/>
      <c r="FTK50" s="189"/>
      <c r="FTL50" s="189"/>
      <c r="FTM50" s="189"/>
      <c r="FTN50" s="189"/>
      <c r="FTO50" s="189"/>
      <c r="FTP50" s="189"/>
      <c r="FTQ50" s="189"/>
      <c r="GCQ50" s="189"/>
      <c r="GCR50" s="189"/>
      <c r="GCZ50" s="189"/>
      <c r="GDA50" s="189"/>
      <c r="GDB50" s="189"/>
      <c r="GDC50" s="189"/>
      <c r="GDD50" s="189"/>
      <c r="GDE50" s="189"/>
      <c r="GDF50" s="189"/>
      <c r="GDG50" s="189"/>
      <c r="GDH50" s="189"/>
      <c r="GDI50" s="189"/>
      <c r="GDJ50" s="189"/>
      <c r="GDK50" s="189"/>
      <c r="GDL50" s="189"/>
      <c r="GDM50" s="189"/>
      <c r="GMM50" s="189"/>
      <c r="GMN50" s="189"/>
      <c r="GMV50" s="189"/>
      <c r="GMW50" s="189"/>
      <c r="GMX50" s="189"/>
      <c r="GMY50" s="189"/>
      <c r="GMZ50" s="189"/>
      <c r="GNA50" s="189"/>
      <c r="GNB50" s="189"/>
      <c r="GNC50" s="189"/>
      <c r="GND50" s="189"/>
      <c r="GNE50" s="189"/>
      <c r="GNF50" s="189"/>
      <c r="GNG50" s="189"/>
      <c r="GNH50" s="189"/>
      <c r="GNI50" s="189"/>
      <c r="GWI50" s="189"/>
      <c r="GWJ50" s="189"/>
      <c r="GWR50" s="189"/>
      <c r="GWS50" s="189"/>
      <c r="GWT50" s="189"/>
      <c r="GWU50" s="189"/>
      <c r="GWV50" s="189"/>
      <c r="GWW50" s="189"/>
      <c r="GWX50" s="189"/>
      <c r="GWY50" s="189"/>
      <c r="GWZ50" s="189"/>
      <c r="GXA50" s="189"/>
      <c r="GXB50" s="189"/>
      <c r="GXC50" s="189"/>
      <c r="GXD50" s="189"/>
      <c r="GXE50" s="189"/>
      <c r="HGE50" s="189"/>
      <c r="HGF50" s="189"/>
      <c r="HGN50" s="189"/>
      <c r="HGO50" s="189"/>
      <c r="HGP50" s="189"/>
      <c r="HGQ50" s="189"/>
      <c r="HGR50" s="189"/>
      <c r="HGS50" s="189"/>
      <c r="HGT50" s="189"/>
      <c r="HGU50" s="189"/>
      <c r="HGV50" s="189"/>
      <c r="HGW50" s="189"/>
      <c r="HGX50" s="189"/>
      <c r="HGY50" s="189"/>
      <c r="HGZ50" s="189"/>
      <c r="HHA50" s="189"/>
      <c r="HQA50" s="189"/>
      <c r="HQB50" s="189"/>
      <c r="HQJ50" s="189"/>
      <c r="HQK50" s="189"/>
      <c r="HQL50" s="189"/>
      <c r="HQM50" s="189"/>
      <c r="HQN50" s="189"/>
      <c r="HQO50" s="189"/>
      <c r="HQP50" s="189"/>
      <c r="HQQ50" s="189"/>
      <c r="HQR50" s="189"/>
      <c r="HQS50" s="189"/>
      <c r="HQT50" s="189"/>
      <c r="HQU50" s="189"/>
      <c r="HQV50" s="189"/>
      <c r="HQW50" s="189"/>
      <c r="HZW50" s="189"/>
      <c r="HZX50" s="189"/>
      <c r="IAF50" s="189"/>
      <c r="IAG50" s="189"/>
      <c r="IAH50" s="189"/>
      <c r="IAI50" s="189"/>
      <c r="IAJ50" s="189"/>
      <c r="IAK50" s="189"/>
      <c r="IAL50" s="189"/>
      <c r="IAM50" s="189"/>
      <c r="IAN50" s="189"/>
      <c r="IAO50" s="189"/>
      <c r="IAP50" s="189"/>
      <c r="IAQ50" s="189"/>
      <c r="IAR50" s="189"/>
      <c r="IAS50" s="189"/>
      <c r="IJS50" s="189"/>
      <c r="IJT50" s="189"/>
      <c r="IKB50" s="189"/>
      <c r="IKC50" s="189"/>
      <c r="IKD50" s="189"/>
      <c r="IKE50" s="189"/>
      <c r="IKF50" s="189"/>
      <c r="IKG50" s="189"/>
      <c r="IKH50" s="189"/>
      <c r="IKI50" s="189"/>
      <c r="IKJ50" s="189"/>
      <c r="IKK50" s="189"/>
      <c r="IKL50" s="189"/>
      <c r="IKM50" s="189"/>
      <c r="IKN50" s="189"/>
      <c r="IKO50" s="189"/>
      <c r="ITO50" s="189"/>
      <c r="ITP50" s="189"/>
      <c r="ITX50" s="189"/>
      <c r="ITY50" s="189"/>
      <c r="ITZ50" s="189"/>
      <c r="IUA50" s="189"/>
      <c r="IUB50" s="189"/>
      <c r="IUC50" s="189"/>
      <c r="IUD50" s="189"/>
      <c r="IUE50" s="189"/>
      <c r="IUF50" s="189"/>
      <c r="IUG50" s="189"/>
      <c r="IUH50" s="189"/>
      <c r="IUI50" s="189"/>
      <c r="IUJ50" s="189"/>
      <c r="IUK50" s="189"/>
      <c r="JDK50" s="189"/>
      <c r="JDL50" s="189"/>
      <c r="JDT50" s="189"/>
      <c r="JDU50" s="189"/>
      <c r="JDV50" s="189"/>
      <c r="JDW50" s="189"/>
      <c r="JDX50" s="189"/>
      <c r="JDY50" s="189"/>
      <c r="JDZ50" s="189"/>
      <c r="JEA50" s="189"/>
      <c r="JEB50" s="189"/>
      <c r="JEC50" s="189"/>
      <c r="JED50" s="189"/>
      <c r="JEE50" s="189"/>
      <c r="JEF50" s="189"/>
      <c r="JEG50" s="189"/>
      <c r="JNG50" s="189"/>
      <c r="JNH50" s="189"/>
      <c r="JNP50" s="189"/>
      <c r="JNQ50" s="189"/>
      <c r="JNR50" s="189"/>
      <c r="JNS50" s="189"/>
      <c r="JNT50" s="189"/>
      <c r="JNU50" s="189"/>
      <c r="JNV50" s="189"/>
      <c r="JNW50" s="189"/>
      <c r="JNX50" s="189"/>
      <c r="JNY50" s="189"/>
      <c r="JNZ50" s="189"/>
      <c r="JOA50" s="189"/>
      <c r="JOB50" s="189"/>
      <c r="JOC50" s="189"/>
      <c r="JXC50" s="189"/>
      <c r="JXD50" s="189"/>
      <c r="JXL50" s="189"/>
      <c r="JXM50" s="189"/>
      <c r="JXN50" s="189"/>
      <c r="JXO50" s="189"/>
      <c r="JXP50" s="189"/>
      <c r="JXQ50" s="189"/>
      <c r="JXR50" s="189"/>
      <c r="JXS50" s="189"/>
      <c r="JXT50" s="189"/>
      <c r="JXU50" s="189"/>
      <c r="JXV50" s="189"/>
      <c r="JXW50" s="189"/>
      <c r="JXX50" s="189"/>
      <c r="JXY50" s="189"/>
      <c r="KGY50" s="189"/>
      <c r="KGZ50" s="189"/>
      <c r="KHH50" s="189"/>
      <c r="KHI50" s="189"/>
      <c r="KHJ50" s="189"/>
      <c r="KHK50" s="189"/>
      <c r="KHL50" s="189"/>
      <c r="KHM50" s="189"/>
      <c r="KHN50" s="189"/>
      <c r="KHO50" s="189"/>
      <c r="KHP50" s="189"/>
      <c r="KHQ50" s="189"/>
      <c r="KHR50" s="189"/>
      <c r="KHS50" s="189"/>
      <c r="KHT50" s="189"/>
      <c r="KHU50" s="189"/>
      <c r="KQU50" s="189"/>
      <c r="KQV50" s="189"/>
      <c r="KRD50" s="189"/>
      <c r="KRE50" s="189"/>
      <c r="KRF50" s="189"/>
      <c r="KRG50" s="189"/>
      <c r="KRH50" s="189"/>
      <c r="KRI50" s="189"/>
      <c r="KRJ50" s="189"/>
      <c r="KRK50" s="189"/>
      <c r="KRL50" s="189"/>
      <c r="KRM50" s="189"/>
      <c r="KRN50" s="189"/>
      <c r="KRO50" s="189"/>
      <c r="KRP50" s="189"/>
      <c r="KRQ50" s="189"/>
      <c r="LAQ50" s="189"/>
      <c r="LAR50" s="189"/>
      <c r="LAZ50" s="189"/>
      <c r="LBA50" s="189"/>
      <c r="LBB50" s="189"/>
      <c r="LBC50" s="189"/>
      <c r="LBD50" s="189"/>
      <c r="LBE50" s="189"/>
      <c r="LBF50" s="189"/>
      <c r="LBG50" s="189"/>
      <c r="LBH50" s="189"/>
      <c r="LBI50" s="189"/>
      <c r="LBJ50" s="189"/>
      <c r="LBK50" s="189"/>
      <c r="LBL50" s="189"/>
      <c r="LBM50" s="189"/>
      <c r="LKM50" s="189"/>
      <c r="LKN50" s="189"/>
      <c r="LKV50" s="189"/>
      <c r="LKW50" s="189"/>
      <c r="LKX50" s="189"/>
      <c r="LKY50" s="189"/>
      <c r="LKZ50" s="189"/>
      <c r="LLA50" s="189"/>
      <c r="LLB50" s="189"/>
      <c r="LLC50" s="189"/>
      <c r="LLD50" s="189"/>
      <c r="LLE50" s="189"/>
      <c r="LLF50" s="189"/>
      <c r="LLG50" s="189"/>
      <c r="LLH50" s="189"/>
      <c r="LLI50" s="189"/>
      <c r="LUI50" s="189"/>
      <c r="LUJ50" s="189"/>
      <c r="LUR50" s="189"/>
      <c r="LUS50" s="189"/>
      <c r="LUT50" s="189"/>
      <c r="LUU50" s="189"/>
      <c r="LUV50" s="189"/>
      <c r="LUW50" s="189"/>
      <c r="LUX50" s="189"/>
      <c r="LUY50" s="189"/>
      <c r="LUZ50" s="189"/>
      <c r="LVA50" s="189"/>
      <c r="LVB50" s="189"/>
      <c r="LVC50" s="189"/>
      <c r="LVD50" s="189"/>
      <c r="LVE50" s="189"/>
      <c r="MEE50" s="189"/>
      <c r="MEF50" s="189"/>
      <c r="MEN50" s="189"/>
      <c r="MEO50" s="189"/>
      <c r="MEP50" s="189"/>
      <c r="MEQ50" s="189"/>
      <c r="MER50" s="189"/>
      <c r="MES50" s="189"/>
      <c r="MET50" s="189"/>
      <c r="MEU50" s="189"/>
      <c r="MEV50" s="189"/>
      <c r="MEW50" s="189"/>
      <c r="MEX50" s="189"/>
      <c r="MEY50" s="189"/>
      <c r="MEZ50" s="189"/>
      <c r="MFA50" s="189"/>
      <c r="MOA50" s="189"/>
      <c r="MOB50" s="189"/>
      <c r="MOJ50" s="189"/>
      <c r="MOK50" s="189"/>
      <c r="MOL50" s="189"/>
      <c r="MOM50" s="189"/>
      <c r="MON50" s="189"/>
      <c r="MOO50" s="189"/>
      <c r="MOP50" s="189"/>
      <c r="MOQ50" s="189"/>
      <c r="MOR50" s="189"/>
      <c r="MOS50" s="189"/>
      <c r="MOT50" s="189"/>
      <c r="MOU50" s="189"/>
      <c r="MOV50" s="189"/>
      <c r="MOW50" s="189"/>
      <c r="MXW50" s="189"/>
      <c r="MXX50" s="189"/>
      <c r="MYF50" s="189"/>
      <c r="MYG50" s="189"/>
      <c r="MYH50" s="189"/>
      <c r="MYI50" s="189"/>
      <c r="MYJ50" s="189"/>
      <c r="MYK50" s="189"/>
      <c r="MYL50" s="189"/>
      <c r="MYM50" s="189"/>
      <c r="MYN50" s="189"/>
      <c r="MYO50" s="189"/>
      <c r="MYP50" s="189"/>
      <c r="MYQ50" s="189"/>
      <c r="MYR50" s="189"/>
      <c r="MYS50" s="189"/>
      <c r="NHS50" s="189"/>
      <c r="NHT50" s="189"/>
      <c r="NIB50" s="189"/>
      <c r="NIC50" s="189"/>
      <c r="NID50" s="189"/>
      <c r="NIE50" s="189"/>
      <c r="NIF50" s="189"/>
      <c r="NIG50" s="189"/>
      <c r="NIH50" s="189"/>
      <c r="NII50" s="189"/>
      <c r="NIJ50" s="189"/>
      <c r="NIK50" s="189"/>
      <c r="NIL50" s="189"/>
      <c r="NIM50" s="189"/>
      <c r="NIN50" s="189"/>
      <c r="NIO50" s="189"/>
      <c r="NRO50" s="189"/>
      <c r="NRP50" s="189"/>
      <c r="NRX50" s="189"/>
      <c r="NRY50" s="189"/>
      <c r="NRZ50" s="189"/>
      <c r="NSA50" s="189"/>
      <c r="NSB50" s="189"/>
      <c r="NSC50" s="189"/>
      <c r="NSD50" s="189"/>
      <c r="NSE50" s="189"/>
      <c r="NSF50" s="189"/>
      <c r="NSG50" s="189"/>
      <c r="NSH50" s="189"/>
      <c r="NSI50" s="189"/>
      <c r="NSJ50" s="189"/>
      <c r="NSK50" s="189"/>
      <c r="OBK50" s="189"/>
      <c r="OBL50" s="189"/>
      <c r="OBT50" s="189"/>
      <c r="OBU50" s="189"/>
      <c r="OBV50" s="189"/>
      <c r="OBW50" s="189"/>
      <c r="OBX50" s="189"/>
      <c r="OBY50" s="189"/>
      <c r="OBZ50" s="189"/>
      <c r="OCA50" s="189"/>
      <c r="OCB50" s="189"/>
      <c r="OCC50" s="189"/>
      <c r="OCD50" s="189"/>
      <c r="OCE50" s="189"/>
      <c r="OCF50" s="189"/>
      <c r="OCG50" s="189"/>
      <c r="OLG50" s="189"/>
      <c r="OLH50" s="189"/>
      <c r="OLP50" s="189"/>
      <c r="OLQ50" s="189"/>
      <c r="OLR50" s="189"/>
      <c r="OLS50" s="189"/>
      <c r="OLT50" s="189"/>
      <c r="OLU50" s="189"/>
      <c r="OLV50" s="189"/>
      <c r="OLW50" s="189"/>
      <c r="OLX50" s="189"/>
      <c r="OLY50" s="189"/>
      <c r="OLZ50" s="189"/>
      <c r="OMA50" s="189"/>
      <c r="OMB50" s="189"/>
      <c r="OMC50" s="189"/>
      <c r="OVC50" s="189"/>
      <c r="OVD50" s="189"/>
      <c r="OVL50" s="189"/>
      <c r="OVM50" s="189"/>
      <c r="OVN50" s="189"/>
      <c r="OVO50" s="189"/>
      <c r="OVP50" s="189"/>
      <c r="OVQ50" s="189"/>
      <c r="OVR50" s="189"/>
      <c r="OVS50" s="189"/>
      <c r="OVT50" s="189"/>
      <c r="OVU50" s="189"/>
      <c r="OVV50" s="189"/>
      <c r="OVW50" s="189"/>
      <c r="OVX50" s="189"/>
      <c r="OVY50" s="189"/>
      <c r="PEY50" s="189"/>
      <c r="PEZ50" s="189"/>
      <c r="PFH50" s="189"/>
      <c r="PFI50" s="189"/>
      <c r="PFJ50" s="189"/>
      <c r="PFK50" s="189"/>
      <c r="PFL50" s="189"/>
      <c r="PFM50" s="189"/>
      <c r="PFN50" s="189"/>
      <c r="PFO50" s="189"/>
      <c r="PFP50" s="189"/>
      <c r="PFQ50" s="189"/>
      <c r="PFR50" s="189"/>
      <c r="PFS50" s="189"/>
      <c r="PFT50" s="189"/>
      <c r="PFU50" s="189"/>
      <c r="POU50" s="189"/>
      <c r="POV50" s="189"/>
      <c r="PPD50" s="189"/>
      <c r="PPE50" s="189"/>
      <c r="PPF50" s="189"/>
      <c r="PPG50" s="189"/>
      <c r="PPH50" s="189"/>
      <c r="PPI50" s="189"/>
      <c r="PPJ50" s="189"/>
      <c r="PPK50" s="189"/>
      <c r="PPL50" s="189"/>
      <c r="PPM50" s="189"/>
      <c r="PPN50" s="189"/>
      <c r="PPO50" s="189"/>
      <c r="PPP50" s="189"/>
      <c r="PPQ50" s="189"/>
      <c r="PYQ50" s="189"/>
      <c r="PYR50" s="189"/>
      <c r="PYZ50" s="189"/>
      <c r="PZA50" s="189"/>
      <c r="PZB50" s="189"/>
      <c r="PZC50" s="189"/>
      <c r="PZD50" s="189"/>
      <c r="PZE50" s="189"/>
      <c r="PZF50" s="189"/>
      <c r="PZG50" s="189"/>
      <c r="PZH50" s="189"/>
      <c r="PZI50" s="189"/>
      <c r="PZJ50" s="189"/>
      <c r="PZK50" s="189"/>
      <c r="PZL50" s="189"/>
      <c r="PZM50" s="189"/>
      <c r="QIM50" s="189"/>
      <c r="QIN50" s="189"/>
      <c r="QIV50" s="189"/>
      <c r="QIW50" s="189"/>
      <c r="QIX50" s="189"/>
      <c r="QIY50" s="189"/>
      <c r="QIZ50" s="189"/>
      <c r="QJA50" s="189"/>
      <c r="QJB50" s="189"/>
      <c r="QJC50" s="189"/>
      <c r="QJD50" s="189"/>
      <c r="QJE50" s="189"/>
      <c r="QJF50" s="189"/>
      <c r="QJG50" s="189"/>
      <c r="QJH50" s="189"/>
      <c r="QJI50" s="189"/>
      <c r="QSI50" s="189"/>
      <c r="QSJ50" s="189"/>
      <c r="QSR50" s="189"/>
      <c r="QSS50" s="189"/>
      <c r="QST50" s="189"/>
      <c r="QSU50" s="189"/>
      <c r="QSV50" s="189"/>
      <c r="QSW50" s="189"/>
      <c r="QSX50" s="189"/>
      <c r="QSY50" s="189"/>
      <c r="QSZ50" s="189"/>
      <c r="QTA50" s="189"/>
      <c r="QTB50" s="189"/>
      <c r="QTC50" s="189"/>
      <c r="QTD50" s="189"/>
      <c r="QTE50" s="189"/>
      <c r="RCE50" s="189"/>
      <c r="RCF50" s="189"/>
      <c r="RCN50" s="189"/>
      <c r="RCO50" s="189"/>
      <c r="RCP50" s="189"/>
      <c r="RCQ50" s="189"/>
      <c r="RCR50" s="189"/>
      <c r="RCS50" s="189"/>
      <c r="RCT50" s="189"/>
      <c r="RCU50" s="189"/>
      <c r="RCV50" s="189"/>
      <c r="RCW50" s="189"/>
      <c r="RCX50" s="189"/>
      <c r="RCY50" s="189"/>
      <c r="RCZ50" s="189"/>
      <c r="RDA50" s="189"/>
      <c r="RMA50" s="189"/>
      <c r="RMB50" s="189"/>
      <c r="RMJ50" s="189"/>
      <c r="RMK50" s="189"/>
      <c r="RML50" s="189"/>
      <c r="RMM50" s="189"/>
      <c r="RMN50" s="189"/>
      <c r="RMO50" s="189"/>
      <c r="RMP50" s="189"/>
      <c r="RMQ50" s="189"/>
      <c r="RMR50" s="189"/>
      <c r="RMS50" s="189"/>
      <c r="RMT50" s="189"/>
      <c r="RMU50" s="189"/>
      <c r="RMV50" s="189"/>
      <c r="RMW50" s="189"/>
      <c r="RVW50" s="189"/>
      <c r="RVX50" s="189"/>
      <c r="RWF50" s="189"/>
      <c r="RWG50" s="189"/>
      <c r="RWH50" s="189"/>
      <c r="RWI50" s="189"/>
      <c r="RWJ50" s="189"/>
      <c r="RWK50" s="189"/>
      <c r="RWL50" s="189"/>
      <c r="RWM50" s="189"/>
      <c r="RWN50" s="189"/>
      <c r="RWO50" s="189"/>
      <c r="RWP50" s="189"/>
      <c r="RWQ50" s="189"/>
      <c r="RWR50" s="189"/>
      <c r="RWS50" s="189"/>
      <c r="SFS50" s="189"/>
      <c r="SFT50" s="189"/>
      <c r="SGB50" s="189"/>
      <c r="SGC50" s="189"/>
      <c r="SGD50" s="189"/>
      <c r="SGE50" s="189"/>
      <c r="SGF50" s="189"/>
      <c r="SGG50" s="189"/>
      <c r="SGH50" s="189"/>
      <c r="SGI50" s="189"/>
      <c r="SGJ50" s="189"/>
      <c r="SGK50" s="189"/>
      <c r="SGL50" s="189"/>
      <c r="SGM50" s="189"/>
      <c r="SGN50" s="189"/>
      <c r="SGO50" s="189"/>
      <c r="SPO50" s="189"/>
      <c r="SPP50" s="189"/>
      <c r="SPX50" s="189"/>
      <c r="SPY50" s="189"/>
      <c r="SPZ50" s="189"/>
      <c r="SQA50" s="189"/>
      <c r="SQB50" s="189"/>
      <c r="SQC50" s="189"/>
      <c r="SQD50" s="189"/>
      <c r="SQE50" s="189"/>
      <c r="SQF50" s="189"/>
      <c r="SQG50" s="189"/>
      <c r="SQH50" s="189"/>
      <c r="SQI50" s="189"/>
      <c r="SQJ50" s="189"/>
      <c r="SQK50" s="189"/>
      <c r="SZK50" s="189"/>
      <c r="SZL50" s="189"/>
      <c r="SZT50" s="189"/>
      <c r="SZU50" s="189"/>
      <c r="SZV50" s="189"/>
      <c r="SZW50" s="189"/>
      <c r="SZX50" s="189"/>
      <c r="SZY50" s="189"/>
      <c r="SZZ50" s="189"/>
      <c r="TAA50" s="189"/>
      <c r="TAB50" s="189"/>
      <c r="TAC50" s="189"/>
      <c r="TAD50" s="189"/>
      <c r="TAE50" s="189"/>
      <c r="TAF50" s="189"/>
      <c r="TAG50" s="189"/>
      <c r="TJG50" s="189"/>
      <c r="TJH50" s="189"/>
      <c r="TJP50" s="189"/>
      <c r="TJQ50" s="189"/>
      <c r="TJR50" s="189"/>
      <c r="TJS50" s="189"/>
      <c r="TJT50" s="189"/>
      <c r="TJU50" s="189"/>
      <c r="TJV50" s="189"/>
      <c r="TJW50" s="189"/>
      <c r="TJX50" s="189"/>
      <c r="TJY50" s="189"/>
      <c r="TJZ50" s="189"/>
      <c r="TKA50" s="189"/>
      <c r="TKB50" s="189"/>
      <c r="TKC50" s="189"/>
      <c r="TTC50" s="189"/>
      <c r="TTD50" s="189"/>
      <c r="TTL50" s="189"/>
      <c r="TTM50" s="189"/>
      <c r="TTN50" s="189"/>
      <c r="TTO50" s="189"/>
      <c r="TTP50" s="189"/>
      <c r="TTQ50" s="189"/>
      <c r="TTR50" s="189"/>
      <c r="TTS50" s="189"/>
      <c r="TTT50" s="189"/>
      <c r="TTU50" s="189"/>
      <c r="TTV50" s="189"/>
      <c r="TTW50" s="189"/>
      <c r="TTX50" s="189"/>
      <c r="TTY50" s="189"/>
      <c r="UCY50" s="189"/>
      <c r="UCZ50" s="189"/>
      <c r="UDH50" s="189"/>
      <c r="UDI50" s="189"/>
      <c r="UDJ50" s="189"/>
      <c r="UDK50" s="189"/>
      <c r="UDL50" s="189"/>
      <c r="UDM50" s="189"/>
      <c r="UDN50" s="189"/>
      <c r="UDO50" s="189"/>
      <c r="UDP50" s="189"/>
      <c r="UDQ50" s="189"/>
      <c r="UDR50" s="189"/>
      <c r="UDS50" s="189"/>
      <c r="UDT50" s="189"/>
      <c r="UDU50" s="189"/>
      <c r="UMU50" s="189"/>
      <c r="UMV50" s="189"/>
      <c r="UND50" s="189"/>
      <c r="UNE50" s="189"/>
      <c r="UNF50" s="189"/>
      <c r="UNG50" s="189"/>
      <c r="UNH50" s="189"/>
      <c r="UNI50" s="189"/>
      <c r="UNJ50" s="189"/>
      <c r="UNK50" s="189"/>
      <c r="UNL50" s="189"/>
      <c r="UNM50" s="189"/>
      <c r="UNN50" s="189"/>
      <c r="UNO50" s="189"/>
      <c r="UNP50" s="189"/>
      <c r="UNQ50" s="189"/>
      <c r="UWQ50" s="189"/>
      <c r="UWR50" s="189"/>
      <c r="UWZ50" s="189"/>
      <c r="UXA50" s="189"/>
      <c r="UXB50" s="189"/>
      <c r="UXC50" s="189"/>
      <c r="UXD50" s="189"/>
      <c r="UXE50" s="189"/>
      <c r="UXF50" s="189"/>
      <c r="UXG50" s="189"/>
      <c r="UXH50" s="189"/>
      <c r="UXI50" s="189"/>
      <c r="UXJ50" s="189"/>
      <c r="UXK50" s="189"/>
      <c r="UXL50" s="189"/>
      <c r="UXM50" s="189"/>
      <c r="VGM50" s="189"/>
      <c r="VGN50" s="189"/>
      <c r="VGV50" s="189"/>
      <c r="VGW50" s="189"/>
      <c r="VGX50" s="189"/>
      <c r="VGY50" s="189"/>
      <c r="VGZ50" s="189"/>
      <c r="VHA50" s="189"/>
      <c r="VHB50" s="189"/>
      <c r="VHC50" s="189"/>
      <c r="VHD50" s="189"/>
      <c r="VHE50" s="189"/>
      <c r="VHF50" s="189"/>
      <c r="VHG50" s="189"/>
      <c r="VHH50" s="189"/>
      <c r="VHI50" s="189"/>
      <c r="VQI50" s="189"/>
      <c r="VQJ50" s="189"/>
      <c r="VQR50" s="189"/>
      <c r="VQS50" s="189"/>
      <c r="VQT50" s="189"/>
      <c r="VQU50" s="189"/>
      <c r="VQV50" s="189"/>
      <c r="VQW50" s="189"/>
      <c r="VQX50" s="189"/>
      <c r="VQY50" s="189"/>
      <c r="VQZ50" s="189"/>
      <c r="VRA50" s="189"/>
      <c r="VRB50" s="189"/>
      <c r="VRC50" s="189"/>
      <c r="VRD50" s="189"/>
      <c r="VRE50" s="189"/>
      <c r="WAE50" s="189"/>
      <c r="WAF50" s="189"/>
      <c r="WAN50" s="189"/>
      <c r="WAO50" s="189"/>
      <c r="WAP50" s="189"/>
      <c r="WAQ50" s="189"/>
      <c r="WAR50" s="189"/>
      <c r="WAS50" s="189"/>
      <c r="WAT50" s="189"/>
      <c r="WAU50" s="189"/>
      <c r="WAV50" s="189"/>
      <c r="WAW50" s="189"/>
      <c r="WAX50" s="189"/>
      <c r="WAY50" s="189"/>
      <c r="WAZ50" s="189"/>
      <c r="WBA50" s="189"/>
      <c r="WKA50" s="189"/>
      <c r="WKB50" s="189"/>
      <c r="WKJ50" s="189"/>
      <c r="WKK50" s="189"/>
      <c r="WKL50" s="189"/>
      <c r="WKM50" s="189"/>
      <c r="WKN50" s="189"/>
      <c r="WKO50" s="189"/>
      <c r="WKP50" s="189"/>
      <c r="WKQ50" s="189"/>
      <c r="WKR50" s="189"/>
      <c r="WKS50" s="189"/>
      <c r="WKT50" s="189"/>
      <c r="WKU50" s="189"/>
      <c r="WKV50" s="189"/>
      <c r="WKW50" s="189"/>
      <c r="WTW50" s="189"/>
      <c r="WTX50" s="189"/>
      <c r="WUF50" s="189"/>
      <c r="WUG50" s="189"/>
      <c r="WUH50" s="189"/>
      <c r="WUI50" s="189"/>
      <c r="WUJ50" s="189"/>
      <c r="WUK50" s="189"/>
      <c r="WUL50" s="189"/>
      <c r="WUM50" s="189"/>
      <c r="WUN50" s="189"/>
      <c r="WUO50" s="189"/>
      <c r="WUP50" s="189"/>
      <c r="WUQ50" s="189"/>
      <c r="WUR50" s="189"/>
      <c r="WUS50" s="189"/>
    </row>
    <row r="51" spans="1:1009 1243:2033 2267:3057 3291:4081 4315:5105 5339:6129 6363:7153 7387:8177 8411:9201 9435:10225 10459:11249 11483:12273 12507:13297 13531:14321 14555:15345 15579:16113" ht="47.25" hidden="1" outlineLevel="1" x14ac:dyDescent="0.25">
      <c r="A51" s="79"/>
      <c r="B51" s="192" t="s">
        <v>123</v>
      </c>
      <c r="C51" s="72"/>
      <c r="D51" s="102">
        <v>67.786000000000001</v>
      </c>
      <c r="E51" s="102"/>
      <c r="F51" s="73">
        <v>67.786000000000001</v>
      </c>
      <c r="G51" s="231">
        <v>0</v>
      </c>
      <c r="H51" s="129">
        <v>95.236000000000004</v>
      </c>
      <c r="I51" s="153">
        <f t="shared" si="0"/>
        <v>0</v>
      </c>
      <c r="J51" s="149"/>
      <c r="K51" s="258"/>
      <c r="L51" s="149"/>
      <c r="M51" s="149"/>
      <c r="N51" s="72"/>
      <c r="HK51" s="189"/>
      <c r="HL51" s="189"/>
      <c r="HT51" s="189"/>
      <c r="HU51" s="189"/>
      <c r="HV51" s="189"/>
      <c r="HW51" s="189"/>
      <c r="HX51" s="189"/>
      <c r="HY51" s="189"/>
      <c r="HZ51" s="189"/>
      <c r="IA51" s="189"/>
      <c r="IB51" s="189"/>
      <c r="IC51" s="189"/>
      <c r="ID51" s="189"/>
      <c r="IE51" s="189"/>
      <c r="IF51" s="189"/>
      <c r="IG51" s="189"/>
      <c r="RG51" s="189"/>
      <c r="RH51" s="189"/>
      <c r="RP51" s="189"/>
      <c r="RQ51" s="189"/>
      <c r="RR51" s="189"/>
      <c r="RS51" s="189"/>
      <c r="RT51" s="189"/>
      <c r="RU51" s="189"/>
      <c r="RV51" s="189"/>
      <c r="RW51" s="189"/>
      <c r="RX51" s="189"/>
      <c r="RY51" s="189"/>
      <c r="RZ51" s="189"/>
      <c r="SA51" s="189"/>
      <c r="SB51" s="189"/>
      <c r="SC51" s="189"/>
      <c r="ABC51" s="189"/>
      <c r="ABD51" s="189"/>
      <c r="ABL51" s="189"/>
      <c r="ABM51" s="189"/>
      <c r="ABN51" s="189"/>
      <c r="ABO51" s="189"/>
      <c r="ABP51" s="189"/>
      <c r="ABQ51" s="189"/>
      <c r="ABR51" s="189"/>
      <c r="ABS51" s="189"/>
      <c r="ABT51" s="189"/>
      <c r="ABU51" s="189"/>
      <c r="ABV51" s="189"/>
      <c r="ABW51" s="189"/>
      <c r="ABX51" s="189"/>
      <c r="ABY51" s="189"/>
      <c r="AKY51" s="189"/>
      <c r="AKZ51" s="189"/>
      <c r="ALH51" s="189"/>
      <c r="ALI51" s="189"/>
      <c r="ALJ51" s="189"/>
      <c r="ALK51" s="189"/>
      <c r="ALL51" s="189"/>
      <c r="ALM51" s="189"/>
      <c r="ALN51" s="189"/>
      <c r="ALO51" s="189"/>
      <c r="ALP51" s="189"/>
      <c r="ALQ51" s="189"/>
      <c r="ALR51" s="189"/>
      <c r="ALS51" s="189"/>
      <c r="ALT51" s="189"/>
      <c r="ALU51" s="189"/>
      <c r="AUU51" s="189"/>
      <c r="AUV51" s="189"/>
      <c r="AVD51" s="189"/>
      <c r="AVE51" s="189"/>
      <c r="AVF51" s="189"/>
      <c r="AVG51" s="189"/>
      <c r="AVH51" s="189"/>
      <c r="AVI51" s="189"/>
      <c r="AVJ51" s="189"/>
      <c r="AVK51" s="189"/>
      <c r="AVL51" s="189"/>
      <c r="AVM51" s="189"/>
      <c r="AVN51" s="189"/>
      <c r="AVO51" s="189"/>
      <c r="AVP51" s="189"/>
      <c r="AVQ51" s="189"/>
      <c r="BEQ51" s="189"/>
      <c r="BER51" s="189"/>
      <c r="BEZ51" s="189"/>
      <c r="BFA51" s="189"/>
      <c r="BFB51" s="189"/>
      <c r="BFC51" s="189"/>
      <c r="BFD51" s="189"/>
      <c r="BFE51" s="189"/>
      <c r="BFF51" s="189"/>
      <c r="BFG51" s="189"/>
      <c r="BFH51" s="189"/>
      <c r="BFI51" s="189"/>
      <c r="BFJ51" s="189"/>
      <c r="BFK51" s="189"/>
      <c r="BFL51" s="189"/>
      <c r="BFM51" s="189"/>
      <c r="BOM51" s="189"/>
      <c r="BON51" s="189"/>
      <c r="BOV51" s="189"/>
      <c r="BOW51" s="189"/>
      <c r="BOX51" s="189"/>
      <c r="BOY51" s="189"/>
      <c r="BOZ51" s="189"/>
      <c r="BPA51" s="189"/>
      <c r="BPB51" s="189"/>
      <c r="BPC51" s="189"/>
      <c r="BPD51" s="189"/>
      <c r="BPE51" s="189"/>
      <c r="BPF51" s="189"/>
      <c r="BPG51" s="189"/>
      <c r="BPH51" s="189"/>
      <c r="BPI51" s="189"/>
      <c r="BYI51" s="189"/>
      <c r="BYJ51" s="189"/>
      <c r="BYR51" s="189"/>
      <c r="BYS51" s="189"/>
      <c r="BYT51" s="189"/>
      <c r="BYU51" s="189"/>
      <c r="BYV51" s="189"/>
      <c r="BYW51" s="189"/>
      <c r="BYX51" s="189"/>
      <c r="BYY51" s="189"/>
      <c r="BYZ51" s="189"/>
      <c r="BZA51" s="189"/>
      <c r="BZB51" s="189"/>
      <c r="BZC51" s="189"/>
      <c r="BZD51" s="189"/>
      <c r="BZE51" s="189"/>
      <c r="CIE51" s="189"/>
      <c r="CIF51" s="189"/>
      <c r="CIN51" s="189"/>
      <c r="CIO51" s="189"/>
      <c r="CIP51" s="189"/>
      <c r="CIQ51" s="189"/>
      <c r="CIR51" s="189"/>
      <c r="CIS51" s="189"/>
      <c r="CIT51" s="189"/>
      <c r="CIU51" s="189"/>
      <c r="CIV51" s="189"/>
      <c r="CIW51" s="189"/>
      <c r="CIX51" s="189"/>
      <c r="CIY51" s="189"/>
      <c r="CIZ51" s="189"/>
      <c r="CJA51" s="189"/>
      <c r="CSA51" s="189"/>
      <c r="CSB51" s="189"/>
      <c r="CSJ51" s="189"/>
      <c r="CSK51" s="189"/>
      <c r="CSL51" s="189"/>
      <c r="CSM51" s="189"/>
      <c r="CSN51" s="189"/>
      <c r="CSO51" s="189"/>
      <c r="CSP51" s="189"/>
      <c r="CSQ51" s="189"/>
      <c r="CSR51" s="189"/>
      <c r="CSS51" s="189"/>
      <c r="CST51" s="189"/>
      <c r="CSU51" s="189"/>
      <c r="CSV51" s="189"/>
      <c r="CSW51" s="189"/>
      <c r="DBW51" s="189"/>
      <c r="DBX51" s="189"/>
      <c r="DCF51" s="189"/>
      <c r="DCG51" s="189"/>
      <c r="DCH51" s="189"/>
      <c r="DCI51" s="189"/>
      <c r="DCJ51" s="189"/>
      <c r="DCK51" s="189"/>
      <c r="DCL51" s="189"/>
      <c r="DCM51" s="189"/>
      <c r="DCN51" s="189"/>
      <c r="DCO51" s="189"/>
      <c r="DCP51" s="189"/>
      <c r="DCQ51" s="189"/>
      <c r="DCR51" s="189"/>
      <c r="DCS51" s="189"/>
      <c r="DLS51" s="189"/>
      <c r="DLT51" s="189"/>
      <c r="DMB51" s="189"/>
      <c r="DMC51" s="189"/>
      <c r="DMD51" s="189"/>
      <c r="DME51" s="189"/>
      <c r="DMF51" s="189"/>
      <c r="DMG51" s="189"/>
      <c r="DMH51" s="189"/>
      <c r="DMI51" s="189"/>
      <c r="DMJ51" s="189"/>
      <c r="DMK51" s="189"/>
      <c r="DML51" s="189"/>
      <c r="DMM51" s="189"/>
      <c r="DMN51" s="189"/>
      <c r="DMO51" s="189"/>
      <c r="DVO51" s="189"/>
      <c r="DVP51" s="189"/>
      <c r="DVX51" s="189"/>
      <c r="DVY51" s="189"/>
      <c r="DVZ51" s="189"/>
      <c r="DWA51" s="189"/>
      <c r="DWB51" s="189"/>
      <c r="DWC51" s="189"/>
      <c r="DWD51" s="189"/>
      <c r="DWE51" s="189"/>
      <c r="DWF51" s="189"/>
      <c r="DWG51" s="189"/>
      <c r="DWH51" s="189"/>
      <c r="DWI51" s="189"/>
      <c r="DWJ51" s="189"/>
      <c r="DWK51" s="189"/>
      <c r="EFK51" s="189"/>
      <c r="EFL51" s="189"/>
      <c r="EFT51" s="189"/>
      <c r="EFU51" s="189"/>
      <c r="EFV51" s="189"/>
      <c r="EFW51" s="189"/>
      <c r="EFX51" s="189"/>
      <c r="EFY51" s="189"/>
      <c r="EFZ51" s="189"/>
      <c r="EGA51" s="189"/>
      <c r="EGB51" s="189"/>
      <c r="EGC51" s="189"/>
      <c r="EGD51" s="189"/>
      <c r="EGE51" s="189"/>
      <c r="EGF51" s="189"/>
      <c r="EGG51" s="189"/>
      <c r="EPG51" s="189"/>
      <c r="EPH51" s="189"/>
      <c r="EPP51" s="189"/>
      <c r="EPQ51" s="189"/>
      <c r="EPR51" s="189"/>
      <c r="EPS51" s="189"/>
      <c r="EPT51" s="189"/>
      <c r="EPU51" s="189"/>
      <c r="EPV51" s="189"/>
      <c r="EPW51" s="189"/>
      <c r="EPX51" s="189"/>
      <c r="EPY51" s="189"/>
      <c r="EPZ51" s="189"/>
      <c r="EQA51" s="189"/>
      <c r="EQB51" s="189"/>
      <c r="EQC51" s="189"/>
      <c r="EZC51" s="189"/>
      <c r="EZD51" s="189"/>
      <c r="EZL51" s="189"/>
      <c r="EZM51" s="189"/>
      <c r="EZN51" s="189"/>
      <c r="EZO51" s="189"/>
      <c r="EZP51" s="189"/>
      <c r="EZQ51" s="189"/>
      <c r="EZR51" s="189"/>
      <c r="EZS51" s="189"/>
      <c r="EZT51" s="189"/>
      <c r="EZU51" s="189"/>
      <c r="EZV51" s="189"/>
      <c r="EZW51" s="189"/>
      <c r="EZX51" s="189"/>
      <c r="EZY51" s="189"/>
      <c r="FIY51" s="189"/>
      <c r="FIZ51" s="189"/>
      <c r="FJH51" s="189"/>
      <c r="FJI51" s="189"/>
      <c r="FJJ51" s="189"/>
      <c r="FJK51" s="189"/>
      <c r="FJL51" s="189"/>
      <c r="FJM51" s="189"/>
      <c r="FJN51" s="189"/>
      <c r="FJO51" s="189"/>
      <c r="FJP51" s="189"/>
      <c r="FJQ51" s="189"/>
      <c r="FJR51" s="189"/>
      <c r="FJS51" s="189"/>
      <c r="FJT51" s="189"/>
      <c r="FJU51" s="189"/>
      <c r="FSU51" s="189"/>
      <c r="FSV51" s="189"/>
      <c r="FTD51" s="189"/>
      <c r="FTE51" s="189"/>
      <c r="FTF51" s="189"/>
      <c r="FTG51" s="189"/>
      <c r="FTH51" s="189"/>
      <c r="FTI51" s="189"/>
      <c r="FTJ51" s="189"/>
      <c r="FTK51" s="189"/>
      <c r="FTL51" s="189"/>
      <c r="FTM51" s="189"/>
      <c r="FTN51" s="189"/>
      <c r="FTO51" s="189"/>
      <c r="FTP51" s="189"/>
      <c r="FTQ51" s="189"/>
      <c r="GCQ51" s="189"/>
      <c r="GCR51" s="189"/>
      <c r="GCZ51" s="189"/>
      <c r="GDA51" s="189"/>
      <c r="GDB51" s="189"/>
      <c r="GDC51" s="189"/>
      <c r="GDD51" s="189"/>
      <c r="GDE51" s="189"/>
      <c r="GDF51" s="189"/>
      <c r="GDG51" s="189"/>
      <c r="GDH51" s="189"/>
      <c r="GDI51" s="189"/>
      <c r="GDJ51" s="189"/>
      <c r="GDK51" s="189"/>
      <c r="GDL51" s="189"/>
      <c r="GDM51" s="189"/>
      <c r="GMM51" s="189"/>
      <c r="GMN51" s="189"/>
      <c r="GMV51" s="189"/>
      <c r="GMW51" s="189"/>
      <c r="GMX51" s="189"/>
      <c r="GMY51" s="189"/>
      <c r="GMZ51" s="189"/>
      <c r="GNA51" s="189"/>
      <c r="GNB51" s="189"/>
      <c r="GNC51" s="189"/>
      <c r="GND51" s="189"/>
      <c r="GNE51" s="189"/>
      <c r="GNF51" s="189"/>
      <c r="GNG51" s="189"/>
      <c r="GNH51" s="189"/>
      <c r="GNI51" s="189"/>
      <c r="GWI51" s="189"/>
      <c r="GWJ51" s="189"/>
      <c r="GWR51" s="189"/>
      <c r="GWS51" s="189"/>
      <c r="GWT51" s="189"/>
      <c r="GWU51" s="189"/>
      <c r="GWV51" s="189"/>
      <c r="GWW51" s="189"/>
      <c r="GWX51" s="189"/>
      <c r="GWY51" s="189"/>
      <c r="GWZ51" s="189"/>
      <c r="GXA51" s="189"/>
      <c r="GXB51" s="189"/>
      <c r="GXC51" s="189"/>
      <c r="GXD51" s="189"/>
      <c r="GXE51" s="189"/>
      <c r="HGE51" s="189"/>
      <c r="HGF51" s="189"/>
      <c r="HGN51" s="189"/>
      <c r="HGO51" s="189"/>
      <c r="HGP51" s="189"/>
      <c r="HGQ51" s="189"/>
      <c r="HGR51" s="189"/>
      <c r="HGS51" s="189"/>
      <c r="HGT51" s="189"/>
      <c r="HGU51" s="189"/>
      <c r="HGV51" s="189"/>
      <c r="HGW51" s="189"/>
      <c r="HGX51" s="189"/>
      <c r="HGY51" s="189"/>
      <c r="HGZ51" s="189"/>
      <c r="HHA51" s="189"/>
      <c r="HQA51" s="189"/>
      <c r="HQB51" s="189"/>
      <c r="HQJ51" s="189"/>
      <c r="HQK51" s="189"/>
      <c r="HQL51" s="189"/>
      <c r="HQM51" s="189"/>
      <c r="HQN51" s="189"/>
      <c r="HQO51" s="189"/>
      <c r="HQP51" s="189"/>
      <c r="HQQ51" s="189"/>
      <c r="HQR51" s="189"/>
      <c r="HQS51" s="189"/>
      <c r="HQT51" s="189"/>
      <c r="HQU51" s="189"/>
      <c r="HQV51" s="189"/>
      <c r="HQW51" s="189"/>
      <c r="HZW51" s="189"/>
      <c r="HZX51" s="189"/>
      <c r="IAF51" s="189"/>
      <c r="IAG51" s="189"/>
      <c r="IAH51" s="189"/>
      <c r="IAI51" s="189"/>
      <c r="IAJ51" s="189"/>
      <c r="IAK51" s="189"/>
      <c r="IAL51" s="189"/>
      <c r="IAM51" s="189"/>
      <c r="IAN51" s="189"/>
      <c r="IAO51" s="189"/>
      <c r="IAP51" s="189"/>
      <c r="IAQ51" s="189"/>
      <c r="IAR51" s="189"/>
      <c r="IAS51" s="189"/>
      <c r="IJS51" s="189"/>
      <c r="IJT51" s="189"/>
      <c r="IKB51" s="189"/>
      <c r="IKC51" s="189"/>
      <c r="IKD51" s="189"/>
      <c r="IKE51" s="189"/>
      <c r="IKF51" s="189"/>
      <c r="IKG51" s="189"/>
      <c r="IKH51" s="189"/>
      <c r="IKI51" s="189"/>
      <c r="IKJ51" s="189"/>
      <c r="IKK51" s="189"/>
      <c r="IKL51" s="189"/>
      <c r="IKM51" s="189"/>
      <c r="IKN51" s="189"/>
      <c r="IKO51" s="189"/>
      <c r="ITO51" s="189"/>
      <c r="ITP51" s="189"/>
      <c r="ITX51" s="189"/>
      <c r="ITY51" s="189"/>
      <c r="ITZ51" s="189"/>
      <c r="IUA51" s="189"/>
      <c r="IUB51" s="189"/>
      <c r="IUC51" s="189"/>
      <c r="IUD51" s="189"/>
      <c r="IUE51" s="189"/>
      <c r="IUF51" s="189"/>
      <c r="IUG51" s="189"/>
      <c r="IUH51" s="189"/>
      <c r="IUI51" s="189"/>
      <c r="IUJ51" s="189"/>
      <c r="IUK51" s="189"/>
      <c r="JDK51" s="189"/>
      <c r="JDL51" s="189"/>
      <c r="JDT51" s="189"/>
      <c r="JDU51" s="189"/>
      <c r="JDV51" s="189"/>
      <c r="JDW51" s="189"/>
      <c r="JDX51" s="189"/>
      <c r="JDY51" s="189"/>
      <c r="JDZ51" s="189"/>
      <c r="JEA51" s="189"/>
      <c r="JEB51" s="189"/>
      <c r="JEC51" s="189"/>
      <c r="JED51" s="189"/>
      <c r="JEE51" s="189"/>
      <c r="JEF51" s="189"/>
      <c r="JEG51" s="189"/>
      <c r="JNG51" s="189"/>
      <c r="JNH51" s="189"/>
      <c r="JNP51" s="189"/>
      <c r="JNQ51" s="189"/>
      <c r="JNR51" s="189"/>
      <c r="JNS51" s="189"/>
      <c r="JNT51" s="189"/>
      <c r="JNU51" s="189"/>
      <c r="JNV51" s="189"/>
      <c r="JNW51" s="189"/>
      <c r="JNX51" s="189"/>
      <c r="JNY51" s="189"/>
      <c r="JNZ51" s="189"/>
      <c r="JOA51" s="189"/>
      <c r="JOB51" s="189"/>
      <c r="JOC51" s="189"/>
      <c r="JXC51" s="189"/>
      <c r="JXD51" s="189"/>
      <c r="JXL51" s="189"/>
      <c r="JXM51" s="189"/>
      <c r="JXN51" s="189"/>
      <c r="JXO51" s="189"/>
      <c r="JXP51" s="189"/>
      <c r="JXQ51" s="189"/>
      <c r="JXR51" s="189"/>
      <c r="JXS51" s="189"/>
      <c r="JXT51" s="189"/>
      <c r="JXU51" s="189"/>
      <c r="JXV51" s="189"/>
      <c r="JXW51" s="189"/>
      <c r="JXX51" s="189"/>
      <c r="JXY51" s="189"/>
      <c r="KGY51" s="189"/>
      <c r="KGZ51" s="189"/>
      <c r="KHH51" s="189"/>
      <c r="KHI51" s="189"/>
      <c r="KHJ51" s="189"/>
      <c r="KHK51" s="189"/>
      <c r="KHL51" s="189"/>
      <c r="KHM51" s="189"/>
      <c r="KHN51" s="189"/>
      <c r="KHO51" s="189"/>
      <c r="KHP51" s="189"/>
      <c r="KHQ51" s="189"/>
      <c r="KHR51" s="189"/>
      <c r="KHS51" s="189"/>
      <c r="KHT51" s="189"/>
      <c r="KHU51" s="189"/>
      <c r="KQU51" s="189"/>
      <c r="KQV51" s="189"/>
      <c r="KRD51" s="189"/>
      <c r="KRE51" s="189"/>
      <c r="KRF51" s="189"/>
      <c r="KRG51" s="189"/>
      <c r="KRH51" s="189"/>
      <c r="KRI51" s="189"/>
      <c r="KRJ51" s="189"/>
      <c r="KRK51" s="189"/>
      <c r="KRL51" s="189"/>
      <c r="KRM51" s="189"/>
      <c r="KRN51" s="189"/>
      <c r="KRO51" s="189"/>
      <c r="KRP51" s="189"/>
      <c r="KRQ51" s="189"/>
      <c r="LAQ51" s="189"/>
      <c r="LAR51" s="189"/>
      <c r="LAZ51" s="189"/>
      <c r="LBA51" s="189"/>
      <c r="LBB51" s="189"/>
      <c r="LBC51" s="189"/>
      <c r="LBD51" s="189"/>
      <c r="LBE51" s="189"/>
      <c r="LBF51" s="189"/>
      <c r="LBG51" s="189"/>
      <c r="LBH51" s="189"/>
      <c r="LBI51" s="189"/>
      <c r="LBJ51" s="189"/>
      <c r="LBK51" s="189"/>
      <c r="LBL51" s="189"/>
      <c r="LBM51" s="189"/>
      <c r="LKM51" s="189"/>
      <c r="LKN51" s="189"/>
      <c r="LKV51" s="189"/>
      <c r="LKW51" s="189"/>
      <c r="LKX51" s="189"/>
      <c r="LKY51" s="189"/>
      <c r="LKZ51" s="189"/>
      <c r="LLA51" s="189"/>
      <c r="LLB51" s="189"/>
      <c r="LLC51" s="189"/>
      <c r="LLD51" s="189"/>
      <c r="LLE51" s="189"/>
      <c r="LLF51" s="189"/>
      <c r="LLG51" s="189"/>
      <c r="LLH51" s="189"/>
      <c r="LLI51" s="189"/>
      <c r="LUI51" s="189"/>
      <c r="LUJ51" s="189"/>
      <c r="LUR51" s="189"/>
      <c r="LUS51" s="189"/>
      <c r="LUT51" s="189"/>
      <c r="LUU51" s="189"/>
      <c r="LUV51" s="189"/>
      <c r="LUW51" s="189"/>
      <c r="LUX51" s="189"/>
      <c r="LUY51" s="189"/>
      <c r="LUZ51" s="189"/>
      <c r="LVA51" s="189"/>
      <c r="LVB51" s="189"/>
      <c r="LVC51" s="189"/>
      <c r="LVD51" s="189"/>
      <c r="LVE51" s="189"/>
      <c r="MEE51" s="189"/>
      <c r="MEF51" s="189"/>
      <c r="MEN51" s="189"/>
      <c r="MEO51" s="189"/>
      <c r="MEP51" s="189"/>
      <c r="MEQ51" s="189"/>
      <c r="MER51" s="189"/>
      <c r="MES51" s="189"/>
      <c r="MET51" s="189"/>
      <c r="MEU51" s="189"/>
      <c r="MEV51" s="189"/>
      <c r="MEW51" s="189"/>
      <c r="MEX51" s="189"/>
      <c r="MEY51" s="189"/>
      <c r="MEZ51" s="189"/>
      <c r="MFA51" s="189"/>
      <c r="MOA51" s="189"/>
      <c r="MOB51" s="189"/>
      <c r="MOJ51" s="189"/>
      <c r="MOK51" s="189"/>
      <c r="MOL51" s="189"/>
      <c r="MOM51" s="189"/>
      <c r="MON51" s="189"/>
      <c r="MOO51" s="189"/>
      <c r="MOP51" s="189"/>
      <c r="MOQ51" s="189"/>
      <c r="MOR51" s="189"/>
      <c r="MOS51" s="189"/>
      <c r="MOT51" s="189"/>
      <c r="MOU51" s="189"/>
      <c r="MOV51" s="189"/>
      <c r="MOW51" s="189"/>
      <c r="MXW51" s="189"/>
      <c r="MXX51" s="189"/>
      <c r="MYF51" s="189"/>
      <c r="MYG51" s="189"/>
      <c r="MYH51" s="189"/>
      <c r="MYI51" s="189"/>
      <c r="MYJ51" s="189"/>
      <c r="MYK51" s="189"/>
      <c r="MYL51" s="189"/>
      <c r="MYM51" s="189"/>
      <c r="MYN51" s="189"/>
      <c r="MYO51" s="189"/>
      <c r="MYP51" s="189"/>
      <c r="MYQ51" s="189"/>
      <c r="MYR51" s="189"/>
      <c r="MYS51" s="189"/>
      <c r="NHS51" s="189"/>
      <c r="NHT51" s="189"/>
      <c r="NIB51" s="189"/>
      <c r="NIC51" s="189"/>
      <c r="NID51" s="189"/>
      <c r="NIE51" s="189"/>
      <c r="NIF51" s="189"/>
      <c r="NIG51" s="189"/>
      <c r="NIH51" s="189"/>
      <c r="NII51" s="189"/>
      <c r="NIJ51" s="189"/>
      <c r="NIK51" s="189"/>
      <c r="NIL51" s="189"/>
      <c r="NIM51" s="189"/>
      <c r="NIN51" s="189"/>
      <c r="NIO51" s="189"/>
      <c r="NRO51" s="189"/>
      <c r="NRP51" s="189"/>
      <c r="NRX51" s="189"/>
      <c r="NRY51" s="189"/>
      <c r="NRZ51" s="189"/>
      <c r="NSA51" s="189"/>
      <c r="NSB51" s="189"/>
      <c r="NSC51" s="189"/>
      <c r="NSD51" s="189"/>
      <c r="NSE51" s="189"/>
      <c r="NSF51" s="189"/>
      <c r="NSG51" s="189"/>
      <c r="NSH51" s="189"/>
      <c r="NSI51" s="189"/>
      <c r="NSJ51" s="189"/>
      <c r="NSK51" s="189"/>
      <c r="OBK51" s="189"/>
      <c r="OBL51" s="189"/>
      <c r="OBT51" s="189"/>
      <c r="OBU51" s="189"/>
      <c r="OBV51" s="189"/>
      <c r="OBW51" s="189"/>
      <c r="OBX51" s="189"/>
      <c r="OBY51" s="189"/>
      <c r="OBZ51" s="189"/>
      <c r="OCA51" s="189"/>
      <c r="OCB51" s="189"/>
      <c r="OCC51" s="189"/>
      <c r="OCD51" s="189"/>
      <c r="OCE51" s="189"/>
      <c r="OCF51" s="189"/>
      <c r="OCG51" s="189"/>
      <c r="OLG51" s="189"/>
      <c r="OLH51" s="189"/>
      <c r="OLP51" s="189"/>
      <c r="OLQ51" s="189"/>
      <c r="OLR51" s="189"/>
      <c r="OLS51" s="189"/>
      <c r="OLT51" s="189"/>
      <c r="OLU51" s="189"/>
      <c r="OLV51" s="189"/>
      <c r="OLW51" s="189"/>
      <c r="OLX51" s="189"/>
      <c r="OLY51" s="189"/>
      <c r="OLZ51" s="189"/>
      <c r="OMA51" s="189"/>
      <c r="OMB51" s="189"/>
      <c r="OMC51" s="189"/>
      <c r="OVC51" s="189"/>
      <c r="OVD51" s="189"/>
      <c r="OVL51" s="189"/>
      <c r="OVM51" s="189"/>
      <c r="OVN51" s="189"/>
      <c r="OVO51" s="189"/>
      <c r="OVP51" s="189"/>
      <c r="OVQ51" s="189"/>
      <c r="OVR51" s="189"/>
      <c r="OVS51" s="189"/>
      <c r="OVT51" s="189"/>
      <c r="OVU51" s="189"/>
      <c r="OVV51" s="189"/>
      <c r="OVW51" s="189"/>
      <c r="OVX51" s="189"/>
      <c r="OVY51" s="189"/>
      <c r="PEY51" s="189"/>
      <c r="PEZ51" s="189"/>
      <c r="PFH51" s="189"/>
      <c r="PFI51" s="189"/>
      <c r="PFJ51" s="189"/>
      <c r="PFK51" s="189"/>
      <c r="PFL51" s="189"/>
      <c r="PFM51" s="189"/>
      <c r="PFN51" s="189"/>
      <c r="PFO51" s="189"/>
      <c r="PFP51" s="189"/>
      <c r="PFQ51" s="189"/>
      <c r="PFR51" s="189"/>
      <c r="PFS51" s="189"/>
      <c r="PFT51" s="189"/>
      <c r="PFU51" s="189"/>
      <c r="POU51" s="189"/>
      <c r="POV51" s="189"/>
      <c r="PPD51" s="189"/>
      <c r="PPE51" s="189"/>
      <c r="PPF51" s="189"/>
      <c r="PPG51" s="189"/>
      <c r="PPH51" s="189"/>
      <c r="PPI51" s="189"/>
      <c r="PPJ51" s="189"/>
      <c r="PPK51" s="189"/>
      <c r="PPL51" s="189"/>
      <c r="PPM51" s="189"/>
      <c r="PPN51" s="189"/>
      <c r="PPO51" s="189"/>
      <c r="PPP51" s="189"/>
      <c r="PPQ51" s="189"/>
      <c r="PYQ51" s="189"/>
      <c r="PYR51" s="189"/>
      <c r="PYZ51" s="189"/>
      <c r="PZA51" s="189"/>
      <c r="PZB51" s="189"/>
      <c r="PZC51" s="189"/>
      <c r="PZD51" s="189"/>
      <c r="PZE51" s="189"/>
      <c r="PZF51" s="189"/>
      <c r="PZG51" s="189"/>
      <c r="PZH51" s="189"/>
      <c r="PZI51" s="189"/>
      <c r="PZJ51" s="189"/>
      <c r="PZK51" s="189"/>
      <c r="PZL51" s="189"/>
      <c r="PZM51" s="189"/>
      <c r="QIM51" s="189"/>
      <c r="QIN51" s="189"/>
      <c r="QIV51" s="189"/>
      <c r="QIW51" s="189"/>
      <c r="QIX51" s="189"/>
      <c r="QIY51" s="189"/>
      <c r="QIZ51" s="189"/>
      <c r="QJA51" s="189"/>
      <c r="QJB51" s="189"/>
      <c r="QJC51" s="189"/>
      <c r="QJD51" s="189"/>
      <c r="QJE51" s="189"/>
      <c r="QJF51" s="189"/>
      <c r="QJG51" s="189"/>
      <c r="QJH51" s="189"/>
      <c r="QJI51" s="189"/>
      <c r="QSI51" s="189"/>
      <c r="QSJ51" s="189"/>
      <c r="QSR51" s="189"/>
      <c r="QSS51" s="189"/>
      <c r="QST51" s="189"/>
      <c r="QSU51" s="189"/>
      <c r="QSV51" s="189"/>
      <c r="QSW51" s="189"/>
      <c r="QSX51" s="189"/>
      <c r="QSY51" s="189"/>
      <c r="QSZ51" s="189"/>
      <c r="QTA51" s="189"/>
      <c r="QTB51" s="189"/>
      <c r="QTC51" s="189"/>
      <c r="QTD51" s="189"/>
      <c r="QTE51" s="189"/>
      <c r="RCE51" s="189"/>
      <c r="RCF51" s="189"/>
      <c r="RCN51" s="189"/>
      <c r="RCO51" s="189"/>
      <c r="RCP51" s="189"/>
      <c r="RCQ51" s="189"/>
      <c r="RCR51" s="189"/>
      <c r="RCS51" s="189"/>
      <c r="RCT51" s="189"/>
      <c r="RCU51" s="189"/>
      <c r="RCV51" s="189"/>
      <c r="RCW51" s="189"/>
      <c r="RCX51" s="189"/>
      <c r="RCY51" s="189"/>
      <c r="RCZ51" s="189"/>
      <c r="RDA51" s="189"/>
      <c r="RMA51" s="189"/>
      <c r="RMB51" s="189"/>
      <c r="RMJ51" s="189"/>
      <c r="RMK51" s="189"/>
      <c r="RML51" s="189"/>
      <c r="RMM51" s="189"/>
      <c r="RMN51" s="189"/>
      <c r="RMO51" s="189"/>
      <c r="RMP51" s="189"/>
      <c r="RMQ51" s="189"/>
      <c r="RMR51" s="189"/>
      <c r="RMS51" s="189"/>
      <c r="RMT51" s="189"/>
      <c r="RMU51" s="189"/>
      <c r="RMV51" s="189"/>
      <c r="RMW51" s="189"/>
      <c r="RVW51" s="189"/>
      <c r="RVX51" s="189"/>
      <c r="RWF51" s="189"/>
      <c r="RWG51" s="189"/>
      <c r="RWH51" s="189"/>
      <c r="RWI51" s="189"/>
      <c r="RWJ51" s="189"/>
      <c r="RWK51" s="189"/>
      <c r="RWL51" s="189"/>
      <c r="RWM51" s="189"/>
      <c r="RWN51" s="189"/>
      <c r="RWO51" s="189"/>
      <c r="RWP51" s="189"/>
      <c r="RWQ51" s="189"/>
      <c r="RWR51" s="189"/>
      <c r="RWS51" s="189"/>
      <c r="SFS51" s="189"/>
      <c r="SFT51" s="189"/>
      <c r="SGB51" s="189"/>
      <c r="SGC51" s="189"/>
      <c r="SGD51" s="189"/>
      <c r="SGE51" s="189"/>
      <c r="SGF51" s="189"/>
      <c r="SGG51" s="189"/>
      <c r="SGH51" s="189"/>
      <c r="SGI51" s="189"/>
      <c r="SGJ51" s="189"/>
      <c r="SGK51" s="189"/>
      <c r="SGL51" s="189"/>
      <c r="SGM51" s="189"/>
      <c r="SGN51" s="189"/>
      <c r="SGO51" s="189"/>
      <c r="SPO51" s="189"/>
      <c r="SPP51" s="189"/>
      <c r="SPX51" s="189"/>
      <c r="SPY51" s="189"/>
      <c r="SPZ51" s="189"/>
      <c r="SQA51" s="189"/>
      <c r="SQB51" s="189"/>
      <c r="SQC51" s="189"/>
      <c r="SQD51" s="189"/>
      <c r="SQE51" s="189"/>
      <c r="SQF51" s="189"/>
      <c r="SQG51" s="189"/>
      <c r="SQH51" s="189"/>
      <c r="SQI51" s="189"/>
      <c r="SQJ51" s="189"/>
      <c r="SQK51" s="189"/>
      <c r="SZK51" s="189"/>
      <c r="SZL51" s="189"/>
      <c r="SZT51" s="189"/>
      <c r="SZU51" s="189"/>
      <c r="SZV51" s="189"/>
      <c r="SZW51" s="189"/>
      <c r="SZX51" s="189"/>
      <c r="SZY51" s="189"/>
      <c r="SZZ51" s="189"/>
      <c r="TAA51" s="189"/>
      <c r="TAB51" s="189"/>
      <c r="TAC51" s="189"/>
      <c r="TAD51" s="189"/>
      <c r="TAE51" s="189"/>
      <c r="TAF51" s="189"/>
      <c r="TAG51" s="189"/>
      <c r="TJG51" s="189"/>
      <c r="TJH51" s="189"/>
      <c r="TJP51" s="189"/>
      <c r="TJQ51" s="189"/>
      <c r="TJR51" s="189"/>
      <c r="TJS51" s="189"/>
      <c r="TJT51" s="189"/>
      <c r="TJU51" s="189"/>
      <c r="TJV51" s="189"/>
      <c r="TJW51" s="189"/>
      <c r="TJX51" s="189"/>
      <c r="TJY51" s="189"/>
      <c r="TJZ51" s="189"/>
      <c r="TKA51" s="189"/>
      <c r="TKB51" s="189"/>
      <c r="TKC51" s="189"/>
      <c r="TTC51" s="189"/>
      <c r="TTD51" s="189"/>
      <c r="TTL51" s="189"/>
      <c r="TTM51" s="189"/>
      <c r="TTN51" s="189"/>
      <c r="TTO51" s="189"/>
      <c r="TTP51" s="189"/>
      <c r="TTQ51" s="189"/>
      <c r="TTR51" s="189"/>
      <c r="TTS51" s="189"/>
      <c r="TTT51" s="189"/>
      <c r="TTU51" s="189"/>
      <c r="TTV51" s="189"/>
      <c r="TTW51" s="189"/>
      <c r="TTX51" s="189"/>
      <c r="TTY51" s="189"/>
      <c r="UCY51" s="189"/>
      <c r="UCZ51" s="189"/>
      <c r="UDH51" s="189"/>
      <c r="UDI51" s="189"/>
      <c r="UDJ51" s="189"/>
      <c r="UDK51" s="189"/>
      <c r="UDL51" s="189"/>
      <c r="UDM51" s="189"/>
      <c r="UDN51" s="189"/>
      <c r="UDO51" s="189"/>
      <c r="UDP51" s="189"/>
      <c r="UDQ51" s="189"/>
      <c r="UDR51" s="189"/>
      <c r="UDS51" s="189"/>
      <c r="UDT51" s="189"/>
      <c r="UDU51" s="189"/>
      <c r="UMU51" s="189"/>
      <c r="UMV51" s="189"/>
      <c r="UND51" s="189"/>
      <c r="UNE51" s="189"/>
      <c r="UNF51" s="189"/>
      <c r="UNG51" s="189"/>
      <c r="UNH51" s="189"/>
      <c r="UNI51" s="189"/>
      <c r="UNJ51" s="189"/>
      <c r="UNK51" s="189"/>
      <c r="UNL51" s="189"/>
      <c r="UNM51" s="189"/>
      <c r="UNN51" s="189"/>
      <c r="UNO51" s="189"/>
      <c r="UNP51" s="189"/>
      <c r="UNQ51" s="189"/>
      <c r="UWQ51" s="189"/>
      <c r="UWR51" s="189"/>
      <c r="UWZ51" s="189"/>
      <c r="UXA51" s="189"/>
      <c r="UXB51" s="189"/>
      <c r="UXC51" s="189"/>
      <c r="UXD51" s="189"/>
      <c r="UXE51" s="189"/>
      <c r="UXF51" s="189"/>
      <c r="UXG51" s="189"/>
      <c r="UXH51" s="189"/>
      <c r="UXI51" s="189"/>
      <c r="UXJ51" s="189"/>
      <c r="UXK51" s="189"/>
      <c r="UXL51" s="189"/>
      <c r="UXM51" s="189"/>
      <c r="VGM51" s="189"/>
      <c r="VGN51" s="189"/>
      <c r="VGV51" s="189"/>
      <c r="VGW51" s="189"/>
      <c r="VGX51" s="189"/>
      <c r="VGY51" s="189"/>
      <c r="VGZ51" s="189"/>
      <c r="VHA51" s="189"/>
      <c r="VHB51" s="189"/>
      <c r="VHC51" s="189"/>
      <c r="VHD51" s="189"/>
      <c r="VHE51" s="189"/>
      <c r="VHF51" s="189"/>
      <c r="VHG51" s="189"/>
      <c r="VHH51" s="189"/>
      <c r="VHI51" s="189"/>
      <c r="VQI51" s="189"/>
      <c r="VQJ51" s="189"/>
      <c r="VQR51" s="189"/>
      <c r="VQS51" s="189"/>
      <c r="VQT51" s="189"/>
      <c r="VQU51" s="189"/>
      <c r="VQV51" s="189"/>
      <c r="VQW51" s="189"/>
      <c r="VQX51" s="189"/>
      <c r="VQY51" s="189"/>
      <c r="VQZ51" s="189"/>
      <c r="VRA51" s="189"/>
      <c r="VRB51" s="189"/>
      <c r="VRC51" s="189"/>
      <c r="VRD51" s="189"/>
      <c r="VRE51" s="189"/>
      <c r="WAE51" s="189"/>
      <c r="WAF51" s="189"/>
      <c r="WAN51" s="189"/>
      <c r="WAO51" s="189"/>
      <c r="WAP51" s="189"/>
      <c r="WAQ51" s="189"/>
      <c r="WAR51" s="189"/>
      <c r="WAS51" s="189"/>
      <c r="WAT51" s="189"/>
      <c r="WAU51" s="189"/>
      <c r="WAV51" s="189"/>
      <c r="WAW51" s="189"/>
      <c r="WAX51" s="189"/>
      <c r="WAY51" s="189"/>
      <c r="WAZ51" s="189"/>
      <c r="WBA51" s="189"/>
      <c r="WKA51" s="189"/>
      <c r="WKB51" s="189"/>
      <c r="WKJ51" s="189"/>
      <c r="WKK51" s="189"/>
      <c r="WKL51" s="189"/>
      <c r="WKM51" s="189"/>
      <c r="WKN51" s="189"/>
      <c r="WKO51" s="189"/>
      <c r="WKP51" s="189"/>
      <c r="WKQ51" s="189"/>
      <c r="WKR51" s="189"/>
      <c r="WKS51" s="189"/>
      <c r="WKT51" s="189"/>
      <c r="WKU51" s="189"/>
      <c r="WKV51" s="189"/>
      <c r="WKW51" s="189"/>
      <c r="WTW51" s="189"/>
      <c r="WTX51" s="189"/>
      <c r="WUF51" s="189"/>
      <c r="WUG51" s="189"/>
      <c r="WUH51" s="189"/>
      <c r="WUI51" s="189"/>
      <c r="WUJ51" s="189"/>
      <c r="WUK51" s="189"/>
      <c r="WUL51" s="189"/>
      <c r="WUM51" s="189"/>
      <c r="WUN51" s="189"/>
      <c r="WUO51" s="189"/>
      <c r="WUP51" s="189"/>
      <c r="WUQ51" s="189"/>
      <c r="WUR51" s="189"/>
      <c r="WUS51" s="189"/>
    </row>
    <row r="52" spans="1:1009 1243:2033 2267:3057 3291:4081 4315:5105 5339:6129 6363:7153 7387:8177 8411:9201 9435:10225 10459:11249 11483:12273 12507:13297 13531:14321 14555:15345 15579:16113" ht="47.25" hidden="1" outlineLevel="1" x14ac:dyDescent="0.25">
      <c r="A52" s="79"/>
      <c r="B52" s="194" t="s">
        <v>124</v>
      </c>
      <c r="C52" s="72"/>
      <c r="D52" s="102">
        <v>166.83500000000001</v>
      </c>
      <c r="E52" s="102"/>
      <c r="F52" s="73">
        <v>166.83500000000001</v>
      </c>
      <c r="G52" s="231">
        <v>0</v>
      </c>
      <c r="H52" s="129">
        <v>0</v>
      </c>
      <c r="I52" s="153">
        <f t="shared" si="0"/>
        <v>0</v>
      </c>
      <c r="J52" s="149"/>
      <c r="K52" s="149"/>
      <c r="L52" s="149"/>
      <c r="M52" s="149"/>
      <c r="N52" s="72"/>
      <c r="HK52" s="189"/>
      <c r="HL52" s="189"/>
      <c r="HT52" s="189"/>
      <c r="HU52" s="189"/>
      <c r="HV52" s="189"/>
      <c r="HW52" s="189"/>
      <c r="HX52" s="189"/>
      <c r="HY52" s="189"/>
      <c r="HZ52" s="189"/>
      <c r="IA52" s="189"/>
      <c r="IB52" s="189"/>
      <c r="IC52" s="189"/>
      <c r="ID52" s="189"/>
      <c r="IE52" s="189"/>
      <c r="IF52" s="189"/>
      <c r="IG52" s="189"/>
      <c r="RG52" s="189"/>
      <c r="RH52" s="189"/>
      <c r="RP52" s="189"/>
      <c r="RQ52" s="189"/>
      <c r="RR52" s="189"/>
      <c r="RS52" s="189"/>
      <c r="RT52" s="189"/>
      <c r="RU52" s="189"/>
      <c r="RV52" s="189"/>
      <c r="RW52" s="189"/>
      <c r="RX52" s="189"/>
      <c r="RY52" s="189"/>
      <c r="RZ52" s="189"/>
      <c r="SA52" s="189"/>
      <c r="SB52" s="189"/>
      <c r="SC52" s="189"/>
      <c r="ABC52" s="189"/>
      <c r="ABD52" s="189"/>
      <c r="ABL52" s="189"/>
      <c r="ABM52" s="189"/>
      <c r="ABN52" s="189"/>
      <c r="ABO52" s="189"/>
      <c r="ABP52" s="189"/>
      <c r="ABQ52" s="189"/>
      <c r="ABR52" s="189"/>
      <c r="ABS52" s="189"/>
      <c r="ABT52" s="189"/>
      <c r="ABU52" s="189"/>
      <c r="ABV52" s="189"/>
      <c r="ABW52" s="189"/>
      <c r="ABX52" s="189"/>
      <c r="ABY52" s="189"/>
      <c r="AKY52" s="189"/>
      <c r="AKZ52" s="189"/>
      <c r="ALH52" s="189"/>
      <c r="ALI52" s="189"/>
      <c r="ALJ52" s="189"/>
      <c r="ALK52" s="189"/>
      <c r="ALL52" s="189"/>
      <c r="ALM52" s="189"/>
      <c r="ALN52" s="189"/>
      <c r="ALO52" s="189"/>
      <c r="ALP52" s="189"/>
      <c r="ALQ52" s="189"/>
      <c r="ALR52" s="189"/>
      <c r="ALS52" s="189"/>
      <c r="ALT52" s="189"/>
      <c r="ALU52" s="189"/>
      <c r="AUU52" s="189"/>
      <c r="AUV52" s="189"/>
      <c r="AVD52" s="189"/>
      <c r="AVE52" s="189"/>
      <c r="AVF52" s="189"/>
      <c r="AVG52" s="189"/>
      <c r="AVH52" s="189"/>
      <c r="AVI52" s="189"/>
      <c r="AVJ52" s="189"/>
      <c r="AVK52" s="189"/>
      <c r="AVL52" s="189"/>
      <c r="AVM52" s="189"/>
      <c r="AVN52" s="189"/>
      <c r="AVO52" s="189"/>
      <c r="AVP52" s="189"/>
      <c r="AVQ52" s="189"/>
      <c r="BEQ52" s="189"/>
      <c r="BER52" s="189"/>
      <c r="BEZ52" s="189"/>
      <c r="BFA52" s="189"/>
      <c r="BFB52" s="189"/>
      <c r="BFC52" s="189"/>
      <c r="BFD52" s="189"/>
      <c r="BFE52" s="189"/>
      <c r="BFF52" s="189"/>
      <c r="BFG52" s="189"/>
      <c r="BFH52" s="189"/>
      <c r="BFI52" s="189"/>
      <c r="BFJ52" s="189"/>
      <c r="BFK52" s="189"/>
      <c r="BFL52" s="189"/>
      <c r="BFM52" s="189"/>
      <c r="BOM52" s="189"/>
      <c r="BON52" s="189"/>
      <c r="BOV52" s="189"/>
      <c r="BOW52" s="189"/>
      <c r="BOX52" s="189"/>
      <c r="BOY52" s="189"/>
      <c r="BOZ52" s="189"/>
      <c r="BPA52" s="189"/>
      <c r="BPB52" s="189"/>
      <c r="BPC52" s="189"/>
      <c r="BPD52" s="189"/>
      <c r="BPE52" s="189"/>
      <c r="BPF52" s="189"/>
      <c r="BPG52" s="189"/>
      <c r="BPH52" s="189"/>
      <c r="BPI52" s="189"/>
      <c r="BYI52" s="189"/>
      <c r="BYJ52" s="189"/>
      <c r="BYR52" s="189"/>
      <c r="BYS52" s="189"/>
      <c r="BYT52" s="189"/>
      <c r="BYU52" s="189"/>
      <c r="BYV52" s="189"/>
      <c r="BYW52" s="189"/>
      <c r="BYX52" s="189"/>
      <c r="BYY52" s="189"/>
      <c r="BYZ52" s="189"/>
      <c r="BZA52" s="189"/>
      <c r="BZB52" s="189"/>
      <c r="BZC52" s="189"/>
      <c r="BZD52" s="189"/>
      <c r="BZE52" s="189"/>
      <c r="CIE52" s="189"/>
      <c r="CIF52" s="189"/>
      <c r="CIN52" s="189"/>
      <c r="CIO52" s="189"/>
      <c r="CIP52" s="189"/>
      <c r="CIQ52" s="189"/>
      <c r="CIR52" s="189"/>
      <c r="CIS52" s="189"/>
      <c r="CIT52" s="189"/>
      <c r="CIU52" s="189"/>
      <c r="CIV52" s="189"/>
      <c r="CIW52" s="189"/>
      <c r="CIX52" s="189"/>
      <c r="CIY52" s="189"/>
      <c r="CIZ52" s="189"/>
      <c r="CJA52" s="189"/>
      <c r="CSA52" s="189"/>
      <c r="CSB52" s="189"/>
      <c r="CSJ52" s="189"/>
      <c r="CSK52" s="189"/>
      <c r="CSL52" s="189"/>
      <c r="CSM52" s="189"/>
      <c r="CSN52" s="189"/>
      <c r="CSO52" s="189"/>
      <c r="CSP52" s="189"/>
      <c r="CSQ52" s="189"/>
      <c r="CSR52" s="189"/>
      <c r="CSS52" s="189"/>
      <c r="CST52" s="189"/>
      <c r="CSU52" s="189"/>
      <c r="CSV52" s="189"/>
      <c r="CSW52" s="189"/>
      <c r="DBW52" s="189"/>
      <c r="DBX52" s="189"/>
      <c r="DCF52" s="189"/>
      <c r="DCG52" s="189"/>
      <c r="DCH52" s="189"/>
      <c r="DCI52" s="189"/>
      <c r="DCJ52" s="189"/>
      <c r="DCK52" s="189"/>
      <c r="DCL52" s="189"/>
      <c r="DCM52" s="189"/>
      <c r="DCN52" s="189"/>
      <c r="DCO52" s="189"/>
      <c r="DCP52" s="189"/>
      <c r="DCQ52" s="189"/>
      <c r="DCR52" s="189"/>
      <c r="DCS52" s="189"/>
      <c r="DLS52" s="189"/>
      <c r="DLT52" s="189"/>
      <c r="DMB52" s="189"/>
      <c r="DMC52" s="189"/>
      <c r="DMD52" s="189"/>
      <c r="DME52" s="189"/>
      <c r="DMF52" s="189"/>
      <c r="DMG52" s="189"/>
      <c r="DMH52" s="189"/>
      <c r="DMI52" s="189"/>
      <c r="DMJ52" s="189"/>
      <c r="DMK52" s="189"/>
      <c r="DML52" s="189"/>
      <c r="DMM52" s="189"/>
      <c r="DMN52" s="189"/>
      <c r="DMO52" s="189"/>
      <c r="DVO52" s="189"/>
      <c r="DVP52" s="189"/>
      <c r="DVX52" s="189"/>
      <c r="DVY52" s="189"/>
      <c r="DVZ52" s="189"/>
      <c r="DWA52" s="189"/>
      <c r="DWB52" s="189"/>
      <c r="DWC52" s="189"/>
      <c r="DWD52" s="189"/>
      <c r="DWE52" s="189"/>
      <c r="DWF52" s="189"/>
      <c r="DWG52" s="189"/>
      <c r="DWH52" s="189"/>
      <c r="DWI52" s="189"/>
      <c r="DWJ52" s="189"/>
      <c r="DWK52" s="189"/>
      <c r="EFK52" s="189"/>
      <c r="EFL52" s="189"/>
      <c r="EFT52" s="189"/>
      <c r="EFU52" s="189"/>
      <c r="EFV52" s="189"/>
      <c r="EFW52" s="189"/>
      <c r="EFX52" s="189"/>
      <c r="EFY52" s="189"/>
      <c r="EFZ52" s="189"/>
      <c r="EGA52" s="189"/>
      <c r="EGB52" s="189"/>
      <c r="EGC52" s="189"/>
      <c r="EGD52" s="189"/>
      <c r="EGE52" s="189"/>
      <c r="EGF52" s="189"/>
      <c r="EGG52" s="189"/>
      <c r="EPG52" s="189"/>
      <c r="EPH52" s="189"/>
      <c r="EPP52" s="189"/>
      <c r="EPQ52" s="189"/>
      <c r="EPR52" s="189"/>
      <c r="EPS52" s="189"/>
      <c r="EPT52" s="189"/>
      <c r="EPU52" s="189"/>
      <c r="EPV52" s="189"/>
      <c r="EPW52" s="189"/>
      <c r="EPX52" s="189"/>
      <c r="EPY52" s="189"/>
      <c r="EPZ52" s="189"/>
      <c r="EQA52" s="189"/>
      <c r="EQB52" s="189"/>
      <c r="EQC52" s="189"/>
      <c r="EZC52" s="189"/>
      <c r="EZD52" s="189"/>
      <c r="EZL52" s="189"/>
      <c r="EZM52" s="189"/>
      <c r="EZN52" s="189"/>
      <c r="EZO52" s="189"/>
      <c r="EZP52" s="189"/>
      <c r="EZQ52" s="189"/>
      <c r="EZR52" s="189"/>
      <c r="EZS52" s="189"/>
      <c r="EZT52" s="189"/>
      <c r="EZU52" s="189"/>
      <c r="EZV52" s="189"/>
      <c r="EZW52" s="189"/>
      <c r="EZX52" s="189"/>
      <c r="EZY52" s="189"/>
      <c r="FIY52" s="189"/>
      <c r="FIZ52" s="189"/>
      <c r="FJH52" s="189"/>
      <c r="FJI52" s="189"/>
      <c r="FJJ52" s="189"/>
      <c r="FJK52" s="189"/>
      <c r="FJL52" s="189"/>
      <c r="FJM52" s="189"/>
      <c r="FJN52" s="189"/>
      <c r="FJO52" s="189"/>
      <c r="FJP52" s="189"/>
      <c r="FJQ52" s="189"/>
      <c r="FJR52" s="189"/>
      <c r="FJS52" s="189"/>
      <c r="FJT52" s="189"/>
      <c r="FJU52" s="189"/>
      <c r="FSU52" s="189"/>
      <c r="FSV52" s="189"/>
      <c r="FTD52" s="189"/>
      <c r="FTE52" s="189"/>
      <c r="FTF52" s="189"/>
      <c r="FTG52" s="189"/>
      <c r="FTH52" s="189"/>
      <c r="FTI52" s="189"/>
      <c r="FTJ52" s="189"/>
      <c r="FTK52" s="189"/>
      <c r="FTL52" s="189"/>
      <c r="FTM52" s="189"/>
      <c r="FTN52" s="189"/>
      <c r="FTO52" s="189"/>
      <c r="FTP52" s="189"/>
      <c r="FTQ52" s="189"/>
      <c r="GCQ52" s="189"/>
      <c r="GCR52" s="189"/>
      <c r="GCZ52" s="189"/>
      <c r="GDA52" s="189"/>
      <c r="GDB52" s="189"/>
      <c r="GDC52" s="189"/>
      <c r="GDD52" s="189"/>
      <c r="GDE52" s="189"/>
      <c r="GDF52" s="189"/>
      <c r="GDG52" s="189"/>
      <c r="GDH52" s="189"/>
      <c r="GDI52" s="189"/>
      <c r="GDJ52" s="189"/>
      <c r="GDK52" s="189"/>
      <c r="GDL52" s="189"/>
      <c r="GDM52" s="189"/>
      <c r="GMM52" s="189"/>
      <c r="GMN52" s="189"/>
      <c r="GMV52" s="189"/>
      <c r="GMW52" s="189"/>
      <c r="GMX52" s="189"/>
      <c r="GMY52" s="189"/>
      <c r="GMZ52" s="189"/>
      <c r="GNA52" s="189"/>
      <c r="GNB52" s="189"/>
      <c r="GNC52" s="189"/>
      <c r="GND52" s="189"/>
      <c r="GNE52" s="189"/>
      <c r="GNF52" s="189"/>
      <c r="GNG52" s="189"/>
      <c r="GNH52" s="189"/>
      <c r="GNI52" s="189"/>
      <c r="GWI52" s="189"/>
      <c r="GWJ52" s="189"/>
      <c r="GWR52" s="189"/>
      <c r="GWS52" s="189"/>
      <c r="GWT52" s="189"/>
      <c r="GWU52" s="189"/>
      <c r="GWV52" s="189"/>
      <c r="GWW52" s="189"/>
      <c r="GWX52" s="189"/>
      <c r="GWY52" s="189"/>
      <c r="GWZ52" s="189"/>
      <c r="GXA52" s="189"/>
      <c r="GXB52" s="189"/>
      <c r="GXC52" s="189"/>
      <c r="GXD52" s="189"/>
      <c r="GXE52" s="189"/>
      <c r="HGE52" s="189"/>
      <c r="HGF52" s="189"/>
      <c r="HGN52" s="189"/>
      <c r="HGO52" s="189"/>
      <c r="HGP52" s="189"/>
      <c r="HGQ52" s="189"/>
      <c r="HGR52" s="189"/>
      <c r="HGS52" s="189"/>
      <c r="HGT52" s="189"/>
      <c r="HGU52" s="189"/>
      <c r="HGV52" s="189"/>
      <c r="HGW52" s="189"/>
      <c r="HGX52" s="189"/>
      <c r="HGY52" s="189"/>
      <c r="HGZ52" s="189"/>
      <c r="HHA52" s="189"/>
      <c r="HQA52" s="189"/>
      <c r="HQB52" s="189"/>
      <c r="HQJ52" s="189"/>
      <c r="HQK52" s="189"/>
      <c r="HQL52" s="189"/>
      <c r="HQM52" s="189"/>
      <c r="HQN52" s="189"/>
      <c r="HQO52" s="189"/>
      <c r="HQP52" s="189"/>
      <c r="HQQ52" s="189"/>
      <c r="HQR52" s="189"/>
      <c r="HQS52" s="189"/>
      <c r="HQT52" s="189"/>
      <c r="HQU52" s="189"/>
      <c r="HQV52" s="189"/>
      <c r="HQW52" s="189"/>
      <c r="HZW52" s="189"/>
      <c r="HZX52" s="189"/>
      <c r="IAF52" s="189"/>
      <c r="IAG52" s="189"/>
      <c r="IAH52" s="189"/>
      <c r="IAI52" s="189"/>
      <c r="IAJ52" s="189"/>
      <c r="IAK52" s="189"/>
      <c r="IAL52" s="189"/>
      <c r="IAM52" s="189"/>
      <c r="IAN52" s="189"/>
      <c r="IAO52" s="189"/>
      <c r="IAP52" s="189"/>
      <c r="IAQ52" s="189"/>
      <c r="IAR52" s="189"/>
      <c r="IAS52" s="189"/>
      <c r="IJS52" s="189"/>
      <c r="IJT52" s="189"/>
      <c r="IKB52" s="189"/>
      <c r="IKC52" s="189"/>
      <c r="IKD52" s="189"/>
      <c r="IKE52" s="189"/>
      <c r="IKF52" s="189"/>
      <c r="IKG52" s="189"/>
      <c r="IKH52" s="189"/>
      <c r="IKI52" s="189"/>
      <c r="IKJ52" s="189"/>
      <c r="IKK52" s="189"/>
      <c r="IKL52" s="189"/>
      <c r="IKM52" s="189"/>
      <c r="IKN52" s="189"/>
      <c r="IKO52" s="189"/>
      <c r="ITO52" s="189"/>
      <c r="ITP52" s="189"/>
      <c r="ITX52" s="189"/>
      <c r="ITY52" s="189"/>
      <c r="ITZ52" s="189"/>
      <c r="IUA52" s="189"/>
      <c r="IUB52" s="189"/>
      <c r="IUC52" s="189"/>
      <c r="IUD52" s="189"/>
      <c r="IUE52" s="189"/>
      <c r="IUF52" s="189"/>
      <c r="IUG52" s="189"/>
      <c r="IUH52" s="189"/>
      <c r="IUI52" s="189"/>
      <c r="IUJ52" s="189"/>
      <c r="IUK52" s="189"/>
      <c r="JDK52" s="189"/>
      <c r="JDL52" s="189"/>
      <c r="JDT52" s="189"/>
      <c r="JDU52" s="189"/>
      <c r="JDV52" s="189"/>
      <c r="JDW52" s="189"/>
      <c r="JDX52" s="189"/>
      <c r="JDY52" s="189"/>
      <c r="JDZ52" s="189"/>
      <c r="JEA52" s="189"/>
      <c r="JEB52" s="189"/>
      <c r="JEC52" s="189"/>
      <c r="JED52" s="189"/>
      <c r="JEE52" s="189"/>
      <c r="JEF52" s="189"/>
      <c r="JEG52" s="189"/>
      <c r="JNG52" s="189"/>
      <c r="JNH52" s="189"/>
      <c r="JNP52" s="189"/>
      <c r="JNQ52" s="189"/>
      <c r="JNR52" s="189"/>
      <c r="JNS52" s="189"/>
      <c r="JNT52" s="189"/>
      <c r="JNU52" s="189"/>
      <c r="JNV52" s="189"/>
      <c r="JNW52" s="189"/>
      <c r="JNX52" s="189"/>
      <c r="JNY52" s="189"/>
      <c r="JNZ52" s="189"/>
      <c r="JOA52" s="189"/>
      <c r="JOB52" s="189"/>
      <c r="JOC52" s="189"/>
      <c r="JXC52" s="189"/>
      <c r="JXD52" s="189"/>
      <c r="JXL52" s="189"/>
      <c r="JXM52" s="189"/>
      <c r="JXN52" s="189"/>
      <c r="JXO52" s="189"/>
      <c r="JXP52" s="189"/>
      <c r="JXQ52" s="189"/>
      <c r="JXR52" s="189"/>
      <c r="JXS52" s="189"/>
      <c r="JXT52" s="189"/>
      <c r="JXU52" s="189"/>
      <c r="JXV52" s="189"/>
      <c r="JXW52" s="189"/>
      <c r="JXX52" s="189"/>
      <c r="JXY52" s="189"/>
      <c r="KGY52" s="189"/>
      <c r="KGZ52" s="189"/>
      <c r="KHH52" s="189"/>
      <c r="KHI52" s="189"/>
      <c r="KHJ52" s="189"/>
      <c r="KHK52" s="189"/>
      <c r="KHL52" s="189"/>
      <c r="KHM52" s="189"/>
      <c r="KHN52" s="189"/>
      <c r="KHO52" s="189"/>
      <c r="KHP52" s="189"/>
      <c r="KHQ52" s="189"/>
      <c r="KHR52" s="189"/>
      <c r="KHS52" s="189"/>
      <c r="KHT52" s="189"/>
      <c r="KHU52" s="189"/>
      <c r="KQU52" s="189"/>
      <c r="KQV52" s="189"/>
      <c r="KRD52" s="189"/>
      <c r="KRE52" s="189"/>
      <c r="KRF52" s="189"/>
      <c r="KRG52" s="189"/>
      <c r="KRH52" s="189"/>
      <c r="KRI52" s="189"/>
      <c r="KRJ52" s="189"/>
      <c r="KRK52" s="189"/>
      <c r="KRL52" s="189"/>
      <c r="KRM52" s="189"/>
      <c r="KRN52" s="189"/>
      <c r="KRO52" s="189"/>
      <c r="KRP52" s="189"/>
      <c r="KRQ52" s="189"/>
      <c r="LAQ52" s="189"/>
      <c r="LAR52" s="189"/>
      <c r="LAZ52" s="189"/>
      <c r="LBA52" s="189"/>
      <c r="LBB52" s="189"/>
      <c r="LBC52" s="189"/>
      <c r="LBD52" s="189"/>
      <c r="LBE52" s="189"/>
      <c r="LBF52" s="189"/>
      <c r="LBG52" s="189"/>
      <c r="LBH52" s="189"/>
      <c r="LBI52" s="189"/>
      <c r="LBJ52" s="189"/>
      <c r="LBK52" s="189"/>
      <c r="LBL52" s="189"/>
      <c r="LBM52" s="189"/>
      <c r="LKM52" s="189"/>
      <c r="LKN52" s="189"/>
      <c r="LKV52" s="189"/>
      <c r="LKW52" s="189"/>
      <c r="LKX52" s="189"/>
      <c r="LKY52" s="189"/>
      <c r="LKZ52" s="189"/>
      <c r="LLA52" s="189"/>
      <c r="LLB52" s="189"/>
      <c r="LLC52" s="189"/>
      <c r="LLD52" s="189"/>
      <c r="LLE52" s="189"/>
      <c r="LLF52" s="189"/>
      <c r="LLG52" s="189"/>
      <c r="LLH52" s="189"/>
      <c r="LLI52" s="189"/>
      <c r="LUI52" s="189"/>
      <c r="LUJ52" s="189"/>
      <c r="LUR52" s="189"/>
      <c r="LUS52" s="189"/>
      <c r="LUT52" s="189"/>
      <c r="LUU52" s="189"/>
      <c r="LUV52" s="189"/>
      <c r="LUW52" s="189"/>
      <c r="LUX52" s="189"/>
      <c r="LUY52" s="189"/>
      <c r="LUZ52" s="189"/>
      <c r="LVA52" s="189"/>
      <c r="LVB52" s="189"/>
      <c r="LVC52" s="189"/>
      <c r="LVD52" s="189"/>
      <c r="LVE52" s="189"/>
      <c r="MEE52" s="189"/>
      <c r="MEF52" s="189"/>
      <c r="MEN52" s="189"/>
      <c r="MEO52" s="189"/>
      <c r="MEP52" s="189"/>
      <c r="MEQ52" s="189"/>
      <c r="MER52" s="189"/>
      <c r="MES52" s="189"/>
      <c r="MET52" s="189"/>
      <c r="MEU52" s="189"/>
      <c r="MEV52" s="189"/>
      <c r="MEW52" s="189"/>
      <c r="MEX52" s="189"/>
      <c r="MEY52" s="189"/>
      <c r="MEZ52" s="189"/>
      <c r="MFA52" s="189"/>
      <c r="MOA52" s="189"/>
      <c r="MOB52" s="189"/>
      <c r="MOJ52" s="189"/>
      <c r="MOK52" s="189"/>
      <c r="MOL52" s="189"/>
      <c r="MOM52" s="189"/>
      <c r="MON52" s="189"/>
      <c r="MOO52" s="189"/>
      <c r="MOP52" s="189"/>
      <c r="MOQ52" s="189"/>
      <c r="MOR52" s="189"/>
      <c r="MOS52" s="189"/>
      <c r="MOT52" s="189"/>
      <c r="MOU52" s="189"/>
      <c r="MOV52" s="189"/>
      <c r="MOW52" s="189"/>
      <c r="MXW52" s="189"/>
      <c r="MXX52" s="189"/>
      <c r="MYF52" s="189"/>
      <c r="MYG52" s="189"/>
      <c r="MYH52" s="189"/>
      <c r="MYI52" s="189"/>
      <c r="MYJ52" s="189"/>
      <c r="MYK52" s="189"/>
      <c r="MYL52" s="189"/>
      <c r="MYM52" s="189"/>
      <c r="MYN52" s="189"/>
      <c r="MYO52" s="189"/>
      <c r="MYP52" s="189"/>
      <c r="MYQ52" s="189"/>
      <c r="MYR52" s="189"/>
      <c r="MYS52" s="189"/>
      <c r="NHS52" s="189"/>
      <c r="NHT52" s="189"/>
      <c r="NIB52" s="189"/>
      <c r="NIC52" s="189"/>
      <c r="NID52" s="189"/>
      <c r="NIE52" s="189"/>
      <c r="NIF52" s="189"/>
      <c r="NIG52" s="189"/>
      <c r="NIH52" s="189"/>
      <c r="NII52" s="189"/>
      <c r="NIJ52" s="189"/>
      <c r="NIK52" s="189"/>
      <c r="NIL52" s="189"/>
      <c r="NIM52" s="189"/>
      <c r="NIN52" s="189"/>
      <c r="NIO52" s="189"/>
      <c r="NRO52" s="189"/>
      <c r="NRP52" s="189"/>
      <c r="NRX52" s="189"/>
      <c r="NRY52" s="189"/>
      <c r="NRZ52" s="189"/>
      <c r="NSA52" s="189"/>
      <c r="NSB52" s="189"/>
      <c r="NSC52" s="189"/>
      <c r="NSD52" s="189"/>
      <c r="NSE52" s="189"/>
      <c r="NSF52" s="189"/>
      <c r="NSG52" s="189"/>
      <c r="NSH52" s="189"/>
      <c r="NSI52" s="189"/>
      <c r="NSJ52" s="189"/>
      <c r="NSK52" s="189"/>
      <c r="OBK52" s="189"/>
      <c r="OBL52" s="189"/>
      <c r="OBT52" s="189"/>
      <c r="OBU52" s="189"/>
      <c r="OBV52" s="189"/>
      <c r="OBW52" s="189"/>
      <c r="OBX52" s="189"/>
      <c r="OBY52" s="189"/>
      <c r="OBZ52" s="189"/>
      <c r="OCA52" s="189"/>
      <c r="OCB52" s="189"/>
      <c r="OCC52" s="189"/>
      <c r="OCD52" s="189"/>
      <c r="OCE52" s="189"/>
      <c r="OCF52" s="189"/>
      <c r="OCG52" s="189"/>
      <c r="OLG52" s="189"/>
      <c r="OLH52" s="189"/>
      <c r="OLP52" s="189"/>
      <c r="OLQ52" s="189"/>
      <c r="OLR52" s="189"/>
      <c r="OLS52" s="189"/>
      <c r="OLT52" s="189"/>
      <c r="OLU52" s="189"/>
      <c r="OLV52" s="189"/>
      <c r="OLW52" s="189"/>
      <c r="OLX52" s="189"/>
      <c r="OLY52" s="189"/>
      <c r="OLZ52" s="189"/>
      <c r="OMA52" s="189"/>
      <c r="OMB52" s="189"/>
      <c r="OMC52" s="189"/>
      <c r="OVC52" s="189"/>
      <c r="OVD52" s="189"/>
      <c r="OVL52" s="189"/>
      <c r="OVM52" s="189"/>
      <c r="OVN52" s="189"/>
      <c r="OVO52" s="189"/>
      <c r="OVP52" s="189"/>
      <c r="OVQ52" s="189"/>
      <c r="OVR52" s="189"/>
      <c r="OVS52" s="189"/>
      <c r="OVT52" s="189"/>
      <c r="OVU52" s="189"/>
      <c r="OVV52" s="189"/>
      <c r="OVW52" s="189"/>
      <c r="OVX52" s="189"/>
      <c r="OVY52" s="189"/>
      <c r="PEY52" s="189"/>
      <c r="PEZ52" s="189"/>
      <c r="PFH52" s="189"/>
      <c r="PFI52" s="189"/>
      <c r="PFJ52" s="189"/>
      <c r="PFK52" s="189"/>
      <c r="PFL52" s="189"/>
      <c r="PFM52" s="189"/>
      <c r="PFN52" s="189"/>
      <c r="PFO52" s="189"/>
      <c r="PFP52" s="189"/>
      <c r="PFQ52" s="189"/>
      <c r="PFR52" s="189"/>
      <c r="PFS52" s="189"/>
      <c r="PFT52" s="189"/>
      <c r="PFU52" s="189"/>
      <c r="POU52" s="189"/>
      <c r="POV52" s="189"/>
      <c r="PPD52" s="189"/>
      <c r="PPE52" s="189"/>
      <c r="PPF52" s="189"/>
      <c r="PPG52" s="189"/>
      <c r="PPH52" s="189"/>
      <c r="PPI52" s="189"/>
      <c r="PPJ52" s="189"/>
      <c r="PPK52" s="189"/>
      <c r="PPL52" s="189"/>
      <c r="PPM52" s="189"/>
      <c r="PPN52" s="189"/>
      <c r="PPO52" s="189"/>
      <c r="PPP52" s="189"/>
      <c r="PPQ52" s="189"/>
      <c r="PYQ52" s="189"/>
      <c r="PYR52" s="189"/>
      <c r="PYZ52" s="189"/>
      <c r="PZA52" s="189"/>
      <c r="PZB52" s="189"/>
      <c r="PZC52" s="189"/>
      <c r="PZD52" s="189"/>
      <c r="PZE52" s="189"/>
      <c r="PZF52" s="189"/>
      <c r="PZG52" s="189"/>
      <c r="PZH52" s="189"/>
      <c r="PZI52" s="189"/>
      <c r="PZJ52" s="189"/>
      <c r="PZK52" s="189"/>
      <c r="PZL52" s="189"/>
      <c r="PZM52" s="189"/>
      <c r="QIM52" s="189"/>
      <c r="QIN52" s="189"/>
      <c r="QIV52" s="189"/>
      <c r="QIW52" s="189"/>
      <c r="QIX52" s="189"/>
      <c r="QIY52" s="189"/>
      <c r="QIZ52" s="189"/>
      <c r="QJA52" s="189"/>
      <c r="QJB52" s="189"/>
      <c r="QJC52" s="189"/>
      <c r="QJD52" s="189"/>
      <c r="QJE52" s="189"/>
      <c r="QJF52" s="189"/>
      <c r="QJG52" s="189"/>
      <c r="QJH52" s="189"/>
      <c r="QJI52" s="189"/>
      <c r="QSI52" s="189"/>
      <c r="QSJ52" s="189"/>
      <c r="QSR52" s="189"/>
      <c r="QSS52" s="189"/>
      <c r="QST52" s="189"/>
      <c r="QSU52" s="189"/>
      <c r="QSV52" s="189"/>
      <c r="QSW52" s="189"/>
      <c r="QSX52" s="189"/>
      <c r="QSY52" s="189"/>
      <c r="QSZ52" s="189"/>
      <c r="QTA52" s="189"/>
      <c r="QTB52" s="189"/>
      <c r="QTC52" s="189"/>
      <c r="QTD52" s="189"/>
      <c r="QTE52" s="189"/>
      <c r="RCE52" s="189"/>
      <c r="RCF52" s="189"/>
      <c r="RCN52" s="189"/>
      <c r="RCO52" s="189"/>
      <c r="RCP52" s="189"/>
      <c r="RCQ52" s="189"/>
      <c r="RCR52" s="189"/>
      <c r="RCS52" s="189"/>
      <c r="RCT52" s="189"/>
      <c r="RCU52" s="189"/>
      <c r="RCV52" s="189"/>
      <c r="RCW52" s="189"/>
      <c r="RCX52" s="189"/>
      <c r="RCY52" s="189"/>
      <c r="RCZ52" s="189"/>
      <c r="RDA52" s="189"/>
      <c r="RMA52" s="189"/>
      <c r="RMB52" s="189"/>
      <c r="RMJ52" s="189"/>
      <c r="RMK52" s="189"/>
      <c r="RML52" s="189"/>
      <c r="RMM52" s="189"/>
      <c r="RMN52" s="189"/>
      <c r="RMO52" s="189"/>
      <c r="RMP52" s="189"/>
      <c r="RMQ52" s="189"/>
      <c r="RMR52" s="189"/>
      <c r="RMS52" s="189"/>
      <c r="RMT52" s="189"/>
      <c r="RMU52" s="189"/>
      <c r="RMV52" s="189"/>
      <c r="RMW52" s="189"/>
      <c r="RVW52" s="189"/>
      <c r="RVX52" s="189"/>
      <c r="RWF52" s="189"/>
      <c r="RWG52" s="189"/>
      <c r="RWH52" s="189"/>
      <c r="RWI52" s="189"/>
      <c r="RWJ52" s="189"/>
      <c r="RWK52" s="189"/>
      <c r="RWL52" s="189"/>
      <c r="RWM52" s="189"/>
      <c r="RWN52" s="189"/>
      <c r="RWO52" s="189"/>
      <c r="RWP52" s="189"/>
      <c r="RWQ52" s="189"/>
      <c r="RWR52" s="189"/>
      <c r="RWS52" s="189"/>
      <c r="SFS52" s="189"/>
      <c r="SFT52" s="189"/>
      <c r="SGB52" s="189"/>
      <c r="SGC52" s="189"/>
      <c r="SGD52" s="189"/>
      <c r="SGE52" s="189"/>
      <c r="SGF52" s="189"/>
      <c r="SGG52" s="189"/>
      <c r="SGH52" s="189"/>
      <c r="SGI52" s="189"/>
      <c r="SGJ52" s="189"/>
      <c r="SGK52" s="189"/>
      <c r="SGL52" s="189"/>
      <c r="SGM52" s="189"/>
      <c r="SGN52" s="189"/>
      <c r="SGO52" s="189"/>
      <c r="SPO52" s="189"/>
      <c r="SPP52" s="189"/>
      <c r="SPX52" s="189"/>
      <c r="SPY52" s="189"/>
      <c r="SPZ52" s="189"/>
      <c r="SQA52" s="189"/>
      <c r="SQB52" s="189"/>
      <c r="SQC52" s="189"/>
      <c r="SQD52" s="189"/>
      <c r="SQE52" s="189"/>
      <c r="SQF52" s="189"/>
      <c r="SQG52" s="189"/>
      <c r="SQH52" s="189"/>
      <c r="SQI52" s="189"/>
      <c r="SQJ52" s="189"/>
      <c r="SQK52" s="189"/>
      <c r="SZK52" s="189"/>
      <c r="SZL52" s="189"/>
      <c r="SZT52" s="189"/>
      <c r="SZU52" s="189"/>
      <c r="SZV52" s="189"/>
      <c r="SZW52" s="189"/>
      <c r="SZX52" s="189"/>
      <c r="SZY52" s="189"/>
      <c r="SZZ52" s="189"/>
      <c r="TAA52" s="189"/>
      <c r="TAB52" s="189"/>
      <c r="TAC52" s="189"/>
      <c r="TAD52" s="189"/>
      <c r="TAE52" s="189"/>
      <c r="TAF52" s="189"/>
      <c r="TAG52" s="189"/>
      <c r="TJG52" s="189"/>
      <c r="TJH52" s="189"/>
      <c r="TJP52" s="189"/>
      <c r="TJQ52" s="189"/>
      <c r="TJR52" s="189"/>
      <c r="TJS52" s="189"/>
      <c r="TJT52" s="189"/>
      <c r="TJU52" s="189"/>
      <c r="TJV52" s="189"/>
      <c r="TJW52" s="189"/>
      <c r="TJX52" s="189"/>
      <c r="TJY52" s="189"/>
      <c r="TJZ52" s="189"/>
      <c r="TKA52" s="189"/>
      <c r="TKB52" s="189"/>
      <c r="TKC52" s="189"/>
      <c r="TTC52" s="189"/>
      <c r="TTD52" s="189"/>
      <c r="TTL52" s="189"/>
      <c r="TTM52" s="189"/>
      <c r="TTN52" s="189"/>
      <c r="TTO52" s="189"/>
      <c r="TTP52" s="189"/>
      <c r="TTQ52" s="189"/>
      <c r="TTR52" s="189"/>
      <c r="TTS52" s="189"/>
      <c r="TTT52" s="189"/>
      <c r="TTU52" s="189"/>
      <c r="TTV52" s="189"/>
      <c r="TTW52" s="189"/>
      <c r="TTX52" s="189"/>
      <c r="TTY52" s="189"/>
      <c r="UCY52" s="189"/>
      <c r="UCZ52" s="189"/>
      <c r="UDH52" s="189"/>
      <c r="UDI52" s="189"/>
      <c r="UDJ52" s="189"/>
      <c r="UDK52" s="189"/>
      <c r="UDL52" s="189"/>
      <c r="UDM52" s="189"/>
      <c r="UDN52" s="189"/>
      <c r="UDO52" s="189"/>
      <c r="UDP52" s="189"/>
      <c r="UDQ52" s="189"/>
      <c r="UDR52" s="189"/>
      <c r="UDS52" s="189"/>
      <c r="UDT52" s="189"/>
      <c r="UDU52" s="189"/>
      <c r="UMU52" s="189"/>
      <c r="UMV52" s="189"/>
      <c r="UND52" s="189"/>
      <c r="UNE52" s="189"/>
      <c r="UNF52" s="189"/>
      <c r="UNG52" s="189"/>
      <c r="UNH52" s="189"/>
      <c r="UNI52" s="189"/>
      <c r="UNJ52" s="189"/>
      <c r="UNK52" s="189"/>
      <c r="UNL52" s="189"/>
      <c r="UNM52" s="189"/>
      <c r="UNN52" s="189"/>
      <c r="UNO52" s="189"/>
      <c r="UNP52" s="189"/>
      <c r="UNQ52" s="189"/>
      <c r="UWQ52" s="189"/>
      <c r="UWR52" s="189"/>
      <c r="UWZ52" s="189"/>
      <c r="UXA52" s="189"/>
      <c r="UXB52" s="189"/>
      <c r="UXC52" s="189"/>
      <c r="UXD52" s="189"/>
      <c r="UXE52" s="189"/>
      <c r="UXF52" s="189"/>
      <c r="UXG52" s="189"/>
      <c r="UXH52" s="189"/>
      <c r="UXI52" s="189"/>
      <c r="UXJ52" s="189"/>
      <c r="UXK52" s="189"/>
      <c r="UXL52" s="189"/>
      <c r="UXM52" s="189"/>
      <c r="VGM52" s="189"/>
      <c r="VGN52" s="189"/>
      <c r="VGV52" s="189"/>
      <c r="VGW52" s="189"/>
      <c r="VGX52" s="189"/>
      <c r="VGY52" s="189"/>
      <c r="VGZ52" s="189"/>
      <c r="VHA52" s="189"/>
      <c r="VHB52" s="189"/>
      <c r="VHC52" s="189"/>
      <c r="VHD52" s="189"/>
      <c r="VHE52" s="189"/>
      <c r="VHF52" s="189"/>
      <c r="VHG52" s="189"/>
      <c r="VHH52" s="189"/>
      <c r="VHI52" s="189"/>
      <c r="VQI52" s="189"/>
      <c r="VQJ52" s="189"/>
      <c r="VQR52" s="189"/>
      <c r="VQS52" s="189"/>
      <c r="VQT52" s="189"/>
      <c r="VQU52" s="189"/>
      <c r="VQV52" s="189"/>
      <c r="VQW52" s="189"/>
      <c r="VQX52" s="189"/>
      <c r="VQY52" s="189"/>
      <c r="VQZ52" s="189"/>
      <c r="VRA52" s="189"/>
      <c r="VRB52" s="189"/>
      <c r="VRC52" s="189"/>
      <c r="VRD52" s="189"/>
      <c r="VRE52" s="189"/>
      <c r="WAE52" s="189"/>
      <c r="WAF52" s="189"/>
      <c r="WAN52" s="189"/>
      <c r="WAO52" s="189"/>
      <c r="WAP52" s="189"/>
      <c r="WAQ52" s="189"/>
      <c r="WAR52" s="189"/>
      <c r="WAS52" s="189"/>
      <c r="WAT52" s="189"/>
      <c r="WAU52" s="189"/>
      <c r="WAV52" s="189"/>
      <c r="WAW52" s="189"/>
      <c r="WAX52" s="189"/>
      <c r="WAY52" s="189"/>
      <c r="WAZ52" s="189"/>
      <c r="WBA52" s="189"/>
      <c r="WKA52" s="189"/>
      <c r="WKB52" s="189"/>
      <c r="WKJ52" s="189"/>
      <c r="WKK52" s="189"/>
      <c r="WKL52" s="189"/>
      <c r="WKM52" s="189"/>
      <c r="WKN52" s="189"/>
      <c r="WKO52" s="189"/>
      <c r="WKP52" s="189"/>
      <c r="WKQ52" s="189"/>
      <c r="WKR52" s="189"/>
      <c r="WKS52" s="189"/>
      <c r="WKT52" s="189"/>
      <c r="WKU52" s="189"/>
      <c r="WKV52" s="189"/>
      <c r="WKW52" s="189"/>
      <c r="WTW52" s="189"/>
      <c r="WTX52" s="189"/>
      <c r="WUF52" s="189"/>
      <c r="WUG52" s="189"/>
      <c r="WUH52" s="189"/>
      <c r="WUI52" s="189"/>
      <c r="WUJ52" s="189"/>
      <c r="WUK52" s="189"/>
      <c r="WUL52" s="189"/>
      <c r="WUM52" s="189"/>
      <c r="WUN52" s="189"/>
      <c r="WUO52" s="189"/>
      <c r="WUP52" s="189"/>
      <c r="WUQ52" s="189"/>
      <c r="WUR52" s="189"/>
      <c r="WUS52" s="189"/>
    </row>
    <row r="53" spans="1:1009 1243:2033 2267:3057 3291:4081 4315:5105 5339:6129 6363:7153 7387:8177 8411:9201 9435:10225 10459:11249 11483:12273 12507:13297 13531:14321 14555:15345 15579:16113" ht="63" hidden="1" outlineLevel="1" x14ac:dyDescent="0.25">
      <c r="A53" s="79"/>
      <c r="B53" s="192" t="s">
        <v>125</v>
      </c>
      <c r="C53" s="72"/>
      <c r="D53" s="97">
        <v>0</v>
      </c>
      <c r="E53" s="102"/>
      <c r="F53" s="73">
        <v>0</v>
      </c>
      <c r="G53" s="231">
        <v>0</v>
      </c>
      <c r="H53" s="129">
        <v>0</v>
      </c>
      <c r="I53" s="153">
        <f t="shared" si="0"/>
        <v>0</v>
      </c>
      <c r="J53" s="149"/>
      <c r="K53" s="149"/>
      <c r="L53" s="149"/>
      <c r="M53" s="149"/>
      <c r="N53" s="72"/>
      <c r="HK53" s="189"/>
      <c r="HL53" s="189"/>
      <c r="HT53" s="189"/>
      <c r="HU53" s="189"/>
      <c r="HV53" s="189"/>
      <c r="HW53" s="189"/>
      <c r="HX53" s="189"/>
      <c r="HY53" s="189"/>
      <c r="HZ53" s="189"/>
      <c r="IA53" s="189"/>
      <c r="IB53" s="189"/>
      <c r="IC53" s="189"/>
      <c r="ID53" s="189"/>
      <c r="IE53" s="189"/>
      <c r="IF53" s="189"/>
      <c r="IG53" s="189"/>
      <c r="RG53" s="189"/>
      <c r="RH53" s="189"/>
      <c r="RP53" s="189"/>
      <c r="RQ53" s="189"/>
      <c r="RR53" s="189"/>
      <c r="RS53" s="189"/>
      <c r="RT53" s="189"/>
      <c r="RU53" s="189"/>
      <c r="RV53" s="189"/>
      <c r="RW53" s="189"/>
      <c r="RX53" s="189"/>
      <c r="RY53" s="189"/>
      <c r="RZ53" s="189"/>
      <c r="SA53" s="189"/>
      <c r="SB53" s="189"/>
      <c r="SC53" s="189"/>
      <c r="ABC53" s="189"/>
      <c r="ABD53" s="189"/>
      <c r="ABL53" s="189"/>
      <c r="ABM53" s="189"/>
      <c r="ABN53" s="189"/>
      <c r="ABO53" s="189"/>
      <c r="ABP53" s="189"/>
      <c r="ABQ53" s="189"/>
      <c r="ABR53" s="189"/>
      <c r="ABS53" s="189"/>
      <c r="ABT53" s="189"/>
      <c r="ABU53" s="189"/>
      <c r="ABV53" s="189"/>
      <c r="ABW53" s="189"/>
      <c r="ABX53" s="189"/>
      <c r="ABY53" s="189"/>
      <c r="AKY53" s="189"/>
      <c r="AKZ53" s="189"/>
      <c r="ALH53" s="189"/>
      <c r="ALI53" s="189"/>
      <c r="ALJ53" s="189"/>
      <c r="ALK53" s="189"/>
      <c r="ALL53" s="189"/>
      <c r="ALM53" s="189"/>
      <c r="ALN53" s="189"/>
      <c r="ALO53" s="189"/>
      <c r="ALP53" s="189"/>
      <c r="ALQ53" s="189"/>
      <c r="ALR53" s="189"/>
      <c r="ALS53" s="189"/>
      <c r="ALT53" s="189"/>
      <c r="ALU53" s="189"/>
      <c r="AUU53" s="189"/>
      <c r="AUV53" s="189"/>
      <c r="AVD53" s="189"/>
      <c r="AVE53" s="189"/>
      <c r="AVF53" s="189"/>
      <c r="AVG53" s="189"/>
      <c r="AVH53" s="189"/>
      <c r="AVI53" s="189"/>
      <c r="AVJ53" s="189"/>
      <c r="AVK53" s="189"/>
      <c r="AVL53" s="189"/>
      <c r="AVM53" s="189"/>
      <c r="AVN53" s="189"/>
      <c r="AVO53" s="189"/>
      <c r="AVP53" s="189"/>
      <c r="AVQ53" s="189"/>
      <c r="BEQ53" s="189"/>
      <c r="BER53" s="189"/>
      <c r="BEZ53" s="189"/>
      <c r="BFA53" s="189"/>
      <c r="BFB53" s="189"/>
      <c r="BFC53" s="189"/>
      <c r="BFD53" s="189"/>
      <c r="BFE53" s="189"/>
      <c r="BFF53" s="189"/>
      <c r="BFG53" s="189"/>
      <c r="BFH53" s="189"/>
      <c r="BFI53" s="189"/>
      <c r="BFJ53" s="189"/>
      <c r="BFK53" s="189"/>
      <c r="BFL53" s="189"/>
      <c r="BFM53" s="189"/>
      <c r="BOM53" s="189"/>
      <c r="BON53" s="189"/>
      <c r="BOV53" s="189"/>
      <c r="BOW53" s="189"/>
      <c r="BOX53" s="189"/>
      <c r="BOY53" s="189"/>
      <c r="BOZ53" s="189"/>
      <c r="BPA53" s="189"/>
      <c r="BPB53" s="189"/>
      <c r="BPC53" s="189"/>
      <c r="BPD53" s="189"/>
      <c r="BPE53" s="189"/>
      <c r="BPF53" s="189"/>
      <c r="BPG53" s="189"/>
      <c r="BPH53" s="189"/>
      <c r="BPI53" s="189"/>
      <c r="BYI53" s="189"/>
      <c r="BYJ53" s="189"/>
      <c r="BYR53" s="189"/>
      <c r="BYS53" s="189"/>
      <c r="BYT53" s="189"/>
      <c r="BYU53" s="189"/>
      <c r="BYV53" s="189"/>
      <c r="BYW53" s="189"/>
      <c r="BYX53" s="189"/>
      <c r="BYY53" s="189"/>
      <c r="BYZ53" s="189"/>
      <c r="BZA53" s="189"/>
      <c r="BZB53" s="189"/>
      <c r="BZC53" s="189"/>
      <c r="BZD53" s="189"/>
      <c r="BZE53" s="189"/>
      <c r="CIE53" s="189"/>
      <c r="CIF53" s="189"/>
      <c r="CIN53" s="189"/>
      <c r="CIO53" s="189"/>
      <c r="CIP53" s="189"/>
      <c r="CIQ53" s="189"/>
      <c r="CIR53" s="189"/>
      <c r="CIS53" s="189"/>
      <c r="CIT53" s="189"/>
      <c r="CIU53" s="189"/>
      <c r="CIV53" s="189"/>
      <c r="CIW53" s="189"/>
      <c r="CIX53" s="189"/>
      <c r="CIY53" s="189"/>
      <c r="CIZ53" s="189"/>
      <c r="CJA53" s="189"/>
      <c r="CSA53" s="189"/>
      <c r="CSB53" s="189"/>
      <c r="CSJ53" s="189"/>
      <c r="CSK53" s="189"/>
      <c r="CSL53" s="189"/>
      <c r="CSM53" s="189"/>
      <c r="CSN53" s="189"/>
      <c r="CSO53" s="189"/>
      <c r="CSP53" s="189"/>
      <c r="CSQ53" s="189"/>
      <c r="CSR53" s="189"/>
      <c r="CSS53" s="189"/>
      <c r="CST53" s="189"/>
      <c r="CSU53" s="189"/>
      <c r="CSV53" s="189"/>
      <c r="CSW53" s="189"/>
      <c r="DBW53" s="189"/>
      <c r="DBX53" s="189"/>
      <c r="DCF53" s="189"/>
      <c r="DCG53" s="189"/>
      <c r="DCH53" s="189"/>
      <c r="DCI53" s="189"/>
      <c r="DCJ53" s="189"/>
      <c r="DCK53" s="189"/>
      <c r="DCL53" s="189"/>
      <c r="DCM53" s="189"/>
      <c r="DCN53" s="189"/>
      <c r="DCO53" s="189"/>
      <c r="DCP53" s="189"/>
      <c r="DCQ53" s="189"/>
      <c r="DCR53" s="189"/>
      <c r="DCS53" s="189"/>
      <c r="DLS53" s="189"/>
      <c r="DLT53" s="189"/>
      <c r="DMB53" s="189"/>
      <c r="DMC53" s="189"/>
      <c r="DMD53" s="189"/>
      <c r="DME53" s="189"/>
      <c r="DMF53" s="189"/>
      <c r="DMG53" s="189"/>
      <c r="DMH53" s="189"/>
      <c r="DMI53" s="189"/>
      <c r="DMJ53" s="189"/>
      <c r="DMK53" s="189"/>
      <c r="DML53" s="189"/>
      <c r="DMM53" s="189"/>
      <c r="DMN53" s="189"/>
      <c r="DMO53" s="189"/>
      <c r="DVO53" s="189"/>
      <c r="DVP53" s="189"/>
      <c r="DVX53" s="189"/>
      <c r="DVY53" s="189"/>
      <c r="DVZ53" s="189"/>
      <c r="DWA53" s="189"/>
      <c r="DWB53" s="189"/>
      <c r="DWC53" s="189"/>
      <c r="DWD53" s="189"/>
      <c r="DWE53" s="189"/>
      <c r="DWF53" s="189"/>
      <c r="DWG53" s="189"/>
      <c r="DWH53" s="189"/>
      <c r="DWI53" s="189"/>
      <c r="DWJ53" s="189"/>
      <c r="DWK53" s="189"/>
      <c r="EFK53" s="189"/>
      <c r="EFL53" s="189"/>
      <c r="EFT53" s="189"/>
      <c r="EFU53" s="189"/>
      <c r="EFV53" s="189"/>
      <c r="EFW53" s="189"/>
      <c r="EFX53" s="189"/>
      <c r="EFY53" s="189"/>
      <c r="EFZ53" s="189"/>
      <c r="EGA53" s="189"/>
      <c r="EGB53" s="189"/>
      <c r="EGC53" s="189"/>
      <c r="EGD53" s="189"/>
      <c r="EGE53" s="189"/>
      <c r="EGF53" s="189"/>
      <c r="EGG53" s="189"/>
      <c r="EPG53" s="189"/>
      <c r="EPH53" s="189"/>
      <c r="EPP53" s="189"/>
      <c r="EPQ53" s="189"/>
      <c r="EPR53" s="189"/>
      <c r="EPS53" s="189"/>
      <c r="EPT53" s="189"/>
      <c r="EPU53" s="189"/>
      <c r="EPV53" s="189"/>
      <c r="EPW53" s="189"/>
      <c r="EPX53" s="189"/>
      <c r="EPY53" s="189"/>
      <c r="EPZ53" s="189"/>
      <c r="EQA53" s="189"/>
      <c r="EQB53" s="189"/>
      <c r="EQC53" s="189"/>
      <c r="EZC53" s="189"/>
      <c r="EZD53" s="189"/>
      <c r="EZL53" s="189"/>
      <c r="EZM53" s="189"/>
      <c r="EZN53" s="189"/>
      <c r="EZO53" s="189"/>
      <c r="EZP53" s="189"/>
      <c r="EZQ53" s="189"/>
      <c r="EZR53" s="189"/>
      <c r="EZS53" s="189"/>
      <c r="EZT53" s="189"/>
      <c r="EZU53" s="189"/>
      <c r="EZV53" s="189"/>
      <c r="EZW53" s="189"/>
      <c r="EZX53" s="189"/>
      <c r="EZY53" s="189"/>
      <c r="FIY53" s="189"/>
      <c r="FIZ53" s="189"/>
      <c r="FJH53" s="189"/>
      <c r="FJI53" s="189"/>
      <c r="FJJ53" s="189"/>
      <c r="FJK53" s="189"/>
      <c r="FJL53" s="189"/>
      <c r="FJM53" s="189"/>
      <c r="FJN53" s="189"/>
      <c r="FJO53" s="189"/>
      <c r="FJP53" s="189"/>
      <c r="FJQ53" s="189"/>
      <c r="FJR53" s="189"/>
      <c r="FJS53" s="189"/>
      <c r="FJT53" s="189"/>
      <c r="FJU53" s="189"/>
      <c r="FSU53" s="189"/>
      <c r="FSV53" s="189"/>
      <c r="FTD53" s="189"/>
      <c r="FTE53" s="189"/>
      <c r="FTF53" s="189"/>
      <c r="FTG53" s="189"/>
      <c r="FTH53" s="189"/>
      <c r="FTI53" s="189"/>
      <c r="FTJ53" s="189"/>
      <c r="FTK53" s="189"/>
      <c r="FTL53" s="189"/>
      <c r="FTM53" s="189"/>
      <c r="FTN53" s="189"/>
      <c r="FTO53" s="189"/>
      <c r="FTP53" s="189"/>
      <c r="FTQ53" s="189"/>
      <c r="GCQ53" s="189"/>
      <c r="GCR53" s="189"/>
      <c r="GCZ53" s="189"/>
      <c r="GDA53" s="189"/>
      <c r="GDB53" s="189"/>
      <c r="GDC53" s="189"/>
      <c r="GDD53" s="189"/>
      <c r="GDE53" s="189"/>
      <c r="GDF53" s="189"/>
      <c r="GDG53" s="189"/>
      <c r="GDH53" s="189"/>
      <c r="GDI53" s="189"/>
      <c r="GDJ53" s="189"/>
      <c r="GDK53" s="189"/>
      <c r="GDL53" s="189"/>
      <c r="GDM53" s="189"/>
      <c r="GMM53" s="189"/>
      <c r="GMN53" s="189"/>
      <c r="GMV53" s="189"/>
      <c r="GMW53" s="189"/>
      <c r="GMX53" s="189"/>
      <c r="GMY53" s="189"/>
      <c r="GMZ53" s="189"/>
      <c r="GNA53" s="189"/>
      <c r="GNB53" s="189"/>
      <c r="GNC53" s="189"/>
      <c r="GND53" s="189"/>
      <c r="GNE53" s="189"/>
      <c r="GNF53" s="189"/>
      <c r="GNG53" s="189"/>
      <c r="GNH53" s="189"/>
      <c r="GNI53" s="189"/>
      <c r="GWI53" s="189"/>
      <c r="GWJ53" s="189"/>
      <c r="GWR53" s="189"/>
      <c r="GWS53" s="189"/>
      <c r="GWT53" s="189"/>
      <c r="GWU53" s="189"/>
      <c r="GWV53" s="189"/>
      <c r="GWW53" s="189"/>
      <c r="GWX53" s="189"/>
      <c r="GWY53" s="189"/>
      <c r="GWZ53" s="189"/>
      <c r="GXA53" s="189"/>
      <c r="GXB53" s="189"/>
      <c r="GXC53" s="189"/>
      <c r="GXD53" s="189"/>
      <c r="GXE53" s="189"/>
      <c r="HGE53" s="189"/>
      <c r="HGF53" s="189"/>
      <c r="HGN53" s="189"/>
      <c r="HGO53" s="189"/>
      <c r="HGP53" s="189"/>
      <c r="HGQ53" s="189"/>
      <c r="HGR53" s="189"/>
      <c r="HGS53" s="189"/>
      <c r="HGT53" s="189"/>
      <c r="HGU53" s="189"/>
      <c r="HGV53" s="189"/>
      <c r="HGW53" s="189"/>
      <c r="HGX53" s="189"/>
      <c r="HGY53" s="189"/>
      <c r="HGZ53" s="189"/>
      <c r="HHA53" s="189"/>
      <c r="HQA53" s="189"/>
      <c r="HQB53" s="189"/>
      <c r="HQJ53" s="189"/>
      <c r="HQK53" s="189"/>
      <c r="HQL53" s="189"/>
      <c r="HQM53" s="189"/>
      <c r="HQN53" s="189"/>
      <c r="HQO53" s="189"/>
      <c r="HQP53" s="189"/>
      <c r="HQQ53" s="189"/>
      <c r="HQR53" s="189"/>
      <c r="HQS53" s="189"/>
      <c r="HQT53" s="189"/>
      <c r="HQU53" s="189"/>
      <c r="HQV53" s="189"/>
      <c r="HQW53" s="189"/>
      <c r="HZW53" s="189"/>
      <c r="HZX53" s="189"/>
      <c r="IAF53" s="189"/>
      <c r="IAG53" s="189"/>
      <c r="IAH53" s="189"/>
      <c r="IAI53" s="189"/>
      <c r="IAJ53" s="189"/>
      <c r="IAK53" s="189"/>
      <c r="IAL53" s="189"/>
      <c r="IAM53" s="189"/>
      <c r="IAN53" s="189"/>
      <c r="IAO53" s="189"/>
      <c r="IAP53" s="189"/>
      <c r="IAQ53" s="189"/>
      <c r="IAR53" s="189"/>
      <c r="IAS53" s="189"/>
      <c r="IJS53" s="189"/>
      <c r="IJT53" s="189"/>
      <c r="IKB53" s="189"/>
      <c r="IKC53" s="189"/>
      <c r="IKD53" s="189"/>
      <c r="IKE53" s="189"/>
      <c r="IKF53" s="189"/>
      <c r="IKG53" s="189"/>
      <c r="IKH53" s="189"/>
      <c r="IKI53" s="189"/>
      <c r="IKJ53" s="189"/>
      <c r="IKK53" s="189"/>
      <c r="IKL53" s="189"/>
      <c r="IKM53" s="189"/>
      <c r="IKN53" s="189"/>
      <c r="IKO53" s="189"/>
      <c r="ITO53" s="189"/>
      <c r="ITP53" s="189"/>
      <c r="ITX53" s="189"/>
      <c r="ITY53" s="189"/>
      <c r="ITZ53" s="189"/>
      <c r="IUA53" s="189"/>
      <c r="IUB53" s="189"/>
      <c r="IUC53" s="189"/>
      <c r="IUD53" s="189"/>
      <c r="IUE53" s="189"/>
      <c r="IUF53" s="189"/>
      <c r="IUG53" s="189"/>
      <c r="IUH53" s="189"/>
      <c r="IUI53" s="189"/>
      <c r="IUJ53" s="189"/>
      <c r="IUK53" s="189"/>
      <c r="JDK53" s="189"/>
      <c r="JDL53" s="189"/>
      <c r="JDT53" s="189"/>
      <c r="JDU53" s="189"/>
      <c r="JDV53" s="189"/>
      <c r="JDW53" s="189"/>
      <c r="JDX53" s="189"/>
      <c r="JDY53" s="189"/>
      <c r="JDZ53" s="189"/>
      <c r="JEA53" s="189"/>
      <c r="JEB53" s="189"/>
      <c r="JEC53" s="189"/>
      <c r="JED53" s="189"/>
      <c r="JEE53" s="189"/>
      <c r="JEF53" s="189"/>
      <c r="JEG53" s="189"/>
      <c r="JNG53" s="189"/>
      <c r="JNH53" s="189"/>
      <c r="JNP53" s="189"/>
      <c r="JNQ53" s="189"/>
      <c r="JNR53" s="189"/>
      <c r="JNS53" s="189"/>
      <c r="JNT53" s="189"/>
      <c r="JNU53" s="189"/>
      <c r="JNV53" s="189"/>
      <c r="JNW53" s="189"/>
      <c r="JNX53" s="189"/>
      <c r="JNY53" s="189"/>
      <c r="JNZ53" s="189"/>
      <c r="JOA53" s="189"/>
      <c r="JOB53" s="189"/>
      <c r="JOC53" s="189"/>
      <c r="JXC53" s="189"/>
      <c r="JXD53" s="189"/>
      <c r="JXL53" s="189"/>
      <c r="JXM53" s="189"/>
      <c r="JXN53" s="189"/>
      <c r="JXO53" s="189"/>
      <c r="JXP53" s="189"/>
      <c r="JXQ53" s="189"/>
      <c r="JXR53" s="189"/>
      <c r="JXS53" s="189"/>
      <c r="JXT53" s="189"/>
      <c r="JXU53" s="189"/>
      <c r="JXV53" s="189"/>
      <c r="JXW53" s="189"/>
      <c r="JXX53" s="189"/>
      <c r="JXY53" s="189"/>
      <c r="KGY53" s="189"/>
      <c r="KGZ53" s="189"/>
      <c r="KHH53" s="189"/>
      <c r="KHI53" s="189"/>
      <c r="KHJ53" s="189"/>
      <c r="KHK53" s="189"/>
      <c r="KHL53" s="189"/>
      <c r="KHM53" s="189"/>
      <c r="KHN53" s="189"/>
      <c r="KHO53" s="189"/>
      <c r="KHP53" s="189"/>
      <c r="KHQ53" s="189"/>
      <c r="KHR53" s="189"/>
      <c r="KHS53" s="189"/>
      <c r="KHT53" s="189"/>
      <c r="KHU53" s="189"/>
      <c r="KQU53" s="189"/>
      <c r="KQV53" s="189"/>
      <c r="KRD53" s="189"/>
      <c r="KRE53" s="189"/>
      <c r="KRF53" s="189"/>
      <c r="KRG53" s="189"/>
      <c r="KRH53" s="189"/>
      <c r="KRI53" s="189"/>
      <c r="KRJ53" s="189"/>
      <c r="KRK53" s="189"/>
      <c r="KRL53" s="189"/>
      <c r="KRM53" s="189"/>
      <c r="KRN53" s="189"/>
      <c r="KRO53" s="189"/>
      <c r="KRP53" s="189"/>
      <c r="KRQ53" s="189"/>
      <c r="LAQ53" s="189"/>
      <c r="LAR53" s="189"/>
      <c r="LAZ53" s="189"/>
      <c r="LBA53" s="189"/>
      <c r="LBB53" s="189"/>
      <c r="LBC53" s="189"/>
      <c r="LBD53" s="189"/>
      <c r="LBE53" s="189"/>
      <c r="LBF53" s="189"/>
      <c r="LBG53" s="189"/>
      <c r="LBH53" s="189"/>
      <c r="LBI53" s="189"/>
      <c r="LBJ53" s="189"/>
      <c r="LBK53" s="189"/>
      <c r="LBL53" s="189"/>
      <c r="LBM53" s="189"/>
      <c r="LKM53" s="189"/>
      <c r="LKN53" s="189"/>
      <c r="LKV53" s="189"/>
      <c r="LKW53" s="189"/>
      <c r="LKX53" s="189"/>
      <c r="LKY53" s="189"/>
      <c r="LKZ53" s="189"/>
      <c r="LLA53" s="189"/>
      <c r="LLB53" s="189"/>
      <c r="LLC53" s="189"/>
      <c r="LLD53" s="189"/>
      <c r="LLE53" s="189"/>
      <c r="LLF53" s="189"/>
      <c r="LLG53" s="189"/>
      <c r="LLH53" s="189"/>
      <c r="LLI53" s="189"/>
      <c r="LUI53" s="189"/>
      <c r="LUJ53" s="189"/>
      <c r="LUR53" s="189"/>
      <c r="LUS53" s="189"/>
      <c r="LUT53" s="189"/>
      <c r="LUU53" s="189"/>
      <c r="LUV53" s="189"/>
      <c r="LUW53" s="189"/>
      <c r="LUX53" s="189"/>
      <c r="LUY53" s="189"/>
      <c r="LUZ53" s="189"/>
      <c r="LVA53" s="189"/>
      <c r="LVB53" s="189"/>
      <c r="LVC53" s="189"/>
      <c r="LVD53" s="189"/>
      <c r="LVE53" s="189"/>
      <c r="MEE53" s="189"/>
      <c r="MEF53" s="189"/>
      <c r="MEN53" s="189"/>
      <c r="MEO53" s="189"/>
      <c r="MEP53" s="189"/>
      <c r="MEQ53" s="189"/>
      <c r="MER53" s="189"/>
      <c r="MES53" s="189"/>
      <c r="MET53" s="189"/>
      <c r="MEU53" s="189"/>
      <c r="MEV53" s="189"/>
      <c r="MEW53" s="189"/>
      <c r="MEX53" s="189"/>
      <c r="MEY53" s="189"/>
      <c r="MEZ53" s="189"/>
      <c r="MFA53" s="189"/>
      <c r="MOA53" s="189"/>
      <c r="MOB53" s="189"/>
      <c r="MOJ53" s="189"/>
      <c r="MOK53" s="189"/>
      <c r="MOL53" s="189"/>
      <c r="MOM53" s="189"/>
      <c r="MON53" s="189"/>
      <c r="MOO53" s="189"/>
      <c r="MOP53" s="189"/>
      <c r="MOQ53" s="189"/>
      <c r="MOR53" s="189"/>
      <c r="MOS53" s="189"/>
      <c r="MOT53" s="189"/>
      <c r="MOU53" s="189"/>
      <c r="MOV53" s="189"/>
      <c r="MOW53" s="189"/>
      <c r="MXW53" s="189"/>
      <c r="MXX53" s="189"/>
      <c r="MYF53" s="189"/>
      <c r="MYG53" s="189"/>
      <c r="MYH53" s="189"/>
      <c r="MYI53" s="189"/>
      <c r="MYJ53" s="189"/>
      <c r="MYK53" s="189"/>
      <c r="MYL53" s="189"/>
      <c r="MYM53" s="189"/>
      <c r="MYN53" s="189"/>
      <c r="MYO53" s="189"/>
      <c r="MYP53" s="189"/>
      <c r="MYQ53" s="189"/>
      <c r="MYR53" s="189"/>
      <c r="MYS53" s="189"/>
      <c r="NHS53" s="189"/>
      <c r="NHT53" s="189"/>
      <c r="NIB53" s="189"/>
      <c r="NIC53" s="189"/>
      <c r="NID53" s="189"/>
      <c r="NIE53" s="189"/>
      <c r="NIF53" s="189"/>
      <c r="NIG53" s="189"/>
      <c r="NIH53" s="189"/>
      <c r="NII53" s="189"/>
      <c r="NIJ53" s="189"/>
      <c r="NIK53" s="189"/>
      <c r="NIL53" s="189"/>
      <c r="NIM53" s="189"/>
      <c r="NIN53" s="189"/>
      <c r="NIO53" s="189"/>
      <c r="NRO53" s="189"/>
      <c r="NRP53" s="189"/>
      <c r="NRX53" s="189"/>
      <c r="NRY53" s="189"/>
      <c r="NRZ53" s="189"/>
      <c r="NSA53" s="189"/>
      <c r="NSB53" s="189"/>
      <c r="NSC53" s="189"/>
      <c r="NSD53" s="189"/>
      <c r="NSE53" s="189"/>
      <c r="NSF53" s="189"/>
      <c r="NSG53" s="189"/>
      <c r="NSH53" s="189"/>
      <c r="NSI53" s="189"/>
      <c r="NSJ53" s="189"/>
      <c r="NSK53" s="189"/>
      <c r="OBK53" s="189"/>
      <c r="OBL53" s="189"/>
      <c r="OBT53" s="189"/>
      <c r="OBU53" s="189"/>
      <c r="OBV53" s="189"/>
      <c r="OBW53" s="189"/>
      <c r="OBX53" s="189"/>
      <c r="OBY53" s="189"/>
      <c r="OBZ53" s="189"/>
      <c r="OCA53" s="189"/>
      <c r="OCB53" s="189"/>
      <c r="OCC53" s="189"/>
      <c r="OCD53" s="189"/>
      <c r="OCE53" s="189"/>
      <c r="OCF53" s="189"/>
      <c r="OCG53" s="189"/>
      <c r="OLG53" s="189"/>
      <c r="OLH53" s="189"/>
      <c r="OLP53" s="189"/>
      <c r="OLQ53" s="189"/>
      <c r="OLR53" s="189"/>
      <c r="OLS53" s="189"/>
      <c r="OLT53" s="189"/>
      <c r="OLU53" s="189"/>
      <c r="OLV53" s="189"/>
      <c r="OLW53" s="189"/>
      <c r="OLX53" s="189"/>
      <c r="OLY53" s="189"/>
      <c r="OLZ53" s="189"/>
      <c r="OMA53" s="189"/>
      <c r="OMB53" s="189"/>
      <c r="OMC53" s="189"/>
      <c r="OVC53" s="189"/>
      <c r="OVD53" s="189"/>
      <c r="OVL53" s="189"/>
      <c r="OVM53" s="189"/>
      <c r="OVN53" s="189"/>
      <c r="OVO53" s="189"/>
      <c r="OVP53" s="189"/>
      <c r="OVQ53" s="189"/>
      <c r="OVR53" s="189"/>
      <c r="OVS53" s="189"/>
      <c r="OVT53" s="189"/>
      <c r="OVU53" s="189"/>
      <c r="OVV53" s="189"/>
      <c r="OVW53" s="189"/>
      <c r="OVX53" s="189"/>
      <c r="OVY53" s="189"/>
      <c r="PEY53" s="189"/>
      <c r="PEZ53" s="189"/>
      <c r="PFH53" s="189"/>
      <c r="PFI53" s="189"/>
      <c r="PFJ53" s="189"/>
      <c r="PFK53" s="189"/>
      <c r="PFL53" s="189"/>
      <c r="PFM53" s="189"/>
      <c r="PFN53" s="189"/>
      <c r="PFO53" s="189"/>
      <c r="PFP53" s="189"/>
      <c r="PFQ53" s="189"/>
      <c r="PFR53" s="189"/>
      <c r="PFS53" s="189"/>
      <c r="PFT53" s="189"/>
      <c r="PFU53" s="189"/>
      <c r="POU53" s="189"/>
      <c r="POV53" s="189"/>
      <c r="PPD53" s="189"/>
      <c r="PPE53" s="189"/>
      <c r="PPF53" s="189"/>
      <c r="PPG53" s="189"/>
      <c r="PPH53" s="189"/>
      <c r="PPI53" s="189"/>
      <c r="PPJ53" s="189"/>
      <c r="PPK53" s="189"/>
      <c r="PPL53" s="189"/>
      <c r="PPM53" s="189"/>
      <c r="PPN53" s="189"/>
      <c r="PPO53" s="189"/>
      <c r="PPP53" s="189"/>
      <c r="PPQ53" s="189"/>
      <c r="PYQ53" s="189"/>
      <c r="PYR53" s="189"/>
      <c r="PYZ53" s="189"/>
      <c r="PZA53" s="189"/>
      <c r="PZB53" s="189"/>
      <c r="PZC53" s="189"/>
      <c r="PZD53" s="189"/>
      <c r="PZE53" s="189"/>
      <c r="PZF53" s="189"/>
      <c r="PZG53" s="189"/>
      <c r="PZH53" s="189"/>
      <c r="PZI53" s="189"/>
      <c r="PZJ53" s="189"/>
      <c r="PZK53" s="189"/>
      <c r="PZL53" s="189"/>
      <c r="PZM53" s="189"/>
      <c r="QIM53" s="189"/>
      <c r="QIN53" s="189"/>
      <c r="QIV53" s="189"/>
      <c r="QIW53" s="189"/>
      <c r="QIX53" s="189"/>
      <c r="QIY53" s="189"/>
      <c r="QIZ53" s="189"/>
      <c r="QJA53" s="189"/>
      <c r="QJB53" s="189"/>
      <c r="QJC53" s="189"/>
      <c r="QJD53" s="189"/>
      <c r="QJE53" s="189"/>
      <c r="QJF53" s="189"/>
      <c r="QJG53" s="189"/>
      <c r="QJH53" s="189"/>
      <c r="QJI53" s="189"/>
      <c r="QSI53" s="189"/>
      <c r="QSJ53" s="189"/>
      <c r="QSR53" s="189"/>
      <c r="QSS53" s="189"/>
      <c r="QST53" s="189"/>
      <c r="QSU53" s="189"/>
      <c r="QSV53" s="189"/>
      <c r="QSW53" s="189"/>
      <c r="QSX53" s="189"/>
      <c r="QSY53" s="189"/>
      <c r="QSZ53" s="189"/>
      <c r="QTA53" s="189"/>
      <c r="QTB53" s="189"/>
      <c r="QTC53" s="189"/>
      <c r="QTD53" s="189"/>
      <c r="QTE53" s="189"/>
      <c r="RCE53" s="189"/>
      <c r="RCF53" s="189"/>
      <c r="RCN53" s="189"/>
      <c r="RCO53" s="189"/>
      <c r="RCP53" s="189"/>
      <c r="RCQ53" s="189"/>
      <c r="RCR53" s="189"/>
      <c r="RCS53" s="189"/>
      <c r="RCT53" s="189"/>
      <c r="RCU53" s="189"/>
      <c r="RCV53" s="189"/>
      <c r="RCW53" s="189"/>
      <c r="RCX53" s="189"/>
      <c r="RCY53" s="189"/>
      <c r="RCZ53" s="189"/>
      <c r="RDA53" s="189"/>
      <c r="RMA53" s="189"/>
      <c r="RMB53" s="189"/>
      <c r="RMJ53" s="189"/>
      <c r="RMK53" s="189"/>
      <c r="RML53" s="189"/>
      <c r="RMM53" s="189"/>
      <c r="RMN53" s="189"/>
      <c r="RMO53" s="189"/>
      <c r="RMP53" s="189"/>
      <c r="RMQ53" s="189"/>
      <c r="RMR53" s="189"/>
      <c r="RMS53" s="189"/>
      <c r="RMT53" s="189"/>
      <c r="RMU53" s="189"/>
      <c r="RMV53" s="189"/>
      <c r="RMW53" s="189"/>
      <c r="RVW53" s="189"/>
      <c r="RVX53" s="189"/>
      <c r="RWF53" s="189"/>
      <c r="RWG53" s="189"/>
      <c r="RWH53" s="189"/>
      <c r="RWI53" s="189"/>
      <c r="RWJ53" s="189"/>
      <c r="RWK53" s="189"/>
      <c r="RWL53" s="189"/>
      <c r="RWM53" s="189"/>
      <c r="RWN53" s="189"/>
      <c r="RWO53" s="189"/>
      <c r="RWP53" s="189"/>
      <c r="RWQ53" s="189"/>
      <c r="RWR53" s="189"/>
      <c r="RWS53" s="189"/>
      <c r="SFS53" s="189"/>
      <c r="SFT53" s="189"/>
      <c r="SGB53" s="189"/>
      <c r="SGC53" s="189"/>
      <c r="SGD53" s="189"/>
      <c r="SGE53" s="189"/>
      <c r="SGF53" s="189"/>
      <c r="SGG53" s="189"/>
      <c r="SGH53" s="189"/>
      <c r="SGI53" s="189"/>
      <c r="SGJ53" s="189"/>
      <c r="SGK53" s="189"/>
      <c r="SGL53" s="189"/>
      <c r="SGM53" s="189"/>
      <c r="SGN53" s="189"/>
      <c r="SGO53" s="189"/>
      <c r="SPO53" s="189"/>
      <c r="SPP53" s="189"/>
      <c r="SPX53" s="189"/>
      <c r="SPY53" s="189"/>
      <c r="SPZ53" s="189"/>
      <c r="SQA53" s="189"/>
      <c r="SQB53" s="189"/>
      <c r="SQC53" s="189"/>
      <c r="SQD53" s="189"/>
      <c r="SQE53" s="189"/>
      <c r="SQF53" s="189"/>
      <c r="SQG53" s="189"/>
      <c r="SQH53" s="189"/>
      <c r="SQI53" s="189"/>
      <c r="SQJ53" s="189"/>
      <c r="SQK53" s="189"/>
      <c r="SZK53" s="189"/>
      <c r="SZL53" s="189"/>
      <c r="SZT53" s="189"/>
      <c r="SZU53" s="189"/>
      <c r="SZV53" s="189"/>
      <c r="SZW53" s="189"/>
      <c r="SZX53" s="189"/>
      <c r="SZY53" s="189"/>
      <c r="SZZ53" s="189"/>
      <c r="TAA53" s="189"/>
      <c r="TAB53" s="189"/>
      <c r="TAC53" s="189"/>
      <c r="TAD53" s="189"/>
      <c r="TAE53" s="189"/>
      <c r="TAF53" s="189"/>
      <c r="TAG53" s="189"/>
      <c r="TJG53" s="189"/>
      <c r="TJH53" s="189"/>
      <c r="TJP53" s="189"/>
      <c r="TJQ53" s="189"/>
      <c r="TJR53" s="189"/>
      <c r="TJS53" s="189"/>
      <c r="TJT53" s="189"/>
      <c r="TJU53" s="189"/>
      <c r="TJV53" s="189"/>
      <c r="TJW53" s="189"/>
      <c r="TJX53" s="189"/>
      <c r="TJY53" s="189"/>
      <c r="TJZ53" s="189"/>
      <c r="TKA53" s="189"/>
      <c r="TKB53" s="189"/>
      <c r="TKC53" s="189"/>
      <c r="TTC53" s="189"/>
      <c r="TTD53" s="189"/>
      <c r="TTL53" s="189"/>
      <c r="TTM53" s="189"/>
      <c r="TTN53" s="189"/>
      <c r="TTO53" s="189"/>
      <c r="TTP53" s="189"/>
      <c r="TTQ53" s="189"/>
      <c r="TTR53" s="189"/>
      <c r="TTS53" s="189"/>
      <c r="TTT53" s="189"/>
      <c r="TTU53" s="189"/>
      <c r="TTV53" s="189"/>
      <c r="TTW53" s="189"/>
      <c r="TTX53" s="189"/>
      <c r="TTY53" s="189"/>
      <c r="UCY53" s="189"/>
      <c r="UCZ53" s="189"/>
      <c r="UDH53" s="189"/>
      <c r="UDI53" s="189"/>
      <c r="UDJ53" s="189"/>
      <c r="UDK53" s="189"/>
      <c r="UDL53" s="189"/>
      <c r="UDM53" s="189"/>
      <c r="UDN53" s="189"/>
      <c r="UDO53" s="189"/>
      <c r="UDP53" s="189"/>
      <c r="UDQ53" s="189"/>
      <c r="UDR53" s="189"/>
      <c r="UDS53" s="189"/>
      <c r="UDT53" s="189"/>
      <c r="UDU53" s="189"/>
      <c r="UMU53" s="189"/>
      <c r="UMV53" s="189"/>
      <c r="UND53" s="189"/>
      <c r="UNE53" s="189"/>
      <c r="UNF53" s="189"/>
      <c r="UNG53" s="189"/>
      <c r="UNH53" s="189"/>
      <c r="UNI53" s="189"/>
      <c r="UNJ53" s="189"/>
      <c r="UNK53" s="189"/>
      <c r="UNL53" s="189"/>
      <c r="UNM53" s="189"/>
      <c r="UNN53" s="189"/>
      <c r="UNO53" s="189"/>
      <c r="UNP53" s="189"/>
      <c r="UNQ53" s="189"/>
      <c r="UWQ53" s="189"/>
      <c r="UWR53" s="189"/>
      <c r="UWZ53" s="189"/>
      <c r="UXA53" s="189"/>
      <c r="UXB53" s="189"/>
      <c r="UXC53" s="189"/>
      <c r="UXD53" s="189"/>
      <c r="UXE53" s="189"/>
      <c r="UXF53" s="189"/>
      <c r="UXG53" s="189"/>
      <c r="UXH53" s="189"/>
      <c r="UXI53" s="189"/>
      <c r="UXJ53" s="189"/>
      <c r="UXK53" s="189"/>
      <c r="UXL53" s="189"/>
      <c r="UXM53" s="189"/>
      <c r="VGM53" s="189"/>
      <c r="VGN53" s="189"/>
      <c r="VGV53" s="189"/>
      <c r="VGW53" s="189"/>
      <c r="VGX53" s="189"/>
      <c r="VGY53" s="189"/>
      <c r="VGZ53" s="189"/>
      <c r="VHA53" s="189"/>
      <c r="VHB53" s="189"/>
      <c r="VHC53" s="189"/>
      <c r="VHD53" s="189"/>
      <c r="VHE53" s="189"/>
      <c r="VHF53" s="189"/>
      <c r="VHG53" s="189"/>
      <c r="VHH53" s="189"/>
      <c r="VHI53" s="189"/>
      <c r="VQI53" s="189"/>
      <c r="VQJ53" s="189"/>
      <c r="VQR53" s="189"/>
      <c r="VQS53" s="189"/>
      <c r="VQT53" s="189"/>
      <c r="VQU53" s="189"/>
      <c r="VQV53" s="189"/>
      <c r="VQW53" s="189"/>
      <c r="VQX53" s="189"/>
      <c r="VQY53" s="189"/>
      <c r="VQZ53" s="189"/>
      <c r="VRA53" s="189"/>
      <c r="VRB53" s="189"/>
      <c r="VRC53" s="189"/>
      <c r="VRD53" s="189"/>
      <c r="VRE53" s="189"/>
      <c r="WAE53" s="189"/>
      <c r="WAF53" s="189"/>
      <c r="WAN53" s="189"/>
      <c r="WAO53" s="189"/>
      <c r="WAP53" s="189"/>
      <c r="WAQ53" s="189"/>
      <c r="WAR53" s="189"/>
      <c r="WAS53" s="189"/>
      <c r="WAT53" s="189"/>
      <c r="WAU53" s="189"/>
      <c r="WAV53" s="189"/>
      <c r="WAW53" s="189"/>
      <c r="WAX53" s="189"/>
      <c r="WAY53" s="189"/>
      <c r="WAZ53" s="189"/>
      <c r="WBA53" s="189"/>
      <c r="WKA53" s="189"/>
      <c r="WKB53" s="189"/>
      <c r="WKJ53" s="189"/>
      <c r="WKK53" s="189"/>
      <c r="WKL53" s="189"/>
      <c r="WKM53" s="189"/>
      <c r="WKN53" s="189"/>
      <c r="WKO53" s="189"/>
      <c r="WKP53" s="189"/>
      <c r="WKQ53" s="189"/>
      <c r="WKR53" s="189"/>
      <c r="WKS53" s="189"/>
      <c r="WKT53" s="189"/>
      <c r="WKU53" s="189"/>
      <c r="WKV53" s="189"/>
      <c r="WKW53" s="189"/>
      <c r="WTW53" s="189"/>
      <c r="WTX53" s="189"/>
      <c r="WUF53" s="189"/>
      <c r="WUG53" s="189"/>
      <c r="WUH53" s="189"/>
      <c r="WUI53" s="189"/>
      <c r="WUJ53" s="189"/>
      <c r="WUK53" s="189"/>
      <c r="WUL53" s="189"/>
      <c r="WUM53" s="189"/>
      <c r="WUN53" s="189"/>
      <c r="WUO53" s="189"/>
      <c r="WUP53" s="189"/>
      <c r="WUQ53" s="189"/>
      <c r="WUR53" s="189"/>
      <c r="WUS53" s="189"/>
    </row>
    <row r="54" spans="1:1009 1243:2033 2267:3057 3291:4081 4315:5105 5339:6129 6363:7153 7387:8177 8411:9201 9435:10225 10459:11249 11483:12273 12507:13297 13531:14321 14555:15345 15579:16113" hidden="1" outlineLevel="1" x14ac:dyDescent="0.25">
      <c r="A54" s="79"/>
      <c r="B54" s="192" t="s">
        <v>126</v>
      </c>
      <c r="C54" s="72"/>
      <c r="D54" s="102">
        <v>100</v>
      </c>
      <c r="E54" s="102"/>
      <c r="F54" s="73">
        <v>100</v>
      </c>
      <c r="G54" s="231">
        <v>0</v>
      </c>
      <c r="H54" s="129">
        <v>0</v>
      </c>
      <c r="I54" s="153">
        <f t="shared" si="0"/>
        <v>0</v>
      </c>
      <c r="J54" s="149"/>
      <c r="K54" s="149"/>
      <c r="L54" s="149"/>
      <c r="M54" s="149"/>
      <c r="N54" s="72"/>
      <c r="HK54" s="189"/>
      <c r="HL54" s="189"/>
      <c r="HT54" s="189"/>
      <c r="HU54" s="189"/>
      <c r="HV54" s="189"/>
      <c r="HW54" s="189"/>
      <c r="HX54" s="189"/>
      <c r="HY54" s="189"/>
      <c r="HZ54" s="189"/>
      <c r="IA54" s="189"/>
      <c r="IB54" s="189"/>
      <c r="IC54" s="189"/>
      <c r="ID54" s="189"/>
      <c r="IE54" s="189"/>
      <c r="IF54" s="189"/>
      <c r="IG54" s="189"/>
      <c r="RG54" s="189"/>
      <c r="RH54" s="189"/>
      <c r="RP54" s="189"/>
      <c r="RQ54" s="189"/>
      <c r="RR54" s="189"/>
      <c r="RS54" s="189"/>
      <c r="RT54" s="189"/>
      <c r="RU54" s="189"/>
      <c r="RV54" s="189"/>
      <c r="RW54" s="189"/>
      <c r="RX54" s="189"/>
      <c r="RY54" s="189"/>
      <c r="RZ54" s="189"/>
      <c r="SA54" s="189"/>
      <c r="SB54" s="189"/>
      <c r="SC54" s="189"/>
      <c r="ABC54" s="189"/>
      <c r="ABD54" s="189"/>
      <c r="ABL54" s="189"/>
      <c r="ABM54" s="189"/>
      <c r="ABN54" s="189"/>
      <c r="ABO54" s="189"/>
      <c r="ABP54" s="189"/>
      <c r="ABQ54" s="189"/>
      <c r="ABR54" s="189"/>
      <c r="ABS54" s="189"/>
      <c r="ABT54" s="189"/>
      <c r="ABU54" s="189"/>
      <c r="ABV54" s="189"/>
      <c r="ABW54" s="189"/>
      <c r="ABX54" s="189"/>
      <c r="ABY54" s="189"/>
      <c r="AKY54" s="189"/>
      <c r="AKZ54" s="189"/>
      <c r="ALH54" s="189"/>
      <c r="ALI54" s="189"/>
      <c r="ALJ54" s="189"/>
      <c r="ALK54" s="189"/>
      <c r="ALL54" s="189"/>
      <c r="ALM54" s="189"/>
      <c r="ALN54" s="189"/>
      <c r="ALO54" s="189"/>
      <c r="ALP54" s="189"/>
      <c r="ALQ54" s="189"/>
      <c r="ALR54" s="189"/>
      <c r="ALS54" s="189"/>
      <c r="ALT54" s="189"/>
      <c r="ALU54" s="189"/>
      <c r="AUU54" s="189"/>
      <c r="AUV54" s="189"/>
      <c r="AVD54" s="189"/>
      <c r="AVE54" s="189"/>
      <c r="AVF54" s="189"/>
      <c r="AVG54" s="189"/>
      <c r="AVH54" s="189"/>
      <c r="AVI54" s="189"/>
      <c r="AVJ54" s="189"/>
      <c r="AVK54" s="189"/>
      <c r="AVL54" s="189"/>
      <c r="AVM54" s="189"/>
      <c r="AVN54" s="189"/>
      <c r="AVO54" s="189"/>
      <c r="AVP54" s="189"/>
      <c r="AVQ54" s="189"/>
      <c r="BEQ54" s="189"/>
      <c r="BER54" s="189"/>
      <c r="BEZ54" s="189"/>
      <c r="BFA54" s="189"/>
      <c r="BFB54" s="189"/>
      <c r="BFC54" s="189"/>
      <c r="BFD54" s="189"/>
      <c r="BFE54" s="189"/>
      <c r="BFF54" s="189"/>
      <c r="BFG54" s="189"/>
      <c r="BFH54" s="189"/>
      <c r="BFI54" s="189"/>
      <c r="BFJ54" s="189"/>
      <c r="BFK54" s="189"/>
      <c r="BFL54" s="189"/>
      <c r="BFM54" s="189"/>
      <c r="BOM54" s="189"/>
      <c r="BON54" s="189"/>
      <c r="BOV54" s="189"/>
      <c r="BOW54" s="189"/>
      <c r="BOX54" s="189"/>
      <c r="BOY54" s="189"/>
      <c r="BOZ54" s="189"/>
      <c r="BPA54" s="189"/>
      <c r="BPB54" s="189"/>
      <c r="BPC54" s="189"/>
      <c r="BPD54" s="189"/>
      <c r="BPE54" s="189"/>
      <c r="BPF54" s="189"/>
      <c r="BPG54" s="189"/>
      <c r="BPH54" s="189"/>
      <c r="BPI54" s="189"/>
      <c r="BYI54" s="189"/>
      <c r="BYJ54" s="189"/>
      <c r="BYR54" s="189"/>
      <c r="BYS54" s="189"/>
      <c r="BYT54" s="189"/>
      <c r="BYU54" s="189"/>
      <c r="BYV54" s="189"/>
      <c r="BYW54" s="189"/>
      <c r="BYX54" s="189"/>
      <c r="BYY54" s="189"/>
      <c r="BYZ54" s="189"/>
      <c r="BZA54" s="189"/>
      <c r="BZB54" s="189"/>
      <c r="BZC54" s="189"/>
      <c r="BZD54" s="189"/>
      <c r="BZE54" s="189"/>
      <c r="CIE54" s="189"/>
      <c r="CIF54" s="189"/>
      <c r="CIN54" s="189"/>
      <c r="CIO54" s="189"/>
      <c r="CIP54" s="189"/>
      <c r="CIQ54" s="189"/>
      <c r="CIR54" s="189"/>
      <c r="CIS54" s="189"/>
      <c r="CIT54" s="189"/>
      <c r="CIU54" s="189"/>
      <c r="CIV54" s="189"/>
      <c r="CIW54" s="189"/>
      <c r="CIX54" s="189"/>
      <c r="CIY54" s="189"/>
      <c r="CIZ54" s="189"/>
      <c r="CJA54" s="189"/>
      <c r="CSA54" s="189"/>
      <c r="CSB54" s="189"/>
      <c r="CSJ54" s="189"/>
      <c r="CSK54" s="189"/>
      <c r="CSL54" s="189"/>
      <c r="CSM54" s="189"/>
      <c r="CSN54" s="189"/>
      <c r="CSO54" s="189"/>
      <c r="CSP54" s="189"/>
      <c r="CSQ54" s="189"/>
      <c r="CSR54" s="189"/>
      <c r="CSS54" s="189"/>
      <c r="CST54" s="189"/>
      <c r="CSU54" s="189"/>
      <c r="CSV54" s="189"/>
      <c r="CSW54" s="189"/>
      <c r="DBW54" s="189"/>
      <c r="DBX54" s="189"/>
      <c r="DCF54" s="189"/>
      <c r="DCG54" s="189"/>
      <c r="DCH54" s="189"/>
      <c r="DCI54" s="189"/>
      <c r="DCJ54" s="189"/>
      <c r="DCK54" s="189"/>
      <c r="DCL54" s="189"/>
      <c r="DCM54" s="189"/>
      <c r="DCN54" s="189"/>
      <c r="DCO54" s="189"/>
      <c r="DCP54" s="189"/>
      <c r="DCQ54" s="189"/>
      <c r="DCR54" s="189"/>
      <c r="DCS54" s="189"/>
      <c r="DLS54" s="189"/>
      <c r="DLT54" s="189"/>
      <c r="DMB54" s="189"/>
      <c r="DMC54" s="189"/>
      <c r="DMD54" s="189"/>
      <c r="DME54" s="189"/>
      <c r="DMF54" s="189"/>
      <c r="DMG54" s="189"/>
      <c r="DMH54" s="189"/>
      <c r="DMI54" s="189"/>
      <c r="DMJ54" s="189"/>
      <c r="DMK54" s="189"/>
      <c r="DML54" s="189"/>
      <c r="DMM54" s="189"/>
      <c r="DMN54" s="189"/>
      <c r="DMO54" s="189"/>
      <c r="DVO54" s="189"/>
      <c r="DVP54" s="189"/>
      <c r="DVX54" s="189"/>
      <c r="DVY54" s="189"/>
      <c r="DVZ54" s="189"/>
      <c r="DWA54" s="189"/>
      <c r="DWB54" s="189"/>
      <c r="DWC54" s="189"/>
      <c r="DWD54" s="189"/>
      <c r="DWE54" s="189"/>
      <c r="DWF54" s="189"/>
      <c r="DWG54" s="189"/>
      <c r="DWH54" s="189"/>
      <c r="DWI54" s="189"/>
      <c r="DWJ54" s="189"/>
      <c r="DWK54" s="189"/>
      <c r="EFK54" s="189"/>
      <c r="EFL54" s="189"/>
      <c r="EFT54" s="189"/>
      <c r="EFU54" s="189"/>
      <c r="EFV54" s="189"/>
      <c r="EFW54" s="189"/>
      <c r="EFX54" s="189"/>
      <c r="EFY54" s="189"/>
      <c r="EFZ54" s="189"/>
      <c r="EGA54" s="189"/>
      <c r="EGB54" s="189"/>
      <c r="EGC54" s="189"/>
      <c r="EGD54" s="189"/>
      <c r="EGE54" s="189"/>
      <c r="EGF54" s="189"/>
      <c r="EGG54" s="189"/>
      <c r="EPG54" s="189"/>
      <c r="EPH54" s="189"/>
      <c r="EPP54" s="189"/>
      <c r="EPQ54" s="189"/>
      <c r="EPR54" s="189"/>
      <c r="EPS54" s="189"/>
      <c r="EPT54" s="189"/>
      <c r="EPU54" s="189"/>
      <c r="EPV54" s="189"/>
      <c r="EPW54" s="189"/>
      <c r="EPX54" s="189"/>
      <c r="EPY54" s="189"/>
      <c r="EPZ54" s="189"/>
      <c r="EQA54" s="189"/>
      <c r="EQB54" s="189"/>
      <c r="EQC54" s="189"/>
      <c r="EZC54" s="189"/>
      <c r="EZD54" s="189"/>
      <c r="EZL54" s="189"/>
      <c r="EZM54" s="189"/>
      <c r="EZN54" s="189"/>
      <c r="EZO54" s="189"/>
      <c r="EZP54" s="189"/>
      <c r="EZQ54" s="189"/>
      <c r="EZR54" s="189"/>
      <c r="EZS54" s="189"/>
      <c r="EZT54" s="189"/>
      <c r="EZU54" s="189"/>
      <c r="EZV54" s="189"/>
      <c r="EZW54" s="189"/>
      <c r="EZX54" s="189"/>
      <c r="EZY54" s="189"/>
      <c r="FIY54" s="189"/>
      <c r="FIZ54" s="189"/>
      <c r="FJH54" s="189"/>
      <c r="FJI54" s="189"/>
      <c r="FJJ54" s="189"/>
      <c r="FJK54" s="189"/>
      <c r="FJL54" s="189"/>
      <c r="FJM54" s="189"/>
      <c r="FJN54" s="189"/>
      <c r="FJO54" s="189"/>
      <c r="FJP54" s="189"/>
      <c r="FJQ54" s="189"/>
      <c r="FJR54" s="189"/>
      <c r="FJS54" s="189"/>
      <c r="FJT54" s="189"/>
      <c r="FJU54" s="189"/>
      <c r="FSU54" s="189"/>
      <c r="FSV54" s="189"/>
      <c r="FTD54" s="189"/>
      <c r="FTE54" s="189"/>
      <c r="FTF54" s="189"/>
      <c r="FTG54" s="189"/>
      <c r="FTH54" s="189"/>
      <c r="FTI54" s="189"/>
      <c r="FTJ54" s="189"/>
      <c r="FTK54" s="189"/>
      <c r="FTL54" s="189"/>
      <c r="FTM54" s="189"/>
      <c r="FTN54" s="189"/>
      <c r="FTO54" s="189"/>
      <c r="FTP54" s="189"/>
      <c r="FTQ54" s="189"/>
      <c r="GCQ54" s="189"/>
      <c r="GCR54" s="189"/>
      <c r="GCZ54" s="189"/>
      <c r="GDA54" s="189"/>
      <c r="GDB54" s="189"/>
      <c r="GDC54" s="189"/>
      <c r="GDD54" s="189"/>
      <c r="GDE54" s="189"/>
      <c r="GDF54" s="189"/>
      <c r="GDG54" s="189"/>
      <c r="GDH54" s="189"/>
      <c r="GDI54" s="189"/>
      <c r="GDJ54" s="189"/>
      <c r="GDK54" s="189"/>
      <c r="GDL54" s="189"/>
      <c r="GDM54" s="189"/>
      <c r="GMM54" s="189"/>
      <c r="GMN54" s="189"/>
      <c r="GMV54" s="189"/>
      <c r="GMW54" s="189"/>
      <c r="GMX54" s="189"/>
      <c r="GMY54" s="189"/>
      <c r="GMZ54" s="189"/>
      <c r="GNA54" s="189"/>
      <c r="GNB54" s="189"/>
      <c r="GNC54" s="189"/>
      <c r="GND54" s="189"/>
      <c r="GNE54" s="189"/>
      <c r="GNF54" s="189"/>
      <c r="GNG54" s="189"/>
      <c r="GNH54" s="189"/>
      <c r="GNI54" s="189"/>
      <c r="GWI54" s="189"/>
      <c r="GWJ54" s="189"/>
      <c r="GWR54" s="189"/>
      <c r="GWS54" s="189"/>
      <c r="GWT54" s="189"/>
      <c r="GWU54" s="189"/>
      <c r="GWV54" s="189"/>
      <c r="GWW54" s="189"/>
      <c r="GWX54" s="189"/>
      <c r="GWY54" s="189"/>
      <c r="GWZ54" s="189"/>
      <c r="GXA54" s="189"/>
      <c r="GXB54" s="189"/>
      <c r="GXC54" s="189"/>
      <c r="GXD54" s="189"/>
      <c r="GXE54" s="189"/>
      <c r="HGE54" s="189"/>
      <c r="HGF54" s="189"/>
      <c r="HGN54" s="189"/>
      <c r="HGO54" s="189"/>
      <c r="HGP54" s="189"/>
      <c r="HGQ54" s="189"/>
      <c r="HGR54" s="189"/>
      <c r="HGS54" s="189"/>
      <c r="HGT54" s="189"/>
      <c r="HGU54" s="189"/>
      <c r="HGV54" s="189"/>
      <c r="HGW54" s="189"/>
      <c r="HGX54" s="189"/>
      <c r="HGY54" s="189"/>
      <c r="HGZ54" s="189"/>
      <c r="HHA54" s="189"/>
      <c r="HQA54" s="189"/>
      <c r="HQB54" s="189"/>
      <c r="HQJ54" s="189"/>
      <c r="HQK54" s="189"/>
      <c r="HQL54" s="189"/>
      <c r="HQM54" s="189"/>
      <c r="HQN54" s="189"/>
      <c r="HQO54" s="189"/>
      <c r="HQP54" s="189"/>
      <c r="HQQ54" s="189"/>
      <c r="HQR54" s="189"/>
      <c r="HQS54" s="189"/>
      <c r="HQT54" s="189"/>
      <c r="HQU54" s="189"/>
      <c r="HQV54" s="189"/>
      <c r="HQW54" s="189"/>
      <c r="HZW54" s="189"/>
      <c r="HZX54" s="189"/>
      <c r="IAF54" s="189"/>
      <c r="IAG54" s="189"/>
      <c r="IAH54" s="189"/>
      <c r="IAI54" s="189"/>
      <c r="IAJ54" s="189"/>
      <c r="IAK54" s="189"/>
      <c r="IAL54" s="189"/>
      <c r="IAM54" s="189"/>
      <c r="IAN54" s="189"/>
      <c r="IAO54" s="189"/>
      <c r="IAP54" s="189"/>
      <c r="IAQ54" s="189"/>
      <c r="IAR54" s="189"/>
      <c r="IAS54" s="189"/>
      <c r="IJS54" s="189"/>
      <c r="IJT54" s="189"/>
      <c r="IKB54" s="189"/>
      <c r="IKC54" s="189"/>
      <c r="IKD54" s="189"/>
      <c r="IKE54" s="189"/>
      <c r="IKF54" s="189"/>
      <c r="IKG54" s="189"/>
      <c r="IKH54" s="189"/>
      <c r="IKI54" s="189"/>
      <c r="IKJ54" s="189"/>
      <c r="IKK54" s="189"/>
      <c r="IKL54" s="189"/>
      <c r="IKM54" s="189"/>
      <c r="IKN54" s="189"/>
      <c r="IKO54" s="189"/>
      <c r="ITO54" s="189"/>
      <c r="ITP54" s="189"/>
      <c r="ITX54" s="189"/>
      <c r="ITY54" s="189"/>
      <c r="ITZ54" s="189"/>
      <c r="IUA54" s="189"/>
      <c r="IUB54" s="189"/>
      <c r="IUC54" s="189"/>
      <c r="IUD54" s="189"/>
      <c r="IUE54" s="189"/>
      <c r="IUF54" s="189"/>
      <c r="IUG54" s="189"/>
      <c r="IUH54" s="189"/>
      <c r="IUI54" s="189"/>
      <c r="IUJ54" s="189"/>
      <c r="IUK54" s="189"/>
      <c r="JDK54" s="189"/>
      <c r="JDL54" s="189"/>
      <c r="JDT54" s="189"/>
      <c r="JDU54" s="189"/>
      <c r="JDV54" s="189"/>
      <c r="JDW54" s="189"/>
      <c r="JDX54" s="189"/>
      <c r="JDY54" s="189"/>
      <c r="JDZ54" s="189"/>
      <c r="JEA54" s="189"/>
      <c r="JEB54" s="189"/>
      <c r="JEC54" s="189"/>
      <c r="JED54" s="189"/>
      <c r="JEE54" s="189"/>
      <c r="JEF54" s="189"/>
      <c r="JEG54" s="189"/>
      <c r="JNG54" s="189"/>
      <c r="JNH54" s="189"/>
      <c r="JNP54" s="189"/>
      <c r="JNQ54" s="189"/>
      <c r="JNR54" s="189"/>
      <c r="JNS54" s="189"/>
      <c r="JNT54" s="189"/>
      <c r="JNU54" s="189"/>
      <c r="JNV54" s="189"/>
      <c r="JNW54" s="189"/>
      <c r="JNX54" s="189"/>
      <c r="JNY54" s="189"/>
      <c r="JNZ54" s="189"/>
      <c r="JOA54" s="189"/>
      <c r="JOB54" s="189"/>
      <c r="JOC54" s="189"/>
      <c r="JXC54" s="189"/>
      <c r="JXD54" s="189"/>
      <c r="JXL54" s="189"/>
      <c r="JXM54" s="189"/>
      <c r="JXN54" s="189"/>
      <c r="JXO54" s="189"/>
      <c r="JXP54" s="189"/>
      <c r="JXQ54" s="189"/>
      <c r="JXR54" s="189"/>
      <c r="JXS54" s="189"/>
      <c r="JXT54" s="189"/>
      <c r="JXU54" s="189"/>
      <c r="JXV54" s="189"/>
      <c r="JXW54" s="189"/>
      <c r="JXX54" s="189"/>
      <c r="JXY54" s="189"/>
      <c r="KGY54" s="189"/>
      <c r="KGZ54" s="189"/>
      <c r="KHH54" s="189"/>
      <c r="KHI54" s="189"/>
      <c r="KHJ54" s="189"/>
      <c r="KHK54" s="189"/>
      <c r="KHL54" s="189"/>
      <c r="KHM54" s="189"/>
      <c r="KHN54" s="189"/>
      <c r="KHO54" s="189"/>
      <c r="KHP54" s="189"/>
      <c r="KHQ54" s="189"/>
      <c r="KHR54" s="189"/>
      <c r="KHS54" s="189"/>
      <c r="KHT54" s="189"/>
      <c r="KHU54" s="189"/>
      <c r="KQU54" s="189"/>
      <c r="KQV54" s="189"/>
      <c r="KRD54" s="189"/>
      <c r="KRE54" s="189"/>
      <c r="KRF54" s="189"/>
      <c r="KRG54" s="189"/>
      <c r="KRH54" s="189"/>
      <c r="KRI54" s="189"/>
      <c r="KRJ54" s="189"/>
      <c r="KRK54" s="189"/>
      <c r="KRL54" s="189"/>
      <c r="KRM54" s="189"/>
      <c r="KRN54" s="189"/>
      <c r="KRO54" s="189"/>
      <c r="KRP54" s="189"/>
      <c r="KRQ54" s="189"/>
      <c r="LAQ54" s="189"/>
      <c r="LAR54" s="189"/>
      <c r="LAZ54" s="189"/>
      <c r="LBA54" s="189"/>
      <c r="LBB54" s="189"/>
      <c r="LBC54" s="189"/>
      <c r="LBD54" s="189"/>
      <c r="LBE54" s="189"/>
      <c r="LBF54" s="189"/>
      <c r="LBG54" s="189"/>
      <c r="LBH54" s="189"/>
      <c r="LBI54" s="189"/>
      <c r="LBJ54" s="189"/>
      <c r="LBK54" s="189"/>
      <c r="LBL54" s="189"/>
      <c r="LBM54" s="189"/>
      <c r="LKM54" s="189"/>
      <c r="LKN54" s="189"/>
      <c r="LKV54" s="189"/>
      <c r="LKW54" s="189"/>
      <c r="LKX54" s="189"/>
      <c r="LKY54" s="189"/>
      <c r="LKZ54" s="189"/>
      <c r="LLA54" s="189"/>
      <c r="LLB54" s="189"/>
      <c r="LLC54" s="189"/>
      <c r="LLD54" s="189"/>
      <c r="LLE54" s="189"/>
      <c r="LLF54" s="189"/>
      <c r="LLG54" s="189"/>
      <c r="LLH54" s="189"/>
      <c r="LLI54" s="189"/>
      <c r="LUI54" s="189"/>
      <c r="LUJ54" s="189"/>
      <c r="LUR54" s="189"/>
      <c r="LUS54" s="189"/>
      <c r="LUT54" s="189"/>
      <c r="LUU54" s="189"/>
      <c r="LUV54" s="189"/>
      <c r="LUW54" s="189"/>
      <c r="LUX54" s="189"/>
      <c r="LUY54" s="189"/>
      <c r="LUZ54" s="189"/>
      <c r="LVA54" s="189"/>
      <c r="LVB54" s="189"/>
      <c r="LVC54" s="189"/>
      <c r="LVD54" s="189"/>
      <c r="LVE54" s="189"/>
      <c r="MEE54" s="189"/>
      <c r="MEF54" s="189"/>
      <c r="MEN54" s="189"/>
      <c r="MEO54" s="189"/>
      <c r="MEP54" s="189"/>
      <c r="MEQ54" s="189"/>
      <c r="MER54" s="189"/>
      <c r="MES54" s="189"/>
      <c r="MET54" s="189"/>
      <c r="MEU54" s="189"/>
      <c r="MEV54" s="189"/>
      <c r="MEW54" s="189"/>
      <c r="MEX54" s="189"/>
      <c r="MEY54" s="189"/>
      <c r="MEZ54" s="189"/>
      <c r="MFA54" s="189"/>
      <c r="MOA54" s="189"/>
      <c r="MOB54" s="189"/>
      <c r="MOJ54" s="189"/>
      <c r="MOK54" s="189"/>
      <c r="MOL54" s="189"/>
      <c r="MOM54" s="189"/>
      <c r="MON54" s="189"/>
      <c r="MOO54" s="189"/>
      <c r="MOP54" s="189"/>
      <c r="MOQ54" s="189"/>
      <c r="MOR54" s="189"/>
      <c r="MOS54" s="189"/>
      <c r="MOT54" s="189"/>
      <c r="MOU54" s="189"/>
      <c r="MOV54" s="189"/>
      <c r="MOW54" s="189"/>
      <c r="MXW54" s="189"/>
      <c r="MXX54" s="189"/>
      <c r="MYF54" s="189"/>
      <c r="MYG54" s="189"/>
      <c r="MYH54" s="189"/>
      <c r="MYI54" s="189"/>
      <c r="MYJ54" s="189"/>
      <c r="MYK54" s="189"/>
      <c r="MYL54" s="189"/>
      <c r="MYM54" s="189"/>
      <c r="MYN54" s="189"/>
      <c r="MYO54" s="189"/>
      <c r="MYP54" s="189"/>
      <c r="MYQ54" s="189"/>
      <c r="MYR54" s="189"/>
      <c r="MYS54" s="189"/>
      <c r="NHS54" s="189"/>
      <c r="NHT54" s="189"/>
      <c r="NIB54" s="189"/>
      <c r="NIC54" s="189"/>
      <c r="NID54" s="189"/>
      <c r="NIE54" s="189"/>
      <c r="NIF54" s="189"/>
      <c r="NIG54" s="189"/>
      <c r="NIH54" s="189"/>
      <c r="NII54" s="189"/>
      <c r="NIJ54" s="189"/>
      <c r="NIK54" s="189"/>
      <c r="NIL54" s="189"/>
      <c r="NIM54" s="189"/>
      <c r="NIN54" s="189"/>
      <c r="NIO54" s="189"/>
      <c r="NRO54" s="189"/>
      <c r="NRP54" s="189"/>
      <c r="NRX54" s="189"/>
      <c r="NRY54" s="189"/>
      <c r="NRZ54" s="189"/>
      <c r="NSA54" s="189"/>
      <c r="NSB54" s="189"/>
      <c r="NSC54" s="189"/>
      <c r="NSD54" s="189"/>
      <c r="NSE54" s="189"/>
      <c r="NSF54" s="189"/>
      <c r="NSG54" s="189"/>
      <c r="NSH54" s="189"/>
      <c r="NSI54" s="189"/>
      <c r="NSJ54" s="189"/>
      <c r="NSK54" s="189"/>
      <c r="OBK54" s="189"/>
      <c r="OBL54" s="189"/>
      <c r="OBT54" s="189"/>
      <c r="OBU54" s="189"/>
      <c r="OBV54" s="189"/>
      <c r="OBW54" s="189"/>
      <c r="OBX54" s="189"/>
      <c r="OBY54" s="189"/>
      <c r="OBZ54" s="189"/>
      <c r="OCA54" s="189"/>
      <c r="OCB54" s="189"/>
      <c r="OCC54" s="189"/>
      <c r="OCD54" s="189"/>
      <c r="OCE54" s="189"/>
      <c r="OCF54" s="189"/>
      <c r="OCG54" s="189"/>
      <c r="OLG54" s="189"/>
      <c r="OLH54" s="189"/>
      <c r="OLP54" s="189"/>
      <c r="OLQ54" s="189"/>
      <c r="OLR54" s="189"/>
      <c r="OLS54" s="189"/>
      <c r="OLT54" s="189"/>
      <c r="OLU54" s="189"/>
      <c r="OLV54" s="189"/>
      <c r="OLW54" s="189"/>
      <c r="OLX54" s="189"/>
      <c r="OLY54" s="189"/>
      <c r="OLZ54" s="189"/>
      <c r="OMA54" s="189"/>
      <c r="OMB54" s="189"/>
      <c r="OMC54" s="189"/>
      <c r="OVC54" s="189"/>
      <c r="OVD54" s="189"/>
      <c r="OVL54" s="189"/>
      <c r="OVM54" s="189"/>
      <c r="OVN54" s="189"/>
      <c r="OVO54" s="189"/>
      <c r="OVP54" s="189"/>
      <c r="OVQ54" s="189"/>
      <c r="OVR54" s="189"/>
      <c r="OVS54" s="189"/>
      <c r="OVT54" s="189"/>
      <c r="OVU54" s="189"/>
      <c r="OVV54" s="189"/>
      <c r="OVW54" s="189"/>
      <c r="OVX54" s="189"/>
      <c r="OVY54" s="189"/>
      <c r="PEY54" s="189"/>
      <c r="PEZ54" s="189"/>
      <c r="PFH54" s="189"/>
      <c r="PFI54" s="189"/>
      <c r="PFJ54" s="189"/>
      <c r="PFK54" s="189"/>
      <c r="PFL54" s="189"/>
      <c r="PFM54" s="189"/>
      <c r="PFN54" s="189"/>
      <c r="PFO54" s="189"/>
      <c r="PFP54" s="189"/>
      <c r="PFQ54" s="189"/>
      <c r="PFR54" s="189"/>
      <c r="PFS54" s="189"/>
      <c r="PFT54" s="189"/>
      <c r="PFU54" s="189"/>
      <c r="POU54" s="189"/>
      <c r="POV54" s="189"/>
      <c r="PPD54" s="189"/>
      <c r="PPE54" s="189"/>
      <c r="PPF54" s="189"/>
      <c r="PPG54" s="189"/>
      <c r="PPH54" s="189"/>
      <c r="PPI54" s="189"/>
      <c r="PPJ54" s="189"/>
      <c r="PPK54" s="189"/>
      <c r="PPL54" s="189"/>
      <c r="PPM54" s="189"/>
      <c r="PPN54" s="189"/>
      <c r="PPO54" s="189"/>
      <c r="PPP54" s="189"/>
      <c r="PPQ54" s="189"/>
      <c r="PYQ54" s="189"/>
      <c r="PYR54" s="189"/>
      <c r="PYZ54" s="189"/>
      <c r="PZA54" s="189"/>
      <c r="PZB54" s="189"/>
      <c r="PZC54" s="189"/>
      <c r="PZD54" s="189"/>
      <c r="PZE54" s="189"/>
      <c r="PZF54" s="189"/>
      <c r="PZG54" s="189"/>
      <c r="PZH54" s="189"/>
      <c r="PZI54" s="189"/>
      <c r="PZJ54" s="189"/>
      <c r="PZK54" s="189"/>
      <c r="PZL54" s="189"/>
      <c r="PZM54" s="189"/>
      <c r="QIM54" s="189"/>
      <c r="QIN54" s="189"/>
      <c r="QIV54" s="189"/>
      <c r="QIW54" s="189"/>
      <c r="QIX54" s="189"/>
      <c r="QIY54" s="189"/>
      <c r="QIZ54" s="189"/>
      <c r="QJA54" s="189"/>
      <c r="QJB54" s="189"/>
      <c r="QJC54" s="189"/>
      <c r="QJD54" s="189"/>
      <c r="QJE54" s="189"/>
      <c r="QJF54" s="189"/>
      <c r="QJG54" s="189"/>
      <c r="QJH54" s="189"/>
      <c r="QJI54" s="189"/>
      <c r="QSI54" s="189"/>
      <c r="QSJ54" s="189"/>
      <c r="QSR54" s="189"/>
      <c r="QSS54" s="189"/>
      <c r="QST54" s="189"/>
      <c r="QSU54" s="189"/>
      <c r="QSV54" s="189"/>
      <c r="QSW54" s="189"/>
      <c r="QSX54" s="189"/>
      <c r="QSY54" s="189"/>
      <c r="QSZ54" s="189"/>
      <c r="QTA54" s="189"/>
      <c r="QTB54" s="189"/>
      <c r="QTC54" s="189"/>
      <c r="QTD54" s="189"/>
      <c r="QTE54" s="189"/>
      <c r="RCE54" s="189"/>
      <c r="RCF54" s="189"/>
      <c r="RCN54" s="189"/>
      <c r="RCO54" s="189"/>
      <c r="RCP54" s="189"/>
      <c r="RCQ54" s="189"/>
      <c r="RCR54" s="189"/>
      <c r="RCS54" s="189"/>
      <c r="RCT54" s="189"/>
      <c r="RCU54" s="189"/>
      <c r="RCV54" s="189"/>
      <c r="RCW54" s="189"/>
      <c r="RCX54" s="189"/>
      <c r="RCY54" s="189"/>
      <c r="RCZ54" s="189"/>
      <c r="RDA54" s="189"/>
      <c r="RMA54" s="189"/>
      <c r="RMB54" s="189"/>
      <c r="RMJ54" s="189"/>
      <c r="RMK54" s="189"/>
      <c r="RML54" s="189"/>
      <c r="RMM54" s="189"/>
      <c r="RMN54" s="189"/>
      <c r="RMO54" s="189"/>
      <c r="RMP54" s="189"/>
      <c r="RMQ54" s="189"/>
      <c r="RMR54" s="189"/>
      <c r="RMS54" s="189"/>
      <c r="RMT54" s="189"/>
      <c r="RMU54" s="189"/>
      <c r="RMV54" s="189"/>
      <c r="RMW54" s="189"/>
      <c r="RVW54" s="189"/>
      <c r="RVX54" s="189"/>
      <c r="RWF54" s="189"/>
      <c r="RWG54" s="189"/>
      <c r="RWH54" s="189"/>
      <c r="RWI54" s="189"/>
      <c r="RWJ54" s="189"/>
      <c r="RWK54" s="189"/>
      <c r="RWL54" s="189"/>
      <c r="RWM54" s="189"/>
      <c r="RWN54" s="189"/>
      <c r="RWO54" s="189"/>
      <c r="RWP54" s="189"/>
      <c r="RWQ54" s="189"/>
      <c r="RWR54" s="189"/>
      <c r="RWS54" s="189"/>
      <c r="SFS54" s="189"/>
      <c r="SFT54" s="189"/>
      <c r="SGB54" s="189"/>
      <c r="SGC54" s="189"/>
      <c r="SGD54" s="189"/>
      <c r="SGE54" s="189"/>
      <c r="SGF54" s="189"/>
      <c r="SGG54" s="189"/>
      <c r="SGH54" s="189"/>
      <c r="SGI54" s="189"/>
      <c r="SGJ54" s="189"/>
      <c r="SGK54" s="189"/>
      <c r="SGL54" s="189"/>
      <c r="SGM54" s="189"/>
      <c r="SGN54" s="189"/>
      <c r="SGO54" s="189"/>
      <c r="SPO54" s="189"/>
      <c r="SPP54" s="189"/>
      <c r="SPX54" s="189"/>
      <c r="SPY54" s="189"/>
      <c r="SPZ54" s="189"/>
      <c r="SQA54" s="189"/>
      <c r="SQB54" s="189"/>
      <c r="SQC54" s="189"/>
      <c r="SQD54" s="189"/>
      <c r="SQE54" s="189"/>
      <c r="SQF54" s="189"/>
      <c r="SQG54" s="189"/>
      <c r="SQH54" s="189"/>
      <c r="SQI54" s="189"/>
      <c r="SQJ54" s="189"/>
      <c r="SQK54" s="189"/>
      <c r="SZK54" s="189"/>
      <c r="SZL54" s="189"/>
      <c r="SZT54" s="189"/>
      <c r="SZU54" s="189"/>
      <c r="SZV54" s="189"/>
      <c r="SZW54" s="189"/>
      <c r="SZX54" s="189"/>
      <c r="SZY54" s="189"/>
      <c r="SZZ54" s="189"/>
      <c r="TAA54" s="189"/>
      <c r="TAB54" s="189"/>
      <c r="TAC54" s="189"/>
      <c r="TAD54" s="189"/>
      <c r="TAE54" s="189"/>
      <c r="TAF54" s="189"/>
      <c r="TAG54" s="189"/>
      <c r="TJG54" s="189"/>
      <c r="TJH54" s="189"/>
      <c r="TJP54" s="189"/>
      <c r="TJQ54" s="189"/>
      <c r="TJR54" s="189"/>
      <c r="TJS54" s="189"/>
      <c r="TJT54" s="189"/>
      <c r="TJU54" s="189"/>
      <c r="TJV54" s="189"/>
      <c r="TJW54" s="189"/>
      <c r="TJX54" s="189"/>
      <c r="TJY54" s="189"/>
      <c r="TJZ54" s="189"/>
      <c r="TKA54" s="189"/>
      <c r="TKB54" s="189"/>
      <c r="TKC54" s="189"/>
      <c r="TTC54" s="189"/>
      <c r="TTD54" s="189"/>
      <c r="TTL54" s="189"/>
      <c r="TTM54" s="189"/>
      <c r="TTN54" s="189"/>
      <c r="TTO54" s="189"/>
      <c r="TTP54" s="189"/>
      <c r="TTQ54" s="189"/>
      <c r="TTR54" s="189"/>
      <c r="TTS54" s="189"/>
      <c r="TTT54" s="189"/>
      <c r="TTU54" s="189"/>
      <c r="TTV54" s="189"/>
      <c r="TTW54" s="189"/>
      <c r="TTX54" s="189"/>
      <c r="TTY54" s="189"/>
      <c r="UCY54" s="189"/>
      <c r="UCZ54" s="189"/>
      <c r="UDH54" s="189"/>
      <c r="UDI54" s="189"/>
      <c r="UDJ54" s="189"/>
      <c r="UDK54" s="189"/>
      <c r="UDL54" s="189"/>
      <c r="UDM54" s="189"/>
      <c r="UDN54" s="189"/>
      <c r="UDO54" s="189"/>
      <c r="UDP54" s="189"/>
      <c r="UDQ54" s="189"/>
      <c r="UDR54" s="189"/>
      <c r="UDS54" s="189"/>
      <c r="UDT54" s="189"/>
      <c r="UDU54" s="189"/>
      <c r="UMU54" s="189"/>
      <c r="UMV54" s="189"/>
      <c r="UND54" s="189"/>
      <c r="UNE54" s="189"/>
      <c r="UNF54" s="189"/>
      <c r="UNG54" s="189"/>
      <c r="UNH54" s="189"/>
      <c r="UNI54" s="189"/>
      <c r="UNJ54" s="189"/>
      <c r="UNK54" s="189"/>
      <c r="UNL54" s="189"/>
      <c r="UNM54" s="189"/>
      <c r="UNN54" s="189"/>
      <c r="UNO54" s="189"/>
      <c r="UNP54" s="189"/>
      <c r="UNQ54" s="189"/>
      <c r="UWQ54" s="189"/>
      <c r="UWR54" s="189"/>
      <c r="UWZ54" s="189"/>
      <c r="UXA54" s="189"/>
      <c r="UXB54" s="189"/>
      <c r="UXC54" s="189"/>
      <c r="UXD54" s="189"/>
      <c r="UXE54" s="189"/>
      <c r="UXF54" s="189"/>
      <c r="UXG54" s="189"/>
      <c r="UXH54" s="189"/>
      <c r="UXI54" s="189"/>
      <c r="UXJ54" s="189"/>
      <c r="UXK54" s="189"/>
      <c r="UXL54" s="189"/>
      <c r="UXM54" s="189"/>
      <c r="VGM54" s="189"/>
      <c r="VGN54" s="189"/>
      <c r="VGV54" s="189"/>
      <c r="VGW54" s="189"/>
      <c r="VGX54" s="189"/>
      <c r="VGY54" s="189"/>
      <c r="VGZ54" s="189"/>
      <c r="VHA54" s="189"/>
      <c r="VHB54" s="189"/>
      <c r="VHC54" s="189"/>
      <c r="VHD54" s="189"/>
      <c r="VHE54" s="189"/>
      <c r="VHF54" s="189"/>
      <c r="VHG54" s="189"/>
      <c r="VHH54" s="189"/>
      <c r="VHI54" s="189"/>
      <c r="VQI54" s="189"/>
      <c r="VQJ54" s="189"/>
      <c r="VQR54" s="189"/>
      <c r="VQS54" s="189"/>
      <c r="VQT54" s="189"/>
      <c r="VQU54" s="189"/>
      <c r="VQV54" s="189"/>
      <c r="VQW54" s="189"/>
      <c r="VQX54" s="189"/>
      <c r="VQY54" s="189"/>
      <c r="VQZ54" s="189"/>
      <c r="VRA54" s="189"/>
      <c r="VRB54" s="189"/>
      <c r="VRC54" s="189"/>
      <c r="VRD54" s="189"/>
      <c r="VRE54" s="189"/>
      <c r="WAE54" s="189"/>
      <c r="WAF54" s="189"/>
      <c r="WAN54" s="189"/>
      <c r="WAO54" s="189"/>
      <c r="WAP54" s="189"/>
      <c r="WAQ54" s="189"/>
      <c r="WAR54" s="189"/>
      <c r="WAS54" s="189"/>
      <c r="WAT54" s="189"/>
      <c r="WAU54" s="189"/>
      <c r="WAV54" s="189"/>
      <c r="WAW54" s="189"/>
      <c r="WAX54" s="189"/>
      <c r="WAY54" s="189"/>
      <c r="WAZ54" s="189"/>
      <c r="WBA54" s="189"/>
      <c r="WKA54" s="189"/>
      <c r="WKB54" s="189"/>
      <c r="WKJ54" s="189"/>
      <c r="WKK54" s="189"/>
      <c r="WKL54" s="189"/>
      <c r="WKM54" s="189"/>
      <c r="WKN54" s="189"/>
      <c r="WKO54" s="189"/>
      <c r="WKP54" s="189"/>
      <c r="WKQ54" s="189"/>
      <c r="WKR54" s="189"/>
      <c r="WKS54" s="189"/>
      <c r="WKT54" s="189"/>
      <c r="WKU54" s="189"/>
      <c r="WKV54" s="189"/>
      <c r="WKW54" s="189"/>
      <c r="WTW54" s="189"/>
      <c r="WTX54" s="189"/>
      <c r="WUF54" s="189"/>
      <c r="WUG54" s="189"/>
      <c r="WUH54" s="189"/>
      <c r="WUI54" s="189"/>
      <c r="WUJ54" s="189"/>
      <c r="WUK54" s="189"/>
      <c r="WUL54" s="189"/>
      <c r="WUM54" s="189"/>
      <c r="WUN54" s="189"/>
      <c r="WUO54" s="189"/>
      <c r="WUP54" s="189"/>
      <c r="WUQ54" s="189"/>
      <c r="WUR54" s="189"/>
      <c r="WUS54" s="189"/>
    </row>
    <row r="55" spans="1:1009 1243:2033 2267:3057 3291:4081 4315:5105 5339:6129 6363:7153 7387:8177 8411:9201 9435:10225 10459:11249 11483:12273 12507:13297 13531:14321 14555:15345 15579:16113" hidden="1" outlineLevel="1" x14ac:dyDescent="0.25">
      <c r="A55" s="79"/>
      <c r="B55" s="192" t="s">
        <v>127</v>
      </c>
      <c r="C55" s="72"/>
      <c r="D55" s="102">
        <v>35.792000000000002</v>
      </c>
      <c r="E55" s="102"/>
      <c r="F55" s="73">
        <v>35.792000000000002</v>
      </c>
      <c r="G55" s="231">
        <v>0</v>
      </c>
      <c r="H55" s="129">
        <v>0</v>
      </c>
      <c r="I55" s="153">
        <f t="shared" si="0"/>
        <v>0</v>
      </c>
      <c r="J55" s="149"/>
      <c r="K55" s="149"/>
      <c r="L55" s="149"/>
      <c r="M55" s="149"/>
      <c r="N55" s="72"/>
      <c r="HK55" s="189"/>
      <c r="HL55" s="189"/>
      <c r="HT55" s="189"/>
      <c r="HU55" s="189"/>
      <c r="HV55" s="189"/>
      <c r="HW55" s="189"/>
      <c r="HX55" s="189"/>
      <c r="HY55" s="189"/>
      <c r="HZ55" s="189"/>
      <c r="IA55" s="189"/>
      <c r="IB55" s="189"/>
      <c r="IC55" s="189"/>
      <c r="ID55" s="189"/>
      <c r="IE55" s="189"/>
      <c r="IF55" s="189"/>
      <c r="IG55" s="189"/>
      <c r="RG55" s="189"/>
      <c r="RH55" s="189"/>
      <c r="RP55" s="189"/>
      <c r="RQ55" s="189"/>
      <c r="RR55" s="189"/>
      <c r="RS55" s="189"/>
      <c r="RT55" s="189"/>
      <c r="RU55" s="189"/>
      <c r="RV55" s="189"/>
      <c r="RW55" s="189"/>
      <c r="RX55" s="189"/>
      <c r="RY55" s="189"/>
      <c r="RZ55" s="189"/>
      <c r="SA55" s="189"/>
      <c r="SB55" s="189"/>
      <c r="SC55" s="189"/>
      <c r="ABC55" s="189"/>
      <c r="ABD55" s="189"/>
      <c r="ABL55" s="189"/>
      <c r="ABM55" s="189"/>
      <c r="ABN55" s="189"/>
      <c r="ABO55" s="189"/>
      <c r="ABP55" s="189"/>
      <c r="ABQ55" s="189"/>
      <c r="ABR55" s="189"/>
      <c r="ABS55" s="189"/>
      <c r="ABT55" s="189"/>
      <c r="ABU55" s="189"/>
      <c r="ABV55" s="189"/>
      <c r="ABW55" s="189"/>
      <c r="ABX55" s="189"/>
      <c r="ABY55" s="189"/>
      <c r="AKY55" s="189"/>
      <c r="AKZ55" s="189"/>
      <c r="ALH55" s="189"/>
      <c r="ALI55" s="189"/>
      <c r="ALJ55" s="189"/>
      <c r="ALK55" s="189"/>
      <c r="ALL55" s="189"/>
      <c r="ALM55" s="189"/>
      <c r="ALN55" s="189"/>
      <c r="ALO55" s="189"/>
      <c r="ALP55" s="189"/>
      <c r="ALQ55" s="189"/>
      <c r="ALR55" s="189"/>
      <c r="ALS55" s="189"/>
      <c r="ALT55" s="189"/>
      <c r="ALU55" s="189"/>
      <c r="AUU55" s="189"/>
      <c r="AUV55" s="189"/>
      <c r="AVD55" s="189"/>
      <c r="AVE55" s="189"/>
      <c r="AVF55" s="189"/>
      <c r="AVG55" s="189"/>
      <c r="AVH55" s="189"/>
      <c r="AVI55" s="189"/>
      <c r="AVJ55" s="189"/>
      <c r="AVK55" s="189"/>
      <c r="AVL55" s="189"/>
      <c r="AVM55" s="189"/>
      <c r="AVN55" s="189"/>
      <c r="AVO55" s="189"/>
      <c r="AVP55" s="189"/>
      <c r="AVQ55" s="189"/>
      <c r="BEQ55" s="189"/>
      <c r="BER55" s="189"/>
      <c r="BEZ55" s="189"/>
      <c r="BFA55" s="189"/>
      <c r="BFB55" s="189"/>
      <c r="BFC55" s="189"/>
      <c r="BFD55" s="189"/>
      <c r="BFE55" s="189"/>
      <c r="BFF55" s="189"/>
      <c r="BFG55" s="189"/>
      <c r="BFH55" s="189"/>
      <c r="BFI55" s="189"/>
      <c r="BFJ55" s="189"/>
      <c r="BFK55" s="189"/>
      <c r="BFL55" s="189"/>
      <c r="BFM55" s="189"/>
      <c r="BOM55" s="189"/>
      <c r="BON55" s="189"/>
      <c r="BOV55" s="189"/>
      <c r="BOW55" s="189"/>
      <c r="BOX55" s="189"/>
      <c r="BOY55" s="189"/>
      <c r="BOZ55" s="189"/>
      <c r="BPA55" s="189"/>
      <c r="BPB55" s="189"/>
      <c r="BPC55" s="189"/>
      <c r="BPD55" s="189"/>
      <c r="BPE55" s="189"/>
      <c r="BPF55" s="189"/>
      <c r="BPG55" s="189"/>
      <c r="BPH55" s="189"/>
      <c r="BPI55" s="189"/>
      <c r="BYI55" s="189"/>
      <c r="BYJ55" s="189"/>
      <c r="BYR55" s="189"/>
      <c r="BYS55" s="189"/>
      <c r="BYT55" s="189"/>
      <c r="BYU55" s="189"/>
      <c r="BYV55" s="189"/>
      <c r="BYW55" s="189"/>
      <c r="BYX55" s="189"/>
      <c r="BYY55" s="189"/>
      <c r="BYZ55" s="189"/>
      <c r="BZA55" s="189"/>
      <c r="BZB55" s="189"/>
      <c r="BZC55" s="189"/>
      <c r="BZD55" s="189"/>
      <c r="BZE55" s="189"/>
      <c r="CIE55" s="189"/>
      <c r="CIF55" s="189"/>
      <c r="CIN55" s="189"/>
      <c r="CIO55" s="189"/>
      <c r="CIP55" s="189"/>
      <c r="CIQ55" s="189"/>
      <c r="CIR55" s="189"/>
      <c r="CIS55" s="189"/>
      <c r="CIT55" s="189"/>
      <c r="CIU55" s="189"/>
      <c r="CIV55" s="189"/>
      <c r="CIW55" s="189"/>
      <c r="CIX55" s="189"/>
      <c r="CIY55" s="189"/>
      <c r="CIZ55" s="189"/>
      <c r="CJA55" s="189"/>
      <c r="CSA55" s="189"/>
      <c r="CSB55" s="189"/>
      <c r="CSJ55" s="189"/>
      <c r="CSK55" s="189"/>
      <c r="CSL55" s="189"/>
      <c r="CSM55" s="189"/>
      <c r="CSN55" s="189"/>
      <c r="CSO55" s="189"/>
      <c r="CSP55" s="189"/>
      <c r="CSQ55" s="189"/>
      <c r="CSR55" s="189"/>
      <c r="CSS55" s="189"/>
      <c r="CST55" s="189"/>
      <c r="CSU55" s="189"/>
      <c r="CSV55" s="189"/>
      <c r="CSW55" s="189"/>
      <c r="DBW55" s="189"/>
      <c r="DBX55" s="189"/>
      <c r="DCF55" s="189"/>
      <c r="DCG55" s="189"/>
      <c r="DCH55" s="189"/>
      <c r="DCI55" s="189"/>
      <c r="DCJ55" s="189"/>
      <c r="DCK55" s="189"/>
      <c r="DCL55" s="189"/>
      <c r="DCM55" s="189"/>
      <c r="DCN55" s="189"/>
      <c r="DCO55" s="189"/>
      <c r="DCP55" s="189"/>
      <c r="DCQ55" s="189"/>
      <c r="DCR55" s="189"/>
      <c r="DCS55" s="189"/>
      <c r="DLS55" s="189"/>
      <c r="DLT55" s="189"/>
      <c r="DMB55" s="189"/>
      <c r="DMC55" s="189"/>
      <c r="DMD55" s="189"/>
      <c r="DME55" s="189"/>
      <c r="DMF55" s="189"/>
      <c r="DMG55" s="189"/>
      <c r="DMH55" s="189"/>
      <c r="DMI55" s="189"/>
      <c r="DMJ55" s="189"/>
      <c r="DMK55" s="189"/>
      <c r="DML55" s="189"/>
      <c r="DMM55" s="189"/>
      <c r="DMN55" s="189"/>
      <c r="DMO55" s="189"/>
      <c r="DVO55" s="189"/>
      <c r="DVP55" s="189"/>
      <c r="DVX55" s="189"/>
      <c r="DVY55" s="189"/>
      <c r="DVZ55" s="189"/>
      <c r="DWA55" s="189"/>
      <c r="DWB55" s="189"/>
      <c r="DWC55" s="189"/>
      <c r="DWD55" s="189"/>
      <c r="DWE55" s="189"/>
      <c r="DWF55" s="189"/>
      <c r="DWG55" s="189"/>
      <c r="DWH55" s="189"/>
      <c r="DWI55" s="189"/>
      <c r="DWJ55" s="189"/>
      <c r="DWK55" s="189"/>
      <c r="EFK55" s="189"/>
      <c r="EFL55" s="189"/>
      <c r="EFT55" s="189"/>
      <c r="EFU55" s="189"/>
      <c r="EFV55" s="189"/>
      <c r="EFW55" s="189"/>
      <c r="EFX55" s="189"/>
      <c r="EFY55" s="189"/>
      <c r="EFZ55" s="189"/>
      <c r="EGA55" s="189"/>
      <c r="EGB55" s="189"/>
      <c r="EGC55" s="189"/>
      <c r="EGD55" s="189"/>
      <c r="EGE55" s="189"/>
      <c r="EGF55" s="189"/>
      <c r="EGG55" s="189"/>
      <c r="EPG55" s="189"/>
      <c r="EPH55" s="189"/>
      <c r="EPP55" s="189"/>
      <c r="EPQ55" s="189"/>
      <c r="EPR55" s="189"/>
      <c r="EPS55" s="189"/>
      <c r="EPT55" s="189"/>
      <c r="EPU55" s="189"/>
      <c r="EPV55" s="189"/>
      <c r="EPW55" s="189"/>
      <c r="EPX55" s="189"/>
      <c r="EPY55" s="189"/>
      <c r="EPZ55" s="189"/>
      <c r="EQA55" s="189"/>
      <c r="EQB55" s="189"/>
      <c r="EQC55" s="189"/>
      <c r="EZC55" s="189"/>
      <c r="EZD55" s="189"/>
      <c r="EZL55" s="189"/>
      <c r="EZM55" s="189"/>
      <c r="EZN55" s="189"/>
      <c r="EZO55" s="189"/>
      <c r="EZP55" s="189"/>
      <c r="EZQ55" s="189"/>
      <c r="EZR55" s="189"/>
      <c r="EZS55" s="189"/>
      <c r="EZT55" s="189"/>
      <c r="EZU55" s="189"/>
      <c r="EZV55" s="189"/>
      <c r="EZW55" s="189"/>
      <c r="EZX55" s="189"/>
      <c r="EZY55" s="189"/>
      <c r="FIY55" s="189"/>
      <c r="FIZ55" s="189"/>
      <c r="FJH55" s="189"/>
      <c r="FJI55" s="189"/>
      <c r="FJJ55" s="189"/>
      <c r="FJK55" s="189"/>
      <c r="FJL55" s="189"/>
      <c r="FJM55" s="189"/>
      <c r="FJN55" s="189"/>
      <c r="FJO55" s="189"/>
      <c r="FJP55" s="189"/>
      <c r="FJQ55" s="189"/>
      <c r="FJR55" s="189"/>
      <c r="FJS55" s="189"/>
      <c r="FJT55" s="189"/>
      <c r="FJU55" s="189"/>
      <c r="FSU55" s="189"/>
      <c r="FSV55" s="189"/>
      <c r="FTD55" s="189"/>
      <c r="FTE55" s="189"/>
      <c r="FTF55" s="189"/>
      <c r="FTG55" s="189"/>
      <c r="FTH55" s="189"/>
      <c r="FTI55" s="189"/>
      <c r="FTJ55" s="189"/>
      <c r="FTK55" s="189"/>
      <c r="FTL55" s="189"/>
      <c r="FTM55" s="189"/>
      <c r="FTN55" s="189"/>
      <c r="FTO55" s="189"/>
      <c r="FTP55" s="189"/>
      <c r="FTQ55" s="189"/>
      <c r="GCQ55" s="189"/>
      <c r="GCR55" s="189"/>
      <c r="GCZ55" s="189"/>
      <c r="GDA55" s="189"/>
      <c r="GDB55" s="189"/>
      <c r="GDC55" s="189"/>
      <c r="GDD55" s="189"/>
      <c r="GDE55" s="189"/>
      <c r="GDF55" s="189"/>
      <c r="GDG55" s="189"/>
      <c r="GDH55" s="189"/>
      <c r="GDI55" s="189"/>
      <c r="GDJ55" s="189"/>
      <c r="GDK55" s="189"/>
      <c r="GDL55" s="189"/>
      <c r="GDM55" s="189"/>
      <c r="GMM55" s="189"/>
      <c r="GMN55" s="189"/>
      <c r="GMV55" s="189"/>
      <c r="GMW55" s="189"/>
      <c r="GMX55" s="189"/>
      <c r="GMY55" s="189"/>
      <c r="GMZ55" s="189"/>
      <c r="GNA55" s="189"/>
      <c r="GNB55" s="189"/>
      <c r="GNC55" s="189"/>
      <c r="GND55" s="189"/>
      <c r="GNE55" s="189"/>
      <c r="GNF55" s="189"/>
      <c r="GNG55" s="189"/>
      <c r="GNH55" s="189"/>
      <c r="GNI55" s="189"/>
      <c r="GWI55" s="189"/>
      <c r="GWJ55" s="189"/>
      <c r="GWR55" s="189"/>
      <c r="GWS55" s="189"/>
      <c r="GWT55" s="189"/>
      <c r="GWU55" s="189"/>
      <c r="GWV55" s="189"/>
      <c r="GWW55" s="189"/>
      <c r="GWX55" s="189"/>
      <c r="GWY55" s="189"/>
      <c r="GWZ55" s="189"/>
      <c r="GXA55" s="189"/>
      <c r="GXB55" s="189"/>
      <c r="GXC55" s="189"/>
      <c r="GXD55" s="189"/>
      <c r="GXE55" s="189"/>
      <c r="HGE55" s="189"/>
      <c r="HGF55" s="189"/>
      <c r="HGN55" s="189"/>
      <c r="HGO55" s="189"/>
      <c r="HGP55" s="189"/>
      <c r="HGQ55" s="189"/>
      <c r="HGR55" s="189"/>
      <c r="HGS55" s="189"/>
      <c r="HGT55" s="189"/>
      <c r="HGU55" s="189"/>
      <c r="HGV55" s="189"/>
      <c r="HGW55" s="189"/>
      <c r="HGX55" s="189"/>
      <c r="HGY55" s="189"/>
      <c r="HGZ55" s="189"/>
      <c r="HHA55" s="189"/>
      <c r="HQA55" s="189"/>
      <c r="HQB55" s="189"/>
      <c r="HQJ55" s="189"/>
      <c r="HQK55" s="189"/>
      <c r="HQL55" s="189"/>
      <c r="HQM55" s="189"/>
      <c r="HQN55" s="189"/>
      <c r="HQO55" s="189"/>
      <c r="HQP55" s="189"/>
      <c r="HQQ55" s="189"/>
      <c r="HQR55" s="189"/>
      <c r="HQS55" s="189"/>
      <c r="HQT55" s="189"/>
      <c r="HQU55" s="189"/>
      <c r="HQV55" s="189"/>
      <c r="HQW55" s="189"/>
      <c r="HZW55" s="189"/>
      <c r="HZX55" s="189"/>
      <c r="IAF55" s="189"/>
      <c r="IAG55" s="189"/>
      <c r="IAH55" s="189"/>
      <c r="IAI55" s="189"/>
      <c r="IAJ55" s="189"/>
      <c r="IAK55" s="189"/>
      <c r="IAL55" s="189"/>
      <c r="IAM55" s="189"/>
      <c r="IAN55" s="189"/>
      <c r="IAO55" s="189"/>
      <c r="IAP55" s="189"/>
      <c r="IAQ55" s="189"/>
      <c r="IAR55" s="189"/>
      <c r="IAS55" s="189"/>
      <c r="IJS55" s="189"/>
      <c r="IJT55" s="189"/>
      <c r="IKB55" s="189"/>
      <c r="IKC55" s="189"/>
      <c r="IKD55" s="189"/>
      <c r="IKE55" s="189"/>
      <c r="IKF55" s="189"/>
      <c r="IKG55" s="189"/>
      <c r="IKH55" s="189"/>
      <c r="IKI55" s="189"/>
      <c r="IKJ55" s="189"/>
      <c r="IKK55" s="189"/>
      <c r="IKL55" s="189"/>
      <c r="IKM55" s="189"/>
      <c r="IKN55" s="189"/>
      <c r="IKO55" s="189"/>
      <c r="ITO55" s="189"/>
      <c r="ITP55" s="189"/>
      <c r="ITX55" s="189"/>
      <c r="ITY55" s="189"/>
      <c r="ITZ55" s="189"/>
      <c r="IUA55" s="189"/>
      <c r="IUB55" s="189"/>
      <c r="IUC55" s="189"/>
      <c r="IUD55" s="189"/>
      <c r="IUE55" s="189"/>
      <c r="IUF55" s="189"/>
      <c r="IUG55" s="189"/>
      <c r="IUH55" s="189"/>
      <c r="IUI55" s="189"/>
      <c r="IUJ55" s="189"/>
      <c r="IUK55" s="189"/>
      <c r="JDK55" s="189"/>
      <c r="JDL55" s="189"/>
      <c r="JDT55" s="189"/>
      <c r="JDU55" s="189"/>
      <c r="JDV55" s="189"/>
      <c r="JDW55" s="189"/>
      <c r="JDX55" s="189"/>
      <c r="JDY55" s="189"/>
      <c r="JDZ55" s="189"/>
      <c r="JEA55" s="189"/>
      <c r="JEB55" s="189"/>
      <c r="JEC55" s="189"/>
      <c r="JED55" s="189"/>
      <c r="JEE55" s="189"/>
      <c r="JEF55" s="189"/>
      <c r="JEG55" s="189"/>
      <c r="JNG55" s="189"/>
      <c r="JNH55" s="189"/>
      <c r="JNP55" s="189"/>
      <c r="JNQ55" s="189"/>
      <c r="JNR55" s="189"/>
      <c r="JNS55" s="189"/>
      <c r="JNT55" s="189"/>
      <c r="JNU55" s="189"/>
      <c r="JNV55" s="189"/>
      <c r="JNW55" s="189"/>
      <c r="JNX55" s="189"/>
      <c r="JNY55" s="189"/>
      <c r="JNZ55" s="189"/>
      <c r="JOA55" s="189"/>
      <c r="JOB55" s="189"/>
      <c r="JOC55" s="189"/>
      <c r="JXC55" s="189"/>
      <c r="JXD55" s="189"/>
      <c r="JXL55" s="189"/>
      <c r="JXM55" s="189"/>
      <c r="JXN55" s="189"/>
      <c r="JXO55" s="189"/>
      <c r="JXP55" s="189"/>
      <c r="JXQ55" s="189"/>
      <c r="JXR55" s="189"/>
      <c r="JXS55" s="189"/>
      <c r="JXT55" s="189"/>
      <c r="JXU55" s="189"/>
      <c r="JXV55" s="189"/>
      <c r="JXW55" s="189"/>
      <c r="JXX55" s="189"/>
      <c r="JXY55" s="189"/>
      <c r="KGY55" s="189"/>
      <c r="KGZ55" s="189"/>
      <c r="KHH55" s="189"/>
      <c r="KHI55" s="189"/>
      <c r="KHJ55" s="189"/>
      <c r="KHK55" s="189"/>
      <c r="KHL55" s="189"/>
      <c r="KHM55" s="189"/>
      <c r="KHN55" s="189"/>
      <c r="KHO55" s="189"/>
      <c r="KHP55" s="189"/>
      <c r="KHQ55" s="189"/>
      <c r="KHR55" s="189"/>
      <c r="KHS55" s="189"/>
      <c r="KHT55" s="189"/>
      <c r="KHU55" s="189"/>
      <c r="KQU55" s="189"/>
      <c r="KQV55" s="189"/>
      <c r="KRD55" s="189"/>
      <c r="KRE55" s="189"/>
      <c r="KRF55" s="189"/>
      <c r="KRG55" s="189"/>
      <c r="KRH55" s="189"/>
      <c r="KRI55" s="189"/>
      <c r="KRJ55" s="189"/>
      <c r="KRK55" s="189"/>
      <c r="KRL55" s="189"/>
      <c r="KRM55" s="189"/>
      <c r="KRN55" s="189"/>
      <c r="KRO55" s="189"/>
      <c r="KRP55" s="189"/>
      <c r="KRQ55" s="189"/>
      <c r="LAQ55" s="189"/>
      <c r="LAR55" s="189"/>
      <c r="LAZ55" s="189"/>
      <c r="LBA55" s="189"/>
      <c r="LBB55" s="189"/>
      <c r="LBC55" s="189"/>
      <c r="LBD55" s="189"/>
      <c r="LBE55" s="189"/>
      <c r="LBF55" s="189"/>
      <c r="LBG55" s="189"/>
      <c r="LBH55" s="189"/>
      <c r="LBI55" s="189"/>
      <c r="LBJ55" s="189"/>
      <c r="LBK55" s="189"/>
      <c r="LBL55" s="189"/>
      <c r="LBM55" s="189"/>
      <c r="LKM55" s="189"/>
      <c r="LKN55" s="189"/>
      <c r="LKV55" s="189"/>
      <c r="LKW55" s="189"/>
      <c r="LKX55" s="189"/>
      <c r="LKY55" s="189"/>
      <c r="LKZ55" s="189"/>
      <c r="LLA55" s="189"/>
      <c r="LLB55" s="189"/>
      <c r="LLC55" s="189"/>
      <c r="LLD55" s="189"/>
      <c r="LLE55" s="189"/>
      <c r="LLF55" s="189"/>
      <c r="LLG55" s="189"/>
      <c r="LLH55" s="189"/>
      <c r="LLI55" s="189"/>
      <c r="LUI55" s="189"/>
      <c r="LUJ55" s="189"/>
      <c r="LUR55" s="189"/>
      <c r="LUS55" s="189"/>
      <c r="LUT55" s="189"/>
      <c r="LUU55" s="189"/>
      <c r="LUV55" s="189"/>
      <c r="LUW55" s="189"/>
      <c r="LUX55" s="189"/>
      <c r="LUY55" s="189"/>
      <c r="LUZ55" s="189"/>
      <c r="LVA55" s="189"/>
      <c r="LVB55" s="189"/>
      <c r="LVC55" s="189"/>
      <c r="LVD55" s="189"/>
      <c r="LVE55" s="189"/>
      <c r="MEE55" s="189"/>
      <c r="MEF55" s="189"/>
      <c r="MEN55" s="189"/>
      <c r="MEO55" s="189"/>
      <c r="MEP55" s="189"/>
      <c r="MEQ55" s="189"/>
      <c r="MER55" s="189"/>
      <c r="MES55" s="189"/>
      <c r="MET55" s="189"/>
      <c r="MEU55" s="189"/>
      <c r="MEV55" s="189"/>
      <c r="MEW55" s="189"/>
      <c r="MEX55" s="189"/>
      <c r="MEY55" s="189"/>
      <c r="MEZ55" s="189"/>
      <c r="MFA55" s="189"/>
      <c r="MOA55" s="189"/>
      <c r="MOB55" s="189"/>
      <c r="MOJ55" s="189"/>
      <c r="MOK55" s="189"/>
      <c r="MOL55" s="189"/>
      <c r="MOM55" s="189"/>
      <c r="MON55" s="189"/>
      <c r="MOO55" s="189"/>
      <c r="MOP55" s="189"/>
      <c r="MOQ55" s="189"/>
      <c r="MOR55" s="189"/>
      <c r="MOS55" s="189"/>
      <c r="MOT55" s="189"/>
      <c r="MOU55" s="189"/>
      <c r="MOV55" s="189"/>
      <c r="MOW55" s="189"/>
      <c r="MXW55" s="189"/>
      <c r="MXX55" s="189"/>
      <c r="MYF55" s="189"/>
      <c r="MYG55" s="189"/>
      <c r="MYH55" s="189"/>
      <c r="MYI55" s="189"/>
      <c r="MYJ55" s="189"/>
      <c r="MYK55" s="189"/>
      <c r="MYL55" s="189"/>
      <c r="MYM55" s="189"/>
      <c r="MYN55" s="189"/>
      <c r="MYO55" s="189"/>
      <c r="MYP55" s="189"/>
      <c r="MYQ55" s="189"/>
      <c r="MYR55" s="189"/>
      <c r="MYS55" s="189"/>
      <c r="NHS55" s="189"/>
      <c r="NHT55" s="189"/>
      <c r="NIB55" s="189"/>
      <c r="NIC55" s="189"/>
      <c r="NID55" s="189"/>
      <c r="NIE55" s="189"/>
      <c r="NIF55" s="189"/>
      <c r="NIG55" s="189"/>
      <c r="NIH55" s="189"/>
      <c r="NII55" s="189"/>
      <c r="NIJ55" s="189"/>
      <c r="NIK55" s="189"/>
      <c r="NIL55" s="189"/>
      <c r="NIM55" s="189"/>
      <c r="NIN55" s="189"/>
      <c r="NIO55" s="189"/>
      <c r="NRO55" s="189"/>
      <c r="NRP55" s="189"/>
      <c r="NRX55" s="189"/>
      <c r="NRY55" s="189"/>
      <c r="NRZ55" s="189"/>
      <c r="NSA55" s="189"/>
      <c r="NSB55" s="189"/>
      <c r="NSC55" s="189"/>
      <c r="NSD55" s="189"/>
      <c r="NSE55" s="189"/>
      <c r="NSF55" s="189"/>
      <c r="NSG55" s="189"/>
      <c r="NSH55" s="189"/>
      <c r="NSI55" s="189"/>
      <c r="NSJ55" s="189"/>
      <c r="NSK55" s="189"/>
      <c r="OBK55" s="189"/>
      <c r="OBL55" s="189"/>
      <c r="OBT55" s="189"/>
      <c r="OBU55" s="189"/>
      <c r="OBV55" s="189"/>
      <c r="OBW55" s="189"/>
      <c r="OBX55" s="189"/>
      <c r="OBY55" s="189"/>
      <c r="OBZ55" s="189"/>
      <c r="OCA55" s="189"/>
      <c r="OCB55" s="189"/>
      <c r="OCC55" s="189"/>
      <c r="OCD55" s="189"/>
      <c r="OCE55" s="189"/>
      <c r="OCF55" s="189"/>
      <c r="OCG55" s="189"/>
      <c r="OLG55" s="189"/>
      <c r="OLH55" s="189"/>
      <c r="OLP55" s="189"/>
      <c r="OLQ55" s="189"/>
      <c r="OLR55" s="189"/>
      <c r="OLS55" s="189"/>
      <c r="OLT55" s="189"/>
      <c r="OLU55" s="189"/>
      <c r="OLV55" s="189"/>
      <c r="OLW55" s="189"/>
      <c r="OLX55" s="189"/>
      <c r="OLY55" s="189"/>
      <c r="OLZ55" s="189"/>
      <c r="OMA55" s="189"/>
      <c r="OMB55" s="189"/>
      <c r="OMC55" s="189"/>
      <c r="OVC55" s="189"/>
      <c r="OVD55" s="189"/>
      <c r="OVL55" s="189"/>
      <c r="OVM55" s="189"/>
      <c r="OVN55" s="189"/>
      <c r="OVO55" s="189"/>
      <c r="OVP55" s="189"/>
      <c r="OVQ55" s="189"/>
      <c r="OVR55" s="189"/>
      <c r="OVS55" s="189"/>
      <c r="OVT55" s="189"/>
      <c r="OVU55" s="189"/>
      <c r="OVV55" s="189"/>
      <c r="OVW55" s="189"/>
      <c r="OVX55" s="189"/>
      <c r="OVY55" s="189"/>
      <c r="PEY55" s="189"/>
      <c r="PEZ55" s="189"/>
      <c r="PFH55" s="189"/>
      <c r="PFI55" s="189"/>
      <c r="PFJ55" s="189"/>
      <c r="PFK55" s="189"/>
      <c r="PFL55" s="189"/>
      <c r="PFM55" s="189"/>
      <c r="PFN55" s="189"/>
      <c r="PFO55" s="189"/>
      <c r="PFP55" s="189"/>
      <c r="PFQ55" s="189"/>
      <c r="PFR55" s="189"/>
      <c r="PFS55" s="189"/>
      <c r="PFT55" s="189"/>
      <c r="PFU55" s="189"/>
      <c r="POU55" s="189"/>
      <c r="POV55" s="189"/>
      <c r="PPD55" s="189"/>
      <c r="PPE55" s="189"/>
      <c r="PPF55" s="189"/>
      <c r="PPG55" s="189"/>
      <c r="PPH55" s="189"/>
      <c r="PPI55" s="189"/>
      <c r="PPJ55" s="189"/>
      <c r="PPK55" s="189"/>
      <c r="PPL55" s="189"/>
      <c r="PPM55" s="189"/>
      <c r="PPN55" s="189"/>
      <c r="PPO55" s="189"/>
      <c r="PPP55" s="189"/>
      <c r="PPQ55" s="189"/>
      <c r="PYQ55" s="189"/>
      <c r="PYR55" s="189"/>
      <c r="PYZ55" s="189"/>
      <c r="PZA55" s="189"/>
      <c r="PZB55" s="189"/>
      <c r="PZC55" s="189"/>
      <c r="PZD55" s="189"/>
      <c r="PZE55" s="189"/>
      <c r="PZF55" s="189"/>
      <c r="PZG55" s="189"/>
      <c r="PZH55" s="189"/>
      <c r="PZI55" s="189"/>
      <c r="PZJ55" s="189"/>
      <c r="PZK55" s="189"/>
      <c r="PZL55" s="189"/>
      <c r="PZM55" s="189"/>
      <c r="QIM55" s="189"/>
      <c r="QIN55" s="189"/>
      <c r="QIV55" s="189"/>
      <c r="QIW55" s="189"/>
      <c r="QIX55" s="189"/>
      <c r="QIY55" s="189"/>
      <c r="QIZ55" s="189"/>
      <c r="QJA55" s="189"/>
      <c r="QJB55" s="189"/>
      <c r="QJC55" s="189"/>
      <c r="QJD55" s="189"/>
      <c r="QJE55" s="189"/>
      <c r="QJF55" s="189"/>
      <c r="QJG55" s="189"/>
      <c r="QJH55" s="189"/>
      <c r="QJI55" s="189"/>
      <c r="QSI55" s="189"/>
      <c r="QSJ55" s="189"/>
      <c r="QSR55" s="189"/>
      <c r="QSS55" s="189"/>
      <c r="QST55" s="189"/>
      <c r="QSU55" s="189"/>
      <c r="QSV55" s="189"/>
      <c r="QSW55" s="189"/>
      <c r="QSX55" s="189"/>
      <c r="QSY55" s="189"/>
      <c r="QSZ55" s="189"/>
      <c r="QTA55" s="189"/>
      <c r="QTB55" s="189"/>
      <c r="QTC55" s="189"/>
      <c r="QTD55" s="189"/>
      <c r="QTE55" s="189"/>
      <c r="RCE55" s="189"/>
      <c r="RCF55" s="189"/>
      <c r="RCN55" s="189"/>
      <c r="RCO55" s="189"/>
      <c r="RCP55" s="189"/>
      <c r="RCQ55" s="189"/>
      <c r="RCR55" s="189"/>
      <c r="RCS55" s="189"/>
      <c r="RCT55" s="189"/>
      <c r="RCU55" s="189"/>
      <c r="RCV55" s="189"/>
      <c r="RCW55" s="189"/>
      <c r="RCX55" s="189"/>
      <c r="RCY55" s="189"/>
      <c r="RCZ55" s="189"/>
      <c r="RDA55" s="189"/>
      <c r="RMA55" s="189"/>
      <c r="RMB55" s="189"/>
      <c r="RMJ55" s="189"/>
      <c r="RMK55" s="189"/>
      <c r="RML55" s="189"/>
      <c r="RMM55" s="189"/>
      <c r="RMN55" s="189"/>
      <c r="RMO55" s="189"/>
      <c r="RMP55" s="189"/>
      <c r="RMQ55" s="189"/>
      <c r="RMR55" s="189"/>
      <c r="RMS55" s="189"/>
      <c r="RMT55" s="189"/>
      <c r="RMU55" s="189"/>
      <c r="RMV55" s="189"/>
      <c r="RMW55" s="189"/>
      <c r="RVW55" s="189"/>
      <c r="RVX55" s="189"/>
      <c r="RWF55" s="189"/>
      <c r="RWG55" s="189"/>
      <c r="RWH55" s="189"/>
      <c r="RWI55" s="189"/>
      <c r="RWJ55" s="189"/>
      <c r="RWK55" s="189"/>
      <c r="RWL55" s="189"/>
      <c r="RWM55" s="189"/>
      <c r="RWN55" s="189"/>
      <c r="RWO55" s="189"/>
      <c r="RWP55" s="189"/>
      <c r="RWQ55" s="189"/>
      <c r="RWR55" s="189"/>
      <c r="RWS55" s="189"/>
      <c r="SFS55" s="189"/>
      <c r="SFT55" s="189"/>
      <c r="SGB55" s="189"/>
      <c r="SGC55" s="189"/>
      <c r="SGD55" s="189"/>
      <c r="SGE55" s="189"/>
      <c r="SGF55" s="189"/>
      <c r="SGG55" s="189"/>
      <c r="SGH55" s="189"/>
      <c r="SGI55" s="189"/>
      <c r="SGJ55" s="189"/>
      <c r="SGK55" s="189"/>
      <c r="SGL55" s="189"/>
      <c r="SGM55" s="189"/>
      <c r="SGN55" s="189"/>
      <c r="SGO55" s="189"/>
      <c r="SPO55" s="189"/>
      <c r="SPP55" s="189"/>
      <c r="SPX55" s="189"/>
      <c r="SPY55" s="189"/>
      <c r="SPZ55" s="189"/>
      <c r="SQA55" s="189"/>
      <c r="SQB55" s="189"/>
      <c r="SQC55" s="189"/>
      <c r="SQD55" s="189"/>
      <c r="SQE55" s="189"/>
      <c r="SQF55" s="189"/>
      <c r="SQG55" s="189"/>
      <c r="SQH55" s="189"/>
      <c r="SQI55" s="189"/>
      <c r="SQJ55" s="189"/>
      <c r="SQK55" s="189"/>
      <c r="SZK55" s="189"/>
      <c r="SZL55" s="189"/>
      <c r="SZT55" s="189"/>
      <c r="SZU55" s="189"/>
      <c r="SZV55" s="189"/>
      <c r="SZW55" s="189"/>
      <c r="SZX55" s="189"/>
      <c r="SZY55" s="189"/>
      <c r="SZZ55" s="189"/>
      <c r="TAA55" s="189"/>
      <c r="TAB55" s="189"/>
      <c r="TAC55" s="189"/>
      <c r="TAD55" s="189"/>
      <c r="TAE55" s="189"/>
      <c r="TAF55" s="189"/>
      <c r="TAG55" s="189"/>
      <c r="TJG55" s="189"/>
      <c r="TJH55" s="189"/>
      <c r="TJP55" s="189"/>
      <c r="TJQ55" s="189"/>
      <c r="TJR55" s="189"/>
      <c r="TJS55" s="189"/>
      <c r="TJT55" s="189"/>
      <c r="TJU55" s="189"/>
      <c r="TJV55" s="189"/>
      <c r="TJW55" s="189"/>
      <c r="TJX55" s="189"/>
      <c r="TJY55" s="189"/>
      <c r="TJZ55" s="189"/>
      <c r="TKA55" s="189"/>
      <c r="TKB55" s="189"/>
      <c r="TKC55" s="189"/>
      <c r="TTC55" s="189"/>
      <c r="TTD55" s="189"/>
      <c r="TTL55" s="189"/>
      <c r="TTM55" s="189"/>
      <c r="TTN55" s="189"/>
      <c r="TTO55" s="189"/>
      <c r="TTP55" s="189"/>
      <c r="TTQ55" s="189"/>
      <c r="TTR55" s="189"/>
      <c r="TTS55" s="189"/>
      <c r="TTT55" s="189"/>
      <c r="TTU55" s="189"/>
      <c r="TTV55" s="189"/>
      <c r="TTW55" s="189"/>
      <c r="TTX55" s="189"/>
      <c r="TTY55" s="189"/>
      <c r="UCY55" s="189"/>
      <c r="UCZ55" s="189"/>
      <c r="UDH55" s="189"/>
      <c r="UDI55" s="189"/>
      <c r="UDJ55" s="189"/>
      <c r="UDK55" s="189"/>
      <c r="UDL55" s="189"/>
      <c r="UDM55" s="189"/>
      <c r="UDN55" s="189"/>
      <c r="UDO55" s="189"/>
      <c r="UDP55" s="189"/>
      <c r="UDQ55" s="189"/>
      <c r="UDR55" s="189"/>
      <c r="UDS55" s="189"/>
      <c r="UDT55" s="189"/>
      <c r="UDU55" s="189"/>
      <c r="UMU55" s="189"/>
      <c r="UMV55" s="189"/>
      <c r="UND55" s="189"/>
      <c r="UNE55" s="189"/>
      <c r="UNF55" s="189"/>
      <c r="UNG55" s="189"/>
      <c r="UNH55" s="189"/>
      <c r="UNI55" s="189"/>
      <c r="UNJ55" s="189"/>
      <c r="UNK55" s="189"/>
      <c r="UNL55" s="189"/>
      <c r="UNM55" s="189"/>
      <c r="UNN55" s="189"/>
      <c r="UNO55" s="189"/>
      <c r="UNP55" s="189"/>
      <c r="UNQ55" s="189"/>
      <c r="UWQ55" s="189"/>
      <c r="UWR55" s="189"/>
      <c r="UWZ55" s="189"/>
      <c r="UXA55" s="189"/>
      <c r="UXB55" s="189"/>
      <c r="UXC55" s="189"/>
      <c r="UXD55" s="189"/>
      <c r="UXE55" s="189"/>
      <c r="UXF55" s="189"/>
      <c r="UXG55" s="189"/>
      <c r="UXH55" s="189"/>
      <c r="UXI55" s="189"/>
      <c r="UXJ55" s="189"/>
      <c r="UXK55" s="189"/>
      <c r="UXL55" s="189"/>
      <c r="UXM55" s="189"/>
      <c r="VGM55" s="189"/>
      <c r="VGN55" s="189"/>
      <c r="VGV55" s="189"/>
      <c r="VGW55" s="189"/>
      <c r="VGX55" s="189"/>
      <c r="VGY55" s="189"/>
      <c r="VGZ55" s="189"/>
      <c r="VHA55" s="189"/>
      <c r="VHB55" s="189"/>
      <c r="VHC55" s="189"/>
      <c r="VHD55" s="189"/>
      <c r="VHE55" s="189"/>
      <c r="VHF55" s="189"/>
      <c r="VHG55" s="189"/>
      <c r="VHH55" s="189"/>
      <c r="VHI55" s="189"/>
      <c r="VQI55" s="189"/>
      <c r="VQJ55" s="189"/>
      <c r="VQR55" s="189"/>
      <c r="VQS55" s="189"/>
      <c r="VQT55" s="189"/>
      <c r="VQU55" s="189"/>
      <c r="VQV55" s="189"/>
      <c r="VQW55" s="189"/>
      <c r="VQX55" s="189"/>
      <c r="VQY55" s="189"/>
      <c r="VQZ55" s="189"/>
      <c r="VRA55" s="189"/>
      <c r="VRB55" s="189"/>
      <c r="VRC55" s="189"/>
      <c r="VRD55" s="189"/>
      <c r="VRE55" s="189"/>
      <c r="WAE55" s="189"/>
      <c r="WAF55" s="189"/>
      <c r="WAN55" s="189"/>
      <c r="WAO55" s="189"/>
      <c r="WAP55" s="189"/>
      <c r="WAQ55" s="189"/>
      <c r="WAR55" s="189"/>
      <c r="WAS55" s="189"/>
      <c r="WAT55" s="189"/>
      <c r="WAU55" s="189"/>
      <c r="WAV55" s="189"/>
      <c r="WAW55" s="189"/>
      <c r="WAX55" s="189"/>
      <c r="WAY55" s="189"/>
      <c r="WAZ55" s="189"/>
      <c r="WBA55" s="189"/>
      <c r="WKA55" s="189"/>
      <c r="WKB55" s="189"/>
      <c r="WKJ55" s="189"/>
      <c r="WKK55" s="189"/>
      <c r="WKL55" s="189"/>
      <c r="WKM55" s="189"/>
      <c r="WKN55" s="189"/>
      <c r="WKO55" s="189"/>
      <c r="WKP55" s="189"/>
      <c r="WKQ55" s="189"/>
      <c r="WKR55" s="189"/>
      <c r="WKS55" s="189"/>
      <c r="WKT55" s="189"/>
      <c r="WKU55" s="189"/>
      <c r="WKV55" s="189"/>
      <c r="WKW55" s="189"/>
      <c r="WTW55" s="189"/>
      <c r="WTX55" s="189"/>
      <c r="WUF55" s="189"/>
      <c r="WUG55" s="189"/>
      <c r="WUH55" s="189"/>
      <c r="WUI55" s="189"/>
      <c r="WUJ55" s="189"/>
      <c r="WUK55" s="189"/>
      <c r="WUL55" s="189"/>
      <c r="WUM55" s="189"/>
      <c r="WUN55" s="189"/>
      <c r="WUO55" s="189"/>
      <c r="WUP55" s="189"/>
      <c r="WUQ55" s="189"/>
      <c r="WUR55" s="189"/>
      <c r="WUS55" s="189"/>
    </row>
    <row r="56" spans="1:1009 1243:2033 2267:3057 3291:4081 4315:5105 5339:6129 6363:7153 7387:8177 8411:9201 9435:10225 10459:11249 11483:12273 12507:13297 13531:14321 14555:15345 15579:16113" s="99" customFormat="1" ht="54" customHeight="1" outlineLevel="1" x14ac:dyDescent="0.25">
      <c r="A56" s="79"/>
      <c r="B56" s="192" t="s">
        <v>128</v>
      </c>
      <c r="C56" s="72"/>
      <c r="D56" s="102">
        <v>507.58600000000001</v>
      </c>
      <c r="E56" s="73"/>
      <c r="F56" s="73">
        <v>507.58600000000001</v>
      </c>
      <c r="G56" s="231">
        <v>0</v>
      </c>
      <c r="H56" s="129">
        <v>526.83399999999995</v>
      </c>
      <c r="I56" s="347">
        <f t="shared" si="0"/>
        <v>215.97799999999995</v>
      </c>
      <c r="J56" s="348"/>
      <c r="K56" s="350"/>
      <c r="L56" s="348"/>
      <c r="M56" s="348">
        <f>Truong!X11/1000000</f>
        <v>215.97799999999995</v>
      </c>
      <c r="N56" s="222"/>
      <c r="P56" s="275"/>
      <c r="HK56" s="193"/>
      <c r="HL56" s="193"/>
      <c r="HT56" s="193"/>
      <c r="HU56" s="193"/>
      <c r="HV56" s="193"/>
      <c r="HW56" s="193"/>
      <c r="HX56" s="193"/>
      <c r="HY56" s="193"/>
      <c r="HZ56" s="193"/>
      <c r="IA56" s="193"/>
      <c r="IB56" s="193"/>
      <c r="IC56" s="193"/>
      <c r="ID56" s="193"/>
      <c r="IE56" s="193"/>
      <c r="IF56" s="193"/>
      <c r="IG56" s="193"/>
      <c r="RG56" s="193"/>
      <c r="RH56" s="193"/>
      <c r="RP56" s="193"/>
      <c r="RQ56" s="193"/>
      <c r="RR56" s="193"/>
      <c r="RS56" s="193"/>
      <c r="RT56" s="193"/>
      <c r="RU56" s="193"/>
      <c r="RV56" s="193"/>
      <c r="RW56" s="193"/>
      <c r="RX56" s="193"/>
      <c r="RY56" s="193"/>
      <c r="RZ56" s="193"/>
      <c r="SA56" s="193"/>
      <c r="SB56" s="193"/>
      <c r="SC56" s="193"/>
      <c r="ABC56" s="193"/>
      <c r="ABD56" s="193"/>
      <c r="ABL56" s="193"/>
      <c r="ABM56" s="193"/>
      <c r="ABN56" s="193"/>
      <c r="ABO56" s="193"/>
      <c r="ABP56" s="193"/>
      <c r="ABQ56" s="193"/>
      <c r="ABR56" s="193"/>
      <c r="ABS56" s="193"/>
      <c r="ABT56" s="193"/>
      <c r="ABU56" s="193"/>
      <c r="ABV56" s="193"/>
      <c r="ABW56" s="193"/>
      <c r="ABX56" s="193"/>
      <c r="ABY56" s="193"/>
      <c r="AKY56" s="193"/>
      <c r="AKZ56" s="193"/>
      <c r="ALH56" s="193"/>
      <c r="ALI56" s="193"/>
      <c r="ALJ56" s="193"/>
      <c r="ALK56" s="193"/>
      <c r="ALL56" s="193"/>
      <c r="ALM56" s="193"/>
      <c r="ALN56" s="193"/>
      <c r="ALO56" s="193"/>
      <c r="ALP56" s="193"/>
      <c r="ALQ56" s="193"/>
      <c r="ALR56" s="193"/>
      <c r="ALS56" s="193"/>
      <c r="ALT56" s="193"/>
      <c r="ALU56" s="193"/>
      <c r="AUU56" s="193"/>
      <c r="AUV56" s="193"/>
      <c r="AVD56" s="193"/>
      <c r="AVE56" s="193"/>
      <c r="AVF56" s="193"/>
      <c r="AVG56" s="193"/>
      <c r="AVH56" s="193"/>
      <c r="AVI56" s="193"/>
      <c r="AVJ56" s="193"/>
      <c r="AVK56" s="193"/>
      <c r="AVL56" s="193"/>
      <c r="AVM56" s="193"/>
      <c r="AVN56" s="193"/>
      <c r="AVO56" s="193"/>
      <c r="AVP56" s="193"/>
      <c r="AVQ56" s="193"/>
      <c r="BEQ56" s="193"/>
      <c r="BER56" s="193"/>
      <c r="BEZ56" s="193"/>
      <c r="BFA56" s="193"/>
      <c r="BFB56" s="193"/>
      <c r="BFC56" s="193"/>
      <c r="BFD56" s="193"/>
      <c r="BFE56" s="193"/>
      <c r="BFF56" s="193"/>
      <c r="BFG56" s="193"/>
      <c r="BFH56" s="193"/>
      <c r="BFI56" s="193"/>
      <c r="BFJ56" s="193"/>
      <c r="BFK56" s="193"/>
      <c r="BFL56" s="193"/>
      <c r="BFM56" s="193"/>
      <c r="BOM56" s="193"/>
      <c r="BON56" s="193"/>
      <c r="BOV56" s="193"/>
      <c r="BOW56" s="193"/>
      <c r="BOX56" s="193"/>
      <c r="BOY56" s="193"/>
      <c r="BOZ56" s="193"/>
      <c r="BPA56" s="193"/>
      <c r="BPB56" s="193"/>
      <c r="BPC56" s="193"/>
      <c r="BPD56" s="193"/>
      <c r="BPE56" s="193"/>
      <c r="BPF56" s="193"/>
      <c r="BPG56" s="193"/>
      <c r="BPH56" s="193"/>
      <c r="BPI56" s="193"/>
      <c r="BYI56" s="193"/>
      <c r="BYJ56" s="193"/>
      <c r="BYR56" s="193"/>
      <c r="BYS56" s="193"/>
      <c r="BYT56" s="193"/>
      <c r="BYU56" s="193"/>
      <c r="BYV56" s="193"/>
      <c r="BYW56" s="193"/>
      <c r="BYX56" s="193"/>
      <c r="BYY56" s="193"/>
      <c r="BYZ56" s="193"/>
      <c r="BZA56" s="193"/>
      <c r="BZB56" s="193"/>
      <c r="BZC56" s="193"/>
      <c r="BZD56" s="193"/>
      <c r="BZE56" s="193"/>
      <c r="CIE56" s="193"/>
      <c r="CIF56" s="193"/>
      <c r="CIN56" s="193"/>
      <c r="CIO56" s="193"/>
      <c r="CIP56" s="193"/>
      <c r="CIQ56" s="193"/>
      <c r="CIR56" s="193"/>
      <c r="CIS56" s="193"/>
      <c r="CIT56" s="193"/>
      <c r="CIU56" s="193"/>
      <c r="CIV56" s="193"/>
      <c r="CIW56" s="193"/>
      <c r="CIX56" s="193"/>
      <c r="CIY56" s="193"/>
      <c r="CIZ56" s="193"/>
      <c r="CJA56" s="193"/>
      <c r="CSA56" s="193"/>
      <c r="CSB56" s="193"/>
      <c r="CSJ56" s="193"/>
      <c r="CSK56" s="193"/>
      <c r="CSL56" s="193"/>
      <c r="CSM56" s="193"/>
      <c r="CSN56" s="193"/>
      <c r="CSO56" s="193"/>
      <c r="CSP56" s="193"/>
      <c r="CSQ56" s="193"/>
      <c r="CSR56" s="193"/>
      <c r="CSS56" s="193"/>
      <c r="CST56" s="193"/>
      <c r="CSU56" s="193"/>
      <c r="CSV56" s="193"/>
      <c r="CSW56" s="193"/>
      <c r="DBW56" s="193"/>
      <c r="DBX56" s="193"/>
      <c r="DCF56" s="193"/>
      <c r="DCG56" s="193"/>
      <c r="DCH56" s="193"/>
      <c r="DCI56" s="193"/>
      <c r="DCJ56" s="193"/>
      <c r="DCK56" s="193"/>
      <c r="DCL56" s="193"/>
      <c r="DCM56" s="193"/>
      <c r="DCN56" s="193"/>
      <c r="DCO56" s="193"/>
      <c r="DCP56" s="193"/>
      <c r="DCQ56" s="193"/>
      <c r="DCR56" s="193"/>
      <c r="DCS56" s="193"/>
      <c r="DLS56" s="193"/>
      <c r="DLT56" s="193"/>
      <c r="DMB56" s="193"/>
      <c r="DMC56" s="193"/>
      <c r="DMD56" s="193"/>
      <c r="DME56" s="193"/>
      <c r="DMF56" s="193"/>
      <c r="DMG56" s="193"/>
      <c r="DMH56" s="193"/>
      <c r="DMI56" s="193"/>
      <c r="DMJ56" s="193"/>
      <c r="DMK56" s="193"/>
      <c r="DML56" s="193"/>
      <c r="DMM56" s="193"/>
      <c r="DMN56" s="193"/>
      <c r="DMO56" s="193"/>
      <c r="DVO56" s="193"/>
      <c r="DVP56" s="193"/>
      <c r="DVX56" s="193"/>
      <c r="DVY56" s="193"/>
      <c r="DVZ56" s="193"/>
      <c r="DWA56" s="193"/>
      <c r="DWB56" s="193"/>
      <c r="DWC56" s="193"/>
      <c r="DWD56" s="193"/>
      <c r="DWE56" s="193"/>
      <c r="DWF56" s="193"/>
      <c r="DWG56" s="193"/>
      <c r="DWH56" s="193"/>
      <c r="DWI56" s="193"/>
      <c r="DWJ56" s="193"/>
      <c r="DWK56" s="193"/>
      <c r="EFK56" s="193"/>
      <c r="EFL56" s="193"/>
      <c r="EFT56" s="193"/>
      <c r="EFU56" s="193"/>
      <c r="EFV56" s="193"/>
      <c r="EFW56" s="193"/>
      <c r="EFX56" s="193"/>
      <c r="EFY56" s="193"/>
      <c r="EFZ56" s="193"/>
      <c r="EGA56" s="193"/>
      <c r="EGB56" s="193"/>
      <c r="EGC56" s="193"/>
      <c r="EGD56" s="193"/>
      <c r="EGE56" s="193"/>
      <c r="EGF56" s="193"/>
      <c r="EGG56" s="193"/>
      <c r="EPG56" s="193"/>
      <c r="EPH56" s="193"/>
      <c r="EPP56" s="193"/>
      <c r="EPQ56" s="193"/>
      <c r="EPR56" s="193"/>
      <c r="EPS56" s="193"/>
      <c r="EPT56" s="193"/>
      <c r="EPU56" s="193"/>
      <c r="EPV56" s="193"/>
      <c r="EPW56" s="193"/>
      <c r="EPX56" s="193"/>
      <c r="EPY56" s="193"/>
      <c r="EPZ56" s="193"/>
      <c r="EQA56" s="193"/>
      <c r="EQB56" s="193"/>
      <c r="EQC56" s="193"/>
      <c r="EZC56" s="193"/>
      <c r="EZD56" s="193"/>
      <c r="EZL56" s="193"/>
      <c r="EZM56" s="193"/>
      <c r="EZN56" s="193"/>
      <c r="EZO56" s="193"/>
      <c r="EZP56" s="193"/>
      <c r="EZQ56" s="193"/>
      <c r="EZR56" s="193"/>
      <c r="EZS56" s="193"/>
      <c r="EZT56" s="193"/>
      <c r="EZU56" s="193"/>
      <c r="EZV56" s="193"/>
      <c r="EZW56" s="193"/>
      <c r="EZX56" s="193"/>
      <c r="EZY56" s="193"/>
      <c r="FIY56" s="193"/>
      <c r="FIZ56" s="193"/>
      <c r="FJH56" s="193"/>
      <c r="FJI56" s="193"/>
      <c r="FJJ56" s="193"/>
      <c r="FJK56" s="193"/>
      <c r="FJL56" s="193"/>
      <c r="FJM56" s="193"/>
      <c r="FJN56" s="193"/>
      <c r="FJO56" s="193"/>
      <c r="FJP56" s="193"/>
      <c r="FJQ56" s="193"/>
      <c r="FJR56" s="193"/>
      <c r="FJS56" s="193"/>
      <c r="FJT56" s="193"/>
      <c r="FJU56" s="193"/>
      <c r="FSU56" s="193"/>
      <c r="FSV56" s="193"/>
      <c r="FTD56" s="193"/>
      <c r="FTE56" s="193"/>
      <c r="FTF56" s="193"/>
      <c r="FTG56" s="193"/>
      <c r="FTH56" s="193"/>
      <c r="FTI56" s="193"/>
      <c r="FTJ56" s="193"/>
      <c r="FTK56" s="193"/>
      <c r="FTL56" s="193"/>
      <c r="FTM56" s="193"/>
      <c r="FTN56" s="193"/>
      <c r="FTO56" s="193"/>
      <c r="FTP56" s="193"/>
      <c r="FTQ56" s="193"/>
      <c r="GCQ56" s="193"/>
      <c r="GCR56" s="193"/>
      <c r="GCZ56" s="193"/>
      <c r="GDA56" s="193"/>
      <c r="GDB56" s="193"/>
      <c r="GDC56" s="193"/>
      <c r="GDD56" s="193"/>
      <c r="GDE56" s="193"/>
      <c r="GDF56" s="193"/>
      <c r="GDG56" s="193"/>
      <c r="GDH56" s="193"/>
      <c r="GDI56" s="193"/>
      <c r="GDJ56" s="193"/>
      <c r="GDK56" s="193"/>
      <c r="GDL56" s="193"/>
      <c r="GDM56" s="193"/>
      <c r="GMM56" s="193"/>
      <c r="GMN56" s="193"/>
      <c r="GMV56" s="193"/>
      <c r="GMW56" s="193"/>
      <c r="GMX56" s="193"/>
      <c r="GMY56" s="193"/>
      <c r="GMZ56" s="193"/>
      <c r="GNA56" s="193"/>
      <c r="GNB56" s="193"/>
      <c r="GNC56" s="193"/>
      <c r="GND56" s="193"/>
      <c r="GNE56" s="193"/>
      <c r="GNF56" s="193"/>
      <c r="GNG56" s="193"/>
      <c r="GNH56" s="193"/>
      <c r="GNI56" s="193"/>
      <c r="GWI56" s="193"/>
      <c r="GWJ56" s="193"/>
      <c r="GWR56" s="193"/>
      <c r="GWS56" s="193"/>
      <c r="GWT56" s="193"/>
      <c r="GWU56" s="193"/>
      <c r="GWV56" s="193"/>
      <c r="GWW56" s="193"/>
      <c r="GWX56" s="193"/>
      <c r="GWY56" s="193"/>
      <c r="GWZ56" s="193"/>
      <c r="GXA56" s="193"/>
      <c r="GXB56" s="193"/>
      <c r="GXC56" s="193"/>
      <c r="GXD56" s="193"/>
      <c r="GXE56" s="193"/>
      <c r="HGE56" s="193"/>
      <c r="HGF56" s="193"/>
      <c r="HGN56" s="193"/>
      <c r="HGO56" s="193"/>
      <c r="HGP56" s="193"/>
      <c r="HGQ56" s="193"/>
      <c r="HGR56" s="193"/>
      <c r="HGS56" s="193"/>
      <c r="HGT56" s="193"/>
      <c r="HGU56" s="193"/>
      <c r="HGV56" s="193"/>
      <c r="HGW56" s="193"/>
      <c r="HGX56" s="193"/>
      <c r="HGY56" s="193"/>
      <c r="HGZ56" s="193"/>
      <c r="HHA56" s="193"/>
      <c r="HQA56" s="193"/>
      <c r="HQB56" s="193"/>
      <c r="HQJ56" s="193"/>
      <c r="HQK56" s="193"/>
      <c r="HQL56" s="193"/>
      <c r="HQM56" s="193"/>
      <c r="HQN56" s="193"/>
      <c r="HQO56" s="193"/>
      <c r="HQP56" s="193"/>
      <c r="HQQ56" s="193"/>
      <c r="HQR56" s="193"/>
      <c r="HQS56" s="193"/>
      <c r="HQT56" s="193"/>
      <c r="HQU56" s="193"/>
      <c r="HQV56" s="193"/>
      <c r="HQW56" s="193"/>
      <c r="HZW56" s="193"/>
      <c r="HZX56" s="193"/>
      <c r="IAF56" s="193"/>
      <c r="IAG56" s="193"/>
      <c r="IAH56" s="193"/>
      <c r="IAI56" s="193"/>
      <c r="IAJ56" s="193"/>
      <c r="IAK56" s="193"/>
      <c r="IAL56" s="193"/>
      <c r="IAM56" s="193"/>
      <c r="IAN56" s="193"/>
      <c r="IAO56" s="193"/>
      <c r="IAP56" s="193"/>
      <c r="IAQ56" s="193"/>
      <c r="IAR56" s="193"/>
      <c r="IAS56" s="193"/>
      <c r="IJS56" s="193"/>
      <c r="IJT56" s="193"/>
      <c r="IKB56" s="193"/>
      <c r="IKC56" s="193"/>
      <c r="IKD56" s="193"/>
      <c r="IKE56" s="193"/>
      <c r="IKF56" s="193"/>
      <c r="IKG56" s="193"/>
      <c r="IKH56" s="193"/>
      <c r="IKI56" s="193"/>
      <c r="IKJ56" s="193"/>
      <c r="IKK56" s="193"/>
      <c r="IKL56" s="193"/>
      <c r="IKM56" s="193"/>
      <c r="IKN56" s="193"/>
      <c r="IKO56" s="193"/>
      <c r="ITO56" s="193"/>
      <c r="ITP56" s="193"/>
      <c r="ITX56" s="193"/>
      <c r="ITY56" s="193"/>
      <c r="ITZ56" s="193"/>
      <c r="IUA56" s="193"/>
      <c r="IUB56" s="193"/>
      <c r="IUC56" s="193"/>
      <c r="IUD56" s="193"/>
      <c r="IUE56" s="193"/>
      <c r="IUF56" s="193"/>
      <c r="IUG56" s="193"/>
      <c r="IUH56" s="193"/>
      <c r="IUI56" s="193"/>
      <c r="IUJ56" s="193"/>
      <c r="IUK56" s="193"/>
      <c r="JDK56" s="193"/>
      <c r="JDL56" s="193"/>
      <c r="JDT56" s="193"/>
      <c r="JDU56" s="193"/>
      <c r="JDV56" s="193"/>
      <c r="JDW56" s="193"/>
      <c r="JDX56" s="193"/>
      <c r="JDY56" s="193"/>
      <c r="JDZ56" s="193"/>
      <c r="JEA56" s="193"/>
      <c r="JEB56" s="193"/>
      <c r="JEC56" s="193"/>
      <c r="JED56" s="193"/>
      <c r="JEE56" s="193"/>
      <c r="JEF56" s="193"/>
      <c r="JEG56" s="193"/>
      <c r="JNG56" s="193"/>
      <c r="JNH56" s="193"/>
      <c r="JNP56" s="193"/>
      <c r="JNQ56" s="193"/>
      <c r="JNR56" s="193"/>
      <c r="JNS56" s="193"/>
      <c r="JNT56" s="193"/>
      <c r="JNU56" s="193"/>
      <c r="JNV56" s="193"/>
      <c r="JNW56" s="193"/>
      <c r="JNX56" s="193"/>
      <c r="JNY56" s="193"/>
      <c r="JNZ56" s="193"/>
      <c r="JOA56" s="193"/>
      <c r="JOB56" s="193"/>
      <c r="JOC56" s="193"/>
      <c r="JXC56" s="193"/>
      <c r="JXD56" s="193"/>
      <c r="JXL56" s="193"/>
      <c r="JXM56" s="193"/>
      <c r="JXN56" s="193"/>
      <c r="JXO56" s="193"/>
      <c r="JXP56" s="193"/>
      <c r="JXQ56" s="193"/>
      <c r="JXR56" s="193"/>
      <c r="JXS56" s="193"/>
      <c r="JXT56" s="193"/>
      <c r="JXU56" s="193"/>
      <c r="JXV56" s="193"/>
      <c r="JXW56" s="193"/>
      <c r="JXX56" s="193"/>
      <c r="JXY56" s="193"/>
      <c r="KGY56" s="193"/>
      <c r="KGZ56" s="193"/>
      <c r="KHH56" s="193"/>
      <c r="KHI56" s="193"/>
      <c r="KHJ56" s="193"/>
      <c r="KHK56" s="193"/>
      <c r="KHL56" s="193"/>
      <c r="KHM56" s="193"/>
      <c r="KHN56" s="193"/>
      <c r="KHO56" s="193"/>
      <c r="KHP56" s="193"/>
      <c r="KHQ56" s="193"/>
      <c r="KHR56" s="193"/>
      <c r="KHS56" s="193"/>
      <c r="KHT56" s="193"/>
      <c r="KHU56" s="193"/>
      <c r="KQU56" s="193"/>
      <c r="KQV56" s="193"/>
      <c r="KRD56" s="193"/>
      <c r="KRE56" s="193"/>
      <c r="KRF56" s="193"/>
      <c r="KRG56" s="193"/>
      <c r="KRH56" s="193"/>
      <c r="KRI56" s="193"/>
      <c r="KRJ56" s="193"/>
      <c r="KRK56" s="193"/>
      <c r="KRL56" s="193"/>
      <c r="KRM56" s="193"/>
      <c r="KRN56" s="193"/>
      <c r="KRO56" s="193"/>
      <c r="KRP56" s="193"/>
      <c r="KRQ56" s="193"/>
      <c r="LAQ56" s="193"/>
      <c r="LAR56" s="193"/>
      <c r="LAZ56" s="193"/>
      <c r="LBA56" s="193"/>
      <c r="LBB56" s="193"/>
      <c r="LBC56" s="193"/>
      <c r="LBD56" s="193"/>
      <c r="LBE56" s="193"/>
      <c r="LBF56" s="193"/>
      <c r="LBG56" s="193"/>
      <c r="LBH56" s="193"/>
      <c r="LBI56" s="193"/>
      <c r="LBJ56" s="193"/>
      <c r="LBK56" s="193"/>
      <c r="LBL56" s="193"/>
      <c r="LBM56" s="193"/>
      <c r="LKM56" s="193"/>
      <c r="LKN56" s="193"/>
      <c r="LKV56" s="193"/>
      <c r="LKW56" s="193"/>
      <c r="LKX56" s="193"/>
      <c r="LKY56" s="193"/>
      <c r="LKZ56" s="193"/>
      <c r="LLA56" s="193"/>
      <c r="LLB56" s="193"/>
      <c r="LLC56" s="193"/>
      <c r="LLD56" s="193"/>
      <c r="LLE56" s="193"/>
      <c r="LLF56" s="193"/>
      <c r="LLG56" s="193"/>
      <c r="LLH56" s="193"/>
      <c r="LLI56" s="193"/>
      <c r="LUI56" s="193"/>
      <c r="LUJ56" s="193"/>
      <c r="LUR56" s="193"/>
      <c r="LUS56" s="193"/>
      <c r="LUT56" s="193"/>
      <c r="LUU56" s="193"/>
      <c r="LUV56" s="193"/>
      <c r="LUW56" s="193"/>
      <c r="LUX56" s="193"/>
      <c r="LUY56" s="193"/>
      <c r="LUZ56" s="193"/>
      <c r="LVA56" s="193"/>
      <c r="LVB56" s="193"/>
      <c r="LVC56" s="193"/>
      <c r="LVD56" s="193"/>
      <c r="LVE56" s="193"/>
      <c r="MEE56" s="193"/>
      <c r="MEF56" s="193"/>
      <c r="MEN56" s="193"/>
      <c r="MEO56" s="193"/>
      <c r="MEP56" s="193"/>
      <c r="MEQ56" s="193"/>
      <c r="MER56" s="193"/>
      <c r="MES56" s="193"/>
      <c r="MET56" s="193"/>
      <c r="MEU56" s="193"/>
      <c r="MEV56" s="193"/>
      <c r="MEW56" s="193"/>
      <c r="MEX56" s="193"/>
      <c r="MEY56" s="193"/>
      <c r="MEZ56" s="193"/>
      <c r="MFA56" s="193"/>
      <c r="MOA56" s="193"/>
      <c r="MOB56" s="193"/>
      <c r="MOJ56" s="193"/>
      <c r="MOK56" s="193"/>
      <c r="MOL56" s="193"/>
      <c r="MOM56" s="193"/>
      <c r="MON56" s="193"/>
      <c r="MOO56" s="193"/>
      <c r="MOP56" s="193"/>
      <c r="MOQ56" s="193"/>
      <c r="MOR56" s="193"/>
      <c r="MOS56" s="193"/>
      <c r="MOT56" s="193"/>
      <c r="MOU56" s="193"/>
      <c r="MOV56" s="193"/>
      <c r="MOW56" s="193"/>
      <c r="MXW56" s="193"/>
      <c r="MXX56" s="193"/>
      <c r="MYF56" s="193"/>
      <c r="MYG56" s="193"/>
      <c r="MYH56" s="193"/>
      <c r="MYI56" s="193"/>
      <c r="MYJ56" s="193"/>
      <c r="MYK56" s="193"/>
      <c r="MYL56" s="193"/>
      <c r="MYM56" s="193"/>
      <c r="MYN56" s="193"/>
      <c r="MYO56" s="193"/>
      <c r="MYP56" s="193"/>
      <c r="MYQ56" s="193"/>
      <c r="MYR56" s="193"/>
      <c r="MYS56" s="193"/>
      <c r="NHS56" s="193"/>
      <c r="NHT56" s="193"/>
      <c r="NIB56" s="193"/>
      <c r="NIC56" s="193"/>
      <c r="NID56" s="193"/>
      <c r="NIE56" s="193"/>
      <c r="NIF56" s="193"/>
      <c r="NIG56" s="193"/>
      <c r="NIH56" s="193"/>
      <c r="NII56" s="193"/>
      <c r="NIJ56" s="193"/>
      <c r="NIK56" s="193"/>
      <c r="NIL56" s="193"/>
      <c r="NIM56" s="193"/>
      <c r="NIN56" s="193"/>
      <c r="NIO56" s="193"/>
      <c r="NRO56" s="193"/>
      <c r="NRP56" s="193"/>
      <c r="NRX56" s="193"/>
      <c r="NRY56" s="193"/>
      <c r="NRZ56" s="193"/>
      <c r="NSA56" s="193"/>
      <c r="NSB56" s="193"/>
      <c r="NSC56" s="193"/>
      <c r="NSD56" s="193"/>
      <c r="NSE56" s="193"/>
      <c r="NSF56" s="193"/>
      <c r="NSG56" s="193"/>
      <c r="NSH56" s="193"/>
      <c r="NSI56" s="193"/>
      <c r="NSJ56" s="193"/>
      <c r="NSK56" s="193"/>
      <c r="OBK56" s="193"/>
      <c r="OBL56" s="193"/>
      <c r="OBT56" s="193"/>
      <c r="OBU56" s="193"/>
      <c r="OBV56" s="193"/>
      <c r="OBW56" s="193"/>
      <c r="OBX56" s="193"/>
      <c r="OBY56" s="193"/>
      <c r="OBZ56" s="193"/>
      <c r="OCA56" s="193"/>
      <c r="OCB56" s="193"/>
      <c r="OCC56" s="193"/>
      <c r="OCD56" s="193"/>
      <c r="OCE56" s="193"/>
      <c r="OCF56" s="193"/>
      <c r="OCG56" s="193"/>
      <c r="OLG56" s="193"/>
      <c r="OLH56" s="193"/>
      <c r="OLP56" s="193"/>
      <c r="OLQ56" s="193"/>
      <c r="OLR56" s="193"/>
      <c r="OLS56" s="193"/>
      <c r="OLT56" s="193"/>
      <c r="OLU56" s="193"/>
      <c r="OLV56" s="193"/>
      <c r="OLW56" s="193"/>
      <c r="OLX56" s="193"/>
      <c r="OLY56" s="193"/>
      <c r="OLZ56" s="193"/>
      <c r="OMA56" s="193"/>
      <c r="OMB56" s="193"/>
      <c r="OMC56" s="193"/>
      <c r="OVC56" s="193"/>
      <c r="OVD56" s="193"/>
      <c r="OVL56" s="193"/>
      <c r="OVM56" s="193"/>
      <c r="OVN56" s="193"/>
      <c r="OVO56" s="193"/>
      <c r="OVP56" s="193"/>
      <c r="OVQ56" s="193"/>
      <c r="OVR56" s="193"/>
      <c r="OVS56" s="193"/>
      <c r="OVT56" s="193"/>
      <c r="OVU56" s="193"/>
      <c r="OVV56" s="193"/>
      <c r="OVW56" s="193"/>
      <c r="OVX56" s="193"/>
      <c r="OVY56" s="193"/>
      <c r="PEY56" s="193"/>
      <c r="PEZ56" s="193"/>
      <c r="PFH56" s="193"/>
      <c r="PFI56" s="193"/>
      <c r="PFJ56" s="193"/>
      <c r="PFK56" s="193"/>
      <c r="PFL56" s="193"/>
      <c r="PFM56" s="193"/>
      <c r="PFN56" s="193"/>
      <c r="PFO56" s="193"/>
      <c r="PFP56" s="193"/>
      <c r="PFQ56" s="193"/>
      <c r="PFR56" s="193"/>
      <c r="PFS56" s="193"/>
      <c r="PFT56" s="193"/>
      <c r="PFU56" s="193"/>
      <c r="POU56" s="193"/>
      <c r="POV56" s="193"/>
      <c r="PPD56" s="193"/>
      <c r="PPE56" s="193"/>
      <c r="PPF56" s="193"/>
      <c r="PPG56" s="193"/>
      <c r="PPH56" s="193"/>
      <c r="PPI56" s="193"/>
      <c r="PPJ56" s="193"/>
      <c r="PPK56" s="193"/>
      <c r="PPL56" s="193"/>
      <c r="PPM56" s="193"/>
      <c r="PPN56" s="193"/>
      <c r="PPO56" s="193"/>
      <c r="PPP56" s="193"/>
      <c r="PPQ56" s="193"/>
      <c r="PYQ56" s="193"/>
      <c r="PYR56" s="193"/>
      <c r="PYZ56" s="193"/>
      <c r="PZA56" s="193"/>
      <c r="PZB56" s="193"/>
      <c r="PZC56" s="193"/>
      <c r="PZD56" s="193"/>
      <c r="PZE56" s="193"/>
      <c r="PZF56" s="193"/>
      <c r="PZG56" s="193"/>
      <c r="PZH56" s="193"/>
      <c r="PZI56" s="193"/>
      <c r="PZJ56" s="193"/>
      <c r="PZK56" s="193"/>
      <c r="PZL56" s="193"/>
      <c r="PZM56" s="193"/>
      <c r="QIM56" s="193"/>
      <c r="QIN56" s="193"/>
      <c r="QIV56" s="193"/>
      <c r="QIW56" s="193"/>
      <c r="QIX56" s="193"/>
      <c r="QIY56" s="193"/>
      <c r="QIZ56" s="193"/>
      <c r="QJA56" s="193"/>
      <c r="QJB56" s="193"/>
      <c r="QJC56" s="193"/>
      <c r="QJD56" s="193"/>
      <c r="QJE56" s="193"/>
      <c r="QJF56" s="193"/>
      <c r="QJG56" s="193"/>
      <c r="QJH56" s="193"/>
      <c r="QJI56" s="193"/>
      <c r="QSI56" s="193"/>
      <c r="QSJ56" s="193"/>
      <c r="QSR56" s="193"/>
      <c r="QSS56" s="193"/>
      <c r="QST56" s="193"/>
      <c r="QSU56" s="193"/>
      <c r="QSV56" s="193"/>
      <c r="QSW56" s="193"/>
      <c r="QSX56" s="193"/>
      <c r="QSY56" s="193"/>
      <c r="QSZ56" s="193"/>
      <c r="QTA56" s="193"/>
      <c r="QTB56" s="193"/>
      <c r="QTC56" s="193"/>
      <c r="QTD56" s="193"/>
      <c r="QTE56" s="193"/>
      <c r="RCE56" s="193"/>
      <c r="RCF56" s="193"/>
      <c r="RCN56" s="193"/>
      <c r="RCO56" s="193"/>
      <c r="RCP56" s="193"/>
      <c r="RCQ56" s="193"/>
      <c r="RCR56" s="193"/>
      <c r="RCS56" s="193"/>
      <c r="RCT56" s="193"/>
      <c r="RCU56" s="193"/>
      <c r="RCV56" s="193"/>
      <c r="RCW56" s="193"/>
      <c r="RCX56" s="193"/>
      <c r="RCY56" s="193"/>
      <c r="RCZ56" s="193"/>
      <c r="RDA56" s="193"/>
      <c r="RMA56" s="193"/>
      <c r="RMB56" s="193"/>
      <c r="RMJ56" s="193"/>
      <c r="RMK56" s="193"/>
      <c r="RML56" s="193"/>
      <c r="RMM56" s="193"/>
      <c r="RMN56" s="193"/>
      <c r="RMO56" s="193"/>
      <c r="RMP56" s="193"/>
      <c r="RMQ56" s="193"/>
      <c r="RMR56" s="193"/>
      <c r="RMS56" s="193"/>
      <c r="RMT56" s="193"/>
      <c r="RMU56" s="193"/>
      <c r="RMV56" s="193"/>
      <c r="RMW56" s="193"/>
      <c r="RVW56" s="193"/>
      <c r="RVX56" s="193"/>
      <c r="RWF56" s="193"/>
      <c r="RWG56" s="193"/>
      <c r="RWH56" s="193"/>
      <c r="RWI56" s="193"/>
      <c r="RWJ56" s="193"/>
      <c r="RWK56" s="193"/>
      <c r="RWL56" s="193"/>
      <c r="RWM56" s="193"/>
      <c r="RWN56" s="193"/>
      <c r="RWO56" s="193"/>
      <c r="RWP56" s="193"/>
      <c r="RWQ56" s="193"/>
      <c r="RWR56" s="193"/>
      <c r="RWS56" s="193"/>
      <c r="SFS56" s="193"/>
      <c r="SFT56" s="193"/>
      <c r="SGB56" s="193"/>
      <c r="SGC56" s="193"/>
      <c r="SGD56" s="193"/>
      <c r="SGE56" s="193"/>
      <c r="SGF56" s="193"/>
      <c r="SGG56" s="193"/>
      <c r="SGH56" s="193"/>
      <c r="SGI56" s="193"/>
      <c r="SGJ56" s="193"/>
      <c r="SGK56" s="193"/>
      <c r="SGL56" s="193"/>
      <c r="SGM56" s="193"/>
      <c r="SGN56" s="193"/>
      <c r="SGO56" s="193"/>
      <c r="SPO56" s="193"/>
      <c r="SPP56" s="193"/>
      <c r="SPX56" s="193"/>
      <c r="SPY56" s="193"/>
      <c r="SPZ56" s="193"/>
      <c r="SQA56" s="193"/>
      <c r="SQB56" s="193"/>
      <c r="SQC56" s="193"/>
      <c r="SQD56" s="193"/>
      <c r="SQE56" s="193"/>
      <c r="SQF56" s="193"/>
      <c r="SQG56" s="193"/>
      <c r="SQH56" s="193"/>
      <c r="SQI56" s="193"/>
      <c r="SQJ56" s="193"/>
      <c r="SQK56" s="193"/>
      <c r="SZK56" s="193"/>
      <c r="SZL56" s="193"/>
      <c r="SZT56" s="193"/>
      <c r="SZU56" s="193"/>
      <c r="SZV56" s="193"/>
      <c r="SZW56" s="193"/>
      <c r="SZX56" s="193"/>
      <c r="SZY56" s="193"/>
      <c r="SZZ56" s="193"/>
      <c r="TAA56" s="193"/>
      <c r="TAB56" s="193"/>
      <c r="TAC56" s="193"/>
      <c r="TAD56" s="193"/>
      <c r="TAE56" s="193"/>
      <c r="TAF56" s="193"/>
      <c r="TAG56" s="193"/>
      <c r="TJG56" s="193"/>
      <c r="TJH56" s="193"/>
      <c r="TJP56" s="193"/>
      <c r="TJQ56" s="193"/>
      <c r="TJR56" s="193"/>
      <c r="TJS56" s="193"/>
      <c r="TJT56" s="193"/>
      <c r="TJU56" s="193"/>
      <c r="TJV56" s="193"/>
      <c r="TJW56" s="193"/>
      <c r="TJX56" s="193"/>
      <c r="TJY56" s="193"/>
      <c r="TJZ56" s="193"/>
      <c r="TKA56" s="193"/>
      <c r="TKB56" s="193"/>
      <c r="TKC56" s="193"/>
      <c r="TTC56" s="193"/>
      <c r="TTD56" s="193"/>
      <c r="TTL56" s="193"/>
      <c r="TTM56" s="193"/>
      <c r="TTN56" s="193"/>
      <c r="TTO56" s="193"/>
      <c r="TTP56" s="193"/>
      <c r="TTQ56" s="193"/>
      <c r="TTR56" s="193"/>
      <c r="TTS56" s="193"/>
      <c r="TTT56" s="193"/>
      <c r="TTU56" s="193"/>
      <c r="TTV56" s="193"/>
      <c r="TTW56" s="193"/>
      <c r="TTX56" s="193"/>
      <c r="TTY56" s="193"/>
      <c r="UCY56" s="193"/>
      <c r="UCZ56" s="193"/>
      <c r="UDH56" s="193"/>
      <c r="UDI56" s="193"/>
      <c r="UDJ56" s="193"/>
      <c r="UDK56" s="193"/>
      <c r="UDL56" s="193"/>
      <c r="UDM56" s="193"/>
      <c r="UDN56" s="193"/>
      <c r="UDO56" s="193"/>
      <c r="UDP56" s="193"/>
      <c r="UDQ56" s="193"/>
      <c r="UDR56" s="193"/>
      <c r="UDS56" s="193"/>
      <c r="UDT56" s="193"/>
      <c r="UDU56" s="193"/>
      <c r="UMU56" s="193"/>
      <c r="UMV56" s="193"/>
      <c r="UND56" s="193"/>
      <c r="UNE56" s="193"/>
      <c r="UNF56" s="193"/>
      <c r="UNG56" s="193"/>
      <c r="UNH56" s="193"/>
      <c r="UNI56" s="193"/>
      <c r="UNJ56" s="193"/>
      <c r="UNK56" s="193"/>
      <c r="UNL56" s="193"/>
      <c r="UNM56" s="193"/>
      <c r="UNN56" s="193"/>
      <c r="UNO56" s="193"/>
      <c r="UNP56" s="193"/>
      <c r="UNQ56" s="193"/>
      <c r="UWQ56" s="193"/>
      <c r="UWR56" s="193"/>
      <c r="UWZ56" s="193"/>
      <c r="UXA56" s="193"/>
      <c r="UXB56" s="193"/>
      <c r="UXC56" s="193"/>
      <c r="UXD56" s="193"/>
      <c r="UXE56" s="193"/>
      <c r="UXF56" s="193"/>
      <c r="UXG56" s="193"/>
      <c r="UXH56" s="193"/>
      <c r="UXI56" s="193"/>
      <c r="UXJ56" s="193"/>
      <c r="UXK56" s="193"/>
      <c r="UXL56" s="193"/>
      <c r="UXM56" s="193"/>
      <c r="VGM56" s="193"/>
      <c r="VGN56" s="193"/>
      <c r="VGV56" s="193"/>
      <c r="VGW56" s="193"/>
      <c r="VGX56" s="193"/>
      <c r="VGY56" s="193"/>
      <c r="VGZ56" s="193"/>
      <c r="VHA56" s="193"/>
      <c r="VHB56" s="193"/>
      <c r="VHC56" s="193"/>
      <c r="VHD56" s="193"/>
      <c r="VHE56" s="193"/>
      <c r="VHF56" s="193"/>
      <c r="VHG56" s="193"/>
      <c r="VHH56" s="193"/>
      <c r="VHI56" s="193"/>
      <c r="VQI56" s="193"/>
      <c r="VQJ56" s="193"/>
      <c r="VQR56" s="193"/>
      <c r="VQS56" s="193"/>
      <c r="VQT56" s="193"/>
      <c r="VQU56" s="193"/>
      <c r="VQV56" s="193"/>
      <c r="VQW56" s="193"/>
      <c r="VQX56" s="193"/>
      <c r="VQY56" s="193"/>
      <c r="VQZ56" s="193"/>
      <c r="VRA56" s="193"/>
      <c r="VRB56" s="193"/>
      <c r="VRC56" s="193"/>
      <c r="VRD56" s="193"/>
      <c r="VRE56" s="193"/>
      <c r="WAE56" s="193"/>
      <c r="WAF56" s="193"/>
      <c r="WAN56" s="193"/>
      <c r="WAO56" s="193"/>
      <c r="WAP56" s="193"/>
      <c r="WAQ56" s="193"/>
      <c r="WAR56" s="193"/>
      <c r="WAS56" s="193"/>
      <c r="WAT56" s="193"/>
      <c r="WAU56" s="193"/>
      <c r="WAV56" s="193"/>
      <c r="WAW56" s="193"/>
      <c r="WAX56" s="193"/>
      <c r="WAY56" s="193"/>
      <c r="WAZ56" s="193"/>
      <c r="WBA56" s="193"/>
      <c r="WKA56" s="193"/>
      <c r="WKB56" s="193"/>
      <c r="WKJ56" s="193"/>
      <c r="WKK56" s="193"/>
      <c r="WKL56" s="193"/>
      <c r="WKM56" s="193"/>
      <c r="WKN56" s="193"/>
      <c r="WKO56" s="193"/>
      <c r="WKP56" s="193"/>
      <c r="WKQ56" s="193"/>
      <c r="WKR56" s="193"/>
      <c r="WKS56" s="193"/>
      <c r="WKT56" s="193"/>
      <c r="WKU56" s="193"/>
      <c r="WKV56" s="193"/>
      <c r="WKW56" s="193"/>
      <c r="WTW56" s="193"/>
      <c r="WTX56" s="193"/>
      <c r="WUF56" s="193"/>
      <c r="WUG56" s="193"/>
      <c r="WUH56" s="193"/>
      <c r="WUI56" s="193"/>
      <c r="WUJ56" s="193"/>
      <c r="WUK56" s="193"/>
      <c r="WUL56" s="193"/>
      <c r="WUM56" s="193"/>
      <c r="WUN56" s="193"/>
      <c r="WUO56" s="193"/>
      <c r="WUP56" s="193"/>
      <c r="WUQ56" s="193"/>
      <c r="WUR56" s="193"/>
      <c r="WUS56" s="193"/>
    </row>
    <row r="57" spans="1:1009 1243:2033 2267:3057 3291:4081 4315:5105 5339:6129 6363:7153 7387:8177 8411:9201 9435:10225 10459:11249 11483:12273 12507:13297 13531:14321 14555:15345 15579:16113" s="99" customFormat="1" ht="31.5" hidden="1" outlineLevel="1" x14ac:dyDescent="0.25">
      <c r="A57" s="79"/>
      <c r="B57" s="192" t="s">
        <v>129</v>
      </c>
      <c r="C57" s="72"/>
      <c r="D57" s="102">
        <v>102.36799999999999</v>
      </c>
      <c r="E57" s="102"/>
      <c r="F57" s="73">
        <v>102.36799999999999</v>
      </c>
      <c r="G57" s="231">
        <v>0</v>
      </c>
      <c r="H57" s="129">
        <v>81.599999999999994</v>
      </c>
      <c r="I57" s="153">
        <f t="shared" si="0"/>
        <v>0</v>
      </c>
      <c r="J57" s="149"/>
      <c r="K57" s="258"/>
      <c r="L57" s="149"/>
      <c r="M57" s="149"/>
      <c r="N57" s="72"/>
      <c r="HK57" s="193"/>
      <c r="HL57" s="193"/>
      <c r="HT57" s="193"/>
      <c r="HU57" s="193"/>
      <c r="HV57" s="193"/>
      <c r="HW57" s="193"/>
      <c r="HX57" s="193"/>
      <c r="HY57" s="193"/>
      <c r="HZ57" s="193"/>
      <c r="IA57" s="193"/>
      <c r="IB57" s="193"/>
      <c r="IC57" s="193"/>
      <c r="ID57" s="193"/>
      <c r="IE57" s="193"/>
      <c r="IF57" s="193"/>
      <c r="IG57" s="193"/>
      <c r="RG57" s="193"/>
      <c r="RH57" s="193"/>
      <c r="RP57" s="193"/>
      <c r="RQ57" s="193"/>
      <c r="RR57" s="193"/>
      <c r="RS57" s="193"/>
      <c r="RT57" s="193"/>
      <c r="RU57" s="193"/>
      <c r="RV57" s="193"/>
      <c r="RW57" s="193"/>
      <c r="RX57" s="193"/>
      <c r="RY57" s="193"/>
      <c r="RZ57" s="193"/>
      <c r="SA57" s="193"/>
      <c r="SB57" s="193"/>
      <c r="SC57" s="193"/>
      <c r="ABC57" s="193"/>
      <c r="ABD57" s="193"/>
      <c r="ABL57" s="193"/>
      <c r="ABM57" s="193"/>
      <c r="ABN57" s="193"/>
      <c r="ABO57" s="193"/>
      <c r="ABP57" s="193"/>
      <c r="ABQ57" s="193"/>
      <c r="ABR57" s="193"/>
      <c r="ABS57" s="193"/>
      <c r="ABT57" s="193"/>
      <c r="ABU57" s="193"/>
      <c r="ABV57" s="193"/>
      <c r="ABW57" s="193"/>
      <c r="ABX57" s="193"/>
      <c r="ABY57" s="193"/>
      <c r="AKY57" s="193"/>
      <c r="AKZ57" s="193"/>
      <c r="ALH57" s="193"/>
      <c r="ALI57" s="193"/>
      <c r="ALJ57" s="193"/>
      <c r="ALK57" s="193"/>
      <c r="ALL57" s="193"/>
      <c r="ALM57" s="193"/>
      <c r="ALN57" s="193"/>
      <c r="ALO57" s="193"/>
      <c r="ALP57" s="193"/>
      <c r="ALQ57" s="193"/>
      <c r="ALR57" s="193"/>
      <c r="ALS57" s="193"/>
      <c r="ALT57" s="193"/>
      <c r="ALU57" s="193"/>
      <c r="AUU57" s="193"/>
      <c r="AUV57" s="193"/>
      <c r="AVD57" s="193"/>
      <c r="AVE57" s="193"/>
      <c r="AVF57" s="193"/>
      <c r="AVG57" s="193"/>
      <c r="AVH57" s="193"/>
      <c r="AVI57" s="193"/>
      <c r="AVJ57" s="193"/>
      <c r="AVK57" s="193"/>
      <c r="AVL57" s="193"/>
      <c r="AVM57" s="193"/>
      <c r="AVN57" s="193"/>
      <c r="AVO57" s="193"/>
      <c r="AVP57" s="193"/>
      <c r="AVQ57" s="193"/>
      <c r="BEQ57" s="193"/>
      <c r="BER57" s="193"/>
      <c r="BEZ57" s="193"/>
      <c r="BFA57" s="193"/>
      <c r="BFB57" s="193"/>
      <c r="BFC57" s="193"/>
      <c r="BFD57" s="193"/>
      <c r="BFE57" s="193"/>
      <c r="BFF57" s="193"/>
      <c r="BFG57" s="193"/>
      <c r="BFH57" s="193"/>
      <c r="BFI57" s="193"/>
      <c r="BFJ57" s="193"/>
      <c r="BFK57" s="193"/>
      <c r="BFL57" s="193"/>
      <c r="BFM57" s="193"/>
      <c r="BOM57" s="193"/>
      <c r="BON57" s="193"/>
      <c r="BOV57" s="193"/>
      <c r="BOW57" s="193"/>
      <c r="BOX57" s="193"/>
      <c r="BOY57" s="193"/>
      <c r="BOZ57" s="193"/>
      <c r="BPA57" s="193"/>
      <c r="BPB57" s="193"/>
      <c r="BPC57" s="193"/>
      <c r="BPD57" s="193"/>
      <c r="BPE57" s="193"/>
      <c r="BPF57" s="193"/>
      <c r="BPG57" s="193"/>
      <c r="BPH57" s="193"/>
      <c r="BPI57" s="193"/>
      <c r="BYI57" s="193"/>
      <c r="BYJ57" s="193"/>
      <c r="BYR57" s="193"/>
      <c r="BYS57" s="193"/>
      <c r="BYT57" s="193"/>
      <c r="BYU57" s="193"/>
      <c r="BYV57" s="193"/>
      <c r="BYW57" s="193"/>
      <c r="BYX57" s="193"/>
      <c r="BYY57" s="193"/>
      <c r="BYZ57" s="193"/>
      <c r="BZA57" s="193"/>
      <c r="BZB57" s="193"/>
      <c r="BZC57" s="193"/>
      <c r="BZD57" s="193"/>
      <c r="BZE57" s="193"/>
      <c r="CIE57" s="193"/>
      <c r="CIF57" s="193"/>
      <c r="CIN57" s="193"/>
      <c r="CIO57" s="193"/>
      <c r="CIP57" s="193"/>
      <c r="CIQ57" s="193"/>
      <c r="CIR57" s="193"/>
      <c r="CIS57" s="193"/>
      <c r="CIT57" s="193"/>
      <c r="CIU57" s="193"/>
      <c r="CIV57" s="193"/>
      <c r="CIW57" s="193"/>
      <c r="CIX57" s="193"/>
      <c r="CIY57" s="193"/>
      <c r="CIZ57" s="193"/>
      <c r="CJA57" s="193"/>
      <c r="CSA57" s="193"/>
      <c r="CSB57" s="193"/>
      <c r="CSJ57" s="193"/>
      <c r="CSK57" s="193"/>
      <c r="CSL57" s="193"/>
      <c r="CSM57" s="193"/>
      <c r="CSN57" s="193"/>
      <c r="CSO57" s="193"/>
      <c r="CSP57" s="193"/>
      <c r="CSQ57" s="193"/>
      <c r="CSR57" s="193"/>
      <c r="CSS57" s="193"/>
      <c r="CST57" s="193"/>
      <c r="CSU57" s="193"/>
      <c r="CSV57" s="193"/>
      <c r="CSW57" s="193"/>
      <c r="DBW57" s="193"/>
      <c r="DBX57" s="193"/>
      <c r="DCF57" s="193"/>
      <c r="DCG57" s="193"/>
      <c r="DCH57" s="193"/>
      <c r="DCI57" s="193"/>
      <c r="DCJ57" s="193"/>
      <c r="DCK57" s="193"/>
      <c r="DCL57" s="193"/>
      <c r="DCM57" s="193"/>
      <c r="DCN57" s="193"/>
      <c r="DCO57" s="193"/>
      <c r="DCP57" s="193"/>
      <c r="DCQ57" s="193"/>
      <c r="DCR57" s="193"/>
      <c r="DCS57" s="193"/>
      <c r="DLS57" s="193"/>
      <c r="DLT57" s="193"/>
      <c r="DMB57" s="193"/>
      <c r="DMC57" s="193"/>
      <c r="DMD57" s="193"/>
      <c r="DME57" s="193"/>
      <c r="DMF57" s="193"/>
      <c r="DMG57" s="193"/>
      <c r="DMH57" s="193"/>
      <c r="DMI57" s="193"/>
      <c r="DMJ57" s="193"/>
      <c r="DMK57" s="193"/>
      <c r="DML57" s="193"/>
      <c r="DMM57" s="193"/>
      <c r="DMN57" s="193"/>
      <c r="DMO57" s="193"/>
      <c r="DVO57" s="193"/>
      <c r="DVP57" s="193"/>
      <c r="DVX57" s="193"/>
      <c r="DVY57" s="193"/>
      <c r="DVZ57" s="193"/>
      <c r="DWA57" s="193"/>
      <c r="DWB57" s="193"/>
      <c r="DWC57" s="193"/>
      <c r="DWD57" s="193"/>
      <c r="DWE57" s="193"/>
      <c r="DWF57" s="193"/>
      <c r="DWG57" s="193"/>
      <c r="DWH57" s="193"/>
      <c r="DWI57" s="193"/>
      <c r="DWJ57" s="193"/>
      <c r="DWK57" s="193"/>
      <c r="EFK57" s="193"/>
      <c r="EFL57" s="193"/>
      <c r="EFT57" s="193"/>
      <c r="EFU57" s="193"/>
      <c r="EFV57" s="193"/>
      <c r="EFW57" s="193"/>
      <c r="EFX57" s="193"/>
      <c r="EFY57" s="193"/>
      <c r="EFZ57" s="193"/>
      <c r="EGA57" s="193"/>
      <c r="EGB57" s="193"/>
      <c r="EGC57" s="193"/>
      <c r="EGD57" s="193"/>
      <c r="EGE57" s="193"/>
      <c r="EGF57" s="193"/>
      <c r="EGG57" s="193"/>
      <c r="EPG57" s="193"/>
      <c r="EPH57" s="193"/>
      <c r="EPP57" s="193"/>
      <c r="EPQ57" s="193"/>
      <c r="EPR57" s="193"/>
      <c r="EPS57" s="193"/>
      <c r="EPT57" s="193"/>
      <c r="EPU57" s="193"/>
      <c r="EPV57" s="193"/>
      <c r="EPW57" s="193"/>
      <c r="EPX57" s="193"/>
      <c r="EPY57" s="193"/>
      <c r="EPZ57" s="193"/>
      <c r="EQA57" s="193"/>
      <c r="EQB57" s="193"/>
      <c r="EQC57" s="193"/>
      <c r="EZC57" s="193"/>
      <c r="EZD57" s="193"/>
      <c r="EZL57" s="193"/>
      <c r="EZM57" s="193"/>
      <c r="EZN57" s="193"/>
      <c r="EZO57" s="193"/>
      <c r="EZP57" s="193"/>
      <c r="EZQ57" s="193"/>
      <c r="EZR57" s="193"/>
      <c r="EZS57" s="193"/>
      <c r="EZT57" s="193"/>
      <c r="EZU57" s="193"/>
      <c r="EZV57" s="193"/>
      <c r="EZW57" s="193"/>
      <c r="EZX57" s="193"/>
      <c r="EZY57" s="193"/>
      <c r="FIY57" s="193"/>
      <c r="FIZ57" s="193"/>
      <c r="FJH57" s="193"/>
      <c r="FJI57" s="193"/>
      <c r="FJJ57" s="193"/>
      <c r="FJK57" s="193"/>
      <c r="FJL57" s="193"/>
      <c r="FJM57" s="193"/>
      <c r="FJN57" s="193"/>
      <c r="FJO57" s="193"/>
      <c r="FJP57" s="193"/>
      <c r="FJQ57" s="193"/>
      <c r="FJR57" s="193"/>
      <c r="FJS57" s="193"/>
      <c r="FJT57" s="193"/>
      <c r="FJU57" s="193"/>
      <c r="FSU57" s="193"/>
      <c r="FSV57" s="193"/>
      <c r="FTD57" s="193"/>
      <c r="FTE57" s="193"/>
      <c r="FTF57" s="193"/>
      <c r="FTG57" s="193"/>
      <c r="FTH57" s="193"/>
      <c r="FTI57" s="193"/>
      <c r="FTJ57" s="193"/>
      <c r="FTK57" s="193"/>
      <c r="FTL57" s="193"/>
      <c r="FTM57" s="193"/>
      <c r="FTN57" s="193"/>
      <c r="FTO57" s="193"/>
      <c r="FTP57" s="193"/>
      <c r="FTQ57" s="193"/>
      <c r="GCQ57" s="193"/>
      <c r="GCR57" s="193"/>
      <c r="GCZ57" s="193"/>
      <c r="GDA57" s="193"/>
      <c r="GDB57" s="193"/>
      <c r="GDC57" s="193"/>
      <c r="GDD57" s="193"/>
      <c r="GDE57" s="193"/>
      <c r="GDF57" s="193"/>
      <c r="GDG57" s="193"/>
      <c r="GDH57" s="193"/>
      <c r="GDI57" s="193"/>
      <c r="GDJ57" s="193"/>
      <c r="GDK57" s="193"/>
      <c r="GDL57" s="193"/>
      <c r="GDM57" s="193"/>
      <c r="GMM57" s="193"/>
      <c r="GMN57" s="193"/>
      <c r="GMV57" s="193"/>
      <c r="GMW57" s="193"/>
      <c r="GMX57" s="193"/>
      <c r="GMY57" s="193"/>
      <c r="GMZ57" s="193"/>
      <c r="GNA57" s="193"/>
      <c r="GNB57" s="193"/>
      <c r="GNC57" s="193"/>
      <c r="GND57" s="193"/>
      <c r="GNE57" s="193"/>
      <c r="GNF57" s="193"/>
      <c r="GNG57" s="193"/>
      <c r="GNH57" s="193"/>
      <c r="GNI57" s="193"/>
      <c r="GWI57" s="193"/>
      <c r="GWJ57" s="193"/>
      <c r="GWR57" s="193"/>
      <c r="GWS57" s="193"/>
      <c r="GWT57" s="193"/>
      <c r="GWU57" s="193"/>
      <c r="GWV57" s="193"/>
      <c r="GWW57" s="193"/>
      <c r="GWX57" s="193"/>
      <c r="GWY57" s="193"/>
      <c r="GWZ57" s="193"/>
      <c r="GXA57" s="193"/>
      <c r="GXB57" s="193"/>
      <c r="GXC57" s="193"/>
      <c r="GXD57" s="193"/>
      <c r="GXE57" s="193"/>
      <c r="HGE57" s="193"/>
      <c r="HGF57" s="193"/>
      <c r="HGN57" s="193"/>
      <c r="HGO57" s="193"/>
      <c r="HGP57" s="193"/>
      <c r="HGQ57" s="193"/>
      <c r="HGR57" s="193"/>
      <c r="HGS57" s="193"/>
      <c r="HGT57" s="193"/>
      <c r="HGU57" s="193"/>
      <c r="HGV57" s="193"/>
      <c r="HGW57" s="193"/>
      <c r="HGX57" s="193"/>
      <c r="HGY57" s="193"/>
      <c r="HGZ57" s="193"/>
      <c r="HHA57" s="193"/>
      <c r="HQA57" s="193"/>
      <c r="HQB57" s="193"/>
      <c r="HQJ57" s="193"/>
      <c r="HQK57" s="193"/>
      <c r="HQL57" s="193"/>
      <c r="HQM57" s="193"/>
      <c r="HQN57" s="193"/>
      <c r="HQO57" s="193"/>
      <c r="HQP57" s="193"/>
      <c r="HQQ57" s="193"/>
      <c r="HQR57" s="193"/>
      <c r="HQS57" s="193"/>
      <c r="HQT57" s="193"/>
      <c r="HQU57" s="193"/>
      <c r="HQV57" s="193"/>
      <c r="HQW57" s="193"/>
      <c r="HZW57" s="193"/>
      <c r="HZX57" s="193"/>
      <c r="IAF57" s="193"/>
      <c r="IAG57" s="193"/>
      <c r="IAH57" s="193"/>
      <c r="IAI57" s="193"/>
      <c r="IAJ57" s="193"/>
      <c r="IAK57" s="193"/>
      <c r="IAL57" s="193"/>
      <c r="IAM57" s="193"/>
      <c r="IAN57" s="193"/>
      <c r="IAO57" s="193"/>
      <c r="IAP57" s="193"/>
      <c r="IAQ57" s="193"/>
      <c r="IAR57" s="193"/>
      <c r="IAS57" s="193"/>
      <c r="IJS57" s="193"/>
      <c r="IJT57" s="193"/>
      <c r="IKB57" s="193"/>
      <c r="IKC57" s="193"/>
      <c r="IKD57" s="193"/>
      <c r="IKE57" s="193"/>
      <c r="IKF57" s="193"/>
      <c r="IKG57" s="193"/>
      <c r="IKH57" s="193"/>
      <c r="IKI57" s="193"/>
      <c r="IKJ57" s="193"/>
      <c r="IKK57" s="193"/>
      <c r="IKL57" s="193"/>
      <c r="IKM57" s="193"/>
      <c r="IKN57" s="193"/>
      <c r="IKO57" s="193"/>
      <c r="ITO57" s="193"/>
      <c r="ITP57" s="193"/>
      <c r="ITX57" s="193"/>
      <c r="ITY57" s="193"/>
      <c r="ITZ57" s="193"/>
      <c r="IUA57" s="193"/>
      <c r="IUB57" s="193"/>
      <c r="IUC57" s="193"/>
      <c r="IUD57" s="193"/>
      <c r="IUE57" s="193"/>
      <c r="IUF57" s="193"/>
      <c r="IUG57" s="193"/>
      <c r="IUH57" s="193"/>
      <c r="IUI57" s="193"/>
      <c r="IUJ57" s="193"/>
      <c r="IUK57" s="193"/>
      <c r="JDK57" s="193"/>
      <c r="JDL57" s="193"/>
      <c r="JDT57" s="193"/>
      <c r="JDU57" s="193"/>
      <c r="JDV57" s="193"/>
      <c r="JDW57" s="193"/>
      <c r="JDX57" s="193"/>
      <c r="JDY57" s="193"/>
      <c r="JDZ57" s="193"/>
      <c r="JEA57" s="193"/>
      <c r="JEB57" s="193"/>
      <c r="JEC57" s="193"/>
      <c r="JED57" s="193"/>
      <c r="JEE57" s="193"/>
      <c r="JEF57" s="193"/>
      <c r="JEG57" s="193"/>
      <c r="JNG57" s="193"/>
      <c r="JNH57" s="193"/>
      <c r="JNP57" s="193"/>
      <c r="JNQ57" s="193"/>
      <c r="JNR57" s="193"/>
      <c r="JNS57" s="193"/>
      <c r="JNT57" s="193"/>
      <c r="JNU57" s="193"/>
      <c r="JNV57" s="193"/>
      <c r="JNW57" s="193"/>
      <c r="JNX57" s="193"/>
      <c r="JNY57" s="193"/>
      <c r="JNZ57" s="193"/>
      <c r="JOA57" s="193"/>
      <c r="JOB57" s="193"/>
      <c r="JOC57" s="193"/>
      <c r="JXC57" s="193"/>
      <c r="JXD57" s="193"/>
      <c r="JXL57" s="193"/>
      <c r="JXM57" s="193"/>
      <c r="JXN57" s="193"/>
      <c r="JXO57" s="193"/>
      <c r="JXP57" s="193"/>
      <c r="JXQ57" s="193"/>
      <c r="JXR57" s="193"/>
      <c r="JXS57" s="193"/>
      <c r="JXT57" s="193"/>
      <c r="JXU57" s="193"/>
      <c r="JXV57" s="193"/>
      <c r="JXW57" s="193"/>
      <c r="JXX57" s="193"/>
      <c r="JXY57" s="193"/>
      <c r="KGY57" s="193"/>
      <c r="KGZ57" s="193"/>
      <c r="KHH57" s="193"/>
      <c r="KHI57" s="193"/>
      <c r="KHJ57" s="193"/>
      <c r="KHK57" s="193"/>
      <c r="KHL57" s="193"/>
      <c r="KHM57" s="193"/>
      <c r="KHN57" s="193"/>
      <c r="KHO57" s="193"/>
      <c r="KHP57" s="193"/>
      <c r="KHQ57" s="193"/>
      <c r="KHR57" s="193"/>
      <c r="KHS57" s="193"/>
      <c r="KHT57" s="193"/>
      <c r="KHU57" s="193"/>
      <c r="KQU57" s="193"/>
      <c r="KQV57" s="193"/>
      <c r="KRD57" s="193"/>
      <c r="KRE57" s="193"/>
      <c r="KRF57" s="193"/>
      <c r="KRG57" s="193"/>
      <c r="KRH57" s="193"/>
      <c r="KRI57" s="193"/>
      <c r="KRJ57" s="193"/>
      <c r="KRK57" s="193"/>
      <c r="KRL57" s="193"/>
      <c r="KRM57" s="193"/>
      <c r="KRN57" s="193"/>
      <c r="KRO57" s="193"/>
      <c r="KRP57" s="193"/>
      <c r="KRQ57" s="193"/>
      <c r="LAQ57" s="193"/>
      <c r="LAR57" s="193"/>
      <c r="LAZ57" s="193"/>
      <c r="LBA57" s="193"/>
      <c r="LBB57" s="193"/>
      <c r="LBC57" s="193"/>
      <c r="LBD57" s="193"/>
      <c r="LBE57" s="193"/>
      <c r="LBF57" s="193"/>
      <c r="LBG57" s="193"/>
      <c r="LBH57" s="193"/>
      <c r="LBI57" s="193"/>
      <c r="LBJ57" s="193"/>
      <c r="LBK57" s="193"/>
      <c r="LBL57" s="193"/>
      <c r="LBM57" s="193"/>
      <c r="LKM57" s="193"/>
      <c r="LKN57" s="193"/>
      <c r="LKV57" s="193"/>
      <c r="LKW57" s="193"/>
      <c r="LKX57" s="193"/>
      <c r="LKY57" s="193"/>
      <c r="LKZ57" s="193"/>
      <c r="LLA57" s="193"/>
      <c r="LLB57" s="193"/>
      <c r="LLC57" s="193"/>
      <c r="LLD57" s="193"/>
      <c r="LLE57" s="193"/>
      <c r="LLF57" s="193"/>
      <c r="LLG57" s="193"/>
      <c r="LLH57" s="193"/>
      <c r="LLI57" s="193"/>
      <c r="LUI57" s="193"/>
      <c r="LUJ57" s="193"/>
      <c r="LUR57" s="193"/>
      <c r="LUS57" s="193"/>
      <c r="LUT57" s="193"/>
      <c r="LUU57" s="193"/>
      <c r="LUV57" s="193"/>
      <c r="LUW57" s="193"/>
      <c r="LUX57" s="193"/>
      <c r="LUY57" s="193"/>
      <c r="LUZ57" s="193"/>
      <c r="LVA57" s="193"/>
      <c r="LVB57" s="193"/>
      <c r="LVC57" s="193"/>
      <c r="LVD57" s="193"/>
      <c r="LVE57" s="193"/>
      <c r="MEE57" s="193"/>
      <c r="MEF57" s="193"/>
      <c r="MEN57" s="193"/>
      <c r="MEO57" s="193"/>
      <c r="MEP57" s="193"/>
      <c r="MEQ57" s="193"/>
      <c r="MER57" s="193"/>
      <c r="MES57" s="193"/>
      <c r="MET57" s="193"/>
      <c r="MEU57" s="193"/>
      <c r="MEV57" s="193"/>
      <c r="MEW57" s="193"/>
      <c r="MEX57" s="193"/>
      <c r="MEY57" s="193"/>
      <c r="MEZ57" s="193"/>
      <c r="MFA57" s="193"/>
      <c r="MOA57" s="193"/>
      <c r="MOB57" s="193"/>
      <c r="MOJ57" s="193"/>
      <c r="MOK57" s="193"/>
      <c r="MOL57" s="193"/>
      <c r="MOM57" s="193"/>
      <c r="MON57" s="193"/>
      <c r="MOO57" s="193"/>
      <c r="MOP57" s="193"/>
      <c r="MOQ57" s="193"/>
      <c r="MOR57" s="193"/>
      <c r="MOS57" s="193"/>
      <c r="MOT57" s="193"/>
      <c r="MOU57" s="193"/>
      <c r="MOV57" s="193"/>
      <c r="MOW57" s="193"/>
      <c r="MXW57" s="193"/>
      <c r="MXX57" s="193"/>
      <c r="MYF57" s="193"/>
      <c r="MYG57" s="193"/>
      <c r="MYH57" s="193"/>
      <c r="MYI57" s="193"/>
      <c r="MYJ57" s="193"/>
      <c r="MYK57" s="193"/>
      <c r="MYL57" s="193"/>
      <c r="MYM57" s="193"/>
      <c r="MYN57" s="193"/>
      <c r="MYO57" s="193"/>
      <c r="MYP57" s="193"/>
      <c r="MYQ57" s="193"/>
      <c r="MYR57" s="193"/>
      <c r="MYS57" s="193"/>
      <c r="NHS57" s="193"/>
      <c r="NHT57" s="193"/>
      <c r="NIB57" s="193"/>
      <c r="NIC57" s="193"/>
      <c r="NID57" s="193"/>
      <c r="NIE57" s="193"/>
      <c r="NIF57" s="193"/>
      <c r="NIG57" s="193"/>
      <c r="NIH57" s="193"/>
      <c r="NII57" s="193"/>
      <c r="NIJ57" s="193"/>
      <c r="NIK57" s="193"/>
      <c r="NIL57" s="193"/>
      <c r="NIM57" s="193"/>
      <c r="NIN57" s="193"/>
      <c r="NIO57" s="193"/>
      <c r="NRO57" s="193"/>
      <c r="NRP57" s="193"/>
      <c r="NRX57" s="193"/>
      <c r="NRY57" s="193"/>
      <c r="NRZ57" s="193"/>
      <c r="NSA57" s="193"/>
      <c r="NSB57" s="193"/>
      <c r="NSC57" s="193"/>
      <c r="NSD57" s="193"/>
      <c r="NSE57" s="193"/>
      <c r="NSF57" s="193"/>
      <c r="NSG57" s="193"/>
      <c r="NSH57" s="193"/>
      <c r="NSI57" s="193"/>
      <c r="NSJ57" s="193"/>
      <c r="NSK57" s="193"/>
      <c r="OBK57" s="193"/>
      <c r="OBL57" s="193"/>
      <c r="OBT57" s="193"/>
      <c r="OBU57" s="193"/>
      <c r="OBV57" s="193"/>
      <c r="OBW57" s="193"/>
      <c r="OBX57" s="193"/>
      <c r="OBY57" s="193"/>
      <c r="OBZ57" s="193"/>
      <c r="OCA57" s="193"/>
      <c r="OCB57" s="193"/>
      <c r="OCC57" s="193"/>
      <c r="OCD57" s="193"/>
      <c r="OCE57" s="193"/>
      <c r="OCF57" s="193"/>
      <c r="OCG57" s="193"/>
      <c r="OLG57" s="193"/>
      <c r="OLH57" s="193"/>
      <c r="OLP57" s="193"/>
      <c r="OLQ57" s="193"/>
      <c r="OLR57" s="193"/>
      <c r="OLS57" s="193"/>
      <c r="OLT57" s="193"/>
      <c r="OLU57" s="193"/>
      <c r="OLV57" s="193"/>
      <c r="OLW57" s="193"/>
      <c r="OLX57" s="193"/>
      <c r="OLY57" s="193"/>
      <c r="OLZ57" s="193"/>
      <c r="OMA57" s="193"/>
      <c r="OMB57" s="193"/>
      <c r="OMC57" s="193"/>
      <c r="OVC57" s="193"/>
      <c r="OVD57" s="193"/>
      <c r="OVL57" s="193"/>
      <c r="OVM57" s="193"/>
      <c r="OVN57" s="193"/>
      <c r="OVO57" s="193"/>
      <c r="OVP57" s="193"/>
      <c r="OVQ57" s="193"/>
      <c r="OVR57" s="193"/>
      <c r="OVS57" s="193"/>
      <c r="OVT57" s="193"/>
      <c r="OVU57" s="193"/>
      <c r="OVV57" s="193"/>
      <c r="OVW57" s="193"/>
      <c r="OVX57" s="193"/>
      <c r="OVY57" s="193"/>
      <c r="PEY57" s="193"/>
      <c r="PEZ57" s="193"/>
      <c r="PFH57" s="193"/>
      <c r="PFI57" s="193"/>
      <c r="PFJ57" s="193"/>
      <c r="PFK57" s="193"/>
      <c r="PFL57" s="193"/>
      <c r="PFM57" s="193"/>
      <c r="PFN57" s="193"/>
      <c r="PFO57" s="193"/>
      <c r="PFP57" s="193"/>
      <c r="PFQ57" s="193"/>
      <c r="PFR57" s="193"/>
      <c r="PFS57" s="193"/>
      <c r="PFT57" s="193"/>
      <c r="PFU57" s="193"/>
      <c r="POU57" s="193"/>
      <c r="POV57" s="193"/>
      <c r="PPD57" s="193"/>
      <c r="PPE57" s="193"/>
      <c r="PPF57" s="193"/>
      <c r="PPG57" s="193"/>
      <c r="PPH57" s="193"/>
      <c r="PPI57" s="193"/>
      <c r="PPJ57" s="193"/>
      <c r="PPK57" s="193"/>
      <c r="PPL57" s="193"/>
      <c r="PPM57" s="193"/>
      <c r="PPN57" s="193"/>
      <c r="PPO57" s="193"/>
      <c r="PPP57" s="193"/>
      <c r="PPQ57" s="193"/>
      <c r="PYQ57" s="193"/>
      <c r="PYR57" s="193"/>
      <c r="PYZ57" s="193"/>
      <c r="PZA57" s="193"/>
      <c r="PZB57" s="193"/>
      <c r="PZC57" s="193"/>
      <c r="PZD57" s="193"/>
      <c r="PZE57" s="193"/>
      <c r="PZF57" s="193"/>
      <c r="PZG57" s="193"/>
      <c r="PZH57" s="193"/>
      <c r="PZI57" s="193"/>
      <c r="PZJ57" s="193"/>
      <c r="PZK57" s="193"/>
      <c r="PZL57" s="193"/>
      <c r="PZM57" s="193"/>
      <c r="QIM57" s="193"/>
      <c r="QIN57" s="193"/>
      <c r="QIV57" s="193"/>
      <c r="QIW57" s="193"/>
      <c r="QIX57" s="193"/>
      <c r="QIY57" s="193"/>
      <c r="QIZ57" s="193"/>
      <c r="QJA57" s="193"/>
      <c r="QJB57" s="193"/>
      <c r="QJC57" s="193"/>
      <c r="QJD57" s="193"/>
      <c r="QJE57" s="193"/>
      <c r="QJF57" s="193"/>
      <c r="QJG57" s="193"/>
      <c r="QJH57" s="193"/>
      <c r="QJI57" s="193"/>
      <c r="QSI57" s="193"/>
      <c r="QSJ57" s="193"/>
      <c r="QSR57" s="193"/>
      <c r="QSS57" s="193"/>
      <c r="QST57" s="193"/>
      <c r="QSU57" s="193"/>
      <c r="QSV57" s="193"/>
      <c r="QSW57" s="193"/>
      <c r="QSX57" s="193"/>
      <c r="QSY57" s="193"/>
      <c r="QSZ57" s="193"/>
      <c r="QTA57" s="193"/>
      <c r="QTB57" s="193"/>
      <c r="QTC57" s="193"/>
      <c r="QTD57" s="193"/>
      <c r="QTE57" s="193"/>
      <c r="RCE57" s="193"/>
      <c r="RCF57" s="193"/>
      <c r="RCN57" s="193"/>
      <c r="RCO57" s="193"/>
      <c r="RCP57" s="193"/>
      <c r="RCQ57" s="193"/>
      <c r="RCR57" s="193"/>
      <c r="RCS57" s="193"/>
      <c r="RCT57" s="193"/>
      <c r="RCU57" s="193"/>
      <c r="RCV57" s="193"/>
      <c r="RCW57" s="193"/>
      <c r="RCX57" s="193"/>
      <c r="RCY57" s="193"/>
      <c r="RCZ57" s="193"/>
      <c r="RDA57" s="193"/>
      <c r="RMA57" s="193"/>
      <c r="RMB57" s="193"/>
      <c r="RMJ57" s="193"/>
      <c r="RMK57" s="193"/>
      <c r="RML57" s="193"/>
      <c r="RMM57" s="193"/>
      <c r="RMN57" s="193"/>
      <c r="RMO57" s="193"/>
      <c r="RMP57" s="193"/>
      <c r="RMQ57" s="193"/>
      <c r="RMR57" s="193"/>
      <c r="RMS57" s="193"/>
      <c r="RMT57" s="193"/>
      <c r="RMU57" s="193"/>
      <c r="RMV57" s="193"/>
      <c r="RMW57" s="193"/>
      <c r="RVW57" s="193"/>
      <c r="RVX57" s="193"/>
      <c r="RWF57" s="193"/>
      <c r="RWG57" s="193"/>
      <c r="RWH57" s="193"/>
      <c r="RWI57" s="193"/>
      <c r="RWJ57" s="193"/>
      <c r="RWK57" s="193"/>
      <c r="RWL57" s="193"/>
      <c r="RWM57" s="193"/>
      <c r="RWN57" s="193"/>
      <c r="RWO57" s="193"/>
      <c r="RWP57" s="193"/>
      <c r="RWQ57" s="193"/>
      <c r="RWR57" s="193"/>
      <c r="RWS57" s="193"/>
      <c r="SFS57" s="193"/>
      <c r="SFT57" s="193"/>
      <c r="SGB57" s="193"/>
      <c r="SGC57" s="193"/>
      <c r="SGD57" s="193"/>
      <c r="SGE57" s="193"/>
      <c r="SGF57" s="193"/>
      <c r="SGG57" s="193"/>
      <c r="SGH57" s="193"/>
      <c r="SGI57" s="193"/>
      <c r="SGJ57" s="193"/>
      <c r="SGK57" s="193"/>
      <c r="SGL57" s="193"/>
      <c r="SGM57" s="193"/>
      <c r="SGN57" s="193"/>
      <c r="SGO57" s="193"/>
      <c r="SPO57" s="193"/>
      <c r="SPP57" s="193"/>
      <c r="SPX57" s="193"/>
      <c r="SPY57" s="193"/>
      <c r="SPZ57" s="193"/>
      <c r="SQA57" s="193"/>
      <c r="SQB57" s="193"/>
      <c r="SQC57" s="193"/>
      <c r="SQD57" s="193"/>
      <c r="SQE57" s="193"/>
      <c r="SQF57" s="193"/>
      <c r="SQG57" s="193"/>
      <c r="SQH57" s="193"/>
      <c r="SQI57" s="193"/>
      <c r="SQJ57" s="193"/>
      <c r="SQK57" s="193"/>
      <c r="SZK57" s="193"/>
      <c r="SZL57" s="193"/>
      <c r="SZT57" s="193"/>
      <c r="SZU57" s="193"/>
      <c r="SZV57" s="193"/>
      <c r="SZW57" s="193"/>
      <c r="SZX57" s="193"/>
      <c r="SZY57" s="193"/>
      <c r="SZZ57" s="193"/>
      <c r="TAA57" s="193"/>
      <c r="TAB57" s="193"/>
      <c r="TAC57" s="193"/>
      <c r="TAD57" s="193"/>
      <c r="TAE57" s="193"/>
      <c r="TAF57" s="193"/>
      <c r="TAG57" s="193"/>
      <c r="TJG57" s="193"/>
      <c r="TJH57" s="193"/>
      <c r="TJP57" s="193"/>
      <c r="TJQ57" s="193"/>
      <c r="TJR57" s="193"/>
      <c r="TJS57" s="193"/>
      <c r="TJT57" s="193"/>
      <c r="TJU57" s="193"/>
      <c r="TJV57" s="193"/>
      <c r="TJW57" s="193"/>
      <c r="TJX57" s="193"/>
      <c r="TJY57" s="193"/>
      <c r="TJZ57" s="193"/>
      <c r="TKA57" s="193"/>
      <c r="TKB57" s="193"/>
      <c r="TKC57" s="193"/>
      <c r="TTC57" s="193"/>
      <c r="TTD57" s="193"/>
      <c r="TTL57" s="193"/>
      <c r="TTM57" s="193"/>
      <c r="TTN57" s="193"/>
      <c r="TTO57" s="193"/>
      <c r="TTP57" s="193"/>
      <c r="TTQ57" s="193"/>
      <c r="TTR57" s="193"/>
      <c r="TTS57" s="193"/>
      <c r="TTT57" s="193"/>
      <c r="TTU57" s="193"/>
      <c r="TTV57" s="193"/>
      <c r="TTW57" s="193"/>
      <c r="TTX57" s="193"/>
      <c r="TTY57" s="193"/>
      <c r="UCY57" s="193"/>
      <c r="UCZ57" s="193"/>
      <c r="UDH57" s="193"/>
      <c r="UDI57" s="193"/>
      <c r="UDJ57" s="193"/>
      <c r="UDK57" s="193"/>
      <c r="UDL57" s="193"/>
      <c r="UDM57" s="193"/>
      <c r="UDN57" s="193"/>
      <c r="UDO57" s="193"/>
      <c r="UDP57" s="193"/>
      <c r="UDQ57" s="193"/>
      <c r="UDR57" s="193"/>
      <c r="UDS57" s="193"/>
      <c r="UDT57" s="193"/>
      <c r="UDU57" s="193"/>
      <c r="UMU57" s="193"/>
      <c r="UMV57" s="193"/>
      <c r="UND57" s="193"/>
      <c r="UNE57" s="193"/>
      <c r="UNF57" s="193"/>
      <c r="UNG57" s="193"/>
      <c r="UNH57" s="193"/>
      <c r="UNI57" s="193"/>
      <c r="UNJ57" s="193"/>
      <c r="UNK57" s="193"/>
      <c r="UNL57" s="193"/>
      <c r="UNM57" s="193"/>
      <c r="UNN57" s="193"/>
      <c r="UNO57" s="193"/>
      <c r="UNP57" s="193"/>
      <c r="UNQ57" s="193"/>
      <c r="UWQ57" s="193"/>
      <c r="UWR57" s="193"/>
      <c r="UWZ57" s="193"/>
      <c r="UXA57" s="193"/>
      <c r="UXB57" s="193"/>
      <c r="UXC57" s="193"/>
      <c r="UXD57" s="193"/>
      <c r="UXE57" s="193"/>
      <c r="UXF57" s="193"/>
      <c r="UXG57" s="193"/>
      <c r="UXH57" s="193"/>
      <c r="UXI57" s="193"/>
      <c r="UXJ57" s="193"/>
      <c r="UXK57" s="193"/>
      <c r="UXL57" s="193"/>
      <c r="UXM57" s="193"/>
      <c r="VGM57" s="193"/>
      <c r="VGN57" s="193"/>
      <c r="VGV57" s="193"/>
      <c r="VGW57" s="193"/>
      <c r="VGX57" s="193"/>
      <c r="VGY57" s="193"/>
      <c r="VGZ57" s="193"/>
      <c r="VHA57" s="193"/>
      <c r="VHB57" s="193"/>
      <c r="VHC57" s="193"/>
      <c r="VHD57" s="193"/>
      <c r="VHE57" s="193"/>
      <c r="VHF57" s="193"/>
      <c r="VHG57" s="193"/>
      <c r="VHH57" s="193"/>
      <c r="VHI57" s="193"/>
      <c r="VQI57" s="193"/>
      <c r="VQJ57" s="193"/>
      <c r="VQR57" s="193"/>
      <c r="VQS57" s="193"/>
      <c r="VQT57" s="193"/>
      <c r="VQU57" s="193"/>
      <c r="VQV57" s="193"/>
      <c r="VQW57" s="193"/>
      <c r="VQX57" s="193"/>
      <c r="VQY57" s="193"/>
      <c r="VQZ57" s="193"/>
      <c r="VRA57" s="193"/>
      <c r="VRB57" s="193"/>
      <c r="VRC57" s="193"/>
      <c r="VRD57" s="193"/>
      <c r="VRE57" s="193"/>
      <c r="WAE57" s="193"/>
      <c r="WAF57" s="193"/>
      <c r="WAN57" s="193"/>
      <c r="WAO57" s="193"/>
      <c r="WAP57" s="193"/>
      <c r="WAQ57" s="193"/>
      <c r="WAR57" s="193"/>
      <c r="WAS57" s="193"/>
      <c r="WAT57" s="193"/>
      <c r="WAU57" s="193"/>
      <c r="WAV57" s="193"/>
      <c r="WAW57" s="193"/>
      <c r="WAX57" s="193"/>
      <c r="WAY57" s="193"/>
      <c r="WAZ57" s="193"/>
      <c r="WBA57" s="193"/>
      <c r="WKA57" s="193"/>
      <c r="WKB57" s="193"/>
      <c r="WKJ57" s="193"/>
      <c r="WKK57" s="193"/>
      <c r="WKL57" s="193"/>
      <c r="WKM57" s="193"/>
      <c r="WKN57" s="193"/>
      <c r="WKO57" s="193"/>
      <c r="WKP57" s="193"/>
      <c r="WKQ57" s="193"/>
      <c r="WKR57" s="193"/>
      <c r="WKS57" s="193"/>
      <c r="WKT57" s="193"/>
      <c r="WKU57" s="193"/>
      <c r="WKV57" s="193"/>
      <c r="WKW57" s="193"/>
      <c r="WTW57" s="193"/>
      <c r="WTX57" s="193"/>
      <c r="WUF57" s="193"/>
      <c r="WUG57" s="193"/>
      <c r="WUH57" s="193"/>
      <c r="WUI57" s="193"/>
      <c r="WUJ57" s="193"/>
      <c r="WUK57" s="193"/>
      <c r="WUL57" s="193"/>
      <c r="WUM57" s="193"/>
      <c r="WUN57" s="193"/>
      <c r="WUO57" s="193"/>
      <c r="WUP57" s="193"/>
      <c r="WUQ57" s="193"/>
      <c r="WUR57" s="193"/>
      <c r="WUS57" s="193"/>
    </row>
    <row r="58" spans="1:1009 1243:2033 2267:3057 3291:4081 4315:5105 5339:6129 6363:7153 7387:8177 8411:9201 9435:10225 10459:11249 11483:12273 12507:13297 13531:14321 14555:15345 15579:16113" s="190" customFormat="1" ht="25.5" customHeight="1" x14ac:dyDescent="0.25">
      <c r="A58" s="187" t="s">
        <v>132</v>
      </c>
      <c r="B58" s="188" t="s">
        <v>133</v>
      </c>
      <c r="C58" s="75"/>
      <c r="D58" s="169">
        <v>10417.408799999999</v>
      </c>
      <c r="E58" s="86">
        <v>0</v>
      </c>
      <c r="F58" s="86">
        <v>10417.408799999999</v>
      </c>
      <c r="G58" s="231">
        <v>0</v>
      </c>
      <c r="H58" s="129">
        <v>9283.9552000000003</v>
      </c>
      <c r="I58" s="345">
        <f>SUM(J58:M58)</f>
        <v>436.19999999999987</v>
      </c>
      <c r="J58" s="346">
        <f>SUM(J59:J72)</f>
        <v>0</v>
      </c>
      <c r="K58" s="346">
        <f>SUM(K59:K72)</f>
        <v>0</v>
      </c>
      <c r="L58" s="346">
        <f>SUM(L59:L72)</f>
        <v>0</v>
      </c>
      <c r="M58" s="346">
        <f>SUM(M59:M72)</f>
        <v>436.19999999999987</v>
      </c>
      <c r="N58" s="223"/>
      <c r="HK58" s="191"/>
      <c r="HL58" s="191"/>
      <c r="HT58" s="191"/>
      <c r="HU58" s="191"/>
      <c r="HV58" s="191"/>
      <c r="HW58" s="191"/>
      <c r="HX58" s="191"/>
      <c r="HY58" s="191"/>
      <c r="HZ58" s="191"/>
      <c r="IA58" s="191"/>
      <c r="IB58" s="191"/>
      <c r="IC58" s="191"/>
      <c r="ID58" s="191"/>
      <c r="IE58" s="191"/>
      <c r="IF58" s="191"/>
      <c r="IG58" s="191"/>
      <c r="RG58" s="191"/>
      <c r="RH58" s="191"/>
      <c r="RP58" s="191"/>
      <c r="RQ58" s="191"/>
      <c r="RR58" s="191"/>
      <c r="RS58" s="191"/>
      <c r="RT58" s="191"/>
      <c r="RU58" s="191"/>
      <c r="RV58" s="191"/>
      <c r="RW58" s="191"/>
      <c r="RX58" s="191"/>
      <c r="RY58" s="191"/>
      <c r="RZ58" s="191"/>
      <c r="SA58" s="191"/>
      <c r="SB58" s="191"/>
      <c r="SC58" s="191"/>
      <c r="ABC58" s="191"/>
      <c r="ABD58" s="191"/>
      <c r="ABL58" s="191"/>
      <c r="ABM58" s="191"/>
      <c r="ABN58" s="191"/>
      <c r="ABO58" s="191"/>
      <c r="ABP58" s="191"/>
      <c r="ABQ58" s="191"/>
      <c r="ABR58" s="191"/>
      <c r="ABS58" s="191"/>
      <c r="ABT58" s="191"/>
      <c r="ABU58" s="191"/>
      <c r="ABV58" s="191"/>
      <c r="ABW58" s="191"/>
      <c r="ABX58" s="191"/>
      <c r="ABY58" s="191"/>
      <c r="AKY58" s="191"/>
      <c r="AKZ58" s="191"/>
      <c r="ALH58" s="191"/>
      <c r="ALI58" s="191"/>
      <c r="ALJ58" s="191"/>
      <c r="ALK58" s="191"/>
      <c r="ALL58" s="191"/>
      <c r="ALM58" s="191"/>
      <c r="ALN58" s="191"/>
      <c r="ALO58" s="191"/>
      <c r="ALP58" s="191"/>
      <c r="ALQ58" s="191"/>
      <c r="ALR58" s="191"/>
      <c r="ALS58" s="191"/>
      <c r="ALT58" s="191"/>
      <c r="ALU58" s="191"/>
      <c r="AUU58" s="191"/>
      <c r="AUV58" s="191"/>
      <c r="AVD58" s="191"/>
      <c r="AVE58" s="191"/>
      <c r="AVF58" s="191"/>
      <c r="AVG58" s="191"/>
      <c r="AVH58" s="191"/>
      <c r="AVI58" s="191"/>
      <c r="AVJ58" s="191"/>
      <c r="AVK58" s="191"/>
      <c r="AVL58" s="191"/>
      <c r="AVM58" s="191"/>
      <c r="AVN58" s="191"/>
      <c r="AVO58" s="191"/>
      <c r="AVP58" s="191"/>
      <c r="AVQ58" s="191"/>
      <c r="BEQ58" s="191"/>
      <c r="BER58" s="191"/>
      <c r="BEZ58" s="191"/>
      <c r="BFA58" s="191"/>
      <c r="BFB58" s="191"/>
      <c r="BFC58" s="191"/>
      <c r="BFD58" s="191"/>
      <c r="BFE58" s="191"/>
      <c r="BFF58" s="191"/>
      <c r="BFG58" s="191"/>
      <c r="BFH58" s="191"/>
      <c r="BFI58" s="191"/>
      <c r="BFJ58" s="191"/>
      <c r="BFK58" s="191"/>
      <c r="BFL58" s="191"/>
      <c r="BFM58" s="191"/>
      <c r="BOM58" s="191"/>
      <c r="BON58" s="191"/>
      <c r="BOV58" s="191"/>
      <c r="BOW58" s="191"/>
      <c r="BOX58" s="191"/>
      <c r="BOY58" s="191"/>
      <c r="BOZ58" s="191"/>
      <c r="BPA58" s="191"/>
      <c r="BPB58" s="191"/>
      <c r="BPC58" s="191"/>
      <c r="BPD58" s="191"/>
      <c r="BPE58" s="191"/>
      <c r="BPF58" s="191"/>
      <c r="BPG58" s="191"/>
      <c r="BPH58" s="191"/>
      <c r="BPI58" s="191"/>
      <c r="BYI58" s="191"/>
      <c r="BYJ58" s="191"/>
      <c r="BYR58" s="191"/>
      <c r="BYS58" s="191"/>
      <c r="BYT58" s="191"/>
      <c r="BYU58" s="191"/>
      <c r="BYV58" s="191"/>
      <c r="BYW58" s="191"/>
      <c r="BYX58" s="191"/>
      <c r="BYY58" s="191"/>
      <c r="BYZ58" s="191"/>
      <c r="BZA58" s="191"/>
      <c r="BZB58" s="191"/>
      <c r="BZC58" s="191"/>
      <c r="BZD58" s="191"/>
      <c r="BZE58" s="191"/>
      <c r="CIE58" s="191"/>
      <c r="CIF58" s="191"/>
      <c r="CIN58" s="191"/>
      <c r="CIO58" s="191"/>
      <c r="CIP58" s="191"/>
      <c r="CIQ58" s="191"/>
      <c r="CIR58" s="191"/>
      <c r="CIS58" s="191"/>
      <c r="CIT58" s="191"/>
      <c r="CIU58" s="191"/>
      <c r="CIV58" s="191"/>
      <c r="CIW58" s="191"/>
      <c r="CIX58" s="191"/>
      <c r="CIY58" s="191"/>
      <c r="CIZ58" s="191"/>
      <c r="CJA58" s="191"/>
      <c r="CSA58" s="191"/>
      <c r="CSB58" s="191"/>
      <c r="CSJ58" s="191"/>
      <c r="CSK58" s="191"/>
      <c r="CSL58" s="191"/>
      <c r="CSM58" s="191"/>
      <c r="CSN58" s="191"/>
      <c r="CSO58" s="191"/>
      <c r="CSP58" s="191"/>
      <c r="CSQ58" s="191"/>
      <c r="CSR58" s="191"/>
      <c r="CSS58" s="191"/>
      <c r="CST58" s="191"/>
      <c r="CSU58" s="191"/>
      <c r="CSV58" s="191"/>
      <c r="CSW58" s="191"/>
      <c r="DBW58" s="191"/>
      <c r="DBX58" s="191"/>
      <c r="DCF58" s="191"/>
      <c r="DCG58" s="191"/>
      <c r="DCH58" s="191"/>
      <c r="DCI58" s="191"/>
      <c r="DCJ58" s="191"/>
      <c r="DCK58" s="191"/>
      <c r="DCL58" s="191"/>
      <c r="DCM58" s="191"/>
      <c r="DCN58" s="191"/>
      <c r="DCO58" s="191"/>
      <c r="DCP58" s="191"/>
      <c r="DCQ58" s="191"/>
      <c r="DCR58" s="191"/>
      <c r="DCS58" s="191"/>
      <c r="DLS58" s="191"/>
      <c r="DLT58" s="191"/>
      <c r="DMB58" s="191"/>
      <c r="DMC58" s="191"/>
      <c r="DMD58" s="191"/>
      <c r="DME58" s="191"/>
      <c r="DMF58" s="191"/>
      <c r="DMG58" s="191"/>
      <c r="DMH58" s="191"/>
      <c r="DMI58" s="191"/>
      <c r="DMJ58" s="191"/>
      <c r="DMK58" s="191"/>
      <c r="DML58" s="191"/>
      <c r="DMM58" s="191"/>
      <c r="DMN58" s="191"/>
      <c r="DMO58" s="191"/>
      <c r="DVO58" s="191"/>
      <c r="DVP58" s="191"/>
      <c r="DVX58" s="191"/>
      <c r="DVY58" s="191"/>
      <c r="DVZ58" s="191"/>
      <c r="DWA58" s="191"/>
      <c r="DWB58" s="191"/>
      <c r="DWC58" s="191"/>
      <c r="DWD58" s="191"/>
      <c r="DWE58" s="191"/>
      <c r="DWF58" s="191"/>
      <c r="DWG58" s="191"/>
      <c r="DWH58" s="191"/>
      <c r="DWI58" s="191"/>
      <c r="DWJ58" s="191"/>
      <c r="DWK58" s="191"/>
      <c r="EFK58" s="191"/>
      <c r="EFL58" s="191"/>
      <c r="EFT58" s="191"/>
      <c r="EFU58" s="191"/>
      <c r="EFV58" s="191"/>
      <c r="EFW58" s="191"/>
      <c r="EFX58" s="191"/>
      <c r="EFY58" s="191"/>
      <c r="EFZ58" s="191"/>
      <c r="EGA58" s="191"/>
      <c r="EGB58" s="191"/>
      <c r="EGC58" s="191"/>
      <c r="EGD58" s="191"/>
      <c r="EGE58" s="191"/>
      <c r="EGF58" s="191"/>
      <c r="EGG58" s="191"/>
      <c r="EPG58" s="191"/>
      <c r="EPH58" s="191"/>
      <c r="EPP58" s="191"/>
      <c r="EPQ58" s="191"/>
      <c r="EPR58" s="191"/>
      <c r="EPS58" s="191"/>
      <c r="EPT58" s="191"/>
      <c r="EPU58" s="191"/>
      <c r="EPV58" s="191"/>
      <c r="EPW58" s="191"/>
      <c r="EPX58" s="191"/>
      <c r="EPY58" s="191"/>
      <c r="EPZ58" s="191"/>
      <c r="EQA58" s="191"/>
      <c r="EQB58" s="191"/>
      <c r="EQC58" s="191"/>
      <c r="EZC58" s="191"/>
      <c r="EZD58" s="191"/>
      <c r="EZL58" s="191"/>
      <c r="EZM58" s="191"/>
      <c r="EZN58" s="191"/>
      <c r="EZO58" s="191"/>
      <c r="EZP58" s="191"/>
      <c r="EZQ58" s="191"/>
      <c r="EZR58" s="191"/>
      <c r="EZS58" s="191"/>
      <c r="EZT58" s="191"/>
      <c r="EZU58" s="191"/>
      <c r="EZV58" s="191"/>
      <c r="EZW58" s="191"/>
      <c r="EZX58" s="191"/>
      <c r="EZY58" s="191"/>
      <c r="FIY58" s="191"/>
      <c r="FIZ58" s="191"/>
      <c r="FJH58" s="191"/>
      <c r="FJI58" s="191"/>
      <c r="FJJ58" s="191"/>
      <c r="FJK58" s="191"/>
      <c r="FJL58" s="191"/>
      <c r="FJM58" s="191"/>
      <c r="FJN58" s="191"/>
      <c r="FJO58" s="191"/>
      <c r="FJP58" s="191"/>
      <c r="FJQ58" s="191"/>
      <c r="FJR58" s="191"/>
      <c r="FJS58" s="191"/>
      <c r="FJT58" s="191"/>
      <c r="FJU58" s="191"/>
      <c r="FSU58" s="191"/>
      <c r="FSV58" s="191"/>
      <c r="FTD58" s="191"/>
      <c r="FTE58" s="191"/>
      <c r="FTF58" s="191"/>
      <c r="FTG58" s="191"/>
      <c r="FTH58" s="191"/>
      <c r="FTI58" s="191"/>
      <c r="FTJ58" s="191"/>
      <c r="FTK58" s="191"/>
      <c r="FTL58" s="191"/>
      <c r="FTM58" s="191"/>
      <c r="FTN58" s="191"/>
      <c r="FTO58" s="191"/>
      <c r="FTP58" s="191"/>
      <c r="FTQ58" s="191"/>
      <c r="GCQ58" s="191"/>
      <c r="GCR58" s="191"/>
      <c r="GCZ58" s="191"/>
      <c r="GDA58" s="191"/>
      <c r="GDB58" s="191"/>
      <c r="GDC58" s="191"/>
      <c r="GDD58" s="191"/>
      <c r="GDE58" s="191"/>
      <c r="GDF58" s="191"/>
      <c r="GDG58" s="191"/>
      <c r="GDH58" s="191"/>
      <c r="GDI58" s="191"/>
      <c r="GDJ58" s="191"/>
      <c r="GDK58" s="191"/>
      <c r="GDL58" s="191"/>
      <c r="GDM58" s="191"/>
      <c r="GMM58" s="191"/>
      <c r="GMN58" s="191"/>
      <c r="GMV58" s="191"/>
      <c r="GMW58" s="191"/>
      <c r="GMX58" s="191"/>
      <c r="GMY58" s="191"/>
      <c r="GMZ58" s="191"/>
      <c r="GNA58" s="191"/>
      <c r="GNB58" s="191"/>
      <c r="GNC58" s="191"/>
      <c r="GND58" s="191"/>
      <c r="GNE58" s="191"/>
      <c r="GNF58" s="191"/>
      <c r="GNG58" s="191"/>
      <c r="GNH58" s="191"/>
      <c r="GNI58" s="191"/>
      <c r="GWI58" s="191"/>
      <c r="GWJ58" s="191"/>
      <c r="GWR58" s="191"/>
      <c r="GWS58" s="191"/>
      <c r="GWT58" s="191"/>
      <c r="GWU58" s="191"/>
      <c r="GWV58" s="191"/>
      <c r="GWW58" s="191"/>
      <c r="GWX58" s="191"/>
      <c r="GWY58" s="191"/>
      <c r="GWZ58" s="191"/>
      <c r="GXA58" s="191"/>
      <c r="GXB58" s="191"/>
      <c r="GXC58" s="191"/>
      <c r="GXD58" s="191"/>
      <c r="GXE58" s="191"/>
      <c r="HGE58" s="191"/>
      <c r="HGF58" s="191"/>
      <c r="HGN58" s="191"/>
      <c r="HGO58" s="191"/>
      <c r="HGP58" s="191"/>
      <c r="HGQ58" s="191"/>
      <c r="HGR58" s="191"/>
      <c r="HGS58" s="191"/>
      <c r="HGT58" s="191"/>
      <c r="HGU58" s="191"/>
      <c r="HGV58" s="191"/>
      <c r="HGW58" s="191"/>
      <c r="HGX58" s="191"/>
      <c r="HGY58" s="191"/>
      <c r="HGZ58" s="191"/>
      <c r="HHA58" s="191"/>
      <c r="HQA58" s="191"/>
      <c r="HQB58" s="191"/>
      <c r="HQJ58" s="191"/>
      <c r="HQK58" s="191"/>
      <c r="HQL58" s="191"/>
      <c r="HQM58" s="191"/>
      <c r="HQN58" s="191"/>
      <c r="HQO58" s="191"/>
      <c r="HQP58" s="191"/>
      <c r="HQQ58" s="191"/>
      <c r="HQR58" s="191"/>
      <c r="HQS58" s="191"/>
      <c r="HQT58" s="191"/>
      <c r="HQU58" s="191"/>
      <c r="HQV58" s="191"/>
      <c r="HQW58" s="191"/>
      <c r="HZW58" s="191"/>
      <c r="HZX58" s="191"/>
      <c r="IAF58" s="191"/>
      <c r="IAG58" s="191"/>
      <c r="IAH58" s="191"/>
      <c r="IAI58" s="191"/>
      <c r="IAJ58" s="191"/>
      <c r="IAK58" s="191"/>
      <c r="IAL58" s="191"/>
      <c r="IAM58" s="191"/>
      <c r="IAN58" s="191"/>
      <c r="IAO58" s="191"/>
      <c r="IAP58" s="191"/>
      <c r="IAQ58" s="191"/>
      <c r="IAR58" s="191"/>
      <c r="IAS58" s="191"/>
      <c r="IJS58" s="191"/>
      <c r="IJT58" s="191"/>
      <c r="IKB58" s="191"/>
      <c r="IKC58" s="191"/>
      <c r="IKD58" s="191"/>
      <c r="IKE58" s="191"/>
      <c r="IKF58" s="191"/>
      <c r="IKG58" s="191"/>
      <c r="IKH58" s="191"/>
      <c r="IKI58" s="191"/>
      <c r="IKJ58" s="191"/>
      <c r="IKK58" s="191"/>
      <c r="IKL58" s="191"/>
      <c r="IKM58" s="191"/>
      <c r="IKN58" s="191"/>
      <c r="IKO58" s="191"/>
      <c r="ITO58" s="191"/>
      <c r="ITP58" s="191"/>
      <c r="ITX58" s="191"/>
      <c r="ITY58" s="191"/>
      <c r="ITZ58" s="191"/>
      <c r="IUA58" s="191"/>
      <c r="IUB58" s="191"/>
      <c r="IUC58" s="191"/>
      <c r="IUD58" s="191"/>
      <c r="IUE58" s="191"/>
      <c r="IUF58" s="191"/>
      <c r="IUG58" s="191"/>
      <c r="IUH58" s="191"/>
      <c r="IUI58" s="191"/>
      <c r="IUJ58" s="191"/>
      <c r="IUK58" s="191"/>
      <c r="JDK58" s="191"/>
      <c r="JDL58" s="191"/>
      <c r="JDT58" s="191"/>
      <c r="JDU58" s="191"/>
      <c r="JDV58" s="191"/>
      <c r="JDW58" s="191"/>
      <c r="JDX58" s="191"/>
      <c r="JDY58" s="191"/>
      <c r="JDZ58" s="191"/>
      <c r="JEA58" s="191"/>
      <c r="JEB58" s="191"/>
      <c r="JEC58" s="191"/>
      <c r="JED58" s="191"/>
      <c r="JEE58" s="191"/>
      <c r="JEF58" s="191"/>
      <c r="JEG58" s="191"/>
      <c r="JNG58" s="191"/>
      <c r="JNH58" s="191"/>
      <c r="JNP58" s="191"/>
      <c r="JNQ58" s="191"/>
      <c r="JNR58" s="191"/>
      <c r="JNS58" s="191"/>
      <c r="JNT58" s="191"/>
      <c r="JNU58" s="191"/>
      <c r="JNV58" s="191"/>
      <c r="JNW58" s="191"/>
      <c r="JNX58" s="191"/>
      <c r="JNY58" s="191"/>
      <c r="JNZ58" s="191"/>
      <c r="JOA58" s="191"/>
      <c r="JOB58" s="191"/>
      <c r="JOC58" s="191"/>
      <c r="JXC58" s="191"/>
      <c r="JXD58" s="191"/>
      <c r="JXL58" s="191"/>
      <c r="JXM58" s="191"/>
      <c r="JXN58" s="191"/>
      <c r="JXO58" s="191"/>
      <c r="JXP58" s="191"/>
      <c r="JXQ58" s="191"/>
      <c r="JXR58" s="191"/>
      <c r="JXS58" s="191"/>
      <c r="JXT58" s="191"/>
      <c r="JXU58" s="191"/>
      <c r="JXV58" s="191"/>
      <c r="JXW58" s="191"/>
      <c r="JXX58" s="191"/>
      <c r="JXY58" s="191"/>
      <c r="KGY58" s="191"/>
      <c r="KGZ58" s="191"/>
      <c r="KHH58" s="191"/>
      <c r="KHI58" s="191"/>
      <c r="KHJ58" s="191"/>
      <c r="KHK58" s="191"/>
      <c r="KHL58" s="191"/>
      <c r="KHM58" s="191"/>
      <c r="KHN58" s="191"/>
      <c r="KHO58" s="191"/>
      <c r="KHP58" s="191"/>
      <c r="KHQ58" s="191"/>
      <c r="KHR58" s="191"/>
      <c r="KHS58" s="191"/>
      <c r="KHT58" s="191"/>
      <c r="KHU58" s="191"/>
      <c r="KQU58" s="191"/>
      <c r="KQV58" s="191"/>
      <c r="KRD58" s="191"/>
      <c r="KRE58" s="191"/>
      <c r="KRF58" s="191"/>
      <c r="KRG58" s="191"/>
      <c r="KRH58" s="191"/>
      <c r="KRI58" s="191"/>
      <c r="KRJ58" s="191"/>
      <c r="KRK58" s="191"/>
      <c r="KRL58" s="191"/>
      <c r="KRM58" s="191"/>
      <c r="KRN58" s="191"/>
      <c r="KRO58" s="191"/>
      <c r="KRP58" s="191"/>
      <c r="KRQ58" s="191"/>
      <c r="LAQ58" s="191"/>
      <c r="LAR58" s="191"/>
      <c r="LAZ58" s="191"/>
      <c r="LBA58" s="191"/>
      <c r="LBB58" s="191"/>
      <c r="LBC58" s="191"/>
      <c r="LBD58" s="191"/>
      <c r="LBE58" s="191"/>
      <c r="LBF58" s="191"/>
      <c r="LBG58" s="191"/>
      <c r="LBH58" s="191"/>
      <c r="LBI58" s="191"/>
      <c r="LBJ58" s="191"/>
      <c r="LBK58" s="191"/>
      <c r="LBL58" s="191"/>
      <c r="LBM58" s="191"/>
      <c r="LKM58" s="191"/>
      <c r="LKN58" s="191"/>
      <c r="LKV58" s="191"/>
      <c r="LKW58" s="191"/>
      <c r="LKX58" s="191"/>
      <c r="LKY58" s="191"/>
      <c r="LKZ58" s="191"/>
      <c r="LLA58" s="191"/>
      <c r="LLB58" s="191"/>
      <c r="LLC58" s="191"/>
      <c r="LLD58" s="191"/>
      <c r="LLE58" s="191"/>
      <c r="LLF58" s="191"/>
      <c r="LLG58" s="191"/>
      <c r="LLH58" s="191"/>
      <c r="LLI58" s="191"/>
      <c r="LUI58" s="191"/>
      <c r="LUJ58" s="191"/>
      <c r="LUR58" s="191"/>
      <c r="LUS58" s="191"/>
      <c r="LUT58" s="191"/>
      <c r="LUU58" s="191"/>
      <c r="LUV58" s="191"/>
      <c r="LUW58" s="191"/>
      <c r="LUX58" s="191"/>
      <c r="LUY58" s="191"/>
      <c r="LUZ58" s="191"/>
      <c r="LVA58" s="191"/>
      <c r="LVB58" s="191"/>
      <c r="LVC58" s="191"/>
      <c r="LVD58" s="191"/>
      <c r="LVE58" s="191"/>
      <c r="MEE58" s="191"/>
      <c r="MEF58" s="191"/>
      <c r="MEN58" s="191"/>
      <c r="MEO58" s="191"/>
      <c r="MEP58" s="191"/>
      <c r="MEQ58" s="191"/>
      <c r="MER58" s="191"/>
      <c r="MES58" s="191"/>
      <c r="MET58" s="191"/>
      <c r="MEU58" s="191"/>
      <c r="MEV58" s="191"/>
      <c r="MEW58" s="191"/>
      <c r="MEX58" s="191"/>
      <c r="MEY58" s="191"/>
      <c r="MEZ58" s="191"/>
      <c r="MFA58" s="191"/>
      <c r="MOA58" s="191"/>
      <c r="MOB58" s="191"/>
      <c r="MOJ58" s="191"/>
      <c r="MOK58" s="191"/>
      <c r="MOL58" s="191"/>
      <c r="MOM58" s="191"/>
      <c r="MON58" s="191"/>
      <c r="MOO58" s="191"/>
      <c r="MOP58" s="191"/>
      <c r="MOQ58" s="191"/>
      <c r="MOR58" s="191"/>
      <c r="MOS58" s="191"/>
      <c r="MOT58" s="191"/>
      <c r="MOU58" s="191"/>
      <c r="MOV58" s="191"/>
      <c r="MOW58" s="191"/>
      <c r="MXW58" s="191"/>
      <c r="MXX58" s="191"/>
      <c r="MYF58" s="191"/>
      <c r="MYG58" s="191"/>
      <c r="MYH58" s="191"/>
      <c r="MYI58" s="191"/>
      <c r="MYJ58" s="191"/>
      <c r="MYK58" s="191"/>
      <c r="MYL58" s="191"/>
      <c r="MYM58" s="191"/>
      <c r="MYN58" s="191"/>
      <c r="MYO58" s="191"/>
      <c r="MYP58" s="191"/>
      <c r="MYQ58" s="191"/>
      <c r="MYR58" s="191"/>
      <c r="MYS58" s="191"/>
      <c r="NHS58" s="191"/>
      <c r="NHT58" s="191"/>
      <c r="NIB58" s="191"/>
      <c r="NIC58" s="191"/>
      <c r="NID58" s="191"/>
      <c r="NIE58" s="191"/>
      <c r="NIF58" s="191"/>
      <c r="NIG58" s="191"/>
      <c r="NIH58" s="191"/>
      <c r="NII58" s="191"/>
      <c r="NIJ58" s="191"/>
      <c r="NIK58" s="191"/>
      <c r="NIL58" s="191"/>
      <c r="NIM58" s="191"/>
      <c r="NIN58" s="191"/>
      <c r="NIO58" s="191"/>
      <c r="NRO58" s="191"/>
      <c r="NRP58" s="191"/>
      <c r="NRX58" s="191"/>
      <c r="NRY58" s="191"/>
      <c r="NRZ58" s="191"/>
      <c r="NSA58" s="191"/>
      <c r="NSB58" s="191"/>
      <c r="NSC58" s="191"/>
      <c r="NSD58" s="191"/>
      <c r="NSE58" s="191"/>
      <c r="NSF58" s="191"/>
      <c r="NSG58" s="191"/>
      <c r="NSH58" s="191"/>
      <c r="NSI58" s="191"/>
      <c r="NSJ58" s="191"/>
      <c r="NSK58" s="191"/>
      <c r="OBK58" s="191"/>
      <c r="OBL58" s="191"/>
      <c r="OBT58" s="191"/>
      <c r="OBU58" s="191"/>
      <c r="OBV58" s="191"/>
      <c r="OBW58" s="191"/>
      <c r="OBX58" s="191"/>
      <c r="OBY58" s="191"/>
      <c r="OBZ58" s="191"/>
      <c r="OCA58" s="191"/>
      <c r="OCB58" s="191"/>
      <c r="OCC58" s="191"/>
      <c r="OCD58" s="191"/>
      <c r="OCE58" s="191"/>
      <c r="OCF58" s="191"/>
      <c r="OCG58" s="191"/>
      <c r="OLG58" s="191"/>
      <c r="OLH58" s="191"/>
      <c r="OLP58" s="191"/>
      <c r="OLQ58" s="191"/>
      <c r="OLR58" s="191"/>
      <c r="OLS58" s="191"/>
      <c r="OLT58" s="191"/>
      <c r="OLU58" s="191"/>
      <c r="OLV58" s="191"/>
      <c r="OLW58" s="191"/>
      <c r="OLX58" s="191"/>
      <c r="OLY58" s="191"/>
      <c r="OLZ58" s="191"/>
      <c r="OMA58" s="191"/>
      <c r="OMB58" s="191"/>
      <c r="OMC58" s="191"/>
      <c r="OVC58" s="191"/>
      <c r="OVD58" s="191"/>
      <c r="OVL58" s="191"/>
      <c r="OVM58" s="191"/>
      <c r="OVN58" s="191"/>
      <c r="OVO58" s="191"/>
      <c r="OVP58" s="191"/>
      <c r="OVQ58" s="191"/>
      <c r="OVR58" s="191"/>
      <c r="OVS58" s="191"/>
      <c r="OVT58" s="191"/>
      <c r="OVU58" s="191"/>
      <c r="OVV58" s="191"/>
      <c r="OVW58" s="191"/>
      <c r="OVX58" s="191"/>
      <c r="OVY58" s="191"/>
      <c r="PEY58" s="191"/>
      <c r="PEZ58" s="191"/>
      <c r="PFH58" s="191"/>
      <c r="PFI58" s="191"/>
      <c r="PFJ58" s="191"/>
      <c r="PFK58" s="191"/>
      <c r="PFL58" s="191"/>
      <c r="PFM58" s="191"/>
      <c r="PFN58" s="191"/>
      <c r="PFO58" s="191"/>
      <c r="PFP58" s="191"/>
      <c r="PFQ58" s="191"/>
      <c r="PFR58" s="191"/>
      <c r="PFS58" s="191"/>
      <c r="PFT58" s="191"/>
      <c r="PFU58" s="191"/>
      <c r="POU58" s="191"/>
      <c r="POV58" s="191"/>
      <c r="PPD58" s="191"/>
      <c r="PPE58" s="191"/>
      <c r="PPF58" s="191"/>
      <c r="PPG58" s="191"/>
      <c r="PPH58" s="191"/>
      <c r="PPI58" s="191"/>
      <c r="PPJ58" s="191"/>
      <c r="PPK58" s="191"/>
      <c r="PPL58" s="191"/>
      <c r="PPM58" s="191"/>
      <c r="PPN58" s="191"/>
      <c r="PPO58" s="191"/>
      <c r="PPP58" s="191"/>
      <c r="PPQ58" s="191"/>
      <c r="PYQ58" s="191"/>
      <c r="PYR58" s="191"/>
      <c r="PYZ58" s="191"/>
      <c r="PZA58" s="191"/>
      <c r="PZB58" s="191"/>
      <c r="PZC58" s="191"/>
      <c r="PZD58" s="191"/>
      <c r="PZE58" s="191"/>
      <c r="PZF58" s="191"/>
      <c r="PZG58" s="191"/>
      <c r="PZH58" s="191"/>
      <c r="PZI58" s="191"/>
      <c r="PZJ58" s="191"/>
      <c r="PZK58" s="191"/>
      <c r="PZL58" s="191"/>
      <c r="PZM58" s="191"/>
      <c r="QIM58" s="191"/>
      <c r="QIN58" s="191"/>
      <c r="QIV58" s="191"/>
      <c r="QIW58" s="191"/>
      <c r="QIX58" s="191"/>
      <c r="QIY58" s="191"/>
      <c r="QIZ58" s="191"/>
      <c r="QJA58" s="191"/>
      <c r="QJB58" s="191"/>
      <c r="QJC58" s="191"/>
      <c r="QJD58" s="191"/>
      <c r="QJE58" s="191"/>
      <c r="QJF58" s="191"/>
      <c r="QJG58" s="191"/>
      <c r="QJH58" s="191"/>
      <c r="QJI58" s="191"/>
      <c r="QSI58" s="191"/>
      <c r="QSJ58" s="191"/>
      <c r="QSR58" s="191"/>
      <c r="QSS58" s="191"/>
      <c r="QST58" s="191"/>
      <c r="QSU58" s="191"/>
      <c r="QSV58" s="191"/>
      <c r="QSW58" s="191"/>
      <c r="QSX58" s="191"/>
      <c r="QSY58" s="191"/>
      <c r="QSZ58" s="191"/>
      <c r="QTA58" s="191"/>
      <c r="QTB58" s="191"/>
      <c r="QTC58" s="191"/>
      <c r="QTD58" s="191"/>
      <c r="QTE58" s="191"/>
      <c r="RCE58" s="191"/>
      <c r="RCF58" s="191"/>
      <c r="RCN58" s="191"/>
      <c r="RCO58" s="191"/>
      <c r="RCP58" s="191"/>
      <c r="RCQ58" s="191"/>
      <c r="RCR58" s="191"/>
      <c r="RCS58" s="191"/>
      <c r="RCT58" s="191"/>
      <c r="RCU58" s="191"/>
      <c r="RCV58" s="191"/>
      <c r="RCW58" s="191"/>
      <c r="RCX58" s="191"/>
      <c r="RCY58" s="191"/>
      <c r="RCZ58" s="191"/>
      <c r="RDA58" s="191"/>
      <c r="RMA58" s="191"/>
      <c r="RMB58" s="191"/>
      <c r="RMJ58" s="191"/>
      <c r="RMK58" s="191"/>
      <c r="RML58" s="191"/>
      <c r="RMM58" s="191"/>
      <c r="RMN58" s="191"/>
      <c r="RMO58" s="191"/>
      <c r="RMP58" s="191"/>
      <c r="RMQ58" s="191"/>
      <c r="RMR58" s="191"/>
      <c r="RMS58" s="191"/>
      <c r="RMT58" s="191"/>
      <c r="RMU58" s="191"/>
      <c r="RMV58" s="191"/>
      <c r="RMW58" s="191"/>
      <c r="RVW58" s="191"/>
      <c r="RVX58" s="191"/>
      <c r="RWF58" s="191"/>
      <c r="RWG58" s="191"/>
      <c r="RWH58" s="191"/>
      <c r="RWI58" s="191"/>
      <c r="RWJ58" s="191"/>
      <c r="RWK58" s="191"/>
      <c r="RWL58" s="191"/>
      <c r="RWM58" s="191"/>
      <c r="RWN58" s="191"/>
      <c r="RWO58" s="191"/>
      <c r="RWP58" s="191"/>
      <c r="RWQ58" s="191"/>
      <c r="RWR58" s="191"/>
      <c r="RWS58" s="191"/>
      <c r="SFS58" s="191"/>
      <c r="SFT58" s="191"/>
      <c r="SGB58" s="191"/>
      <c r="SGC58" s="191"/>
      <c r="SGD58" s="191"/>
      <c r="SGE58" s="191"/>
      <c r="SGF58" s="191"/>
      <c r="SGG58" s="191"/>
      <c r="SGH58" s="191"/>
      <c r="SGI58" s="191"/>
      <c r="SGJ58" s="191"/>
      <c r="SGK58" s="191"/>
      <c r="SGL58" s="191"/>
      <c r="SGM58" s="191"/>
      <c r="SGN58" s="191"/>
      <c r="SGO58" s="191"/>
      <c r="SPO58" s="191"/>
      <c r="SPP58" s="191"/>
      <c r="SPX58" s="191"/>
      <c r="SPY58" s="191"/>
      <c r="SPZ58" s="191"/>
      <c r="SQA58" s="191"/>
      <c r="SQB58" s="191"/>
      <c r="SQC58" s="191"/>
      <c r="SQD58" s="191"/>
      <c r="SQE58" s="191"/>
      <c r="SQF58" s="191"/>
      <c r="SQG58" s="191"/>
      <c r="SQH58" s="191"/>
      <c r="SQI58" s="191"/>
      <c r="SQJ58" s="191"/>
      <c r="SQK58" s="191"/>
      <c r="SZK58" s="191"/>
      <c r="SZL58" s="191"/>
      <c r="SZT58" s="191"/>
      <c r="SZU58" s="191"/>
      <c r="SZV58" s="191"/>
      <c r="SZW58" s="191"/>
      <c r="SZX58" s="191"/>
      <c r="SZY58" s="191"/>
      <c r="SZZ58" s="191"/>
      <c r="TAA58" s="191"/>
      <c r="TAB58" s="191"/>
      <c r="TAC58" s="191"/>
      <c r="TAD58" s="191"/>
      <c r="TAE58" s="191"/>
      <c r="TAF58" s="191"/>
      <c r="TAG58" s="191"/>
      <c r="TJG58" s="191"/>
      <c r="TJH58" s="191"/>
      <c r="TJP58" s="191"/>
      <c r="TJQ58" s="191"/>
      <c r="TJR58" s="191"/>
      <c r="TJS58" s="191"/>
      <c r="TJT58" s="191"/>
      <c r="TJU58" s="191"/>
      <c r="TJV58" s="191"/>
      <c r="TJW58" s="191"/>
      <c r="TJX58" s="191"/>
      <c r="TJY58" s="191"/>
      <c r="TJZ58" s="191"/>
      <c r="TKA58" s="191"/>
      <c r="TKB58" s="191"/>
      <c r="TKC58" s="191"/>
      <c r="TTC58" s="191"/>
      <c r="TTD58" s="191"/>
      <c r="TTL58" s="191"/>
      <c r="TTM58" s="191"/>
      <c r="TTN58" s="191"/>
      <c r="TTO58" s="191"/>
      <c r="TTP58" s="191"/>
      <c r="TTQ58" s="191"/>
      <c r="TTR58" s="191"/>
      <c r="TTS58" s="191"/>
      <c r="TTT58" s="191"/>
      <c r="TTU58" s="191"/>
      <c r="TTV58" s="191"/>
      <c r="TTW58" s="191"/>
      <c r="TTX58" s="191"/>
      <c r="TTY58" s="191"/>
      <c r="UCY58" s="191"/>
      <c r="UCZ58" s="191"/>
      <c r="UDH58" s="191"/>
      <c r="UDI58" s="191"/>
      <c r="UDJ58" s="191"/>
      <c r="UDK58" s="191"/>
      <c r="UDL58" s="191"/>
      <c r="UDM58" s="191"/>
      <c r="UDN58" s="191"/>
      <c r="UDO58" s="191"/>
      <c r="UDP58" s="191"/>
      <c r="UDQ58" s="191"/>
      <c r="UDR58" s="191"/>
      <c r="UDS58" s="191"/>
      <c r="UDT58" s="191"/>
      <c r="UDU58" s="191"/>
      <c r="UMU58" s="191"/>
      <c r="UMV58" s="191"/>
      <c r="UND58" s="191"/>
      <c r="UNE58" s="191"/>
      <c r="UNF58" s="191"/>
      <c r="UNG58" s="191"/>
      <c r="UNH58" s="191"/>
      <c r="UNI58" s="191"/>
      <c r="UNJ58" s="191"/>
      <c r="UNK58" s="191"/>
      <c r="UNL58" s="191"/>
      <c r="UNM58" s="191"/>
      <c r="UNN58" s="191"/>
      <c r="UNO58" s="191"/>
      <c r="UNP58" s="191"/>
      <c r="UNQ58" s="191"/>
      <c r="UWQ58" s="191"/>
      <c r="UWR58" s="191"/>
      <c r="UWZ58" s="191"/>
      <c r="UXA58" s="191"/>
      <c r="UXB58" s="191"/>
      <c r="UXC58" s="191"/>
      <c r="UXD58" s="191"/>
      <c r="UXE58" s="191"/>
      <c r="UXF58" s="191"/>
      <c r="UXG58" s="191"/>
      <c r="UXH58" s="191"/>
      <c r="UXI58" s="191"/>
      <c r="UXJ58" s="191"/>
      <c r="UXK58" s="191"/>
      <c r="UXL58" s="191"/>
      <c r="UXM58" s="191"/>
      <c r="VGM58" s="191"/>
      <c r="VGN58" s="191"/>
      <c r="VGV58" s="191"/>
      <c r="VGW58" s="191"/>
      <c r="VGX58" s="191"/>
      <c r="VGY58" s="191"/>
      <c r="VGZ58" s="191"/>
      <c r="VHA58" s="191"/>
      <c r="VHB58" s="191"/>
      <c r="VHC58" s="191"/>
      <c r="VHD58" s="191"/>
      <c r="VHE58" s="191"/>
      <c r="VHF58" s="191"/>
      <c r="VHG58" s="191"/>
      <c r="VHH58" s="191"/>
      <c r="VHI58" s="191"/>
      <c r="VQI58" s="191"/>
      <c r="VQJ58" s="191"/>
      <c r="VQR58" s="191"/>
      <c r="VQS58" s="191"/>
      <c r="VQT58" s="191"/>
      <c r="VQU58" s="191"/>
      <c r="VQV58" s="191"/>
      <c r="VQW58" s="191"/>
      <c r="VQX58" s="191"/>
      <c r="VQY58" s="191"/>
      <c r="VQZ58" s="191"/>
      <c r="VRA58" s="191"/>
      <c r="VRB58" s="191"/>
      <c r="VRC58" s="191"/>
      <c r="VRD58" s="191"/>
      <c r="VRE58" s="191"/>
      <c r="WAE58" s="191"/>
      <c r="WAF58" s="191"/>
      <c r="WAN58" s="191"/>
      <c r="WAO58" s="191"/>
      <c r="WAP58" s="191"/>
      <c r="WAQ58" s="191"/>
      <c r="WAR58" s="191"/>
      <c r="WAS58" s="191"/>
      <c r="WAT58" s="191"/>
      <c r="WAU58" s="191"/>
      <c r="WAV58" s="191"/>
      <c r="WAW58" s="191"/>
      <c r="WAX58" s="191"/>
      <c r="WAY58" s="191"/>
      <c r="WAZ58" s="191"/>
      <c r="WBA58" s="191"/>
      <c r="WKA58" s="191"/>
      <c r="WKB58" s="191"/>
      <c r="WKJ58" s="191"/>
      <c r="WKK58" s="191"/>
      <c r="WKL58" s="191"/>
      <c r="WKM58" s="191"/>
      <c r="WKN58" s="191"/>
      <c r="WKO58" s="191"/>
      <c r="WKP58" s="191"/>
      <c r="WKQ58" s="191"/>
      <c r="WKR58" s="191"/>
      <c r="WKS58" s="191"/>
      <c r="WKT58" s="191"/>
      <c r="WKU58" s="191"/>
      <c r="WKV58" s="191"/>
      <c r="WKW58" s="191"/>
      <c r="WTW58" s="191"/>
      <c r="WTX58" s="191"/>
      <c r="WUF58" s="191"/>
      <c r="WUG58" s="191"/>
      <c r="WUH58" s="191"/>
      <c r="WUI58" s="191"/>
      <c r="WUJ58" s="191"/>
      <c r="WUK58" s="191"/>
      <c r="WUL58" s="191"/>
      <c r="WUM58" s="191"/>
      <c r="WUN58" s="191"/>
      <c r="WUO58" s="191"/>
      <c r="WUP58" s="191"/>
      <c r="WUQ58" s="191"/>
      <c r="WUR58" s="191"/>
      <c r="WUS58" s="191"/>
    </row>
    <row r="59" spans="1:1009 1243:2033 2267:3057 3291:4081 4315:5105 5339:6129 6363:7153 7387:8177 8411:9201 9435:10225 10459:11249 11483:12273 12507:13297 13531:14321 14555:15345 15579:16113" ht="27.75" customHeight="1" outlineLevel="1" x14ac:dyDescent="0.25">
      <c r="A59" s="79"/>
      <c r="B59" s="194" t="s">
        <v>122</v>
      </c>
      <c r="C59" s="72"/>
      <c r="D59" s="102">
        <v>8660.8690000000006</v>
      </c>
      <c r="E59" s="102"/>
      <c r="F59" s="73">
        <v>8660.8690000000006</v>
      </c>
      <c r="G59" s="231">
        <v>0</v>
      </c>
      <c r="H59" s="129">
        <v>7869.5829999999996</v>
      </c>
      <c r="I59" s="345">
        <f t="shared" si="0"/>
        <v>0</v>
      </c>
      <c r="J59" s="351"/>
      <c r="K59" s="348"/>
      <c r="L59" s="348"/>
      <c r="M59" s="348"/>
      <c r="N59" s="222"/>
      <c r="HK59" s="189"/>
      <c r="HL59" s="189"/>
      <c r="HT59" s="189"/>
      <c r="HU59" s="189"/>
      <c r="HV59" s="189"/>
      <c r="HW59" s="189"/>
      <c r="HX59" s="189"/>
      <c r="HY59" s="189"/>
      <c r="HZ59" s="189"/>
      <c r="IA59" s="189"/>
      <c r="IB59" s="189"/>
      <c r="IC59" s="189"/>
      <c r="ID59" s="189"/>
      <c r="IE59" s="189"/>
      <c r="IF59" s="189"/>
      <c r="IG59" s="189"/>
      <c r="RG59" s="189"/>
      <c r="RH59" s="189"/>
      <c r="RP59" s="189"/>
      <c r="RQ59" s="189"/>
      <c r="RR59" s="189"/>
      <c r="RS59" s="189"/>
      <c r="RT59" s="189"/>
      <c r="RU59" s="189"/>
      <c r="RV59" s="189"/>
      <c r="RW59" s="189"/>
      <c r="RX59" s="189"/>
      <c r="RY59" s="189"/>
      <c r="RZ59" s="189"/>
      <c r="SA59" s="189"/>
      <c r="SB59" s="189"/>
      <c r="SC59" s="189"/>
      <c r="ABC59" s="189"/>
      <c r="ABD59" s="189"/>
      <c r="ABL59" s="189"/>
      <c r="ABM59" s="189"/>
      <c r="ABN59" s="189"/>
      <c r="ABO59" s="189"/>
      <c r="ABP59" s="189"/>
      <c r="ABQ59" s="189"/>
      <c r="ABR59" s="189"/>
      <c r="ABS59" s="189"/>
      <c r="ABT59" s="189"/>
      <c r="ABU59" s="189"/>
      <c r="ABV59" s="189"/>
      <c r="ABW59" s="189"/>
      <c r="ABX59" s="189"/>
      <c r="ABY59" s="189"/>
      <c r="AKY59" s="189"/>
      <c r="AKZ59" s="189"/>
      <c r="ALH59" s="189"/>
      <c r="ALI59" s="189"/>
      <c r="ALJ59" s="189"/>
      <c r="ALK59" s="189"/>
      <c r="ALL59" s="189"/>
      <c r="ALM59" s="189"/>
      <c r="ALN59" s="189"/>
      <c r="ALO59" s="189"/>
      <c r="ALP59" s="189"/>
      <c r="ALQ59" s="189"/>
      <c r="ALR59" s="189"/>
      <c r="ALS59" s="189"/>
      <c r="ALT59" s="189"/>
      <c r="ALU59" s="189"/>
      <c r="AUU59" s="189"/>
      <c r="AUV59" s="189"/>
      <c r="AVD59" s="189"/>
      <c r="AVE59" s="189"/>
      <c r="AVF59" s="189"/>
      <c r="AVG59" s="189"/>
      <c r="AVH59" s="189"/>
      <c r="AVI59" s="189"/>
      <c r="AVJ59" s="189"/>
      <c r="AVK59" s="189"/>
      <c r="AVL59" s="189"/>
      <c r="AVM59" s="189"/>
      <c r="AVN59" s="189"/>
      <c r="AVO59" s="189"/>
      <c r="AVP59" s="189"/>
      <c r="AVQ59" s="189"/>
      <c r="BEQ59" s="189"/>
      <c r="BER59" s="189"/>
      <c r="BEZ59" s="189"/>
      <c r="BFA59" s="189"/>
      <c r="BFB59" s="189"/>
      <c r="BFC59" s="189"/>
      <c r="BFD59" s="189"/>
      <c r="BFE59" s="189"/>
      <c r="BFF59" s="189"/>
      <c r="BFG59" s="189"/>
      <c r="BFH59" s="189"/>
      <c r="BFI59" s="189"/>
      <c r="BFJ59" s="189"/>
      <c r="BFK59" s="189"/>
      <c r="BFL59" s="189"/>
      <c r="BFM59" s="189"/>
      <c r="BOM59" s="189"/>
      <c r="BON59" s="189"/>
      <c r="BOV59" s="189"/>
      <c r="BOW59" s="189"/>
      <c r="BOX59" s="189"/>
      <c r="BOY59" s="189"/>
      <c r="BOZ59" s="189"/>
      <c r="BPA59" s="189"/>
      <c r="BPB59" s="189"/>
      <c r="BPC59" s="189"/>
      <c r="BPD59" s="189"/>
      <c r="BPE59" s="189"/>
      <c r="BPF59" s="189"/>
      <c r="BPG59" s="189"/>
      <c r="BPH59" s="189"/>
      <c r="BPI59" s="189"/>
      <c r="BYI59" s="189"/>
      <c r="BYJ59" s="189"/>
      <c r="BYR59" s="189"/>
      <c r="BYS59" s="189"/>
      <c r="BYT59" s="189"/>
      <c r="BYU59" s="189"/>
      <c r="BYV59" s="189"/>
      <c r="BYW59" s="189"/>
      <c r="BYX59" s="189"/>
      <c r="BYY59" s="189"/>
      <c r="BYZ59" s="189"/>
      <c r="BZA59" s="189"/>
      <c r="BZB59" s="189"/>
      <c r="BZC59" s="189"/>
      <c r="BZD59" s="189"/>
      <c r="BZE59" s="189"/>
      <c r="CIE59" s="189"/>
      <c r="CIF59" s="189"/>
      <c r="CIN59" s="189"/>
      <c r="CIO59" s="189"/>
      <c r="CIP59" s="189"/>
      <c r="CIQ59" s="189"/>
      <c r="CIR59" s="189"/>
      <c r="CIS59" s="189"/>
      <c r="CIT59" s="189"/>
      <c r="CIU59" s="189"/>
      <c r="CIV59" s="189"/>
      <c r="CIW59" s="189"/>
      <c r="CIX59" s="189"/>
      <c r="CIY59" s="189"/>
      <c r="CIZ59" s="189"/>
      <c r="CJA59" s="189"/>
      <c r="CSA59" s="189"/>
      <c r="CSB59" s="189"/>
      <c r="CSJ59" s="189"/>
      <c r="CSK59" s="189"/>
      <c r="CSL59" s="189"/>
      <c r="CSM59" s="189"/>
      <c r="CSN59" s="189"/>
      <c r="CSO59" s="189"/>
      <c r="CSP59" s="189"/>
      <c r="CSQ59" s="189"/>
      <c r="CSR59" s="189"/>
      <c r="CSS59" s="189"/>
      <c r="CST59" s="189"/>
      <c r="CSU59" s="189"/>
      <c r="CSV59" s="189"/>
      <c r="CSW59" s="189"/>
      <c r="DBW59" s="189"/>
      <c r="DBX59" s="189"/>
      <c r="DCF59" s="189"/>
      <c r="DCG59" s="189"/>
      <c r="DCH59" s="189"/>
      <c r="DCI59" s="189"/>
      <c r="DCJ59" s="189"/>
      <c r="DCK59" s="189"/>
      <c r="DCL59" s="189"/>
      <c r="DCM59" s="189"/>
      <c r="DCN59" s="189"/>
      <c r="DCO59" s="189"/>
      <c r="DCP59" s="189"/>
      <c r="DCQ59" s="189"/>
      <c r="DCR59" s="189"/>
      <c r="DCS59" s="189"/>
      <c r="DLS59" s="189"/>
      <c r="DLT59" s="189"/>
      <c r="DMB59" s="189"/>
      <c r="DMC59" s="189"/>
      <c r="DMD59" s="189"/>
      <c r="DME59" s="189"/>
      <c r="DMF59" s="189"/>
      <c r="DMG59" s="189"/>
      <c r="DMH59" s="189"/>
      <c r="DMI59" s="189"/>
      <c r="DMJ59" s="189"/>
      <c r="DMK59" s="189"/>
      <c r="DML59" s="189"/>
      <c r="DMM59" s="189"/>
      <c r="DMN59" s="189"/>
      <c r="DMO59" s="189"/>
      <c r="DVO59" s="189"/>
      <c r="DVP59" s="189"/>
      <c r="DVX59" s="189"/>
      <c r="DVY59" s="189"/>
      <c r="DVZ59" s="189"/>
      <c r="DWA59" s="189"/>
      <c r="DWB59" s="189"/>
      <c r="DWC59" s="189"/>
      <c r="DWD59" s="189"/>
      <c r="DWE59" s="189"/>
      <c r="DWF59" s="189"/>
      <c r="DWG59" s="189"/>
      <c r="DWH59" s="189"/>
      <c r="DWI59" s="189"/>
      <c r="DWJ59" s="189"/>
      <c r="DWK59" s="189"/>
      <c r="EFK59" s="189"/>
      <c r="EFL59" s="189"/>
      <c r="EFT59" s="189"/>
      <c r="EFU59" s="189"/>
      <c r="EFV59" s="189"/>
      <c r="EFW59" s="189"/>
      <c r="EFX59" s="189"/>
      <c r="EFY59" s="189"/>
      <c r="EFZ59" s="189"/>
      <c r="EGA59" s="189"/>
      <c r="EGB59" s="189"/>
      <c r="EGC59" s="189"/>
      <c r="EGD59" s="189"/>
      <c r="EGE59" s="189"/>
      <c r="EGF59" s="189"/>
      <c r="EGG59" s="189"/>
      <c r="EPG59" s="189"/>
      <c r="EPH59" s="189"/>
      <c r="EPP59" s="189"/>
      <c r="EPQ59" s="189"/>
      <c r="EPR59" s="189"/>
      <c r="EPS59" s="189"/>
      <c r="EPT59" s="189"/>
      <c r="EPU59" s="189"/>
      <c r="EPV59" s="189"/>
      <c r="EPW59" s="189"/>
      <c r="EPX59" s="189"/>
      <c r="EPY59" s="189"/>
      <c r="EPZ59" s="189"/>
      <c r="EQA59" s="189"/>
      <c r="EQB59" s="189"/>
      <c r="EQC59" s="189"/>
      <c r="EZC59" s="189"/>
      <c r="EZD59" s="189"/>
      <c r="EZL59" s="189"/>
      <c r="EZM59" s="189"/>
      <c r="EZN59" s="189"/>
      <c r="EZO59" s="189"/>
      <c r="EZP59" s="189"/>
      <c r="EZQ59" s="189"/>
      <c r="EZR59" s="189"/>
      <c r="EZS59" s="189"/>
      <c r="EZT59" s="189"/>
      <c r="EZU59" s="189"/>
      <c r="EZV59" s="189"/>
      <c r="EZW59" s="189"/>
      <c r="EZX59" s="189"/>
      <c r="EZY59" s="189"/>
      <c r="FIY59" s="189"/>
      <c r="FIZ59" s="189"/>
      <c r="FJH59" s="189"/>
      <c r="FJI59" s="189"/>
      <c r="FJJ59" s="189"/>
      <c r="FJK59" s="189"/>
      <c r="FJL59" s="189"/>
      <c r="FJM59" s="189"/>
      <c r="FJN59" s="189"/>
      <c r="FJO59" s="189"/>
      <c r="FJP59" s="189"/>
      <c r="FJQ59" s="189"/>
      <c r="FJR59" s="189"/>
      <c r="FJS59" s="189"/>
      <c r="FJT59" s="189"/>
      <c r="FJU59" s="189"/>
      <c r="FSU59" s="189"/>
      <c r="FSV59" s="189"/>
      <c r="FTD59" s="189"/>
      <c r="FTE59" s="189"/>
      <c r="FTF59" s="189"/>
      <c r="FTG59" s="189"/>
      <c r="FTH59" s="189"/>
      <c r="FTI59" s="189"/>
      <c r="FTJ59" s="189"/>
      <c r="FTK59" s="189"/>
      <c r="FTL59" s="189"/>
      <c r="FTM59" s="189"/>
      <c r="FTN59" s="189"/>
      <c r="FTO59" s="189"/>
      <c r="FTP59" s="189"/>
      <c r="FTQ59" s="189"/>
      <c r="GCQ59" s="189"/>
      <c r="GCR59" s="189"/>
      <c r="GCZ59" s="189"/>
      <c r="GDA59" s="189"/>
      <c r="GDB59" s="189"/>
      <c r="GDC59" s="189"/>
      <c r="GDD59" s="189"/>
      <c r="GDE59" s="189"/>
      <c r="GDF59" s="189"/>
      <c r="GDG59" s="189"/>
      <c r="GDH59" s="189"/>
      <c r="GDI59" s="189"/>
      <c r="GDJ59" s="189"/>
      <c r="GDK59" s="189"/>
      <c r="GDL59" s="189"/>
      <c r="GDM59" s="189"/>
      <c r="GMM59" s="189"/>
      <c r="GMN59" s="189"/>
      <c r="GMV59" s="189"/>
      <c r="GMW59" s="189"/>
      <c r="GMX59" s="189"/>
      <c r="GMY59" s="189"/>
      <c r="GMZ59" s="189"/>
      <c r="GNA59" s="189"/>
      <c r="GNB59" s="189"/>
      <c r="GNC59" s="189"/>
      <c r="GND59" s="189"/>
      <c r="GNE59" s="189"/>
      <c r="GNF59" s="189"/>
      <c r="GNG59" s="189"/>
      <c r="GNH59" s="189"/>
      <c r="GNI59" s="189"/>
      <c r="GWI59" s="189"/>
      <c r="GWJ59" s="189"/>
      <c r="GWR59" s="189"/>
      <c r="GWS59" s="189"/>
      <c r="GWT59" s="189"/>
      <c r="GWU59" s="189"/>
      <c r="GWV59" s="189"/>
      <c r="GWW59" s="189"/>
      <c r="GWX59" s="189"/>
      <c r="GWY59" s="189"/>
      <c r="GWZ59" s="189"/>
      <c r="GXA59" s="189"/>
      <c r="GXB59" s="189"/>
      <c r="GXC59" s="189"/>
      <c r="GXD59" s="189"/>
      <c r="GXE59" s="189"/>
      <c r="HGE59" s="189"/>
      <c r="HGF59" s="189"/>
      <c r="HGN59" s="189"/>
      <c r="HGO59" s="189"/>
      <c r="HGP59" s="189"/>
      <c r="HGQ59" s="189"/>
      <c r="HGR59" s="189"/>
      <c r="HGS59" s="189"/>
      <c r="HGT59" s="189"/>
      <c r="HGU59" s="189"/>
      <c r="HGV59" s="189"/>
      <c r="HGW59" s="189"/>
      <c r="HGX59" s="189"/>
      <c r="HGY59" s="189"/>
      <c r="HGZ59" s="189"/>
      <c r="HHA59" s="189"/>
      <c r="HQA59" s="189"/>
      <c r="HQB59" s="189"/>
      <c r="HQJ59" s="189"/>
      <c r="HQK59" s="189"/>
      <c r="HQL59" s="189"/>
      <c r="HQM59" s="189"/>
      <c r="HQN59" s="189"/>
      <c r="HQO59" s="189"/>
      <c r="HQP59" s="189"/>
      <c r="HQQ59" s="189"/>
      <c r="HQR59" s="189"/>
      <c r="HQS59" s="189"/>
      <c r="HQT59" s="189"/>
      <c r="HQU59" s="189"/>
      <c r="HQV59" s="189"/>
      <c r="HQW59" s="189"/>
      <c r="HZW59" s="189"/>
      <c r="HZX59" s="189"/>
      <c r="IAF59" s="189"/>
      <c r="IAG59" s="189"/>
      <c r="IAH59" s="189"/>
      <c r="IAI59" s="189"/>
      <c r="IAJ59" s="189"/>
      <c r="IAK59" s="189"/>
      <c r="IAL59" s="189"/>
      <c r="IAM59" s="189"/>
      <c r="IAN59" s="189"/>
      <c r="IAO59" s="189"/>
      <c r="IAP59" s="189"/>
      <c r="IAQ59" s="189"/>
      <c r="IAR59" s="189"/>
      <c r="IAS59" s="189"/>
      <c r="IJS59" s="189"/>
      <c r="IJT59" s="189"/>
      <c r="IKB59" s="189"/>
      <c r="IKC59" s="189"/>
      <c r="IKD59" s="189"/>
      <c r="IKE59" s="189"/>
      <c r="IKF59" s="189"/>
      <c r="IKG59" s="189"/>
      <c r="IKH59" s="189"/>
      <c r="IKI59" s="189"/>
      <c r="IKJ59" s="189"/>
      <c r="IKK59" s="189"/>
      <c r="IKL59" s="189"/>
      <c r="IKM59" s="189"/>
      <c r="IKN59" s="189"/>
      <c r="IKO59" s="189"/>
      <c r="ITO59" s="189"/>
      <c r="ITP59" s="189"/>
      <c r="ITX59" s="189"/>
      <c r="ITY59" s="189"/>
      <c r="ITZ59" s="189"/>
      <c r="IUA59" s="189"/>
      <c r="IUB59" s="189"/>
      <c r="IUC59" s="189"/>
      <c r="IUD59" s="189"/>
      <c r="IUE59" s="189"/>
      <c r="IUF59" s="189"/>
      <c r="IUG59" s="189"/>
      <c r="IUH59" s="189"/>
      <c r="IUI59" s="189"/>
      <c r="IUJ59" s="189"/>
      <c r="IUK59" s="189"/>
      <c r="JDK59" s="189"/>
      <c r="JDL59" s="189"/>
      <c r="JDT59" s="189"/>
      <c r="JDU59" s="189"/>
      <c r="JDV59" s="189"/>
      <c r="JDW59" s="189"/>
      <c r="JDX59" s="189"/>
      <c r="JDY59" s="189"/>
      <c r="JDZ59" s="189"/>
      <c r="JEA59" s="189"/>
      <c r="JEB59" s="189"/>
      <c r="JEC59" s="189"/>
      <c r="JED59" s="189"/>
      <c r="JEE59" s="189"/>
      <c r="JEF59" s="189"/>
      <c r="JEG59" s="189"/>
      <c r="JNG59" s="189"/>
      <c r="JNH59" s="189"/>
      <c r="JNP59" s="189"/>
      <c r="JNQ59" s="189"/>
      <c r="JNR59" s="189"/>
      <c r="JNS59" s="189"/>
      <c r="JNT59" s="189"/>
      <c r="JNU59" s="189"/>
      <c r="JNV59" s="189"/>
      <c r="JNW59" s="189"/>
      <c r="JNX59" s="189"/>
      <c r="JNY59" s="189"/>
      <c r="JNZ59" s="189"/>
      <c r="JOA59" s="189"/>
      <c r="JOB59" s="189"/>
      <c r="JOC59" s="189"/>
      <c r="JXC59" s="189"/>
      <c r="JXD59" s="189"/>
      <c r="JXL59" s="189"/>
      <c r="JXM59" s="189"/>
      <c r="JXN59" s="189"/>
      <c r="JXO59" s="189"/>
      <c r="JXP59" s="189"/>
      <c r="JXQ59" s="189"/>
      <c r="JXR59" s="189"/>
      <c r="JXS59" s="189"/>
      <c r="JXT59" s="189"/>
      <c r="JXU59" s="189"/>
      <c r="JXV59" s="189"/>
      <c r="JXW59" s="189"/>
      <c r="JXX59" s="189"/>
      <c r="JXY59" s="189"/>
      <c r="KGY59" s="189"/>
      <c r="KGZ59" s="189"/>
      <c r="KHH59" s="189"/>
      <c r="KHI59" s="189"/>
      <c r="KHJ59" s="189"/>
      <c r="KHK59" s="189"/>
      <c r="KHL59" s="189"/>
      <c r="KHM59" s="189"/>
      <c r="KHN59" s="189"/>
      <c r="KHO59" s="189"/>
      <c r="KHP59" s="189"/>
      <c r="KHQ59" s="189"/>
      <c r="KHR59" s="189"/>
      <c r="KHS59" s="189"/>
      <c r="KHT59" s="189"/>
      <c r="KHU59" s="189"/>
      <c r="KQU59" s="189"/>
      <c r="KQV59" s="189"/>
      <c r="KRD59" s="189"/>
      <c r="KRE59" s="189"/>
      <c r="KRF59" s="189"/>
      <c r="KRG59" s="189"/>
      <c r="KRH59" s="189"/>
      <c r="KRI59" s="189"/>
      <c r="KRJ59" s="189"/>
      <c r="KRK59" s="189"/>
      <c r="KRL59" s="189"/>
      <c r="KRM59" s="189"/>
      <c r="KRN59" s="189"/>
      <c r="KRO59" s="189"/>
      <c r="KRP59" s="189"/>
      <c r="KRQ59" s="189"/>
      <c r="LAQ59" s="189"/>
      <c r="LAR59" s="189"/>
      <c r="LAZ59" s="189"/>
      <c r="LBA59" s="189"/>
      <c r="LBB59" s="189"/>
      <c r="LBC59" s="189"/>
      <c r="LBD59" s="189"/>
      <c r="LBE59" s="189"/>
      <c r="LBF59" s="189"/>
      <c r="LBG59" s="189"/>
      <c r="LBH59" s="189"/>
      <c r="LBI59" s="189"/>
      <c r="LBJ59" s="189"/>
      <c r="LBK59" s="189"/>
      <c r="LBL59" s="189"/>
      <c r="LBM59" s="189"/>
      <c r="LKM59" s="189"/>
      <c r="LKN59" s="189"/>
      <c r="LKV59" s="189"/>
      <c r="LKW59" s="189"/>
      <c r="LKX59" s="189"/>
      <c r="LKY59" s="189"/>
      <c r="LKZ59" s="189"/>
      <c r="LLA59" s="189"/>
      <c r="LLB59" s="189"/>
      <c r="LLC59" s="189"/>
      <c r="LLD59" s="189"/>
      <c r="LLE59" s="189"/>
      <c r="LLF59" s="189"/>
      <c r="LLG59" s="189"/>
      <c r="LLH59" s="189"/>
      <c r="LLI59" s="189"/>
      <c r="LUI59" s="189"/>
      <c r="LUJ59" s="189"/>
      <c r="LUR59" s="189"/>
      <c r="LUS59" s="189"/>
      <c r="LUT59" s="189"/>
      <c r="LUU59" s="189"/>
      <c r="LUV59" s="189"/>
      <c r="LUW59" s="189"/>
      <c r="LUX59" s="189"/>
      <c r="LUY59" s="189"/>
      <c r="LUZ59" s="189"/>
      <c r="LVA59" s="189"/>
      <c r="LVB59" s="189"/>
      <c r="LVC59" s="189"/>
      <c r="LVD59" s="189"/>
      <c r="LVE59" s="189"/>
      <c r="MEE59" s="189"/>
      <c r="MEF59" s="189"/>
      <c r="MEN59" s="189"/>
      <c r="MEO59" s="189"/>
      <c r="MEP59" s="189"/>
      <c r="MEQ59" s="189"/>
      <c r="MER59" s="189"/>
      <c r="MES59" s="189"/>
      <c r="MET59" s="189"/>
      <c r="MEU59" s="189"/>
      <c r="MEV59" s="189"/>
      <c r="MEW59" s="189"/>
      <c r="MEX59" s="189"/>
      <c r="MEY59" s="189"/>
      <c r="MEZ59" s="189"/>
      <c r="MFA59" s="189"/>
      <c r="MOA59" s="189"/>
      <c r="MOB59" s="189"/>
      <c r="MOJ59" s="189"/>
      <c r="MOK59" s="189"/>
      <c r="MOL59" s="189"/>
      <c r="MOM59" s="189"/>
      <c r="MON59" s="189"/>
      <c r="MOO59" s="189"/>
      <c r="MOP59" s="189"/>
      <c r="MOQ59" s="189"/>
      <c r="MOR59" s="189"/>
      <c r="MOS59" s="189"/>
      <c r="MOT59" s="189"/>
      <c r="MOU59" s="189"/>
      <c r="MOV59" s="189"/>
      <c r="MOW59" s="189"/>
      <c r="MXW59" s="189"/>
      <c r="MXX59" s="189"/>
      <c r="MYF59" s="189"/>
      <c r="MYG59" s="189"/>
      <c r="MYH59" s="189"/>
      <c r="MYI59" s="189"/>
      <c r="MYJ59" s="189"/>
      <c r="MYK59" s="189"/>
      <c r="MYL59" s="189"/>
      <c r="MYM59" s="189"/>
      <c r="MYN59" s="189"/>
      <c r="MYO59" s="189"/>
      <c r="MYP59" s="189"/>
      <c r="MYQ59" s="189"/>
      <c r="MYR59" s="189"/>
      <c r="MYS59" s="189"/>
      <c r="NHS59" s="189"/>
      <c r="NHT59" s="189"/>
      <c r="NIB59" s="189"/>
      <c r="NIC59" s="189"/>
      <c r="NID59" s="189"/>
      <c r="NIE59" s="189"/>
      <c r="NIF59" s="189"/>
      <c r="NIG59" s="189"/>
      <c r="NIH59" s="189"/>
      <c r="NII59" s="189"/>
      <c r="NIJ59" s="189"/>
      <c r="NIK59" s="189"/>
      <c r="NIL59" s="189"/>
      <c r="NIM59" s="189"/>
      <c r="NIN59" s="189"/>
      <c r="NIO59" s="189"/>
      <c r="NRO59" s="189"/>
      <c r="NRP59" s="189"/>
      <c r="NRX59" s="189"/>
      <c r="NRY59" s="189"/>
      <c r="NRZ59" s="189"/>
      <c r="NSA59" s="189"/>
      <c r="NSB59" s="189"/>
      <c r="NSC59" s="189"/>
      <c r="NSD59" s="189"/>
      <c r="NSE59" s="189"/>
      <c r="NSF59" s="189"/>
      <c r="NSG59" s="189"/>
      <c r="NSH59" s="189"/>
      <c r="NSI59" s="189"/>
      <c r="NSJ59" s="189"/>
      <c r="NSK59" s="189"/>
      <c r="OBK59" s="189"/>
      <c r="OBL59" s="189"/>
      <c r="OBT59" s="189"/>
      <c r="OBU59" s="189"/>
      <c r="OBV59" s="189"/>
      <c r="OBW59" s="189"/>
      <c r="OBX59" s="189"/>
      <c r="OBY59" s="189"/>
      <c r="OBZ59" s="189"/>
      <c r="OCA59" s="189"/>
      <c r="OCB59" s="189"/>
      <c r="OCC59" s="189"/>
      <c r="OCD59" s="189"/>
      <c r="OCE59" s="189"/>
      <c r="OCF59" s="189"/>
      <c r="OCG59" s="189"/>
      <c r="OLG59" s="189"/>
      <c r="OLH59" s="189"/>
      <c r="OLP59" s="189"/>
      <c r="OLQ59" s="189"/>
      <c r="OLR59" s="189"/>
      <c r="OLS59" s="189"/>
      <c r="OLT59" s="189"/>
      <c r="OLU59" s="189"/>
      <c r="OLV59" s="189"/>
      <c r="OLW59" s="189"/>
      <c r="OLX59" s="189"/>
      <c r="OLY59" s="189"/>
      <c r="OLZ59" s="189"/>
      <c r="OMA59" s="189"/>
      <c r="OMB59" s="189"/>
      <c r="OMC59" s="189"/>
      <c r="OVC59" s="189"/>
      <c r="OVD59" s="189"/>
      <c r="OVL59" s="189"/>
      <c r="OVM59" s="189"/>
      <c r="OVN59" s="189"/>
      <c r="OVO59" s="189"/>
      <c r="OVP59" s="189"/>
      <c r="OVQ59" s="189"/>
      <c r="OVR59" s="189"/>
      <c r="OVS59" s="189"/>
      <c r="OVT59" s="189"/>
      <c r="OVU59" s="189"/>
      <c r="OVV59" s="189"/>
      <c r="OVW59" s="189"/>
      <c r="OVX59" s="189"/>
      <c r="OVY59" s="189"/>
      <c r="PEY59" s="189"/>
      <c r="PEZ59" s="189"/>
      <c r="PFH59" s="189"/>
      <c r="PFI59" s="189"/>
      <c r="PFJ59" s="189"/>
      <c r="PFK59" s="189"/>
      <c r="PFL59" s="189"/>
      <c r="PFM59" s="189"/>
      <c r="PFN59" s="189"/>
      <c r="PFO59" s="189"/>
      <c r="PFP59" s="189"/>
      <c r="PFQ59" s="189"/>
      <c r="PFR59" s="189"/>
      <c r="PFS59" s="189"/>
      <c r="PFT59" s="189"/>
      <c r="PFU59" s="189"/>
      <c r="POU59" s="189"/>
      <c r="POV59" s="189"/>
      <c r="PPD59" s="189"/>
      <c r="PPE59" s="189"/>
      <c r="PPF59" s="189"/>
      <c r="PPG59" s="189"/>
      <c r="PPH59" s="189"/>
      <c r="PPI59" s="189"/>
      <c r="PPJ59" s="189"/>
      <c r="PPK59" s="189"/>
      <c r="PPL59" s="189"/>
      <c r="PPM59" s="189"/>
      <c r="PPN59" s="189"/>
      <c r="PPO59" s="189"/>
      <c r="PPP59" s="189"/>
      <c r="PPQ59" s="189"/>
      <c r="PYQ59" s="189"/>
      <c r="PYR59" s="189"/>
      <c r="PYZ59" s="189"/>
      <c r="PZA59" s="189"/>
      <c r="PZB59" s="189"/>
      <c r="PZC59" s="189"/>
      <c r="PZD59" s="189"/>
      <c r="PZE59" s="189"/>
      <c r="PZF59" s="189"/>
      <c r="PZG59" s="189"/>
      <c r="PZH59" s="189"/>
      <c r="PZI59" s="189"/>
      <c r="PZJ59" s="189"/>
      <c r="PZK59" s="189"/>
      <c r="PZL59" s="189"/>
      <c r="PZM59" s="189"/>
      <c r="QIM59" s="189"/>
      <c r="QIN59" s="189"/>
      <c r="QIV59" s="189"/>
      <c r="QIW59" s="189"/>
      <c r="QIX59" s="189"/>
      <c r="QIY59" s="189"/>
      <c r="QIZ59" s="189"/>
      <c r="QJA59" s="189"/>
      <c r="QJB59" s="189"/>
      <c r="QJC59" s="189"/>
      <c r="QJD59" s="189"/>
      <c r="QJE59" s="189"/>
      <c r="QJF59" s="189"/>
      <c r="QJG59" s="189"/>
      <c r="QJH59" s="189"/>
      <c r="QJI59" s="189"/>
      <c r="QSI59" s="189"/>
      <c r="QSJ59" s="189"/>
      <c r="QSR59" s="189"/>
      <c r="QSS59" s="189"/>
      <c r="QST59" s="189"/>
      <c r="QSU59" s="189"/>
      <c r="QSV59" s="189"/>
      <c r="QSW59" s="189"/>
      <c r="QSX59" s="189"/>
      <c r="QSY59" s="189"/>
      <c r="QSZ59" s="189"/>
      <c r="QTA59" s="189"/>
      <c r="QTB59" s="189"/>
      <c r="QTC59" s="189"/>
      <c r="QTD59" s="189"/>
      <c r="QTE59" s="189"/>
      <c r="RCE59" s="189"/>
      <c r="RCF59" s="189"/>
      <c r="RCN59" s="189"/>
      <c r="RCO59" s="189"/>
      <c r="RCP59" s="189"/>
      <c r="RCQ59" s="189"/>
      <c r="RCR59" s="189"/>
      <c r="RCS59" s="189"/>
      <c r="RCT59" s="189"/>
      <c r="RCU59" s="189"/>
      <c r="RCV59" s="189"/>
      <c r="RCW59" s="189"/>
      <c r="RCX59" s="189"/>
      <c r="RCY59" s="189"/>
      <c r="RCZ59" s="189"/>
      <c r="RDA59" s="189"/>
      <c r="RMA59" s="189"/>
      <c r="RMB59" s="189"/>
      <c r="RMJ59" s="189"/>
      <c r="RMK59" s="189"/>
      <c r="RML59" s="189"/>
      <c r="RMM59" s="189"/>
      <c r="RMN59" s="189"/>
      <c r="RMO59" s="189"/>
      <c r="RMP59" s="189"/>
      <c r="RMQ59" s="189"/>
      <c r="RMR59" s="189"/>
      <c r="RMS59" s="189"/>
      <c r="RMT59" s="189"/>
      <c r="RMU59" s="189"/>
      <c r="RMV59" s="189"/>
      <c r="RMW59" s="189"/>
      <c r="RVW59" s="189"/>
      <c r="RVX59" s="189"/>
      <c r="RWF59" s="189"/>
      <c r="RWG59" s="189"/>
      <c r="RWH59" s="189"/>
      <c r="RWI59" s="189"/>
      <c r="RWJ59" s="189"/>
      <c r="RWK59" s="189"/>
      <c r="RWL59" s="189"/>
      <c r="RWM59" s="189"/>
      <c r="RWN59" s="189"/>
      <c r="RWO59" s="189"/>
      <c r="RWP59" s="189"/>
      <c r="RWQ59" s="189"/>
      <c r="RWR59" s="189"/>
      <c r="RWS59" s="189"/>
      <c r="SFS59" s="189"/>
      <c r="SFT59" s="189"/>
      <c r="SGB59" s="189"/>
      <c r="SGC59" s="189"/>
      <c r="SGD59" s="189"/>
      <c r="SGE59" s="189"/>
      <c r="SGF59" s="189"/>
      <c r="SGG59" s="189"/>
      <c r="SGH59" s="189"/>
      <c r="SGI59" s="189"/>
      <c r="SGJ59" s="189"/>
      <c r="SGK59" s="189"/>
      <c r="SGL59" s="189"/>
      <c r="SGM59" s="189"/>
      <c r="SGN59" s="189"/>
      <c r="SGO59" s="189"/>
      <c r="SPO59" s="189"/>
      <c r="SPP59" s="189"/>
      <c r="SPX59" s="189"/>
      <c r="SPY59" s="189"/>
      <c r="SPZ59" s="189"/>
      <c r="SQA59" s="189"/>
      <c r="SQB59" s="189"/>
      <c r="SQC59" s="189"/>
      <c r="SQD59" s="189"/>
      <c r="SQE59" s="189"/>
      <c r="SQF59" s="189"/>
      <c r="SQG59" s="189"/>
      <c r="SQH59" s="189"/>
      <c r="SQI59" s="189"/>
      <c r="SQJ59" s="189"/>
      <c r="SQK59" s="189"/>
      <c r="SZK59" s="189"/>
      <c r="SZL59" s="189"/>
      <c r="SZT59" s="189"/>
      <c r="SZU59" s="189"/>
      <c r="SZV59" s="189"/>
      <c r="SZW59" s="189"/>
      <c r="SZX59" s="189"/>
      <c r="SZY59" s="189"/>
      <c r="SZZ59" s="189"/>
      <c r="TAA59" s="189"/>
      <c r="TAB59" s="189"/>
      <c r="TAC59" s="189"/>
      <c r="TAD59" s="189"/>
      <c r="TAE59" s="189"/>
      <c r="TAF59" s="189"/>
      <c r="TAG59" s="189"/>
      <c r="TJG59" s="189"/>
      <c r="TJH59" s="189"/>
      <c r="TJP59" s="189"/>
      <c r="TJQ59" s="189"/>
      <c r="TJR59" s="189"/>
      <c r="TJS59" s="189"/>
      <c r="TJT59" s="189"/>
      <c r="TJU59" s="189"/>
      <c r="TJV59" s="189"/>
      <c r="TJW59" s="189"/>
      <c r="TJX59" s="189"/>
      <c r="TJY59" s="189"/>
      <c r="TJZ59" s="189"/>
      <c r="TKA59" s="189"/>
      <c r="TKB59" s="189"/>
      <c r="TKC59" s="189"/>
      <c r="TTC59" s="189"/>
      <c r="TTD59" s="189"/>
      <c r="TTL59" s="189"/>
      <c r="TTM59" s="189"/>
      <c r="TTN59" s="189"/>
      <c r="TTO59" s="189"/>
      <c r="TTP59" s="189"/>
      <c r="TTQ59" s="189"/>
      <c r="TTR59" s="189"/>
      <c r="TTS59" s="189"/>
      <c r="TTT59" s="189"/>
      <c r="TTU59" s="189"/>
      <c r="TTV59" s="189"/>
      <c r="TTW59" s="189"/>
      <c r="TTX59" s="189"/>
      <c r="TTY59" s="189"/>
      <c r="UCY59" s="189"/>
      <c r="UCZ59" s="189"/>
      <c r="UDH59" s="189"/>
      <c r="UDI59" s="189"/>
      <c r="UDJ59" s="189"/>
      <c r="UDK59" s="189"/>
      <c r="UDL59" s="189"/>
      <c r="UDM59" s="189"/>
      <c r="UDN59" s="189"/>
      <c r="UDO59" s="189"/>
      <c r="UDP59" s="189"/>
      <c r="UDQ59" s="189"/>
      <c r="UDR59" s="189"/>
      <c r="UDS59" s="189"/>
      <c r="UDT59" s="189"/>
      <c r="UDU59" s="189"/>
      <c r="UMU59" s="189"/>
      <c r="UMV59" s="189"/>
      <c r="UND59" s="189"/>
      <c r="UNE59" s="189"/>
      <c r="UNF59" s="189"/>
      <c r="UNG59" s="189"/>
      <c r="UNH59" s="189"/>
      <c r="UNI59" s="189"/>
      <c r="UNJ59" s="189"/>
      <c r="UNK59" s="189"/>
      <c r="UNL59" s="189"/>
      <c r="UNM59" s="189"/>
      <c r="UNN59" s="189"/>
      <c r="UNO59" s="189"/>
      <c r="UNP59" s="189"/>
      <c r="UNQ59" s="189"/>
      <c r="UWQ59" s="189"/>
      <c r="UWR59" s="189"/>
      <c r="UWZ59" s="189"/>
      <c r="UXA59" s="189"/>
      <c r="UXB59" s="189"/>
      <c r="UXC59" s="189"/>
      <c r="UXD59" s="189"/>
      <c r="UXE59" s="189"/>
      <c r="UXF59" s="189"/>
      <c r="UXG59" s="189"/>
      <c r="UXH59" s="189"/>
      <c r="UXI59" s="189"/>
      <c r="UXJ59" s="189"/>
      <c r="UXK59" s="189"/>
      <c r="UXL59" s="189"/>
      <c r="UXM59" s="189"/>
      <c r="VGM59" s="189"/>
      <c r="VGN59" s="189"/>
      <c r="VGV59" s="189"/>
      <c r="VGW59" s="189"/>
      <c r="VGX59" s="189"/>
      <c r="VGY59" s="189"/>
      <c r="VGZ59" s="189"/>
      <c r="VHA59" s="189"/>
      <c r="VHB59" s="189"/>
      <c r="VHC59" s="189"/>
      <c r="VHD59" s="189"/>
      <c r="VHE59" s="189"/>
      <c r="VHF59" s="189"/>
      <c r="VHG59" s="189"/>
      <c r="VHH59" s="189"/>
      <c r="VHI59" s="189"/>
      <c r="VQI59" s="189"/>
      <c r="VQJ59" s="189"/>
      <c r="VQR59" s="189"/>
      <c r="VQS59" s="189"/>
      <c r="VQT59" s="189"/>
      <c r="VQU59" s="189"/>
      <c r="VQV59" s="189"/>
      <c r="VQW59" s="189"/>
      <c r="VQX59" s="189"/>
      <c r="VQY59" s="189"/>
      <c r="VQZ59" s="189"/>
      <c r="VRA59" s="189"/>
      <c r="VRB59" s="189"/>
      <c r="VRC59" s="189"/>
      <c r="VRD59" s="189"/>
      <c r="VRE59" s="189"/>
      <c r="WAE59" s="189"/>
      <c r="WAF59" s="189"/>
      <c r="WAN59" s="189"/>
      <c r="WAO59" s="189"/>
      <c r="WAP59" s="189"/>
      <c r="WAQ59" s="189"/>
      <c r="WAR59" s="189"/>
      <c r="WAS59" s="189"/>
      <c r="WAT59" s="189"/>
      <c r="WAU59" s="189"/>
      <c r="WAV59" s="189"/>
      <c r="WAW59" s="189"/>
      <c r="WAX59" s="189"/>
      <c r="WAY59" s="189"/>
      <c r="WAZ59" s="189"/>
      <c r="WBA59" s="189"/>
      <c r="WKA59" s="189"/>
      <c r="WKB59" s="189"/>
      <c r="WKJ59" s="189"/>
      <c r="WKK59" s="189"/>
      <c r="WKL59" s="189"/>
      <c r="WKM59" s="189"/>
      <c r="WKN59" s="189"/>
      <c r="WKO59" s="189"/>
      <c r="WKP59" s="189"/>
      <c r="WKQ59" s="189"/>
      <c r="WKR59" s="189"/>
      <c r="WKS59" s="189"/>
      <c r="WKT59" s="189"/>
      <c r="WKU59" s="189"/>
      <c r="WKV59" s="189"/>
      <c r="WKW59" s="189"/>
      <c r="WTW59" s="189"/>
      <c r="WTX59" s="189"/>
      <c r="WUF59" s="189"/>
      <c r="WUG59" s="189"/>
      <c r="WUH59" s="189"/>
      <c r="WUI59" s="189"/>
      <c r="WUJ59" s="189"/>
      <c r="WUK59" s="189"/>
      <c r="WUL59" s="189"/>
      <c r="WUM59" s="189"/>
      <c r="WUN59" s="189"/>
      <c r="WUO59" s="189"/>
      <c r="WUP59" s="189"/>
      <c r="WUQ59" s="189"/>
      <c r="WUR59" s="189"/>
      <c r="WUS59" s="189"/>
    </row>
    <row r="60" spans="1:1009 1243:2033 2267:3057 3291:4081 4315:5105 5339:6129 6363:7153 7387:8177 8411:9201 9435:10225 10459:11249 11483:12273 12507:13297 13531:14321 14555:15345 15579:16113" ht="61.5" hidden="1" customHeight="1" outlineLevel="1" x14ac:dyDescent="0.25">
      <c r="A60" s="79"/>
      <c r="B60" s="192" t="s">
        <v>123</v>
      </c>
      <c r="C60" s="72"/>
      <c r="D60" s="102">
        <v>137.2158</v>
      </c>
      <c r="E60" s="102"/>
      <c r="F60" s="73">
        <v>137.2158</v>
      </c>
      <c r="G60" s="231">
        <v>0</v>
      </c>
      <c r="H60" s="129">
        <v>0</v>
      </c>
      <c r="I60" s="153">
        <f t="shared" si="0"/>
        <v>0</v>
      </c>
      <c r="J60" s="149"/>
      <c r="K60" s="232"/>
      <c r="L60" s="149"/>
      <c r="M60" s="149"/>
      <c r="N60" s="72"/>
      <c r="HK60" s="189"/>
      <c r="HL60" s="189"/>
      <c r="HT60" s="189"/>
      <c r="HU60" s="189"/>
      <c r="HV60" s="189"/>
      <c r="HW60" s="189"/>
      <c r="HX60" s="189"/>
      <c r="HY60" s="189"/>
      <c r="HZ60" s="189"/>
      <c r="IA60" s="189"/>
      <c r="IB60" s="189"/>
      <c r="IC60" s="189"/>
      <c r="ID60" s="189"/>
      <c r="IE60" s="189"/>
      <c r="IF60" s="189"/>
      <c r="IG60" s="189"/>
      <c r="RG60" s="189"/>
      <c r="RH60" s="189"/>
      <c r="RP60" s="189"/>
      <c r="RQ60" s="189"/>
      <c r="RR60" s="189"/>
      <c r="RS60" s="189"/>
      <c r="RT60" s="189"/>
      <c r="RU60" s="189"/>
      <c r="RV60" s="189"/>
      <c r="RW60" s="189"/>
      <c r="RX60" s="189"/>
      <c r="RY60" s="189"/>
      <c r="RZ60" s="189"/>
      <c r="SA60" s="189"/>
      <c r="SB60" s="189"/>
      <c r="SC60" s="189"/>
      <c r="ABC60" s="189"/>
      <c r="ABD60" s="189"/>
      <c r="ABL60" s="189"/>
      <c r="ABM60" s="189"/>
      <c r="ABN60" s="189"/>
      <c r="ABO60" s="189"/>
      <c r="ABP60" s="189"/>
      <c r="ABQ60" s="189"/>
      <c r="ABR60" s="189"/>
      <c r="ABS60" s="189"/>
      <c r="ABT60" s="189"/>
      <c r="ABU60" s="189"/>
      <c r="ABV60" s="189"/>
      <c r="ABW60" s="189"/>
      <c r="ABX60" s="189"/>
      <c r="ABY60" s="189"/>
      <c r="AKY60" s="189"/>
      <c r="AKZ60" s="189"/>
      <c r="ALH60" s="189"/>
      <c r="ALI60" s="189"/>
      <c r="ALJ60" s="189"/>
      <c r="ALK60" s="189"/>
      <c r="ALL60" s="189"/>
      <c r="ALM60" s="189"/>
      <c r="ALN60" s="189"/>
      <c r="ALO60" s="189"/>
      <c r="ALP60" s="189"/>
      <c r="ALQ60" s="189"/>
      <c r="ALR60" s="189"/>
      <c r="ALS60" s="189"/>
      <c r="ALT60" s="189"/>
      <c r="ALU60" s="189"/>
      <c r="AUU60" s="189"/>
      <c r="AUV60" s="189"/>
      <c r="AVD60" s="189"/>
      <c r="AVE60" s="189"/>
      <c r="AVF60" s="189"/>
      <c r="AVG60" s="189"/>
      <c r="AVH60" s="189"/>
      <c r="AVI60" s="189"/>
      <c r="AVJ60" s="189"/>
      <c r="AVK60" s="189"/>
      <c r="AVL60" s="189"/>
      <c r="AVM60" s="189"/>
      <c r="AVN60" s="189"/>
      <c r="AVO60" s="189"/>
      <c r="AVP60" s="189"/>
      <c r="AVQ60" s="189"/>
      <c r="BEQ60" s="189"/>
      <c r="BER60" s="189"/>
      <c r="BEZ60" s="189"/>
      <c r="BFA60" s="189"/>
      <c r="BFB60" s="189"/>
      <c r="BFC60" s="189"/>
      <c r="BFD60" s="189"/>
      <c r="BFE60" s="189"/>
      <c r="BFF60" s="189"/>
      <c r="BFG60" s="189"/>
      <c r="BFH60" s="189"/>
      <c r="BFI60" s="189"/>
      <c r="BFJ60" s="189"/>
      <c r="BFK60" s="189"/>
      <c r="BFL60" s="189"/>
      <c r="BFM60" s="189"/>
      <c r="BOM60" s="189"/>
      <c r="BON60" s="189"/>
      <c r="BOV60" s="189"/>
      <c r="BOW60" s="189"/>
      <c r="BOX60" s="189"/>
      <c r="BOY60" s="189"/>
      <c r="BOZ60" s="189"/>
      <c r="BPA60" s="189"/>
      <c r="BPB60" s="189"/>
      <c r="BPC60" s="189"/>
      <c r="BPD60" s="189"/>
      <c r="BPE60" s="189"/>
      <c r="BPF60" s="189"/>
      <c r="BPG60" s="189"/>
      <c r="BPH60" s="189"/>
      <c r="BPI60" s="189"/>
      <c r="BYI60" s="189"/>
      <c r="BYJ60" s="189"/>
      <c r="BYR60" s="189"/>
      <c r="BYS60" s="189"/>
      <c r="BYT60" s="189"/>
      <c r="BYU60" s="189"/>
      <c r="BYV60" s="189"/>
      <c r="BYW60" s="189"/>
      <c r="BYX60" s="189"/>
      <c r="BYY60" s="189"/>
      <c r="BYZ60" s="189"/>
      <c r="BZA60" s="189"/>
      <c r="BZB60" s="189"/>
      <c r="BZC60" s="189"/>
      <c r="BZD60" s="189"/>
      <c r="BZE60" s="189"/>
      <c r="CIE60" s="189"/>
      <c r="CIF60" s="189"/>
      <c r="CIN60" s="189"/>
      <c r="CIO60" s="189"/>
      <c r="CIP60" s="189"/>
      <c r="CIQ60" s="189"/>
      <c r="CIR60" s="189"/>
      <c r="CIS60" s="189"/>
      <c r="CIT60" s="189"/>
      <c r="CIU60" s="189"/>
      <c r="CIV60" s="189"/>
      <c r="CIW60" s="189"/>
      <c r="CIX60" s="189"/>
      <c r="CIY60" s="189"/>
      <c r="CIZ60" s="189"/>
      <c r="CJA60" s="189"/>
      <c r="CSA60" s="189"/>
      <c r="CSB60" s="189"/>
      <c r="CSJ60" s="189"/>
      <c r="CSK60" s="189"/>
      <c r="CSL60" s="189"/>
      <c r="CSM60" s="189"/>
      <c r="CSN60" s="189"/>
      <c r="CSO60" s="189"/>
      <c r="CSP60" s="189"/>
      <c r="CSQ60" s="189"/>
      <c r="CSR60" s="189"/>
      <c r="CSS60" s="189"/>
      <c r="CST60" s="189"/>
      <c r="CSU60" s="189"/>
      <c r="CSV60" s="189"/>
      <c r="CSW60" s="189"/>
      <c r="DBW60" s="189"/>
      <c r="DBX60" s="189"/>
      <c r="DCF60" s="189"/>
      <c r="DCG60" s="189"/>
      <c r="DCH60" s="189"/>
      <c r="DCI60" s="189"/>
      <c r="DCJ60" s="189"/>
      <c r="DCK60" s="189"/>
      <c r="DCL60" s="189"/>
      <c r="DCM60" s="189"/>
      <c r="DCN60" s="189"/>
      <c r="DCO60" s="189"/>
      <c r="DCP60" s="189"/>
      <c r="DCQ60" s="189"/>
      <c r="DCR60" s="189"/>
      <c r="DCS60" s="189"/>
      <c r="DLS60" s="189"/>
      <c r="DLT60" s="189"/>
      <c r="DMB60" s="189"/>
      <c r="DMC60" s="189"/>
      <c r="DMD60" s="189"/>
      <c r="DME60" s="189"/>
      <c r="DMF60" s="189"/>
      <c r="DMG60" s="189"/>
      <c r="DMH60" s="189"/>
      <c r="DMI60" s="189"/>
      <c r="DMJ60" s="189"/>
      <c r="DMK60" s="189"/>
      <c r="DML60" s="189"/>
      <c r="DMM60" s="189"/>
      <c r="DMN60" s="189"/>
      <c r="DMO60" s="189"/>
      <c r="DVO60" s="189"/>
      <c r="DVP60" s="189"/>
      <c r="DVX60" s="189"/>
      <c r="DVY60" s="189"/>
      <c r="DVZ60" s="189"/>
      <c r="DWA60" s="189"/>
      <c r="DWB60" s="189"/>
      <c r="DWC60" s="189"/>
      <c r="DWD60" s="189"/>
      <c r="DWE60" s="189"/>
      <c r="DWF60" s="189"/>
      <c r="DWG60" s="189"/>
      <c r="DWH60" s="189"/>
      <c r="DWI60" s="189"/>
      <c r="DWJ60" s="189"/>
      <c r="DWK60" s="189"/>
      <c r="EFK60" s="189"/>
      <c r="EFL60" s="189"/>
      <c r="EFT60" s="189"/>
      <c r="EFU60" s="189"/>
      <c r="EFV60" s="189"/>
      <c r="EFW60" s="189"/>
      <c r="EFX60" s="189"/>
      <c r="EFY60" s="189"/>
      <c r="EFZ60" s="189"/>
      <c r="EGA60" s="189"/>
      <c r="EGB60" s="189"/>
      <c r="EGC60" s="189"/>
      <c r="EGD60" s="189"/>
      <c r="EGE60" s="189"/>
      <c r="EGF60" s="189"/>
      <c r="EGG60" s="189"/>
      <c r="EPG60" s="189"/>
      <c r="EPH60" s="189"/>
      <c r="EPP60" s="189"/>
      <c r="EPQ60" s="189"/>
      <c r="EPR60" s="189"/>
      <c r="EPS60" s="189"/>
      <c r="EPT60" s="189"/>
      <c r="EPU60" s="189"/>
      <c r="EPV60" s="189"/>
      <c r="EPW60" s="189"/>
      <c r="EPX60" s="189"/>
      <c r="EPY60" s="189"/>
      <c r="EPZ60" s="189"/>
      <c r="EQA60" s="189"/>
      <c r="EQB60" s="189"/>
      <c r="EQC60" s="189"/>
      <c r="EZC60" s="189"/>
      <c r="EZD60" s="189"/>
      <c r="EZL60" s="189"/>
      <c r="EZM60" s="189"/>
      <c r="EZN60" s="189"/>
      <c r="EZO60" s="189"/>
      <c r="EZP60" s="189"/>
      <c r="EZQ60" s="189"/>
      <c r="EZR60" s="189"/>
      <c r="EZS60" s="189"/>
      <c r="EZT60" s="189"/>
      <c r="EZU60" s="189"/>
      <c r="EZV60" s="189"/>
      <c r="EZW60" s="189"/>
      <c r="EZX60" s="189"/>
      <c r="EZY60" s="189"/>
      <c r="FIY60" s="189"/>
      <c r="FIZ60" s="189"/>
      <c r="FJH60" s="189"/>
      <c r="FJI60" s="189"/>
      <c r="FJJ60" s="189"/>
      <c r="FJK60" s="189"/>
      <c r="FJL60" s="189"/>
      <c r="FJM60" s="189"/>
      <c r="FJN60" s="189"/>
      <c r="FJO60" s="189"/>
      <c r="FJP60" s="189"/>
      <c r="FJQ60" s="189"/>
      <c r="FJR60" s="189"/>
      <c r="FJS60" s="189"/>
      <c r="FJT60" s="189"/>
      <c r="FJU60" s="189"/>
      <c r="FSU60" s="189"/>
      <c r="FSV60" s="189"/>
      <c r="FTD60" s="189"/>
      <c r="FTE60" s="189"/>
      <c r="FTF60" s="189"/>
      <c r="FTG60" s="189"/>
      <c r="FTH60" s="189"/>
      <c r="FTI60" s="189"/>
      <c r="FTJ60" s="189"/>
      <c r="FTK60" s="189"/>
      <c r="FTL60" s="189"/>
      <c r="FTM60" s="189"/>
      <c r="FTN60" s="189"/>
      <c r="FTO60" s="189"/>
      <c r="FTP60" s="189"/>
      <c r="FTQ60" s="189"/>
      <c r="GCQ60" s="189"/>
      <c r="GCR60" s="189"/>
      <c r="GCZ60" s="189"/>
      <c r="GDA60" s="189"/>
      <c r="GDB60" s="189"/>
      <c r="GDC60" s="189"/>
      <c r="GDD60" s="189"/>
      <c r="GDE60" s="189"/>
      <c r="GDF60" s="189"/>
      <c r="GDG60" s="189"/>
      <c r="GDH60" s="189"/>
      <c r="GDI60" s="189"/>
      <c r="GDJ60" s="189"/>
      <c r="GDK60" s="189"/>
      <c r="GDL60" s="189"/>
      <c r="GDM60" s="189"/>
      <c r="GMM60" s="189"/>
      <c r="GMN60" s="189"/>
      <c r="GMV60" s="189"/>
      <c r="GMW60" s="189"/>
      <c r="GMX60" s="189"/>
      <c r="GMY60" s="189"/>
      <c r="GMZ60" s="189"/>
      <c r="GNA60" s="189"/>
      <c r="GNB60" s="189"/>
      <c r="GNC60" s="189"/>
      <c r="GND60" s="189"/>
      <c r="GNE60" s="189"/>
      <c r="GNF60" s="189"/>
      <c r="GNG60" s="189"/>
      <c r="GNH60" s="189"/>
      <c r="GNI60" s="189"/>
      <c r="GWI60" s="189"/>
      <c r="GWJ60" s="189"/>
      <c r="GWR60" s="189"/>
      <c r="GWS60" s="189"/>
      <c r="GWT60" s="189"/>
      <c r="GWU60" s="189"/>
      <c r="GWV60" s="189"/>
      <c r="GWW60" s="189"/>
      <c r="GWX60" s="189"/>
      <c r="GWY60" s="189"/>
      <c r="GWZ60" s="189"/>
      <c r="GXA60" s="189"/>
      <c r="GXB60" s="189"/>
      <c r="GXC60" s="189"/>
      <c r="GXD60" s="189"/>
      <c r="GXE60" s="189"/>
      <c r="HGE60" s="189"/>
      <c r="HGF60" s="189"/>
      <c r="HGN60" s="189"/>
      <c r="HGO60" s="189"/>
      <c r="HGP60" s="189"/>
      <c r="HGQ60" s="189"/>
      <c r="HGR60" s="189"/>
      <c r="HGS60" s="189"/>
      <c r="HGT60" s="189"/>
      <c r="HGU60" s="189"/>
      <c r="HGV60" s="189"/>
      <c r="HGW60" s="189"/>
      <c r="HGX60" s="189"/>
      <c r="HGY60" s="189"/>
      <c r="HGZ60" s="189"/>
      <c r="HHA60" s="189"/>
      <c r="HQA60" s="189"/>
      <c r="HQB60" s="189"/>
      <c r="HQJ60" s="189"/>
      <c r="HQK60" s="189"/>
      <c r="HQL60" s="189"/>
      <c r="HQM60" s="189"/>
      <c r="HQN60" s="189"/>
      <c r="HQO60" s="189"/>
      <c r="HQP60" s="189"/>
      <c r="HQQ60" s="189"/>
      <c r="HQR60" s="189"/>
      <c r="HQS60" s="189"/>
      <c r="HQT60" s="189"/>
      <c r="HQU60" s="189"/>
      <c r="HQV60" s="189"/>
      <c r="HQW60" s="189"/>
      <c r="HZW60" s="189"/>
      <c r="HZX60" s="189"/>
      <c r="IAF60" s="189"/>
      <c r="IAG60" s="189"/>
      <c r="IAH60" s="189"/>
      <c r="IAI60" s="189"/>
      <c r="IAJ60" s="189"/>
      <c r="IAK60" s="189"/>
      <c r="IAL60" s="189"/>
      <c r="IAM60" s="189"/>
      <c r="IAN60" s="189"/>
      <c r="IAO60" s="189"/>
      <c r="IAP60" s="189"/>
      <c r="IAQ60" s="189"/>
      <c r="IAR60" s="189"/>
      <c r="IAS60" s="189"/>
      <c r="IJS60" s="189"/>
      <c r="IJT60" s="189"/>
      <c r="IKB60" s="189"/>
      <c r="IKC60" s="189"/>
      <c r="IKD60" s="189"/>
      <c r="IKE60" s="189"/>
      <c r="IKF60" s="189"/>
      <c r="IKG60" s="189"/>
      <c r="IKH60" s="189"/>
      <c r="IKI60" s="189"/>
      <c r="IKJ60" s="189"/>
      <c r="IKK60" s="189"/>
      <c r="IKL60" s="189"/>
      <c r="IKM60" s="189"/>
      <c r="IKN60" s="189"/>
      <c r="IKO60" s="189"/>
      <c r="ITO60" s="189"/>
      <c r="ITP60" s="189"/>
      <c r="ITX60" s="189"/>
      <c r="ITY60" s="189"/>
      <c r="ITZ60" s="189"/>
      <c r="IUA60" s="189"/>
      <c r="IUB60" s="189"/>
      <c r="IUC60" s="189"/>
      <c r="IUD60" s="189"/>
      <c r="IUE60" s="189"/>
      <c r="IUF60" s="189"/>
      <c r="IUG60" s="189"/>
      <c r="IUH60" s="189"/>
      <c r="IUI60" s="189"/>
      <c r="IUJ60" s="189"/>
      <c r="IUK60" s="189"/>
      <c r="JDK60" s="189"/>
      <c r="JDL60" s="189"/>
      <c r="JDT60" s="189"/>
      <c r="JDU60" s="189"/>
      <c r="JDV60" s="189"/>
      <c r="JDW60" s="189"/>
      <c r="JDX60" s="189"/>
      <c r="JDY60" s="189"/>
      <c r="JDZ60" s="189"/>
      <c r="JEA60" s="189"/>
      <c r="JEB60" s="189"/>
      <c r="JEC60" s="189"/>
      <c r="JED60" s="189"/>
      <c r="JEE60" s="189"/>
      <c r="JEF60" s="189"/>
      <c r="JEG60" s="189"/>
      <c r="JNG60" s="189"/>
      <c r="JNH60" s="189"/>
      <c r="JNP60" s="189"/>
      <c r="JNQ60" s="189"/>
      <c r="JNR60" s="189"/>
      <c r="JNS60" s="189"/>
      <c r="JNT60" s="189"/>
      <c r="JNU60" s="189"/>
      <c r="JNV60" s="189"/>
      <c r="JNW60" s="189"/>
      <c r="JNX60" s="189"/>
      <c r="JNY60" s="189"/>
      <c r="JNZ60" s="189"/>
      <c r="JOA60" s="189"/>
      <c r="JOB60" s="189"/>
      <c r="JOC60" s="189"/>
      <c r="JXC60" s="189"/>
      <c r="JXD60" s="189"/>
      <c r="JXL60" s="189"/>
      <c r="JXM60" s="189"/>
      <c r="JXN60" s="189"/>
      <c r="JXO60" s="189"/>
      <c r="JXP60" s="189"/>
      <c r="JXQ60" s="189"/>
      <c r="JXR60" s="189"/>
      <c r="JXS60" s="189"/>
      <c r="JXT60" s="189"/>
      <c r="JXU60" s="189"/>
      <c r="JXV60" s="189"/>
      <c r="JXW60" s="189"/>
      <c r="JXX60" s="189"/>
      <c r="JXY60" s="189"/>
      <c r="KGY60" s="189"/>
      <c r="KGZ60" s="189"/>
      <c r="KHH60" s="189"/>
      <c r="KHI60" s="189"/>
      <c r="KHJ60" s="189"/>
      <c r="KHK60" s="189"/>
      <c r="KHL60" s="189"/>
      <c r="KHM60" s="189"/>
      <c r="KHN60" s="189"/>
      <c r="KHO60" s="189"/>
      <c r="KHP60" s="189"/>
      <c r="KHQ60" s="189"/>
      <c r="KHR60" s="189"/>
      <c r="KHS60" s="189"/>
      <c r="KHT60" s="189"/>
      <c r="KHU60" s="189"/>
      <c r="KQU60" s="189"/>
      <c r="KQV60" s="189"/>
      <c r="KRD60" s="189"/>
      <c r="KRE60" s="189"/>
      <c r="KRF60" s="189"/>
      <c r="KRG60" s="189"/>
      <c r="KRH60" s="189"/>
      <c r="KRI60" s="189"/>
      <c r="KRJ60" s="189"/>
      <c r="KRK60" s="189"/>
      <c r="KRL60" s="189"/>
      <c r="KRM60" s="189"/>
      <c r="KRN60" s="189"/>
      <c r="KRO60" s="189"/>
      <c r="KRP60" s="189"/>
      <c r="KRQ60" s="189"/>
      <c r="LAQ60" s="189"/>
      <c r="LAR60" s="189"/>
      <c r="LAZ60" s="189"/>
      <c r="LBA60" s="189"/>
      <c r="LBB60" s="189"/>
      <c r="LBC60" s="189"/>
      <c r="LBD60" s="189"/>
      <c r="LBE60" s="189"/>
      <c r="LBF60" s="189"/>
      <c r="LBG60" s="189"/>
      <c r="LBH60" s="189"/>
      <c r="LBI60" s="189"/>
      <c r="LBJ60" s="189"/>
      <c r="LBK60" s="189"/>
      <c r="LBL60" s="189"/>
      <c r="LBM60" s="189"/>
      <c r="LKM60" s="189"/>
      <c r="LKN60" s="189"/>
      <c r="LKV60" s="189"/>
      <c r="LKW60" s="189"/>
      <c r="LKX60" s="189"/>
      <c r="LKY60" s="189"/>
      <c r="LKZ60" s="189"/>
      <c r="LLA60" s="189"/>
      <c r="LLB60" s="189"/>
      <c r="LLC60" s="189"/>
      <c r="LLD60" s="189"/>
      <c r="LLE60" s="189"/>
      <c r="LLF60" s="189"/>
      <c r="LLG60" s="189"/>
      <c r="LLH60" s="189"/>
      <c r="LLI60" s="189"/>
      <c r="LUI60" s="189"/>
      <c r="LUJ60" s="189"/>
      <c r="LUR60" s="189"/>
      <c r="LUS60" s="189"/>
      <c r="LUT60" s="189"/>
      <c r="LUU60" s="189"/>
      <c r="LUV60" s="189"/>
      <c r="LUW60" s="189"/>
      <c r="LUX60" s="189"/>
      <c r="LUY60" s="189"/>
      <c r="LUZ60" s="189"/>
      <c r="LVA60" s="189"/>
      <c r="LVB60" s="189"/>
      <c r="LVC60" s="189"/>
      <c r="LVD60" s="189"/>
      <c r="LVE60" s="189"/>
      <c r="MEE60" s="189"/>
      <c r="MEF60" s="189"/>
      <c r="MEN60" s="189"/>
      <c r="MEO60" s="189"/>
      <c r="MEP60" s="189"/>
      <c r="MEQ60" s="189"/>
      <c r="MER60" s="189"/>
      <c r="MES60" s="189"/>
      <c r="MET60" s="189"/>
      <c r="MEU60" s="189"/>
      <c r="MEV60" s="189"/>
      <c r="MEW60" s="189"/>
      <c r="MEX60" s="189"/>
      <c r="MEY60" s="189"/>
      <c r="MEZ60" s="189"/>
      <c r="MFA60" s="189"/>
      <c r="MOA60" s="189"/>
      <c r="MOB60" s="189"/>
      <c r="MOJ60" s="189"/>
      <c r="MOK60" s="189"/>
      <c r="MOL60" s="189"/>
      <c r="MOM60" s="189"/>
      <c r="MON60" s="189"/>
      <c r="MOO60" s="189"/>
      <c r="MOP60" s="189"/>
      <c r="MOQ60" s="189"/>
      <c r="MOR60" s="189"/>
      <c r="MOS60" s="189"/>
      <c r="MOT60" s="189"/>
      <c r="MOU60" s="189"/>
      <c r="MOV60" s="189"/>
      <c r="MOW60" s="189"/>
      <c r="MXW60" s="189"/>
      <c r="MXX60" s="189"/>
      <c r="MYF60" s="189"/>
      <c r="MYG60" s="189"/>
      <c r="MYH60" s="189"/>
      <c r="MYI60" s="189"/>
      <c r="MYJ60" s="189"/>
      <c r="MYK60" s="189"/>
      <c r="MYL60" s="189"/>
      <c r="MYM60" s="189"/>
      <c r="MYN60" s="189"/>
      <c r="MYO60" s="189"/>
      <c r="MYP60" s="189"/>
      <c r="MYQ60" s="189"/>
      <c r="MYR60" s="189"/>
      <c r="MYS60" s="189"/>
      <c r="NHS60" s="189"/>
      <c r="NHT60" s="189"/>
      <c r="NIB60" s="189"/>
      <c r="NIC60" s="189"/>
      <c r="NID60" s="189"/>
      <c r="NIE60" s="189"/>
      <c r="NIF60" s="189"/>
      <c r="NIG60" s="189"/>
      <c r="NIH60" s="189"/>
      <c r="NII60" s="189"/>
      <c r="NIJ60" s="189"/>
      <c r="NIK60" s="189"/>
      <c r="NIL60" s="189"/>
      <c r="NIM60" s="189"/>
      <c r="NIN60" s="189"/>
      <c r="NIO60" s="189"/>
      <c r="NRO60" s="189"/>
      <c r="NRP60" s="189"/>
      <c r="NRX60" s="189"/>
      <c r="NRY60" s="189"/>
      <c r="NRZ60" s="189"/>
      <c r="NSA60" s="189"/>
      <c r="NSB60" s="189"/>
      <c r="NSC60" s="189"/>
      <c r="NSD60" s="189"/>
      <c r="NSE60" s="189"/>
      <c r="NSF60" s="189"/>
      <c r="NSG60" s="189"/>
      <c r="NSH60" s="189"/>
      <c r="NSI60" s="189"/>
      <c r="NSJ60" s="189"/>
      <c r="NSK60" s="189"/>
      <c r="OBK60" s="189"/>
      <c r="OBL60" s="189"/>
      <c r="OBT60" s="189"/>
      <c r="OBU60" s="189"/>
      <c r="OBV60" s="189"/>
      <c r="OBW60" s="189"/>
      <c r="OBX60" s="189"/>
      <c r="OBY60" s="189"/>
      <c r="OBZ60" s="189"/>
      <c r="OCA60" s="189"/>
      <c r="OCB60" s="189"/>
      <c r="OCC60" s="189"/>
      <c r="OCD60" s="189"/>
      <c r="OCE60" s="189"/>
      <c r="OCF60" s="189"/>
      <c r="OCG60" s="189"/>
      <c r="OLG60" s="189"/>
      <c r="OLH60" s="189"/>
      <c r="OLP60" s="189"/>
      <c r="OLQ60" s="189"/>
      <c r="OLR60" s="189"/>
      <c r="OLS60" s="189"/>
      <c r="OLT60" s="189"/>
      <c r="OLU60" s="189"/>
      <c r="OLV60" s="189"/>
      <c r="OLW60" s="189"/>
      <c r="OLX60" s="189"/>
      <c r="OLY60" s="189"/>
      <c r="OLZ60" s="189"/>
      <c r="OMA60" s="189"/>
      <c r="OMB60" s="189"/>
      <c r="OMC60" s="189"/>
      <c r="OVC60" s="189"/>
      <c r="OVD60" s="189"/>
      <c r="OVL60" s="189"/>
      <c r="OVM60" s="189"/>
      <c r="OVN60" s="189"/>
      <c r="OVO60" s="189"/>
      <c r="OVP60" s="189"/>
      <c r="OVQ60" s="189"/>
      <c r="OVR60" s="189"/>
      <c r="OVS60" s="189"/>
      <c r="OVT60" s="189"/>
      <c r="OVU60" s="189"/>
      <c r="OVV60" s="189"/>
      <c r="OVW60" s="189"/>
      <c r="OVX60" s="189"/>
      <c r="OVY60" s="189"/>
      <c r="PEY60" s="189"/>
      <c r="PEZ60" s="189"/>
      <c r="PFH60" s="189"/>
      <c r="PFI60" s="189"/>
      <c r="PFJ60" s="189"/>
      <c r="PFK60" s="189"/>
      <c r="PFL60" s="189"/>
      <c r="PFM60" s="189"/>
      <c r="PFN60" s="189"/>
      <c r="PFO60" s="189"/>
      <c r="PFP60" s="189"/>
      <c r="PFQ60" s="189"/>
      <c r="PFR60" s="189"/>
      <c r="PFS60" s="189"/>
      <c r="PFT60" s="189"/>
      <c r="PFU60" s="189"/>
      <c r="POU60" s="189"/>
      <c r="POV60" s="189"/>
      <c r="PPD60" s="189"/>
      <c r="PPE60" s="189"/>
      <c r="PPF60" s="189"/>
      <c r="PPG60" s="189"/>
      <c r="PPH60" s="189"/>
      <c r="PPI60" s="189"/>
      <c r="PPJ60" s="189"/>
      <c r="PPK60" s="189"/>
      <c r="PPL60" s="189"/>
      <c r="PPM60" s="189"/>
      <c r="PPN60" s="189"/>
      <c r="PPO60" s="189"/>
      <c r="PPP60" s="189"/>
      <c r="PPQ60" s="189"/>
      <c r="PYQ60" s="189"/>
      <c r="PYR60" s="189"/>
      <c r="PYZ60" s="189"/>
      <c r="PZA60" s="189"/>
      <c r="PZB60" s="189"/>
      <c r="PZC60" s="189"/>
      <c r="PZD60" s="189"/>
      <c r="PZE60" s="189"/>
      <c r="PZF60" s="189"/>
      <c r="PZG60" s="189"/>
      <c r="PZH60" s="189"/>
      <c r="PZI60" s="189"/>
      <c r="PZJ60" s="189"/>
      <c r="PZK60" s="189"/>
      <c r="PZL60" s="189"/>
      <c r="PZM60" s="189"/>
      <c r="QIM60" s="189"/>
      <c r="QIN60" s="189"/>
      <c r="QIV60" s="189"/>
      <c r="QIW60" s="189"/>
      <c r="QIX60" s="189"/>
      <c r="QIY60" s="189"/>
      <c r="QIZ60" s="189"/>
      <c r="QJA60" s="189"/>
      <c r="QJB60" s="189"/>
      <c r="QJC60" s="189"/>
      <c r="QJD60" s="189"/>
      <c r="QJE60" s="189"/>
      <c r="QJF60" s="189"/>
      <c r="QJG60" s="189"/>
      <c r="QJH60" s="189"/>
      <c r="QJI60" s="189"/>
      <c r="QSI60" s="189"/>
      <c r="QSJ60" s="189"/>
      <c r="QSR60" s="189"/>
      <c r="QSS60" s="189"/>
      <c r="QST60" s="189"/>
      <c r="QSU60" s="189"/>
      <c r="QSV60" s="189"/>
      <c r="QSW60" s="189"/>
      <c r="QSX60" s="189"/>
      <c r="QSY60" s="189"/>
      <c r="QSZ60" s="189"/>
      <c r="QTA60" s="189"/>
      <c r="QTB60" s="189"/>
      <c r="QTC60" s="189"/>
      <c r="QTD60" s="189"/>
      <c r="QTE60" s="189"/>
      <c r="RCE60" s="189"/>
      <c r="RCF60" s="189"/>
      <c r="RCN60" s="189"/>
      <c r="RCO60" s="189"/>
      <c r="RCP60" s="189"/>
      <c r="RCQ60" s="189"/>
      <c r="RCR60" s="189"/>
      <c r="RCS60" s="189"/>
      <c r="RCT60" s="189"/>
      <c r="RCU60" s="189"/>
      <c r="RCV60" s="189"/>
      <c r="RCW60" s="189"/>
      <c r="RCX60" s="189"/>
      <c r="RCY60" s="189"/>
      <c r="RCZ60" s="189"/>
      <c r="RDA60" s="189"/>
      <c r="RMA60" s="189"/>
      <c r="RMB60" s="189"/>
      <c r="RMJ60" s="189"/>
      <c r="RMK60" s="189"/>
      <c r="RML60" s="189"/>
      <c r="RMM60" s="189"/>
      <c r="RMN60" s="189"/>
      <c r="RMO60" s="189"/>
      <c r="RMP60" s="189"/>
      <c r="RMQ60" s="189"/>
      <c r="RMR60" s="189"/>
      <c r="RMS60" s="189"/>
      <c r="RMT60" s="189"/>
      <c r="RMU60" s="189"/>
      <c r="RMV60" s="189"/>
      <c r="RMW60" s="189"/>
      <c r="RVW60" s="189"/>
      <c r="RVX60" s="189"/>
      <c r="RWF60" s="189"/>
      <c r="RWG60" s="189"/>
      <c r="RWH60" s="189"/>
      <c r="RWI60" s="189"/>
      <c r="RWJ60" s="189"/>
      <c r="RWK60" s="189"/>
      <c r="RWL60" s="189"/>
      <c r="RWM60" s="189"/>
      <c r="RWN60" s="189"/>
      <c r="RWO60" s="189"/>
      <c r="RWP60" s="189"/>
      <c r="RWQ60" s="189"/>
      <c r="RWR60" s="189"/>
      <c r="RWS60" s="189"/>
      <c r="SFS60" s="189"/>
      <c r="SFT60" s="189"/>
      <c r="SGB60" s="189"/>
      <c r="SGC60" s="189"/>
      <c r="SGD60" s="189"/>
      <c r="SGE60" s="189"/>
      <c r="SGF60" s="189"/>
      <c r="SGG60" s="189"/>
      <c r="SGH60" s="189"/>
      <c r="SGI60" s="189"/>
      <c r="SGJ60" s="189"/>
      <c r="SGK60" s="189"/>
      <c r="SGL60" s="189"/>
      <c r="SGM60" s="189"/>
      <c r="SGN60" s="189"/>
      <c r="SGO60" s="189"/>
      <c r="SPO60" s="189"/>
      <c r="SPP60" s="189"/>
      <c r="SPX60" s="189"/>
      <c r="SPY60" s="189"/>
      <c r="SPZ60" s="189"/>
      <c r="SQA60" s="189"/>
      <c r="SQB60" s="189"/>
      <c r="SQC60" s="189"/>
      <c r="SQD60" s="189"/>
      <c r="SQE60" s="189"/>
      <c r="SQF60" s="189"/>
      <c r="SQG60" s="189"/>
      <c r="SQH60" s="189"/>
      <c r="SQI60" s="189"/>
      <c r="SQJ60" s="189"/>
      <c r="SQK60" s="189"/>
      <c r="SZK60" s="189"/>
      <c r="SZL60" s="189"/>
      <c r="SZT60" s="189"/>
      <c r="SZU60" s="189"/>
      <c r="SZV60" s="189"/>
      <c r="SZW60" s="189"/>
      <c r="SZX60" s="189"/>
      <c r="SZY60" s="189"/>
      <c r="SZZ60" s="189"/>
      <c r="TAA60" s="189"/>
      <c r="TAB60" s="189"/>
      <c r="TAC60" s="189"/>
      <c r="TAD60" s="189"/>
      <c r="TAE60" s="189"/>
      <c r="TAF60" s="189"/>
      <c r="TAG60" s="189"/>
      <c r="TJG60" s="189"/>
      <c r="TJH60" s="189"/>
      <c r="TJP60" s="189"/>
      <c r="TJQ60" s="189"/>
      <c r="TJR60" s="189"/>
      <c r="TJS60" s="189"/>
      <c r="TJT60" s="189"/>
      <c r="TJU60" s="189"/>
      <c r="TJV60" s="189"/>
      <c r="TJW60" s="189"/>
      <c r="TJX60" s="189"/>
      <c r="TJY60" s="189"/>
      <c r="TJZ60" s="189"/>
      <c r="TKA60" s="189"/>
      <c r="TKB60" s="189"/>
      <c r="TKC60" s="189"/>
      <c r="TTC60" s="189"/>
      <c r="TTD60" s="189"/>
      <c r="TTL60" s="189"/>
      <c r="TTM60" s="189"/>
      <c r="TTN60" s="189"/>
      <c r="TTO60" s="189"/>
      <c r="TTP60" s="189"/>
      <c r="TTQ60" s="189"/>
      <c r="TTR60" s="189"/>
      <c r="TTS60" s="189"/>
      <c r="TTT60" s="189"/>
      <c r="TTU60" s="189"/>
      <c r="TTV60" s="189"/>
      <c r="TTW60" s="189"/>
      <c r="TTX60" s="189"/>
      <c r="TTY60" s="189"/>
      <c r="UCY60" s="189"/>
      <c r="UCZ60" s="189"/>
      <c r="UDH60" s="189"/>
      <c r="UDI60" s="189"/>
      <c r="UDJ60" s="189"/>
      <c r="UDK60" s="189"/>
      <c r="UDL60" s="189"/>
      <c r="UDM60" s="189"/>
      <c r="UDN60" s="189"/>
      <c r="UDO60" s="189"/>
      <c r="UDP60" s="189"/>
      <c r="UDQ60" s="189"/>
      <c r="UDR60" s="189"/>
      <c r="UDS60" s="189"/>
      <c r="UDT60" s="189"/>
      <c r="UDU60" s="189"/>
      <c r="UMU60" s="189"/>
      <c r="UMV60" s="189"/>
      <c r="UND60" s="189"/>
      <c r="UNE60" s="189"/>
      <c r="UNF60" s="189"/>
      <c r="UNG60" s="189"/>
      <c r="UNH60" s="189"/>
      <c r="UNI60" s="189"/>
      <c r="UNJ60" s="189"/>
      <c r="UNK60" s="189"/>
      <c r="UNL60" s="189"/>
      <c r="UNM60" s="189"/>
      <c r="UNN60" s="189"/>
      <c r="UNO60" s="189"/>
      <c r="UNP60" s="189"/>
      <c r="UNQ60" s="189"/>
      <c r="UWQ60" s="189"/>
      <c r="UWR60" s="189"/>
      <c r="UWZ60" s="189"/>
      <c r="UXA60" s="189"/>
      <c r="UXB60" s="189"/>
      <c r="UXC60" s="189"/>
      <c r="UXD60" s="189"/>
      <c r="UXE60" s="189"/>
      <c r="UXF60" s="189"/>
      <c r="UXG60" s="189"/>
      <c r="UXH60" s="189"/>
      <c r="UXI60" s="189"/>
      <c r="UXJ60" s="189"/>
      <c r="UXK60" s="189"/>
      <c r="UXL60" s="189"/>
      <c r="UXM60" s="189"/>
      <c r="VGM60" s="189"/>
      <c r="VGN60" s="189"/>
      <c r="VGV60" s="189"/>
      <c r="VGW60" s="189"/>
      <c r="VGX60" s="189"/>
      <c r="VGY60" s="189"/>
      <c r="VGZ60" s="189"/>
      <c r="VHA60" s="189"/>
      <c r="VHB60" s="189"/>
      <c r="VHC60" s="189"/>
      <c r="VHD60" s="189"/>
      <c r="VHE60" s="189"/>
      <c r="VHF60" s="189"/>
      <c r="VHG60" s="189"/>
      <c r="VHH60" s="189"/>
      <c r="VHI60" s="189"/>
      <c r="VQI60" s="189"/>
      <c r="VQJ60" s="189"/>
      <c r="VQR60" s="189"/>
      <c r="VQS60" s="189"/>
      <c r="VQT60" s="189"/>
      <c r="VQU60" s="189"/>
      <c r="VQV60" s="189"/>
      <c r="VQW60" s="189"/>
      <c r="VQX60" s="189"/>
      <c r="VQY60" s="189"/>
      <c r="VQZ60" s="189"/>
      <c r="VRA60" s="189"/>
      <c r="VRB60" s="189"/>
      <c r="VRC60" s="189"/>
      <c r="VRD60" s="189"/>
      <c r="VRE60" s="189"/>
      <c r="WAE60" s="189"/>
      <c r="WAF60" s="189"/>
      <c r="WAN60" s="189"/>
      <c r="WAO60" s="189"/>
      <c r="WAP60" s="189"/>
      <c r="WAQ60" s="189"/>
      <c r="WAR60" s="189"/>
      <c r="WAS60" s="189"/>
      <c r="WAT60" s="189"/>
      <c r="WAU60" s="189"/>
      <c r="WAV60" s="189"/>
      <c r="WAW60" s="189"/>
      <c r="WAX60" s="189"/>
      <c r="WAY60" s="189"/>
      <c r="WAZ60" s="189"/>
      <c r="WBA60" s="189"/>
      <c r="WKA60" s="189"/>
      <c r="WKB60" s="189"/>
      <c r="WKJ60" s="189"/>
      <c r="WKK60" s="189"/>
      <c r="WKL60" s="189"/>
      <c r="WKM60" s="189"/>
      <c r="WKN60" s="189"/>
      <c r="WKO60" s="189"/>
      <c r="WKP60" s="189"/>
      <c r="WKQ60" s="189"/>
      <c r="WKR60" s="189"/>
      <c r="WKS60" s="189"/>
      <c r="WKT60" s="189"/>
      <c r="WKU60" s="189"/>
      <c r="WKV60" s="189"/>
      <c r="WKW60" s="189"/>
      <c r="WTW60" s="189"/>
      <c r="WTX60" s="189"/>
      <c r="WUF60" s="189"/>
      <c r="WUG60" s="189"/>
      <c r="WUH60" s="189"/>
      <c r="WUI60" s="189"/>
      <c r="WUJ60" s="189"/>
      <c r="WUK60" s="189"/>
      <c r="WUL60" s="189"/>
      <c r="WUM60" s="189"/>
      <c r="WUN60" s="189"/>
      <c r="WUO60" s="189"/>
      <c r="WUP60" s="189"/>
      <c r="WUQ60" s="189"/>
      <c r="WUR60" s="189"/>
      <c r="WUS60" s="189"/>
    </row>
    <row r="61" spans="1:1009 1243:2033 2267:3057 3291:4081 4315:5105 5339:6129 6363:7153 7387:8177 8411:9201 9435:10225 10459:11249 11483:12273 12507:13297 13531:14321 14555:15345 15579:16113" ht="40.5" hidden="1" customHeight="1" outlineLevel="1" x14ac:dyDescent="0.25">
      <c r="A61" s="79"/>
      <c r="B61" s="233" t="s">
        <v>254</v>
      </c>
      <c r="C61" s="72"/>
      <c r="D61" s="102"/>
      <c r="E61" s="102"/>
      <c r="F61" s="73"/>
      <c r="G61" s="231"/>
      <c r="H61" s="129">
        <v>507.15</v>
      </c>
      <c r="I61" s="153">
        <f t="shared" si="0"/>
        <v>0</v>
      </c>
      <c r="J61" s="149"/>
      <c r="K61" s="232"/>
      <c r="L61" s="149"/>
      <c r="M61" s="149"/>
      <c r="N61" s="72"/>
      <c r="HK61" s="189"/>
      <c r="HL61" s="189"/>
      <c r="HT61" s="189"/>
      <c r="HU61" s="189"/>
      <c r="HV61" s="189"/>
      <c r="HW61" s="189"/>
      <c r="HX61" s="189"/>
      <c r="HY61" s="189"/>
      <c r="HZ61" s="189"/>
      <c r="IA61" s="189"/>
      <c r="IB61" s="189"/>
      <c r="IC61" s="189"/>
      <c r="ID61" s="189"/>
      <c r="IE61" s="189"/>
      <c r="IF61" s="189"/>
      <c r="IG61" s="189"/>
      <c r="RG61" s="189"/>
      <c r="RH61" s="189"/>
      <c r="RP61" s="189"/>
      <c r="RQ61" s="189"/>
      <c r="RR61" s="189"/>
      <c r="RS61" s="189"/>
      <c r="RT61" s="189"/>
      <c r="RU61" s="189"/>
      <c r="RV61" s="189"/>
      <c r="RW61" s="189"/>
      <c r="RX61" s="189"/>
      <c r="RY61" s="189"/>
      <c r="RZ61" s="189"/>
      <c r="SA61" s="189"/>
      <c r="SB61" s="189"/>
      <c r="SC61" s="189"/>
      <c r="ABC61" s="189"/>
      <c r="ABD61" s="189"/>
      <c r="ABL61" s="189"/>
      <c r="ABM61" s="189"/>
      <c r="ABN61" s="189"/>
      <c r="ABO61" s="189"/>
      <c r="ABP61" s="189"/>
      <c r="ABQ61" s="189"/>
      <c r="ABR61" s="189"/>
      <c r="ABS61" s="189"/>
      <c r="ABT61" s="189"/>
      <c r="ABU61" s="189"/>
      <c r="ABV61" s="189"/>
      <c r="ABW61" s="189"/>
      <c r="ABX61" s="189"/>
      <c r="ABY61" s="189"/>
      <c r="AKY61" s="189"/>
      <c r="AKZ61" s="189"/>
      <c r="ALH61" s="189"/>
      <c r="ALI61" s="189"/>
      <c r="ALJ61" s="189"/>
      <c r="ALK61" s="189"/>
      <c r="ALL61" s="189"/>
      <c r="ALM61" s="189"/>
      <c r="ALN61" s="189"/>
      <c r="ALO61" s="189"/>
      <c r="ALP61" s="189"/>
      <c r="ALQ61" s="189"/>
      <c r="ALR61" s="189"/>
      <c r="ALS61" s="189"/>
      <c r="ALT61" s="189"/>
      <c r="ALU61" s="189"/>
      <c r="AUU61" s="189"/>
      <c r="AUV61" s="189"/>
      <c r="AVD61" s="189"/>
      <c r="AVE61" s="189"/>
      <c r="AVF61" s="189"/>
      <c r="AVG61" s="189"/>
      <c r="AVH61" s="189"/>
      <c r="AVI61" s="189"/>
      <c r="AVJ61" s="189"/>
      <c r="AVK61" s="189"/>
      <c r="AVL61" s="189"/>
      <c r="AVM61" s="189"/>
      <c r="AVN61" s="189"/>
      <c r="AVO61" s="189"/>
      <c r="AVP61" s="189"/>
      <c r="AVQ61" s="189"/>
      <c r="BEQ61" s="189"/>
      <c r="BER61" s="189"/>
      <c r="BEZ61" s="189"/>
      <c r="BFA61" s="189"/>
      <c r="BFB61" s="189"/>
      <c r="BFC61" s="189"/>
      <c r="BFD61" s="189"/>
      <c r="BFE61" s="189"/>
      <c r="BFF61" s="189"/>
      <c r="BFG61" s="189"/>
      <c r="BFH61" s="189"/>
      <c r="BFI61" s="189"/>
      <c r="BFJ61" s="189"/>
      <c r="BFK61" s="189"/>
      <c r="BFL61" s="189"/>
      <c r="BFM61" s="189"/>
      <c r="BOM61" s="189"/>
      <c r="BON61" s="189"/>
      <c r="BOV61" s="189"/>
      <c r="BOW61" s="189"/>
      <c r="BOX61" s="189"/>
      <c r="BOY61" s="189"/>
      <c r="BOZ61" s="189"/>
      <c r="BPA61" s="189"/>
      <c r="BPB61" s="189"/>
      <c r="BPC61" s="189"/>
      <c r="BPD61" s="189"/>
      <c r="BPE61" s="189"/>
      <c r="BPF61" s="189"/>
      <c r="BPG61" s="189"/>
      <c r="BPH61" s="189"/>
      <c r="BPI61" s="189"/>
      <c r="BYI61" s="189"/>
      <c r="BYJ61" s="189"/>
      <c r="BYR61" s="189"/>
      <c r="BYS61" s="189"/>
      <c r="BYT61" s="189"/>
      <c r="BYU61" s="189"/>
      <c r="BYV61" s="189"/>
      <c r="BYW61" s="189"/>
      <c r="BYX61" s="189"/>
      <c r="BYY61" s="189"/>
      <c r="BYZ61" s="189"/>
      <c r="BZA61" s="189"/>
      <c r="BZB61" s="189"/>
      <c r="BZC61" s="189"/>
      <c r="BZD61" s="189"/>
      <c r="BZE61" s="189"/>
      <c r="CIE61" s="189"/>
      <c r="CIF61" s="189"/>
      <c r="CIN61" s="189"/>
      <c r="CIO61" s="189"/>
      <c r="CIP61" s="189"/>
      <c r="CIQ61" s="189"/>
      <c r="CIR61" s="189"/>
      <c r="CIS61" s="189"/>
      <c r="CIT61" s="189"/>
      <c r="CIU61" s="189"/>
      <c r="CIV61" s="189"/>
      <c r="CIW61" s="189"/>
      <c r="CIX61" s="189"/>
      <c r="CIY61" s="189"/>
      <c r="CIZ61" s="189"/>
      <c r="CJA61" s="189"/>
      <c r="CSA61" s="189"/>
      <c r="CSB61" s="189"/>
      <c r="CSJ61" s="189"/>
      <c r="CSK61" s="189"/>
      <c r="CSL61" s="189"/>
      <c r="CSM61" s="189"/>
      <c r="CSN61" s="189"/>
      <c r="CSO61" s="189"/>
      <c r="CSP61" s="189"/>
      <c r="CSQ61" s="189"/>
      <c r="CSR61" s="189"/>
      <c r="CSS61" s="189"/>
      <c r="CST61" s="189"/>
      <c r="CSU61" s="189"/>
      <c r="CSV61" s="189"/>
      <c r="CSW61" s="189"/>
      <c r="DBW61" s="189"/>
      <c r="DBX61" s="189"/>
      <c r="DCF61" s="189"/>
      <c r="DCG61" s="189"/>
      <c r="DCH61" s="189"/>
      <c r="DCI61" s="189"/>
      <c r="DCJ61" s="189"/>
      <c r="DCK61" s="189"/>
      <c r="DCL61" s="189"/>
      <c r="DCM61" s="189"/>
      <c r="DCN61" s="189"/>
      <c r="DCO61" s="189"/>
      <c r="DCP61" s="189"/>
      <c r="DCQ61" s="189"/>
      <c r="DCR61" s="189"/>
      <c r="DCS61" s="189"/>
      <c r="DLS61" s="189"/>
      <c r="DLT61" s="189"/>
      <c r="DMB61" s="189"/>
      <c r="DMC61" s="189"/>
      <c r="DMD61" s="189"/>
      <c r="DME61" s="189"/>
      <c r="DMF61" s="189"/>
      <c r="DMG61" s="189"/>
      <c r="DMH61" s="189"/>
      <c r="DMI61" s="189"/>
      <c r="DMJ61" s="189"/>
      <c r="DMK61" s="189"/>
      <c r="DML61" s="189"/>
      <c r="DMM61" s="189"/>
      <c r="DMN61" s="189"/>
      <c r="DMO61" s="189"/>
      <c r="DVO61" s="189"/>
      <c r="DVP61" s="189"/>
      <c r="DVX61" s="189"/>
      <c r="DVY61" s="189"/>
      <c r="DVZ61" s="189"/>
      <c r="DWA61" s="189"/>
      <c r="DWB61" s="189"/>
      <c r="DWC61" s="189"/>
      <c r="DWD61" s="189"/>
      <c r="DWE61" s="189"/>
      <c r="DWF61" s="189"/>
      <c r="DWG61" s="189"/>
      <c r="DWH61" s="189"/>
      <c r="DWI61" s="189"/>
      <c r="DWJ61" s="189"/>
      <c r="DWK61" s="189"/>
      <c r="EFK61" s="189"/>
      <c r="EFL61" s="189"/>
      <c r="EFT61" s="189"/>
      <c r="EFU61" s="189"/>
      <c r="EFV61" s="189"/>
      <c r="EFW61" s="189"/>
      <c r="EFX61" s="189"/>
      <c r="EFY61" s="189"/>
      <c r="EFZ61" s="189"/>
      <c r="EGA61" s="189"/>
      <c r="EGB61" s="189"/>
      <c r="EGC61" s="189"/>
      <c r="EGD61" s="189"/>
      <c r="EGE61" s="189"/>
      <c r="EGF61" s="189"/>
      <c r="EGG61" s="189"/>
      <c r="EPG61" s="189"/>
      <c r="EPH61" s="189"/>
      <c r="EPP61" s="189"/>
      <c r="EPQ61" s="189"/>
      <c r="EPR61" s="189"/>
      <c r="EPS61" s="189"/>
      <c r="EPT61" s="189"/>
      <c r="EPU61" s="189"/>
      <c r="EPV61" s="189"/>
      <c r="EPW61" s="189"/>
      <c r="EPX61" s="189"/>
      <c r="EPY61" s="189"/>
      <c r="EPZ61" s="189"/>
      <c r="EQA61" s="189"/>
      <c r="EQB61" s="189"/>
      <c r="EQC61" s="189"/>
      <c r="EZC61" s="189"/>
      <c r="EZD61" s="189"/>
      <c r="EZL61" s="189"/>
      <c r="EZM61" s="189"/>
      <c r="EZN61" s="189"/>
      <c r="EZO61" s="189"/>
      <c r="EZP61" s="189"/>
      <c r="EZQ61" s="189"/>
      <c r="EZR61" s="189"/>
      <c r="EZS61" s="189"/>
      <c r="EZT61" s="189"/>
      <c r="EZU61" s="189"/>
      <c r="EZV61" s="189"/>
      <c r="EZW61" s="189"/>
      <c r="EZX61" s="189"/>
      <c r="EZY61" s="189"/>
      <c r="FIY61" s="189"/>
      <c r="FIZ61" s="189"/>
      <c r="FJH61" s="189"/>
      <c r="FJI61" s="189"/>
      <c r="FJJ61" s="189"/>
      <c r="FJK61" s="189"/>
      <c r="FJL61" s="189"/>
      <c r="FJM61" s="189"/>
      <c r="FJN61" s="189"/>
      <c r="FJO61" s="189"/>
      <c r="FJP61" s="189"/>
      <c r="FJQ61" s="189"/>
      <c r="FJR61" s="189"/>
      <c r="FJS61" s="189"/>
      <c r="FJT61" s="189"/>
      <c r="FJU61" s="189"/>
      <c r="FSU61" s="189"/>
      <c r="FSV61" s="189"/>
      <c r="FTD61" s="189"/>
      <c r="FTE61" s="189"/>
      <c r="FTF61" s="189"/>
      <c r="FTG61" s="189"/>
      <c r="FTH61" s="189"/>
      <c r="FTI61" s="189"/>
      <c r="FTJ61" s="189"/>
      <c r="FTK61" s="189"/>
      <c r="FTL61" s="189"/>
      <c r="FTM61" s="189"/>
      <c r="FTN61" s="189"/>
      <c r="FTO61" s="189"/>
      <c r="FTP61" s="189"/>
      <c r="FTQ61" s="189"/>
      <c r="GCQ61" s="189"/>
      <c r="GCR61" s="189"/>
      <c r="GCZ61" s="189"/>
      <c r="GDA61" s="189"/>
      <c r="GDB61" s="189"/>
      <c r="GDC61" s="189"/>
      <c r="GDD61" s="189"/>
      <c r="GDE61" s="189"/>
      <c r="GDF61" s="189"/>
      <c r="GDG61" s="189"/>
      <c r="GDH61" s="189"/>
      <c r="GDI61" s="189"/>
      <c r="GDJ61" s="189"/>
      <c r="GDK61" s="189"/>
      <c r="GDL61" s="189"/>
      <c r="GDM61" s="189"/>
      <c r="GMM61" s="189"/>
      <c r="GMN61" s="189"/>
      <c r="GMV61" s="189"/>
      <c r="GMW61" s="189"/>
      <c r="GMX61" s="189"/>
      <c r="GMY61" s="189"/>
      <c r="GMZ61" s="189"/>
      <c r="GNA61" s="189"/>
      <c r="GNB61" s="189"/>
      <c r="GNC61" s="189"/>
      <c r="GND61" s="189"/>
      <c r="GNE61" s="189"/>
      <c r="GNF61" s="189"/>
      <c r="GNG61" s="189"/>
      <c r="GNH61" s="189"/>
      <c r="GNI61" s="189"/>
      <c r="GWI61" s="189"/>
      <c r="GWJ61" s="189"/>
      <c r="GWR61" s="189"/>
      <c r="GWS61" s="189"/>
      <c r="GWT61" s="189"/>
      <c r="GWU61" s="189"/>
      <c r="GWV61" s="189"/>
      <c r="GWW61" s="189"/>
      <c r="GWX61" s="189"/>
      <c r="GWY61" s="189"/>
      <c r="GWZ61" s="189"/>
      <c r="GXA61" s="189"/>
      <c r="GXB61" s="189"/>
      <c r="GXC61" s="189"/>
      <c r="GXD61" s="189"/>
      <c r="GXE61" s="189"/>
      <c r="HGE61" s="189"/>
      <c r="HGF61" s="189"/>
      <c r="HGN61" s="189"/>
      <c r="HGO61" s="189"/>
      <c r="HGP61" s="189"/>
      <c r="HGQ61" s="189"/>
      <c r="HGR61" s="189"/>
      <c r="HGS61" s="189"/>
      <c r="HGT61" s="189"/>
      <c r="HGU61" s="189"/>
      <c r="HGV61" s="189"/>
      <c r="HGW61" s="189"/>
      <c r="HGX61" s="189"/>
      <c r="HGY61" s="189"/>
      <c r="HGZ61" s="189"/>
      <c r="HHA61" s="189"/>
      <c r="HQA61" s="189"/>
      <c r="HQB61" s="189"/>
      <c r="HQJ61" s="189"/>
      <c r="HQK61" s="189"/>
      <c r="HQL61" s="189"/>
      <c r="HQM61" s="189"/>
      <c r="HQN61" s="189"/>
      <c r="HQO61" s="189"/>
      <c r="HQP61" s="189"/>
      <c r="HQQ61" s="189"/>
      <c r="HQR61" s="189"/>
      <c r="HQS61" s="189"/>
      <c r="HQT61" s="189"/>
      <c r="HQU61" s="189"/>
      <c r="HQV61" s="189"/>
      <c r="HQW61" s="189"/>
      <c r="HZW61" s="189"/>
      <c r="HZX61" s="189"/>
      <c r="IAF61" s="189"/>
      <c r="IAG61" s="189"/>
      <c r="IAH61" s="189"/>
      <c r="IAI61" s="189"/>
      <c r="IAJ61" s="189"/>
      <c r="IAK61" s="189"/>
      <c r="IAL61" s="189"/>
      <c r="IAM61" s="189"/>
      <c r="IAN61" s="189"/>
      <c r="IAO61" s="189"/>
      <c r="IAP61" s="189"/>
      <c r="IAQ61" s="189"/>
      <c r="IAR61" s="189"/>
      <c r="IAS61" s="189"/>
      <c r="IJS61" s="189"/>
      <c r="IJT61" s="189"/>
      <c r="IKB61" s="189"/>
      <c r="IKC61" s="189"/>
      <c r="IKD61" s="189"/>
      <c r="IKE61" s="189"/>
      <c r="IKF61" s="189"/>
      <c r="IKG61" s="189"/>
      <c r="IKH61" s="189"/>
      <c r="IKI61" s="189"/>
      <c r="IKJ61" s="189"/>
      <c r="IKK61" s="189"/>
      <c r="IKL61" s="189"/>
      <c r="IKM61" s="189"/>
      <c r="IKN61" s="189"/>
      <c r="IKO61" s="189"/>
      <c r="ITO61" s="189"/>
      <c r="ITP61" s="189"/>
      <c r="ITX61" s="189"/>
      <c r="ITY61" s="189"/>
      <c r="ITZ61" s="189"/>
      <c r="IUA61" s="189"/>
      <c r="IUB61" s="189"/>
      <c r="IUC61" s="189"/>
      <c r="IUD61" s="189"/>
      <c r="IUE61" s="189"/>
      <c r="IUF61" s="189"/>
      <c r="IUG61" s="189"/>
      <c r="IUH61" s="189"/>
      <c r="IUI61" s="189"/>
      <c r="IUJ61" s="189"/>
      <c r="IUK61" s="189"/>
      <c r="JDK61" s="189"/>
      <c r="JDL61" s="189"/>
      <c r="JDT61" s="189"/>
      <c r="JDU61" s="189"/>
      <c r="JDV61" s="189"/>
      <c r="JDW61" s="189"/>
      <c r="JDX61" s="189"/>
      <c r="JDY61" s="189"/>
      <c r="JDZ61" s="189"/>
      <c r="JEA61" s="189"/>
      <c r="JEB61" s="189"/>
      <c r="JEC61" s="189"/>
      <c r="JED61" s="189"/>
      <c r="JEE61" s="189"/>
      <c r="JEF61" s="189"/>
      <c r="JEG61" s="189"/>
      <c r="JNG61" s="189"/>
      <c r="JNH61" s="189"/>
      <c r="JNP61" s="189"/>
      <c r="JNQ61" s="189"/>
      <c r="JNR61" s="189"/>
      <c r="JNS61" s="189"/>
      <c r="JNT61" s="189"/>
      <c r="JNU61" s="189"/>
      <c r="JNV61" s="189"/>
      <c r="JNW61" s="189"/>
      <c r="JNX61" s="189"/>
      <c r="JNY61" s="189"/>
      <c r="JNZ61" s="189"/>
      <c r="JOA61" s="189"/>
      <c r="JOB61" s="189"/>
      <c r="JOC61" s="189"/>
      <c r="JXC61" s="189"/>
      <c r="JXD61" s="189"/>
      <c r="JXL61" s="189"/>
      <c r="JXM61" s="189"/>
      <c r="JXN61" s="189"/>
      <c r="JXO61" s="189"/>
      <c r="JXP61" s="189"/>
      <c r="JXQ61" s="189"/>
      <c r="JXR61" s="189"/>
      <c r="JXS61" s="189"/>
      <c r="JXT61" s="189"/>
      <c r="JXU61" s="189"/>
      <c r="JXV61" s="189"/>
      <c r="JXW61" s="189"/>
      <c r="JXX61" s="189"/>
      <c r="JXY61" s="189"/>
      <c r="KGY61" s="189"/>
      <c r="KGZ61" s="189"/>
      <c r="KHH61" s="189"/>
      <c r="KHI61" s="189"/>
      <c r="KHJ61" s="189"/>
      <c r="KHK61" s="189"/>
      <c r="KHL61" s="189"/>
      <c r="KHM61" s="189"/>
      <c r="KHN61" s="189"/>
      <c r="KHO61" s="189"/>
      <c r="KHP61" s="189"/>
      <c r="KHQ61" s="189"/>
      <c r="KHR61" s="189"/>
      <c r="KHS61" s="189"/>
      <c r="KHT61" s="189"/>
      <c r="KHU61" s="189"/>
      <c r="KQU61" s="189"/>
      <c r="KQV61" s="189"/>
      <c r="KRD61" s="189"/>
      <c r="KRE61" s="189"/>
      <c r="KRF61" s="189"/>
      <c r="KRG61" s="189"/>
      <c r="KRH61" s="189"/>
      <c r="KRI61" s="189"/>
      <c r="KRJ61" s="189"/>
      <c r="KRK61" s="189"/>
      <c r="KRL61" s="189"/>
      <c r="KRM61" s="189"/>
      <c r="KRN61" s="189"/>
      <c r="KRO61" s="189"/>
      <c r="KRP61" s="189"/>
      <c r="KRQ61" s="189"/>
      <c r="LAQ61" s="189"/>
      <c r="LAR61" s="189"/>
      <c r="LAZ61" s="189"/>
      <c r="LBA61" s="189"/>
      <c r="LBB61" s="189"/>
      <c r="LBC61" s="189"/>
      <c r="LBD61" s="189"/>
      <c r="LBE61" s="189"/>
      <c r="LBF61" s="189"/>
      <c r="LBG61" s="189"/>
      <c r="LBH61" s="189"/>
      <c r="LBI61" s="189"/>
      <c r="LBJ61" s="189"/>
      <c r="LBK61" s="189"/>
      <c r="LBL61" s="189"/>
      <c r="LBM61" s="189"/>
      <c r="LKM61" s="189"/>
      <c r="LKN61" s="189"/>
      <c r="LKV61" s="189"/>
      <c r="LKW61" s="189"/>
      <c r="LKX61" s="189"/>
      <c r="LKY61" s="189"/>
      <c r="LKZ61" s="189"/>
      <c r="LLA61" s="189"/>
      <c r="LLB61" s="189"/>
      <c r="LLC61" s="189"/>
      <c r="LLD61" s="189"/>
      <c r="LLE61" s="189"/>
      <c r="LLF61" s="189"/>
      <c r="LLG61" s="189"/>
      <c r="LLH61" s="189"/>
      <c r="LLI61" s="189"/>
      <c r="LUI61" s="189"/>
      <c r="LUJ61" s="189"/>
      <c r="LUR61" s="189"/>
      <c r="LUS61" s="189"/>
      <c r="LUT61" s="189"/>
      <c r="LUU61" s="189"/>
      <c r="LUV61" s="189"/>
      <c r="LUW61" s="189"/>
      <c r="LUX61" s="189"/>
      <c r="LUY61" s="189"/>
      <c r="LUZ61" s="189"/>
      <c r="LVA61" s="189"/>
      <c r="LVB61" s="189"/>
      <c r="LVC61" s="189"/>
      <c r="LVD61" s="189"/>
      <c r="LVE61" s="189"/>
      <c r="MEE61" s="189"/>
      <c r="MEF61" s="189"/>
      <c r="MEN61" s="189"/>
      <c r="MEO61" s="189"/>
      <c r="MEP61" s="189"/>
      <c r="MEQ61" s="189"/>
      <c r="MER61" s="189"/>
      <c r="MES61" s="189"/>
      <c r="MET61" s="189"/>
      <c r="MEU61" s="189"/>
      <c r="MEV61" s="189"/>
      <c r="MEW61" s="189"/>
      <c r="MEX61" s="189"/>
      <c r="MEY61" s="189"/>
      <c r="MEZ61" s="189"/>
      <c r="MFA61" s="189"/>
      <c r="MOA61" s="189"/>
      <c r="MOB61" s="189"/>
      <c r="MOJ61" s="189"/>
      <c r="MOK61" s="189"/>
      <c r="MOL61" s="189"/>
      <c r="MOM61" s="189"/>
      <c r="MON61" s="189"/>
      <c r="MOO61" s="189"/>
      <c r="MOP61" s="189"/>
      <c r="MOQ61" s="189"/>
      <c r="MOR61" s="189"/>
      <c r="MOS61" s="189"/>
      <c r="MOT61" s="189"/>
      <c r="MOU61" s="189"/>
      <c r="MOV61" s="189"/>
      <c r="MOW61" s="189"/>
      <c r="MXW61" s="189"/>
      <c r="MXX61" s="189"/>
      <c r="MYF61" s="189"/>
      <c r="MYG61" s="189"/>
      <c r="MYH61" s="189"/>
      <c r="MYI61" s="189"/>
      <c r="MYJ61" s="189"/>
      <c r="MYK61" s="189"/>
      <c r="MYL61" s="189"/>
      <c r="MYM61" s="189"/>
      <c r="MYN61" s="189"/>
      <c r="MYO61" s="189"/>
      <c r="MYP61" s="189"/>
      <c r="MYQ61" s="189"/>
      <c r="MYR61" s="189"/>
      <c r="MYS61" s="189"/>
      <c r="NHS61" s="189"/>
      <c r="NHT61" s="189"/>
      <c r="NIB61" s="189"/>
      <c r="NIC61" s="189"/>
      <c r="NID61" s="189"/>
      <c r="NIE61" s="189"/>
      <c r="NIF61" s="189"/>
      <c r="NIG61" s="189"/>
      <c r="NIH61" s="189"/>
      <c r="NII61" s="189"/>
      <c r="NIJ61" s="189"/>
      <c r="NIK61" s="189"/>
      <c r="NIL61" s="189"/>
      <c r="NIM61" s="189"/>
      <c r="NIN61" s="189"/>
      <c r="NIO61" s="189"/>
      <c r="NRO61" s="189"/>
      <c r="NRP61" s="189"/>
      <c r="NRX61" s="189"/>
      <c r="NRY61" s="189"/>
      <c r="NRZ61" s="189"/>
      <c r="NSA61" s="189"/>
      <c r="NSB61" s="189"/>
      <c r="NSC61" s="189"/>
      <c r="NSD61" s="189"/>
      <c r="NSE61" s="189"/>
      <c r="NSF61" s="189"/>
      <c r="NSG61" s="189"/>
      <c r="NSH61" s="189"/>
      <c r="NSI61" s="189"/>
      <c r="NSJ61" s="189"/>
      <c r="NSK61" s="189"/>
      <c r="OBK61" s="189"/>
      <c r="OBL61" s="189"/>
      <c r="OBT61" s="189"/>
      <c r="OBU61" s="189"/>
      <c r="OBV61" s="189"/>
      <c r="OBW61" s="189"/>
      <c r="OBX61" s="189"/>
      <c r="OBY61" s="189"/>
      <c r="OBZ61" s="189"/>
      <c r="OCA61" s="189"/>
      <c r="OCB61" s="189"/>
      <c r="OCC61" s="189"/>
      <c r="OCD61" s="189"/>
      <c r="OCE61" s="189"/>
      <c r="OCF61" s="189"/>
      <c r="OCG61" s="189"/>
      <c r="OLG61" s="189"/>
      <c r="OLH61" s="189"/>
      <c r="OLP61" s="189"/>
      <c r="OLQ61" s="189"/>
      <c r="OLR61" s="189"/>
      <c r="OLS61" s="189"/>
      <c r="OLT61" s="189"/>
      <c r="OLU61" s="189"/>
      <c r="OLV61" s="189"/>
      <c r="OLW61" s="189"/>
      <c r="OLX61" s="189"/>
      <c r="OLY61" s="189"/>
      <c r="OLZ61" s="189"/>
      <c r="OMA61" s="189"/>
      <c r="OMB61" s="189"/>
      <c r="OMC61" s="189"/>
      <c r="OVC61" s="189"/>
      <c r="OVD61" s="189"/>
      <c r="OVL61" s="189"/>
      <c r="OVM61" s="189"/>
      <c r="OVN61" s="189"/>
      <c r="OVO61" s="189"/>
      <c r="OVP61" s="189"/>
      <c r="OVQ61" s="189"/>
      <c r="OVR61" s="189"/>
      <c r="OVS61" s="189"/>
      <c r="OVT61" s="189"/>
      <c r="OVU61" s="189"/>
      <c r="OVV61" s="189"/>
      <c r="OVW61" s="189"/>
      <c r="OVX61" s="189"/>
      <c r="OVY61" s="189"/>
      <c r="PEY61" s="189"/>
      <c r="PEZ61" s="189"/>
      <c r="PFH61" s="189"/>
      <c r="PFI61" s="189"/>
      <c r="PFJ61" s="189"/>
      <c r="PFK61" s="189"/>
      <c r="PFL61" s="189"/>
      <c r="PFM61" s="189"/>
      <c r="PFN61" s="189"/>
      <c r="PFO61" s="189"/>
      <c r="PFP61" s="189"/>
      <c r="PFQ61" s="189"/>
      <c r="PFR61" s="189"/>
      <c r="PFS61" s="189"/>
      <c r="PFT61" s="189"/>
      <c r="PFU61" s="189"/>
      <c r="POU61" s="189"/>
      <c r="POV61" s="189"/>
      <c r="PPD61" s="189"/>
      <c r="PPE61" s="189"/>
      <c r="PPF61" s="189"/>
      <c r="PPG61" s="189"/>
      <c r="PPH61" s="189"/>
      <c r="PPI61" s="189"/>
      <c r="PPJ61" s="189"/>
      <c r="PPK61" s="189"/>
      <c r="PPL61" s="189"/>
      <c r="PPM61" s="189"/>
      <c r="PPN61" s="189"/>
      <c r="PPO61" s="189"/>
      <c r="PPP61" s="189"/>
      <c r="PPQ61" s="189"/>
      <c r="PYQ61" s="189"/>
      <c r="PYR61" s="189"/>
      <c r="PYZ61" s="189"/>
      <c r="PZA61" s="189"/>
      <c r="PZB61" s="189"/>
      <c r="PZC61" s="189"/>
      <c r="PZD61" s="189"/>
      <c r="PZE61" s="189"/>
      <c r="PZF61" s="189"/>
      <c r="PZG61" s="189"/>
      <c r="PZH61" s="189"/>
      <c r="PZI61" s="189"/>
      <c r="PZJ61" s="189"/>
      <c r="PZK61" s="189"/>
      <c r="PZL61" s="189"/>
      <c r="PZM61" s="189"/>
      <c r="QIM61" s="189"/>
      <c r="QIN61" s="189"/>
      <c r="QIV61" s="189"/>
      <c r="QIW61" s="189"/>
      <c r="QIX61" s="189"/>
      <c r="QIY61" s="189"/>
      <c r="QIZ61" s="189"/>
      <c r="QJA61" s="189"/>
      <c r="QJB61" s="189"/>
      <c r="QJC61" s="189"/>
      <c r="QJD61" s="189"/>
      <c r="QJE61" s="189"/>
      <c r="QJF61" s="189"/>
      <c r="QJG61" s="189"/>
      <c r="QJH61" s="189"/>
      <c r="QJI61" s="189"/>
      <c r="QSI61" s="189"/>
      <c r="QSJ61" s="189"/>
      <c r="QSR61" s="189"/>
      <c r="QSS61" s="189"/>
      <c r="QST61" s="189"/>
      <c r="QSU61" s="189"/>
      <c r="QSV61" s="189"/>
      <c r="QSW61" s="189"/>
      <c r="QSX61" s="189"/>
      <c r="QSY61" s="189"/>
      <c r="QSZ61" s="189"/>
      <c r="QTA61" s="189"/>
      <c r="QTB61" s="189"/>
      <c r="QTC61" s="189"/>
      <c r="QTD61" s="189"/>
      <c r="QTE61" s="189"/>
      <c r="RCE61" s="189"/>
      <c r="RCF61" s="189"/>
      <c r="RCN61" s="189"/>
      <c r="RCO61" s="189"/>
      <c r="RCP61" s="189"/>
      <c r="RCQ61" s="189"/>
      <c r="RCR61" s="189"/>
      <c r="RCS61" s="189"/>
      <c r="RCT61" s="189"/>
      <c r="RCU61" s="189"/>
      <c r="RCV61" s="189"/>
      <c r="RCW61" s="189"/>
      <c r="RCX61" s="189"/>
      <c r="RCY61" s="189"/>
      <c r="RCZ61" s="189"/>
      <c r="RDA61" s="189"/>
      <c r="RMA61" s="189"/>
      <c r="RMB61" s="189"/>
      <c r="RMJ61" s="189"/>
      <c r="RMK61" s="189"/>
      <c r="RML61" s="189"/>
      <c r="RMM61" s="189"/>
      <c r="RMN61" s="189"/>
      <c r="RMO61" s="189"/>
      <c r="RMP61" s="189"/>
      <c r="RMQ61" s="189"/>
      <c r="RMR61" s="189"/>
      <c r="RMS61" s="189"/>
      <c r="RMT61" s="189"/>
      <c r="RMU61" s="189"/>
      <c r="RMV61" s="189"/>
      <c r="RMW61" s="189"/>
      <c r="RVW61" s="189"/>
      <c r="RVX61" s="189"/>
      <c r="RWF61" s="189"/>
      <c r="RWG61" s="189"/>
      <c r="RWH61" s="189"/>
      <c r="RWI61" s="189"/>
      <c r="RWJ61" s="189"/>
      <c r="RWK61" s="189"/>
      <c r="RWL61" s="189"/>
      <c r="RWM61" s="189"/>
      <c r="RWN61" s="189"/>
      <c r="RWO61" s="189"/>
      <c r="RWP61" s="189"/>
      <c r="RWQ61" s="189"/>
      <c r="RWR61" s="189"/>
      <c r="RWS61" s="189"/>
      <c r="SFS61" s="189"/>
      <c r="SFT61" s="189"/>
      <c r="SGB61" s="189"/>
      <c r="SGC61" s="189"/>
      <c r="SGD61" s="189"/>
      <c r="SGE61" s="189"/>
      <c r="SGF61" s="189"/>
      <c r="SGG61" s="189"/>
      <c r="SGH61" s="189"/>
      <c r="SGI61" s="189"/>
      <c r="SGJ61" s="189"/>
      <c r="SGK61" s="189"/>
      <c r="SGL61" s="189"/>
      <c r="SGM61" s="189"/>
      <c r="SGN61" s="189"/>
      <c r="SGO61" s="189"/>
      <c r="SPO61" s="189"/>
      <c r="SPP61" s="189"/>
      <c r="SPX61" s="189"/>
      <c r="SPY61" s="189"/>
      <c r="SPZ61" s="189"/>
      <c r="SQA61" s="189"/>
      <c r="SQB61" s="189"/>
      <c r="SQC61" s="189"/>
      <c r="SQD61" s="189"/>
      <c r="SQE61" s="189"/>
      <c r="SQF61" s="189"/>
      <c r="SQG61" s="189"/>
      <c r="SQH61" s="189"/>
      <c r="SQI61" s="189"/>
      <c r="SQJ61" s="189"/>
      <c r="SQK61" s="189"/>
      <c r="SZK61" s="189"/>
      <c r="SZL61" s="189"/>
      <c r="SZT61" s="189"/>
      <c r="SZU61" s="189"/>
      <c r="SZV61" s="189"/>
      <c r="SZW61" s="189"/>
      <c r="SZX61" s="189"/>
      <c r="SZY61" s="189"/>
      <c r="SZZ61" s="189"/>
      <c r="TAA61" s="189"/>
      <c r="TAB61" s="189"/>
      <c r="TAC61" s="189"/>
      <c r="TAD61" s="189"/>
      <c r="TAE61" s="189"/>
      <c r="TAF61" s="189"/>
      <c r="TAG61" s="189"/>
      <c r="TJG61" s="189"/>
      <c r="TJH61" s="189"/>
      <c r="TJP61" s="189"/>
      <c r="TJQ61" s="189"/>
      <c r="TJR61" s="189"/>
      <c r="TJS61" s="189"/>
      <c r="TJT61" s="189"/>
      <c r="TJU61" s="189"/>
      <c r="TJV61" s="189"/>
      <c r="TJW61" s="189"/>
      <c r="TJX61" s="189"/>
      <c r="TJY61" s="189"/>
      <c r="TJZ61" s="189"/>
      <c r="TKA61" s="189"/>
      <c r="TKB61" s="189"/>
      <c r="TKC61" s="189"/>
      <c r="TTC61" s="189"/>
      <c r="TTD61" s="189"/>
      <c r="TTL61" s="189"/>
      <c r="TTM61" s="189"/>
      <c r="TTN61" s="189"/>
      <c r="TTO61" s="189"/>
      <c r="TTP61" s="189"/>
      <c r="TTQ61" s="189"/>
      <c r="TTR61" s="189"/>
      <c r="TTS61" s="189"/>
      <c r="TTT61" s="189"/>
      <c r="TTU61" s="189"/>
      <c r="TTV61" s="189"/>
      <c r="TTW61" s="189"/>
      <c r="TTX61" s="189"/>
      <c r="TTY61" s="189"/>
      <c r="UCY61" s="189"/>
      <c r="UCZ61" s="189"/>
      <c r="UDH61" s="189"/>
      <c r="UDI61" s="189"/>
      <c r="UDJ61" s="189"/>
      <c r="UDK61" s="189"/>
      <c r="UDL61" s="189"/>
      <c r="UDM61" s="189"/>
      <c r="UDN61" s="189"/>
      <c r="UDO61" s="189"/>
      <c r="UDP61" s="189"/>
      <c r="UDQ61" s="189"/>
      <c r="UDR61" s="189"/>
      <c r="UDS61" s="189"/>
      <c r="UDT61" s="189"/>
      <c r="UDU61" s="189"/>
      <c r="UMU61" s="189"/>
      <c r="UMV61" s="189"/>
      <c r="UND61" s="189"/>
      <c r="UNE61" s="189"/>
      <c r="UNF61" s="189"/>
      <c r="UNG61" s="189"/>
      <c r="UNH61" s="189"/>
      <c r="UNI61" s="189"/>
      <c r="UNJ61" s="189"/>
      <c r="UNK61" s="189"/>
      <c r="UNL61" s="189"/>
      <c r="UNM61" s="189"/>
      <c r="UNN61" s="189"/>
      <c r="UNO61" s="189"/>
      <c r="UNP61" s="189"/>
      <c r="UNQ61" s="189"/>
      <c r="UWQ61" s="189"/>
      <c r="UWR61" s="189"/>
      <c r="UWZ61" s="189"/>
      <c r="UXA61" s="189"/>
      <c r="UXB61" s="189"/>
      <c r="UXC61" s="189"/>
      <c r="UXD61" s="189"/>
      <c r="UXE61" s="189"/>
      <c r="UXF61" s="189"/>
      <c r="UXG61" s="189"/>
      <c r="UXH61" s="189"/>
      <c r="UXI61" s="189"/>
      <c r="UXJ61" s="189"/>
      <c r="UXK61" s="189"/>
      <c r="UXL61" s="189"/>
      <c r="UXM61" s="189"/>
      <c r="VGM61" s="189"/>
      <c r="VGN61" s="189"/>
      <c r="VGV61" s="189"/>
      <c r="VGW61" s="189"/>
      <c r="VGX61" s="189"/>
      <c r="VGY61" s="189"/>
      <c r="VGZ61" s="189"/>
      <c r="VHA61" s="189"/>
      <c r="VHB61" s="189"/>
      <c r="VHC61" s="189"/>
      <c r="VHD61" s="189"/>
      <c r="VHE61" s="189"/>
      <c r="VHF61" s="189"/>
      <c r="VHG61" s="189"/>
      <c r="VHH61" s="189"/>
      <c r="VHI61" s="189"/>
      <c r="VQI61" s="189"/>
      <c r="VQJ61" s="189"/>
      <c r="VQR61" s="189"/>
      <c r="VQS61" s="189"/>
      <c r="VQT61" s="189"/>
      <c r="VQU61" s="189"/>
      <c r="VQV61" s="189"/>
      <c r="VQW61" s="189"/>
      <c r="VQX61" s="189"/>
      <c r="VQY61" s="189"/>
      <c r="VQZ61" s="189"/>
      <c r="VRA61" s="189"/>
      <c r="VRB61" s="189"/>
      <c r="VRC61" s="189"/>
      <c r="VRD61" s="189"/>
      <c r="VRE61" s="189"/>
      <c r="WAE61" s="189"/>
      <c r="WAF61" s="189"/>
      <c r="WAN61" s="189"/>
      <c r="WAO61" s="189"/>
      <c r="WAP61" s="189"/>
      <c r="WAQ61" s="189"/>
      <c r="WAR61" s="189"/>
      <c r="WAS61" s="189"/>
      <c r="WAT61" s="189"/>
      <c r="WAU61" s="189"/>
      <c r="WAV61" s="189"/>
      <c r="WAW61" s="189"/>
      <c r="WAX61" s="189"/>
      <c r="WAY61" s="189"/>
      <c r="WAZ61" s="189"/>
      <c r="WBA61" s="189"/>
      <c r="WKA61" s="189"/>
      <c r="WKB61" s="189"/>
      <c r="WKJ61" s="189"/>
      <c r="WKK61" s="189"/>
      <c r="WKL61" s="189"/>
      <c r="WKM61" s="189"/>
      <c r="WKN61" s="189"/>
      <c r="WKO61" s="189"/>
      <c r="WKP61" s="189"/>
      <c r="WKQ61" s="189"/>
      <c r="WKR61" s="189"/>
      <c r="WKS61" s="189"/>
      <c r="WKT61" s="189"/>
      <c r="WKU61" s="189"/>
      <c r="WKV61" s="189"/>
      <c r="WKW61" s="189"/>
      <c r="WTW61" s="189"/>
      <c r="WTX61" s="189"/>
      <c r="WUF61" s="189"/>
      <c r="WUG61" s="189"/>
      <c r="WUH61" s="189"/>
      <c r="WUI61" s="189"/>
      <c r="WUJ61" s="189"/>
      <c r="WUK61" s="189"/>
      <c r="WUL61" s="189"/>
      <c r="WUM61" s="189"/>
      <c r="WUN61" s="189"/>
      <c r="WUO61" s="189"/>
      <c r="WUP61" s="189"/>
      <c r="WUQ61" s="189"/>
      <c r="WUR61" s="189"/>
      <c r="WUS61" s="189"/>
    </row>
    <row r="62" spans="1:1009 1243:2033 2267:3057 3291:4081 4315:5105 5339:6129 6363:7153 7387:8177 8411:9201 9435:10225 10459:11249 11483:12273 12507:13297 13531:14321 14555:15345 15579:16113" ht="40.5" hidden="1" customHeight="1" outlineLevel="1" x14ac:dyDescent="0.25">
      <c r="A62" s="79"/>
      <c r="B62" s="233" t="s">
        <v>255</v>
      </c>
      <c r="C62" s="72"/>
      <c r="D62" s="102"/>
      <c r="E62" s="102"/>
      <c r="F62" s="73"/>
      <c r="G62" s="231"/>
      <c r="H62" s="129">
        <v>595.65</v>
      </c>
      <c r="I62" s="153">
        <f t="shared" si="0"/>
        <v>0</v>
      </c>
      <c r="J62" s="149"/>
      <c r="K62" s="232"/>
      <c r="L62" s="149"/>
      <c r="M62" s="149"/>
      <c r="N62" s="72"/>
      <c r="HK62" s="189"/>
      <c r="HL62" s="189"/>
      <c r="HT62" s="189"/>
      <c r="HU62" s="189"/>
      <c r="HV62" s="189"/>
      <c r="HW62" s="189"/>
      <c r="HX62" s="189"/>
      <c r="HY62" s="189"/>
      <c r="HZ62" s="189"/>
      <c r="IA62" s="189"/>
      <c r="IB62" s="189"/>
      <c r="IC62" s="189"/>
      <c r="ID62" s="189"/>
      <c r="IE62" s="189"/>
      <c r="IF62" s="189"/>
      <c r="IG62" s="189"/>
      <c r="RG62" s="189"/>
      <c r="RH62" s="189"/>
      <c r="RP62" s="189"/>
      <c r="RQ62" s="189"/>
      <c r="RR62" s="189"/>
      <c r="RS62" s="189"/>
      <c r="RT62" s="189"/>
      <c r="RU62" s="189"/>
      <c r="RV62" s="189"/>
      <c r="RW62" s="189"/>
      <c r="RX62" s="189"/>
      <c r="RY62" s="189"/>
      <c r="RZ62" s="189"/>
      <c r="SA62" s="189"/>
      <c r="SB62" s="189"/>
      <c r="SC62" s="189"/>
      <c r="ABC62" s="189"/>
      <c r="ABD62" s="189"/>
      <c r="ABL62" s="189"/>
      <c r="ABM62" s="189"/>
      <c r="ABN62" s="189"/>
      <c r="ABO62" s="189"/>
      <c r="ABP62" s="189"/>
      <c r="ABQ62" s="189"/>
      <c r="ABR62" s="189"/>
      <c r="ABS62" s="189"/>
      <c r="ABT62" s="189"/>
      <c r="ABU62" s="189"/>
      <c r="ABV62" s="189"/>
      <c r="ABW62" s="189"/>
      <c r="ABX62" s="189"/>
      <c r="ABY62" s="189"/>
      <c r="AKY62" s="189"/>
      <c r="AKZ62" s="189"/>
      <c r="ALH62" s="189"/>
      <c r="ALI62" s="189"/>
      <c r="ALJ62" s="189"/>
      <c r="ALK62" s="189"/>
      <c r="ALL62" s="189"/>
      <c r="ALM62" s="189"/>
      <c r="ALN62" s="189"/>
      <c r="ALO62" s="189"/>
      <c r="ALP62" s="189"/>
      <c r="ALQ62" s="189"/>
      <c r="ALR62" s="189"/>
      <c r="ALS62" s="189"/>
      <c r="ALT62" s="189"/>
      <c r="ALU62" s="189"/>
      <c r="AUU62" s="189"/>
      <c r="AUV62" s="189"/>
      <c r="AVD62" s="189"/>
      <c r="AVE62" s="189"/>
      <c r="AVF62" s="189"/>
      <c r="AVG62" s="189"/>
      <c r="AVH62" s="189"/>
      <c r="AVI62" s="189"/>
      <c r="AVJ62" s="189"/>
      <c r="AVK62" s="189"/>
      <c r="AVL62" s="189"/>
      <c r="AVM62" s="189"/>
      <c r="AVN62" s="189"/>
      <c r="AVO62" s="189"/>
      <c r="AVP62" s="189"/>
      <c r="AVQ62" s="189"/>
      <c r="BEQ62" s="189"/>
      <c r="BER62" s="189"/>
      <c r="BEZ62" s="189"/>
      <c r="BFA62" s="189"/>
      <c r="BFB62" s="189"/>
      <c r="BFC62" s="189"/>
      <c r="BFD62" s="189"/>
      <c r="BFE62" s="189"/>
      <c r="BFF62" s="189"/>
      <c r="BFG62" s="189"/>
      <c r="BFH62" s="189"/>
      <c r="BFI62" s="189"/>
      <c r="BFJ62" s="189"/>
      <c r="BFK62" s="189"/>
      <c r="BFL62" s="189"/>
      <c r="BFM62" s="189"/>
      <c r="BOM62" s="189"/>
      <c r="BON62" s="189"/>
      <c r="BOV62" s="189"/>
      <c r="BOW62" s="189"/>
      <c r="BOX62" s="189"/>
      <c r="BOY62" s="189"/>
      <c r="BOZ62" s="189"/>
      <c r="BPA62" s="189"/>
      <c r="BPB62" s="189"/>
      <c r="BPC62" s="189"/>
      <c r="BPD62" s="189"/>
      <c r="BPE62" s="189"/>
      <c r="BPF62" s="189"/>
      <c r="BPG62" s="189"/>
      <c r="BPH62" s="189"/>
      <c r="BPI62" s="189"/>
      <c r="BYI62" s="189"/>
      <c r="BYJ62" s="189"/>
      <c r="BYR62" s="189"/>
      <c r="BYS62" s="189"/>
      <c r="BYT62" s="189"/>
      <c r="BYU62" s="189"/>
      <c r="BYV62" s="189"/>
      <c r="BYW62" s="189"/>
      <c r="BYX62" s="189"/>
      <c r="BYY62" s="189"/>
      <c r="BYZ62" s="189"/>
      <c r="BZA62" s="189"/>
      <c r="BZB62" s="189"/>
      <c r="BZC62" s="189"/>
      <c r="BZD62" s="189"/>
      <c r="BZE62" s="189"/>
      <c r="CIE62" s="189"/>
      <c r="CIF62" s="189"/>
      <c r="CIN62" s="189"/>
      <c r="CIO62" s="189"/>
      <c r="CIP62" s="189"/>
      <c r="CIQ62" s="189"/>
      <c r="CIR62" s="189"/>
      <c r="CIS62" s="189"/>
      <c r="CIT62" s="189"/>
      <c r="CIU62" s="189"/>
      <c r="CIV62" s="189"/>
      <c r="CIW62" s="189"/>
      <c r="CIX62" s="189"/>
      <c r="CIY62" s="189"/>
      <c r="CIZ62" s="189"/>
      <c r="CJA62" s="189"/>
      <c r="CSA62" s="189"/>
      <c r="CSB62" s="189"/>
      <c r="CSJ62" s="189"/>
      <c r="CSK62" s="189"/>
      <c r="CSL62" s="189"/>
      <c r="CSM62" s="189"/>
      <c r="CSN62" s="189"/>
      <c r="CSO62" s="189"/>
      <c r="CSP62" s="189"/>
      <c r="CSQ62" s="189"/>
      <c r="CSR62" s="189"/>
      <c r="CSS62" s="189"/>
      <c r="CST62" s="189"/>
      <c r="CSU62" s="189"/>
      <c r="CSV62" s="189"/>
      <c r="CSW62" s="189"/>
      <c r="DBW62" s="189"/>
      <c r="DBX62" s="189"/>
      <c r="DCF62" s="189"/>
      <c r="DCG62" s="189"/>
      <c r="DCH62" s="189"/>
      <c r="DCI62" s="189"/>
      <c r="DCJ62" s="189"/>
      <c r="DCK62" s="189"/>
      <c r="DCL62" s="189"/>
      <c r="DCM62" s="189"/>
      <c r="DCN62" s="189"/>
      <c r="DCO62" s="189"/>
      <c r="DCP62" s="189"/>
      <c r="DCQ62" s="189"/>
      <c r="DCR62" s="189"/>
      <c r="DCS62" s="189"/>
      <c r="DLS62" s="189"/>
      <c r="DLT62" s="189"/>
      <c r="DMB62" s="189"/>
      <c r="DMC62" s="189"/>
      <c r="DMD62" s="189"/>
      <c r="DME62" s="189"/>
      <c r="DMF62" s="189"/>
      <c r="DMG62" s="189"/>
      <c r="DMH62" s="189"/>
      <c r="DMI62" s="189"/>
      <c r="DMJ62" s="189"/>
      <c r="DMK62" s="189"/>
      <c r="DML62" s="189"/>
      <c r="DMM62" s="189"/>
      <c r="DMN62" s="189"/>
      <c r="DMO62" s="189"/>
      <c r="DVO62" s="189"/>
      <c r="DVP62" s="189"/>
      <c r="DVX62" s="189"/>
      <c r="DVY62" s="189"/>
      <c r="DVZ62" s="189"/>
      <c r="DWA62" s="189"/>
      <c r="DWB62" s="189"/>
      <c r="DWC62" s="189"/>
      <c r="DWD62" s="189"/>
      <c r="DWE62" s="189"/>
      <c r="DWF62" s="189"/>
      <c r="DWG62" s="189"/>
      <c r="DWH62" s="189"/>
      <c r="DWI62" s="189"/>
      <c r="DWJ62" s="189"/>
      <c r="DWK62" s="189"/>
      <c r="EFK62" s="189"/>
      <c r="EFL62" s="189"/>
      <c r="EFT62" s="189"/>
      <c r="EFU62" s="189"/>
      <c r="EFV62" s="189"/>
      <c r="EFW62" s="189"/>
      <c r="EFX62" s="189"/>
      <c r="EFY62" s="189"/>
      <c r="EFZ62" s="189"/>
      <c r="EGA62" s="189"/>
      <c r="EGB62" s="189"/>
      <c r="EGC62" s="189"/>
      <c r="EGD62" s="189"/>
      <c r="EGE62" s="189"/>
      <c r="EGF62" s="189"/>
      <c r="EGG62" s="189"/>
      <c r="EPG62" s="189"/>
      <c r="EPH62" s="189"/>
      <c r="EPP62" s="189"/>
      <c r="EPQ62" s="189"/>
      <c r="EPR62" s="189"/>
      <c r="EPS62" s="189"/>
      <c r="EPT62" s="189"/>
      <c r="EPU62" s="189"/>
      <c r="EPV62" s="189"/>
      <c r="EPW62" s="189"/>
      <c r="EPX62" s="189"/>
      <c r="EPY62" s="189"/>
      <c r="EPZ62" s="189"/>
      <c r="EQA62" s="189"/>
      <c r="EQB62" s="189"/>
      <c r="EQC62" s="189"/>
      <c r="EZC62" s="189"/>
      <c r="EZD62" s="189"/>
      <c r="EZL62" s="189"/>
      <c r="EZM62" s="189"/>
      <c r="EZN62" s="189"/>
      <c r="EZO62" s="189"/>
      <c r="EZP62" s="189"/>
      <c r="EZQ62" s="189"/>
      <c r="EZR62" s="189"/>
      <c r="EZS62" s="189"/>
      <c r="EZT62" s="189"/>
      <c r="EZU62" s="189"/>
      <c r="EZV62" s="189"/>
      <c r="EZW62" s="189"/>
      <c r="EZX62" s="189"/>
      <c r="EZY62" s="189"/>
      <c r="FIY62" s="189"/>
      <c r="FIZ62" s="189"/>
      <c r="FJH62" s="189"/>
      <c r="FJI62" s="189"/>
      <c r="FJJ62" s="189"/>
      <c r="FJK62" s="189"/>
      <c r="FJL62" s="189"/>
      <c r="FJM62" s="189"/>
      <c r="FJN62" s="189"/>
      <c r="FJO62" s="189"/>
      <c r="FJP62" s="189"/>
      <c r="FJQ62" s="189"/>
      <c r="FJR62" s="189"/>
      <c r="FJS62" s="189"/>
      <c r="FJT62" s="189"/>
      <c r="FJU62" s="189"/>
      <c r="FSU62" s="189"/>
      <c r="FSV62" s="189"/>
      <c r="FTD62" s="189"/>
      <c r="FTE62" s="189"/>
      <c r="FTF62" s="189"/>
      <c r="FTG62" s="189"/>
      <c r="FTH62" s="189"/>
      <c r="FTI62" s="189"/>
      <c r="FTJ62" s="189"/>
      <c r="FTK62" s="189"/>
      <c r="FTL62" s="189"/>
      <c r="FTM62" s="189"/>
      <c r="FTN62" s="189"/>
      <c r="FTO62" s="189"/>
      <c r="FTP62" s="189"/>
      <c r="FTQ62" s="189"/>
      <c r="GCQ62" s="189"/>
      <c r="GCR62" s="189"/>
      <c r="GCZ62" s="189"/>
      <c r="GDA62" s="189"/>
      <c r="GDB62" s="189"/>
      <c r="GDC62" s="189"/>
      <c r="GDD62" s="189"/>
      <c r="GDE62" s="189"/>
      <c r="GDF62" s="189"/>
      <c r="GDG62" s="189"/>
      <c r="GDH62" s="189"/>
      <c r="GDI62" s="189"/>
      <c r="GDJ62" s="189"/>
      <c r="GDK62" s="189"/>
      <c r="GDL62" s="189"/>
      <c r="GDM62" s="189"/>
      <c r="GMM62" s="189"/>
      <c r="GMN62" s="189"/>
      <c r="GMV62" s="189"/>
      <c r="GMW62" s="189"/>
      <c r="GMX62" s="189"/>
      <c r="GMY62" s="189"/>
      <c r="GMZ62" s="189"/>
      <c r="GNA62" s="189"/>
      <c r="GNB62" s="189"/>
      <c r="GNC62" s="189"/>
      <c r="GND62" s="189"/>
      <c r="GNE62" s="189"/>
      <c r="GNF62" s="189"/>
      <c r="GNG62" s="189"/>
      <c r="GNH62" s="189"/>
      <c r="GNI62" s="189"/>
      <c r="GWI62" s="189"/>
      <c r="GWJ62" s="189"/>
      <c r="GWR62" s="189"/>
      <c r="GWS62" s="189"/>
      <c r="GWT62" s="189"/>
      <c r="GWU62" s="189"/>
      <c r="GWV62" s="189"/>
      <c r="GWW62" s="189"/>
      <c r="GWX62" s="189"/>
      <c r="GWY62" s="189"/>
      <c r="GWZ62" s="189"/>
      <c r="GXA62" s="189"/>
      <c r="GXB62" s="189"/>
      <c r="GXC62" s="189"/>
      <c r="GXD62" s="189"/>
      <c r="GXE62" s="189"/>
      <c r="HGE62" s="189"/>
      <c r="HGF62" s="189"/>
      <c r="HGN62" s="189"/>
      <c r="HGO62" s="189"/>
      <c r="HGP62" s="189"/>
      <c r="HGQ62" s="189"/>
      <c r="HGR62" s="189"/>
      <c r="HGS62" s="189"/>
      <c r="HGT62" s="189"/>
      <c r="HGU62" s="189"/>
      <c r="HGV62" s="189"/>
      <c r="HGW62" s="189"/>
      <c r="HGX62" s="189"/>
      <c r="HGY62" s="189"/>
      <c r="HGZ62" s="189"/>
      <c r="HHA62" s="189"/>
      <c r="HQA62" s="189"/>
      <c r="HQB62" s="189"/>
      <c r="HQJ62" s="189"/>
      <c r="HQK62" s="189"/>
      <c r="HQL62" s="189"/>
      <c r="HQM62" s="189"/>
      <c r="HQN62" s="189"/>
      <c r="HQO62" s="189"/>
      <c r="HQP62" s="189"/>
      <c r="HQQ62" s="189"/>
      <c r="HQR62" s="189"/>
      <c r="HQS62" s="189"/>
      <c r="HQT62" s="189"/>
      <c r="HQU62" s="189"/>
      <c r="HQV62" s="189"/>
      <c r="HQW62" s="189"/>
      <c r="HZW62" s="189"/>
      <c r="HZX62" s="189"/>
      <c r="IAF62" s="189"/>
      <c r="IAG62" s="189"/>
      <c r="IAH62" s="189"/>
      <c r="IAI62" s="189"/>
      <c r="IAJ62" s="189"/>
      <c r="IAK62" s="189"/>
      <c r="IAL62" s="189"/>
      <c r="IAM62" s="189"/>
      <c r="IAN62" s="189"/>
      <c r="IAO62" s="189"/>
      <c r="IAP62" s="189"/>
      <c r="IAQ62" s="189"/>
      <c r="IAR62" s="189"/>
      <c r="IAS62" s="189"/>
      <c r="IJS62" s="189"/>
      <c r="IJT62" s="189"/>
      <c r="IKB62" s="189"/>
      <c r="IKC62" s="189"/>
      <c r="IKD62" s="189"/>
      <c r="IKE62" s="189"/>
      <c r="IKF62" s="189"/>
      <c r="IKG62" s="189"/>
      <c r="IKH62" s="189"/>
      <c r="IKI62" s="189"/>
      <c r="IKJ62" s="189"/>
      <c r="IKK62" s="189"/>
      <c r="IKL62" s="189"/>
      <c r="IKM62" s="189"/>
      <c r="IKN62" s="189"/>
      <c r="IKO62" s="189"/>
      <c r="ITO62" s="189"/>
      <c r="ITP62" s="189"/>
      <c r="ITX62" s="189"/>
      <c r="ITY62" s="189"/>
      <c r="ITZ62" s="189"/>
      <c r="IUA62" s="189"/>
      <c r="IUB62" s="189"/>
      <c r="IUC62" s="189"/>
      <c r="IUD62" s="189"/>
      <c r="IUE62" s="189"/>
      <c r="IUF62" s="189"/>
      <c r="IUG62" s="189"/>
      <c r="IUH62" s="189"/>
      <c r="IUI62" s="189"/>
      <c r="IUJ62" s="189"/>
      <c r="IUK62" s="189"/>
      <c r="JDK62" s="189"/>
      <c r="JDL62" s="189"/>
      <c r="JDT62" s="189"/>
      <c r="JDU62" s="189"/>
      <c r="JDV62" s="189"/>
      <c r="JDW62" s="189"/>
      <c r="JDX62" s="189"/>
      <c r="JDY62" s="189"/>
      <c r="JDZ62" s="189"/>
      <c r="JEA62" s="189"/>
      <c r="JEB62" s="189"/>
      <c r="JEC62" s="189"/>
      <c r="JED62" s="189"/>
      <c r="JEE62" s="189"/>
      <c r="JEF62" s="189"/>
      <c r="JEG62" s="189"/>
      <c r="JNG62" s="189"/>
      <c r="JNH62" s="189"/>
      <c r="JNP62" s="189"/>
      <c r="JNQ62" s="189"/>
      <c r="JNR62" s="189"/>
      <c r="JNS62" s="189"/>
      <c r="JNT62" s="189"/>
      <c r="JNU62" s="189"/>
      <c r="JNV62" s="189"/>
      <c r="JNW62" s="189"/>
      <c r="JNX62" s="189"/>
      <c r="JNY62" s="189"/>
      <c r="JNZ62" s="189"/>
      <c r="JOA62" s="189"/>
      <c r="JOB62" s="189"/>
      <c r="JOC62" s="189"/>
      <c r="JXC62" s="189"/>
      <c r="JXD62" s="189"/>
      <c r="JXL62" s="189"/>
      <c r="JXM62" s="189"/>
      <c r="JXN62" s="189"/>
      <c r="JXO62" s="189"/>
      <c r="JXP62" s="189"/>
      <c r="JXQ62" s="189"/>
      <c r="JXR62" s="189"/>
      <c r="JXS62" s="189"/>
      <c r="JXT62" s="189"/>
      <c r="JXU62" s="189"/>
      <c r="JXV62" s="189"/>
      <c r="JXW62" s="189"/>
      <c r="JXX62" s="189"/>
      <c r="JXY62" s="189"/>
      <c r="KGY62" s="189"/>
      <c r="KGZ62" s="189"/>
      <c r="KHH62" s="189"/>
      <c r="KHI62" s="189"/>
      <c r="KHJ62" s="189"/>
      <c r="KHK62" s="189"/>
      <c r="KHL62" s="189"/>
      <c r="KHM62" s="189"/>
      <c r="KHN62" s="189"/>
      <c r="KHO62" s="189"/>
      <c r="KHP62" s="189"/>
      <c r="KHQ62" s="189"/>
      <c r="KHR62" s="189"/>
      <c r="KHS62" s="189"/>
      <c r="KHT62" s="189"/>
      <c r="KHU62" s="189"/>
      <c r="KQU62" s="189"/>
      <c r="KQV62" s="189"/>
      <c r="KRD62" s="189"/>
      <c r="KRE62" s="189"/>
      <c r="KRF62" s="189"/>
      <c r="KRG62" s="189"/>
      <c r="KRH62" s="189"/>
      <c r="KRI62" s="189"/>
      <c r="KRJ62" s="189"/>
      <c r="KRK62" s="189"/>
      <c r="KRL62" s="189"/>
      <c r="KRM62" s="189"/>
      <c r="KRN62" s="189"/>
      <c r="KRO62" s="189"/>
      <c r="KRP62" s="189"/>
      <c r="KRQ62" s="189"/>
      <c r="LAQ62" s="189"/>
      <c r="LAR62" s="189"/>
      <c r="LAZ62" s="189"/>
      <c r="LBA62" s="189"/>
      <c r="LBB62" s="189"/>
      <c r="LBC62" s="189"/>
      <c r="LBD62" s="189"/>
      <c r="LBE62" s="189"/>
      <c r="LBF62" s="189"/>
      <c r="LBG62" s="189"/>
      <c r="LBH62" s="189"/>
      <c r="LBI62" s="189"/>
      <c r="LBJ62" s="189"/>
      <c r="LBK62" s="189"/>
      <c r="LBL62" s="189"/>
      <c r="LBM62" s="189"/>
      <c r="LKM62" s="189"/>
      <c r="LKN62" s="189"/>
      <c r="LKV62" s="189"/>
      <c r="LKW62" s="189"/>
      <c r="LKX62" s="189"/>
      <c r="LKY62" s="189"/>
      <c r="LKZ62" s="189"/>
      <c r="LLA62" s="189"/>
      <c r="LLB62" s="189"/>
      <c r="LLC62" s="189"/>
      <c r="LLD62" s="189"/>
      <c r="LLE62" s="189"/>
      <c r="LLF62" s="189"/>
      <c r="LLG62" s="189"/>
      <c r="LLH62" s="189"/>
      <c r="LLI62" s="189"/>
      <c r="LUI62" s="189"/>
      <c r="LUJ62" s="189"/>
      <c r="LUR62" s="189"/>
      <c r="LUS62" s="189"/>
      <c r="LUT62" s="189"/>
      <c r="LUU62" s="189"/>
      <c r="LUV62" s="189"/>
      <c r="LUW62" s="189"/>
      <c r="LUX62" s="189"/>
      <c r="LUY62" s="189"/>
      <c r="LUZ62" s="189"/>
      <c r="LVA62" s="189"/>
      <c r="LVB62" s="189"/>
      <c r="LVC62" s="189"/>
      <c r="LVD62" s="189"/>
      <c r="LVE62" s="189"/>
      <c r="MEE62" s="189"/>
      <c r="MEF62" s="189"/>
      <c r="MEN62" s="189"/>
      <c r="MEO62" s="189"/>
      <c r="MEP62" s="189"/>
      <c r="MEQ62" s="189"/>
      <c r="MER62" s="189"/>
      <c r="MES62" s="189"/>
      <c r="MET62" s="189"/>
      <c r="MEU62" s="189"/>
      <c r="MEV62" s="189"/>
      <c r="MEW62" s="189"/>
      <c r="MEX62" s="189"/>
      <c r="MEY62" s="189"/>
      <c r="MEZ62" s="189"/>
      <c r="MFA62" s="189"/>
      <c r="MOA62" s="189"/>
      <c r="MOB62" s="189"/>
      <c r="MOJ62" s="189"/>
      <c r="MOK62" s="189"/>
      <c r="MOL62" s="189"/>
      <c r="MOM62" s="189"/>
      <c r="MON62" s="189"/>
      <c r="MOO62" s="189"/>
      <c r="MOP62" s="189"/>
      <c r="MOQ62" s="189"/>
      <c r="MOR62" s="189"/>
      <c r="MOS62" s="189"/>
      <c r="MOT62" s="189"/>
      <c r="MOU62" s="189"/>
      <c r="MOV62" s="189"/>
      <c r="MOW62" s="189"/>
      <c r="MXW62" s="189"/>
      <c r="MXX62" s="189"/>
      <c r="MYF62" s="189"/>
      <c r="MYG62" s="189"/>
      <c r="MYH62" s="189"/>
      <c r="MYI62" s="189"/>
      <c r="MYJ62" s="189"/>
      <c r="MYK62" s="189"/>
      <c r="MYL62" s="189"/>
      <c r="MYM62" s="189"/>
      <c r="MYN62" s="189"/>
      <c r="MYO62" s="189"/>
      <c r="MYP62" s="189"/>
      <c r="MYQ62" s="189"/>
      <c r="MYR62" s="189"/>
      <c r="MYS62" s="189"/>
      <c r="NHS62" s="189"/>
      <c r="NHT62" s="189"/>
      <c r="NIB62" s="189"/>
      <c r="NIC62" s="189"/>
      <c r="NID62" s="189"/>
      <c r="NIE62" s="189"/>
      <c r="NIF62" s="189"/>
      <c r="NIG62" s="189"/>
      <c r="NIH62" s="189"/>
      <c r="NII62" s="189"/>
      <c r="NIJ62" s="189"/>
      <c r="NIK62" s="189"/>
      <c r="NIL62" s="189"/>
      <c r="NIM62" s="189"/>
      <c r="NIN62" s="189"/>
      <c r="NIO62" s="189"/>
      <c r="NRO62" s="189"/>
      <c r="NRP62" s="189"/>
      <c r="NRX62" s="189"/>
      <c r="NRY62" s="189"/>
      <c r="NRZ62" s="189"/>
      <c r="NSA62" s="189"/>
      <c r="NSB62" s="189"/>
      <c r="NSC62" s="189"/>
      <c r="NSD62" s="189"/>
      <c r="NSE62" s="189"/>
      <c r="NSF62" s="189"/>
      <c r="NSG62" s="189"/>
      <c r="NSH62" s="189"/>
      <c r="NSI62" s="189"/>
      <c r="NSJ62" s="189"/>
      <c r="NSK62" s="189"/>
      <c r="OBK62" s="189"/>
      <c r="OBL62" s="189"/>
      <c r="OBT62" s="189"/>
      <c r="OBU62" s="189"/>
      <c r="OBV62" s="189"/>
      <c r="OBW62" s="189"/>
      <c r="OBX62" s="189"/>
      <c r="OBY62" s="189"/>
      <c r="OBZ62" s="189"/>
      <c r="OCA62" s="189"/>
      <c r="OCB62" s="189"/>
      <c r="OCC62" s="189"/>
      <c r="OCD62" s="189"/>
      <c r="OCE62" s="189"/>
      <c r="OCF62" s="189"/>
      <c r="OCG62" s="189"/>
      <c r="OLG62" s="189"/>
      <c r="OLH62" s="189"/>
      <c r="OLP62" s="189"/>
      <c r="OLQ62" s="189"/>
      <c r="OLR62" s="189"/>
      <c r="OLS62" s="189"/>
      <c r="OLT62" s="189"/>
      <c r="OLU62" s="189"/>
      <c r="OLV62" s="189"/>
      <c r="OLW62" s="189"/>
      <c r="OLX62" s="189"/>
      <c r="OLY62" s="189"/>
      <c r="OLZ62" s="189"/>
      <c r="OMA62" s="189"/>
      <c r="OMB62" s="189"/>
      <c r="OMC62" s="189"/>
      <c r="OVC62" s="189"/>
      <c r="OVD62" s="189"/>
      <c r="OVL62" s="189"/>
      <c r="OVM62" s="189"/>
      <c r="OVN62" s="189"/>
      <c r="OVO62" s="189"/>
      <c r="OVP62" s="189"/>
      <c r="OVQ62" s="189"/>
      <c r="OVR62" s="189"/>
      <c r="OVS62" s="189"/>
      <c r="OVT62" s="189"/>
      <c r="OVU62" s="189"/>
      <c r="OVV62" s="189"/>
      <c r="OVW62" s="189"/>
      <c r="OVX62" s="189"/>
      <c r="OVY62" s="189"/>
      <c r="PEY62" s="189"/>
      <c r="PEZ62" s="189"/>
      <c r="PFH62" s="189"/>
      <c r="PFI62" s="189"/>
      <c r="PFJ62" s="189"/>
      <c r="PFK62" s="189"/>
      <c r="PFL62" s="189"/>
      <c r="PFM62" s="189"/>
      <c r="PFN62" s="189"/>
      <c r="PFO62" s="189"/>
      <c r="PFP62" s="189"/>
      <c r="PFQ62" s="189"/>
      <c r="PFR62" s="189"/>
      <c r="PFS62" s="189"/>
      <c r="PFT62" s="189"/>
      <c r="PFU62" s="189"/>
      <c r="POU62" s="189"/>
      <c r="POV62" s="189"/>
      <c r="PPD62" s="189"/>
      <c r="PPE62" s="189"/>
      <c r="PPF62" s="189"/>
      <c r="PPG62" s="189"/>
      <c r="PPH62" s="189"/>
      <c r="PPI62" s="189"/>
      <c r="PPJ62" s="189"/>
      <c r="PPK62" s="189"/>
      <c r="PPL62" s="189"/>
      <c r="PPM62" s="189"/>
      <c r="PPN62" s="189"/>
      <c r="PPO62" s="189"/>
      <c r="PPP62" s="189"/>
      <c r="PPQ62" s="189"/>
      <c r="PYQ62" s="189"/>
      <c r="PYR62" s="189"/>
      <c r="PYZ62" s="189"/>
      <c r="PZA62" s="189"/>
      <c r="PZB62" s="189"/>
      <c r="PZC62" s="189"/>
      <c r="PZD62" s="189"/>
      <c r="PZE62" s="189"/>
      <c r="PZF62" s="189"/>
      <c r="PZG62" s="189"/>
      <c r="PZH62" s="189"/>
      <c r="PZI62" s="189"/>
      <c r="PZJ62" s="189"/>
      <c r="PZK62" s="189"/>
      <c r="PZL62" s="189"/>
      <c r="PZM62" s="189"/>
      <c r="QIM62" s="189"/>
      <c r="QIN62" s="189"/>
      <c r="QIV62" s="189"/>
      <c r="QIW62" s="189"/>
      <c r="QIX62" s="189"/>
      <c r="QIY62" s="189"/>
      <c r="QIZ62" s="189"/>
      <c r="QJA62" s="189"/>
      <c r="QJB62" s="189"/>
      <c r="QJC62" s="189"/>
      <c r="QJD62" s="189"/>
      <c r="QJE62" s="189"/>
      <c r="QJF62" s="189"/>
      <c r="QJG62" s="189"/>
      <c r="QJH62" s="189"/>
      <c r="QJI62" s="189"/>
      <c r="QSI62" s="189"/>
      <c r="QSJ62" s="189"/>
      <c r="QSR62" s="189"/>
      <c r="QSS62" s="189"/>
      <c r="QST62" s="189"/>
      <c r="QSU62" s="189"/>
      <c r="QSV62" s="189"/>
      <c r="QSW62" s="189"/>
      <c r="QSX62" s="189"/>
      <c r="QSY62" s="189"/>
      <c r="QSZ62" s="189"/>
      <c r="QTA62" s="189"/>
      <c r="QTB62" s="189"/>
      <c r="QTC62" s="189"/>
      <c r="QTD62" s="189"/>
      <c r="QTE62" s="189"/>
      <c r="RCE62" s="189"/>
      <c r="RCF62" s="189"/>
      <c r="RCN62" s="189"/>
      <c r="RCO62" s="189"/>
      <c r="RCP62" s="189"/>
      <c r="RCQ62" s="189"/>
      <c r="RCR62" s="189"/>
      <c r="RCS62" s="189"/>
      <c r="RCT62" s="189"/>
      <c r="RCU62" s="189"/>
      <c r="RCV62" s="189"/>
      <c r="RCW62" s="189"/>
      <c r="RCX62" s="189"/>
      <c r="RCY62" s="189"/>
      <c r="RCZ62" s="189"/>
      <c r="RDA62" s="189"/>
      <c r="RMA62" s="189"/>
      <c r="RMB62" s="189"/>
      <c r="RMJ62" s="189"/>
      <c r="RMK62" s="189"/>
      <c r="RML62" s="189"/>
      <c r="RMM62" s="189"/>
      <c r="RMN62" s="189"/>
      <c r="RMO62" s="189"/>
      <c r="RMP62" s="189"/>
      <c r="RMQ62" s="189"/>
      <c r="RMR62" s="189"/>
      <c r="RMS62" s="189"/>
      <c r="RMT62" s="189"/>
      <c r="RMU62" s="189"/>
      <c r="RMV62" s="189"/>
      <c r="RMW62" s="189"/>
      <c r="RVW62" s="189"/>
      <c r="RVX62" s="189"/>
      <c r="RWF62" s="189"/>
      <c r="RWG62" s="189"/>
      <c r="RWH62" s="189"/>
      <c r="RWI62" s="189"/>
      <c r="RWJ62" s="189"/>
      <c r="RWK62" s="189"/>
      <c r="RWL62" s="189"/>
      <c r="RWM62" s="189"/>
      <c r="RWN62" s="189"/>
      <c r="RWO62" s="189"/>
      <c r="RWP62" s="189"/>
      <c r="RWQ62" s="189"/>
      <c r="RWR62" s="189"/>
      <c r="RWS62" s="189"/>
      <c r="SFS62" s="189"/>
      <c r="SFT62" s="189"/>
      <c r="SGB62" s="189"/>
      <c r="SGC62" s="189"/>
      <c r="SGD62" s="189"/>
      <c r="SGE62" s="189"/>
      <c r="SGF62" s="189"/>
      <c r="SGG62" s="189"/>
      <c r="SGH62" s="189"/>
      <c r="SGI62" s="189"/>
      <c r="SGJ62" s="189"/>
      <c r="SGK62" s="189"/>
      <c r="SGL62" s="189"/>
      <c r="SGM62" s="189"/>
      <c r="SGN62" s="189"/>
      <c r="SGO62" s="189"/>
      <c r="SPO62" s="189"/>
      <c r="SPP62" s="189"/>
      <c r="SPX62" s="189"/>
      <c r="SPY62" s="189"/>
      <c r="SPZ62" s="189"/>
      <c r="SQA62" s="189"/>
      <c r="SQB62" s="189"/>
      <c r="SQC62" s="189"/>
      <c r="SQD62" s="189"/>
      <c r="SQE62" s="189"/>
      <c r="SQF62" s="189"/>
      <c r="SQG62" s="189"/>
      <c r="SQH62" s="189"/>
      <c r="SQI62" s="189"/>
      <c r="SQJ62" s="189"/>
      <c r="SQK62" s="189"/>
      <c r="SZK62" s="189"/>
      <c r="SZL62" s="189"/>
      <c r="SZT62" s="189"/>
      <c r="SZU62" s="189"/>
      <c r="SZV62" s="189"/>
      <c r="SZW62" s="189"/>
      <c r="SZX62" s="189"/>
      <c r="SZY62" s="189"/>
      <c r="SZZ62" s="189"/>
      <c r="TAA62" s="189"/>
      <c r="TAB62" s="189"/>
      <c r="TAC62" s="189"/>
      <c r="TAD62" s="189"/>
      <c r="TAE62" s="189"/>
      <c r="TAF62" s="189"/>
      <c r="TAG62" s="189"/>
      <c r="TJG62" s="189"/>
      <c r="TJH62" s="189"/>
      <c r="TJP62" s="189"/>
      <c r="TJQ62" s="189"/>
      <c r="TJR62" s="189"/>
      <c r="TJS62" s="189"/>
      <c r="TJT62" s="189"/>
      <c r="TJU62" s="189"/>
      <c r="TJV62" s="189"/>
      <c r="TJW62" s="189"/>
      <c r="TJX62" s="189"/>
      <c r="TJY62" s="189"/>
      <c r="TJZ62" s="189"/>
      <c r="TKA62" s="189"/>
      <c r="TKB62" s="189"/>
      <c r="TKC62" s="189"/>
      <c r="TTC62" s="189"/>
      <c r="TTD62" s="189"/>
      <c r="TTL62" s="189"/>
      <c r="TTM62" s="189"/>
      <c r="TTN62" s="189"/>
      <c r="TTO62" s="189"/>
      <c r="TTP62" s="189"/>
      <c r="TTQ62" s="189"/>
      <c r="TTR62" s="189"/>
      <c r="TTS62" s="189"/>
      <c r="TTT62" s="189"/>
      <c r="TTU62" s="189"/>
      <c r="TTV62" s="189"/>
      <c r="TTW62" s="189"/>
      <c r="TTX62" s="189"/>
      <c r="TTY62" s="189"/>
      <c r="UCY62" s="189"/>
      <c r="UCZ62" s="189"/>
      <c r="UDH62" s="189"/>
      <c r="UDI62" s="189"/>
      <c r="UDJ62" s="189"/>
      <c r="UDK62" s="189"/>
      <c r="UDL62" s="189"/>
      <c r="UDM62" s="189"/>
      <c r="UDN62" s="189"/>
      <c r="UDO62" s="189"/>
      <c r="UDP62" s="189"/>
      <c r="UDQ62" s="189"/>
      <c r="UDR62" s="189"/>
      <c r="UDS62" s="189"/>
      <c r="UDT62" s="189"/>
      <c r="UDU62" s="189"/>
      <c r="UMU62" s="189"/>
      <c r="UMV62" s="189"/>
      <c r="UND62" s="189"/>
      <c r="UNE62" s="189"/>
      <c r="UNF62" s="189"/>
      <c r="UNG62" s="189"/>
      <c r="UNH62" s="189"/>
      <c r="UNI62" s="189"/>
      <c r="UNJ62" s="189"/>
      <c r="UNK62" s="189"/>
      <c r="UNL62" s="189"/>
      <c r="UNM62" s="189"/>
      <c r="UNN62" s="189"/>
      <c r="UNO62" s="189"/>
      <c r="UNP62" s="189"/>
      <c r="UNQ62" s="189"/>
      <c r="UWQ62" s="189"/>
      <c r="UWR62" s="189"/>
      <c r="UWZ62" s="189"/>
      <c r="UXA62" s="189"/>
      <c r="UXB62" s="189"/>
      <c r="UXC62" s="189"/>
      <c r="UXD62" s="189"/>
      <c r="UXE62" s="189"/>
      <c r="UXF62" s="189"/>
      <c r="UXG62" s="189"/>
      <c r="UXH62" s="189"/>
      <c r="UXI62" s="189"/>
      <c r="UXJ62" s="189"/>
      <c r="UXK62" s="189"/>
      <c r="UXL62" s="189"/>
      <c r="UXM62" s="189"/>
      <c r="VGM62" s="189"/>
      <c r="VGN62" s="189"/>
      <c r="VGV62" s="189"/>
      <c r="VGW62" s="189"/>
      <c r="VGX62" s="189"/>
      <c r="VGY62" s="189"/>
      <c r="VGZ62" s="189"/>
      <c r="VHA62" s="189"/>
      <c r="VHB62" s="189"/>
      <c r="VHC62" s="189"/>
      <c r="VHD62" s="189"/>
      <c r="VHE62" s="189"/>
      <c r="VHF62" s="189"/>
      <c r="VHG62" s="189"/>
      <c r="VHH62" s="189"/>
      <c r="VHI62" s="189"/>
      <c r="VQI62" s="189"/>
      <c r="VQJ62" s="189"/>
      <c r="VQR62" s="189"/>
      <c r="VQS62" s="189"/>
      <c r="VQT62" s="189"/>
      <c r="VQU62" s="189"/>
      <c r="VQV62" s="189"/>
      <c r="VQW62" s="189"/>
      <c r="VQX62" s="189"/>
      <c r="VQY62" s="189"/>
      <c r="VQZ62" s="189"/>
      <c r="VRA62" s="189"/>
      <c r="VRB62" s="189"/>
      <c r="VRC62" s="189"/>
      <c r="VRD62" s="189"/>
      <c r="VRE62" s="189"/>
      <c r="WAE62" s="189"/>
      <c r="WAF62" s="189"/>
      <c r="WAN62" s="189"/>
      <c r="WAO62" s="189"/>
      <c r="WAP62" s="189"/>
      <c r="WAQ62" s="189"/>
      <c r="WAR62" s="189"/>
      <c r="WAS62" s="189"/>
      <c r="WAT62" s="189"/>
      <c r="WAU62" s="189"/>
      <c r="WAV62" s="189"/>
      <c r="WAW62" s="189"/>
      <c r="WAX62" s="189"/>
      <c r="WAY62" s="189"/>
      <c r="WAZ62" s="189"/>
      <c r="WBA62" s="189"/>
      <c r="WKA62" s="189"/>
      <c r="WKB62" s="189"/>
      <c r="WKJ62" s="189"/>
      <c r="WKK62" s="189"/>
      <c r="WKL62" s="189"/>
      <c r="WKM62" s="189"/>
      <c r="WKN62" s="189"/>
      <c r="WKO62" s="189"/>
      <c r="WKP62" s="189"/>
      <c r="WKQ62" s="189"/>
      <c r="WKR62" s="189"/>
      <c r="WKS62" s="189"/>
      <c r="WKT62" s="189"/>
      <c r="WKU62" s="189"/>
      <c r="WKV62" s="189"/>
      <c r="WKW62" s="189"/>
      <c r="WTW62" s="189"/>
      <c r="WTX62" s="189"/>
      <c r="WUF62" s="189"/>
      <c r="WUG62" s="189"/>
      <c r="WUH62" s="189"/>
      <c r="WUI62" s="189"/>
      <c r="WUJ62" s="189"/>
      <c r="WUK62" s="189"/>
      <c r="WUL62" s="189"/>
      <c r="WUM62" s="189"/>
      <c r="WUN62" s="189"/>
      <c r="WUO62" s="189"/>
      <c r="WUP62" s="189"/>
      <c r="WUQ62" s="189"/>
      <c r="WUR62" s="189"/>
      <c r="WUS62" s="189"/>
    </row>
    <row r="63" spans="1:1009 1243:2033 2267:3057 3291:4081 4315:5105 5339:6129 6363:7153 7387:8177 8411:9201 9435:10225 10459:11249 11483:12273 12507:13297 13531:14321 14555:15345 15579:16113" ht="40.5" hidden="1" customHeight="1" outlineLevel="1" x14ac:dyDescent="0.25">
      <c r="A63" s="79"/>
      <c r="B63" s="233" t="s">
        <v>257</v>
      </c>
      <c r="C63" s="72"/>
      <c r="D63" s="102"/>
      <c r="E63" s="102"/>
      <c r="F63" s="73"/>
      <c r="G63" s="231"/>
      <c r="H63" s="129">
        <v>29.58</v>
      </c>
      <c r="I63" s="153">
        <f t="shared" si="0"/>
        <v>0</v>
      </c>
      <c r="J63" s="149"/>
      <c r="K63" s="232"/>
      <c r="L63" s="149"/>
      <c r="M63" s="149"/>
      <c r="N63" s="72"/>
      <c r="HK63" s="189"/>
      <c r="HL63" s="189"/>
      <c r="HT63" s="189"/>
      <c r="HU63" s="189"/>
      <c r="HV63" s="189"/>
      <c r="HW63" s="189"/>
      <c r="HX63" s="189"/>
      <c r="HY63" s="189"/>
      <c r="HZ63" s="189"/>
      <c r="IA63" s="189"/>
      <c r="IB63" s="189"/>
      <c r="IC63" s="189"/>
      <c r="ID63" s="189"/>
      <c r="IE63" s="189"/>
      <c r="IF63" s="189"/>
      <c r="IG63" s="189"/>
      <c r="RG63" s="189"/>
      <c r="RH63" s="189"/>
      <c r="RP63" s="189"/>
      <c r="RQ63" s="189"/>
      <c r="RR63" s="189"/>
      <c r="RS63" s="189"/>
      <c r="RT63" s="189"/>
      <c r="RU63" s="189"/>
      <c r="RV63" s="189"/>
      <c r="RW63" s="189"/>
      <c r="RX63" s="189"/>
      <c r="RY63" s="189"/>
      <c r="RZ63" s="189"/>
      <c r="SA63" s="189"/>
      <c r="SB63" s="189"/>
      <c r="SC63" s="189"/>
      <c r="ABC63" s="189"/>
      <c r="ABD63" s="189"/>
      <c r="ABL63" s="189"/>
      <c r="ABM63" s="189"/>
      <c r="ABN63" s="189"/>
      <c r="ABO63" s="189"/>
      <c r="ABP63" s="189"/>
      <c r="ABQ63" s="189"/>
      <c r="ABR63" s="189"/>
      <c r="ABS63" s="189"/>
      <c r="ABT63" s="189"/>
      <c r="ABU63" s="189"/>
      <c r="ABV63" s="189"/>
      <c r="ABW63" s="189"/>
      <c r="ABX63" s="189"/>
      <c r="ABY63" s="189"/>
      <c r="AKY63" s="189"/>
      <c r="AKZ63" s="189"/>
      <c r="ALH63" s="189"/>
      <c r="ALI63" s="189"/>
      <c r="ALJ63" s="189"/>
      <c r="ALK63" s="189"/>
      <c r="ALL63" s="189"/>
      <c r="ALM63" s="189"/>
      <c r="ALN63" s="189"/>
      <c r="ALO63" s="189"/>
      <c r="ALP63" s="189"/>
      <c r="ALQ63" s="189"/>
      <c r="ALR63" s="189"/>
      <c r="ALS63" s="189"/>
      <c r="ALT63" s="189"/>
      <c r="ALU63" s="189"/>
      <c r="AUU63" s="189"/>
      <c r="AUV63" s="189"/>
      <c r="AVD63" s="189"/>
      <c r="AVE63" s="189"/>
      <c r="AVF63" s="189"/>
      <c r="AVG63" s="189"/>
      <c r="AVH63" s="189"/>
      <c r="AVI63" s="189"/>
      <c r="AVJ63" s="189"/>
      <c r="AVK63" s="189"/>
      <c r="AVL63" s="189"/>
      <c r="AVM63" s="189"/>
      <c r="AVN63" s="189"/>
      <c r="AVO63" s="189"/>
      <c r="AVP63" s="189"/>
      <c r="AVQ63" s="189"/>
      <c r="BEQ63" s="189"/>
      <c r="BER63" s="189"/>
      <c r="BEZ63" s="189"/>
      <c r="BFA63" s="189"/>
      <c r="BFB63" s="189"/>
      <c r="BFC63" s="189"/>
      <c r="BFD63" s="189"/>
      <c r="BFE63" s="189"/>
      <c r="BFF63" s="189"/>
      <c r="BFG63" s="189"/>
      <c r="BFH63" s="189"/>
      <c r="BFI63" s="189"/>
      <c r="BFJ63" s="189"/>
      <c r="BFK63" s="189"/>
      <c r="BFL63" s="189"/>
      <c r="BFM63" s="189"/>
      <c r="BOM63" s="189"/>
      <c r="BON63" s="189"/>
      <c r="BOV63" s="189"/>
      <c r="BOW63" s="189"/>
      <c r="BOX63" s="189"/>
      <c r="BOY63" s="189"/>
      <c r="BOZ63" s="189"/>
      <c r="BPA63" s="189"/>
      <c r="BPB63" s="189"/>
      <c r="BPC63" s="189"/>
      <c r="BPD63" s="189"/>
      <c r="BPE63" s="189"/>
      <c r="BPF63" s="189"/>
      <c r="BPG63" s="189"/>
      <c r="BPH63" s="189"/>
      <c r="BPI63" s="189"/>
      <c r="BYI63" s="189"/>
      <c r="BYJ63" s="189"/>
      <c r="BYR63" s="189"/>
      <c r="BYS63" s="189"/>
      <c r="BYT63" s="189"/>
      <c r="BYU63" s="189"/>
      <c r="BYV63" s="189"/>
      <c r="BYW63" s="189"/>
      <c r="BYX63" s="189"/>
      <c r="BYY63" s="189"/>
      <c r="BYZ63" s="189"/>
      <c r="BZA63" s="189"/>
      <c r="BZB63" s="189"/>
      <c r="BZC63" s="189"/>
      <c r="BZD63" s="189"/>
      <c r="BZE63" s="189"/>
      <c r="CIE63" s="189"/>
      <c r="CIF63" s="189"/>
      <c r="CIN63" s="189"/>
      <c r="CIO63" s="189"/>
      <c r="CIP63" s="189"/>
      <c r="CIQ63" s="189"/>
      <c r="CIR63" s="189"/>
      <c r="CIS63" s="189"/>
      <c r="CIT63" s="189"/>
      <c r="CIU63" s="189"/>
      <c r="CIV63" s="189"/>
      <c r="CIW63" s="189"/>
      <c r="CIX63" s="189"/>
      <c r="CIY63" s="189"/>
      <c r="CIZ63" s="189"/>
      <c r="CJA63" s="189"/>
      <c r="CSA63" s="189"/>
      <c r="CSB63" s="189"/>
      <c r="CSJ63" s="189"/>
      <c r="CSK63" s="189"/>
      <c r="CSL63" s="189"/>
      <c r="CSM63" s="189"/>
      <c r="CSN63" s="189"/>
      <c r="CSO63" s="189"/>
      <c r="CSP63" s="189"/>
      <c r="CSQ63" s="189"/>
      <c r="CSR63" s="189"/>
      <c r="CSS63" s="189"/>
      <c r="CST63" s="189"/>
      <c r="CSU63" s="189"/>
      <c r="CSV63" s="189"/>
      <c r="CSW63" s="189"/>
      <c r="DBW63" s="189"/>
      <c r="DBX63" s="189"/>
      <c r="DCF63" s="189"/>
      <c r="DCG63" s="189"/>
      <c r="DCH63" s="189"/>
      <c r="DCI63" s="189"/>
      <c r="DCJ63" s="189"/>
      <c r="DCK63" s="189"/>
      <c r="DCL63" s="189"/>
      <c r="DCM63" s="189"/>
      <c r="DCN63" s="189"/>
      <c r="DCO63" s="189"/>
      <c r="DCP63" s="189"/>
      <c r="DCQ63" s="189"/>
      <c r="DCR63" s="189"/>
      <c r="DCS63" s="189"/>
      <c r="DLS63" s="189"/>
      <c r="DLT63" s="189"/>
      <c r="DMB63" s="189"/>
      <c r="DMC63" s="189"/>
      <c r="DMD63" s="189"/>
      <c r="DME63" s="189"/>
      <c r="DMF63" s="189"/>
      <c r="DMG63" s="189"/>
      <c r="DMH63" s="189"/>
      <c r="DMI63" s="189"/>
      <c r="DMJ63" s="189"/>
      <c r="DMK63" s="189"/>
      <c r="DML63" s="189"/>
      <c r="DMM63" s="189"/>
      <c r="DMN63" s="189"/>
      <c r="DMO63" s="189"/>
      <c r="DVO63" s="189"/>
      <c r="DVP63" s="189"/>
      <c r="DVX63" s="189"/>
      <c r="DVY63" s="189"/>
      <c r="DVZ63" s="189"/>
      <c r="DWA63" s="189"/>
      <c r="DWB63" s="189"/>
      <c r="DWC63" s="189"/>
      <c r="DWD63" s="189"/>
      <c r="DWE63" s="189"/>
      <c r="DWF63" s="189"/>
      <c r="DWG63" s="189"/>
      <c r="DWH63" s="189"/>
      <c r="DWI63" s="189"/>
      <c r="DWJ63" s="189"/>
      <c r="DWK63" s="189"/>
      <c r="EFK63" s="189"/>
      <c r="EFL63" s="189"/>
      <c r="EFT63" s="189"/>
      <c r="EFU63" s="189"/>
      <c r="EFV63" s="189"/>
      <c r="EFW63" s="189"/>
      <c r="EFX63" s="189"/>
      <c r="EFY63" s="189"/>
      <c r="EFZ63" s="189"/>
      <c r="EGA63" s="189"/>
      <c r="EGB63" s="189"/>
      <c r="EGC63" s="189"/>
      <c r="EGD63" s="189"/>
      <c r="EGE63" s="189"/>
      <c r="EGF63" s="189"/>
      <c r="EGG63" s="189"/>
      <c r="EPG63" s="189"/>
      <c r="EPH63" s="189"/>
      <c r="EPP63" s="189"/>
      <c r="EPQ63" s="189"/>
      <c r="EPR63" s="189"/>
      <c r="EPS63" s="189"/>
      <c r="EPT63" s="189"/>
      <c r="EPU63" s="189"/>
      <c r="EPV63" s="189"/>
      <c r="EPW63" s="189"/>
      <c r="EPX63" s="189"/>
      <c r="EPY63" s="189"/>
      <c r="EPZ63" s="189"/>
      <c r="EQA63" s="189"/>
      <c r="EQB63" s="189"/>
      <c r="EQC63" s="189"/>
      <c r="EZC63" s="189"/>
      <c r="EZD63" s="189"/>
      <c r="EZL63" s="189"/>
      <c r="EZM63" s="189"/>
      <c r="EZN63" s="189"/>
      <c r="EZO63" s="189"/>
      <c r="EZP63" s="189"/>
      <c r="EZQ63" s="189"/>
      <c r="EZR63" s="189"/>
      <c r="EZS63" s="189"/>
      <c r="EZT63" s="189"/>
      <c r="EZU63" s="189"/>
      <c r="EZV63" s="189"/>
      <c r="EZW63" s="189"/>
      <c r="EZX63" s="189"/>
      <c r="EZY63" s="189"/>
      <c r="FIY63" s="189"/>
      <c r="FIZ63" s="189"/>
      <c r="FJH63" s="189"/>
      <c r="FJI63" s="189"/>
      <c r="FJJ63" s="189"/>
      <c r="FJK63" s="189"/>
      <c r="FJL63" s="189"/>
      <c r="FJM63" s="189"/>
      <c r="FJN63" s="189"/>
      <c r="FJO63" s="189"/>
      <c r="FJP63" s="189"/>
      <c r="FJQ63" s="189"/>
      <c r="FJR63" s="189"/>
      <c r="FJS63" s="189"/>
      <c r="FJT63" s="189"/>
      <c r="FJU63" s="189"/>
      <c r="FSU63" s="189"/>
      <c r="FSV63" s="189"/>
      <c r="FTD63" s="189"/>
      <c r="FTE63" s="189"/>
      <c r="FTF63" s="189"/>
      <c r="FTG63" s="189"/>
      <c r="FTH63" s="189"/>
      <c r="FTI63" s="189"/>
      <c r="FTJ63" s="189"/>
      <c r="FTK63" s="189"/>
      <c r="FTL63" s="189"/>
      <c r="FTM63" s="189"/>
      <c r="FTN63" s="189"/>
      <c r="FTO63" s="189"/>
      <c r="FTP63" s="189"/>
      <c r="FTQ63" s="189"/>
      <c r="GCQ63" s="189"/>
      <c r="GCR63" s="189"/>
      <c r="GCZ63" s="189"/>
      <c r="GDA63" s="189"/>
      <c r="GDB63" s="189"/>
      <c r="GDC63" s="189"/>
      <c r="GDD63" s="189"/>
      <c r="GDE63" s="189"/>
      <c r="GDF63" s="189"/>
      <c r="GDG63" s="189"/>
      <c r="GDH63" s="189"/>
      <c r="GDI63" s="189"/>
      <c r="GDJ63" s="189"/>
      <c r="GDK63" s="189"/>
      <c r="GDL63" s="189"/>
      <c r="GDM63" s="189"/>
      <c r="GMM63" s="189"/>
      <c r="GMN63" s="189"/>
      <c r="GMV63" s="189"/>
      <c r="GMW63" s="189"/>
      <c r="GMX63" s="189"/>
      <c r="GMY63" s="189"/>
      <c r="GMZ63" s="189"/>
      <c r="GNA63" s="189"/>
      <c r="GNB63" s="189"/>
      <c r="GNC63" s="189"/>
      <c r="GND63" s="189"/>
      <c r="GNE63" s="189"/>
      <c r="GNF63" s="189"/>
      <c r="GNG63" s="189"/>
      <c r="GNH63" s="189"/>
      <c r="GNI63" s="189"/>
      <c r="GWI63" s="189"/>
      <c r="GWJ63" s="189"/>
      <c r="GWR63" s="189"/>
      <c r="GWS63" s="189"/>
      <c r="GWT63" s="189"/>
      <c r="GWU63" s="189"/>
      <c r="GWV63" s="189"/>
      <c r="GWW63" s="189"/>
      <c r="GWX63" s="189"/>
      <c r="GWY63" s="189"/>
      <c r="GWZ63" s="189"/>
      <c r="GXA63" s="189"/>
      <c r="GXB63" s="189"/>
      <c r="GXC63" s="189"/>
      <c r="GXD63" s="189"/>
      <c r="GXE63" s="189"/>
      <c r="HGE63" s="189"/>
      <c r="HGF63" s="189"/>
      <c r="HGN63" s="189"/>
      <c r="HGO63" s="189"/>
      <c r="HGP63" s="189"/>
      <c r="HGQ63" s="189"/>
      <c r="HGR63" s="189"/>
      <c r="HGS63" s="189"/>
      <c r="HGT63" s="189"/>
      <c r="HGU63" s="189"/>
      <c r="HGV63" s="189"/>
      <c r="HGW63" s="189"/>
      <c r="HGX63" s="189"/>
      <c r="HGY63" s="189"/>
      <c r="HGZ63" s="189"/>
      <c r="HHA63" s="189"/>
      <c r="HQA63" s="189"/>
      <c r="HQB63" s="189"/>
      <c r="HQJ63" s="189"/>
      <c r="HQK63" s="189"/>
      <c r="HQL63" s="189"/>
      <c r="HQM63" s="189"/>
      <c r="HQN63" s="189"/>
      <c r="HQO63" s="189"/>
      <c r="HQP63" s="189"/>
      <c r="HQQ63" s="189"/>
      <c r="HQR63" s="189"/>
      <c r="HQS63" s="189"/>
      <c r="HQT63" s="189"/>
      <c r="HQU63" s="189"/>
      <c r="HQV63" s="189"/>
      <c r="HQW63" s="189"/>
      <c r="HZW63" s="189"/>
      <c r="HZX63" s="189"/>
      <c r="IAF63" s="189"/>
      <c r="IAG63" s="189"/>
      <c r="IAH63" s="189"/>
      <c r="IAI63" s="189"/>
      <c r="IAJ63" s="189"/>
      <c r="IAK63" s="189"/>
      <c r="IAL63" s="189"/>
      <c r="IAM63" s="189"/>
      <c r="IAN63" s="189"/>
      <c r="IAO63" s="189"/>
      <c r="IAP63" s="189"/>
      <c r="IAQ63" s="189"/>
      <c r="IAR63" s="189"/>
      <c r="IAS63" s="189"/>
      <c r="IJS63" s="189"/>
      <c r="IJT63" s="189"/>
      <c r="IKB63" s="189"/>
      <c r="IKC63" s="189"/>
      <c r="IKD63" s="189"/>
      <c r="IKE63" s="189"/>
      <c r="IKF63" s="189"/>
      <c r="IKG63" s="189"/>
      <c r="IKH63" s="189"/>
      <c r="IKI63" s="189"/>
      <c r="IKJ63" s="189"/>
      <c r="IKK63" s="189"/>
      <c r="IKL63" s="189"/>
      <c r="IKM63" s="189"/>
      <c r="IKN63" s="189"/>
      <c r="IKO63" s="189"/>
      <c r="ITO63" s="189"/>
      <c r="ITP63" s="189"/>
      <c r="ITX63" s="189"/>
      <c r="ITY63" s="189"/>
      <c r="ITZ63" s="189"/>
      <c r="IUA63" s="189"/>
      <c r="IUB63" s="189"/>
      <c r="IUC63" s="189"/>
      <c r="IUD63" s="189"/>
      <c r="IUE63" s="189"/>
      <c r="IUF63" s="189"/>
      <c r="IUG63" s="189"/>
      <c r="IUH63" s="189"/>
      <c r="IUI63" s="189"/>
      <c r="IUJ63" s="189"/>
      <c r="IUK63" s="189"/>
      <c r="JDK63" s="189"/>
      <c r="JDL63" s="189"/>
      <c r="JDT63" s="189"/>
      <c r="JDU63" s="189"/>
      <c r="JDV63" s="189"/>
      <c r="JDW63" s="189"/>
      <c r="JDX63" s="189"/>
      <c r="JDY63" s="189"/>
      <c r="JDZ63" s="189"/>
      <c r="JEA63" s="189"/>
      <c r="JEB63" s="189"/>
      <c r="JEC63" s="189"/>
      <c r="JED63" s="189"/>
      <c r="JEE63" s="189"/>
      <c r="JEF63" s="189"/>
      <c r="JEG63" s="189"/>
      <c r="JNG63" s="189"/>
      <c r="JNH63" s="189"/>
      <c r="JNP63" s="189"/>
      <c r="JNQ63" s="189"/>
      <c r="JNR63" s="189"/>
      <c r="JNS63" s="189"/>
      <c r="JNT63" s="189"/>
      <c r="JNU63" s="189"/>
      <c r="JNV63" s="189"/>
      <c r="JNW63" s="189"/>
      <c r="JNX63" s="189"/>
      <c r="JNY63" s="189"/>
      <c r="JNZ63" s="189"/>
      <c r="JOA63" s="189"/>
      <c r="JOB63" s="189"/>
      <c r="JOC63" s="189"/>
      <c r="JXC63" s="189"/>
      <c r="JXD63" s="189"/>
      <c r="JXL63" s="189"/>
      <c r="JXM63" s="189"/>
      <c r="JXN63" s="189"/>
      <c r="JXO63" s="189"/>
      <c r="JXP63" s="189"/>
      <c r="JXQ63" s="189"/>
      <c r="JXR63" s="189"/>
      <c r="JXS63" s="189"/>
      <c r="JXT63" s="189"/>
      <c r="JXU63" s="189"/>
      <c r="JXV63" s="189"/>
      <c r="JXW63" s="189"/>
      <c r="JXX63" s="189"/>
      <c r="JXY63" s="189"/>
      <c r="KGY63" s="189"/>
      <c r="KGZ63" s="189"/>
      <c r="KHH63" s="189"/>
      <c r="KHI63" s="189"/>
      <c r="KHJ63" s="189"/>
      <c r="KHK63" s="189"/>
      <c r="KHL63" s="189"/>
      <c r="KHM63" s="189"/>
      <c r="KHN63" s="189"/>
      <c r="KHO63" s="189"/>
      <c r="KHP63" s="189"/>
      <c r="KHQ63" s="189"/>
      <c r="KHR63" s="189"/>
      <c r="KHS63" s="189"/>
      <c r="KHT63" s="189"/>
      <c r="KHU63" s="189"/>
      <c r="KQU63" s="189"/>
      <c r="KQV63" s="189"/>
      <c r="KRD63" s="189"/>
      <c r="KRE63" s="189"/>
      <c r="KRF63" s="189"/>
      <c r="KRG63" s="189"/>
      <c r="KRH63" s="189"/>
      <c r="KRI63" s="189"/>
      <c r="KRJ63" s="189"/>
      <c r="KRK63" s="189"/>
      <c r="KRL63" s="189"/>
      <c r="KRM63" s="189"/>
      <c r="KRN63" s="189"/>
      <c r="KRO63" s="189"/>
      <c r="KRP63" s="189"/>
      <c r="KRQ63" s="189"/>
      <c r="LAQ63" s="189"/>
      <c r="LAR63" s="189"/>
      <c r="LAZ63" s="189"/>
      <c r="LBA63" s="189"/>
      <c r="LBB63" s="189"/>
      <c r="LBC63" s="189"/>
      <c r="LBD63" s="189"/>
      <c r="LBE63" s="189"/>
      <c r="LBF63" s="189"/>
      <c r="LBG63" s="189"/>
      <c r="LBH63" s="189"/>
      <c r="LBI63" s="189"/>
      <c r="LBJ63" s="189"/>
      <c r="LBK63" s="189"/>
      <c r="LBL63" s="189"/>
      <c r="LBM63" s="189"/>
      <c r="LKM63" s="189"/>
      <c r="LKN63" s="189"/>
      <c r="LKV63" s="189"/>
      <c r="LKW63" s="189"/>
      <c r="LKX63" s="189"/>
      <c r="LKY63" s="189"/>
      <c r="LKZ63" s="189"/>
      <c r="LLA63" s="189"/>
      <c r="LLB63" s="189"/>
      <c r="LLC63" s="189"/>
      <c r="LLD63" s="189"/>
      <c r="LLE63" s="189"/>
      <c r="LLF63" s="189"/>
      <c r="LLG63" s="189"/>
      <c r="LLH63" s="189"/>
      <c r="LLI63" s="189"/>
      <c r="LUI63" s="189"/>
      <c r="LUJ63" s="189"/>
      <c r="LUR63" s="189"/>
      <c r="LUS63" s="189"/>
      <c r="LUT63" s="189"/>
      <c r="LUU63" s="189"/>
      <c r="LUV63" s="189"/>
      <c r="LUW63" s="189"/>
      <c r="LUX63" s="189"/>
      <c r="LUY63" s="189"/>
      <c r="LUZ63" s="189"/>
      <c r="LVA63" s="189"/>
      <c r="LVB63" s="189"/>
      <c r="LVC63" s="189"/>
      <c r="LVD63" s="189"/>
      <c r="LVE63" s="189"/>
      <c r="MEE63" s="189"/>
      <c r="MEF63" s="189"/>
      <c r="MEN63" s="189"/>
      <c r="MEO63" s="189"/>
      <c r="MEP63" s="189"/>
      <c r="MEQ63" s="189"/>
      <c r="MER63" s="189"/>
      <c r="MES63" s="189"/>
      <c r="MET63" s="189"/>
      <c r="MEU63" s="189"/>
      <c r="MEV63" s="189"/>
      <c r="MEW63" s="189"/>
      <c r="MEX63" s="189"/>
      <c r="MEY63" s="189"/>
      <c r="MEZ63" s="189"/>
      <c r="MFA63" s="189"/>
      <c r="MOA63" s="189"/>
      <c r="MOB63" s="189"/>
      <c r="MOJ63" s="189"/>
      <c r="MOK63" s="189"/>
      <c r="MOL63" s="189"/>
      <c r="MOM63" s="189"/>
      <c r="MON63" s="189"/>
      <c r="MOO63" s="189"/>
      <c r="MOP63" s="189"/>
      <c r="MOQ63" s="189"/>
      <c r="MOR63" s="189"/>
      <c r="MOS63" s="189"/>
      <c r="MOT63" s="189"/>
      <c r="MOU63" s="189"/>
      <c r="MOV63" s="189"/>
      <c r="MOW63" s="189"/>
      <c r="MXW63" s="189"/>
      <c r="MXX63" s="189"/>
      <c r="MYF63" s="189"/>
      <c r="MYG63" s="189"/>
      <c r="MYH63" s="189"/>
      <c r="MYI63" s="189"/>
      <c r="MYJ63" s="189"/>
      <c r="MYK63" s="189"/>
      <c r="MYL63" s="189"/>
      <c r="MYM63" s="189"/>
      <c r="MYN63" s="189"/>
      <c r="MYO63" s="189"/>
      <c r="MYP63" s="189"/>
      <c r="MYQ63" s="189"/>
      <c r="MYR63" s="189"/>
      <c r="MYS63" s="189"/>
      <c r="NHS63" s="189"/>
      <c r="NHT63" s="189"/>
      <c r="NIB63" s="189"/>
      <c r="NIC63" s="189"/>
      <c r="NID63" s="189"/>
      <c r="NIE63" s="189"/>
      <c r="NIF63" s="189"/>
      <c r="NIG63" s="189"/>
      <c r="NIH63" s="189"/>
      <c r="NII63" s="189"/>
      <c r="NIJ63" s="189"/>
      <c r="NIK63" s="189"/>
      <c r="NIL63" s="189"/>
      <c r="NIM63" s="189"/>
      <c r="NIN63" s="189"/>
      <c r="NIO63" s="189"/>
      <c r="NRO63" s="189"/>
      <c r="NRP63" s="189"/>
      <c r="NRX63" s="189"/>
      <c r="NRY63" s="189"/>
      <c r="NRZ63" s="189"/>
      <c r="NSA63" s="189"/>
      <c r="NSB63" s="189"/>
      <c r="NSC63" s="189"/>
      <c r="NSD63" s="189"/>
      <c r="NSE63" s="189"/>
      <c r="NSF63" s="189"/>
      <c r="NSG63" s="189"/>
      <c r="NSH63" s="189"/>
      <c r="NSI63" s="189"/>
      <c r="NSJ63" s="189"/>
      <c r="NSK63" s="189"/>
      <c r="OBK63" s="189"/>
      <c r="OBL63" s="189"/>
      <c r="OBT63" s="189"/>
      <c r="OBU63" s="189"/>
      <c r="OBV63" s="189"/>
      <c r="OBW63" s="189"/>
      <c r="OBX63" s="189"/>
      <c r="OBY63" s="189"/>
      <c r="OBZ63" s="189"/>
      <c r="OCA63" s="189"/>
      <c r="OCB63" s="189"/>
      <c r="OCC63" s="189"/>
      <c r="OCD63" s="189"/>
      <c r="OCE63" s="189"/>
      <c r="OCF63" s="189"/>
      <c r="OCG63" s="189"/>
      <c r="OLG63" s="189"/>
      <c r="OLH63" s="189"/>
      <c r="OLP63" s="189"/>
      <c r="OLQ63" s="189"/>
      <c r="OLR63" s="189"/>
      <c r="OLS63" s="189"/>
      <c r="OLT63" s="189"/>
      <c r="OLU63" s="189"/>
      <c r="OLV63" s="189"/>
      <c r="OLW63" s="189"/>
      <c r="OLX63" s="189"/>
      <c r="OLY63" s="189"/>
      <c r="OLZ63" s="189"/>
      <c r="OMA63" s="189"/>
      <c r="OMB63" s="189"/>
      <c r="OMC63" s="189"/>
      <c r="OVC63" s="189"/>
      <c r="OVD63" s="189"/>
      <c r="OVL63" s="189"/>
      <c r="OVM63" s="189"/>
      <c r="OVN63" s="189"/>
      <c r="OVO63" s="189"/>
      <c r="OVP63" s="189"/>
      <c r="OVQ63" s="189"/>
      <c r="OVR63" s="189"/>
      <c r="OVS63" s="189"/>
      <c r="OVT63" s="189"/>
      <c r="OVU63" s="189"/>
      <c r="OVV63" s="189"/>
      <c r="OVW63" s="189"/>
      <c r="OVX63" s="189"/>
      <c r="OVY63" s="189"/>
      <c r="PEY63" s="189"/>
      <c r="PEZ63" s="189"/>
      <c r="PFH63" s="189"/>
      <c r="PFI63" s="189"/>
      <c r="PFJ63" s="189"/>
      <c r="PFK63" s="189"/>
      <c r="PFL63" s="189"/>
      <c r="PFM63" s="189"/>
      <c r="PFN63" s="189"/>
      <c r="PFO63" s="189"/>
      <c r="PFP63" s="189"/>
      <c r="PFQ63" s="189"/>
      <c r="PFR63" s="189"/>
      <c r="PFS63" s="189"/>
      <c r="PFT63" s="189"/>
      <c r="PFU63" s="189"/>
      <c r="POU63" s="189"/>
      <c r="POV63" s="189"/>
      <c r="PPD63" s="189"/>
      <c r="PPE63" s="189"/>
      <c r="PPF63" s="189"/>
      <c r="PPG63" s="189"/>
      <c r="PPH63" s="189"/>
      <c r="PPI63" s="189"/>
      <c r="PPJ63" s="189"/>
      <c r="PPK63" s="189"/>
      <c r="PPL63" s="189"/>
      <c r="PPM63" s="189"/>
      <c r="PPN63" s="189"/>
      <c r="PPO63" s="189"/>
      <c r="PPP63" s="189"/>
      <c r="PPQ63" s="189"/>
      <c r="PYQ63" s="189"/>
      <c r="PYR63" s="189"/>
      <c r="PYZ63" s="189"/>
      <c r="PZA63" s="189"/>
      <c r="PZB63" s="189"/>
      <c r="PZC63" s="189"/>
      <c r="PZD63" s="189"/>
      <c r="PZE63" s="189"/>
      <c r="PZF63" s="189"/>
      <c r="PZG63" s="189"/>
      <c r="PZH63" s="189"/>
      <c r="PZI63" s="189"/>
      <c r="PZJ63" s="189"/>
      <c r="PZK63" s="189"/>
      <c r="PZL63" s="189"/>
      <c r="PZM63" s="189"/>
      <c r="QIM63" s="189"/>
      <c r="QIN63" s="189"/>
      <c r="QIV63" s="189"/>
      <c r="QIW63" s="189"/>
      <c r="QIX63" s="189"/>
      <c r="QIY63" s="189"/>
      <c r="QIZ63" s="189"/>
      <c r="QJA63" s="189"/>
      <c r="QJB63" s="189"/>
      <c r="QJC63" s="189"/>
      <c r="QJD63" s="189"/>
      <c r="QJE63" s="189"/>
      <c r="QJF63" s="189"/>
      <c r="QJG63" s="189"/>
      <c r="QJH63" s="189"/>
      <c r="QJI63" s="189"/>
      <c r="QSI63" s="189"/>
      <c r="QSJ63" s="189"/>
      <c r="QSR63" s="189"/>
      <c r="QSS63" s="189"/>
      <c r="QST63" s="189"/>
      <c r="QSU63" s="189"/>
      <c r="QSV63" s="189"/>
      <c r="QSW63" s="189"/>
      <c r="QSX63" s="189"/>
      <c r="QSY63" s="189"/>
      <c r="QSZ63" s="189"/>
      <c r="QTA63" s="189"/>
      <c r="QTB63" s="189"/>
      <c r="QTC63" s="189"/>
      <c r="QTD63" s="189"/>
      <c r="QTE63" s="189"/>
      <c r="RCE63" s="189"/>
      <c r="RCF63" s="189"/>
      <c r="RCN63" s="189"/>
      <c r="RCO63" s="189"/>
      <c r="RCP63" s="189"/>
      <c r="RCQ63" s="189"/>
      <c r="RCR63" s="189"/>
      <c r="RCS63" s="189"/>
      <c r="RCT63" s="189"/>
      <c r="RCU63" s="189"/>
      <c r="RCV63" s="189"/>
      <c r="RCW63" s="189"/>
      <c r="RCX63" s="189"/>
      <c r="RCY63" s="189"/>
      <c r="RCZ63" s="189"/>
      <c r="RDA63" s="189"/>
      <c r="RMA63" s="189"/>
      <c r="RMB63" s="189"/>
      <c r="RMJ63" s="189"/>
      <c r="RMK63" s="189"/>
      <c r="RML63" s="189"/>
      <c r="RMM63" s="189"/>
      <c r="RMN63" s="189"/>
      <c r="RMO63" s="189"/>
      <c r="RMP63" s="189"/>
      <c r="RMQ63" s="189"/>
      <c r="RMR63" s="189"/>
      <c r="RMS63" s="189"/>
      <c r="RMT63" s="189"/>
      <c r="RMU63" s="189"/>
      <c r="RMV63" s="189"/>
      <c r="RMW63" s="189"/>
      <c r="RVW63" s="189"/>
      <c r="RVX63" s="189"/>
      <c r="RWF63" s="189"/>
      <c r="RWG63" s="189"/>
      <c r="RWH63" s="189"/>
      <c r="RWI63" s="189"/>
      <c r="RWJ63" s="189"/>
      <c r="RWK63" s="189"/>
      <c r="RWL63" s="189"/>
      <c r="RWM63" s="189"/>
      <c r="RWN63" s="189"/>
      <c r="RWO63" s="189"/>
      <c r="RWP63" s="189"/>
      <c r="RWQ63" s="189"/>
      <c r="RWR63" s="189"/>
      <c r="RWS63" s="189"/>
      <c r="SFS63" s="189"/>
      <c r="SFT63" s="189"/>
      <c r="SGB63" s="189"/>
      <c r="SGC63" s="189"/>
      <c r="SGD63" s="189"/>
      <c r="SGE63" s="189"/>
      <c r="SGF63" s="189"/>
      <c r="SGG63" s="189"/>
      <c r="SGH63" s="189"/>
      <c r="SGI63" s="189"/>
      <c r="SGJ63" s="189"/>
      <c r="SGK63" s="189"/>
      <c r="SGL63" s="189"/>
      <c r="SGM63" s="189"/>
      <c r="SGN63" s="189"/>
      <c r="SGO63" s="189"/>
      <c r="SPO63" s="189"/>
      <c r="SPP63" s="189"/>
      <c r="SPX63" s="189"/>
      <c r="SPY63" s="189"/>
      <c r="SPZ63" s="189"/>
      <c r="SQA63" s="189"/>
      <c r="SQB63" s="189"/>
      <c r="SQC63" s="189"/>
      <c r="SQD63" s="189"/>
      <c r="SQE63" s="189"/>
      <c r="SQF63" s="189"/>
      <c r="SQG63" s="189"/>
      <c r="SQH63" s="189"/>
      <c r="SQI63" s="189"/>
      <c r="SQJ63" s="189"/>
      <c r="SQK63" s="189"/>
      <c r="SZK63" s="189"/>
      <c r="SZL63" s="189"/>
      <c r="SZT63" s="189"/>
      <c r="SZU63" s="189"/>
      <c r="SZV63" s="189"/>
      <c r="SZW63" s="189"/>
      <c r="SZX63" s="189"/>
      <c r="SZY63" s="189"/>
      <c r="SZZ63" s="189"/>
      <c r="TAA63" s="189"/>
      <c r="TAB63" s="189"/>
      <c r="TAC63" s="189"/>
      <c r="TAD63" s="189"/>
      <c r="TAE63" s="189"/>
      <c r="TAF63" s="189"/>
      <c r="TAG63" s="189"/>
      <c r="TJG63" s="189"/>
      <c r="TJH63" s="189"/>
      <c r="TJP63" s="189"/>
      <c r="TJQ63" s="189"/>
      <c r="TJR63" s="189"/>
      <c r="TJS63" s="189"/>
      <c r="TJT63" s="189"/>
      <c r="TJU63" s="189"/>
      <c r="TJV63" s="189"/>
      <c r="TJW63" s="189"/>
      <c r="TJX63" s="189"/>
      <c r="TJY63" s="189"/>
      <c r="TJZ63" s="189"/>
      <c r="TKA63" s="189"/>
      <c r="TKB63" s="189"/>
      <c r="TKC63" s="189"/>
      <c r="TTC63" s="189"/>
      <c r="TTD63" s="189"/>
      <c r="TTL63" s="189"/>
      <c r="TTM63" s="189"/>
      <c r="TTN63" s="189"/>
      <c r="TTO63" s="189"/>
      <c r="TTP63" s="189"/>
      <c r="TTQ63" s="189"/>
      <c r="TTR63" s="189"/>
      <c r="TTS63" s="189"/>
      <c r="TTT63" s="189"/>
      <c r="TTU63" s="189"/>
      <c r="TTV63" s="189"/>
      <c r="TTW63" s="189"/>
      <c r="TTX63" s="189"/>
      <c r="TTY63" s="189"/>
      <c r="UCY63" s="189"/>
      <c r="UCZ63" s="189"/>
      <c r="UDH63" s="189"/>
      <c r="UDI63" s="189"/>
      <c r="UDJ63" s="189"/>
      <c r="UDK63" s="189"/>
      <c r="UDL63" s="189"/>
      <c r="UDM63" s="189"/>
      <c r="UDN63" s="189"/>
      <c r="UDO63" s="189"/>
      <c r="UDP63" s="189"/>
      <c r="UDQ63" s="189"/>
      <c r="UDR63" s="189"/>
      <c r="UDS63" s="189"/>
      <c r="UDT63" s="189"/>
      <c r="UDU63" s="189"/>
      <c r="UMU63" s="189"/>
      <c r="UMV63" s="189"/>
      <c r="UND63" s="189"/>
      <c r="UNE63" s="189"/>
      <c r="UNF63" s="189"/>
      <c r="UNG63" s="189"/>
      <c r="UNH63" s="189"/>
      <c r="UNI63" s="189"/>
      <c r="UNJ63" s="189"/>
      <c r="UNK63" s="189"/>
      <c r="UNL63" s="189"/>
      <c r="UNM63" s="189"/>
      <c r="UNN63" s="189"/>
      <c r="UNO63" s="189"/>
      <c r="UNP63" s="189"/>
      <c r="UNQ63" s="189"/>
      <c r="UWQ63" s="189"/>
      <c r="UWR63" s="189"/>
      <c r="UWZ63" s="189"/>
      <c r="UXA63" s="189"/>
      <c r="UXB63" s="189"/>
      <c r="UXC63" s="189"/>
      <c r="UXD63" s="189"/>
      <c r="UXE63" s="189"/>
      <c r="UXF63" s="189"/>
      <c r="UXG63" s="189"/>
      <c r="UXH63" s="189"/>
      <c r="UXI63" s="189"/>
      <c r="UXJ63" s="189"/>
      <c r="UXK63" s="189"/>
      <c r="UXL63" s="189"/>
      <c r="UXM63" s="189"/>
      <c r="VGM63" s="189"/>
      <c r="VGN63" s="189"/>
      <c r="VGV63" s="189"/>
      <c r="VGW63" s="189"/>
      <c r="VGX63" s="189"/>
      <c r="VGY63" s="189"/>
      <c r="VGZ63" s="189"/>
      <c r="VHA63" s="189"/>
      <c r="VHB63" s="189"/>
      <c r="VHC63" s="189"/>
      <c r="VHD63" s="189"/>
      <c r="VHE63" s="189"/>
      <c r="VHF63" s="189"/>
      <c r="VHG63" s="189"/>
      <c r="VHH63" s="189"/>
      <c r="VHI63" s="189"/>
      <c r="VQI63" s="189"/>
      <c r="VQJ63" s="189"/>
      <c r="VQR63" s="189"/>
      <c r="VQS63" s="189"/>
      <c r="VQT63" s="189"/>
      <c r="VQU63" s="189"/>
      <c r="VQV63" s="189"/>
      <c r="VQW63" s="189"/>
      <c r="VQX63" s="189"/>
      <c r="VQY63" s="189"/>
      <c r="VQZ63" s="189"/>
      <c r="VRA63" s="189"/>
      <c r="VRB63" s="189"/>
      <c r="VRC63" s="189"/>
      <c r="VRD63" s="189"/>
      <c r="VRE63" s="189"/>
      <c r="WAE63" s="189"/>
      <c r="WAF63" s="189"/>
      <c r="WAN63" s="189"/>
      <c r="WAO63" s="189"/>
      <c r="WAP63" s="189"/>
      <c r="WAQ63" s="189"/>
      <c r="WAR63" s="189"/>
      <c r="WAS63" s="189"/>
      <c r="WAT63" s="189"/>
      <c r="WAU63" s="189"/>
      <c r="WAV63" s="189"/>
      <c r="WAW63" s="189"/>
      <c r="WAX63" s="189"/>
      <c r="WAY63" s="189"/>
      <c r="WAZ63" s="189"/>
      <c r="WBA63" s="189"/>
      <c r="WKA63" s="189"/>
      <c r="WKB63" s="189"/>
      <c r="WKJ63" s="189"/>
      <c r="WKK63" s="189"/>
      <c r="WKL63" s="189"/>
      <c r="WKM63" s="189"/>
      <c r="WKN63" s="189"/>
      <c r="WKO63" s="189"/>
      <c r="WKP63" s="189"/>
      <c r="WKQ63" s="189"/>
      <c r="WKR63" s="189"/>
      <c r="WKS63" s="189"/>
      <c r="WKT63" s="189"/>
      <c r="WKU63" s="189"/>
      <c r="WKV63" s="189"/>
      <c r="WKW63" s="189"/>
      <c r="WTW63" s="189"/>
      <c r="WTX63" s="189"/>
      <c r="WUF63" s="189"/>
      <c r="WUG63" s="189"/>
      <c r="WUH63" s="189"/>
      <c r="WUI63" s="189"/>
      <c r="WUJ63" s="189"/>
      <c r="WUK63" s="189"/>
      <c r="WUL63" s="189"/>
      <c r="WUM63" s="189"/>
      <c r="WUN63" s="189"/>
      <c r="WUO63" s="189"/>
      <c r="WUP63" s="189"/>
      <c r="WUQ63" s="189"/>
      <c r="WUR63" s="189"/>
      <c r="WUS63" s="189"/>
    </row>
    <row r="64" spans="1:1009 1243:2033 2267:3057 3291:4081 4315:5105 5339:6129 6363:7153 7387:8177 8411:9201 9435:10225 10459:11249 11483:12273 12507:13297 13531:14321 14555:15345 15579:16113" ht="40.5" hidden="1" customHeight="1" outlineLevel="1" x14ac:dyDescent="0.25">
      <c r="A64" s="79"/>
      <c r="B64" s="233" t="s">
        <v>258</v>
      </c>
      <c r="C64" s="72"/>
      <c r="D64" s="102"/>
      <c r="E64" s="102"/>
      <c r="F64" s="73"/>
      <c r="G64" s="231"/>
      <c r="H64" s="129">
        <v>4.2119999999999997</v>
      </c>
      <c r="I64" s="153">
        <f t="shared" si="0"/>
        <v>0</v>
      </c>
      <c r="J64" s="149"/>
      <c r="K64" s="232"/>
      <c r="L64" s="149"/>
      <c r="M64" s="149"/>
      <c r="N64" s="72"/>
      <c r="HK64" s="189"/>
      <c r="HL64" s="189"/>
      <c r="HT64" s="189"/>
      <c r="HU64" s="189"/>
      <c r="HV64" s="189"/>
      <c r="HW64" s="189"/>
      <c r="HX64" s="189"/>
      <c r="HY64" s="189"/>
      <c r="HZ64" s="189"/>
      <c r="IA64" s="189"/>
      <c r="IB64" s="189"/>
      <c r="IC64" s="189"/>
      <c r="ID64" s="189"/>
      <c r="IE64" s="189"/>
      <c r="IF64" s="189"/>
      <c r="IG64" s="189"/>
      <c r="RG64" s="189"/>
      <c r="RH64" s="189"/>
      <c r="RP64" s="189"/>
      <c r="RQ64" s="189"/>
      <c r="RR64" s="189"/>
      <c r="RS64" s="189"/>
      <c r="RT64" s="189"/>
      <c r="RU64" s="189"/>
      <c r="RV64" s="189"/>
      <c r="RW64" s="189"/>
      <c r="RX64" s="189"/>
      <c r="RY64" s="189"/>
      <c r="RZ64" s="189"/>
      <c r="SA64" s="189"/>
      <c r="SB64" s="189"/>
      <c r="SC64" s="189"/>
      <c r="ABC64" s="189"/>
      <c r="ABD64" s="189"/>
      <c r="ABL64" s="189"/>
      <c r="ABM64" s="189"/>
      <c r="ABN64" s="189"/>
      <c r="ABO64" s="189"/>
      <c r="ABP64" s="189"/>
      <c r="ABQ64" s="189"/>
      <c r="ABR64" s="189"/>
      <c r="ABS64" s="189"/>
      <c r="ABT64" s="189"/>
      <c r="ABU64" s="189"/>
      <c r="ABV64" s="189"/>
      <c r="ABW64" s="189"/>
      <c r="ABX64" s="189"/>
      <c r="ABY64" s="189"/>
      <c r="AKY64" s="189"/>
      <c r="AKZ64" s="189"/>
      <c r="ALH64" s="189"/>
      <c r="ALI64" s="189"/>
      <c r="ALJ64" s="189"/>
      <c r="ALK64" s="189"/>
      <c r="ALL64" s="189"/>
      <c r="ALM64" s="189"/>
      <c r="ALN64" s="189"/>
      <c r="ALO64" s="189"/>
      <c r="ALP64" s="189"/>
      <c r="ALQ64" s="189"/>
      <c r="ALR64" s="189"/>
      <c r="ALS64" s="189"/>
      <c r="ALT64" s="189"/>
      <c r="ALU64" s="189"/>
      <c r="AUU64" s="189"/>
      <c r="AUV64" s="189"/>
      <c r="AVD64" s="189"/>
      <c r="AVE64" s="189"/>
      <c r="AVF64" s="189"/>
      <c r="AVG64" s="189"/>
      <c r="AVH64" s="189"/>
      <c r="AVI64" s="189"/>
      <c r="AVJ64" s="189"/>
      <c r="AVK64" s="189"/>
      <c r="AVL64" s="189"/>
      <c r="AVM64" s="189"/>
      <c r="AVN64" s="189"/>
      <c r="AVO64" s="189"/>
      <c r="AVP64" s="189"/>
      <c r="AVQ64" s="189"/>
      <c r="BEQ64" s="189"/>
      <c r="BER64" s="189"/>
      <c r="BEZ64" s="189"/>
      <c r="BFA64" s="189"/>
      <c r="BFB64" s="189"/>
      <c r="BFC64" s="189"/>
      <c r="BFD64" s="189"/>
      <c r="BFE64" s="189"/>
      <c r="BFF64" s="189"/>
      <c r="BFG64" s="189"/>
      <c r="BFH64" s="189"/>
      <c r="BFI64" s="189"/>
      <c r="BFJ64" s="189"/>
      <c r="BFK64" s="189"/>
      <c r="BFL64" s="189"/>
      <c r="BFM64" s="189"/>
      <c r="BOM64" s="189"/>
      <c r="BON64" s="189"/>
      <c r="BOV64" s="189"/>
      <c r="BOW64" s="189"/>
      <c r="BOX64" s="189"/>
      <c r="BOY64" s="189"/>
      <c r="BOZ64" s="189"/>
      <c r="BPA64" s="189"/>
      <c r="BPB64" s="189"/>
      <c r="BPC64" s="189"/>
      <c r="BPD64" s="189"/>
      <c r="BPE64" s="189"/>
      <c r="BPF64" s="189"/>
      <c r="BPG64" s="189"/>
      <c r="BPH64" s="189"/>
      <c r="BPI64" s="189"/>
      <c r="BYI64" s="189"/>
      <c r="BYJ64" s="189"/>
      <c r="BYR64" s="189"/>
      <c r="BYS64" s="189"/>
      <c r="BYT64" s="189"/>
      <c r="BYU64" s="189"/>
      <c r="BYV64" s="189"/>
      <c r="BYW64" s="189"/>
      <c r="BYX64" s="189"/>
      <c r="BYY64" s="189"/>
      <c r="BYZ64" s="189"/>
      <c r="BZA64" s="189"/>
      <c r="BZB64" s="189"/>
      <c r="BZC64" s="189"/>
      <c r="BZD64" s="189"/>
      <c r="BZE64" s="189"/>
      <c r="CIE64" s="189"/>
      <c r="CIF64" s="189"/>
      <c r="CIN64" s="189"/>
      <c r="CIO64" s="189"/>
      <c r="CIP64" s="189"/>
      <c r="CIQ64" s="189"/>
      <c r="CIR64" s="189"/>
      <c r="CIS64" s="189"/>
      <c r="CIT64" s="189"/>
      <c r="CIU64" s="189"/>
      <c r="CIV64" s="189"/>
      <c r="CIW64" s="189"/>
      <c r="CIX64" s="189"/>
      <c r="CIY64" s="189"/>
      <c r="CIZ64" s="189"/>
      <c r="CJA64" s="189"/>
      <c r="CSA64" s="189"/>
      <c r="CSB64" s="189"/>
      <c r="CSJ64" s="189"/>
      <c r="CSK64" s="189"/>
      <c r="CSL64" s="189"/>
      <c r="CSM64" s="189"/>
      <c r="CSN64" s="189"/>
      <c r="CSO64" s="189"/>
      <c r="CSP64" s="189"/>
      <c r="CSQ64" s="189"/>
      <c r="CSR64" s="189"/>
      <c r="CSS64" s="189"/>
      <c r="CST64" s="189"/>
      <c r="CSU64" s="189"/>
      <c r="CSV64" s="189"/>
      <c r="CSW64" s="189"/>
      <c r="DBW64" s="189"/>
      <c r="DBX64" s="189"/>
      <c r="DCF64" s="189"/>
      <c r="DCG64" s="189"/>
      <c r="DCH64" s="189"/>
      <c r="DCI64" s="189"/>
      <c r="DCJ64" s="189"/>
      <c r="DCK64" s="189"/>
      <c r="DCL64" s="189"/>
      <c r="DCM64" s="189"/>
      <c r="DCN64" s="189"/>
      <c r="DCO64" s="189"/>
      <c r="DCP64" s="189"/>
      <c r="DCQ64" s="189"/>
      <c r="DCR64" s="189"/>
      <c r="DCS64" s="189"/>
      <c r="DLS64" s="189"/>
      <c r="DLT64" s="189"/>
      <c r="DMB64" s="189"/>
      <c r="DMC64" s="189"/>
      <c r="DMD64" s="189"/>
      <c r="DME64" s="189"/>
      <c r="DMF64" s="189"/>
      <c r="DMG64" s="189"/>
      <c r="DMH64" s="189"/>
      <c r="DMI64" s="189"/>
      <c r="DMJ64" s="189"/>
      <c r="DMK64" s="189"/>
      <c r="DML64" s="189"/>
      <c r="DMM64" s="189"/>
      <c r="DMN64" s="189"/>
      <c r="DMO64" s="189"/>
      <c r="DVO64" s="189"/>
      <c r="DVP64" s="189"/>
      <c r="DVX64" s="189"/>
      <c r="DVY64" s="189"/>
      <c r="DVZ64" s="189"/>
      <c r="DWA64" s="189"/>
      <c r="DWB64" s="189"/>
      <c r="DWC64" s="189"/>
      <c r="DWD64" s="189"/>
      <c r="DWE64" s="189"/>
      <c r="DWF64" s="189"/>
      <c r="DWG64" s="189"/>
      <c r="DWH64" s="189"/>
      <c r="DWI64" s="189"/>
      <c r="DWJ64" s="189"/>
      <c r="DWK64" s="189"/>
      <c r="EFK64" s="189"/>
      <c r="EFL64" s="189"/>
      <c r="EFT64" s="189"/>
      <c r="EFU64" s="189"/>
      <c r="EFV64" s="189"/>
      <c r="EFW64" s="189"/>
      <c r="EFX64" s="189"/>
      <c r="EFY64" s="189"/>
      <c r="EFZ64" s="189"/>
      <c r="EGA64" s="189"/>
      <c r="EGB64" s="189"/>
      <c r="EGC64" s="189"/>
      <c r="EGD64" s="189"/>
      <c r="EGE64" s="189"/>
      <c r="EGF64" s="189"/>
      <c r="EGG64" s="189"/>
      <c r="EPG64" s="189"/>
      <c r="EPH64" s="189"/>
      <c r="EPP64" s="189"/>
      <c r="EPQ64" s="189"/>
      <c r="EPR64" s="189"/>
      <c r="EPS64" s="189"/>
      <c r="EPT64" s="189"/>
      <c r="EPU64" s="189"/>
      <c r="EPV64" s="189"/>
      <c r="EPW64" s="189"/>
      <c r="EPX64" s="189"/>
      <c r="EPY64" s="189"/>
      <c r="EPZ64" s="189"/>
      <c r="EQA64" s="189"/>
      <c r="EQB64" s="189"/>
      <c r="EQC64" s="189"/>
      <c r="EZC64" s="189"/>
      <c r="EZD64" s="189"/>
      <c r="EZL64" s="189"/>
      <c r="EZM64" s="189"/>
      <c r="EZN64" s="189"/>
      <c r="EZO64" s="189"/>
      <c r="EZP64" s="189"/>
      <c r="EZQ64" s="189"/>
      <c r="EZR64" s="189"/>
      <c r="EZS64" s="189"/>
      <c r="EZT64" s="189"/>
      <c r="EZU64" s="189"/>
      <c r="EZV64" s="189"/>
      <c r="EZW64" s="189"/>
      <c r="EZX64" s="189"/>
      <c r="EZY64" s="189"/>
      <c r="FIY64" s="189"/>
      <c r="FIZ64" s="189"/>
      <c r="FJH64" s="189"/>
      <c r="FJI64" s="189"/>
      <c r="FJJ64" s="189"/>
      <c r="FJK64" s="189"/>
      <c r="FJL64" s="189"/>
      <c r="FJM64" s="189"/>
      <c r="FJN64" s="189"/>
      <c r="FJO64" s="189"/>
      <c r="FJP64" s="189"/>
      <c r="FJQ64" s="189"/>
      <c r="FJR64" s="189"/>
      <c r="FJS64" s="189"/>
      <c r="FJT64" s="189"/>
      <c r="FJU64" s="189"/>
      <c r="FSU64" s="189"/>
      <c r="FSV64" s="189"/>
      <c r="FTD64" s="189"/>
      <c r="FTE64" s="189"/>
      <c r="FTF64" s="189"/>
      <c r="FTG64" s="189"/>
      <c r="FTH64" s="189"/>
      <c r="FTI64" s="189"/>
      <c r="FTJ64" s="189"/>
      <c r="FTK64" s="189"/>
      <c r="FTL64" s="189"/>
      <c r="FTM64" s="189"/>
      <c r="FTN64" s="189"/>
      <c r="FTO64" s="189"/>
      <c r="FTP64" s="189"/>
      <c r="FTQ64" s="189"/>
      <c r="GCQ64" s="189"/>
      <c r="GCR64" s="189"/>
      <c r="GCZ64" s="189"/>
      <c r="GDA64" s="189"/>
      <c r="GDB64" s="189"/>
      <c r="GDC64" s="189"/>
      <c r="GDD64" s="189"/>
      <c r="GDE64" s="189"/>
      <c r="GDF64" s="189"/>
      <c r="GDG64" s="189"/>
      <c r="GDH64" s="189"/>
      <c r="GDI64" s="189"/>
      <c r="GDJ64" s="189"/>
      <c r="GDK64" s="189"/>
      <c r="GDL64" s="189"/>
      <c r="GDM64" s="189"/>
      <c r="GMM64" s="189"/>
      <c r="GMN64" s="189"/>
      <c r="GMV64" s="189"/>
      <c r="GMW64" s="189"/>
      <c r="GMX64" s="189"/>
      <c r="GMY64" s="189"/>
      <c r="GMZ64" s="189"/>
      <c r="GNA64" s="189"/>
      <c r="GNB64" s="189"/>
      <c r="GNC64" s="189"/>
      <c r="GND64" s="189"/>
      <c r="GNE64" s="189"/>
      <c r="GNF64" s="189"/>
      <c r="GNG64" s="189"/>
      <c r="GNH64" s="189"/>
      <c r="GNI64" s="189"/>
      <c r="GWI64" s="189"/>
      <c r="GWJ64" s="189"/>
      <c r="GWR64" s="189"/>
      <c r="GWS64" s="189"/>
      <c r="GWT64" s="189"/>
      <c r="GWU64" s="189"/>
      <c r="GWV64" s="189"/>
      <c r="GWW64" s="189"/>
      <c r="GWX64" s="189"/>
      <c r="GWY64" s="189"/>
      <c r="GWZ64" s="189"/>
      <c r="GXA64" s="189"/>
      <c r="GXB64" s="189"/>
      <c r="GXC64" s="189"/>
      <c r="GXD64" s="189"/>
      <c r="GXE64" s="189"/>
      <c r="HGE64" s="189"/>
      <c r="HGF64" s="189"/>
      <c r="HGN64" s="189"/>
      <c r="HGO64" s="189"/>
      <c r="HGP64" s="189"/>
      <c r="HGQ64" s="189"/>
      <c r="HGR64" s="189"/>
      <c r="HGS64" s="189"/>
      <c r="HGT64" s="189"/>
      <c r="HGU64" s="189"/>
      <c r="HGV64" s="189"/>
      <c r="HGW64" s="189"/>
      <c r="HGX64" s="189"/>
      <c r="HGY64" s="189"/>
      <c r="HGZ64" s="189"/>
      <c r="HHA64" s="189"/>
      <c r="HQA64" s="189"/>
      <c r="HQB64" s="189"/>
      <c r="HQJ64" s="189"/>
      <c r="HQK64" s="189"/>
      <c r="HQL64" s="189"/>
      <c r="HQM64" s="189"/>
      <c r="HQN64" s="189"/>
      <c r="HQO64" s="189"/>
      <c r="HQP64" s="189"/>
      <c r="HQQ64" s="189"/>
      <c r="HQR64" s="189"/>
      <c r="HQS64" s="189"/>
      <c r="HQT64" s="189"/>
      <c r="HQU64" s="189"/>
      <c r="HQV64" s="189"/>
      <c r="HQW64" s="189"/>
      <c r="HZW64" s="189"/>
      <c r="HZX64" s="189"/>
      <c r="IAF64" s="189"/>
      <c r="IAG64" s="189"/>
      <c r="IAH64" s="189"/>
      <c r="IAI64" s="189"/>
      <c r="IAJ64" s="189"/>
      <c r="IAK64" s="189"/>
      <c r="IAL64" s="189"/>
      <c r="IAM64" s="189"/>
      <c r="IAN64" s="189"/>
      <c r="IAO64" s="189"/>
      <c r="IAP64" s="189"/>
      <c r="IAQ64" s="189"/>
      <c r="IAR64" s="189"/>
      <c r="IAS64" s="189"/>
      <c r="IJS64" s="189"/>
      <c r="IJT64" s="189"/>
      <c r="IKB64" s="189"/>
      <c r="IKC64" s="189"/>
      <c r="IKD64" s="189"/>
      <c r="IKE64" s="189"/>
      <c r="IKF64" s="189"/>
      <c r="IKG64" s="189"/>
      <c r="IKH64" s="189"/>
      <c r="IKI64" s="189"/>
      <c r="IKJ64" s="189"/>
      <c r="IKK64" s="189"/>
      <c r="IKL64" s="189"/>
      <c r="IKM64" s="189"/>
      <c r="IKN64" s="189"/>
      <c r="IKO64" s="189"/>
      <c r="ITO64" s="189"/>
      <c r="ITP64" s="189"/>
      <c r="ITX64" s="189"/>
      <c r="ITY64" s="189"/>
      <c r="ITZ64" s="189"/>
      <c r="IUA64" s="189"/>
      <c r="IUB64" s="189"/>
      <c r="IUC64" s="189"/>
      <c r="IUD64" s="189"/>
      <c r="IUE64" s="189"/>
      <c r="IUF64" s="189"/>
      <c r="IUG64" s="189"/>
      <c r="IUH64" s="189"/>
      <c r="IUI64" s="189"/>
      <c r="IUJ64" s="189"/>
      <c r="IUK64" s="189"/>
      <c r="JDK64" s="189"/>
      <c r="JDL64" s="189"/>
      <c r="JDT64" s="189"/>
      <c r="JDU64" s="189"/>
      <c r="JDV64" s="189"/>
      <c r="JDW64" s="189"/>
      <c r="JDX64" s="189"/>
      <c r="JDY64" s="189"/>
      <c r="JDZ64" s="189"/>
      <c r="JEA64" s="189"/>
      <c r="JEB64" s="189"/>
      <c r="JEC64" s="189"/>
      <c r="JED64" s="189"/>
      <c r="JEE64" s="189"/>
      <c r="JEF64" s="189"/>
      <c r="JEG64" s="189"/>
      <c r="JNG64" s="189"/>
      <c r="JNH64" s="189"/>
      <c r="JNP64" s="189"/>
      <c r="JNQ64" s="189"/>
      <c r="JNR64" s="189"/>
      <c r="JNS64" s="189"/>
      <c r="JNT64" s="189"/>
      <c r="JNU64" s="189"/>
      <c r="JNV64" s="189"/>
      <c r="JNW64" s="189"/>
      <c r="JNX64" s="189"/>
      <c r="JNY64" s="189"/>
      <c r="JNZ64" s="189"/>
      <c r="JOA64" s="189"/>
      <c r="JOB64" s="189"/>
      <c r="JOC64" s="189"/>
      <c r="JXC64" s="189"/>
      <c r="JXD64" s="189"/>
      <c r="JXL64" s="189"/>
      <c r="JXM64" s="189"/>
      <c r="JXN64" s="189"/>
      <c r="JXO64" s="189"/>
      <c r="JXP64" s="189"/>
      <c r="JXQ64" s="189"/>
      <c r="JXR64" s="189"/>
      <c r="JXS64" s="189"/>
      <c r="JXT64" s="189"/>
      <c r="JXU64" s="189"/>
      <c r="JXV64" s="189"/>
      <c r="JXW64" s="189"/>
      <c r="JXX64" s="189"/>
      <c r="JXY64" s="189"/>
      <c r="KGY64" s="189"/>
      <c r="KGZ64" s="189"/>
      <c r="KHH64" s="189"/>
      <c r="KHI64" s="189"/>
      <c r="KHJ64" s="189"/>
      <c r="KHK64" s="189"/>
      <c r="KHL64" s="189"/>
      <c r="KHM64" s="189"/>
      <c r="KHN64" s="189"/>
      <c r="KHO64" s="189"/>
      <c r="KHP64" s="189"/>
      <c r="KHQ64" s="189"/>
      <c r="KHR64" s="189"/>
      <c r="KHS64" s="189"/>
      <c r="KHT64" s="189"/>
      <c r="KHU64" s="189"/>
      <c r="KQU64" s="189"/>
      <c r="KQV64" s="189"/>
      <c r="KRD64" s="189"/>
      <c r="KRE64" s="189"/>
      <c r="KRF64" s="189"/>
      <c r="KRG64" s="189"/>
      <c r="KRH64" s="189"/>
      <c r="KRI64" s="189"/>
      <c r="KRJ64" s="189"/>
      <c r="KRK64" s="189"/>
      <c r="KRL64" s="189"/>
      <c r="KRM64" s="189"/>
      <c r="KRN64" s="189"/>
      <c r="KRO64" s="189"/>
      <c r="KRP64" s="189"/>
      <c r="KRQ64" s="189"/>
      <c r="LAQ64" s="189"/>
      <c r="LAR64" s="189"/>
      <c r="LAZ64" s="189"/>
      <c r="LBA64" s="189"/>
      <c r="LBB64" s="189"/>
      <c r="LBC64" s="189"/>
      <c r="LBD64" s="189"/>
      <c r="LBE64" s="189"/>
      <c r="LBF64" s="189"/>
      <c r="LBG64" s="189"/>
      <c r="LBH64" s="189"/>
      <c r="LBI64" s="189"/>
      <c r="LBJ64" s="189"/>
      <c r="LBK64" s="189"/>
      <c r="LBL64" s="189"/>
      <c r="LBM64" s="189"/>
      <c r="LKM64" s="189"/>
      <c r="LKN64" s="189"/>
      <c r="LKV64" s="189"/>
      <c r="LKW64" s="189"/>
      <c r="LKX64" s="189"/>
      <c r="LKY64" s="189"/>
      <c r="LKZ64" s="189"/>
      <c r="LLA64" s="189"/>
      <c r="LLB64" s="189"/>
      <c r="LLC64" s="189"/>
      <c r="LLD64" s="189"/>
      <c r="LLE64" s="189"/>
      <c r="LLF64" s="189"/>
      <c r="LLG64" s="189"/>
      <c r="LLH64" s="189"/>
      <c r="LLI64" s="189"/>
      <c r="LUI64" s="189"/>
      <c r="LUJ64" s="189"/>
      <c r="LUR64" s="189"/>
      <c r="LUS64" s="189"/>
      <c r="LUT64" s="189"/>
      <c r="LUU64" s="189"/>
      <c r="LUV64" s="189"/>
      <c r="LUW64" s="189"/>
      <c r="LUX64" s="189"/>
      <c r="LUY64" s="189"/>
      <c r="LUZ64" s="189"/>
      <c r="LVA64" s="189"/>
      <c r="LVB64" s="189"/>
      <c r="LVC64" s="189"/>
      <c r="LVD64" s="189"/>
      <c r="LVE64" s="189"/>
      <c r="MEE64" s="189"/>
      <c r="MEF64" s="189"/>
      <c r="MEN64" s="189"/>
      <c r="MEO64" s="189"/>
      <c r="MEP64" s="189"/>
      <c r="MEQ64" s="189"/>
      <c r="MER64" s="189"/>
      <c r="MES64" s="189"/>
      <c r="MET64" s="189"/>
      <c r="MEU64" s="189"/>
      <c r="MEV64" s="189"/>
      <c r="MEW64" s="189"/>
      <c r="MEX64" s="189"/>
      <c r="MEY64" s="189"/>
      <c r="MEZ64" s="189"/>
      <c r="MFA64" s="189"/>
      <c r="MOA64" s="189"/>
      <c r="MOB64" s="189"/>
      <c r="MOJ64" s="189"/>
      <c r="MOK64" s="189"/>
      <c r="MOL64" s="189"/>
      <c r="MOM64" s="189"/>
      <c r="MON64" s="189"/>
      <c r="MOO64" s="189"/>
      <c r="MOP64" s="189"/>
      <c r="MOQ64" s="189"/>
      <c r="MOR64" s="189"/>
      <c r="MOS64" s="189"/>
      <c r="MOT64" s="189"/>
      <c r="MOU64" s="189"/>
      <c r="MOV64" s="189"/>
      <c r="MOW64" s="189"/>
      <c r="MXW64" s="189"/>
      <c r="MXX64" s="189"/>
      <c r="MYF64" s="189"/>
      <c r="MYG64" s="189"/>
      <c r="MYH64" s="189"/>
      <c r="MYI64" s="189"/>
      <c r="MYJ64" s="189"/>
      <c r="MYK64" s="189"/>
      <c r="MYL64" s="189"/>
      <c r="MYM64" s="189"/>
      <c r="MYN64" s="189"/>
      <c r="MYO64" s="189"/>
      <c r="MYP64" s="189"/>
      <c r="MYQ64" s="189"/>
      <c r="MYR64" s="189"/>
      <c r="MYS64" s="189"/>
      <c r="NHS64" s="189"/>
      <c r="NHT64" s="189"/>
      <c r="NIB64" s="189"/>
      <c r="NIC64" s="189"/>
      <c r="NID64" s="189"/>
      <c r="NIE64" s="189"/>
      <c r="NIF64" s="189"/>
      <c r="NIG64" s="189"/>
      <c r="NIH64" s="189"/>
      <c r="NII64" s="189"/>
      <c r="NIJ64" s="189"/>
      <c r="NIK64" s="189"/>
      <c r="NIL64" s="189"/>
      <c r="NIM64" s="189"/>
      <c r="NIN64" s="189"/>
      <c r="NIO64" s="189"/>
      <c r="NRO64" s="189"/>
      <c r="NRP64" s="189"/>
      <c r="NRX64" s="189"/>
      <c r="NRY64" s="189"/>
      <c r="NRZ64" s="189"/>
      <c r="NSA64" s="189"/>
      <c r="NSB64" s="189"/>
      <c r="NSC64" s="189"/>
      <c r="NSD64" s="189"/>
      <c r="NSE64" s="189"/>
      <c r="NSF64" s="189"/>
      <c r="NSG64" s="189"/>
      <c r="NSH64" s="189"/>
      <c r="NSI64" s="189"/>
      <c r="NSJ64" s="189"/>
      <c r="NSK64" s="189"/>
      <c r="OBK64" s="189"/>
      <c r="OBL64" s="189"/>
      <c r="OBT64" s="189"/>
      <c r="OBU64" s="189"/>
      <c r="OBV64" s="189"/>
      <c r="OBW64" s="189"/>
      <c r="OBX64" s="189"/>
      <c r="OBY64" s="189"/>
      <c r="OBZ64" s="189"/>
      <c r="OCA64" s="189"/>
      <c r="OCB64" s="189"/>
      <c r="OCC64" s="189"/>
      <c r="OCD64" s="189"/>
      <c r="OCE64" s="189"/>
      <c r="OCF64" s="189"/>
      <c r="OCG64" s="189"/>
      <c r="OLG64" s="189"/>
      <c r="OLH64" s="189"/>
      <c r="OLP64" s="189"/>
      <c r="OLQ64" s="189"/>
      <c r="OLR64" s="189"/>
      <c r="OLS64" s="189"/>
      <c r="OLT64" s="189"/>
      <c r="OLU64" s="189"/>
      <c r="OLV64" s="189"/>
      <c r="OLW64" s="189"/>
      <c r="OLX64" s="189"/>
      <c r="OLY64" s="189"/>
      <c r="OLZ64" s="189"/>
      <c r="OMA64" s="189"/>
      <c r="OMB64" s="189"/>
      <c r="OMC64" s="189"/>
      <c r="OVC64" s="189"/>
      <c r="OVD64" s="189"/>
      <c r="OVL64" s="189"/>
      <c r="OVM64" s="189"/>
      <c r="OVN64" s="189"/>
      <c r="OVO64" s="189"/>
      <c r="OVP64" s="189"/>
      <c r="OVQ64" s="189"/>
      <c r="OVR64" s="189"/>
      <c r="OVS64" s="189"/>
      <c r="OVT64" s="189"/>
      <c r="OVU64" s="189"/>
      <c r="OVV64" s="189"/>
      <c r="OVW64" s="189"/>
      <c r="OVX64" s="189"/>
      <c r="OVY64" s="189"/>
      <c r="PEY64" s="189"/>
      <c r="PEZ64" s="189"/>
      <c r="PFH64" s="189"/>
      <c r="PFI64" s="189"/>
      <c r="PFJ64" s="189"/>
      <c r="PFK64" s="189"/>
      <c r="PFL64" s="189"/>
      <c r="PFM64" s="189"/>
      <c r="PFN64" s="189"/>
      <c r="PFO64" s="189"/>
      <c r="PFP64" s="189"/>
      <c r="PFQ64" s="189"/>
      <c r="PFR64" s="189"/>
      <c r="PFS64" s="189"/>
      <c r="PFT64" s="189"/>
      <c r="PFU64" s="189"/>
      <c r="POU64" s="189"/>
      <c r="POV64" s="189"/>
      <c r="PPD64" s="189"/>
      <c r="PPE64" s="189"/>
      <c r="PPF64" s="189"/>
      <c r="PPG64" s="189"/>
      <c r="PPH64" s="189"/>
      <c r="PPI64" s="189"/>
      <c r="PPJ64" s="189"/>
      <c r="PPK64" s="189"/>
      <c r="PPL64" s="189"/>
      <c r="PPM64" s="189"/>
      <c r="PPN64" s="189"/>
      <c r="PPO64" s="189"/>
      <c r="PPP64" s="189"/>
      <c r="PPQ64" s="189"/>
      <c r="PYQ64" s="189"/>
      <c r="PYR64" s="189"/>
      <c r="PYZ64" s="189"/>
      <c r="PZA64" s="189"/>
      <c r="PZB64" s="189"/>
      <c r="PZC64" s="189"/>
      <c r="PZD64" s="189"/>
      <c r="PZE64" s="189"/>
      <c r="PZF64" s="189"/>
      <c r="PZG64" s="189"/>
      <c r="PZH64" s="189"/>
      <c r="PZI64" s="189"/>
      <c r="PZJ64" s="189"/>
      <c r="PZK64" s="189"/>
      <c r="PZL64" s="189"/>
      <c r="PZM64" s="189"/>
      <c r="QIM64" s="189"/>
      <c r="QIN64" s="189"/>
      <c r="QIV64" s="189"/>
      <c r="QIW64" s="189"/>
      <c r="QIX64" s="189"/>
      <c r="QIY64" s="189"/>
      <c r="QIZ64" s="189"/>
      <c r="QJA64" s="189"/>
      <c r="QJB64" s="189"/>
      <c r="QJC64" s="189"/>
      <c r="QJD64" s="189"/>
      <c r="QJE64" s="189"/>
      <c r="QJF64" s="189"/>
      <c r="QJG64" s="189"/>
      <c r="QJH64" s="189"/>
      <c r="QJI64" s="189"/>
      <c r="QSI64" s="189"/>
      <c r="QSJ64" s="189"/>
      <c r="QSR64" s="189"/>
      <c r="QSS64" s="189"/>
      <c r="QST64" s="189"/>
      <c r="QSU64" s="189"/>
      <c r="QSV64" s="189"/>
      <c r="QSW64" s="189"/>
      <c r="QSX64" s="189"/>
      <c r="QSY64" s="189"/>
      <c r="QSZ64" s="189"/>
      <c r="QTA64" s="189"/>
      <c r="QTB64" s="189"/>
      <c r="QTC64" s="189"/>
      <c r="QTD64" s="189"/>
      <c r="QTE64" s="189"/>
      <c r="RCE64" s="189"/>
      <c r="RCF64" s="189"/>
      <c r="RCN64" s="189"/>
      <c r="RCO64" s="189"/>
      <c r="RCP64" s="189"/>
      <c r="RCQ64" s="189"/>
      <c r="RCR64" s="189"/>
      <c r="RCS64" s="189"/>
      <c r="RCT64" s="189"/>
      <c r="RCU64" s="189"/>
      <c r="RCV64" s="189"/>
      <c r="RCW64" s="189"/>
      <c r="RCX64" s="189"/>
      <c r="RCY64" s="189"/>
      <c r="RCZ64" s="189"/>
      <c r="RDA64" s="189"/>
      <c r="RMA64" s="189"/>
      <c r="RMB64" s="189"/>
      <c r="RMJ64" s="189"/>
      <c r="RMK64" s="189"/>
      <c r="RML64" s="189"/>
      <c r="RMM64" s="189"/>
      <c r="RMN64" s="189"/>
      <c r="RMO64" s="189"/>
      <c r="RMP64" s="189"/>
      <c r="RMQ64" s="189"/>
      <c r="RMR64" s="189"/>
      <c r="RMS64" s="189"/>
      <c r="RMT64" s="189"/>
      <c r="RMU64" s="189"/>
      <c r="RMV64" s="189"/>
      <c r="RMW64" s="189"/>
      <c r="RVW64" s="189"/>
      <c r="RVX64" s="189"/>
      <c r="RWF64" s="189"/>
      <c r="RWG64" s="189"/>
      <c r="RWH64" s="189"/>
      <c r="RWI64" s="189"/>
      <c r="RWJ64" s="189"/>
      <c r="RWK64" s="189"/>
      <c r="RWL64" s="189"/>
      <c r="RWM64" s="189"/>
      <c r="RWN64" s="189"/>
      <c r="RWO64" s="189"/>
      <c r="RWP64" s="189"/>
      <c r="RWQ64" s="189"/>
      <c r="RWR64" s="189"/>
      <c r="RWS64" s="189"/>
      <c r="SFS64" s="189"/>
      <c r="SFT64" s="189"/>
      <c r="SGB64" s="189"/>
      <c r="SGC64" s="189"/>
      <c r="SGD64" s="189"/>
      <c r="SGE64" s="189"/>
      <c r="SGF64" s="189"/>
      <c r="SGG64" s="189"/>
      <c r="SGH64" s="189"/>
      <c r="SGI64" s="189"/>
      <c r="SGJ64" s="189"/>
      <c r="SGK64" s="189"/>
      <c r="SGL64" s="189"/>
      <c r="SGM64" s="189"/>
      <c r="SGN64" s="189"/>
      <c r="SGO64" s="189"/>
      <c r="SPO64" s="189"/>
      <c r="SPP64" s="189"/>
      <c r="SPX64" s="189"/>
      <c r="SPY64" s="189"/>
      <c r="SPZ64" s="189"/>
      <c r="SQA64" s="189"/>
      <c r="SQB64" s="189"/>
      <c r="SQC64" s="189"/>
      <c r="SQD64" s="189"/>
      <c r="SQE64" s="189"/>
      <c r="SQF64" s="189"/>
      <c r="SQG64" s="189"/>
      <c r="SQH64" s="189"/>
      <c r="SQI64" s="189"/>
      <c r="SQJ64" s="189"/>
      <c r="SQK64" s="189"/>
      <c r="SZK64" s="189"/>
      <c r="SZL64" s="189"/>
      <c r="SZT64" s="189"/>
      <c r="SZU64" s="189"/>
      <c r="SZV64" s="189"/>
      <c r="SZW64" s="189"/>
      <c r="SZX64" s="189"/>
      <c r="SZY64" s="189"/>
      <c r="SZZ64" s="189"/>
      <c r="TAA64" s="189"/>
      <c r="TAB64" s="189"/>
      <c r="TAC64" s="189"/>
      <c r="TAD64" s="189"/>
      <c r="TAE64" s="189"/>
      <c r="TAF64" s="189"/>
      <c r="TAG64" s="189"/>
      <c r="TJG64" s="189"/>
      <c r="TJH64" s="189"/>
      <c r="TJP64" s="189"/>
      <c r="TJQ64" s="189"/>
      <c r="TJR64" s="189"/>
      <c r="TJS64" s="189"/>
      <c r="TJT64" s="189"/>
      <c r="TJU64" s="189"/>
      <c r="TJV64" s="189"/>
      <c r="TJW64" s="189"/>
      <c r="TJX64" s="189"/>
      <c r="TJY64" s="189"/>
      <c r="TJZ64" s="189"/>
      <c r="TKA64" s="189"/>
      <c r="TKB64" s="189"/>
      <c r="TKC64" s="189"/>
      <c r="TTC64" s="189"/>
      <c r="TTD64" s="189"/>
      <c r="TTL64" s="189"/>
      <c r="TTM64" s="189"/>
      <c r="TTN64" s="189"/>
      <c r="TTO64" s="189"/>
      <c r="TTP64" s="189"/>
      <c r="TTQ64" s="189"/>
      <c r="TTR64" s="189"/>
      <c r="TTS64" s="189"/>
      <c r="TTT64" s="189"/>
      <c r="TTU64" s="189"/>
      <c r="TTV64" s="189"/>
      <c r="TTW64" s="189"/>
      <c r="TTX64" s="189"/>
      <c r="TTY64" s="189"/>
      <c r="UCY64" s="189"/>
      <c r="UCZ64" s="189"/>
      <c r="UDH64" s="189"/>
      <c r="UDI64" s="189"/>
      <c r="UDJ64" s="189"/>
      <c r="UDK64" s="189"/>
      <c r="UDL64" s="189"/>
      <c r="UDM64" s="189"/>
      <c r="UDN64" s="189"/>
      <c r="UDO64" s="189"/>
      <c r="UDP64" s="189"/>
      <c r="UDQ64" s="189"/>
      <c r="UDR64" s="189"/>
      <c r="UDS64" s="189"/>
      <c r="UDT64" s="189"/>
      <c r="UDU64" s="189"/>
      <c r="UMU64" s="189"/>
      <c r="UMV64" s="189"/>
      <c r="UND64" s="189"/>
      <c r="UNE64" s="189"/>
      <c r="UNF64" s="189"/>
      <c r="UNG64" s="189"/>
      <c r="UNH64" s="189"/>
      <c r="UNI64" s="189"/>
      <c r="UNJ64" s="189"/>
      <c r="UNK64" s="189"/>
      <c r="UNL64" s="189"/>
      <c r="UNM64" s="189"/>
      <c r="UNN64" s="189"/>
      <c r="UNO64" s="189"/>
      <c r="UNP64" s="189"/>
      <c r="UNQ64" s="189"/>
      <c r="UWQ64" s="189"/>
      <c r="UWR64" s="189"/>
      <c r="UWZ64" s="189"/>
      <c r="UXA64" s="189"/>
      <c r="UXB64" s="189"/>
      <c r="UXC64" s="189"/>
      <c r="UXD64" s="189"/>
      <c r="UXE64" s="189"/>
      <c r="UXF64" s="189"/>
      <c r="UXG64" s="189"/>
      <c r="UXH64" s="189"/>
      <c r="UXI64" s="189"/>
      <c r="UXJ64" s="189"/>
      <c r="UXK64" s="189"/>
      <c r="UXL64" s="189"/>
      <c r="UXM64" s="189"/>
      <c r="VGM64" s="189"/>
      <c r="VGN64" s="189"/>
      <c r="VGV64" s="189"/>
      <c r="VGW64" s="189"/>
      <c r="VGX64" s="189"/>
      <c r="VGY64" s="189"/>
      <c r="VGZ64" s="189"/>
      <c r="VHA64" s="189"/>
      <c r="VHB64" s="189"/>
      <c r="VHC64" s="189"/>
      <c r="VHD64" s="189"/>
      <c r="VHE64" s="189"/>
      <c r="VHF64" s="189"/>
      <c r="VHG64" s="189"/>
      <c r="VHH64" s="189"/>
      <c r="VHI64" s="189"/>
      <c r="VQI64" s="189"/>
      <c r="VQJ64" s="189"/>
      <c r="VQR64" s="189"/>
      <c r="VQS64" s="189"/>
      <c r="VQT64" s="189"/>
      <c r="VQU64" s="189"/>
      <c r="VQV64" s="189"/>
      <c r="VQW64" s="189"/>
      <c r="VQX64" s="189"/>
      <c r="VQY64" s="189"/>
      <c r="VQZ64" s="189"/>
      <c r="VRA64" s="189"/>
      <c r="VRB64" s="189"/>
      <c r="VRC64" s="189"/>
      <c r="VRD64" s="189"/>
      <c r="VRE64" s="189"/>
      <c r="WAE64" s="189"/>
      <c r="WAF64" s="189"/>
      <c r="WAN64" s="189"/>
      <c r="WAO64" s="189"/>
      <c r="WAP64" s="189"/>
      <c r="WAQ64" s="189"/>
      <c r="WAR64" s="189"/>
      <c r="WAS64" s="189"/>
      <c r="WAT64" s="189"/>
      <c r="WAU64" s="189"/>
      <c r="WAV64" s="189"/>
      <c r="WAW64" s="189"/>
      <c r="WAX64" s="189"/>
      <c r="WAY64" s="189"/>
      <c r="WAZ64" s="189"/>
      <c r="WBA64" s="189"/>
      <c r="WKA64" s="189"/>
      <c r="WKB64" s="189"/>
      <c r="WKJ64" s="189"/>
      <c r="WKK64" s="189"/>
      <c r="WKL64" s="189"/>
      <c r="WKM64" s="189"/>
      <c r="WKN64" s="189"/>
      <c r="WKO64" s="189"/>
      <c r="WKP64" s="189"/>
      <c r="WKQ64" s="189"/>
      <c r="WKR64" s="189"/>
      <c r="WKS64" s="189"/>
      <c r="WKT64" s="189"/>
      <c r="WKU64" s="189"/>
      <c r="WKV64" s="189"/>
      <c r="WKW64" s="189"/>
      <c r="WTW64" s="189"/>
      <c r="WTX64" s="189"/>
      <c r="WUF64" s="189"/>
      <c r="WUG64" s="189"/>
      <c r="WUH64" s="189"/>
      <c r="WUI64" s="189"/>
      <c r="WUJ64" s="189"/>
      <c r="WUK64" s="189"/>
      <c r="WUL64" s="189"/>
      <c r="WUM64" s="189"/>
      <c r="WUN64" s="189"/>
      <c r="WUO64" s="189"/>
      <c r="WUP64" s="189"/>
      <c r="WUQ64" s="189"/>
      <c r="WUR64" s="189"/>
      <c r="WUS64" s="189"/>
    </row>
    <row r="65" spans="1:1009 1243:2033 2267:3057 3291:4081 4315:5105 5339:6129 6363:7153 7387:8177 8411:9201 9435:10225 10459:11249 11483:12273 12507:13297 13531:14321 14555:15345 15579:16113" ht="40.5" hidden="1" customHeight="1" outlineLevel="1" x14ac:dyDescent="0.25">
      <c r="A65" s="79"/>
      <c r="B65" s="183" t="s">
        <v>261</v>
      </c>
      <c r="C65" s="72"/>
      <c r="D65" s="102"/>
      <c r="E65" s="102"/>
      <c r="F65" s="73"/>
      <c r="G65" s="231"/>
      <c r="H65" s="129">
        <v>159.84</v>
      </c>
      <c r="I65" s="153">
        <f t="shared" si="0"/>
        <v>0</v>
      </c>
      <c r="J65" s="149"/>
      <c r="K65" s="232"/>
      <c r="L65" s="149"/>
      <c r="M65" s="149"/>
      <c r="N65" s="72"/>
      <c r="HK65" s="189"/>
      <c r="HL65" s="189"/>
      <c r="HT65" s="189"/>
      <c r="HU65" s="189"/>
      <c r="HV65" s="189"/>
      <c r="HW65" s="189"/>
      <c r="HX65" s="189"/>
      <c r="HY65" s="189"/>
      <c r="HZ65" s="189"/>
      <c r="IA65" s="189"/>
      <c r="IB65" s="189"/>
      <c r="IC65" s="189"/>
      <c r="ID65" s="189"/>
      <c r="IE65" s="189"/>
      <c r="IF65" s="189"/>
      <c r="IG65" s="189"/>
      <c r="RG65" s="189"/>
      <c r="RH65" s="189"/>
      <c r="RP65" s="189"/>
      <c r="RQ65" s="189"/>
      <c r="RR65" s="189"/>
      <c r="RS65" s="189"/>
      <c r="RT65" s="189"/>
      <c r="RU65" s="189"/>
      <c r="RV65" s="189"/>
      <c r="RW65" s="189"/>
      <c r="RX65" s="189"/>
      <c r="RY65" s="189"/>
      <c r="RZ65" s="189"/>
      <c r="SA65" s="189"/>
      <c r="SB65" s="189"/>
      <c r="SC65" s="189"/>
      <c r="ABC65" s="189"/>
      <c r="ABD65" s="189"/>
      <c r="ABL65" s="189"/>
      <c r="ABM65" s="189"/>
      <c r="ABN65" s="189"/>
      <c r="ABO65" s="189"/>
      <c r="ABP65" s="189"/>
      <c r="ABQ65" s="189"/>
      <c r="ABR65" s="189"/>
      <c r="ABS65" s="189"/>
      <c r="ABT65" s="189"/>
      <c r="ABU65" s="189"/>
      <c r="ABV65" s="189"/>
      <c r="ABW65" s="189"/>
      <c r="ABX65" s="189"/>
      <c r="ABY65" s="189"/>
      <c r="AKY65" s="189"/>
      <c r="AKZ65" s="189"/>
      <c r="ALH65" s="189"/>
      <c r="ALI65" s="189"/>
      <c r="ALJ65" s="189"/>
      <c r="ALK65" s="189"/>
      <c r="ALL65" s="189"/>
      <c r="ALM65" s="189"/>
      <c r="ALN65" s="189"/>
      <c r="ALO65" s="189"/>
      <c r="ALP65" s="189"/>
      <c r="ALQ65" s="189"/>
      <c r="ALR65" s="189"/>
      <c r="ALS65" s="189"/>
      <c r="ALT65" s="189"/>
      <c r="ALU65" s="189"/>
      <c r="AUU65" s="189"/>
      <c r="AUV65" s="189"/>
      <c r="AVD65" s="189"/>
      <c r="AVE65" s="189"/>
      <c r="AVF65" s="189"/>
      <c r="AVG65" s="189"/>
      <c r="AVH65" s="189"/>
      <c r="AVI65" s="189"/>
      <c r="AVJ65" s="189"/>
      <c r="AVK65" s="189"/>
      <c r="AVL65" s="189"/>
      <c r="AVM65" s="189"/>
      <c r="AVN65" s="189"/>
      <c r="AVO65" s="189"/>
      <c r="AVP65" s="189"/>
      <c r="AVQ65" s="189"/>
      <c r="BEQ65" s="189"/>
      <c r="BER65" s="189"/>
      <c r="BEZ65" s="189"/>
      <c r="BFA65" s="189"/>
      <c r="BFB65" s="189"/>
      <c r="BFC65" s="189"/>
      <c r="BFD65" s="189"/>
      <c r="BFE65" s="189"/>
      <c r="BFF65" s="189"/>
      <c r="BFG65" s="189"/>
      <c r="BFH65" s="189"/>
      <c r="BFI65" s="189"/>
      <c r="BFJ65" s="189"/>
      <c r="BFK65" s="189"/>
      <c r="BFL65" s="189"/>
      <c r="BFM65" s="189"/>
      <c r="BOM65" s="189"/>
      <c r="BON65" s="189"/>
      <c r="BOV65" s="189"/>
      <c r="BOW65" s="189"/>
      <c r="BOX65" s="189"/>
      <c r="BOY65" s="189"/>
      <c r="BOZ65" s="189"/>
      <c r="BPA65" s="189"/>
      <c r="BPB65" s="189"/>
      <c r="BPC65" s="189"/>
      <c r="BPD65" s="189"/>
      <c r="BPE65" s="189"/>
      <c r="BPF65" s="189"/>
      <c r="BPG65" s="189"/>
      <c r="BPH65" s="189"/>
      <c r="BPI65" s="189"/>
      <c r="BYI65" s="189"/>
      <c r="BYJ65" s="189"/>
      <c r="BYR65" s="189"/>
      <c r="BYS65" s="189"/>
      <c r="BYT65" s="189"/>
      <c r="BYU65" s="189"/>
      <c r="BYV65" s="189"/>
      <c r="BYW65" s="189"/>
      <c r="BYX65" s="189"/>
      <c r="BYY65" s="189"/>
      <c r="BYZ65" s="189"/>
      <c r="BZA65" s="189"/>
      <c r="BZB65" s="189"/>
      <c r="BZC65" s="189"/>
      <c r="BZD65" s="189"/>
      <c r="BZE65" s="189"/>
      <c r="CIE65" s="189"/>
      <c r="CIF65" s="189"/>
      <c r="CIN65" s="189"/>
      <c r="CIO65" s="189"/>
      <c r="CIP65" s="189"/>
      <c r="CIQ65" s="189"/>
      <c r="CIR65" s="189"/>
      <c r="CIS65" s="189"/>
      <c r="CIT65" s="189"/>
      <c r="CIU65" s="189"/>
      <c r="CIV65" s="189"/>
      <c r="CIW65" s="189"/>
      <c r="CIX65" s="189"/>
      <c r="CIY65" s="189"/>
      <c r="CIZ65" s="189"/>
      <c r="CJA65" s="189"/>
      <c r="CSA65" s="189"/>
      <c r="CSB65" s="189"/>
      <c r="CSJ65" s="189"/>
      <c r="CSK65" s="189"/>
      <c r="CSL65" s="189"/>
      <c r="CSM65" s="189"/>
      <c r="CSN65" s="189"/>
      <c r="CSO65" s="189"/>
      <c r="CSP65" s="189"/>
      <c r="CSQ65" s="189"/>
      <c r="CSR65" s="189"/>
      <c r="CSS65" s="189"/>
      <c r="CST65" s="189"/>
      <c r="CSU65" s="189"/>
      <c r="CSV65" s="189"/>
      <c r="CSW65" s="189"/>
      <c r="DBW65" s="189"/>
      <c r="DBX65" s="189"/>
      <c r="DCF65" s="189"/>
      <c r="DCG65" s="189"/>
      <c r="DCH65" s="189"/>
      <c r="DCI65" s="189"/>
      <c r="DCJ65" s="189"/>
      <c r="DCK65" s="189"/>
      <c r="DCL65" s="189"/>
      <c r="DCM65" s="189"/>
      <c r="DCN65" s="189"/>
      <c r="DCO65" s="189"/>
      <c r="DCP65" s="189"/>
      <c r="DCQ65" s="189"/>
      <c r="DCR65" s="189"/>
      <c r="DCS65" s="189"/>
      <c r="DLS65" s="189"/>
      <c r="DLT65" s="189"/>
      <c r="DMB65" s="189"/>
      <c r="DMC65" s="189"/>
      <c r="DMD65" s="189"/>
      <c r="DME65" s="189"/>
      <c r="DMF65" s="189"/>
      <c r="DMG65" s="189"/>
      <c r="DMH65" s="189"/>
      <c r="DMI65" s="189"/>
      <c r="DMJ65" s="189"/>
      <c r="DMK65" s="189"/>
      <c r="DML65" s="189"/>
      <c r="DMM65" s="189"/>
      <c r="DMN65" s="189"/>
      <c r="DMO65" s="189"/>
      <c r="DVO65" s="189"/>
      <c r="DVP65" s="189"/>
      <c r="DVX65" s="189"/>
      <c r="DVY65" s="189"/>
      <c r="DVZ65" s="189"/>
      <c r="DWA65" s="189"/>
      <c r="DWB65" s="189"/>
      <c r="DWC65" s="189"/>
      <c r="DWD65" s="189"/>
      <c r="DWE65" s="189"/>
      <c r="DWF65" s="189"/>
      <c r="DWG65" s="189"/>
      <c r="DWH65" s="189"/>
      <c r="DWI65" s="189"/>
      <c r="DWJ65" s="189"/>
      <c r="DWK65" s="189"/>
      <c r="EFK65" s="189"/>
      <c r="EFL65" s="189"/>
      <c r="EFT65" s="189"/>
      <c r="EFU65" s="189"/>
      <c r="EFV65" s="189"/>
      <c r="EFW65" s="189"/>
      <c r="EFX65" s="189"/>
      <c r="EFY65" s="189"/>
      <c r="EFZ65" s="189"/>
      <c r="EGA65" s="189"/>
      <c r="EGB65" s="189"/>
      <c r="EGC65" s="189"/>
      <c r="EGD65" s="189"/>
      <c r="EGE65" s="189"/>
      <c r="EGF65" s="189"/>
      <c r="EGG65" s="189"/>
      <c r="EPG65" s="189"/>
      <c r="EPH65" s="189"/>
      <c r="EPP65" s="189"/>
      <c r="EPQ65" s="189"/>
      <c r="EPR65" s="189"/>
      <c r="EPS65" s="189"/>
      <c r="EPT65" s="189"/>
      <c r="EPU65" s="189"/>
      <c r="EPV65" s="189"/>
      <c r="EPW65" s="189"/>
      <c r="EPX65" s="189"/>
      <c r="EPY65" s="189"/>
      <c r="EPZ65" s="189"/>
      <c r="EQA65" s="189"/>
      <c r="EQB65" s="189"/>
      <c r="EQC65" s="189"/>
      <c r="EZC65" s="189"/>
      <c r="EZD65" s="189"/>
      <c r="EZL65" s="189"/>
      <c r="EZM65" s="189"/>
      <c r="EZN65" s="189"/>
      <c r="EZO65" s="189"/>
      <c r="EZP65" s="189"/>
      <c r="EZQ65" s="189"/>
      <c r="EZR65" s="189"/>
      <c r="EZS65" s="189"/>
      <c r="EZT65" s="189"/>
      <c r="EZU65" s="189"/>
      <c r="EZV65" s="189"/>
      <c r="EZW65" s="189"/>
      <c r="EZX65" s="189"/>
      <c r="EZY65" s="189"/>
      <c r="FIY65" s="189"/>
      <c r="FIZ65" s="189"/>
      <c r="FJH65" s="189"/>
      <c r="FJI65" s="189"/>
      <c r="FJJ65" s="189"/>
      <c r="FJK65" s="189"/>
      <c r="FJL65" s="189"/>
      <c r="FJM65" s="189"/>
      <c r="FJN65" s="189"/>
      <c r="FJO65" s="189"/>
      <c r="FJP65" s="189"/>
      <c r="FJQ65" s="189"/>
      <c r="FJR65" s="189"/>
      <c r="FJS65" s="189"/>
      <c r="FJT65" s="189"/>
      <c r="FJU65" s="189"/>
      <c r="FSU65" s="189"/>
      <c r="FSV65" s="189"/>
      <c r="FTD65" s="189"/>
      <c r="FTE65" s="189"/>
      <c r="FTF65" s="189"/>
      <c r="FTG65" s="189"/>
      <c r="FTH65" s="189"/>
      <c r="FTI65" s="189"/>
      <c r="FTJ65" s="189"/>
      <c r="FTK65" s="189"/>
      <c r="FTL65" s="189"/>
      <c r="FTM65" s="189"/>
      <c r="FTN65" s="189"/>
      <c r="FTO65" s="189"/>
      <c r="FTP65" s="189"/>
      <c r="FTQ65" s="189"/>
      <c r="GCQ65" s="189"/>
      <c r="GCR65" s="189"/>
      <c r="GCZ65" s="189"/>
      <c r="GDA65" s="189"/>
      <c r="GDB65" s="189"/>
      <c r="GDC65" s="189"/>
      <c r="GDD65" s="189"/>
      <c r="GDE65" s="189"/>
      <c r="GDF65" s="189"/>
      <c r="GDG65" s="189"/>
      <c r="GDH65" s="189"/>
      <c r="GDI65" s="189"/>
      <c r="GDJ65" s="189"/>
      <c r="GDK65" s="189"/>
      <c r="GDL65" s="189"/>
      <c r="GDM65" s="189"/>
      <c r="GMM65" s="189"/>
      <c r="GMN65" s="189"/>
      <c r="GMV65" s="189"/>
      <c r="GMW65" s="189"/>
      <c r="GMX65" s="189"/>
      <c r="GMY65" s="189"/>
      <c r="GMZ65" s="189"/>
      <c r="GNA65" s="189"/>
      <c r="GNB65" s="189"/>
      <c r="GNC65" s="189"/>
      <c r="GND65" s="189"/>
      <c r="GNE65" s="189"/>
      <c r="GNF65" s="189"/>
      <c r="GNG65" s="189"/>
      <c r="GNH65" s="189"/>
      <c r="GNI65" s="189"/>
      <c r="GWI65" s="189"/>
      <c r="GWJ65" s="189"/>
      <c r="GWR65" s="189"/>
      <c r="GWS65" s="189"/>
      <c r="GWT65" s="189"/>
      <c r="GWU65" s="189"/>
      <c r="GWV65" s="189"/>
      <c r="GWW65" s="189"/>
      <c r="GWX65" s="189"/>
      <c r="GWY65" s="189"/>
      <c r="GWZ65" s="189"/>
      <c r="GXA65" s="189"/>
      <c r="GXB65" s="189"/>
      <c r="GXC65" s="189"/>
      <c r="GXD65" s="189"/>
      <c r="GXE65" s="189"/>
      <c r="HGE65" s="189"/>
      <c r="HGF65" s="189"/>
      <c r="HGN65" s="189"/>
      <c r="HGO65" s="189"/>
      <c r="HGP65" s="189"/>
      <c r="HGQ65" s="189"/>
      <c r="HGR65" s="189"/>
      <c r="HGS65" s="189"/>
      <c r="HGT65" s="189"/>
      <c r="HGU65" s="189"/>
      <c r="HGV65" s="189"/>
      <c r="HGW65" s="189"/>
      <c r="HGX65" s="189"/>
      <c r="HGY65" s="189"/>
      <c r="HGZ65" s="189"/>
      <c r="HHA65" s="189"/>
      <c r="HQA65" s="189"/>
      <c r="HQB65" s="189"/>
      <c r="HQJ65" s="189"/>
      <c r="HQK65" s="189"/>
      <c r="HQL65" s="189"/>
      <c r="HQM65" s="189"/>
      <c r="HQN65" s="189"/>
      <c r="HQO65" s="189"/>
      <c r="HQP65" s="189"/>
      <c r="HQQ65" s="189"/>
      <c r="HQR65" s="189"/>
      <c r="HQS65" s="189"/>
      <c r="HQT65" s="189"/>
      <c r="HQU65" s="189"/>
      <c r="HQV65" s="189"/>
      <c r="HQW65" s="189"/>
      <c r="HZW65" s="189"/>
      <c r="HZX65" s="189"/>
      <c r="IAF65" s="189"/>
      <c r="IAG65" s="189"/>
      <c r="IAH65" s="189"/>
      <c r="IAI65" s="189"/>
      <c r="IAJ65" s="189"/>
      <c r="IAK65" s="189"/>
      <c r="IAL65" s="189"/>
      <c r="IAM65" s="189"/>
      <c r="IAN65" s="189"/>
      <c r="IAO65" s="189"/>
      <c r="IAP65" s="189"/>
      <c r="IAQ65" s="189"/>
      <c r="IAR65" s="189"/>
      <c r="IAS65" s="189"/>
      <c r="IJS65" s="189"/>
      <c r="IJT65" s="189"/>
      <c r="IKB65" s="189"/>
      <c r="IKC65" s="189"/>
      <c r="IKD65" s="189"/>
      <c r="IKE65" s="189"/>
      <c r="IKF65" s="189"/>
      <c r="IKG65" s="189"/>
      <c r="IKH65" s="189"/>
      <c r="IKI65" s="189"/>
      <c r="IKJ65" s="189"/>
      <c r="IKK65" s="189"/>
      <c r="IKL65" s="189"/>
      <c r="IKM65" s="189"/>
      <c r="IKN65" s="189"/>
      <c r="IKO65" s="189"/>
      <c r="ITO65" s="189"/>
      <c r="ITP65" s="189"/>
      <c r="ITX65" s="189"/>
      <c r="ITY65" s="189"/>
      <c r="ITZ65" s="189"/>
      <c r="IUA65" s="189"/>
      <c r="IUB65" s="189"/>
      <c r="IUC65" s="189"/>
      <c r="IUD65" s="189"/>
      <c r="IUE65" s="189"/>
      <c r="IUF65" s="189"/>
      <c r="IUG65" s="189"/>
      <c r="IUH65" s="189"/>
      <c r="IUI65" s="189"/>
      <c r="IUJ65" s="189"/>
      <c r="IUK65" s="189"/>
      <c r="JDK65" s="189"/>
      <c r="JDL65" s="189"/>
      <c r="JDT65" s="189"/>
      <c r="JDU65" s="189"/>
      <c r="JDV65" s="189"/>
      <c r="JDW65" s="189"/>
      <c r="JDX65" s="189"/>
      <c r="JDY65" s="189"/>
      <c r="JDZ65" s="189"/>
      <c r="JEA65" s="189"/>
      <c r="JEB65" s="189"/>
      <c r="JEC65" s="189"/>
      <c r="JED65" s="189"/>
      <c r="JEE65" s="189"/>
      <c r="JEF65" s="189"/>
      <c r="JEG65" s="189"/>
      <c r="JNG65" s="189"/>
      <c r="JNH65" s="189"/>
      <c r="JNP65" s="189"/>
      <c r="JNQ65" s="189"/>
      <c r="JNR65" s="189"/>
      <c r="JNS65" s="189"/>
      <c r="JNT65" s="189"/>
      <c r="JNU65" s="189"/>
      <c r="JNV65" s="189"/>
      <c r="JNW65" s="189"/>
      <c r="JNX65" s="189"/>
      <c r="JNY65" s="189"/>
      <c r="JNZ65" s="189"/>
      <c r="JOA65" s="189"/>
      <c r="JOB65" s="189"/>
      <c r="JOC65" s="189"/>
      <c r="JXC65" s="189"/>
      <c r="JXD65" s="189"/>
      <c r="JXL65" s="189"/>
      <c r="JXM65" s="189"/>
      <c r="JXN65" s="189"/>
      <c r="JXO65" s="189"/>
      <c r="JXP65" s="189"/>
      <c r="JXQ65" s="189"/>
      <c r="JXR65" s="189"/>
      <c r="JXS65" s="189"/>
      <c r="JXT65" s="189"/>
      <c r="JXU65" s="189"/>
      <c r="JXV65" s="189"/>
      <c r="JXW65" s="189"/>
      <c r="JXX65" s="189"/>
      <c r="JXY65" s="189"/>
      <c r="KGY65" s="189"/>
      <c r="KGZ65" s="189"/>
      <c r="KHH65" s="189"/>
      <c r="KHI65" s="189"/>
      <c r="KHJ65" s="189"/>
      <c r="KHK65" s="189"/>
      <c r="KHL65" s="189"/>
      <c r="KHM65" s="189"/>
      <c r="KHN65" s="189"/>
      <c r="KHO65" s="189"/>
      <c r="KHP65" s="189"/>
      <c r="KHQ65" s="189"/>
      <c r="KHR65" s="189"/>
      <c r="KHS65" s="189"/>
      <c r="KHT65" s="189"/>
      <c r="KHU65" s="189"/>
      <c r="KQU65" s="189"/>
      <c r="KQV65" s="189"/>
      <c r="KRD65" s="189"/>
      <c r="KRE65" s="189"/>
      <c r="KRF65" s="189"/>
      <c r="KRG65" s="189"/>
      <c r="KRH65" s="189"/>
      <c r="KRI65" s="189"/>
      <c r="KRJ65" s="189"/>
      <c r="KRK65" s="189"/>
      <c r="KRL65" s="189"/>
      <c r="KRM65" s="189"/>
      <c r="KRN65" s="189"/>
      <c r="KRO65" s="189"/>
      <c r="KRP65" s="189"/>
      <c r="KRQ65" s="189"/>
      <c r="LAQ65" s="189"/>
      <c r="LAR65" s="189"/>
      <c r="LAZ65" s="189"/>
      <c r="LBA65" s="189"/>
      <c r="LBB65" s="189"/>
      <c r="LBC65" s="189"/>
      <c r="LBD65" s="189"/>
      <c r="LBE65" s="189"/>
      <c r="LBF65" s="189"/>
      <c r="LBG65" s="189"/>
      <c r="LBH65" s="189"/>
      <c r="LBI65" s="189"/>
      <c r="LBJ65" s="189"/>
      <c r="LBK65" s="189"/>
      <c r="LBL65" s="189"/>
      <c r="LBM65" s="189"/>
      <c r="LKM65" s="189"/>
      <c r="LKN65" s="189"/>
      <c r="LKV65" s="189"/>
      <c r="LKW65" s="189"/>
      <c r="LKX65" s="189"/>
      <c r="LKY65" s="189"/>
      <c r="LKZ65" s="189"/>
      <c r="LLA65" s="189"/>
      <c r="LLB65" s="189"/>
      <c r="LLC65" s="189"/>
      <c r="LLD65" s="189"/>
      <c r="LLE65" s="189"/>
      <c r="LLF65" s="189"/>
      <c r="LLG65" s="189"/>
      <c r="LLH65" s="189"/>
      <c r="LLI65" s="189"/>
      <c r="LUI65" s="189"/>
      <c r="LUJ65" s="189"/>
      <c r="LUR65" s="189"/>
      <c r="LUS65" s="189"/>
      <c r="LUT65" s="189"/>
      <c r="LUU65" s="189"/>
      <c r="LUV65" s="189"/>
      <c r="LUW65" s="189"/>
      <c r="LUX65" s="189"/>
      <c r="LUY65" s="189"/>
      <c r="LUZ65" s="189"/>
      <c r="LVA65" s="189"/>
      <c r="LVB65" s="189"/>
      <c r="LVC65" s="189"/>
      <c r="LVD65" s="189"/>
      <c r="LVE65" s="189"/>
      <c r="MEE65" s="189"/>
      <c r="MEF65" s="189"/>
      <c r="MEN65" s="189"/>
      <c r="MEO65" s="189"/>
      <c r="MEP65" s="189"/>
      <c r="MEQ65" s="189"/>
      <c r="MER65" s="189"/>
      <c r="MES65" s="189"/>
      <c r="MET65" s="189"/>
      <c r="MEU65" s="189"/>
      <c r="MEV65" s="189"/>
      <c r="MEW65" s="189"/>
      <c r="MEX65" s="189"/>
      <c r="MEY65" s="189"/>
      <c r="MEZ65" s="189"/>
      <c r="MFA65" s="189"/>
      <c r="MOA65" s="189"/>
      <c r="MOB65" s="189"/>
      <c r="MOJ65" s="189"/>
      <c r="MOK65" s="189"/>
      <c r="MOL65" s="189"/>
      <c r="MOM65" s="189"/>
      <c r="MON65" s="189"/>
      <c r="MOO65" s="189"/>
      <c r="MOP65" s="189"/>
      <c r="MOQ65" s="189"/>
      <c r="MOR65" s="189"/>
      <c r="MOS65" s="189"/>
      <c r="MOT65" s="189"/>
      <c r="MOU65" s="189"/>
      <c r="MOV65" s="189"/>
      <c r="MOW65" s="189"/>
      <c r="MXW65" s="189"/>
      <c r="MXX65" s="189"/>
      <c r="MYF65" s="189"/>
      <c r="MYG65" s="189"/>
      <c r="MYH65" s="189"/>
      <c r="MYI65" s="189"/>
      <c r="MYJ65" s="189"/>
      <c r="MYK65" s="189"/>
      <c r="MYL65" s="189"/>
      <c r="MYM65" s="189"/>
      <c r="MYN65" s="189"/>
      <c r="MYO65" s="189"/>
      <c r="MYP65" s="189"/>
      <c r="MYQ65" s="189"/>
      <c r="MYR65" s="189"/>
      <c r="MYS65" s="189"/>
      <c r="NHS65" s="189"/>
      <c r="NHT65" s="189"/>
      <c r="NIB65" s="189"/>
      <c r="NIC65" s="189"/>
      <c r="NID65" s="189"/>
      <c r="NIE65" s="189"/>
      <c r="NIF65" s="189"/>
      <c r="NIG65" s="189"/>
      <c r="NIH65" s="189"/>
      <c r="NII65" s="189"/>
      <c r="NIJ65" s="189"/>
      <c r="NIK65" s="189"/>
      <c r="NIL65" s="189"/>
      <c r="NIM65" s="189"/>
      <c r="NIN65" s="189"/>
      <c r="NIO65" s="189"/>
      <c r="NRO65" s="189"/>
      <c r="NRP65" s="189"/>
      <c r="NRX65" s="189"/>
      <c r="NRY65" s="189"/>
      <c r="NRZ65" s="189"/>
      <c r="NSA65" s="189"/>
      <c r="NSB65" s="189"/>
      <c r="NSC65" s="189"/>
      <c r="NSD65" s="189"/>
      <c r="NSE65" s="189"/>
      <c r="NSF65" s="189"/>
      <c r="NSG65" s="189"/>
      <c r="NSH65" s="189"/>
      <c r="NSI65" s="189"/>
      <c r="NSJ65" s="189"/>
      <c r="NSK65" s="189"/>
      <c r="OBK65" s="189"/>
      <c r="OBL65" s="189"/>
      <c r="OBT65" s="189"/>
      <c r="OBU65" s="189"/>
      <c r="OBV65" s="189"/>
      <c r="OBW65" s="189"/>
      <c r="OBX65" s="189"/>
      <c r="OBY65" s="189"/>
      <c r="OBZ65" s="189"/>
      <c r="OCA65" s="189"/>
      <c r="OCB65" s="189"/>
      <c r="OCC65" s="189"/>
      <c r="OCD65" s="189"/>
      <c r="OCE65" s="189"/>
      <c r="OCF65" s="189"/>
      <c r="OCG65" s="189"/>
      <c r="OLG65" s="189"/>
      <c r="OLH65" s="189"/>
      <c r="OLP65" s="189"/>
      <c r="OLQ65" s="189"/>
      <c r="OLR65" s="189"/>
      <c r="OLS65" s="189"/>
      <c r="OLT65" s="189"/>
      <c r="OLU65" s="189"/>
      <c r="OLV65" s="189"/>
      <c r="OLW65" s="189"/>
      <c r="OLX65" s="189"/>
      <c r="OLY65" s="189"/>
      <c r="OLZ65" s="189"/>
      <c r="OMA65" s="189"/>
      <c r="OMB65" s="189"/>
      <c r="OMC65" s="189"/>
      <c r="OVC65" s="189"/>
      <c r="OVD65" s="189"/>
      <c r="OVL65" s="189"/>
      <c r="OVM65" s="189"/>
      <c r="OVN65" s="189"/>
      <c r="OVO65" s="189"/>
      <c r="OVP65" s="189"/>
      <c r="OVQ65" s="189"/>
      <c r="OVR65" s="189"/>
      <c r="OVS65" s="189"/>
      <c r="OVT65" s="189"/>
      <c r="OVU65" s="189"/>
      <c r="OVV65" s="189"/>
      <c r="OVW65" s="189"/>
      <c r="OVX65" s="189"/>
      <c r="OVY65" s="189"/>
      <c r="PEY65" s="189"/>
      <c r="PEZ65" s="189"/>
      <c r="PFH65" s="189"/>
      <c r="PFI65" s="189"/>
      <c r="PFJ65" s="189"/>
      <c r="PFK65" s="189"/>
      <c r="PFL65" s="189"/>
      <c r="PFM65" s="189"/>
      <c r="PFN65" s="189"/>
      <c r="PFO65" s="189"/>
      <c r="PFP65" s="189"/>
      <c r="PFQ65" s="189"/>
      <c r="PFR65" s="189"/>
      <c r="PFS65" s="189"/>
      <c r="PFT65" s="189"/>
      <c r="PFU65" s="189"/>
      <c r="POU65" s="189"/>
      <c r="POV65" s="189"/>
      <c r="PPD65" s="189"/>
      <c r="PPE65" s="189"/>
      <c r="PPF65" s="189"/>
      <c r="PPG65" s="189"/>
      <c r="PPH65" s="189"/>
      <c r="PPI65" s="189"/>
      <c r="PPJ65" s="189"/>
      <c r="PPK65" s="189"/>
      <c r="PPL65" s="189"/>
      <c r="PPM65" s="189"/>
      <c r="PPN65" s="189"/>
      <c r="PPO65" s="189"/>
      <c r="PPP65" s="189"/>
      <c r="PPQ65" s="189"/>
      <c r="PYQ65" s="189"/>
      <c r="PYR65" s="189"/>
      <c r="PYZ65" s="189"/>
      <c r="PZA65" s="189"/>
      <c r="PZB65" s="189"/>
      <c r="PZC65" s="189"/>
      <c r="PZD65" s="189"/>
      <c r="PZE65" s="189"/>
      <c r="PZF65" s="189"/>
      <c r="PZG65" s="189"/>
      <c r="PZH65" s="189"/>
      <c r="PZI65" s="189"/>
      <c r="PZJ65" s="189"/>
      <c r="PZK65" s="189"/>
      <c r="PZL65" s="189"/>
      <c r="PZM65" s="189"/>
      <c r="QIM65" s="189"/>
      <c r="QIN65" s="189"/>
      <c r="QIV65" s="189"/>
      <c r="QIW65" s="189"/>
      <c r="QIX65" s="189"/>
      <c r="QIY65" s="189"/>
      <c r="QIZ65" s="189"/>
      <c r="QJA65" s="189"/>
      <c r="QJB65" s="189"/>
      <c r="QJC65" s="189"/>
      <c r="QJD65" s="189"/>
      <c r="QJE65" s="189"/>
      <c r="QJF65" s="189"/>
      <c r="QJG65" s="189"/>
      <c r="QJH65" s="189"/>
      <c r="QJI65" s="189"/>
      <c r="QSI65" s="189"/>
      <c r="QSJ65" s="189"/>
      <c r="QSR65" s="189"/>
      <c r="QSS65" s="189"/>
      <c r="QST65" s="189"/>
      <c r="QSU65" s="189"/>
      <c r="QSV65" s="189"/>
      <c r="QSW65" s="189"/>
      <c r="QSX65" s="189"/>
      <c r="QSY65" s="189"/>
      <c r="QSZ65" s="189"/>
      <c r="QTA65" s="189"/>
      <c r="QTB65" s="189"/>
      <c r="QTC65" s="189"/>
      <c r="QTD65" s="189"/>
      <c r="QTE65" s="189"/>
      <c r="RCE65" s="189"/>
      <c r="RCF65" s="189"/>
      <c r="RCN65" s="189"/>
      <c r="RCO65" s="189"/>
      <c r="RCP65" s="189"/>
      <c r="RCQ65" s="189"/>
      <c r="RCR65" s="189"/>
      <c r="RCS65" s="189"/>
      <c r="RCT65" s="189"/>
      <c r="RCU65" s="189"/>
      <c r="RCV65" s="189"/>
      <c r="RCW65" s="189"/>
      <c r="RCX65" s="189"/>
      <c r="RCY65" s="189"/>
      <c r="RCZ65" s="189"/>
      <c r="RDA65" s="189"/>
      <c r="RMA65" s="189"/>
      <c r="RMB65" s="189"/>
      <c r="RMJ65" s="189"/>
      <c r="RMK65" s="189"/>
      <c r="RML65" s="189"/>
      <c r="RMM65" s="189"/>
      <c r="RMN65" s="189"/>
      <c r="RMO65" s="189"/>
      <c r="RMP65" s="189"/>
      <c r="RMQ65" s="189"/>
      <c r="RMR65" s="189"/>
      <c r="RMS65" s="189"/>
      <c r="RMT65" s="189"/>
      <c r="RMU65" s="189"/>
      <c r="RMV65" s="189"/>
      <c r="RMW65" s="189"/>
      <c r="RVW65" s="189"/>
      <c r="RVX65" s="189"/>
      <c r="RWF65" s="189"/>
      <c r="RWG65" s="189"/>
      <c r="RWH65" s="189"/>
      <c r="RWI65" s="189"/>
      <c r="RWJ65" s="189"/>
      <c r="RWK65" s="189"/>
      <c r="RWL65" s="189"/>
      <c r="RWM65" s="189"/>
      <c r="RWN65" s="189"/>
      <c r="RWO65" s="189"/>
      <c r="RWP65" s="189"/>
      <c r="RWQ65" s="189"/>
      <c r="RWR65" s="189"/>
      <c r="RWS65" s="189"/>
      <c r="SFS65" s="189"/>
      <c r="SFT65" s="189"/>
      <c r="SGB65" s="189"/>
      <c r="SGC65" s="189"/>
      <c r="SGD65" s="189"/>
      <c r="SGE65" s="189"/>
      <c r="SGF65" s="189"/>
      <c r="SGG65" s="189"/>
      <c r="SGH65" s="189"/>
      <c r="SGI65" s="189"/>
      <c r="SGJ65" s="189"/>
      <c r="SGK65" s="189"/>
      <c r="SGL65" s="189"/>
      <c r="SGM65" s="189"/>
      <c r="SGN65" s="189"/>
      <c r="SGO65" s="189"/>
      <c r="SPO65" s="189"/>
      <c r="SPP65" s="189"/>
      <c r="SPX65" s="189"/>
      <c r="SPY65" s="189"/>
      <c r="SPZ65" s="189"/>
      <c r="SQA65" s="189"/>
      <c r="SQB65" s="189"/>
      <c r="SQC65" s="189"/>
      <c r="SQD65" s="189"/>
      <c r="SQE65" s="189"/>
      <c r="SQF65" s="189"/>
      <c r="SQG65" s="189"/>
      <c r="SQH65" s="189"/>
      <c r="SQI65" s="189"/>
      <c r="SQJ65" s="189"/>
      <c r="SQK65" s="189"/>
      <c r="SZK65" s="189"/>
      <c r="SZL65" s="189"/>
      <c r="SZT65" s="189"/>
      <c r="SZU65" s="189"/>
      <c r="SZV65" s="189"/>
      <c r="SZW65" s="189"/>
      <c r="SZX65" s="189"/>
      <c r="SZY65" s="189"/>
      <c r="SZZ65" s="189"/>
      <c r="TAA65" s="189"/>
      <c r="TAB65" s="189"/>
      <c r="TAC65" s="189"/>
      <c r="TAD65" s="189"/>
      <c r="TAE65" s="189"/>
      <c r="TAF65" s="189"/>
      <c r="TAG65" s="189"/>
      <c r="TJG65" s="189"/>
      <c r="TJH65" s="189"/>
      <c r="TJP65" s="189"/>
      <c r="TJQ65" s="189"/>
      <c r="TJR65" s="189"/>
      <c r="TJS65" s="189"/>
      <c r="TJT65" s="189"/>
      <c r="TJU65" s="189"/>
      <c r="TJV65" s="189"/>
      <c r="TJW65" s="189"/>
      <c r="TJX65" s="189"/>
      <c r="TJY65" s="189"/>
      <c r="TJZ65" s="189"/>
      <c r="TKA65" s="189"/>
      <c r="TKB65" s="189"/>
      <c r="TKC65" s="189"/>
      <c r="TTC65" s="189"/>
      <c r="TTD65" s="189"/>
      <c r="TTL65" s="189"/>
      <c r="TTM65" s="189"/>
      <c r="TTN65" s="189"/>
      <c r="TTO65" s="189"/>
      <c r="TTP65" s="189"/>
      <c r="TTQ65" s="189"/>
      <c r="TTR65" s="189"/>
      <c r="TTS65" s="189"/>
      <c r="TTT65" s="189"/>
      <c r="TTU65" s="189"/>
      <c r="TTV65" s="189"/>
      <c r="TTW65" s="189"/>
      <c r="TTX65" s="189"/>
      <c r="TTY65" s="189"/>
      <c r="UCY65" s="189"/>
      <c r="UCZ65" s="189"/>
      <c r="UDH65" s="189"/>
      <c r="UDI65" s="189"/>
      <c r="UDJ65" s="189"/>
      <c r="UDK65" s="189"/>
      <c r="UDL65" s="189"/>
      <c r="UDM65" s="189"/>
      <c r="UDN65" s="189"/>
      <c r="UDO65" s="189"/>
      <c r="UDP65" s="189"/>
      <c r="UDQ65" s="189"/>
      <c r="UDR65" s="189"/>
      <c r="UDS65" s="189"/>
      <c r="UDT65" s="189"/>
      <c r="UDU65" s="189"/>
      <c r="UMU65" s="189"/>
      <c r="UMV65" s="189"/>
      <c r="UND65" s="189"/>
      <c r="UNE65" s="189"/>
      <c r="UNF65" s="189"/>
      <c r="UNG65" s="189"/>
      <c r="UNH65" s="189"/>
      <c r="UNI65" s="189"/>
      <c r="UNJ65" s="189"/>
      <c r="UNK65" s="189"/>
      <c r="UNL65" s="189"/>
      <c r="UNM65" s="189"/>
      <c r="UNN65" s="189"/>
      <c r="UNO65" s="189"/>
      <c r="UNP65" s="189"/>
      <c r="UNQ65" s="189"/>
      <c r="UWQ65" s="189"/>
      <c r="UWR65" s="189"/>
      <c r="UWZ65" s="189"/>
      <c r="UXA65" s="189"/>
      <c r="UXB65" s="189"/>
      <c r="UXC65" s="189"/>
      <c r="UXD65" s="189"/>
      <c r="UXE65" s="189"/>
      <c r="UXF65" s="189"/>
      <c r="UXG65" s="189"/>
      <c r="UXH65" s="189"/>
      <c r="UXI65" s="189"/>
      <c r="UXJ65" s="189"/>
      <c r="UXK65" s="189"/>
      <c r="UXL65" s="189"/>
      <c r="UXM65" s="189"/>
      <c r="VGM65" s="189"/>
      <c r="VGN65" s="189"/>
      <c r="VGV65" s="189"/>
      <c r="VGW65" s="189"/>
      <c r="VGX65" s="189"/>
      <c r="VGY65" s="189"/>
      <c r="VGZ65" s="189"/>
      <c r="VHA65" s="189"/>
      <c r="VHB65" s="189"/>
      <c r="VHC65" s="189"/>
      <c r="VHD65" s="189"/>
      <c r="VHE65" s="189"/>
      <c r="VHF65" s="189"/>
      <c r="VHG65" s="189"/>
      <c r="VHH65" s="189"/>
      <c r="VHI65" s="189"/>
      <c r="VQI65" s="189"/>
      <c r="VQJ65" s="189"/>
      <c r="VQR65" s="189"/>
      <c r="VQS65" s="189"/>
      <c r="VQT65" s="189"/>
      <c r="VQU65" s="189"/>
      <c r="VQV65" s="189"/>
      <c r="VQW65" s="189"/>
      <c r="VQX65" s="189"/>
      <c r="VQY65" s="189"/>
      <c r="VQZ65" s="189"/>
      <c r="VRA65" s="189"/>
      <c r="VRB65" s="189"/>
      <c r="VRC65" s="189"/>
      <c r="VRD65" s="189"/>
      <c r="VRE65" s="189"/>
      <c r="WAE65" s="189"/>
      <c r="WAF65" s="189"/>
      <c r="WAN65" s="189"/>
      <c r="WAO65" s="189"/>
      <c r="WAP65" s="189"/>
      <c r="WAQ65" s="189"/>
      <c r="WAR65" s="189"/>
      <c r="WAS65" s="189"/>
      <c r="WAT65" s="189"/>
      <c r="WAU65" s="189"/>
      <c r="WAV65" s="189"/>
      <c r="WAW65" s="189"/>
      <c r="WAX65" s="189"/>
      <c r="WAY65" s="189"/>
      <c r="WAZ65" s="189"/>
      <c r="WBA65" s="189"/>
      <c r="WKA65" s="189"/>
      <c r="WKB65" s="189"/>
      <c r="WKJ65" s="189"/>
      <c r="WKK65" s="189"/>
      <c r="WKL65" s="189"/>
      <c r="WKM65" s="189"/>
      <c r="WKN65" s="189"/>
      <c r="WKO65" s="189"/>
      <c r="WKP65" s="189"/>
      <c r="WKQ65" s="189"/>
      <c r="WKR65" s="189"/>
      <c r="WKS65" s="189"/>
      <c r="WKT65" s="189"/>
      <c r="WKU65" s="189"/>
      <c r="WKV65" s="189"/>
      <c r="WKW65" s="189"/>
      <c r="WTW65" s="189"/>
      <c r="WTX65" s="189"/>
      <c r="WUF65" s="189"/>
      <c r="WUG65" s="189"/>
      <c r="WUH65" s="189"/>
      <c r="WUI65" s="189"/>
      <c r="WUJ65" s="189"/>
      <c r="WUK65" s="189"/>
      <c r="WUL65" s="189"/>
      <c r="WUM65" s="189"/>
      <c r="WUN65" s="189"/>
      <c r="WUO65" s="189"/>
      <c r="WUP65" s="189"/>
      <c r="WUQ65" s="189"/>
      <c r="WUR65" s="189"/>
      <c r="WUS65" s="189"/>
    </row>
    <row r="66" spans="1:1009 1243:2033 2267:3057 3291:4081 4315:5105 5339:6129 6363:7153 7387:8177 8411:9201 9435:10225 10459:11249 11483:12273 12507:13297 13531:14321 14555:15345 15579:16113" ht="40.5" hidden="1" customHeight="1" outlineLevel="1" x14ac:dyDescent="0.25">
      <c r="A66" s="79"/>
      <c r="B66" s="183" t="s">
        <v>262</v>
      </c>
      <c r="C66" s="72"/>
      <c r="D66" s="102"/>
      <c r="E66" s="102"/>
      <c r="F66" s="73"/>
      <c r="G66" s="231"/>
      <c r="H66" s="129">
        <v>117.9402</v>
      </c>
      <c r="I66" s="153">
        <f t="shared" si="0"/>
        <v>0</v>
      </c>
      <c r="J66" s="149"/>
      <c r="K66" s="234"/>
      <c r="L66" s="149"/>
      <c r="M66" s="149"/>
      <c r="N66" s="72"/>
      <c r="HK66" s="189"/>
      <c r="HL66" s="189"/>
      <c r="HT66" s="189"/>
      <c r="HU66" s="189"/>
      <c r="HV66" s="189"/>
      <c r="HW66" s="189"/>
      <c r="HX66" s="189"/>
      <c r="HY66" s="189"/>
      <c r="HZ66" s="189"/>
      <c r="IA66" s="189"/>
      <c r="IB66" s="189"/>
      <c r="IC66" s="189"/>
      <c r="ID66" s="189"/>
      <c r="IE66" s="189"/>
      <c r="IF66" s="189"/>
      <c r="IG66" s="189"/>
      <c r="RG66" s="189"/>
      <c r="RH66" s="189"/>
      <c r="RP66" s="189"/>
      <c r="RQ66" s="189"/>
      <c r="RR66" s="189"/>
      <c r="RS66" s="189"/>
      <c r="RT66" s="189"/>
      <c r="RU66" s="189"/>
      <c r="RV66" s="189"/>
      <c r="RW66" s="189"/>
      <c r="RX66" s="189"/>
      <c r="RY66" s="189"/>
      <c r="RZ66" s="189"/>
      <c r="SA66" s="189"/>
      <c r="SB66" s="189"/>
      <c r="SC66" s="189"/>
      <c r="ABC66" s="189"/>
      <c r="ABD66" s="189"/>
      <c r="ABL66" s="189"/>
      <c r="ABM66" s="189"/>
      <c r="ABN66" s="189"/>
      <c r="ABO66" s="189"/>
      <c r="ABP66" s="189"/>
      <c r="ABQ66" s="189"/>
      <c r="ABR66" s="189"/>
      <c r="ABS66" s="189"/>
      <c r="ABT66" s="189"/>
      <c r="ABU66" s="189"/>
      <c r="ABV66" s="189"/>
      <c r="ABW66" s="189"/>
      <c r="ABX66" s="189"/>
      <c r="ABY66" s="189"/>
      <c r="AKY66" s="189"/>
      <c r="AKZ66" s="189"/>
      <c r="ALH66" s="189"/>
      <c r="ALI66" s="189"/>
      <c r="ALJ66" s="189"/>
      <c r="ALK66" s="189"/>
      <c r="ALL66" s="189"/>
      <c r="ALM66" s="189"/>
      <c r="ALN66" s="189"/>
      <c r="ALO66" s="189"/>
      <c r="ALP66" s="189"/>
      <c r="ALQ66" s="189"/>
      <c r="ALR66" s="189"/>
      <c r="ALS66" s="189"/>
      <c r="ALT66" s="189"/>
      <c r="ALU66" s="189"/>
      <c r="AUU66" s="189"/>
      <c r="AUV66" s="189"/>
      <c r="AVD66" s="189"/>
      <c r="AVE66" s="189"/>
      <c r="AVF66" s="189"/>
      <c r="AVG66" s="189"/>
      <c r="AVH66" s="189"/>
      <c r="AVI66" s="189"/>
      <c r="AVJ66" s="189"/>
      <c r="AVK66" s="189"/>
      <c r="AVL66" s="189"/>
      <c r="AVM66" s="189"/>
      <c r="AVN66" s="189"/>
      <c r="AVO66" s="189"/>
      <c r="AVP66" s="189"/>
      <c r="AVQ66" s="189"/>
      <c r="BEQ66" s="189"/>
      <c r="BER66" s="189"/>
      <c r="BEZ66" s="189"/>
      <c r="BFA66" s="189"/>
      <c r="BFB66" s="189"/>
      <c r="BFC66" s="189"/>
      <c r="BFD66" s="189"/>
      <c r="BFE66" s="189"/>
      <c r="BFF66" s="189"/>
      <c r="BFG66" s="189"/>
      <c r="BFH66" s="189"/>
      <c r="BFI66" s="189"/>
      <c r="BFJ66" s="189"/>
      <c r="BFK66" s="189"/>
      <c r="BFL66" s="189"/>
      <c r="BFM66" s="189"/>
      <c r="BOM66" s="189"/>
      <c r="BON66" s="189"/>
      <c r="BOV66" s="189"/>
      <c r="BOW66" s="189"/>
      <c r="BOX66" s="189"/>
      <c r="BOY66" s="189"/>
      <c r="BOZ66" s="189"/>
      <c r="BPA66" s="189"/>
      <c r="BPB66" s="189"/>
      <c r="BPC66" s="189"/>
      <c r="BPD66" s="189"/>
      <c r="BPE66" s="189"/>
      <c r="BPF66" s="189"/>
      <c r="BPG66" s="189"/>
      <c r="BPH66" s="189"/>
      <c r="BPI66" s="189"/>
      <c r="BYI66" s="189"/>
      <c r="BYJ66" s="189"/>
      <c r="BYR66" s="189"/>
      <c r="BYS66" s="189"/>
      <c r="BYT66" s="189"/>
      <c r="BYU66" s="189"/>
      <c r="BYV66" s="189"/>
      <c r="BYW66" s="189"/>
      <c r="BYX66" s="189"/>
      <c r="BYY66" s="189"/>
      <c r="BYZ66" s="189"/>
      <c r="BZA66" s="189"/>
      <c r="BZB66" s="189"/>
      <c r="BZC66" s="189"/>
      <c r="BZD66" s="189"/>
      <c r="BZE66" s="189"/>
      <c r="CIE66" s="189"/>
      <c r="CIF66" s="189"/>
      <c r="CIN66" s="189"/>
      <c r="CIO66" s="189"/>
      <c r="CIP66" s="189"/>
      <c r="CIQ66" s="189"/>
      <c r="CIR66" s="189"/>
      <c r="CIS66" s="189"/>
      <c r="CIT66" s="189"/>
      <c r="CIU66" s="189"/>
      <c r="CIV66" s="189"/>
      <c r="CIW66" s="189"/>
      <c r="CIX66" s="189"/>
      <c r="CIY66" s="189"/>
      <c r="CIZ66" s="189"/>
      <c r="CJA66" s="189"/>
      <c r="CSA66" s="189"/>
      <c r="CSB66" s="189"/>
      <c r="CSJ66" s="189"/>
      <c r="CSK66" s="189"/>
      <c r="CSL66" s="189"/>
      <c r="CSM66" s="189"/>
      <c r="CSN66" s="189"/>
      <c r="CSO66" s="189"/>
      <c r="CSP66" s="189"/>
      <c r="CSQ66" s="189"/>
      <c r="CSR66" s="189"/>
      <c r="CSS66" s="189"/>
      <c r="CST66" s="189"/>
      <c r="CSU66" s="189"/>
      <c r="CSV66" s="189"/>
      <c r="CSW66" s="189"/>
      <c r="DBW66" s="189"/>
      <c r="DBX66" s="189"/>
      <c r="DCF66" s="189"/>
      <c r="DCG66" s="189"/>
      <c r="DCH66" s="189"/>
      <c r="DCI66" s="189"/>
      <c r="DCJ66" s="189"/>
      <c r="DCK66" s="189"/>
      <c r="DCL66" s="189"/>
      <c r="DCM66" s="189"/>
      <c r="DCN66" s="189"/>
      <c r="DCO66" s="189"/>
      <c r="DCP66" s="189"/>
      <c r="DCQ66" s="189"/>
      <c r="DCR66" s="189"/>
      <c r="DCS66" s="189"/>
      <c r="DLS66" s="189"/>
      <c r="DLT66" s="189"/>
      <c r="DMB66" s="189"/>
      <c r="DMC66" s="189"/>
      <c r="DMD66" s="189"/>
      <c r="DME66" s="189"/>
      <c r="DMF66" s="189"/>
      <c r="DMG66" s="189"/>
      <c r="DMH66" s="189"/>
      <c r="DMI66" s="189"/>
      <c r="DMJ66" s="189"/>
      <c r="DMK66" s="189"/>
      <c r="DML66" s="189"/>
      <c r="DMM66" s="189"/>
      <c r="DMN66" s="189"/>
      <c r="DMO66" s="189"/>
      <c r="DVO66" s="189"/>
      <c r="DVP66" s="189"/>
      <c r="DVX66" s="189"/>
      <c r="DVY66" s="189"/>
      <c r="DVZ66" s="189"/>
      <c r="DWA66" s="189"/>
      <c r="DWB66" s="189"/>
      <c r="DWC66" s="189"/>
      <c r="DWD66" s="189"/>
      <c r="DWE66" s="189"/>
      <c r="DWF66" s="189"/>
      <c r="DWG66" s="189"/>
      <c r="DWH66" s="189"/>
      <c r="DWI66" s="189"/>
      <c r="DWJ66" s="189"/>
      <c r="DWK66" s="189"/>
      <c r="EFK66" s="189"/>
      <c r="EFL66" s="189"/>
      <c r="EFT66" s="189"/>
      <c r="EFU66" s="189"/>
      <c r="EFV66" s="189"/>
      <c r="EFW66" s="189"/>
      <c r="EFX66" s="189"/>
      <c r="EFY66" s="189"/>
      <c r="EFZ66" s="189"/>
      <c r="EGA66" s="189"/>
      <c r="EGB66" s="189"/>
      <c r="EGC66" s="189"/>
      <c r="EGD66" s="189"/>
      <c r="EGE66" s="189"/>
      <c r="EGF66" s="189"/>
      <c r="EGG66" s="189"/>
      <c r="EPG66" s="189"/>
      <c r="EPH66" s="189"/>
      <c r="EPP66" s="189"/>
      <c r="EPQ66" s="189"/>
      <c r="EPR66" s="189"/>
      <c r="EPS66" s="189"/>
      <c r="EPT66" s="189"/>
      <c r="EPU66" s="189"/>
      <c r="EPV66" s="189"/>
      <c r="EPW66" s="189"/>
      <c r="EPX66" s="189"/>
      <c r="EPY66" s="189"/>
      <c r="EPZ66" s="189"/>
      <c r="EQA66" s="189"/>
      <c r="EQB66" s="189"/>
      <c r="EQC66" s="189"/>
      <c r="EZC66" s="189"/>
      <c r="EZD66" s="189"/>
      <c r="EZL66" s="189"/>
      <c r="EZM66" s="189"/>
      <c r="EZN66" s="189"/>
      <c r="EZO66" s="189"/>
      <c r="EZP66" s="189"/>
      <c r="EZQ66" s="189"/>
      <c r="EZR66" s="189"/>
      <c r="EZS66" s="189"/>
      <c r="EZT66" s="189"/>
      <c r="EZU66" s="189"/>
      <c r="EZV66" s="189"/>
      <c r="EZW66" s="189"/>
      <c r="EZX66" s="189"/>
      <c r="EZY66" s="189"/>
      <c r="FIY66" s="189"/>
      <c r="FIZ66" s="189"/>
      <c r="FJH66" s="189"/>
      <c r="FJI66" s="189"/>
      <c r="FJJ66" s="189"/>
      <c r="FJK66" s="189"/>
      <c r="FJL66" s="189"/>
      <c r="FJM66" s="189"/>
      <c r="FJN66" s="189"/>
      <c r="FJO66" s="189"/>
      <c r="FJP66" s="189"/>
      <c r="FJQ66" s="189"/>
      <c r="FJR66" s="189"/>
      <c r="FJS66" s="189"/>
      <c r="FJT66" s="189"/>
      <c r="FJU66" s="189"/>
      <c r="FSU66" s="189"/>
      <c r="FSV66" s="189"/>
      <c r="FTD66" s="189"/>
      <c r="FTE66" s="189"/>
      <c r="FTF66" s="189"/>
      <c r="FTG66" s="189"/>
      <c r="FTH66" s="189"/>
      <c r="FTI66" s="189"/>
      <c r="FTJ66" s="189"/>
      <c r="FTK66" s="189"/>
      <c r="FTL66" s="189"/>
      <c r="FTM66" s="189"/>
      <c r="FTN66" s="189"/>
      <c r="FTO66" s="189"/>
      <c r="FTP66" s="189"/>
      <c r="FTQ66" s="189"/>
      <c r="GCQ66" s="189"/>
      <c r="GCR66" s="189"/>
      <c r="GCZ66" s="189"/>
      <c r="GDA66" s="189"/>
      <c r="GDB66" s="189"/>
      <c r="GDC66" s="189"/>
      <c r="GDD66" s="189"/>
      <c r="GDE66" s="189"/>
      <c r="GDF66" s="189"/>
      <c r="GDG66" s="189"/>
      <c r="GDH66" s="189"/>
      <c r="GDI66" s="189"/>
      <c r="GDJ66" s="189"/>
      <c r="GDK66" s="189"/>
      <c r="GDL66" s="189"/>
      <c r="GDM66" s="189"/>
      <c r="GMM66" s="189"/>
      <c r="GMN66" s="189"/>
      <c r="GMV66" s="189"/>
      <c r="GMW66" s="189"/>
      <c r="GMX66" s="189"/>
      <c r="GMY66" s="189"/>
      <c r="GMZ66" s="189"/>
      <c r="GNA66" s="189"/>
      <c r="GNB66" s="189"/>
      <c r="GNC66" s="189"/>
      <c r="GND66" s="189"/>
      <c r="GNE66" s="189"/>
      <c r="GNF66" s="189"/>
      <c r="GNG66" s="189"/>
      <c r="GNH66" s="189"/>
      <c r="GNI66" s="189"/>
      <c r="GWI66" s="189"/>
      <c r="GWJ66" s="189"/>
      <c r="GWR66" s="189"/>
      <c r="GWS66" s="189"/>
      <c r="GWT66" s="189"/>
      <c r="GWU66" s="189"/>
      <c r="GWV66" s="189"/>
      <c r="GWW66" s="189"/>
      <c r="GWX66" s="189"/>
      <c r="GWY66" s="189"/>
      <c r="GWZ66" s="189"/>
      <c r="GXA66" s="189"/>
      <c r="GXB66" s="189"/>
      <c r="GXC66" s="189"/>
      <c r="GXD66" s="189"/>
      <c r="GXE66" s="189"/>
      <c r="HGE66" s="189"/>
      <c r="HGF66" s="189"/>
      <c r="HGN66" s="189"/>
      <c r="HGO66" s="189"/>
      <c r="HGP66" s="189"/>
      <c r="HGQ66" s="189"/>
      <c r="HGR66" s="189"/>
      <c r="HGS66" s="189"/>
      <c r="HGT66" s="189"/>
      <c r="HGU66" s="189"/>
      <c r="HGV66" s="189"/>
      <c r="HGW66" s="189"/>
      <c r="HGX66" s="189"/>
      <c r="HGY66" s="189"/>
      <c r="HGZ66" s="189"/>
      <c r="HHA66" s="189"/>
      <c r="HQA66" s="189"/>
      <c r="HQB66" s="189"/>
      <c r="HQJ66" s="189"/>
      <c r="HQK66" s="189"/>
      <c r="HQL66" s="189"/>
      <c r="HQM66" s="189"/>
      <c r="HQN66" s="189"/>
      <c r="HQO66" s="189"/>
      <c r="HQP66" s="189"/>
      <c r="HQQ66" s="189"/>
      <c r="HQR66" s="189"/>
      <c r="HQS66" s="189"/>
      <c r="HQT66" s="189"/>
      <c r="HQU66" s="189"/>
      <c r="HQV66" s="189"/>
      <c r="HQW66" s="189"/>
      <c r="HZW66" s="189"/>
      <c r="HZX66" s="189"/>
      <c r="IAF66" s="189"/>
      <c r="IAG66" s="189"/>
      <c r="IAH66" s="189"/>
      <c r="IAI66" s="189"/>
      <c r="IAJ66" s="189"/>
      <c r="IAK66" s="189"/>
      <c r="IAL66" s="189"/>
      <c r="IAM66" s="189"/>
      <c r="IAN66" s="189"/>
      <c r="IAO66" s="189"/>
      <c r="IAP66" s="189"/>
      <c r="IAQ66" s="189"/>
      <c r="IAR66" s="189"/>
      <c r="IAS66" s="189"/>
      <c r="IJS66" s="189"/>
      <c r="IJT66" s="189"/>
      <c r="IKB66" s="189"/>
      <c r="IKC66" s="189"/>
      <c r="IKD66" s="189"/>
      <c r="IKE66" s="189"/>
      <c r="IKF66" s="189"/>
      <c r="IKG66" s="189"/>
      <c r="IKH66" s="189"/>
      <c r="IKI66" s="189"/>
      <c r="IKJ66" s="189"/>
      <c r="IKK66" s="189"/>
      <c r="IKL66" s="189"/>
      <c r="IKM66" s="189"/>
      <c r="IKN66" s="189"/>
      <c r="IKO66" s="189"/>
      <c r="ITO66" s="189"/>
      <c r="ITP66" s="189"/>
      <c r="ITX66" s="189"/>
      <c r="ITY66" s="189"/>
      <c r="ITZ66" s="189"/>
      <c r="IUA66" s="189"/>
      <c r="IUB66" s="189"/>
      <c r="IUC66" s="189"/>
      <c r="IUD66" s="189"/>
      <c r="IUE66" s="189"/>
      <c r="IUF66" s="189"/>
      <c r="IUG66" s="189"/>
      <c r="IUH66" s="189"/>
      <c r="IUI66" s="189"/>
      <c r="IUJ66" s="189"/>
      <c r="IUK66" s="189"/>
      <c r="JDK66" s="189"/>
      <c r="JDL66" s="189"/>
      <c r="JDT66" s="189"/>
      <c r="JDU66" s="189"/>
      <c r="JDV66" s="189"/>
      <c r="JDW66" s="189"/>
      <c r="JDX66" s="189"/>
      <c r="JDY66" s="189"/>
      <c r="JDZ66" s="189"/>
      <c r="JEA66" s="189"/>
      <c r="JEB66" s="189"/>
      <c r="JEC66" s="189"/>
      <c r="JED66" s="189"/>
      <c r="JEE66" s="189"/>
      <c r="JEF66" s="189"/>
      <c r="JEG66" s="189"/>
      <c r="JNG66" s="189"/>
      <c r="JNH66" s="189"/>
      <c r="JNP66" s="189"/>
      <c r="JNQ66" s="189"/>
      <c r="JNR66" s="189"/>
      <c r="JNS66" s="189"/>
      <c r="JNT66" s="189"/>
      <c r="JNU66" s="189"/>
      <c r="JNV66" s="189"/>
      <c r="JNW66" s="189"/>
      <c r="JNX66" s="189"/>
      <c r="JNY66" s="189"/>
      <c r="JNZ66" s="189"/>
      <c r="JOA66" s="189"/>
      <c r="JOB66" s="189"/>
      <c r="JOC66" s="189"/>
      <c r="JXC66" s="189"/>
      <c r="JXD66" s="189"/>
      <c r="JXL66" s="189"/>
      <c r="JXM66" s="189"/>
      <c r="JXN66" s="189"/>
      <c r="JXO66" s="189"/>
      <c r="JXP66" s="189"/>
      <c r="JXQ66" s="189"/>
      <c r="JXR66" s="189"/>
      <c r="JXS66" s="189"/>
      <c r="JXT66" s="189"/>
      <c r="JXU66" s="189"/>
      <c r="JXV66" s="189"/>
      <c r="JXW66" s="189"/>
      <c r="JXX66" s="189"/>
      <c r="JXY66" s="189"/>
      <c r="KGY66" s="189"/>
      <c r="KGZ66" s="189"/>
      <c r="KHH66" s="189"/>
      <c r="KHI66" s="189"/>
      <c r="KHJ66" s="189"/>
      <c r="KHK66" s="189"/>
      <c r="KHL66" s="189"/>
      <c r="KHM66" s="189"/>
      <c r="KHN66" s="189"/>
      <c r="KHO66" s="189"/>
      <c r="KHP66" s="189"/>
      <c r="KHQ66" s="189"/>
      <c r="KHR66" s="189"/>
      <c r="KHS66" s="189"/>
      <c r="KHT66" s="189"/>
      <c r="KHU66" s="189"/>
      <c r="KQU66" s="189"/>
      <c r="KQV66" s="189"/>
      <c r="KRD66" s="189"/>
      <c r="KRE66" s="189"/>
      <c r="KRF66" s="189"/>
      <c r="KRG66" s="189"/>
      <c r="KRH66" s="189"/>
      <c r="KRI66" s="189"/>
      <c r="KRJ66" s="189"/>
      <c r="KRK66" s="189"/>
      <c r="KRL66" s="189"/>
      <c r="KRM66" s="189"/>
      <c r="KRN66" s="189"/>
      <c r="KRO66" s="189"/>
      <c r="KRP66" s="189"/>
      <c r="KRQ66" s="189"/>
      <c r="LAQ66" s="189"/>
      <c r="LAR66" s="189"/>
      <c r="LAZ66" s="189"/>
      <c r="LBA66" s="189"/>
      <c r="LBB66" s="189"/>
      <c r="LBC66" s="189"/>
      <c r="LBD66" s="189"/>
      <c r="LBE66" s="189"/>
      <c r="LBF66" s="189"/>
      <c r="LBG66" s="189"/>
      <c r="LBH66" s="189"/>
      <c r="LBI66" s="189"/>
      <c r="LBJ66" s="189"/>
      <c r="LBK66" s="189"/>
      <c r="LBL66" s="189"/>
      <c r="LBM66" s="189"/>
      <c r="LKM66" s="189"/>
      <c r="LKN66" s="189"/>
      <c r="LKV66" s="189"/>
      <c r="LKW66" s="189"/>
      <c r="LKX66" s="189"/>
      <c r="LKY66" s="189"/>
      <c r="LKZ66" s="189"/>
      <c r="LLA66" s="189"/>
      <c r="LLB66" s="189"/>
      <c r="LLC66" s="189"/>
      <c r="LLD66" s="189"/>
      <c r="LLE66" s="189"/>
      <c r="LLF66" s="189"/>
      <c r="LLG66" s="189"/>
      <c r="LLH66" s="189"/>
      <c r="LLI66" s="189"/>
      <c r="LUI66" s="189"/>
      <c r="LUJ66" s="189"/>
      <c r="LUR66" s="189"/>
      <c r="LUS66" s="189"/>
      <c r="LUT66" s="189"/>
      <c r="LUU66" s="189"/>
      <c r="LUV66" s="189"/>
      <c r="LUW66" s="189"/>
      <c r="LUX66" s="189"/>
      <c r="LUY66" s="189"/>
      <c r="LUZ66" s="189"/>
      <c r="LVA66" s="189"/>
      <c r="LVB66" s="189"/>
      <c r="LVC66" s="189"/>
      <c r="LVD66" s="189"/>
      <c r="LVE66" s="189"/>
      <c r="MEE66" s="189"/>
      <c r="MEF66" s="189"/>
      <c r="MEN66" s="189"/>
      <c r="MEO66" s="189"/>
      <c r="MEP66" s="189"/>
      <c r="MEQ66" s="189"/>
      <c r="MER66" s="189"/>
      <c r="MES66" s="189"/>
      <c r="MET66" s="189"/>
      <c r="MEU66" s="189"/>
      <c r="MEV66" s="189"/>
      <c r="MEW66" s="189"/>
      <c r="MEX66" s="189"/>
      <c r="MEY66" s="189"/>
      <c r="MEZ66" s="189"/>
      <c r="MFA66" s="189"/>
      <c r="MOA66" s="189"/>
      <c r="MOB66" s="189"/>
      <c r="MOJ66" s="189"/>
      <c r="MOK66" s="189"/>
      <c r="MOL66" s="189"/>
      <c r="MOM66" s="189"/>
      <c r="MON66" s="189"/>
      <c r="MOO66" s="189"/>
      <c r="MOP66" s="189"/>
      <c r="MOQ66" s="189"/>
      <c r="MOR66" s="189"/>
      <c r="MOS66" s="189"/>
      <c r="MOT66" s="189"/>
      <c r="MOU66" s="189"/>
      <c r="MOV66" s="189"/>
      <c r="MOW66" s="189"/>
      <c r="MXW66" s="189"/>
      <c r="MXX66" s="189"/>
      <c r="MYF66" s="189"/>
      <c r="MYG66" s="189"/>
      <c r="MYH66" s="189"/>
      <c r="MYI66" s="189"/>
      <c r="MYJ66" s="189"/>
      <c r="MYK66" s="189"/>
      <c r="MYL66" s="189"/>
      <c r="MYM66" s="189"/>
      <c r="MYN66" s="189"/>
      <c r="MYO66" s="189"/>
      <c r="MYP66" s="189"/>
      <c r="MYQ66" s="189"/>
      <c r="MYR66" s="189"/>
      <c r="MYS66" s="189"/>
      <c r="NHS66" s="189"/>
      <c r="NHT66" s="189"/>
      <c r="NIB66" s="189"/>
      <c r="NIC66" s="189"/>
      <c r="NID66" s="189"/>
      <c r="NIE66" s="189"/>
      <c r="NIF66" s="189"/>
      <c r="NIG66" s="189"/>
      <c r="NIH66" s="189"/>
      <c r="NII66" s="189"/>
      <c r="NIJ66" s="189"/>
      <c r="NIK66" s="189"/>
      <c r="NIL66" s="189"/>
      <c r="NIM66" s="189"/>
      <c r="NIN66" s="189"/>
      <c r="NIO66" s="189"/>
      <c r="NRO66" s="189"/>
      <c r="NRP66" s="189"/>
      <c r="NRX66" s="189"/>
      <c r="NRY66" s="189"/>
      <c r="NRZ66" s="189"/>
      <c r="NSA66" s="189"/>
      <c r="NSB66" s="189"/>
      <c r="NSC66" s="189"/>
      <c r="NSD66" s="189"/>
      <c r="NSE66" s="189"/>
      <c r="NSF66" s="189"/>
      <c r="NSG66" s="189"/>
      <c r="NSH66" s="189"/>
      <c r="NSI66" s="189"/>
      <c r="NSJ66" s="189"/>
      <c r="NSK66" s="189"/>
      <c r="OBK66" s="189"/>
      <c r="OBL66" s="189"/>
      <c r="OBT66" s="189"/>
      <c r="OBU66" s="189"/>
      <c r="OBV66" s="189"/>
      <c r="OBW66" s="189"/>
      <c r="OBX66" s="189"/>
      <c r="OBY66" s="189"/>
      <c r="OBZ66" s="189"/>
      <c r="OCA66" s="189"/>
      <c r="OCB66" s="189"/>
      <c r="OCC66" s="189"/>
      <c r="OCD66" s="189"/>
      <c r="OCE66" s="189"/>
      <c r="OCF66" s="189"/>
      <c r="OCG66" s="189"/>
      <c r="OLG66" s="189"/>
      <c r="OLH66" s="189"/>
      <c r="OLP66" s="189"/>
      <c r="OLQ66" s="189"/>
      <c r="OLR66" s="189"/>
      <c r="OLS66" s="189"/>
      <c r="OLT66" s="189"/>
      <c r="OLU66" s="189"/>
      <c r="OLV66" s="189"/>
      <c r="OLW66" s="189"/>
      <c r="OLX66" s="189"/>
      <c r="OLY66" s="189"/>
      <c r="OLZ66" s="189"/>
      <c r="OMA66" s="189"/>
      <c r="OMB66" s="189"/>
      <c r="OMC66" s="189"/>
      <c r="OVC66" s="189"/>
      <c r="OVD66" s="189"/>
      <c r="OVL66" s="189"/>
      <c r="OVM66" s="189"/>
      <c r="OVN66" s="189"/>
      <c r="OVO66" s="189"/>
      <c r="OVP66" s="189"/>
      <c r="OVQ66" s="189"/>
      <c r="OVR66" s="189"/>
      <c r="OVS66" s="189"/>
      <c r="OVT66" s="189"/>
      <c r="OVU66" s="189"/>
      <c r="OVV66" s="189"/>
      <c r="OVW66" s="189"/>
      <c r="OVX66" s="189"/>
      <c r="OVY66" s="189"/>
      <c r="PEY66" s="189"/>
      <c r="PEZ66" s="189"/>
      <c r="PFH66" s="189"/>
      <c r="PFI66" s="189"/>
      <c r="PFJ66" s="189"/>
      <c r="PFK66" s="189"/>
      <c r="PFL66" s="189"/>
      <c r="PFM66" s="189"/>
      <c r="PFN66" s="189"/>
      <c r="PFO66" s="189"/>
      <c r="PFP66" s="189"/>
      <c r="PFQ66" s="189"/>
      <c r="PFR66" s="189"/>
      <c r="PFS66" s="189"/>
      <c r="PFT66" s="189"/>
      <c r="PFU66" s="189"/>
      <c r="POU66" s="189"/>
      <c r="POV66" s="189"/>
      <c r="PPD66" s="189"/>
      <c r="PPE66" s="189"/>
      <c r="PPF66" s="189"/>
      <c r="PPG66" s="189"/>
      <c r="PPH66" s="189"/>
      <c r="PPI66" s="189"/>
      <c r="PPJ66" s="189"/>
      <c r="PPK66" s="189"/>
      <c r="PPL66" s="189"/>
      <c r="PPM66" s="189"/>
      <c r="PPN66" s="189"/>
      <c r="PPO66" s="189"/>
      <c r="PPP66" s="189"/>
      <c r="PPQ66" s="189"/>
      <c r="PYQ66" s="189"/>
      <c r="PYR66" s="189"/>
      <c r="PYZ66" s="189"/>
      <c r="PZA66" s="189"/>
      <c r="PZB66" s="189"/>
      <c r="PZC66" s="189"/>
      <c r="PZD66" s="189"/>
      <c r="PZE66" s="189"/>
      <c r="PZF66" s="189"/>
      <c r="PZG66" s="189"/>
      <c r="PZH66" s="189"/>
      <c r="PZI66" s="189"/>
      <c r="PZJ66" s="189"/>
      <c r="PZK66" s="189"/>
      <c r="PZL66" s="189"/>
      <c r="PZM66" s="189"/>
      <c r="QIM66" s="189"/>
      <c r="QIN66" s="189"/>
      <c r="QIV66" s="189"/>
      <c r="QIW66" s="189"/>
      <c r="QIX66" s="189"/>
      <c r="QIY66" s="189"/>
      <c r="QIZ66" s="189"/>
      <c r="QJA66" s="189"/>
      <c r="QJB66" s="189"/>
      <c r="QJC66" s="189"/>
      <c r="QJD66" s="189"/>
      <c r="QJE66" s="189"/>
      <c r="QJF66" s="189"/>
      <c r="QJG66" s="189"/>
      <c r="QJH66" s="189"/>
      <c r="QJI66" s="189"/>
      <c r="QSI66" s="189"/>
      <c r="QSJ66" s="189"/>
      <c r="QSR66" s="189"/>
      <c r="QSS66" s="189"/>
      <c r="QST66" s="189"/>
      <c r="QSU66" s="189"/>
      <c r="QSV66" s="189"/>
      <c r="QSW66" s="189"/>
      <c r="QSX66" s="189"/>
      <c r="QSY66" s="189"/>
      <c r="QSZ66" s="189"/>
      <c r="QTA66" s="189"/>
      <c r="QTB66" s="189"/>
      <c r="QTC66" s="189"/>
      <c r="QTD66" s="189"/>
      <c r="QTE66" s="189"/>
      <c r="RCE66" s="189"/>
      <c r="RCF66" s="189"/>
      <c r="RCN66" s="189"/>
      <c r="RCO66" s="189"/>
      <c r="RCP66" s="189"/>
      <c r="RCQ66" s="189"/>
      <c r="RCR66" s="189"/>
      <c r="RCS66" s="189"/>
      <c r="RCT66" s="189"/>
      <c r="RCU66" s="189"/>
      <c r="RCV66" s="189"/>
      <c r="RCW66" s="189"/>
      <c r="RCX66" s="189"/>
      <c r="RCY66" s="189"/>
      <c r="RCZ66" s="189"/>
      <c r="RDA66" s="189"/>
      <c r="RMA66" s="189"/>
      <c r="RMB66" s="189"/>
      <c r="RMJ66" s="189"/>
      <c r="RMK66" s="189"/>
      <c r="RML66" s="189"/>
      <c r="RMM66" s="189"/>
      <c r="RMN66" s="189"/>
      <c r="RMO66" s="189"/>
      <c r="RMP66" s="189"/>
      <c r="RMQ66" s="189"/>
      <c r="RMR66" s="189"/>
      <c r="RMS66" s="189"/>
      <c r="RMT66" s="189"/>
      <c r="RMU66" s="189"/>
      <c r="RMV66" s="189"/>
      <c r="RMW66" s="189"/>
      <c r="RVW66" s="189"/>
      <c r="RVX66" s="189"/>
      <c r="RWF66" s="189"/>
      <c r="RWG66" s="189"/>
      <c r="RWH66" s="189"/>
      <c r="RWI66" s="189"/>
      <c r="RWJ66" s="189"/>
      <c r="RWK66" s="189"/>
      <c r="RWL66" s="189"/>
      <c r="RWM66" s="189"/>
      <c r="RWN66" s="189"/>
      <c r="RWO66" s="189"/>
      <c r="RWP66" s="189"/>
      <c r="RWQ66" s="189"/>
      <c r="RWR66" s="189"/>
      <c r="RWS66" s="189"/>
      <c r="SFS66" s="189"/>
      <c r="SFT66" s="189"/>
      <c r="SGB66" s="189"/>
      <c r="SGC66" s="189"/>
      <c r="SGD66" s="189"/>
      <c r="SGE66" s="189"/>
      <c r="SGF66" s="189"/>
      <c r="SGG66" s="189"/>
      <c r="SGH66" s="189"/>
      <c r="SGI66" s="189"/>
      <c r="SGJ66" s="189"/>
      <c r="SGK66" s="189"/>
      <c r="SGL66" s="189"/>
      <c r="SGM66" s="189"/>
      <c r="SGN66" s="189"/>
      <c r="SGO66" s="189"/>
      <c r="SPO66" s="189"/>
      <c r="SPP66" s="189"/>
      <c r="SPX66" s="189"/>
      <c r="SPY66" s="189"/>
      <c r="SPZ66" s="189"/>
      <c r="SQA66" s="189"/>
      <c r="SQB66" s="189"/>
      <c r="SQC66" s="189"/>
      <c r="SQD66" s="189"/>
      <c r="SQE66" s="189"/>
      <c r="SQF66" s="189"/>
      <c r="SQG66" s="189"/>
      <c r="SQH66" s="189"/>
      <c r="SQI66" s="189"/>
      <c r="SQJ66" s="189"/>
      <c r="SQK66" s="189"/>
      <c r="SZK66" s="189"/>
      <c r="SZL66" s="189"/>
      <c r="SZT66" s="189"/>
      <c r="SZU66" s="189"/>
      <c r="SZV66" s="189"/>
      <c r="SZW66" s="189"/>
      <c r="SZX66" s="189"/>
      <c r="SZY66" s="189"/>
      <c r="SZZ66" s="189"/>
      <c r="TAA66" s="189"/>
      <c r="TAB66" s="189"/>
      <c r="TAC66" s="189"/>
      <c r="TAD66" s="189"/>
      <c r="TAE66" s="189"/>
      <c r="TAF66" s="189"/>
      <c r="TAG66" s="189"/>
      <c r="TJG66" s="189"/>
      <c r="TJH66" s="189"/>
      <c r="TJP66" s="189"/>
      <c r="TJQ66" s="189"/>
      <c r="TJR66" s="189"/>
      <c r="TJS66" s="189"/>
      <c r="TJT66" s="189"/>
      <c r="TJU66" s="189"/>
      <c r="TJV66" s="189"/>
      <c r="TJW66" s="189"/>
      <c r="TJX66" s="189"/>
      <c r="TJY66" s="189"/>
      <c r="TJZ66" s="189"/>
      <c r="TKA66" s="189"/>
      <c r="TKB66" s="189"/>
      <c r="TKC66" s="189"/>
      <c r="TTC66" s="189"/>
      <c r="TTD66" s="189"/>
      <c r="TTL66" s="189"/>
      <c r="TTM66" s="189"/>
      <c r="TTN66" s="189"/>
      <c r="TTO66" s="189"/>
      <c r="TTP66" s="189"/>
      <c r="TTQ66" s="189"/>
      <c r="TTR66" s="189"/>
      <c r="TTS66" s="189"/>
      <c r="TTT66" s="189"/>
      <c r="TTU66" s="189"/>
      <c r="TTV66" s="189"/>
      <c r="TTW66" s="189"/>
      <c r="TTX66" s="189"/>
      <c r="TTY66" s="189"/>
      <c r="UCY66" s="189"/>
      <c r="UCZ66" s="189"/>
      <c r="UDH66" s="189"/>
      <c r="UDI66" s="189"/>
      <c r="UDJ66" s="189"/>
      <c r="UDK66" s="189"/>
      <c r="UDL66" s="189"/>
      <c r="UDM66" s="189"/>
      <c r="UDN66" s="189"/>
      <c r="UDO66" s="189"/>
      <c r="UDP66" s="189"/>
      <c r="UDQ66" s="189"/>
      <c r="UDR66" s="189"/>
      <c r="UDS66" s="189"/>
      <c r="UDT66" s="189"/>
      <c r="UDU66" s="189"/>
      <c r="UMU66" s="189"/>
      <c r="UMV66" s="189"/>
      <c r="UND66" s="189"/>
      <c r="UNE66" s="189"/>
      <c r="UNF66" s="189"/>
      <c r="UNG66" s="189"/>
      <c r="UNH66" s="189"/>
      <c r="UNI66" s="189"/>
      <c r="UNJ66" s="189"/>
      <c r="UNK66" s="189"/>
      <c r="UNL66" s="189"/>
      <c r="UNM66" s="189"/>
      <c r="UNN66" s="189"/>
      <c r="UNO66" s="189"/>
      <c r="UNP66" s="189"/>
      <c r="UNQ66" s="189"/>
      <c r="UWQ66" s="189"/>
      <c r="UWR66" s="189"/>
      <c r="UWZ66" s="189"/>
      <c r="UXA66" s="189"/>
      <c r="UXB66" s="189"/>
      <c r="UXC66" s="189"/>
      <c r="UXD66" s="189"/>
      <c r="UXE66" s="189"/>
      <c r="UXF66" s="189"/>
      <c r="UXG66" s="189"/>
      <c r="UXH66" s="189"/>
      <c r="UXI66" s="189"/>
      <c r="UXJ66" s="189"/>
      <c r="UXK66" s="189"/>
      <c r="UXL66" s="189"/>
      <c r="UXM66" s="189"/>
      <c r="VGM66" s="189"/>
      <c r="VGN66" s="189"/>
      <c r="VGV66" s="189"/>
      <c r="VGW66" s="189"/>
      <c r="VGX66" s="189"/>
      <c r="VGY66" s="189"/>
      <c r="VGZ66" s="189"/>
      <c r="VHA66" s="189"/>
      <c r="VHB66" s="189"/>
      <c r="VHC66" s="189"/>
      <c r="VHD66" s="189"/>
      <c r="VHE66" s="189"/>
      <c r="VHF66" s="189"/>
      <c r="VHG66" s="189"/>
      <c r="VHH66" s="189"/>
      <c r="VHI66" s="189"/>
      <c r="VQI66" s="189"/>
      <c r="VQJ66" s="189"/>
      <c r="VQR66" s="189"/>
      <c r="VQS66" s="189"/>
      <c r="VQT66" s="189"/>
      <c r="VQU66" s="189"/>
      <c r="VQV66" s="189"/>
      <c r="VQW66" s="189"/>
      <c r="VQX66" s="189"/>
      <c r="VQY66" s="189"/>
      <c r="VQZ66" s="189"/>
      <c r="VRA66" s="189"/>
      <c r="VRB66" s="189"/>
      <c r="VRC66" s="189"/>
      <c r="VRD66" s="189"/>
      <c r="VRE66" s="189"/>
      <c r="WAE66" s="189"/>
      <c r="WAF66" s="189"/>
      <c r="WAN66" s="189"/>
      <c r="WAO66" s="189"/>
      <c r="WAP66" s="189"/>
      <c r="WAQ66" s="189"/>
      <c r="WAR66" s="189"/>
      <c r="WAS66" s="189"/>
      <c r="WAT66" s="189"/>
      <c r="WAU66" s="189"/>
      <c r="WAV66" s="189"/>
      <c r="WAW66" s="189"/>
      <c r="WAX66" s="189"/>
      <c r="WAY66" s="189"/>
      <c r="WAZ66" s="189"/>
      <c r="WBA66" s="189"/>
      <c r="WKA66" s="189"/>
      <c r="WKB66" s="189"/>
      <c r="WKJ66" s="189"/>
      <c r="WKK66" s="189"/>
      <c r="WKL66" s="189"/>
      <c r="WKM66" s="189"/>
      <c r="WKN66" s="189"/>
      <c r="WKO66" s="189"/>
      <c r="WKP66" s="189"/>
      <c r="WKQ66" s="189"/>
      <c r="WKR66" s="189"/>
      <c r="WKS66" s="189"/>
      <c r="WKT66" s="189"/>
      <c r="WKU66" s="189"/>
      <c r="WKV66" s="189"/>
      <c r="WKW66" s="189"/>
      <c r="WTW66" s="189"/>
      <c r="WTX66" s="189"/>
      <c r="WUF66" s="189"/>
      <c r="WUG66" s="189"/>
      <c r="WUH66" s="189"/>
      <c r="WUI66" s="189"/>
      <c r="WUJ66" s="189"/>
      <c r="WUK66" s="189"/>
      <c r="WUL66" s="189"/>
      <c r="WUM66" s="189"/>
      <c r="WUN66" s="189"/>
      <c r="WUO66" s="189"/>
      <c r="WUP66" s="189"/>
      <c r="WUQ66" s="189"/>
      <c r="WUR66" s="189"/>
      <c r="WUS66" s="189"/>
    </row>
    <row r="67" spans="1:1009 1243:2033 2267:3057 3291:4081 4315:5105 5339:6129 6363:7153 7387:8177 8411:9201 9435:10225 10459:11249 11483:12273 12507:13297 13531:14321 14555:15345 15579:16113" ht="52.5" hidden="1" customHeight="1" outlineLevel="1" x14ac:dyDescent="0.25">
      <c r="A67" s="79"/>
      <c r="B67" s="194" t="s">
        <v>124</v>
      </c>
      <c r="C67" s="72"/>
      <c r="D67" s="102">
        <v>330.96</v>
      </c>
      <c r="E67" s="102"/>
      <c r="F67" s="73">
        <v>330.96</v>
      </c>
      <c r="G67" s="231">
        <v>0</v>
      </c>
      <c r="H67" s="129">
        <v>0</v>
      </c>
      <c r="I67" s="153">
        <f t="shared" si="0"/>
        <v>0</v>
      </c>
      <c r="J67" s="149"/>
      <c r="K67" s="149"/>
      <c r="L67" s="149"/>
      <c r="M67" s="149"/>
      <c r="N67" s="72"/>
      <c r="HK67" s="189"/>
      <c r="HL67" s="189"/>
      <c r="HT67" s="189"/>
      <c r="HU67" s="189"/>
      <c r="HV67" s="189"/>
      <c r="HW67" s="189"/>
      <c r="HX67" s="189"/>
      <c r="HY67" s="189"/>
      <c r="HZ67" s="189"/>
      <c r="IA67" s="189"/>
      <c r="IB67" s="189"/>
      <c r="IC67" s="189"/>
      <c r="ID67" s="189"/>
      <c r="IE67" s="189"/>
      <c r="IF67" s="189"/>
      <c r="IG67" s="189"/>
      <c r="RG67" s="189"/>
      <c r="RH67" s="189"/>
      <c r="RP67" s="189"/>
      <c r="RQ67" s="189"/>
      <c r="RR67" s="189"/>
      <c r="RS67" s="189"/>
      <c r="RT67" s="189"/>
      <c r="RU67" s="189"/>
      <c r="RV67" s="189"/>
      <c r="RW67" s="189"/>
      <c r="RX67" s="189"/>
      <c r="RY67" s="189"/>
      <c r="RZ67" s="189"/>
      <c r="SA67" s="189"/>
      <c r="SB67" s="189"/>
      <c r="SC67" s="189"/>
      <c r="ABC67" s="189"/>
      <c r="ABD67" s="189"/>
      <c r="ABL67" s="189"/>
      <c r="ABM67" s="189"/>
      <c r="ABN67" s="189"/>
      <c r="ABO67" s="189"/>
      <c r="ABP67" s="189"/>
      <c r="ABQ67" s="189"/>
      <c r="ABR67" s="189"/>
      <c r="ABS67" s="189"/>
      <c r="ABT67" s="189"/>
      <c r="ABU67" s="189"/>
      <c r="ABV67" s="189"/>
      <c r="ABW67" s="189"/>
      <c r="ABX67" s="189"/>
      <c r="ABY67" s="189"/>
      <c r="AKY67" s="189"/>
      <c r="AKZ67" s="189"/>
      <c r="ALH67" s="189"/>
      <c r="ALI67" s="189"/>
      <c r="ALJ67" s="189"/>
      <c r="ALK67" s="189"/>
      <c r="ALL67" s="189"/>
      <c r="ALM67" s="189"/>
      <c r="ALN67" s="189"/>
      <c r="ALO67" s="189"/>
      <c r="ALP67" s="189"/>
      <c r="ALQ67" s="189"/>
      <c r="ALR67" s="189"/>
      <c r="ALS67" s="189"/>
      <c r="ALT67" s="189"/>
      <c r="ALU67" s="189"/>
      <c r="AUU67" s="189"/>
      <c r="AUV67" s="189"/>
      <c r="AVD67" s="189"/>
      <c r="AVE67" s="189"/>
      <c r="AVF67" s="189"/>
      <c r="AVG67" s="189"/>
      <c r="AVH67" s="189"/>
      <c r="AVI67" s="189"/>
      <c r="AVJ67" s="189"/>
      <c r="AVK67" s="189"/>
      <c r="AVL67" s="189"/>
      <c r="AVM67" s="189"/>
      <c r="AVN67" s="189"/>
      <c r="AVO67" s="189"/>
      <c r="AVP67" s="189"/>
      <c r="AVQ67" s="189"/>
      <c r="BEQ67" s="189"/>
      <c r="BER67" s="189"/>
      <c r="BEZ67" s="189"/>
      <c r="BFA67" s="189"/>
      <c r="BFB67" s="189"/>
      <c r="BFC67" s="189"/>
      <c r="BFD67" s="189"/>
      <c r="BFE67" s="189"/>
      <c r="BFF67" s="189"/>
      <c r="BFG67" s="189"/>
      <c r="BFH67" s="189"/>
      <c r="BFI67" s="189"/>
      <c r="BFJ67" s="189"/>
      <c r="BFK67" s="189"/>
      <c r="BFL67" s="189"/>
      <c r="BFM67" s="189"/>
      <c r="BOM67" s="189"/>
      <c r="BON67" s="189"/>
      <c r="BOV67" s="189"/>
      <c r="BOW67" s="189"/>
      <c r="BOX67" s="189"/>
      <c r="BOY67" s="189"/>
      <c r="BOZ67" s="189"/>
      <c r="BPA67" s="189"/>
      <c r="BPB67" s="189"/>
      <c r="BPC67" s="189"/>
      <c r="BPD67" s="189"/>
      <c r="BPE67" s="189"/>
      <c r="BPF67" s="189"/>
      <c r="BPG67" s="189"/>
      <c r="BPH67" s="189"/>
      <c r="BPI67" s="189"/>
      <c r="BYI67" s="189"/>
      <c r="BYJ67" s="189"/>
      <c r="BYR67" s="189"/>
      <c r="BYS67" s="189"/>
      <c r="BYT67" s="189"/>
      <c r="BYU67" s="189"/>
      <c r="BYV67" s="189"/>
      <c r="BYW67" s="189"/>
      <c r="BYX67" s="189"/>
      <c r="BYY67" s="189"/>
      <c r="BYZ67" s="189"/>
      <c r="BZA67" s="189"/>
      <c r="BZB67" s="189"/>
      <c r="BZC67" s="189"/>
      <c r="BZD67" s="189"/>
      <c r="BZE67" s="189"/>
      <c r="CIE67" s="189"/>
      <c r="CIF67" s="189"/>
      <c r="CIN67" s="189"/>
      <c r="CIO67" s="189"/>
      <c r="CIP67" s="189"/>
      <c r="CIQ67" s="189"/>
      <c r="CIR67" s="189"/>
      <c r="CIS67" s="189"/>
      <c r="CIT67" s="189"/>
      <c r="CIU67" s="189"/>
      <c r="CIV67" s="189"/>
      <c r="CIW67" s="189"/>
      <c r="CIX67" s="189"/>
      <c r="CIY67" s="189"/>
      <c r="CIZ67" s="189"/>
      <c r="CJA67" s="189"/>
      <c r="CSA67" s="189"/>
      <c r="CSB67" s="189"/>
      <c r="CSJ67" s="189"/>
      <c r="CSK67" s="189"/>
      <c r="CSL67" s="189"/>
      <c r="CSM67" s="189"/>
      <c r="CSN67" s="189"/>
      <c r="CSO67" s="189"/>
      <c r="CSP67" s="189"/>
      <c r="CSQ67" s="189"/>
      <c r="CSR67" s="189"/>
      <c r="CSS67" s="189"/>
      <c r="CST67" s="189"/>
      <c r="CSU67" s="189"/>
      <c r="CSV67" s="189"/>
      <c r="CSW67" s="189"/>
      <c r="DBW67" s="189"/>
      <c r="DBX67" s="189"/>
      <c r="DCF67" s="189"/>
      <c r="DCG67" s="189"/>
      <c r="DCH67" s="189"/>
      <c r="DCI67" s="189"/>
      <c r="DCJ67" s="189"/>
      <c r="DCK67" s="189"/>
      <c r="DCL67" s="189"/>
      <c r="DCM67" s="189"/>
      <c r="DCN67" s="189"/>
      <c r="DCO67" s="189"/>
      <c r="DCP67" s="189"/>
      <c r="DCQ67" s="189"/>
      <c r="DCR67" s="189"/>
      <c r="DCS67" s="189"/>
      <c r="DLS67" s="189"/>
      <c r="DLT67" s="189"/>
      <c r="DMB67" s="189"/>
      <c r="DMC67" s="189"/>
      <c r="DMD67" s="189"/>
      <c r="DME67" s="189"/>
      <c r="DMF67" s="189"/>
      <c r="DMG67" s="189"/>
      <c r="DMH67" s="189"/>
      <c r="DMI67" s="189"/>
      <c r="DMJ67" s="189"/>
      <c r="DMK67" s="189"/>
      <c r="DML67" s="189"/>
      <c r="DMM67" s="189"/>
      <c r="DMN67" s="189"/>
      <c r="DMO67" s="189"/>
      <c r="DVO67" s="189"/>
      <c r="DVP67" s="189"/>
      <c r="DVX67" s="189"/>
      <c r="DVY67" s="189"/>
      <c r="DVZ67" s="189"/>
      <c r="DWA67" s="189"/>
      <c r="DWB67" s="189"/>
      <c r="DWC67" s="189"/>
      <c r="DWD67" s="189"/>
      <c r="DWE67" s="189"/>
      <c r="DWF67" s="189"/>
      <c r="DWG67" s="189"/>
      <c r="DWH67" s="189"/>
      <c r="DWI67" s="189"/>
      <c r="DWJ67" s="189"/>
      <c r="DWK67" s="189"/>
      <c r="EFK67" s="189"/>
      <c r="EFL67" s="189"/>
      <c r="EFT67" s="189"/>
      <c r="EFU67" s="189"/>
      <c r="EFV67" s="189"/>
      <c r="EFW67" s="189"/>
      <c r="EFX67" s="189"/>
      <c r="EFY67" s="189"/>
      <c r="EFZ67" s="189"/>
      <c r="EGA67" s="189"/>
      <c r="EGB67" s="189"/>
      <c r="EGC67" s="189"/>
      <c r="EGD67" s="189"/>
      <c r="EGE67" s="189"/>
      <c r="EGF67" s="189"/>
      <c r="EGG67" s="189"/>
      <c r="EPG67" s="189"/>
      <c r="EPH67" s="189"/>
      <c r="EPP67" s="189"/>
      <c r="EPQ67" s="189"/>
      <c r="EPR67" s="189"/>
      <c r="EPS67" s="189"/>
      <c r="EPT67" s="189"/>
      <c r="EPU67" s="189"/>
      <c r="EPV67" s="189"/>
      <c r="EPW67" s="189"/>
      <c r="EPX67" s="189"/>
      <c r="EPY67" s="189"/>
      <c r="EPZ67" s="189"/>
      <c r="EQA67" s="189"/>
      <c r="EQB67" s="189"/>
      <c r="EQC67" s="189"/>
      <c r="EZC67" s="189"/>
      <c r="EZD67" s="189"/>
      <c r="EZL67" s="189"/>
      <c r="EZM67" s="189"/>
      <c r="EZN67" s="189"/>
      <c r="EZO67" s="189"/>
      <c r="EZP67" s="189"/>
      <c r="EZQ67" s="189"/>
      <c r="EZR67" s="189"/>
      <c r="EZS67" s="189"/>
      <c r="EZT67" s="189"/>
      <c r="EZU67" s="189"/>
      <c r="EZV67" s="189"/>
      <c r="EZW67" s="189"/>
      <c r="EZX67" s="189"/>
      <c r="EZY67" s="189"/>
      <c r="FIY67" s="189"/>
      <c r="FIZ67" s="189"/>
      <c r="FJH67" s="189"/>
      <c r="FJI67" s="189"/>
      <c r="FJJ67" s="189"/>
      <c r="FJK67" s="189"/>
      <c r="FJL67" s="189"/>
      <c r="FJM67" s="189"/>
      <c r="FJN67" s="189"/>
      <c r="FJO67" s="189"/>
      <c r="FJP67" s="189"/>
      <c r="FJQ67" s="189"/>
      <c r="FJR67" s="189"/>
      <c r="FJS67" s="189"/>
      <c r="FJT67" s="189"/>
      <c r="FJU67" s="189"/>
      <c r="FSU67" s="189"/>
      <c r="FSV67" s="189"/>
      <c r="FTD67" s="189"/>
      <c r="FTE67" s="189"/>
      <c r="FTF67" s="189"/>
      <c r="FTG67" s="189"/>
      <c r="FTH67" s="189"/>
      <c r="FTI67" s="189"/>
      <c r="FTJ67" s="189"/>
      <c r="FTK67" s="189"/>
      <c r="FTL67" s="189"/>
      <c r="FTM67" s="189"/>
      <c r="FTN67" s="189"/>
      <c r="FTO67" s="189"/>
      <c r="FTP67" s="189"/>
      <c r="FTQ67" s="189"/>
      <c r="GCQ67" s="189"/>
      <c r="GCR67" s="189"/>
      <c r="GCZ67" s="189"/>
      <c r="GDA67" s="189"/>
      <c r="GDB67" s="189"/>
      <c r="GDC67" s="189"/>
      <c r="GDD67" s="189"/>
      <c r="GDE67" s="189"/>
      <c r="GDF67" s="189"/>
      <c r="GDG67" s="189"/>
      <c r="GDH67" s="189"/>
      <c r="GDI67" s="189"/>
      <c r="GDJ67" s="189"/>
      <c r="GDK67" s="189"/>
      <c r="GDL67" s="189"/>
      <c r="GDM67" s="189"/>
      <c r="GMM67" s="189"/>
      <c r="GMN67" s="189"/>
      <c r="GMV67" s="189"/>
      <c r="GMW67" s="189"/>
      <c r="GMX67" s="189"/>
      <c r="GMY67" s="189"/>
      <c r="GMZ67" s="189"/>
      <c r="GNA67" s="189"/>
      <c r="GNB67" s="189"/>
      <c r="GNC67" s="189"/>
      <c r="GND67" s="189"/>
      <c r="GNE67" s="189"/>
      <c r="GNF67" s="189"/>
      <c r="GNG67" s="189"/>
      <c r="GNH67" s="189"/>
      <c r="GNI67" s="189"/>
      <c r="GWI67" s="189"/>
      <c r="GWJ67" s="189"/>
      <c r="GWR67" s="189"/>
      <c r="GWS67" s="189"/>
      <c r="GWT67" s="189"/>
      <c r="GWU67" s="189"/>
      <c r="GWV67" s="189"/>
      <c r="GWW67" s="189"/>
      <c r="GWX67" s="189"/>
      <c r="GWY67" s="189"/>
      <c r="GWZ67" s="189"/>
      <c r="GXA67" s="189"/>
      <c r="GXB67" s="189"/>
      <c r="GXC67" s="189"/>
      <c r="GXD67" s="189"/>
      <c r="GXE67" s="189"/>
      <c r="HGE67" s="189"/>
      <c r="HGF67" s="189"/>
      <c r="HGN67" s="189"/>
      <c r="HGO67" s="189"/>
      <c r="HGP67" s="189"/>
      <c r="HGQ67" s="189"/>
      <c r="HGR67" s="189"/>
      <c r="HGS67" s="189"/>
      <c r="HGT67" s="189"/>
      <c r="HGU67" s="189"/>
      <c r="HGV67" s="189"/>
      <c r="HGW67" s="189"/>
      <c r="HGX67" s="189"/>
      <c r="HGY67" s="189"/>
      <c r="HGZ67" s="189"/>
      <c r="HHA67" s="189"/>
      <c r="HQA67" s="189"/>
      <c r="HQB67" s="189"/>
      <c r="HQJ67" s="189"/>
      <c r="HQK67" s="189"/>
      <c r="HQL67" s="189"/>
      <c r="HQM67" s="189"/>
      <c r="HQN67" s="189"/>
      <c r="HQO67" s="189"/>
      <c r="HQP67" s="189"/>
      <c r="HQQ67" s="189"/>
      <c r="HQR67" s="189"/>
      <c r="HQS67" s="189"/>
      <c r="HQT67" s="189"/>
      <c r="HQU67" s="189"/>
      <c r="HQV67" s="189"/>
      <c r="HQW67" s="189"/>
      <c r="HZW67" s="189"/>
      <c r="HZX67" s="189"/>
      <c r="IAF67" s="189"/>
      <c r="IAG67" s="189"/>
      <c r="IAH67" s="189"/>
      <c r="IAI67" s="189"/>
      <c r="IAJ67" s="189"/>
      <c r="IAK67" s="189"/>
      <c r="IAL67" s="189"/>
      <c r="IAM67" s="189"/>
      <c r="IAN67" s="189"/>
      <c r="IAO67" s="189"/>
      <c r="IAP67" s="189"/>
      <c r="IAQ67" s="189"/>
      <c r="IAR67" s="189"/>
      <c r="IAS67" s="189"/>
      <c r="IJS67" s="189"/>
      <c r="IJT67" s="189"/>
      <c r="IKB67" s="189"/>
      <c r="IKC67" s="189"/>
      <c r="IKD67" s="189"/>
      <c r="IKE67" s="189"/>
      <c r="IKF67" s="189"/>
      <c r="IKG67" s="189"/>
      <c r="IKH67" s="189"/>
      <c r="IKI67" s="189"/>
      <c r="IKJ67" s="189"/>
      <c r="IKK67" s="189"/>
      <c r="IKL67" s="189"/>
      <c r="IKM67" s="189"/>
      <c r="IKN67" s="189"/>
      <c r="IKO67" s="189"/>
      <c r="ITO67" s="189"/>
      <c r="ITP67" s="189"/>
      <c r="ITX67" s="189"/>
      <c r="ITY67" s="189"/>
      <c r="ITZ67" s="189"/>
      <c r="IUA67" s="189"/>
      <c r="IUB67" s="189"/>
      <c r="IUC67" s="189"/>
      <c r="IUD67" s="189"/>
      <c r="IUE67" s="189"/>
      <c r="IUF67" s="189"/>
      <c r="IUG67" s="189"/>
      <c r="IUH67" s="189"/>
      <c r="IUI67" s="189"/>
      <c r="IUJ67" s="189"/>
      <c r="IUK67" s="189"/>
      <c r="JDK67" s="189"/>
      <c r="JDL67" s="189"/>
      <c r="JDT67" s="189"/>
      <c r="JDU67" s="189"/>
      <c r="JDV67" s="189"/>
      <c r="JDW67" s="189"/>
      <c r="JDX67" s="189"/>
      <c r="JDY67" s="189"/>
      <c r="JDZ67" s="189"/>
      <c r="JEA67" s="189"/>
      <c r="JEB67" s="189"/>
      <c r="JEC67" s="189"/>
      <c r="JED67" s="189"/>
      <c r="JEE67" s="189"/>
      <c r="JEF67" s="189"/>
      <c r="JEG67" s="189"/>
      <c r="JNG67" s="189"/>
      <c r="JNH67" s="189"/>
      <c r="JNP67" s="189"/>
      <c r="JNQ67" s="189"/>
      <c r="JNR67" s="189"/>
      <c r="JNS67" s="189"/>
      <c r="JNT67" s="189"/>
      <c r="JNU67" s="189"/>
      <c r="JNV67" s="189"/>
      <c r="JNW67" s="189"/>
      <c r="JNX67" s="189"/>
      <c r="JNY67" s="189"/>
      <c r="JNZ67" s="189"/>
      <c r="JOA67" s="189"/>
      <c r="JOB67" s="189"/>
      <c r="JOC67" s="189"/>
      <c r="JXC67" s="189"/>
      <c r="JXD67" s="189"/>
      <c r="JXL67" s="189"/>
      <c r="JXM67" s="189"/>
      <c r="JXN67" s="189"/>
      <c r="JXO67" s="189"/>
      <c r="JXP67" s="189"/>
      <c r="JXQ67" s="189"/>
      <c r="JXR67" s="189"/>
      <c r="JXS67" s="189"/>
      <c r="JXT67" s="189"/>
      <c r="JXU67" s="189"/>
      <c r="JXV67" s="189"/>
      <c r="JXW67" s="189"/>
      <c r="JXX67" s="189"/>
      <c r="JXY67" s="189"/>
      <c r="KGY67" s="189"/>
      <c r="KGZ67" s="189"/>
      <c r="KHH67" s="189"/>
      <c r="KHI67" s="189"/>
      <c r="KHJ67" s="189"/>
      <c r="KHK67" s="189"/>
      <c r="KHL67" s="189"/>
      <c r="KHM67" s="189"/>
      <c r="KHN67" s="189"/>
      <c r="KHO67" s="189"/>
      <c r="KHP67" s="189"/>
      <c r="KHQ67" s="189"/>
      <c r="KHR67" s="189"/>
      <c r="KHS67" s="189"/>
      <c r="KHT67" s="189"/>
      <c r="KHU67" s="189"/>
      <c r="KQU67" s="189"/>
      <c r="KQV67" s="189"/>
      <c r="KRD67" s="189"/>
      <c r="KRE67" s="189"/>
      <c r="KRF67" s="189"/>
      <c r="KRG67" s="189"/>
      <c r="KRH67" s="189"/>
      <c r="KRI67" s="189"/>
      <c r="KRJ67" s="189"/>
      <c r="KRK67" s="189"/>
      <c r="KRL67" s="189"/>
      <c r="KRM67" s="189"/>
      <c r="KRN67" s="189"/>
      <c r="KRO67" s="189"/>
      <c r="KRP67" s="189"/>
      <c r="KRQ67" s="189"/>
      <c r="LAQ67" s="189"/>
      <c r="LAR67" s="189"/>
      <c r="LAZ67" s="189"/>
      <c r="LBA67" s="189"/>
      <c r="LBB67" s="189"/>
      <c r="LBC67" s="189"/>
      <c r="LBD67" s="189"/>
      <c r="LBE67" s="189"/>
      <c r="LBF67" s="189"/>
      <c r="LBG67" s="189"/>
      <c r="LBH67" s="189"/>
      <c r="LBI67" s="189"/>
      <c r="LBJ67" s="189"/>
      <c r="LBK67" s="189"/>
      <c r="LBL67" s="189"/>
      <c r="LBM67" s="189"/>
      <c r="LKM67" s="189"/>
      <c r="LKN67" s="189"/>
      <c r="LKV67" s="189"/>
      <c r="LKW67" s="189"/>
      <c r="LKX67" s="189"/>
      <c r="LKY67" s="189"/>
      <c r="LKZ67" s="189"/>
      <c r="LLA67" s="189"/>
      <c r="LLB67" s="189"/>
      <c r="LLC67" s="189"/>
      <c r="LLD67" s="189"/>
      <c r="LLE67" s="189"/>
      <c r="LLF67" s="189"/>
      <c r="LLG67" s="189"/>
      <c r="LLH67" s="189"/>
      <c r="LLI67" s="189"/>
      <c r="LUI67" s="189"/>
      <c r="LUJ67" s="189"/>
      <c r="LUR67" s="189"/>
      <c r="LUS67" s="189"/>
      <c r="LUT67" s="189"/>
      <c r="LUU67" s="189"/>
      <c r="LUV67" s="189"/>
      <c r="LUW67" s="189"/>
      <c r="LUX67" s="189"/>
      <c r="LUY67" s="189"/>
      <c r="LUZ67" s="189"/>
      <c r="LVA67" s="189"/>
      <c r="LVB67" s="189"/>
      <c r="LVC67" s="189"/>
      <c r="LVD67" s="189"/>
      <c r="LVE67" s="189"/>
      <c r="MEE67" s="189"/>
      <c r="MEF67" s="189"/>
      <c r="MEN67" s="189"/>
      <c r="MEO67" s="189"/>
      <c r="MEP67" s="189"/>
      <c r="MEQ67" s="189"/>
      <c r="MER67" s="189"/>
      <c r="MES67" s="189"/>
      <c r="MET67" s="189"/>
      <c r="MEU67" s="189"/>
      <c r="MEV67" s="189"/>
      <c r="MEW67" s="189"/>
      <c r="MEX67" s="189"/>
      <c r="MEY67" s="189"/>
      <c r="MEZ67" s="189"/>
      <c r="MFA67" s="189"/>
      <c r="MOA67" s="189"/>
      <c r="MOB67" s="189"/>
      <c r="MOJ67" s="189"/>
      <c r="MOK67" s="189"/>
      <c r="MOL67" s="189"/>
      <c r="MOM67" s="189"/>
      <c r="MON67" s="189"/>
      <c r="MOO67" s="189"/>
      <c r="MOP67" s="189"/>
      <c r="MOQ67" s="189"/>
      <c r="MOR67" s="189"/>
      <c r="MOS67" s="189"/>
      <c r="MOT67" s="189"/>
      <c r="MOU67" s="189"/>
      <c r="MOV67" s="189"/>
      <c r="MOW67" s="189"/>
      <c r="MXW67" s="189"/>
      <c r="MXX67" s="189"/>
      <c r="MYF67" s="189"/>
      <c r="MYG67" s="189"/>
      <c r="MYH67" s="189"/>
      <c r="MYI67" s="189"/>
      <c r="MYJ67" s="189"/>
      <c r="MYK67" s="189"/>
      <c r="MYL67" s="189"/>
      <c r="MYM67" s="189"/>
      <c r="MYN67" s="189"/>
      <c r="MYO67" s="189"/>
      <c r="MYP67" s="189"/>
      <c r="MYQ67" s="189"/>
      <c r="MYR67" s="189"/>
      <c r="MYS67" s="189"/>
      <c r="NHS67" s="189"/>
      <c r="NHT67" s="189"/>
      <c r="NIB67" s="189"/>
      <c r="NIC67" s="189"/>
      <c r="NID67" s="189"/>
      <c r="NIE67" s="189"/>
      <c r="NIF67" s="189"/>
      <c r="NIG67" s="189"/>
      <c r="NIH67" s="189"/>
      <c r="NII67" s="189"/>
      <c r="NIJ67" s="189"/>
      <c r="NIK67" s="189"/>
      <c r="NIL67" s="189"/>
      <c r="NIM67" s="189"/>
      <c r="NIN67" s="189"/>
      <c r="NIO67" s="189"/>
      <c r="NRO67" s="189"/>
      <c r="NRP67" s="189"/>
      <c r="NRX67" s="189"/>
      <c r="NRY67" s="189"/>
      <c r="NRZ67" s="189"/>
      <c r="NSA67" s="189"/>
      <c r="NSB67" s="189"/>
      <c r="NSC67" s="189"/>
      <c r="NSD67" s="189"/>
      <c r="NSE67" s="189"/>
      <c r="NSF67" s="189"/>
      <c r="NSG67" s="189"/>
      <c r="NSH67" s="189"/>
      <c r="NSI67" s="189"/>
      <c r="NSJ67" s="189"/>
      <c r="NSK67" s="189"/>
      <c r="OBK67" s="189"/>
      <c r="OBL67" s="189"/>
      <c r="OBT67" s="189"/>
      <c r="OBU67" s="189"/>
      <c r="OBV67" s="189"/>
      <c r="OBW67" s="189"/>
      <c r="OBX67" s="189"/>
      <c r="OBY67" s="189"/>
      <c r="OBZ67" s="189"/>
      <c r="OCA67" s="189"/>
      <c r="OCB67" s="189"/>
      <c r="OCC67" s="189"/>
      <c r="OCD67" s="189"/>
      <c r="OCE67" s="189"/>
      <c r="OCF67" s="189"/>
      <c r="OCG67" s="189"/>
      <c r="OLG67" s="189"/>
      <c r="OLH67" s="189"/>
      <c r="OLP67" s="189"/>
      <c r="OLQ67" s="189"/>
      <c r="OLR67" s="189"/>
      <c r="OLS67" s="189"/>
      <c r="OLT67" s="189"/>
      <c r="OLU67" s="189"/>
      <c r="OLV67" s="189"/>
      <c r="OLW67" s="189"/>
      <c r="OLX67" s="189"/>
      <c r="OLY67" s="189"/>
      <c r="OLZ67" s="189"/>
      <c r="OMA67" s="189"/>
      <c r="OMB67" s="189"/>
      <c r="OMC67" s="189"/>
      <c r="OVC67" s="189"/>
      <c r="OVD67" s="189"/>
      <c r="OVL67" s="189"/>
      <c r="OVM67" s="189"/>
      <c r="OVN67" s="189"/>
      <c r="OVO67" s="189"/>
      <c r="OVP67" s="189"/>
      <c r="OVQ67" s="189"/>
      <c r="OVR67" s="189"/>
      <c r="OVS67" s="189"/>
      <c r="OVT67" s="189"/>
      <c r="OVU67" s="189"/>
      <c r="OVV67" s="189"/>
      <c r="OVW67" s="189"/>
      <c r="OVX67" s="189"/>
      <c r="OVY67" s="189"/>
      <c r="PEY67" s="189"/>
      <c r="PEZ67" s="189"/>
      <c r="PFH67" s="189"/>
      <c r="PFI67" s="189"/>
      <c r="PFJ67" s="189"/>
      <c r="PFK67" s="189"/>
      <c r="PFL67" s="189"/>
      <c r="PFM67" s="189"/>
      <c r="PFN67" s="189"/>
      <c r="PFO67" s="189"/>
      <c r="PFP67" s="189"/>
      <c r="PFQ67" s="189"/>
      <c r="PFR67" s="189"/>
      <c r="PFS67" s="189"/>
      <c r="PFT67" s="189"/>
      <c r="PFU67" s="189"/>
      <c r="POU67" s="189"/>
      <c r="POV67" s="189"/>
      <c r="PPD67" s="189"/>
      <c r="PPE67" s="189"/>
      <c r="PPF67" s="189"/>
      <c r="PPG67" s="189"/>
      <c r="PPH67" s="189"/>
      <c r="PPI67" s="189"/>
      <c r="PPJ67" s="189"/>
      <c r="PPK67" s="189"/>
      <c r="PPL67" s="189"/>
      <c r="PPM67" s="189"/>
      <c r="PPN67" s="189"/>
      <c r="PPO67" s="189"/>
      <c r="PPP67" s="189"/>
      <c r="PPQ67" s="189"/>
      <c r="PYQ67" s="189"/>
      <c r="PYR67" s="189"/>
      <c r="PYZ67" s="189"/>
      <c r="PZA67" s="189"/>
      <c r="PZB67" s="189"/>
      <c r="PZC67" s="189"/>
      <c r="PZD67" s="189"/>
      <c r="PZE67" s="189"/>
      <c r="PZF67" s="189"/>
      <c r="PZG67" s="189"/>
      <c r="PZH67" s="189"/>
      <c r="PZI67" s="189"/>
      <c r="PZJ67" s="189"/>
      <c r="PZK67" s="189"/>
      <c r="PZL67" s="189"/>
      <c r="PZM67" s="189"/>
      <c r="QIM67" s="189"/>
      <c r="QIN67" s="189"/>
      <c r="QIV67" s="189"/>
      <c r="QIW67" s="189"/>
      <c r="QIX67" s="189"/>
      <c r="QIY67" s="189"/>
      <c r="QIZ67" s="189"/>
      <c r="QJA67" s="189"/>
      <c r="QJB67" s="189"/>
      <c r="QJC67" s="189"/>
      <c r="QJD67" s="189"/>
      <c r="QJE67" s="189"/>
      <c r="QJF67" s="189"/>
      <c r="QJG67" s="189"/>
      <c r="QJH67" s="189"/>
      <c r="QJI67" s="189"/>
      <c r="QSI67" s="189"/>
      <c r="QSJ67" s="189"/>
      <c r="QSR67" s="189"/>
      <c r="QSS67" s="189"/>
      <c r="QST67" s="189"/>
      <c r="QSU67" s="189"/>
      <c r="QSV67" s="189"/>
      <c r="QSW67" s="189"/>
      <c r="QSX67" s="189"/>
      <c r="QSY67" s="189"/>
      <c r="QSZ67" s="189"/>
      <c r="QTA67" s="189"/>
      <c r="QTB67" s="189"/>
      <c r="QTC67" s="189"/>
      <c r="QTD67" s="189"/>
      <c r="QTE67" s="189"/>
      <c r="RCE67" s="189"/>
      <c r="RCF67" s="189"/>
      <c r="RCN67" s="189"/>
      <c r="RCO67" s="189"/>
      <c r="RCP67" s="189"/>
      <c r="RCQ67" s="189"/>
      <c r="RCR67" s="189"/>
      <c r="RCS67" s="189"/>
      <c r="RCT67" s="189"/>
      <c r="RCU67" s="189"/>
      <c r="RCV67" s="189"/>
      <c r="RCW67" s="189"/>
      <c r="RCX67" s="189"/>
      <c r="RCY67" s="189"/>
      <c r="RCZ67" s="189"/>
      <c r="RDA67" s="189"/>
      <c r="RMA67" s="189"/>
      <c r="RMB67" s="189"/>
      <c r="RMJ67" s="189"/>
      <c r="RMK67" s="189"/>
      <c r="RML67" s="189"/>
      <c r="RMM67" s="189"/>
      <c r="RMN67" s="189"/>
      <c r="RMO67" s="189"/>
      <c r="RMP67" s="189"/>
      <c r="RMQ67" s="189"/>
      <c r="RMR67" s="189"/>
      <c r="RMS67" s="189"/>
      <c r="RMT67" s="189"/>
      <c r="RMU67" s="189"/>
      <c r="RMV67" s="189"/>
      <c r="RMW67" s="189"/>
      <c r="RVW67" s="189"/>
      <c r="RVX67" s="189"/>
      <c r="RWF67" s="189"/>
      <c r="RWG67" s="189"/>
      <c r="RWH67" s="189"/>
      <c r="RWI67" s="189"/>
      <c r="RWJ67" s="189"/>
      <c r="RWK67" s="189"/>
      <c r="RWL67" s="189"/>
      <c r="RWM67" s="189"/>
      <c r="RWN67" s="189"/>
      <c r="RWO67" s="189"/>
      <c r="RWP67" s="189"/>
      <c r="RWQ67" s="189"/>
      <c r="RWR67" s="189"/>
      <c r="RWS67" s="189"/>
      <c r="SFS67" s="189"/>
      <c r="SFT67" s="189"/>
      <c r="SGB67" s="189"/>
      <c r="SGC67" s="189"/>
      <c r="SGD67" s="189"/>
      <c r="SGE67" s="189"/>
      <c r="SGF67" s="189"/>
      <c r="SGG67" s="189"/>
      <c r="SGH67" s="189"/>
      <c r="SGI67" s="189"/>
      <c r="SGJ67" s="189"/>
      <c r="SGK67" s="189"/>
      <c r="SGL67" s="189"/>
      <c r="SGM67" s="189"/>
      <c r="SGN67" s="189"/>
      <c r="SGO67" s="189"/>
      <c r="SPO67" s="189"/>
      <c r="SPP67" s="189"/>
      <c r="SPX67" s="189"/>
      <c r="SPY67" s="189"/>
      <c r="SPZ67" s="189"/>
      <c r="SQA67" s="189"/>
      <c r="SQB67" s="189"/>
      <c r="SQC67" s="189"/>
      <c r="SQD67" s="189"/>
      <c r="SQE67" s="189"/>
      <c r="SQF67" s="189"/>
      <c r="SQG67" s="189"/>
      <c r="SQH67" s="189"/>
      <c r="SQI67" s="189"/>
      <c r="SQJ67" s="189"/>
      <c r="SQK67" s="189"/>
      <c r="SZK67" s="189"/>
      <c r="SZL67" s="189"/>
      <c r="SZT67" s="189"/>
      <c r="SZU67" s="189"/>
      <c r="SZV67" s="189"/>
      <c r="SZW67" s="189"/>
      <c r="SZX67" s="189"/>
      <c r="SZY67" s="189"/>
      <c r="SZZ67" s="189"/>
      <c r="TAA67" s="189"/>
      <c r="TAB67" s="189"/>
      <c r="TAC67" s="189"/>
      <c r="TAD67" s="189"/>
      <c r="TAE67" s="189"/>
      <c r="TAF67" s="189"/>
      <c r="TAG67" s="189"/>
      <c r="TJG67" s="189"/>
      <c r="TJH67" s="189"/>
      <c r="TJP67" s="189"/>
      <c r="TJQ67" s="189"/>
      <c r="TJR67" s="189"/>
      <c r="TJS67" s="189"/>
      <c r="TJT67" s="189"/>
      <c r="TJU67" s="189"/>
      <c r="TJV67" s="189"/>
      <c r="TJW67" s="189"/>
      <c r="TJX67" s="189"/>
      <c r="TJY67" s="189"/>
      <c r="TJZ67" s="189"/>
      <c r="TKA67" s="189"/>
      <c r="TKB67" s="189"/>
      <c r="TKC67" s="189"/>
      <c r="TTC67" s="189"/>
      <c r="TTD67" s="189"/>
      <c r="TTL67" s="189"/>
      <c r="TTM67" s="189"/>
      <c r="TTN67" s="189"/>
      <c r="TTO67" s="189"/>
      <c r="TTP67" s="189"/>
      <c r="TTQ67" s="189"/>
      <c r="TTR67" s="189"/>
      <c r="TTS67" s="189"/>
      <c r="TTT67" s="189"/>
      <c r="TTU67" s="189"/>
      <c r="TTV67" s="189"/>
      <c r="TTW67" s="189"/>
      <c r="TTX67" s="189"/>
      <c r="TTY67" s="189"/>
      <c r="UCY67" s="189"/>
      <c r="UCZ67" s="189"/>
      <c r="UDH67" s="189"/>
      <c r="UDI67" s="189"/>
      <c r="UDJ67" s="189"/>
      <c r="UDK67" s="189"/>
      <c r="UDL67" s="189"/>
      <c r="UDM67" s="189"/>
      <c r="UDN67" s="189"/>
      <c r="UDO67" s="189"/>
      <c r="UDP67" s="189"/>
      <c r="UDQ67" s="189"/>
      <c r="UDR67" s="189"/>
      <c r="UDS67" s="189"/>
      <c r="UDT67" s="189"/>
      <c r="UDU67" s="189"/>
      <c r="UMU67" s="189"/>
      <c r="UMV67" s="189"/>
      <c r="UND67" s="189"/>
      <c r="UNE67" s="189"/>
      <c r="UNF67" s="189"/>
      <c r="UNG67" s="189"/>
      <c r="UNH67" s="189"/>
      <c r="UNI67" s="189"/>
      <c r="UNJ67" s="189"/>
      <c r="UNK67" s="189"/>
      <c r="UNL67" s="189"/>
      <c r="UNM67" s="189"/>
      <c r="UNN67" s="189"/>
      <c r="UNO67" s="189"/>
      <c r="UNP67" s="189"/>
      <c r="UNQ67" s="189"/>
      <c r="UWQ67" s="189"/>
      <c r="UWR67" s="189"/>
      <c r="UWZ67" s="189"/>
      <c r="UXA67" s="189"/>
      <c r="UXB67" s="189"/>
      <c r="UXC67" s="189"/>
      <c r="UXD67" s="189"/>
      <c r="UXE67" s="189"/>
      <c r="UXF67" s="189"/>
      <c r="UXG67" s="189"/>
      <c r="UXH67" s="189"/>
      <c r="UXI67" s="189"/>
      <c r="UXJ67" s="189"/>
      <c r="UXK67" s="189"/>
      <c r="UXL67" s="189"/>
      <c r="UXM67" s="189"/>
      <c r="VGM67" s="189"/>
      <c r="VGN67" s="189"/>
      <c r="VGV67" s="189"/>
      <c r="VGW67" s="189"/>
      <c r="VGX67" s="189"/>
      <c r="VGY67" s="189"/>
      <c r="VGZ67" s="189"/>
      <c r="VHA67" s="189"/>
      <c r="VHB67" s="189"/>
      <c r="VHC67" s="189"/>
      <c r="VHD67" s="189"/>
      <c r="VHE67" s="189"/>
      <c r="VHF67" s="189"/>
      <c r="VHG67" s="189"/>
      <c r="VHH67" s="189"/>
      <c r="VHI67" s="189"/>
      <c r="VQI67" s="189"/>
      <c r="VQJ67" s="189"/>
      <c r="VQR67" s="189"/>
      <c r="VQS67" s="189"/>
      <c r="VQT67" s="189"/>
      <c r="VQU67" s="189"/>
      <c r="VQV67" s="189"/>
      <c r="VQW67" s="189"/>
      <c r="VQX67" s="189"/>
      <c r="VQY67" s="189"/>
      <c r="VQZ67" s="189"/>
      <c r="VRA67" s="189"/>
      <c r="VRB67" s="189"/>
      <c r="VRC67" s="189"/>
      <c r="VRD67" s="189"/>
      <c r="VRE67" s="189"/>
      <c r="WAE67" s="189"/>
      <c r="WAF67" s="189"/>
      <c r="WAN67" s="189"/>
      <c r="WAO67" s="189"/>
      <c r="WAP67" s="189"/>
      <c r="WAQ67" s="189"/>
      <c r="WAR67" s="189"/>
      <c r="WAS67" s="189"/>
      <c r="WAT67" s="189"/>
      <c r="WAU67" s="189"/>
      <c r="WAV67" s="189"/>
      <c r="WAW67" s="189"/>
      <c r="WAX67" s="189"/>
      <c r="WAY67" s="189"/>
      <c r="WAZ67" s="189"/>
      <c r="WBA67" s="189"/>
      <c r="WKA67" s="189"/>
      <c r="WKB67" s="189"/>
      <c r="WKJ67" s="189"/>
      <c r="WKK67" s="189"/>
      <c r="WKL67" s="189"/>
      <c r="WKM67" s="189"/>
      <c r="WKN67" s="189"/>
      <c r="WKO67" s="189"/>
      <c r="WKP67" s="189"/>
      <c r="WKQ67" s="189"/>
      <c r="WKR67" s="189"/>
      <c r="WKS67" s="189"/>
      <c r="WKT67" s="189"/>
      <c r="WKU67" s="189"/>
      <c r="WKV67" s="189"/>
      <c r="WKW67" s="189"/>
      <c r="WTW67" s="189"/>
      <c r="WTX67" s="189"/>
      <c r="WUF67" s="189"/>
      <c r="WUG67" s="189"/>
      <c r="WUH67" s="189"/>
      <c r="WUI67" s="189"/>
      <c r="WUJ67" s="189"/>
      <c r="WUK67" s="189"/>
      <c r="WUL67" s="189"/>
      <c r="WUM67" s="189"/>
      <c r="WUN67" s="189"/>
      <c r="WUO67" s="189"/>
      <c r="WUP67" s="189"/>
      <c r="WUQ67" s="189"/>
      <c r="WUR67" s="189"/>
      <c r="WUS67" s="189"/>
    </row>
    <row r="68" spans="1:1009 1243:2033 2267:3057 3291:4081 4315:5105 5339:6129 6363:7153 7387:8177 8411:9201 9435:10225 10459:11249 11483:12273 12507:13297 13531:14321 14555:15345 15579:16113" ht="63" hidden="1" outlineLevel="1" x14ac:dyDescent="0.25">
      <c r="A68" s="79"/>
      <c r="B68" s="192" t="s">
        <v>125</v>
      </c>
      <c r="C68" s="72"/>
      <c r="D68" s="102">
        <v>0</v>
      </c>
      <c r="E68" s="102"/>
      <c r="F68" s="73"/>
      <c r="G68" s="231">
        <v>0</v>
      </c>
      <c r="H68" s="129">
        <v>0</v>
      </c>
      <c r="I68" s="153">
        <f t="shared" si="0"/>
        <v>0</v>
      </c>
      <c r="J68" s="149"/>
      <c r="K68" s="149"/>
      <c r="L68" s="149"/>
      <c r="M68" s="149"/>
      <c r="N68" s="72"/>
      <c r="HK68" s="189"/>
      <c r="HL68" s="189"/>
      <c r="HT68" s="189"/>
      <c r="HU68" s="189"/>
      <c r="HV68" s="189"/>
      <c r="HW68" s="189"/>
      <c r="HX68" s="189"/>
      <c r="HY68" s="189"/>
      <c r="HZ68" s="189"/>
      <c r="IA68" s="189"/>
      <c r="IB68" s="189"/>
      <c r="IC68" s="189"/>
      <c r="ID68" s="189"/>
      <c r="IE68" s="189"/>
      <c r="IF68" s="189"/>
      <c r="IG68" s="189"/>
      <c r="RG68" s="189"/>
      <c r="RH68" s="189"/>
      <c r="RP68" s="189"/>
      <c r="RQ68" s="189"/>
      <c r="RR68" s="189"/>
      <c r="RS68" s="189"/>
      <c r="RT68" s="189"/>
      <c r="RU68" s="189"/>
      <c r="RV68" s="189"/>
      <c r="RW68" s="189"/>
      <c r="RX68" s="189"/>
      <c r="RY68" s="189"/>
      <c r="RZ68" s="189"/>
      <c r="SA68" s="189"/>
      <c r="SB68" s="189"/>
      <c r="SC68" s="189"/>
      <c r="ABC68" s="189"/>
      <c r="ABD68" s="189"/>
      <c r="ABL68" s="189"/>
      <c r="ABM68" s="189"/>
      <c r="ABN68" s="189"/>
      <c r="ABO68" s="189"/>
      <c r="ABP68" s="189"/>
      <c r="ABQ68" s="189"/>
      <c r="ABR68" s="189"/>
      <c r="ABS68" s="189"/>
      <c r="ABT68" s="189"/>
      <c r="ABU68" s="189"/>
      <c r="ABV68" s="189"/>
      <c r="ABW68" s="189"/>
      <c r="ABX68" s="189"/>
      <c r="ABY68" s="189"/>
      <c r="AKY68" s="189"/>
      <c r="AKZ68" s="189"/>
      <c r="ALH68" s="189"/>
      <c r="ALI68" s="189"/>
      <c r="ALJ68" s="189"/>
      <c r="ALK68" s="189"/>
      <c r="ALL68" s="189"/>
      <c r="ALM68" s="189"/>
      <c r="ALN68" s="189"/>
      <c r="ALO68" s="189"/>
      <c r="ALP68" s="189"/>
      <c r="ALQ68" s="189"/>
      <c r="ALR68" s="189"/>
      <c r="ALS68" s="189"/>
      <c r="ALT68" s="189"/>
      <c r="ALU68" s="189"/>
      <c r="AUU68" s="189"/>
      <c r="AUV68" s="189"/>
      <c r="AVD68" s="189"/>
      <c r="AVE68" s="189"/>
      <c r="AVF68" s="189"/>
      <c r="AVG68" s="189"/>
      <c r="AVH68" s="189"/>
      <c r="AVI68" s="189"/>
      <c r="AVJ68" s="189"/>
      <c r="AVK68" s="189"/>
      <c r="AVL68" s="189"/>
      <c r="AVM68" s="189"/>
      <c r="AVN68" s="189"/>
      <c r="AVO68" s="189"/>
      <c r="AVP68" s="189"/>
      <c r="AVQ68" s="189"/>
      <c r="BEQ68" s="189"/>
      <c r="BER68" s="189"/>
      <c r="BEZ68" s="189"/>
      <c r="BFA68" s="189"/>
      <c r="BFB68" s="189"/>
      <c r="BFC68" s="189"/>
      <c r="BFD68" s="189"/>
      <c r="BFE68" s="189"/>
      <c r="BFF68" s="189"/>
      <c r="BFG68" s="189"/>
      <c r="BFH68" s="189"/>
      <c r="BFI68" s="189"/>
      <c r="BFJ68" s="189"/>
      <c r="BFK68" s="189"/>
      <c r="BFL68" s="189"/>
      <c r="BFM68" s="189"/>
      <c r="BOM68" s="189"/>
      <c r="BON68" s="189"/>
      <c r="BOV68" s="189"/>
      <c r="BOW68" s="189"/>
      <c r="BOX68" s="189"/>
      <c r="BOY68" s="189"/>
      <c r="BOZ68" s="189"/>
      <c r="BPA68" s="189"/>
      <c r="BPB68" s="189"/>
      <c r="BPC68" s="189"/>
      <c r="BPD68" s="189"/>
      <c r="BPE68" s="189"/>
      <c r="BPF68" s="189"/>
      <c r="BPG68" s="189"/>
      <c r="BPH68" s="189"/>
      <c r="BPI68" s="189"/>
      <c r="BYI68" s="189"/>
      <c r="BYJ68" s="189"/>
      <c r="BYR68" s="189"/>
      <c r="BYS68" s="189"/>
      <c r="BYT68" s="189"/>
      <c r="BYU68" s="189"/>
      <c r="BYV68" s="189"/>
      <c r="BYW68" s="189"/>
      <c r="BYX68" s="189"/>
      <c r="BYY68" s="189"/>
      <c r="BYZ68" s="189"/>
      <c r="BZA68" s="189"/>
      <c r="BZB68" s="189"/>
      <c r="BZC68" s="189"/>
      <c r="BZD68" s="189"/>
      <c r="BZE68" s="189"/>
      <c r="CIE68" s="189"/>
      <c r="CIF68" s="189"/>
      <c r="CIN68" s="189"/>
      <c r="CIO68" s="189"/>
      <c r="CIP68" s="189"/>
      <c r="CIQ68" s="189"/>
      <c r="CIR68" s="189"/>
      <c r="CIS68" s="189"/>
      <c r="CIT68" s="189"/>
      <c r="CIU68" s="189"/>
      <c r="CIV68" s="189"/>
      <c r="CIW68" s="189"/>
      <c r="CIX68" s="189"/>
      <c r="CIY68" s="189"/>
      <c r="CIZ68" s="189"/>
      <c r="CJA68" s="189"/>
      <c r="CSA68" s="189"/>
      <c r="CSB68" s="189"/>
      <c r="CSJ68" s="189"/>
      <c r="CSK68" s="189"/>
      <c r="CSL68" s="189"/>
      <c r="CSM68" s="189"/>
      <c r="CSN68" s="189"/>
      <c r="CSO68" s="189"/>
      <c r="CSP68" s="189"/>
      <c r="CSQ68" s="189"/>
      <c r="CSR68" s="189"/>
      <c r="CSS68" s="189"/>
      <c r="CST68" s="189"/>
      <c r="CSU68" s="189"/>
      <c r="CSV68" s="189"/>
      <c r="CSW68" s="189"/>
      <c r="DBW68" s="189"/>
      <c r="DBX68" s="189"/>
      <c r="DCF68" s="189"/>
      <c r="DCG68" s="189"/>
      <c r="DCH68" s="189"/>
      <c r="DCI68" s="189"/>
      <c r="DCJ68" s="189"/>
      <c r="DCK68" s="189"/>
      <c r="DCL68" s="189"/>
      <c r="DCM68" s="189"/>
      <c r="DCN68" s="189"/>
      <c r="DCO68" s="189"/>
      <c r="DCP68" s="189"/>
      <c r="DCQ68" s="189"/>
      <c r="DCR68" s="189"/>
      <c r="DCS68" s="189"/>
      <c r="DLS68" s="189"/>
      <c r="DLT68" s="189"/>
      <c r="DMB68" s="189"/>
      <c r="DMC68" s="189"/>
      <c r="DMD68" s="189"/>
      <c r="DME68" s="189"/>
      <c r="DMF68" s="189"/>
      <c r="DMG68" s="189"/>
      <c r="DMH68" s="189"/>
      <c r="DMI68" s="189"/>
      <c r="DMJ68" s="189"/>
      <c r="DMK68" s="189"/>
      <c r="DML68" s="189"/>
      <c r="DMM68" s="189"/>
      <c r="DMN68" s="189"/>
      <c r="DMO68" s="189"/>
      <c r="DVO68" s="189"/>
      <c r="DVP68" s="189"/>
      <c r="DVX68" s="189"/>
      <c r="DVY68" s="189"/>
      <c r="DVZ68" s="189"/>
      <c r="DWA68" s="189"/>
      <c r="DWB68" s="189"/>
      <c r="DWC68" s="189"/>
      <c r="DWD68" s="189"/>
      <c r="DWE68" s="189"/>
      <c r="DWF68" s="189"/>
      <c r="DWG68" s="189"/>
      <c r="DWH68" s="189"/>
      <c r="DWI68" s="189"/>
      <c r="DWJ68" s="189"/>
      <c r="DWK68" s="189"/>
      <c r="EFK68" s="189"/>
      <c r="EFL68" s="189"/>
      <c r="EFT68" s="189"/>
      <c r="EFU68" s="189"/>
      <c r="EFV68" s="189"/>
      <c r="EFW68" s="189"/>
      <c r="EFX68" s="189"/>
      <c r="EFY68" s="189"/>
      <c r="EFZ68" s="189"/>
      <c r="EGA68" s="189"/>
      <c r="EGB68" s="189"/>
      <c r="EGC68" s="189"/>
      <c r="EGD68" s="189"/>
      <c r="EGE68" s="189"/>
      <c r="EGF68" s="189"/>
      <c r="EGG68" s="189"/>
      <c r="EPG68" s="189"/>
      <c r="EPH68" s="189"/>
      <c r="EPP68" s="189"/>
      <c r="EPQ68" s="189"/>
      <c r="EPR68" s="189"/>
      <c r="EPS68" s="189"/>
      <c r="EPT68" s="189"/>
      <c r="EPU68" s="189"/>
      <c r="EPV68" s="189"/>
      <c r="EPW68" s="189"/>
      <c r="EPX68" s="189"/>
      <c r="EPY68" s="189"/>
      <c r="EPZ68" s="189"/>
      <c r="EQA68" s="189"/>
      <c r="EQB68" s="189"/>
      <c r="EQC68" s="189"/>
      <c r="EZC68" s="189"/>
      <c r="EZD68" s="189"/>
      <c r="EZL68" s="189"/>
      <c r="EZM68" s="189"/>
      <c r="EZN68" s="189"/>
      <c r="EZO68" s="189"/>
      <c r="EZP68" s="189"/>
      <c r="EZQ68" s="189"/>
      <c r="EZR68" s="189"/>
      <c r="EZS68" s="189"/>
      <c r="EZT68" s="189"/>
      <c r="EZU68" s="189"/>
      <c r="EZV68" s="189"/>
      <c r="EZW68" s="189"/>
      <c r="EZX68" s="189"/>
      <c r="EZY68" s="189"/>
      <c r="FIY68" s="189"/>
      <c r="FIZ68" s="189"/>
      <c r="FJH68" s="189"/>
      <c r="FJI68" s="189"/>
      <c r="FJJ68" s="189"/>
      <c r="FJK68" s="189"/>
      <c r="FJL68" s="189"/>
      <c r="FJM68" s="189"/>
      <c r="FJN68" s="189"/>
      <c r="FJO68" s="189"/>
      <c r="FJP68" s="189"/>
      <c r="FJQ68" s="189"/>
      <c r="FJR68" s="189"/>
      <c r="FJS68" s="189"/>
      <c r="FJT68" s="189"/>
      <c r="FJU68" s="189"/>
      <c r="FSU68" s="189"/>
      <c r="FSV68" s="189"/>
      <c r="FTD68" s="189"/>
      <c r="FTE68" s="189"/>
      <c r="FTF68" s="189"/>
      <c r="FTG68" s="189"/>
      <c r="FTH68" s="189"/>
      <c r="FTI68" s="189"/>
      <c r="FTJ68" s="189"/>
      <c r="FTK68" s="189"/>
      <c r="FTL68" s="189"/>
      <c r="FTM68" s="189"/>
      <c r="FTN68" s="189"/>
      <c r="FTO68" s="189"/>
      <c r="FTP68" s="189"/>
      <c r="FTQ68" s="189"/>
      <c r="GCQ68" s="189"/>
      <c r="GCR68" s="189"/>
      <c r="GCZ68" s="189"/>
      <c r="GDA68" s="189"/>
      <c r="GDB68" s="189"/>
      <c r="GDC68" s="189"/>
      <c r="GDD68" s="189"/>
      <c r="GDE68" s="189"/>
      <c r="GDF68" s="189"/>
      <c r="GDG68" s="189"/>
      <c r="GDH68" s="189"/>
      <c r="GDI68" s="189"/>
      <c r="GDJ68" s="189"/>
      <c r="GDK68" s="189"/>
      <c r="GDL68" s="189"/>
      <c r="GDM68" s="189"/>
      <c r="GMM68" s="189"/>
      <c r="GMN68" s="189"/>
      <c r="GMV68" s="189"/>
      <c r="GMW68" s="189"/>
      <c r="GMX68" s="189"/>
      <c r="GMY68" s="189"/>
      <c r="GMZ68" s="189"/>
      <c r="GNA68" s="189"/>
      <c r="GNB68" s="189"/>
      <c r="GNC68" s="189"/>
      <c r="GND68" s="189"/>
      <c r="GNE68" s="189"/>
      <c r="GNF68" s="189"/>
      <c r="GNG68" s="189"/>
      <c r="GNH68" s="189"/>
      <c r="GNI68" s="189"/>
      <c r="GWI68" s="189"/>
      <c r="GWJ68" s="189"/>
      <c r="GWR68" s="189"/>
      <c r="GWS68" s="189"/>
      <c r="GWT68" s="189"/>
      <c r="GWU68" s="189"/>
      <c r="GWV68" s="189"/>
      <c r="GWW68" s="189"/>
      <c r="GWX68" s="189"/>
      <c r="GWY68" s="189"/>
      <c r="GWZ68" s="189"/>
      <c r="GXA68" s="189"/>
      <c r="GXB68" s="189"/>
      <c r="GXC68" s="189"/>
      <c r="GXD68" s="189"/>
      <c r="GXE68" s="189"/>
      <c r="HGE68" s="189"/>
      <c r="HGF68" s="189"/>
      <c r="HGN68" s="189"/>
      <c r="HGO68" s="189"/>
      <c r="HGP68" s="189"/>
      <c r="HGQ68" s="189"/>
      <c r="HGR68" s="189"/>
      <c r="HGS68" s="189"/>
      <c r="HGT68" s="189"/>
      <c r="HGU68" s="189"/>
      <c r="HGV68" s="189"/>
      <c r="HGW68" s="189"/>
      <c r="HGX68" s="189"/>
      <c r="HGY68" s="189"/>
      <c r="HGZ68" s="189"/>
      <c r="HHA68" s="189"/>
      <c r="HQA68" s="189"/>
      <c r="HQB68" s="189"/>
      <c r="HQJ68" s="189"/>
      <c r="HQK68" s="189"/>
      <c r="HQL68" s="189"/>
      <c r="HQM68" s="189"/>
      <c r="HQN68" s="189"/>
      <c r="HQO68" s="189"/>
      <c r="HQP68" s="189"/>
      <c r="HQQ68" s="189"/>
      <c r="HQR68" s="189"/>
      <c r="HQS68" s="189"/>
      <c r="HQT68" s="189"/>
      <c r="HQU68" s="189"/>
      <c r="HQV68" s="189"/>
      <c r="HQW68" s="189"/>
      <c r="HZW68" s="189"/>
      <c r="HZX68" s="189"/>
      <c r="IAF68" s="189"/>
      <c r="IAG68" s="189"/>
      <c r="IAH68" s="189"/>
      <c r="IAI68" s="189"/>
      <c r="IAJ68" s="189"/>
      <c r="IAK68" s="189"/>
      <c r="IAL68" s="189"/>
      <c r="IAM68" s="189"/>
      <c r="IAN68" s="189"/>
      <c r="IAO68" s="189"/>
      <c r="IAP68" s="189"/>
      <c r="IAQ68" s="189"/>
      <c r="IAR68" s="189"/>
      <c r="IAS68" s="189"/>
      <c r="IJS68" s="189"/>
      <c r="IJT68" s="189"/>
      <c r="IKB68" s="189"/>
      <c r="IKC68" s="189"/>
      <c r="IKD68" s="189"/>
      <c r="IKE68" s="189"/>
      <c r="IKF68" s="189"/>
      <c r="IKG68" s="189"/>
      <c r="IKH68" s="189"/>
      <c r="IKI68" s="189"/>
      <c r="IKJ68" s="189"/>
      <c r="IKK68" s="189"/>
      <c r="IKL68" s="189"/>
      <c r="IKM68" s="189"/>
      <c r="IKN68" s="189"/>
      <c r="IKO68" s="189"/>
      <c r="ITO68" s="189"/>
      <c r="ITP68" s="189"/>
      <c r="ITX68" s="189"/>
      <c r="ITY68" s="189"/>
      <c r="ITZ68" s="189"/>
      <c r="IUA68" s="189"/>
      <c r="IUB68" s="189"/>
      <c r="IUC68" s="189"/>
      <c r="IUD68" s="189"/>
      <c r="IUE68" s="189"/>
      <c r="IUF68" s="189"/>
      <c r="IUG68" s="189"/>
      <c r="IUH68" s="189"/>
      <c r="IUI68" s="189"/>
      <c r="IUJ68" s="189"/>
      <c r="IUK68" s="189"/>
      <c r="JDK68" s="189"/>
      <c r="JDL68" s="189"/>
      <c r="JDT68" s="189"/>
      <c r="JDU68" s="189"/>
      <c r="JDV68" s="189"/>
      <c r="JDW68" s="189"/>
      <c r="JDX68" s="189"/>
      <c r="JDY68" s="189"/>
      <c r="JDZ68" s="189"/>
      <c r="JEA68" s="189"/>
      <c r="JEB68" s="189"/>
      <c r="JEC68" s="189"/>
      <c r="JED68" s="189"/>
      <c r="JEE68" s="189"/>
      <c r="JEF68" s="189"/>
      <c r="JEG68" s="189"/>
      <c r="JNG68" s="189"/>
      <c r="JNH68" s="189"/>
      <c r="JNP68" s="189"/>
      <c r="JNQ68" s="189"/>
      <c r="JNR68" s="189"/>
      <c r="JNS68" s="189"/>
      <c r="JNT68" s="189"/>
      <c r="JNU68" s="189"/>
      <c r="JNV68" s="189"/>
      <c r="JNW68" s="189"/>
      <c r="JNX68" s="189"/>
      <c r="JNY68" s="189"/>
      <c r="JNZ68" s="189"/>
      <c r="JOA68" s="189"/>
      <c r="JOB68" s="189"/>
      <c r="JOC68" s="189"/>
      <c r="JXC68" s="189"/>
      <c r="JXD68" s="189"/>
      <c r="JXL68" s="189"/>
      <c r="JXM68" s="189"/>
      <c r="JXN68" s="189"/>
      <c r="JXO68" s="189"/>
      <c r="JXP68" s="189"/>
      <c r="JXQ68" s="189"/>
      <c r="JXR68" s="189"/>
      <c r="JXS68" s="189"/>
      <c r="JXT68" s="189"/>
      <c r="JXU68" s="189"/>
      <c r="JXV68" s="189"/>
      <c r="JXW68" s="189"/>
      <c r="JXX68" s="189"/>
      <c r="JXY68" s="189"/>
      <c r="KGY68" s="189"/>
      <c r="KGZ68" s="189"/>
      <c r="KHH68" s="189"/>
      <c r="KHI68" s="189"/>
      <c r="KHJ68" s="189"/>
      <c r="KHK68" s="189"/>
      <c r="KHL68" s="189"/>
      <c r="KHM68" s="189"/>
      <c r="KHN68" s="189"/>
      <c r="KHO68" s="189"/>
      <c r="KHP68" s="189"/>
      <c r="KHQ68" s="189"/>
      <c r="KHR68" s="189"/>
      <c r="KHS68" s="189"/>
      <c r="KHT68" s="189"/>
      <c r="KHU68" s="189"/>
      <c r="KQU68" s="189"/>
      <c r="KQV68" s="189"/>
      <c r="KRD68" s="189"/>
      <c r="KRE68" s="189"/>
      <c r="KRF68" s="189"/>
      <c r="KRG68" s="189"/>
      <c r="KRH68" s="189"/>
      <c r="KRI68" s="189"/>
      <c r="KRJ68" s="189"/>
      <c r="KRK68" s="189"/>
      <c r="KRL68" s="189"/>
      <c r="KRM68" s="189"/>
      <c r="KRN68" s="189"/>
      <c r="KRO68" s="189"/>
      <c r="KRP68" s="189"/>
      <c r="KRQ68" s="189"/>
      <c r="LAQ68" s="189"/>
      <c r="LAR68" s="189"/>
      <c r="LAZ68" s="189"/>
      <c r="LBA68" s="189"/>
      <c r="LBB68" s="189"/>
      <c r="LBC68" s="189"/>
      <c r="LBD68" s="189"/>
      <c r="LBE68" s="189"/>
      <c r="LBF68" s="189"/>
      <c r="LBG68" s="189"/>
      <c r="LBH68" s="189"/>
      <c r="LBI68" s="189"/>
      <c r="LBJ68" s="189"/>
      <c r="LBK68" s="189"/>
      <c r="LBL68" s="189"/>
      <c r="LBM68" s="189"/>
      <c r="LKM68" s="189"/>
      <c r="LKN68" s="189"/>
      <c r="LKV68" s="189"/>
      <c r="LKW68" s="189"/>
      <c r="LKX68" s="189"/>
      <c r="LKY68" s="189"/>
      <c r="LKZ68" s="189"/>
      <c r="LLA68" s="189"/>
      <c r="LLB68" s="189"/>
      <c r="LLC68" s="189"/>
      <c r="LLD68" s="189"/>
      <c r="LLE68" s="189"/>
      <c r="LLF68" s="189"/>
      <c r="LLG68" s="189"/>
      <c r="LLH68" s="189"/>
      <c r="LLI68" s="189"/>
      <c r="LUI68" s="189"/>
      <c r="LUJ68" s="189"/>
      <c r="LUR68" s="189"/>
      <c r="LUS68" s="189"/>
      <c r="LUT68" s="189"/>
      <c r="LUU68" s="189"/>
      <c r="LUV68" s="189"/>
      <c r="LUW68" s="189"/>
      <c r="LUX68" s="189"/>
      <c r="LUY68" s="189"/>
      <c r="LUZ68" s="189"/>
      <c r="LVA68" s="189"/>
      <c r="LVB68" s="189"/>
      <c r="LVC68" s="189"/>
      <c r="LVD68" s="189"/>
      <c r="LVE68" s="189"/>
      <c r="MEE68" s="189"/>
      <c r="MEF68" s="189"/>
      <c r="MEN68" s="189"/>
      <c r="MEO68" s="189"/>
      <c r="MEP68" s="189"/>
      <c r="MEQ68" s="189"/>
      <c r="MER68" s="189"/>
      <c r="MES68" s="189"/>
      <c r="MET68" s="189"/>
      <c r="MEU68" s="189"/>
      <c r="MEV68" s="189"/>
      <c r="MEW68" s="189"/>
      <c r="MEX68" s="189"/>
      <c r="MEY68" s="189"/>
      <c r="MEZ68" s="189"/>
      <c r="MFA68" s="189"/>
      <c r="MOA68" s="189"/>
      <c r="MOB68" s="189"/>
      <c r="MOJ68" s="189"/>
      <c r="MOK68" s="189"/>
      <c r="MOL68" s="189"/>
      <c r="MOM68" s="189"/>
      <c r="MON68" s="189"/>
      <c r="MOO68" s="189"/>
      <c r="MOP68" s="189"/>
      <c r="MOQ68" s="189"/>
      <c r="MOR68" s="189"/>
      <c r="MOS68" s="189"/>
      <c r="MOT68" s="189"/>
      <c r="MOU68" s="189"/>
      <c r="MOV68" s="189"/>
      <c r="MOW68" s="189"/>
      <c r="MXW68" s="189"/>
      <c r="MXX68" s="189"/>
      <c r="MYF68" s="189"/>
      <c r="MYG68" s="189"/>
      <c r="MYH68" s="189"/>
      <c r="MYI68" s="189"/>
      <c r="MYJ68" s="189"/>
      <c r="MYK68" s="189"/>
      <c r="MYL68" s="189"/>
      <c r="MYM68" s="189"/>
      <c r="MYN68" s="189"/>
      <c r="MYO68" s="189"/>
      <c r="MYP68" s="189"/>
      <c r="MYQ68" s="189"/>
      <c r="MYR68" s="189"/>
      <c r="MYS68" s="189"/>
      <c r="NHS68" s="189"/>
      <c r="NHT68" s="189"/>
      <c r="NIB68" s="189"/>
      <c r="NIC68" s="189"/>
      <c r="NID68" s="189"/>
      <c r="NIE68" s="189"/>
      <c r="NIF68" s="189"/>
      <c r="NIG68" s="189"/>
      <c r="NIH68" s="189"/>
      <c r="NII68" s="189"/>
      <c r="NIJ68" s="189"/>
      <c r="NIK68" s="189"/>
      <c r="NIL68" s="189"/>
      <c r="NIM68" s="189"/>
      <c r="NIN68" s="189"/>
      <c r="NIO68" s="189"/>
      <c r="NRO68" s="189"/>
      <c r="NRP68" s="189"/>
      <c r="NRX68" s="189"/>
      <c r="NRY68" s="189"/>
      <c r="NRZ68" s="189"/>
      <c r="NSA68" s="189"/>
      <c r="NSB68" s="189"/>
      <c r="NSC68" s="189"/>
      <c r="NSD68" s="189"/>
      <c r="NSE68" s="189"/>
      <c r="NSF68" s="189"/>
      <c r="NSG68" s="189"/>
      <c r="NSH68" s="189"/>
      <c r="NSI68" s="189"/>
      <c r="NSJ68" s="189"/>
      <c r="NSK68" s="189"/>
      <c r="OBK68" s="189"/>
      <c r="OBL68" s="189"/>
      <c r="OBT68" s="189"/>
      <c r="OBU68" s="189"/>
      <c r="OBV68" s="189"/>
      <c r="OBW68" s="189"/>
      <c r="OBX68" s="189"/>
      <c r="OBY68" s="189"/>
      <c r="OBZ68" s="189"/>
      <c r="OCA68" s="189"/>
      <c r="OCB68" s="189"/>
      <c r="OCC68" s="189"/>
      <c r="OCD68" s="189"/>
      <c r="OCE68" s="189"/>
      <c r="OCF68" s="189"/>
      <c r="OCG68" s="189"/>
      <c r="OLG68" s="189"/>
      <c r="OLH68" s="189"/>
      <c r="OLP68" s="189"/>
      <c r="OLQ68" s="189"/>
      <c r="OLR68" s="189"/>
      <c r="OLS68" s="189"/>
      <c r="OLT68" s="189"/>
      <c r="OLU68" s="189"/>
      <c r="OLV68" s="189"/>
      <c r="OLW68" s="189"/>
      <c r="OLX68" s="189"/>
      <c r="OLY68" s="189"/>
      <c r="OLZ68" s="189"/>
      <c r="OMA68" s="189"/>
      <c r="OMB68" s="189"/>
      <c r="OMC68" s="189"/>
      <c r="OVC68" s="189"/>
      <c r="OVD68" s="189"/>
      <c r="OVL68" s="189"/>
      <c r="OVM68" s="189"/>
      <c r="OVN68" s="189"/>
      <c r="OVO68" s="189"/>
      <c r="OVP68" s="189"/>
      <c r="OVQ68" s="189"/>
      <c r="OVR68" s="189"/>
      <c r="OVS68" s="189"/>
      <c r="OVT68" s="189"/>
      <c r="OVU68" s="189"/>
      <c r="OVV68" s="189"/>
      <c r="OVW68" s="189"/>
      <c r="OVX68" s="189"/>
      <c r="OVY68" s="189"/>
      <c r="PEY68" s="189"/>
      <c r="PEZ68" s="189"/>
      <c r="PFH68" s="189"/>
      <c r="PFI68" s="189"/>
      <c r="PFJ68" s="189"/>
      <c r="PFK68" s="189"/>
      <c r="PFL68" s="189"/>
      <c r="PFM68" s="189"/>
      <c r="PFN68" s="189"/>
      <c r="PFO68" s="189"/>
      <c r="PFP68" s="189"/>
      <c r="PFQ68" s="189"/>
      <c r="PFR68" s="189"/>
      <c r="PFS68" s="189"/>
      <c r="PFT68" s="189"/>
      <c r="PFU68" s="189"/>
      <c r="POU68" s="189"/>
      <c r="POV68" s="189"/>
      <c r="PPD68" s="189"/>
      <c r="PPE68" s="189"/>
      <c r="PPF68" s="189"/>
      <c r="PPG68" s="189"/>
      <c r="PPH68" s="189"/>
      <c r="PPI68" s="189"/>
      <c r="PPJ68" s="189"/>
      <c r="PPK68" s="189"/>
      <c r="PPL68" s="189"/>
      <c r="PPM68" s="189"/>
      <c r="PPN68" s="189"/>
      <c r="PPO68" s="189"/>
      <c r="PPP68" s="189"/>
      <c r="PPQ68" s="189"/>
      <c r="PYQ68" s="189"/>
      <c r="PYR68" s="189"/>
      <c r="PYZ68" s="189"/>
      <c r="PZA68" s="189"/>
      <c r="PZB68" s="189"/>
      <c r="PZC68" s="189"/>
      <c r="PZD68" s="189"/>
      <c r="PZE68" s="189"/>
      <c r="PZF68" s="189"/>
      <c r="PZG68" s="189"/>
      <c r="PZH68" s="189"/>
      <c r="PZI68" s="189"/>
      <c r="PZJ68" s="189"/>
      <c r="PZK68" s="189"/>
      <c r="PZL68" s="189"/>
      <c r="PZM68" s="189"/>
      <c r="QIM68" s="189"/>
      <c r="QIN68" s="189"/>
      <c r="QIV68" s="189"/>
      <c r="QIW68" s="189"/>
      <c r="QIX68" s="189"/>
      <c r="QIY68" s="189"/>
      <c r="QIZ68" s="189"/>
      <c r="QJA68" s="189"/>
      <c r="QJB68" s="189"/>
      <c r="QJC68" s="189"/>
      <c r="QJD68" s="189"/>
      <c r="QJE68" s="189"/>
      <c r="QJF68" s="189"/>
      <c r="QJG68" s="189"/>
      <c r="QJH68" s="189"/>
      <c r="QJI68" s="189"/>
      <c r="QSI68" s="189"/>
      <c r="QSJ68" s="189"/>
      <c r="QSR68" s="189"/>
      <c r="QSS68" s="189"/>
      <c r="QST68" s="189"/>
      <c r="QSU68" s="189"/>
      <c r="QSV68" s="189"/>
      <c r="QSW68" s="189"/>
      <c r="QSX68" s="189"/>
      <c r="QSY68" s="189"/>
      <c r="QSZ68" s="189"/>
      <c r="QTA68" s="189"/>
      <c r="QTB68" s="189"/>
      <c r="QTC68" s="189"/>
      <c r="QTD68" s="189"/>
      <c r="QTE68" s="189"/>
      <c r="RCE68" s="189"/>
      <c r="RCF68" s="189"/>
      <c r="RCN68" s="189"/>
      <c r="RCO68" s="189"/>
      <c r="RCP68" s="189"/>
      <c r="RCQ68" s="189"/>
      <c r="RCR68" s="189"/>
      <c r="RCS68" s="189"/>
      <c r="RCT68" s="189"/>
      <c r="RCU68" s="189"/>
      <c r="RCV68" s="189"/>
      <c r="RCW68" s="189"/>
      <c r="RCX68" s="189"/>
      <c r="RCY68" s="189"/>
      <c r="RCZ68" s="189"/>
      <c r="RDA68" s="189"/>
      <c r="RMA68" s="189"/>
      <c r="RMB68" s="189"/>
      <c r="RMJ68" s="189"/>
      <c r="RMK68" s="189"/>
      <c r="RML68" s="189"/>
      <c r="RMM68" s="189"/>
      <c r="RMN68" s="189"/>
      <c r="RMO68" s="189"/>
      <c r="RMP68" s="189"/>
      <c r="RMQ68" s="189"/>
      <c r="RMR68" s="189"/>
      <c r="RMS68" s="189"/>
      <c r="RMT68" s="189"/>
      <c r="RMU68" s="189"/>
      <c r="RMV68" s="189"/>
      <c r="RMW68" s="189"/>
      <c r="RVW68" s="189"/>
      <c r="RVX68" s="189"/>
      <c r="RWF68" s="189"/>
      <c r="RWG68" s="189"/>
      <c r="RWH68" s="189"/>
      <c r="RWI68" s="189"/>
      <c r="RWJ68" s="189"/>
      <c r="RWK68" s="189"/>
      <c r="RWL68" s="189"/>
      <c r="RWM68" s="189"/>
      <c r="RWN68" s="189"/>
      <c r="RWO68" s="189"/>
      <c r="RWP68" s="189"/>
      <c r="RWQ68" s="189"/>
      <c r="RWR68" s="189"/>
      <c r="RWS68" s="189"/>
      <c r="SFS68" s="189"/>
      <c r="SFT68" s="189"/>
      <c r="SGB68" s="189"/>
      <c r="SGC68" s="189"/>
      <c r="SGD68" s="189"/>
      <c r="SGE68" s="189"/>
      <c r="SGF68" s="189"/>
      <c r="SGG68" s="189"/>
      <c r="SGH68" s="189"/>
      <c r="SGI68" s="189"/>
      <c r="SGJ68" s="189"/>
      <c r="SGK68" s="189"/>
      <c r="SGL68" s="189"/>
      <c r="SGM68" s="189"/>
      <c r="SGN68" s="189"/>
      <c r="SGO68" s="189"/>
      <c r="SPO68" s="189"/>
      <c r="SPP68" s="189"/>
      <c r="SPX68" s="189"/>
      <c r="SPY68" s="189"/>
      <c r="SPZ68" s="189"/>
      <c r="SQA68" s="189"/>
      <c r="SQB68" s="189"/>
      <c r="SQC68" s="189"/>
      <c r="SQD68" s="189"/>
      <c r="SQE68" s="189"/>
      <c r="SQF68" s="189"/>
      <c r="SQG68" s="189"/>
      <c r="SQH68" s="189"/>
      <c r="SQI68" s="189"/>
      <c r="SQJ68" s="189"/>
      <c r="SQK68" s="189"/>
      <c r="SZK68" s="189"/>
      <c r="SZL68" s="189"/>
      <c r="SZT68" s="189"/>
      <c r="SZU68" s="189"/>
      <c r="SZV68" s="189"/>
      <c r="SZW68" s="189"/>
      <c r="SZX68" s="189"/>
      <c r="SZY68" s="189"/>
      <c r="SZZ68" s="189"/>
      <c r="TAA68" s="189"/>
      <c r="TAB68" s="189"/>
      <c r="TAC68" s="189"/>
      <c r="TAD68" s="189"/>
      <c r="TAE68" s="189"/>
      <c r="TAF68" s="189"/>
      <c r="TAG68" s="189"/>
      <c r="TJG68" s="189"/>
      <c r="TJH68" s="189"/>
      <c r="TJP68" s="189"/>
      <c r="TJQ68" s="189"/>
      <c r="TJR68" s="189"/>
      <c r="TJS68" s="189"/>
      <c r="TJT68" s="189"/>
      <c r="TJU68" s="189"/>
      <c r="TJV68" s="189"/>
      <c r="TJW68" s="189"/>
      <c r="TJX68" s="189"/>
      <c r="TJY68" s="189"/>
      <c r="TJZ68" s="189"/>
      <c r="TKA68" s="189"/>
      <c r="TKB68" s="189"/>
      <c r="TKC68" s="189"/>
      <c r="TTC68" s="189"/>
      <c r="TTD68" s="189"/>
      <c r="TTL68" s="189"/>
      <c r="TTM68" s="189"/>
      <c r="TTN68" s="189"/>
      <c r="TTO68" s="189"/>
      <c r="TTP68" s="189"/>
      <c r="TTQ68" s="189"/>
      <c r="TTR68" s="189"/>
      <c r="TTS68" s="189"/>
      <c r="TTT68" s="189"/>
      <c r="TTU68" s="189"/>
      <c r="TTV68" s="189"/>
      <c r="TTW68" s="189"/>
      <c r="TTX68" s="189"/>
      <c r="TTY68" s="189"/>
      <c r="UCY68" s="189"/>
      <c r="UCZ68" s="189"/>
      <c r="UDH68" s="189"/>
      <c r="UDI68" s="189"/>
      <c r="UDJ68" s="189"/>
      <c r="UDK68" s="189"/>
      <c r="UDL68" s="189"/>
      <c r="UDM68" s="189"/>
      <c r="UDN68" s="189"/>
      <c r="UDO68" s="189"/>
      <c r="UDP68" s="189"/>
      <c r="UDQ68" s="189"/>
      <c r="UDR68" s="189"/>
      <c r="UDS68" s="189"/>
      <c r="UDT68" s="189"/>
      <c r="UDU68" s="189"/>
      <c r="UMU68" s="189"/>
      <c r="UMV68" s="189"/>
      <c r="UND68" s="189"/>
      <c r="UNE68" s="189"/>
      <c r="UNF68" s="189"/>
      <c r="UNG68" s="189"/>
      <c r="UNH68" s="189"/>
      <c r="UNI68" s="189"/>
      <c r="UNJ68" s="189"/>
      <c r="UNK68" s="189"/>
      <c r="UNL68" s="189"/>
      <c r="UNM68" s="189"/>
      <c r="UNN68" s="189"/>
      <c r="UNO68" s="189"/>
      <c r="UNP68" s="189"/>
      <c r="UNQ68" s="189"/>
      <c r="UWQ68" s="189"/>
      <c r="UWR68" s="189"/>
      <c r="UWZ68" s="189"/>
      <c r="UXA68" s="189"/>
      <c r="UXB68" s="189"/>
      <c r="UXC68" s="189"/>
      <c r="UXD68" s="189"/>
      <c r="UXE68" s="189"/>
      <c r="UXF68" s="189"/>
      <c r="UXG68" s="189"/>
      <c r="UXH68" s="189"/>
      <c r="UXI68" s="189"/>
      <c r="UXJ68" s="189"/>
      <c r="UXK68" s="189"/>
      <c r="UXL68" s="189"/>
      <c r="UXM68" s="189"/>
      <c r="VGM68" s="189"/>
      <c r="VGN68" s="189"/>
      <c r="VGV68" s="189"/>
      <c r="VGW68" s="189"/>
      <c r="VGX68" s="189"/>
      <c r="VGY68" s="189"/>
      <c r="VGZ68" s="189"/>
      <c r="VHA68" s="189"/>
      <c r="VHB68" s="189"/>
      <c r="VHC68" s="189"/>
      <c r="VHD68" s="189"/>
      <c r="VHE68" s="189"/>
      <c r="VHF68" s="189"/>
      <c r="VHG68" s="189"/>
      <c r="VHH68" s="189"/>
      <c r="VHI68" s="189"/>
      <c r="VQI68" s="189"/>
      <c r="VQJ68" s="189"/>
      <c r="VQR68" s="189"/>
      <c r="VQS68" s="189"/>
      <c r="VQT68" s="189"/>
      <c r="VQU68" s="189"/>
      <c r="VQV68" s="189"/>
      <c r="VQW68" s="189"/>
      <c r="VQX68" s="189"/>
      <c r="VQY68" s="189"/>
      <c r="VQZ68" s="189"/>
      <c r="VRA68" s="189"/>
      <c r="VRB68" s="189"/>
      <c r="VRC68" s="189"/>
      <c r="VRD68" s="189"/>
      <c r="VRE68" s="189"/>
      <c r="WAE68" s="189"/>
      <c r="WAF68" s="189"/>
      <c r="WAN68" s="189"/>
      <c r="WAO68" s="189"/>
      <c r="WAP68" s="189"/>
      <c r="WAQ68" s="189"/>
      <c r="WAR68" s="189"/>
      <c r="WAS68" s="189"/>
      <c r="WAT68" s="189"/>
      <c r="WAU68" s="189"/>
      <c r="WAV68" s="189"/>
      <c r="WAW68" s="189"/>
      <c r="WAX68" s="189"/>
      <c r="WAY68" s="189"/>
      <c r="WAZ68" s="189"/>
      <c r="WBA68" s="189"/>
      <c r="WKA68" s="189"/>
      <c r="WKB68" s="189"/>
      <c r="WKJ68" s="189"/>
      <c r="WKK68" s="189"/>
      <c r="WKL68" s="189"/>
      <c r="WKM68" s="189"/>
      <c r="WKN68" s="189"/>
      <c r="WKO68" s="189"/>
      <c r="WKP68" s="189"/>
      <c r="WKQ68" s="189"/>
      <c r="WKR68" s="189"/>
      <c r="WKS68" s="189"/>
      <c r="WKT68" s="189"/>
      <c r="WKU68" s="189"/>
      <c r="WKV68" s="189"/>
      <c r="WKW68" s="189"/>
      <c r="WTW68" s="189"/>
      <c r="WTX68" s="189"/>
      <c r="WUF68" s="189"/>
      <c r="WUG68" s="189"/>
      <c r="WUH68" s="189"/>
      <c r="WUI68" s="189"/>
      <c r="WUJ68" s="189"/>
      <c r="WUK68" s="189"/>
      <c r="WUL68" s="189"/>
      <c r="WUM68" s="189"/>
      <c r="WUN68" s="189"/>
      <c r="WUO68" s="189"/>
      <c r="WUP68" s="189"/>
      <c r="WUQ68" s="189"/>
      <c r="WUR68" s="189"/>
      <c r="WUS68" s="189"/>
    </row>
    <row r="69" spans="1:1009 1243:2033 2267:3057 3291:4081 4315:5105 5339:6129 6363:7153 7387:8177 8411:9201 9435:10225 10459:11249 11483:12273 12507:13297 13531:14321 14555:15345 15579:16113" hidden="1" outlineLevel="1" x14ac:dyDescent="0.25">
      <c r="A69" s="79"/>
      <c r="B69" s="192" t="s">
        <v>126</v>
      </c>
      <c r="C69" s="72"/>
      <c r="D69" s="97">
        <v>0</v>
      </c>
      <c r="E69" s="102"/>
      <c r="F69" s="73"/>
      <c r="G69" s="231">
        <v>0</v>
      </c>
      <c r="H69" s="129">
        <v>0</v>
      </c>
      <c r="I69" s="153">
        <f t="shared" si="0"/>
        <v>0</v>
      </c>
      <c r="J69" s="149"/>
      <c r="K69" s="149"/>
      <c r="L69" s="149"/>
      <c r="M69" s="149"/>
      <c r="N69" s="72"/>
      <c r="HK69" s="189"/>
      <c r="HL69" s="189"/>
      <c r="HT69" s="189"/>
      <c r="HU69" s="189"/>
      <c r="HV69" s="189"/>
      <c r="HW69" s="189"/>
      <c r="HX69" s="189"/>
      <c r="HY69" s="189"/>
      <c r="HZ69" s="189"/>
      <c r="IA69" s="189"/>
      <c r="IB69" s="189"/>
      <c r="IC69" s="189"/>
      <c r="ID69" s="189"/>
      <c r="IE69" s="189"/>
      <c r="IF69" s="189"/>
      <c r="IG69" s="189"/>
      <c r="RG69" s="189"/>
      <c r="RH69" s="189"/>
      <c r="RP69" s="189"/>
      <c r="RQ69" s="189"/>
      <c r="RR69" s="189"/>
      <c r="RS69" s="189"/>
      <c r="RT69" s="189"/>
      <c r="RU69" s="189"/>
      <c r="RV69" s="189"/>
      <c r="RW69" s="189"/>
      <c r="RX69" s="189"/>
      <c r="RY69" s="189"/>
      <c r="RZ69" s="189"/>
      <c r="SA69" s="189"/>
      <c r="SB69" s="189"/>
      <c r="SC69" s="189"/>
      <c r="ABC69" s="189"/>
      <c r="ABD69" s="189"/>
      <c r="ABL69" s="189"/>
      <c r="ABM69" s="189"/>
      <c r="ABN69" s="189"/>
      <c r="ABO69" s="189"/>
      <c r="ABP69" s="189"/>
      <c r="ABQ69" s="189"/>
      <c r="ABR69" s="189"/>
      <c r="ABS69" s="189"/>
      <c r="ABT69" s="189"/>
      <c r="ABU69" s="189"/>
      <c r="ABV69" s="189"/>
      <c r="ABW69" s="189"/>
      <c r="ABX69" s="189"/>
      <c r="ABY69" s="189"/>
      <c r="AKY69" s="189"/>
      <c r="AKZ69" s="189"/>
      <c r="ALH69" s="189"/>
      <c r="ALI69" s="189"/>
      <c r="ALJ69" s="189"/>
      <c r="ALK69" s="189"/>
      <c r="ALL69" s="189"/>
      <c r="ALM69" s="189"/>
      <c r="ALN69" s="189"/>
      <c r="ALO69" s="189"/>
      <c r="ALP69" s="189"/>
      <c r="ALQ69" s="189"/>
      <c r="ALR69" s="189"/>
      <c r="ALS69" s="189"/>
      <c r="ALT69" s="189"/>
      <c r="ALU69" s="189"/>
      <c r="AUU69" s="189"/>
      <c r="AUV69" s="189"/>
      <c r="AVD69" s="189"/>
      <c r="AVE69" s="189"/>
      <c r="AVF69" s="189"/>
      <c r="AVG69" s="189"/>
      <c r="AVH69" s="189"/>
      <c r="AVI69" s="189"/>
      <c r="AVJ69" s="189"/>
      <c r="AVK69" s="189"/>
      <c r="AVL69" s="189"/>
      <c r="AVM69" s="189"/>
      <c r="AVN69" s="189"/>
      <c r="AVO69" s="189"/>
      <c r="AVP69" s="189"/>
      <c r="AVQ69" s="189"/>
      <c r="BEQ69" s="189"/>
      <c r="BER69" s="189"/>
      <c r="BEZ69" s="189"/>
      <c r="BFA69" s="189"/>
      <c r="BFB69" s="189"/>
      <c r="BFC69" s="189"/>
      <c r="BFD69" s="189"/>
      <c r="BFE69" s="189"/>
      <c r="BFF69" s="189"/>
      <c r="BFG69" s="189"/>
      <c r="BFH69" s="189"/>
      <c r="BFI69" s="189"/>
      <c r="BFJ69" s="189"/>
      <c r="BFK69" s="189"/>
      <c r="BFL69" s="189"/>
      <c r="BFM69" s="189"/>
      <c r="BOM69" s="189"/>
      <c r="BON69" s="189"/>
      <c r="BOV69" s="189"/>
      <c r="BOW69" s="189"/>
      <c r="BOX69" s="189"/>
      <c r="BOY69" s="189"/>
      <c r="BOZ69" s="189"/>
      <c r="BPA69" s="189"/>
      <c r="BPB69" s="189"/>
      <c r="BPC69" s="189"/>
      <c r="BPD69" s="189"/>
      <c r="BPE69" s="189"/>
      <c r="BPF69" s="189"/>
      <c r="BPG69" s="189"/>
      <c r="BPH69" s="189"/>
      <c r="BPI69" s="189"/>
      <c r="BYI69" s="189"/>
      <c r="BYJ69" s="189"/>
      <c r="BYR69" s="189"/>
      <c r="BYS69" s="189"/>
      <c r="BYT69" s="189"/>
      <c r="BYU69" s="189"/>
      <c r="BYV69" s="189"/>
      <c r="BYW69" s="189"/>
      <c r="BYX69" s="189"/>
      <c r="BYY69" s="189"/>
      <c r="BYZ69" s="189"/>
      <c r="BZA69" s="189"/>
      <c r="BZB69" s="189"/>
      <c r="BZC69" s="189"/>
      <c r="BZD69" s="189"/>
      <c r="BZE69" s="189"/>
      <c r="CIE69" s="189"/>
      <c r="CIF69" s="189"/>
      <c r="CIN69" s="189"/>
      <c r="CIO69" s="189"/>
      <c r="CIP69" s="189"/>
      <c r="CIQ69" s="189"/>
      <c r="CIR69" s="189"/>
      <c r="CIS69" s="189"/>
      <c r="CIT69" s="189"/>
      <c r="CIU69" s="189"/>
      <c r="CIV69" s="189"/>
      <c r="CIW69" s="189"/>
      <c r="CIX69" s="189"/>
      <c r="CIY69" s="189"/>
      <c r="CIZ69" s="189"/>
      <c r="CJA69" s="189"/>
      <c r="CSA69" s="189"/>
      <c r="CSB69" s="189"/>
      <c r="CSJ69" s="189"/>
      <c r="CSK69" s="189"/>
      <c r="CSL69" s="189"/>
      <c r="CSM69" s="189"/>
      <c r="CSN69" s="189"/>
      <c r="CSO69" s="189"/>
      <c r="CSP69" s="189"/>
      <c r="CSQ69" s="189"/>
      <c r="CSR69" s="189"/>
      <c r="CSS69" s="189"/>
      <c r="CST69" s="189"/>
      <c r="CSU69" s="189"/>
      <c r="CSV69" s="189"/>
      <c r="CSW69" s="189"/>
      <c r="DBW69" s="189"/>
      <c r="DBX69" s="189"/>
      <c r="DCF69" s="189"/>
      <c r="DCG69" s="189"/>
      <c r="DCH69" s="189"/>
      <c r="DCI69" s="189"/>
      <c r="DCJ69" s="189"/>
      <c r="DCK69" s="189"/>
      <c r="DCL69" s="189"/>
      <c r="DCM69" s="189"/>
      <c r="DCN69" s="189"/>
      <c r="DCO69" s="189"/>
      <c r="DCP69" s="189"/>
      <c r="DCQ69" s="189"/>
      <c r="DCR69" s="189"/>
      <c r="DCS69" s="189"/>
      <c r="DLS69" s="189"/>
      <c r="DLT69" s="189"/>
      <c r="DMB69" s="189"/>
      <c r="DMC69" s="189"/>
      <c r="DMD69" s="189"/>
      <c r="DME69" s="189"/>
      <c r="DMF69" s="189"/>
      <c r="DMG69" s="189"/>
      <c r="DMH69" s="189"/>
      <c r="DMI69" s="189"/>
      <c r="DMJ69" s="189"/>
      <c r="DMK69" s="189"/>
      <c r="DML69" s="189"/>
      <c r="DMM69" s="189"/>
      <c r="DMN69" s="189"/>
      <c r="DMO69" s="189"/>
      <c r="DVO69" s="189"/>
      <c r="DVP69" s="189"/>
      <c r="DVX69" s="189"/>
      <c r="DVY69" s="189"/>
      <c r="DVZ69" s="189"/>
      <c r="DWA69" s="189"/>
      <c r="DWB69" s="189"/>
      <c r="DWC69" s="189"/>
      <c r="DWD69" s="189"/>
      <c r="DWE69" s="189"/>
      <c r="DWF69" s="189"/>
      <c r="DWG69" s="189"/>
      <c r="DWH69" s="189"/>
      <c r="DWI69" s="189"/>
      <c r="DWJ69" s="189"/>
      <c r="DWK69" s="189"/>
      <c r="EFK69" s="189"/>
      <c r="EFL69" s="189"/>
      <c r="EFT69" s="189"/>
      <c r="EFU69" s="189"/>
      <c r="EFV69" s="189"/>
      <c r="EFW69" s="189"/>
      <c r="EFX69" s="189"/>
      <c r="EFY69" s="189"/>
      <c r="EFZ69" s="189"/>
      <c r="EGA69" s="189"/>
      <c r="EGB69" s="189"/>
      <c r="EGC69" s="189"/>
      <c r="EGD69" s="189"/>
      <c r="EGE69" s="189"/>
      <c r="EGF69" s="189"/>
      <c r="EGG69" s="189"/>
      <c r="EPG69" s="189"/>
      <c r="EPH69" s="189"/>
      <c r="EPP69" s="189"/>
      <c r="EPQ69" s="189"/>
      <c r="EPR69" s="189"/>
      <c r="EPS69" s="189"/>
      <c r="EPT69" s="189"/>
      <c r="EPU69" s="189"/>
      <c r="EPV69" s="189"/>
      <c r="EPW69" s="189"/>
      <c r="EPX69" s="189"/>
      <c r="EPY69" s="189"/>
      <c r="EPZ69" s="189"/>
      <c r="EQA69" s="189"/>
      <c r="EQB69" s="189"/>
      <c r="EQC69" s="189"/>
      <c r="EZC69" s="189"/>
      <c r="EZD69" s="189"/>
      <c r="EZL69" s="189"/>
      <c r="EZM69" s="189"/>
      <c r="EZN69" s="189"/>
      <c r="EZO69" s="189"/>
      <c r="EZP69" s="189"/>
      <c r="EZQ69" s="189"/>
      <c r="EZR69" s="189"/>
      <c r="EZS69" s="189"/>
      <c r="EZT69" s="189"/>
      <c r="EZU69" s="189"/>
      <c r="EZV69" s="189"/>
      <c r="EZW69" s="189"/>
      <c r="EZX69" s="189"/>
      <c r="EZY69" s="189"/>
      <c r="FIY69" s="189"/>
      <c r="FIZ69" s="189"/>
      <c r="FJH69" s="189"/>
      <c r="FJI69" s="189"/>
      <c r="FJJ69" s="189"/>
      <c r="FJK69" s="189"/>
      <c r="FJL69" s="189"/>
      <c r="FJM69" s="189"/>
      <c r="FJN69" s="189"/>
      <c r="FJO69" s="189"/>
      <c r="FJP69" s="189"/>
      <c r="FJQ69" s="189"/>
      <c r="FJR69" s="189"/>
      <c r="FJS69" s="189"/>
      <c r="FJT69" s="189"/>
      <c r="FJU69" s="189"/>
      <c r="FSU69" s="189"/>
      <c r="FSV69" s="189"/>
      <c r="FTD69" s="189"/>
      <c r="FTE69" s="189"/>
      <c r="FTF69" s="189"/>
      <c r="FTG69" s="189"/>
      <c r="FTH69" s="189"/>
      <c r="FTI69" s="189"/>
      <c r="FTJ69" s="189"/>
      <c r="FTK69" s="189"/>
      <c r="FTL69" s="189"/>
      <c r="FTM69" s="189"/>
      <c r="FTN69" s="189"/>
      <c r="FTO69" s="189"/>
      <c r="FTP69" s="189"/>
      <c r="FTQ69" s="189"/>
      <c r="GCQ69" s="189"/>
      <c r="GCR69" s="189"/>
      <c r="GCZ69" s="189"/>
      <c r="GDA69" s="189"/>
      <c r="GDB69" s="189"/>
      <c r="GDC69" s="189"/>
      <c r="GDD69" s="189"/>
      <c r="GDE69" s="189"/>
      <c r="GDF69" s="189"/>
      <c r="GDG69" s="189"/>
      <c r="GDH69" s="189"/>
      <c r="GDI69" s="189"/>
      <c r="GDJ69" s="189"/>
      <c r="GDK69" s="189"/>
      <c r="GDL69" s="189"/>
      <c r="GDM69" s="189"/>
      <c r="GMM69" s="189"/>
      <c r="GMN69" s="189"/>
      <c r="GMV69" s="189"/>
      <c r="GMW69" s="189"/>
      <c r="GMX69" s="189"/>
      <c r="GMY69" s="189"/>
      <c r="GMZ69" s="189"/>
      <c r="GNA69" s="189"/>
      <c r="GNB69" s="189"/>
      <c r="GNC69" s="189"/>
      <c r="GND69" s="189"/>
      <c r="GNE69" s="189"/>
      <c r="GNF69" s="189"/>
      <c r="GNG69" s="189"/>
      <c r="GNH69" s="189"/>
      <c r="GNI69" s="189"/>
      <c r="GWI69" s="189"/>
      <c r="GWJ69" s="189"/>
      <c r="GWR69" s="189"/>
      <c r="GWS69" s="189"/>
      <c r="GWT69" s="189"/>
      <c r="GWU69" s="189"/>
      <c r="GWV69" s="189"/>
      <c r="GWW69" s="189"/>
      <c r="GWX69" s="189"/>
      <c r="GWY69" s="189"/>
      <c r="GWZ69" s="189"/>
      <c r="GXA69" s="189"/>
      <c r="GXB69" s="189"/>
      <c r="GXC69" s="189"/>
      <c r="GXD69" s="189"/>
      <c r="GXE69" s="189"/>
      <c r="HGE69" s="189"/>
      <c r="HGF69" s="189"/>
      <c r="HGN69" s="189"/>
      <c r="HGO69" s="189"/>
      <c r="HGP69" s="189"/>
      <c r="HGQ69" s="189"/>
      <c r="HGR69" s="189"/>
      <c r="HGS69" s="189"/>
      <c r="HGT69" s="189"/>
      <c r="HGU69" s="189"/>
      <c r="HGV69" s="189"/>
      <c r="HGW69" s="189"/>
      <c r="HGX69" s="189"/>
      <c r="HGY69" s="189"/>
      <c r="HGZ69" s="189"/>
      <c r="HHA69" s="189"/>
      <c r="HQA69" s="189"/>
      <c r="HQB69" s="189"/>
      <c r="HQJ69" s="189"/>
      <c r="HQK69" s="189"/>
      <c r="HQL69" s="189"/>
      <c r="HQM69" s="189"/>
      <c r="HQN69" s="189"/>
      <c r="HQO69" s="189"/>
      <c r="HQP69" s="189"/>
      <c r="HQQ69" s="189"/>
      <c r="HQR69" s="189"/>
      <c r="HQS69" s="189"/>
      <c r="HQT69" s="189"/>
      <c r="HQU69" s="189"/>
      <c r="HQV69" s="189"/>
      <c r="HQW69" s="189"/>
      <c r="HZW69" s="189"/>
      <c r="HZX69" s="189"/>
      <c r="IAF69" s="189"/>
      <c r="IAG69" s="189"/>
      <c r="IAH69" s="189"/>
      <c r="IAI69" s="189"/>
      <c r="IAJ69" s="189"/>
      <c r="IAK69" s="189"/>
      <c r="IAL69" s="189"/>
      <c r="IAM69" s="189"/>
      <c r="IAN69" s="189"/>
      <c r="IAO69" s="189"/>
      <c r="IAP69" s="189"/>
      <c r="IAQ69" s="189"/>
      <c r="IAR69" s="189"/>
      <c r="IAS69" s="189"/>
      <c r="IJS69" s="189"/>
      <c r="IJT69" s="189"/>
      <c r="IKB69" s="189"/>
      <c r="IKC69" s="189"/>
      <c r="IKD69" s="189"/>
      <c r="IKE69" s="189"/>
      <c r="IKF69" s="189"/>
      <c r="IKG69" s="189"/>
      <c r="IKH69" s="189"/>
      <c r="IKI69" s="189"/>
      <c r="IKJ69" s="189"/>
      <c r="IKK69" s="189"/>
      <c r="IKL69" s="189"/>
      <c r="IKM69" s="189"/>
      <c r="IKN69" s="189"/>
      <c r="IKO69" s="189"/>
      <c r="ITO69" s="189"/>
      <c r="ITP69" s="189"/>
      <c r="ITX69" s="189"/>
      <c r="ITY69" s="189"/>
      <c r="ITZ69" s="189"/>
      <c r="IUA69" s="189"/>
      <c r="IUB69" s="189"/>
      <c r="IUC69" s="189"/>
      <c r="IUD69" s="189"/>
      <c r="IUE69" s="189"/>
      <c r="IUF69" s="189"/>
      <c r="IUG69" s="189"/>
      <c r="IUH69" s="189"/>
      <c r="IUI69" s="189"/>
      <c r="IUJ69" s="189"/>
      <c r="IUK69" s="189"/>
      <c r="JDK69" s="189"/>
      <c r="JDL69" s="189"/>
      <c r="JDT69" s="189"/>
      <c r="JDU69" s="189"/>
      <c r="JDV69" s="189"/>
      <c r="JDW69" s="189"/>
      <c r="JDX69" s="189"/>
      <c r="JDY69" s="189"/>
      <c r="JDZ69" s="189"/>
      <c r="JEA69" s="189"/>
      <c r="JEB69" s="189"/>
      <c r="JEC69" s="189"/>
      <c r="JED69" s="189"/>
      <c r="JEE69" s="189"/>
      <c r="JEF69" s="189"/>
      <c r="JEG69" s="189"/>
      <c r="JNG69" s="189"/>
      <c r="JNH69" s="189"/>
      <c r="JNP69" s="189"/>
      <c r="JNQ69" s="189"/>
      <c r="JNR69" s="189"/>
      <c r="JNS69" s="189"/>
      <c r="JNT69" s="189"/>
      <c r="JNU69" s="189"/>
      <c r="JNV69" s="189"/>
      <c r="JNW69" s="189"/>
      <c r="JNX69" s="189"/>
      <c r="JNY69" s="189"/>
      <c r="JNZ69" s="189"/>
      <c r="JOA69" s="189"/>
      <c r="JOB69" s="189"/>
      <c r="JOC69" s="189"/>
      <c r="JXC69" s="189"/>
      <c r="JXD69" s="189"/>
      <c r="JXL69" s="189"/>
      <c r="JXM69" s="189"/>
      <c r="JXN69" s="189"/>
      <c r="JXO69" s="189"/>
      <c r="JXP69" s="189"/>
      <c r="JXQ69" s="189"/>
      <c r="JXR69" s="189"/>
      <c r="JXS69" s="189"/>
      <c r="JXT69" s="189"/>
      <c r="JXU69" s="189"/>
      <c r="JXV69" s="189"/>
      <c r="JXW69" s="189"/>
      <c r="JXX69" s="189"/>
      <c r="JXY69" s="189"/>
      <c r="KGY69" s="189"/>
      <c r="KGZ69" s="189"/>
      <c r="KHH69" s="189"/>
      <c r="KHI69" s="189"/>
      <c r="KHJ69" s="189"/>
      <c r="KHK69" s="189"/>
      <c r="KHL69" s="189"/>
      <c r="KHM69" s="189"/>
      <c r="KHN69" s="189"/>
      <c r="KHO69" s="189"/>
      <c r="KHP69" s="189"/>
      <c r="KHQ69" s="189"/>
      <c r="KHR69" s="189"/>
      <c r="KHS69" s="189"/>
      <c r="KHT69" s="189"/>
      <c r="KHU69" s="189"/>
      <c r="KQU69" s="189"/>
      <c r="KQV69" s="189"/>
      <c r="KRD69" s="189"/>
      <c r="KRE69" s="189"/>
      <c r="KRF69" s="189"/>
      <c r="KRG69" s="189"/>
      <c r="KRH69" s="189"/>
      <c r="KRI69" s="189"/>
      <c r="KRJ69" s="189"/>
      <c r="KRK69" s="189"/>
      <c r="KRL69" s="189"/>
      <c r="KRM69" s="189"/>
      <c r="KRN69" s="189"/>
      <c r="KRO69" s="189"/>
      <c r="KRP69" s="189"/>
      <c r="KRQ69" s="189"/>
      <c r="LAQ69" s="189"/>
      <c r="LAR69" s="189"/>
      <c r="LAZ69" s="189"/>
      <c r="LBA69" s="189"/>
      <c r="LBB69" s="189"/>
      <c r="LBC69" s="189"/>
      <c r="LBD69" s="189"/>
      <c r="LBE69" s="189"/>
      <c r="LBF69" s="189"/>
      <c r="LBG69" s="189"/>
      <c r="LBH69" s="189"/>
      <c r="LBI69" s="189"/>
      <c r="LBJ69" s="189"/>
      <c r="LBK69" s="189"/>
      <c r="LBL69" s="189"/>
      <c r="LBM69" s="189"/>
      <c r="LKM69" s="189"/>
      <c r="LKN69" s="189"/>
      <c r="LKV69" s="189"/>
      <c r="LKW69" s="189"/>
      <c r="LKX69" s="189"/>
      <c r="LKY69" s="189"/>
      <c r="LKZ69" s="189"/>
      <c r="LLA69" s="189"/>
      <c r="LLB69" s="189"/>
      <c r="LLC69" s="189"/>
      <c r="LLD69" s="189"/>
      <c r="LLE69" s="189"/>
      <c r="LLF69" s="189"/>
      <c r="LLG69" s="189"/>
      <c r="LLH69" s="189"/>
      <c r="LLI69" s="189"/>
      <c r="LUI69" s="189"/>
      <c r="LUJ69" s="189"/>
      <c r="LUR69" s="189"/>
      <c r="LUS69" s="189"/>
      <c r="LUT69" s="189"/>
      <c r="LUU69" s="189"/>
      <c r="LUV69" s="189"/>
      <c r="LUW69" s="189"/>
      <c r="LUX69" s="189"/>
      <c r="LUY69" s="189"/>
      <c r="LUZ69" s="189"/>
      <c r="LVA69" s="189"/>
      <c r="LVB69" s="189"/>
      <c r="LVC69" s="189"/>
      <c r="LVD69" s="189"/>
      <c r="LVE69" s="189"/>
      <c r="MEE69" s="189"/>
      <c r="MEF69" s="189"/>
      <c r="MEN69" s="189"/>
      <c r="MEO69" s="189"/>
      <c r="MEP69" s="189"/>
      <c r="MEQ69" s="189"/>
      <c r="MER69" s="189"/>
      <c r="MES69" s="189"/>
      <c r="MET69" s="189"/>
      <c r="MEU69" s="189"/>
      <c r="MEV69" s="189"/>
      <c r="MEW69" s="189"/>
      <c r="MEX69" s="189"/>
      <c r="MEY69" s="189"/>
      <c r="MEZ69" s="189"/>
      <c r="MFA69" s="189"/>
      <c r="MOA69" s="189"/>
      <c r="MOB69" s="189"/>
      <c r="MOJ69" s="189"/>
      <c r="MOK69" s="189"/>
      <c r="MOL69" s="189"/>
      <c r="MOM69" s="189"/>
      <c r="MON69" s="189"/>
      <c r="MOO69" s="189"/>
      <c r="MOP69" s="189"/>
      <c r="MOQ69" s="189"/>
      <c r="MOR69" s="189"/>
      <c r="MOS69" s="189"/>
      <c r="MOT69" s="189"/>
      <c r="MOU69" s="189"/>
      <c r="MOV69" s="189"/>
      <c r="MOW69" s="189"/>
      <c r="MXW69" s="189"/>
      <c r="MXX69" s="189"/>
      <c r="MYF69" s="189"/>
      <c r="MYG69" s="189"/>
      <c r="MYH69" s="189"/>
      <c r="MYI69" s="189"/>
      <c r="MYJ69" s="189"/>
      <c r="MYK69" s="189"/>
      <c r="MYL69" s="189"/>
      <c r="MYM69" s="189"/>
      <c r="MYN69" s="189"/>
      <c r="MYO69" s="189"/>
      <c r="MYP69" s="189"/>
      <c r="MYQ69" s="189"/>
      <c r="MYR69" s="189"/>
      <c r="MYS69" s="189"/>
      <c r="NHS69" s="189"/>
      <c r="NHT69" s="189"/>
      <c r="NIB69" s="189"/>
      <c r="NIC69" s="189"/>
      <c r="NID69" s="189"/>
      <c r="NIE69" s="189"/>
      <c r="NIF69" s="189"/>
      <c r="NIG69" s="189"/>
      <c r="NIH69" s="189"/>
      <c r="NII69" s="189"/>
      <c r="NIJ69" s="189"/>
      <c r="NIK69" s="189"/>
      <c r="NIL69" s="189"/>
      <c r="NIM69" s="189"/>
      <c r="NIN69" s="189"/>
      <c r="NIO69" s="189"/>
      <c r="NRO69" s="189"/>
      <c r="NRP69" s="189"/>
      <c r="NRX69" s="189"/>
      <c r="NRY69" s="189"/>
      <c r="NRZ69" s="189"/>
      <c r="NSA69" s="189"/>
      <c r="NSB69" s="189"/>
      <c r="NSC69" s="189"/>
      <c r="NSD69" s="189"/>
      <c r="NSE69" s="189"/>
      <c r="NSF69" s="189"/>
      <c r="NSG69" s="189"/>
      <c r="NSH69" s="189"/>
      <c r="NSI69" s="189"/>
      <c r="NSJ69" s="189"/>
      <c r="NSK69" s="189"/>
      <c r="OBK69" s="189"/>
      <c r="OBL69" s="189"/>
      <c r="OBT69" s="189"/>
      <c r="OBU69" s="189"/>
      <c r="OBV69" s="189"/>
      <c r="OBW69" s="189"/>
      <c r="OBX69" s="189"/>
      <c r="OBY69" s="189"/>
      <c r="OBZ69" s="189"/>
      <c r="OCA69" s="189"/>
      <c r="OCB69" s="189"/>
      <c r="OCC69" s="189"/>
      <c r="OCD69" s="189"/>
      <c r="OCE69" s="189"/>
      <c r="OCF69" s="189"/>
      <c r="OCG69" s="189"/>
      <c r="OLG69" s="189"/>
      <c r="OLH69" s="189"/>
      <c r="OLP69" s="189"/>
      <c r="OLQ69" s="189"/>
      <c r="OLR69" s="189"/>
      <c r="OLS69" s="189"/>
      <c r="OLT69" s="189"/>
      <c r="OLU69" s="189"/>
      <c r="OLV69" s="189"/>
      <c r="OLW69" s="189"/>
      <c r="OLX69" s="189"/>
      <c r="OLY69" s="189"/>
      <c r="OLZ69" s="189"/>
      <c r="OMA69" s="189"/>
      <c r="OMB69" s="189"/>
      <c r="OMC69" s="189"/>
      <c r="OVC69" s="189"/>
      <c r="OVD69" s="189"/>
      <c r="OVL69" s="189"/>
      <c r="OVM69" s="189"/>
      <c r="OVN69" s="189"/>
      <c r="OVO69" s="189"/>
      <c r="OVP69" s="189"/>
      <c r="OVQ69" s="189"/>
      <c r="OVR69" s="189"/>
      <c r="OVS69" s="189"/>
      <c r="OVT69" s="189"/>
      <c r="OVU69" s="189"/>
      <c r="OVV69" s="189"/>
      <c r="OVW69" s="189"/>
      <c r="OVX69" s="189"/>
      <c r="OVY69" s="189"/>
      <c r="PEY69" s="189"/>
      <c r="PEZ69" s="189"/>
      <c r="PFH69" s="189"/>
      <c r="PFI69" s="189"/>
      <c r="PFJ69" s="189"/>
      <c r="PFK69" s="189"/>
      <c r="PFL69" s="189"/>
      <c r="PFM69" s="189"/>
      <c r="PFN69" s="189"/>
      <c r="PFO69" s="189"/>
      <c r="PFP69" s="189"/>
      <c r="PFQ69" s="189"/>
      <c r="PFR69" s="189"/>
      <c r="PFS69" s="189"/>
      <c r="PFT69" s="189"/>
      <c r="PFU69" s="189"/>
      <c r="POU69" s="189"/>
      <c r="POV69" s="189"/>
      <c r="PPD69" s="189"/>
      <c r="PPE69" s="189"/>
      <c r="PPF69" s="189"/>
      <c r="PPG69" s="189"/>
      <c r="PPH69" s="189"/>
      <c r="PPI69" s="189"/>
      <c r="PPJ69" s="189"/>
      <c r="PPK69" s="189"/>
      <c r="PPL69" s="189"/>
      <c r="PPM69" s="189"/>
      <c r="PPN69" s="189"/>
      <c r="PPO69" s="189"/>
      <c r="PPP69" s="189"/>
      <c r="PPQ69" s="189"/>
      <c r="PYQ69" s="189"/>
      <c r="PYR69" s="189"/>
      <c r="PYZ69" s="189"/>
      <c r="PZA69" s="189"/>
      <c r="PZB69" s="189"/>
      <c r="PZC69" s="189"/>
      <c r="PZD69" s="189"/>
      <c r="PZE69" s="189"/>
      <c r="PZF69" s="189"/>
      <c r="PZG69" s="189"/>
      <c r="PZH69" s="189"/>
      <c r="PZI69" s="189"/>
      <c r="PZJ69" s="189"/>
      <c r="PZK69" s="189"/>
      <c r="PZL69" s="189"/>
      <c r="PZM69" s="189"/>
      <c r="QIM69" s="189"/>
      <c r="QIN69" s="189"/>
      <c r="QIV69" s="189"/>
      <c r="QIW69" s="189"/>
      <c r="QIX69" s="189"/>
      <c r="QIY69" s="189"/>
      <c r="QIZ69" s="189"/>
      <c r="QJA69" s="189"/>
      <c r="QJB69" s="189"/>
      <c r="QJC69" s="189"/>
      <c r="QJD69" s="189"/>
      <c r="QJE69" s="189"/>
      <c r="QJF69" s="189"/>
      <c r="QJG69" s="189"/>
      <c r="QJH69" s="189"/>
      <c r="QJI69" s="189"/>
      <c r="QSI69" s="189"/>
      <c r="QSJ69" s="189"/>
      <c r="QSR69" s="189"/>
      <c r="QSS69" s="189"/>
      <c r="QST69" s="189"/>
      <c r="QSU69" s="189"/>
      <c r="QSV69" s="189"/>
      <c r="QSW69" s="189"/>
      <c r="QSX69" s="189"/>
      <c r="QSY69" s="189"/>
      <c r="QSZ69" s="189"/>
      <c r="QTA69" s="189"/>
      <c r="QTB69" s="189"/>
      <c r="QTC69" s="189"/>
      <c r="QTD69" s="189"/>
      <c r="QTE69" s="189"/>
      <c r="RCE69" s="189"/>
      <c r="RCF69" s="189"/>
      <c r="RCN69" s="189"/>
      <c r="RCO69" s="189"/>
      <c r="RCP69" s="189"/>
      <c r="RCQ69" s="189"/>
      <c r="RCR69" s="189"/>
      <c r="RCS69" s="189"/>
      <c r="RCT69" s="189"/>
      <c r="RCU69" s="189"/>
      <c r="RCV69" s="189"/>
      <c r="RCW69" s="189"/>
      <c r="RCX69" s="189"/>
      <c r="RCY69" s="189"/>
      <c r="RCZ69" s="189"/>
      <c r="RDA69" s="189"/>
      <c r="RMA69" s="189"/>
      <c r="RMB69" s="189"/>
      <c r="RMJ69" s="189"/>
      <c r="RMK69" s="189"/>
      <c r="RML69" s="189"/>
      <c r="RMM69" s="189"/>
      <c r="RMN69" s="189"/>
      <c r="RMO69" s="189"/>
      <c r="RMP69" s="189"/>
      <c r="RMQ69" s="189"/>
      <c r="RMR69" s="189"/>
      <c r="RMS69" s="189"/>
      <c r="RMT69" s="189"/>
      <c r="RMU69" s="189"/>
      <c r="RMV69" s="189"/>
      <c r="RMW69" s="189"/>
      <c r="RVW69" s="189"/>
      <c r="RVX69" s="189"/>
      <c r="RWF69" s="189"/>
      <c r="RWG69" s="189"/>
      <c r="RWH69" s="189"/>
      <c r="RWI69" s="189"/>
      <c r="RWJ69" s="189"/>
      <c r="RWK69" s="189"/>
      <c r="RWL69" s="189"/>
      <c r="RWM69" s="189"/>
      <c r="RWN69" s="189"/>
      <c r="RWO69" s="189"/>
      <c r="RWP69" s="189"/>
      <c r="RWQ69" s="189"/>
      <c r="RWR69" s="189"/>
      <c r="RWS69" s="189"/>
      <c r="SFS69" s="189"/>
      <c r="SFT69" s="189"/>
      <c r="SGB69" s="189"/>
      <c r="SGC69" s="189"/>
      <c r="SGD69" s="189"/>
      <c r="SGE69" s="189"/>
      <c r="SGF69" s="189"/>
      <c r="SGG69" s="189"/>
      <c r="SGH69" s="189"/>
      <c r="SGI69" s="189"/>
      <c r="SGJ69" s="189"/>
      <c r="SGK69" s="189"/>
      <c r="SGL69" s="189"/>
      <c r="SGM69" s="189"/>
      <c r="SGN69" s="189"/>
      <c r="SGO69" s="189"/>
      <c r="SPO69" s="189"/>
      <c r="SPP69" s="189"/>
      <c r="SPX69" s="189"/>
      <c r="SPY69" s="189"/>
      <c r="SPZ69" s="189"/>
      <c r="SQA69" s="189"/>
      <c r="SQB69" s="189"/>
      <c r="SQC69" s="189"/>
      <c r="SQD69" s="189"/>
      <c r="SQE69" s="189"/>
      <c r="SQF69" s="189"/>
      <c r="SQG69" s="189"/>
      <c r="SQH69" s="189"/>
      <c r="SQI69" s="189"/>
      <c r="SQJ69" s="189"/>
      <c r="SQK69" s="189"/>
      <c r="SZK69" s="189"/>
      <c r="SZL69" s="189"/>
      <c r="SZT69" s="189"/>
      <c r="SZU69" s="189"/>
      <c r="SZV69" s="189"/>
      <c r="SZW69" s="189"/>
      <c r="SZX69" s="189"/>
      <c r="SZY69" s="189"/>
      <c r="SZZ69" s="189"/>
      <c r="TAA69" s="189"/>
      <c r="TAB69" s="189"/>
      <c r="TAC69" s="189"/>
      <c r="TAD69" s="189"/>
      <c r="TAE69" s="189"/>
      <c r="TAF69" s="189"/>
      <c r="TAG69" s="189"/>
      <c r="TJG69" s="189"/>
      <c r="TJH69" s="189"/>
      <c r="TJP69" s="189"/>
      <c r="TJQ69" s="189"/>
      <c r="TJR69" s="189"/>
      <c r="TJS69" s="189"/>
      <c r="TJT69" s="189"/>
      <c r="TJU69" s="189"/>
      <c r="TJV69" s="189"/>
      <c r="TJW69" s="189"/>
      <c r="TJX69" s="189"/>
      <c r="TJY69" s="189"/>
      <c r="TJZ69" s="189"/>
      <c r="TKA69" s="189"/>
      <c r="TKB69" s="189"/>
      <c r="TKC69" s="189"/>
      <c r="TTC69" s="189"/>
      <c r="TTD69" s="189"/>
      <c r="TTL69" s="189"/>
      <c r="TTM69" s="189"/>
      <c r="TTN69" s="189"/>
      <c r="TTO69" s="189"/>
      <c r="TTP69" s="189"/>
      <c r="TTQ69" s="189"/>
      <c r="TTR69" s="189"/>
      <c r="TTS69" s="189"/>
      <c r="TTT69" s="189"/>
      <c r="TTU69" s="189"/>
      <c r="TTV69" s="189"/>
      <c r="TTW69" s="189"/>
      <c r="TTX69" s="189"/>
      <c r="TTY69" s="189"/>
      <c r="UCY69" s="189"/>
      <c r="UCZ69" s="189"/>
      <c r="UDH69" s="189"/>
      <c r="UDI69" s="189"/>
      <c r="UDJ69" s="189"/>
      <c r="UDK69" s="189"/>
      <c r="UDL69" s="189"/>
      <c r="UDM69" s="189"/>
      <c r="UDN69" s="189"/>
      <c r="UDO69" s="189"/>
      <c r="UDP69" s="189"/>
      <c r="UDQ69" s="189"/>
      <c r="UDR69" s="189"/>
      <c r="UDS69" s="189"/>
      <c r="UDT69" s="189"/>
      <c r="UDU69" s="189"/>
      <c r="UMU69" s="189"/>
      <c r="UMV69" s="189"/>
      <c r="UND69" s="189"/>
      <c r="UNE69" s="189"/>
      <c r="UNF69" s="189"/>
      <c r="UNG69" s="189"/>
      <c r="UNH69" s="189"/>
      <c r="UNI69" s="189"/>
      <c r="UNJ69" s="189"/>
      <c r="UNK69" s="189"/>
      <c r="UNL69" s="189"/>
      <c r="UNM69" s="189"/>
      <c r="UNN69" s="189"/>
      <c r="UNO69" s="189"/>
      <c r="UNP69" s="189"/>
      <c r="UNQ69" s="189"/>
      <c r="UWQ69" s="189"/>
      <c r="UWR69" s="189"/>
      <c r="UWZ69" s="189"/>
      <c r="UXA69" s="189"/>
      <c r="UXB69" s="189"/>
      <c r="UXC69" s="189"/>
      <c r="UXD69" s="189"/>
      <c r="UXE69" s="189"/>
      <c r="UXF69" s="189"/>
      <c r="UXG69" s="189"/>
      <c r="UXH69" s="189"/>
      <c r="UXI69" s="189"/>
      <c r="UXJ69" s="189"/>
      <c r="UXK69" s="189"/>
      <c r="UXL69" s="189"/>
      <c r="UXM69" s="189"/>
      <c r="VGM69" s="189"/>
      <c r="VGN69" s="189"/>
      <c r="VGV69" s="189"/>
      <c r="VGW69" s="189"/>
      <c r="VGX69" s="189"/>
      <c r="VGY69" s="189"/>
      <c r="VGZ69" s="189"/>
      <c r="VHA69" s="189"/>
      <c r="VHB69" s="189"/>
      <c r="VHC69" s="189"/>
      <c r="VHD69" s="189"/>
      <c r="VHE69" s="189"/>
      <c r="VHF69" s="189"/>
      <c r="VHG69" s="189"/>
      <c r="VHH69" s="189"/>
      <c r="VHI69" s="189"/>
      <c r="VQI69" s="189"/>
      <c r="VQJ69" s="189"/>
      <c r="VQR69" s="189"/>
      <c r="VQS69" s="189"/>
      <c r="VQT69" s="189"/>
      <c r="VQU69" s="189"/>
      <c r="VQV69" s="189"/>
      <c r="VQW69" s="189"/>
      <c r="VQX69" s="189"/>
      <c r="VQY69" s="189"/>
      <c r="VQZ69" s="189"/>
      <c r="VRA69" s="189"/>
      <c r="VRB69" s="189"/>
      <c r="VRC69" s="189"/>
      <c r="VRD69" s="189"/>
      <c r="VRE69" s="189"/>
      <c r="WAE69" s="189"/>
      <c r="WAF69" s="189"/>
      <c r="WAN69" s="189"/>
      <c r="WAO69" s="189"/>
      <c r="WAP69" s="189"/>
      <c r="WAQ69" s="189"/>
      <c r="WAR69" s="189"/>
      <c r="WAS69" s="189"/>
      <c r="WAT69" s="189"/>
      <c r="WAU69" s="189"/>
      <c r="WAV69" s="189"/>
      <c r="WAW69" s="189"/>
      <c r="WAX69" s="189"/>
      <c r="WAY69" s="189"/>
      <c r="WAZ69" s="189"/>
      <c r="WBA69" s="189"/>
      <c r="WKA69" s="189"/>
      <c r="WKB69" s="189"/>
      <c r="WKJ69" s="189"/>
      <c r="WKK69" s="189"/>
      <c r="WKL69" s="189"/>
      <c r="WKM69" s="189"/>
      <c r="WKN69" s="189"/>
      <c r="WKO69" s="189"/>
      <c r="WKP69" s="189"/>
      <c r="WKQ69" s="189"/>
      <c r="WKR69" s="189"/>
      <c r="WKS69" s="189"/>
      <c r="WKT69" s="189"/>
      <c r="WKU69" s="189"/>
      <c r="WKV69" s="189"/>
      <c r="WKW69" s="189"/>
      <c r="WTW69" s="189"/>
      <c r="WTX69" s="189"/>
      <c r="WUF69" s="189"/>
      <c r="WUG69" s="189"/>
      <c r="WUH69" s="189"/>
      <c r="WUI69" s="189"/>
      <c r="WUJ69" s="189"/>
      <c r="WUK69" s="189"/>
      <c r="WUL69" s="189"/>
      <c r="WUM69" s="189"/>
      <c r="WUN69" s="189"/>
      <c r="WUO69" s="189"/>
      <c r="WUP69" s="189"/>
      <c r="WUQ69" s="189"/>
      <c r="WUR69" s="189"/>
      <c r="WUS69" s="189"/>
    </row>
    <row r="70" spans="1:1009 1243:2033 2267:3057 3291:4081 4315:5105 5339:6129 6363:7153 7387:8177 8411:9201 9435:10225 10459:11249 11483:12273 12507:13297 13531:14321 14555:15345 15579:16113" hidden="1" outlineLevel="1" x14ac:dyDescent="0.25">
      <c r="A70" s="79"/>
      <c r="B70" s="192" t="s">
        <v>127</v>
      </c>
      <c r="C70" s="72"/>
      <c r="D70" s="102">
        <v>46.152000000000001</v>
      </c>
      <c r="E70" s="102"/>
      <c r="F70" s="73">
        <v>46.152000000000001</v>
      </c>
      <c r="G70" s="231">
        <v>0</v>
      </c>
      <c r="H70" s="129">
        <v>0</v>
      </c>
      <c r="I70" s="153">
        <f t="shared" si="0"/>
        <v>0</v>
      </c>
      <c r="J70" s="149"/>
      <c r="K70" s="149"/>
      <c r="L70" s="149"/>
      <c r="M70" s="149"/>
      <c r="N70" s="72"/>
      <c r="HK70" s="189"/>
      <c r="HL70" s="189"/>
      <c r="HT70" s="189"/>
      <c r="HU70" s="189"/>
      <c r="HV70" s="189"/>
      <c r="HW70" s="189"/>
      <c r="HX70" s="189"/>
      <c r="HY70" s="189"/>
      <c r="HZ70" s="189"/>
      <c r="IA70" s="189"/>
      <c r="IB70" s="189"/>
      <c r="IC70" s="189"/>
      <c r="ID70" s="189"/>
      <c r="IE70" s="189"/>
      <c r="IF70" s="189"/>
      <c r="IG70" s="189"/>
      <c r="RG70" s="189"/>
      <c r="RH70" s="189"/>
      <c r="RP70" s="189"/>
      <c r="RQ70" s="189"/>
      <c r="RR70" s="189"/>
      <c r="RS70" s="189"/>
      <c r="RT70" s="189"/>
      <c r="RU70" s="189"/>
      <c r="RV70" s="189"/>
      <c r="RW70" s="189"/>
      <c r="RX70" s="189"/>
      <c r="RY70" s="189"/>
      <c r="RZ70" s="189"/>
      <c r="SA70" s="189"/>
      <c r="SB70" s="189"/>
      <c r="SC70" s="189"/>
      <c r="ABC70" s="189"/>
      <c r="ABD70" s="189"/>
      <c r="ABL70" s="189"/>
      <c r="ABM70" s="189"/>
      <c r="ABN70" s="189"/>
      <c r="ABO70" s="189"/>
      <c r="ABP70" s="189"/>
      <c r="ABQ70" s="189"/>
      <c r="ABR70" s="189"/>
      <c r="ABS70" s="189"/>
      <c r="ABT70" s="189"/>
      <c r="ABU70" s="189"/>
      <c r="ABV70" s="189"/>
      <c r="ABW70" s="189"/>
      <c r="ABX70" s="189"/>
      <c r="ABY70" s="189"/>
      <c r="AKY70" s="189"/>
      <c r="AKZ70" s="189"/>
      <c r="ALH70" s="189"/>
      <c r="ALI70" s="189"/>
      <c r="ALJ70" s="189"/>
      <c r="ALK70" s="189"/>
      <c r="ALL70" s="189"/>
      <c r="ALM70" s="189"/>
      <c r="ALN70" s="189"/>
      <c r="ALO70" s="189"/>
      <c r="ALP70" s="189"/>
      <c r="ALQ70" s="189"/>
      <c r="ALR70" s="189"/>
      <c r="ALS70" s="189"/>
      <c r="ALT70" s="189"/>
      <c r="ALU70" s="189"/>
      <c r="AUU70" s="189"/>
      <c r="AUV70" s="189"/>
      <c r="AVD70" s="189"/>
      <c r="AVE70" s="189"/>
      <c r="AVF70" s="189"/>
      <c r="AVG70" s="189"/>
      <c r="AVH70" s="189"/>
      <c r="AVI70" s="189"/>
      <c r="AVJ70" s="189"/>
      <c r="AVK70" s="189"/>
      <c r="AVL70" s="189"/>
      <c r="AVM70" s="189"/>
      <c r="AVN70" s="189"/>
      <c r="AVO70" s="189"/>
      <c r="AVP70" s="189"/>
      <c r="AVQ70" s="189"/>
      <c r="BEQ70" s="189"/>
      <c r="BER70" s="189"/>
      <c r="BEZ70" s="189"/>
      <c r="BFA70" s="189"/>
      <c r="BFB70" s="189"/>
      <c r="BFC70" s="189"/>
      <c r="BFD70" s="189"/>
      <c r="BFE70" s="189"/>
      <c r="BFF70" s="189"/>
      <c r="BFG70" s="189"/>
      <c r="BFH70" s="189"/>
      <c r="BFI70" s="189"/>
      <c r="BFJ70" s="189"/>
      <c r="BFK70" s="189"/>
      <c r="BFL70" s="189"/>
      <c r="BFM70" s="189"/>
      <c r="BOM70" s="189"/>
      <c r="BON70" s="189"/>
      <c r="BOV70" s="189"/>
      <c r="BOW70" s="189"/>
      <c r="BOX70" s="189"/>
      <c r="BOY70" s="189"/>
      <c r="BOZ70" s="189"/>
      <c r="BPA70" s="189"/>
      <c r="BPB70" s="189"/>
      <c r="BPC70" s="189"/>
      <c r="BPD70" s="189"/>
      <c r="BPE70" s="189"/>
      <c r="BPF70" s="189"/>
      <c r="BPG70" s="189"/>
      <c r="BPH70" s="189"/>
      <c r="BPI70" s="189"/>
      <c r="BYI70" s="189"/>
      <c r="BYJ70" s="189"/>
      <c r="BYR70" s="189"/>
      <c r="BYS70" s="189"/>
      <c r="BYT70" s="189"/>
      <c r="BYU70" s="189"/>
      <c r="BYV70" s="189"/>
      <c r="BYW70" s="189"/>
      <c r="BYX70" s="189"/>
      <c r="BYY70" s="189"/>
      <c r="BYZ70" s="189"/>
      <c r="BZA70" s="189"/>
      <c r="BZB70" s="189"/>
      <c r="BZC70" s="189"/>
      <c r="BZD70" s="189"/>
      <c r="BZE70" s="189"/>
      <c r="CIE70" s="189"/>
      <c r="CIF70" s="189"/>
      <c r="CIN70" s="189"/>
      <c r="CIO70" s="189"/>
      <c r="CIP70" s="189"/>
      <c r="CIQ70" s="189"/>
      <c r="CIR70" s="189"/>
      <c r="CIS70" s="189"/>
      <c r="CIT70" s="189"/>
      <c r="CIU70" s="189"/>
      <c r="CIV70" s="189"/>
      <c r="CIW70" s="189"/>
      <c r="CIX70" s="189"/>
      <c r="CIY70" s="189"/>
      <c r="CIZ70" s="189"/>
      <c r="CJA70" s="189"/>
      <c r="CSA70" s="189"/>
      <c r="CSB70" s="189"/>
      <c r="CSJ70" s="189"/>
      <c r="CSK70" s="189"/>
      <c r="CSL70" s="189"/>
      <c r="CSM70" s="189"/>
      <c r="CSN70" s="189"/>
      <c r="CSO70" s="189"/>
      <c r="CSP70" s="189"/>
      <c r="CSQ70" s="189"/>
      <c r="CSR70" s="189"/>
      <c r="CSS70" s="189"/>
      <c r="CST70" s="189"/>
      <c r="CSU70" s="189"/>
      <c r="CSV70" s="189"/>
      <c r="CSW70" s="189"/>
      <c r="DBW70" s="189"/>
      <c r="DBX70" s="189"/>
      <c r="DCF70" s="189"/>
      <c r="DCG70" s="189"/>
      <c r="DCH70" s="189"/>
      <c r="DCI70" s="189"/>
      <c r="DCJ70" s="189"/>
      <c r="DCK70" s="189"/>
      <c r="DCL70" s="189"/>
      <c r="DCM70" s="189"/>
      <c r="DCN70" s="189"/>
      <c r="DCO70" s="189"/>
      <c r="DCP70" s="189"/>
      <c r="DCQ70" s="189"/>
      <c r="DCR70" s="189"/>
      <c r="DCS70" s="189"/>
      <c r="DLS70" s="189"/>
      <c r="DLT70" s="189"/>
      <c r="DMB70" s="189"/>
      <c r="DMC70" s="189"/>
      <c r="DMD70" s="189"/>
      <c r="DME70" s="189"/>
      <c r="DMF70" s="189"/>
      <c r="DMG70" s="189"/>
      <c r="DMH70" s="189"/>
      <c r="DMI70" s="189"/>
      <c r="DMJ70" s="189"/>
      <c r="DMK70" s="189"/>
      <c r="DML70" s="189"/>
      <c r="DMM70" s="189"/>
      <c r="DMN70" s="189"/>
      <c r="DMO70" s="189"/>
      <c r="DVO70" s="189"/>
      <c r="DVP70" s="189"/>
      <c r="DVX70" s="189"/>
      <c r="DVY70" s="189"/>
      <c r="DVZ70" s="189"/>
      <c r="DWA70" s="189"/>
      <c r="DWB70" s="189"/>
      <c r="DWC70" s="189"/>
      <c r="DWD70" s="189"/>
      <c r="DWE70" s="189"/>
      <c r="DWF70" s="189"/>
      <c r="DWG70" s="189"/>
      <c r="DWH70" s="189"/>
      <c r="DWI70" s="189"/>
      <c r="DWJ70" s="189"/>
      <c r="DWK70" s="189"/>
      <c r="EFK70" s="189"/>
      <c r="EFL70" s="189"/>
      <c r="EFT70" s="189"/>
      <c r="EFU70" s="189"/>
      <c r="EFV70" s="189"/>
      <c r="EFW70" s="189"/>
      <c r="EFX70" s="189"/>
      <c r="EFY70" s="189"/>
      <c r="EFZ70" s="189"/>
      <c r="EGA70" s="189"/>
      <c r="EGB70" s="189"/>
      <c r="EGC70" s="189"/>
      <c r="EGD70" s="189"/>
      <c r="EGE70" s="189"/>
      <c r="EGF70" s="189"/>
      <c r="EGG70" s="189"/>
      <c r="EPG70" s="189"/>
      <c r="EPH70" s="189"/>
      <c r="EPP70" s="189"/>
      <c r="EPQ70" s="189"/>
      <c r="EPR70" s="189"/>
      <c r="EPS70" s="189"/>
      <c r="EPT70" s="189"/>
      <c r="EPU70" s="189"/>
      <c r="EPV70" s="189"/>
      <c r="EPW70" s="189"/>
      <c r="EPX70" s="189"/>
      <c r="EPY70" s="189"/>
      <c r="EPZ70" s="189"/>
      <c r="EQA70" s="189"/>
      <c r="EQB70" s="189"/>
      <c r="EQC70" s="189"/>
      <c r="EZC70" s="189"/>
      <c r="EZD70" s="189"/>
      <c r="EZL70" s="189"/>
      <c r="EZM70" s="189"/>
      <c r="EZN70" s="189"/>
      <c r="EZO70" s="189"/>
      <c r="EZP70" s="189"/>
      <c r="EZQ70" s="189"/>
      <c r="EZR70" s="189"/>
      <c r="EZS70" s="189"/>
      <c r="EZT70" s="189"/>
      <c r="EZU70" s="189"/>
      <c r="EZV70" s="189"/>
      <c r="EZW70" s="189"/>
      <c r="EZX70" s="189"/>
      <c r="EZY70" s="189"/>
      <c r="FIY70" s="189"/>
      <c r="FIZ70" s="189"/>
      <c r="FJH70" s="189"/>
      <c r="FJI70" s="189"/>
      <c r="FJJ70" s="189"/>
      <c r="FJK70" s="189"/>
      <c r="FJL70" s="189"/>
      <c r="FJM70" s="189"/>
      <c r="FJN70" s="189"/>
      <c r="FJO70" s="189"/>
      <c r="FJP70" s="189"/>
      <c r="FJQ70" s="189"/>
      <c r="FJR70" s="189"/>
      <c r="FJS70" s="189"/>
      <c r="FJT70" s="189"/>
      <c r="FJU70" s="189"/>
      <c r="FSU70" s="189"/>
      <c r="FSV70" s="189"/>
      <c r="FTD70" s="189"/>
      <c r="FTE70" s="189"/>
      <c r="FTF70" s="189"/>
      <c r="FTG70" s="189"/>
      <c r="FTH70" s="189"/>
      <c r="FTI70" s="189"/>
      <c r="FTJ70" s="189"/>
      <c r="FTK70" s="189"/>
      <c r="FTL70" s="189"/>
      <c r="FTM70" s="189"/>
      <c r="FTN70" s="189"/>
      <c r="FTO70" s="189"/>
      <c r="FTP70" s="189"/>
      <c r="FTQ70" s="189"/>
      <c r="GCQ70" s="189"/>
      <c r="GCR70" s="189"/>
      <c r="GCZ70" s="189"/>
      <c r="GDA70" s="189"/>
      <c r="GDB70" s="189"/>
      <c r="GDC70" s="189"/>
      <c r="GDD70" s="189"/>
      <c r="GDE70" s="189"/>
      <c r="GDF70" s="189"/>
      <c r="GDG70" s="189"/>
      <c r="GDH70" s="189"/>
      <c r="GDI70" s="189"/>
      <c r="GDJ70" s="189"/>
      <c r="GDK70" s="189"/>
      <c r="GDL70" s="189"/>
      <c r="GDM70" s="189"/>
      <c r="GMM70" s="189"/>
      <c r="GMN70" s="189"/>
      <c r="GMV70" s="189"/>
      <c r="GMW70" s="189"/>
      <c r="GMX70" s="189"/>
      <c r="GMY70" s="189"/>
      <c r="GMZ70" s="189"/>
      <c r="GNA70" s="189"/>
      <c r="GNB70" s="189"/>
      <c r="GNC70" s="189"/>
      <c r="GND70" s="189"/>
      <c r="GNE70" s="189"/>
      <c r="GNF70" s="189"/>
      <c r="GNG70" s="189"/>
      <c r="GNH70" s="189"/>
      <c r="GNI70" s="189"/>
      <c r="GWI70" s="189"/>
      <c r="GWJ70" s="189"/>
      <c r="GWR70" s="189"/>
      <c r="GWS70" s="189"/>
      <c r="GWT70" s="189"/>
      <c r="GWU70" s="189"/>
      <c r="GWV70" s="189"/>
      <c r="GWW70" s="189"/>
      <c r="GWX70" s="189"/>
      <c r="GWY70" s="189"/>
      <c r="GWZ70" s="189"/>
      <c r="GXA70" s="189"/>
      <c r="GXB70" s="189"/>
      <c r="GXC70" s="189"/>
      <c r="GXD70" s="189"/>
      <c r="GXE70" s="189"/>
      <c r="HGE70" s="189"/>
      <c r="HGF70" s="189"/>
      <c r="HGN70" s="189"/>
      <c r="HGO70" s="189"/>
      <c r="HGP70" s="189"/>
      <c r="HGQ70" s="189"/>
      <c r="HGR70" s="189"/>
      <c r="HGS70" s="189"/>
      <c r="HGT70" s="189"/>
      <c r="HGU70" s="189"/>
      <c r="HGV70" s="189"/>
      <c r="HGW70" s="189"/>
      <c r="HGX70" s="189"/>
      <c r="HGY70" s="189"/>
      <c r="HGZ70" s="189"/>
      <c r="HHA70" s="189"/>
      <c r="HQA70" s="189"/>
      <c r="HQB70" s="189"/>
      <c r="HQJ70" s="189"/>
      <c r="HQK70" s="189"/>
      <c r="HQL70" s="189"/>
      <c r="HQM70" s="189"/>
      <c r="HQN70" s="189"/>
      <c r="HQO70" s="189"/>
      <c r="HQP70" s="189"/>
      <c r="HQQ70" s="189"/>
      <c r="HQR70" s="189"/>
      <c r="HQS70" s="189"/>
      <c r="HQT70" s="189"/>
      <c r="HQU70" s="189"/>
      <c r="HQV70" s="189"/>
      <c r="HQW70" s="189"/>
      <c r="HZW70" s="189"/>
      <c r="HZX70" s="189"/>
      <c r="IAF70" s="189"/>
      <c r="IAG70" s="189"/>
      <c r="IAH70" s="189"/>
      <c r="IAI70" s="189"/>
      <c r="IAJ70" s="189"/>
      <c r="IAK70" s="189"/>
      <c r="IAL70" s="189"/>
      <c r="IAM70" s="189"/>
      <c r="IAN70" s="189"/>
      <c r="IAO70" s="189"/>
      <c r="IAP70" s="189"/>
      <c r="IAQ70" s="189"/>
      <c r="IAR70" s="189"/>
      <c r="IAS70" s="189"/>
      <c r="IJS70" s="189"/>
      <c r="IJT70" s="189"/>
      <c r="IKB70" s="189"/>
      <c r="IKC70" s="189"/>
      <c r="IKD70" s="189"/>
      <c r="IKE70" s="189"/>
      <c r="IKF70" s="189"/>
      <c r="IKG70" s="189"/>
      <c r="IKH70" s="189"/>
      <c r="IKI70" s="189"/>
      <c r="IKJ70" s="189"/>
      <c r="IKK70" s="189"/>
      <c r="IKL70" s="189"/>
      <c r="IKM70" s="189"/>
      <c r="IKN70" s="189"/>
      <c r="IKO70" s="189"/>
      <c r="ITO70" s="189"/>
      <c r="ITP70" s="189"/>
      <c r="ITX70" s="189"/>
      <c r="ITY70" s="189"/>
      <c r="ITZ70" s="189"/>
      <c r="IUA70" s="189"/>
      <c r="IUB70" s="189"/>
      <c r="IUC70" s="189"/>
      <c r="IUD70" s="189"/>
      <c r="IUE70" s="189"/>
      <c r="IUF70" s="189"/>
      <c r="IUG70" s="189"/>
      <c r="IUH70" s="189"/>
      <c r="IUI70" s="189"/>
      <c r="IUJ70" s="189"/>
      <c r="IUK70" s="189"/>
      <c r="JDK70" s="189"/>
      <c r="JDL70" s="189"/>
      <c r="JDT70" s="189"/>
      <c r="JDU70" s="189"/>
      <c r="JDV70" s="189"/>
      <c r="JDW70" s="189"/>
      <c r="JDX70" s="189"/>
      <c r="JDY70" s="189"/>
      <c r="JDZ70" s="189"/>
      <c r="JEA70" s="189"/>
      <c r="JEB70" s="189"/>
      <c r="JEC70" s="189"/>
      <c r="JED70" s="189"/>
      <c r="JEE70" s="189"/>
      <c r="JEF70" s="189"/>
      <c r="JEG70" s="189"/>
      <c r="JNG70" s="189"/>
      <c r="JNH70" s="189"/>
      <c r="JNP70" s="189"/>
      <c r="JNQ70" s="189"/>
      <c r="JNR70" s="189"/>
      <c r="JNS70" s="189"/>
      <c r="JNT70" s="189"/>
      <c r="JNU70" s="189"/>
      <c r="JNV70" s="189"/>
      <c r="JNW70" s="189"/>
      <c r="JNX70" s="189"/>
      <c r="JNY70" s="189"/>
      <c r="JNZ70" s="189"/>
      <c r="JOA70" s="189"/>
      <c r="JOB70" s="189"/>
      <c r="JOC70" s="189"/>
      <c r="JXC70" s="189"/>
      <c r="JXD70" s="189"/>
      <c r="JXL70" s="189"/>
      <c r="JXM70" s="189"/>
      <c r="JXN70" s="189"/>
      <c r="JXO70" s="189"/>
      <c r="JXP70" s="189"/>
      <c r="JXQ70" s="189"/>
      <c r="JXR70" s="189"/>
      <c r="JXS70" s="189"/>
      <c r="JXT70" s="189"/>
      <c r="JXU70" s="189"/>
      <c r="JXV70" s="189"/>
      <c r="JXW70" s="189"/>
      <c r="JXX70" s="189"/>
      <c r="JXY70" s="189"/>
      <c r="KGY70" s="189"/>
      <c r="KGZ70" s="189"/>
      <c r="KHH70" s="189"/>
      <c r="KHI70" s="189"/>
      <c r="KHJ70" s="189"/>
      <c r="KHK70" s="189"/>
      <c r="KHL70" s="189"/>
      <c r="KHM70" s="189"/>
      <c r="KHN70" s="189"/>
      <c r="KHO70" s="189"/>
      <c r="KHP70" s="189"/>
      <c r="KHQ70" s="189"/>
      <c r="KHR70" s="189"/>
      <c r="KHS70" s="189"/>
      <c r="KHT70" s="189"/>
      <c r="KHU70" s="189"/>
      <c r="KQU70" s="189"/>
      <c r="KQV70" s="189"/>
      <c r="KRD70" s="189"/>
      <c r="KRE70" s="189"/>
      <c r="KRF70" s="189"/>
      <c r="KRG70" s="189"/>
      <c r="KRH70" s="189"/>
      <c r="KRI70" s="189"/>
      <c r="KRJ70" s="189"/>
      <c r="KRK70" s="189"/>
      <c r="KRL70" s="189"/>
      <c r="KRM70" s="189"/>
      <c r="KRN70" s="189"/>
      <c r="KRO70" s="189"/>
      <c r="KRP70" s="189"/>
      <c r="KRQ70" s="189"/>
      <c r="LAQ70" s="189"/>
      <c r="LAR70" s="189"/>
      <c r="LAZ70" s="189"/>
      <c r="LBA70" s="189"/>
      <c r="LBB70" s="189"/>
      <c r="LBC70" s="189"/>
      <c r="LBD70" s="189"/>
      <c r="LBE70" s="189"/>
      <c r="LBF70" s="189"/>
      <c r="LBG70" s="189"/>
      <c r="LBH70" s="189"/>
      <c r="LBI70" s="189"/>
      <c r="LBJ70" s="189"/>
      <c r="LBK70" s="189"/>
      <c r="LBL70" s="189"/>
      <c r="LBM70" s="189"/>
      <c r="LKM70" s="189"/>
      <c r="LKN70" s="189"/>
      <c r="LKV70" s="189"/>
      <c r="LKW70" s="189"/>
      <c r="LKX70" s="189"/>
      <c r="LKY70" s="189"/>
      <c r="LKZ70" s="189"/>
      <c r="LLA70" s="189"/>
      <c r="LLB70" s="189"/>
      <c r="LLC70" s="189"/>
      <c r="LLD70" s="189"/>
      <c r="LLE70" s="189"/>
      <c r="LLF70" s="189"/>
      <c r="LLG70" s="189"/>
      <c r="LLH70" s="189"/>
      <c r="LLI70" s="189"/>
      <c r="LUI70" s="189"/>
      <c r="LUJ70" s="189"/>
      <c r="LUR70" s="189"/>
      <c r="LUS70" s="189"/>
      <c r="LUT70" s="189"/>
      <c r="LUU70" s="189"/>
      <c r="LUV70" s="189"/>
      <c r="LUW70" s="189"/>
      <c r="LUX70" s="189"/>
      <c r="LUY70" s="189"/>
      <c r="LUZ70" s="189"/>
      <c r="LVA70" s="189"/>
      <c r="LVB70" s="189"/>
      <c r="LVC70" s="189"/>
      <c r="LVD70" s="189"/>
      <c r="LVE70" s="189"/>
      <c r="MEE70" s="189"/>
      <c r="MEF70" s="189"/>
      <c r="MEN70" s="189"/>
      <c r="MEO70" s="189"/>
      <c r="MEP70" s="189"/>
      <c r="MEQ70" s="189"/>
      <c r="MER70" s="189"/>
      <c r="MES70" s="189"/>
      <c r="MET70" s="189"/>
      <c r="MEU70" s="189"/>
      <c r="MEV70" s="189"/>
      <c r="MEW70" s="189"/>
      <c r="MEX70" s="189"/>
      <c r="MEY70" s="189"/>
      <c r="MEZ70" s="189"/>
      <c r="MFA70" s="189"/>
      <c r="MOA70" s="189"/>
      <c r="MOB70" s="189"/>
      <c r="MOJ70" s="189"/>
      <c r="MOK70" s="189"/>
      <c r="MOL70" s="189"/>
      <c r="MOM70" s="189"/>
      <c r="MON70" s="189"/>
      <c r="MOO70" s="189"/>
      <c r="MOP70" s="189"/>
      <c r="MOQ70" s="189"/>
      <c r="MOR70" s="189"/>
      <c r="MOS70" s="189"/>
      <c r="MOT70" s="189"/>
      <c r="MOU70" s="189"/>
      <c r="MOV70" s="189"/>
      <c r="MOW70" s="189"/>
      <c r="MXW70" s="189"/>
      <c r="MXX70" s="189"/>
      <c r="MYF70" s="189"/>
      <c r="MYG70" s="189"/>
      <c r="MYH70" s="189"/>
      <c r="MYI70" s="189"/>
      <c r="MYJ70" s="189"/>
      <c r="MYK70" s="189"/>
      <c r="MYL70" s="189"/>
      <c r="MYM70" s="189"/>
      <c r="MYN70" s="189"/>
      <c r="MYO70" s="189"/>
      <c r="MYP70" s="189"/>
      <c r="MYQ70" s="189"/>
      <c r="MYR70" s="189"/>
      <c r="MYS70" s="189"/>
      <c r="NHS70" s="189"/>
      <c r="NHT70" s="189"/>
      <c r="NIB70" s="189"/>
      <c r="NIC70" s="189"/>
      <c r="NID70" s="189"/>
      <c r="NIE70" s="189"/>
      <c r="NIF70" s="189"/>
      <c r="NIG70" s="189"/>
      <c r="NIH70" s="189"/>
      <c r="NII70" s="189"/>
      <c r="NIJ70" s="189"/>
      <c r="NIK70" s="189"/>
      <c r="NIL70" s="189"/>
      <c r="NIM70" s="189"/>
      <c r="NIN70" s="189"/>
      <c r="NIO70" s="189"/>
      <c r="NRO70" s="189"/>
      <c r="NRP70" s="189"/>
      <c r="NRX70" s="189"/>
      <c r="NRY70" s="189"/>
      <c r="NRZ70" s="189"/>
      <c r="NSA70" s="189"/>
      <c r="NSB70" s="189"/>
      <c r="NSC70" s="189"/>
      <c r="NSD70" s="189"/>
      <c r="NSE70" s="189"/>
      <c r="NSF70" s="189"/>
      <c r="NSG70" s="189"/>
      <c r="NSH70" s="189"/>
      <c r="NSI70" s="189"/>
      <c r="NSJ70" s="189"/>
      <c r="NSK70" s="189"/>
      <c r="OBK70" s="189"/>
      <c r="OBL70" s="189"/>
      <c r="OBT70" s="189"/>
      <c r="OBU70" s="189"/>
      <c r="OBV70" s="189"/>
      <c r="OBW70" s="189"/>
      <c r="OBX70" s="189"/>
      <c r="OBY70" s="189"/>
      <c r="OBZ70" s="189"/>
      <c r="OCA70" s="189"/>
      <c r="OCB70" s="189"/>
      <c r="OCC70" s="189"/>
      <c r="OCD70" s="189"/>
      <c r="OCE70" s="189"/>
      <c r="OCF70" s="189"/>
      <c r="OCG70" s="189"/>
      <c r="OLG70" s="189"/>
      <c r="OLH70" s="189"/>
      <c r="OLP70" s="189"/>
      <c r="OLQ70" s="189"/>
      <c r="OLR70" s="189"/>
      <c r="OLS70" s="189"/>
      <c r="OLT70" s="189"/>
      <c r="OLU70" s="189"/>
      <c r="OLV70" s="189"/>
      <c r="OLW70" s="189"/>
      <c r="OLX70" s="189"/>
      <c r="OLY70" s="189"/>
      <c r="OLZ70" s="189"/>
      <c r="OMA70" s="189"/>
      <c r="OMB70" s="189"/>
      <c r="OMC70" s="189"/>
      <c r="OVC70" s="189"/>
      <c r="OVD70" s="189"/>
      <c r="OVL70" s="189"/>
      <c r="OVM70" s="189"/>
      <c r="OVN70" s="189"/>
      <c r="OVO70" s="189"/>
      <c r="OVP70" s="189"/>
      <c r="OVQ70" s="189"/>
      <c r="OVR70" s="189"/>
      <c r="OVS70" s="189"/>
      <c r="OVT70" s="189"/>
      <c r="OVU70" s="189"/>
      <c r="OVV70" s="189"/>
      <c r="OVW70" s="189"/>
      <c r="OVX70" s="189"/>
      <c r="OVY70" s="189"/>
      <c r="PEY70" s="189"/>
      <c r="PEZ70" s="189"/>
      <c r="PFH70" s="189"/>
      <c r="PFI70" s="189"/>
      <c r="PFJ70" s="189"/>
      <c r="PFK70" s="189"/>
      <c r="PFL70" s="189"/>
      <c r="PFM70" s="189"/>
      <c r="PFN70" s="189"/>
      <c r="PFO70" s="189"/>
      <c r="PFP70" s="189"/>
      <c r="PFQ70" s="189"/>
      <c r="PFR70" s="189"/>
      <c r="PFS70" s="189"/>
      <c r="PFT70" s="189"/>
      <c r="PFU70" s="189"/>
      <c r="POU70" s="189"/>
      <c r="POV70" s="189"/>
      <c r="PPD70" s="189"/>
      <c r="PPE70" s="189"/>
      <c r="PPF70" s="189"/>
      <c r="PPG70" s="189"/>
      <c r="PPH70" s="189"/>
      <c r="PPI70" s="189"/>
      <c r="PPJ70" s="189"/>
      <c r="PPK70" s="189"/>
      <c r="PPL70" s="189"/>
      <c r="PPM70" s="189"/>
      <c r="PPN70" s="189"/>
      <c r="PPO70" s="189"/>
      <c r="PPP70" s="189"/>
      <c r="PPQ70" s="189"/>
      <c r="PYQ70" s="189"/>
      <c r="PYR70" s="189"/>
      <c r="PYZ70" s="189"/>
      <c r="PZA70" s="189"/>
      <c r="PZB70" s="189"/>
      <c r="PZC70" s="189"/>
      <c r="PZD70" s="189"/>
      <c r="PZE70" s="189"/>
      <c r="PZF70" s="189"/>
      <c r="PZG70" s="189"/>
      <c r="PZH70" s="189"/>
      <c r="PZI70" s="189"/>
      <c r="PZJ70" s="189"/>
      <c r="PZK70" s="189"/>
      <c r="PZL70" s="189"/>
      <c r="PZM70" s="189"/>
      <c r="QIM70" s="189"/>
      <c r="QIN70" s="189"/>
      <c r="QIV70" s="189"/>
      <c r="QIW70" s="189"/>
      <c r="QIX70" s="189"/>
      <c r="QIY70" s="189"/>
      <c r="QIZ70" s="189"/>
      <c r="QJA70" s="189"/>
      <c r="QJB70" s="189"/>
      <c r="QJC70" s="189"/>
      <c r="QJD70" s="189"/>
      <c r="QJE70" s="189"/>
      <c r="QJF70" s="189"/>
      <c r="QJG70" s="189"/>
      <c r="QJH70" s="189"/>
      <c r="QJI70" s="189"/>
      <c r="QSI70" s="189"/>
      <c r="QSJ70" s="189"/>
      <c r="QSR70" s="189"/>
      <c r="QSS70" s="189"/>
      <c r="QST70" s="189"/>
      <c r="QSU70" s="189"/>
      <c r="QSV70" s="189"/>
      <c r="QSW70" s="189"/>
      <c r="QSX70" s="189"/>
      <c r="QSY70" s="189"/>
      <c r="QSZ70" s="189"/>
      <c r="QTA70" s="189"/>
      <c r="QTB70" s="189"/>
      <c r="QTC70" s="189"/>
      <c r="QTD70" s="189"/>
      <c r="QTE70" s="189"/>
      <c r="RCE70" s="189"/>
      <c r="RCF70" s="189"/>
      <c r="RCN70" s="189"/>
      <c r="RCO70" s="189"/>
      <c r="RCP70" s="189"/>
      <c r="RCQ70" s="189"/>
      <c r="RCR70" s="189"/>
      <c r="RCS70" s="189"/>
      <c r="RCT70" s="189"/>
      <c r="RCU70" s="189"/>
      <c r="RCV70" s="189"/>
      <c r="RCW70" s="189"/>
      <c r="RCX70" s="189"/>
      <c r="RCY70" s="189"/>
      <c r="RCZ70" s="189"/>
      <c r="RDA70" s="189"/>
      <c r="RMA70" s="189"/>
      <c r="RMB70" s="189"/>
      <c r="RMJ70" s="189"/>
      <c r="RMK70" s="189"/>
      <c r="RML70" s="189"/>
      <c r="RMM70" s="189"/>
      <c r="RMN70" s="189"/>
      <c r="RMO70" s="189"/>
      <c r="RMP70" s="189"/>
      <c r="RMQ70" s="189"/>
      <c r="RMR70" s="189"/>
      <c r="RMS70" s="189"/>
      <c r="RMT70" s="189"/>
      <c r="RMU70" s="189"/>
      <c r="RMV70" s="189"/>
      <c r="RMW70" s="189"/>
      <c r="RVW70" s="189"/>
      <c r="RVX70" s="189"/>
      <c r="RWF70" s="189"/>
      <c r="RWG70" s="189"/>
      <c r="RWH70" s="189"/>
      <c r="RWI70" s="189"/>
      <c r="RWJ70" s="189"/>
      <c r="RWK70" s="189"/>
      <c r="RWL70" s="189"/>
      <c r="RWM70" s="189"/>
      <c r="RWN70" s="189"/>
      <c r="RWO70" s="189"/>
      <c r="RWP70" s="189"/>
      <c r="RWQ70" s="189"/>
      <c r="RWR70" s="189"/>
      <c r="RWS70" s="189"/>
      <c r="SFS70" s="189"/>
      <c r="SFT70" s="189"/>
      <c r="SGB70" s="189"/>
      <c r="SGC70" s="189"/>
      <c r="SGD70" s="189"/>
      <c r="SGE70" s="189"/>
      <c r="SGF70" s="189"/>
      <c r="SGG70" s="189"/>
      <c r="SGH70" s="189"/>
      <c r="SGI70" s="189"/>
      <c r="SGJ70" s="189"/>
      <c r="SGK70" s="189"/>
      <c r="SGL70" s="189"/>
      <c r="SGM70" s="189"/>
      <c r="SGN70" s="189"/>
      <c r="SGO70" s="189"/>
      <c r="SPO70" s="189"/>
      <c r="SPP70" s="189"/>
      <c r="SPX70" s="189"/>
      <c r="SPY70" s="189"/>
      <c r="SPZ70" s="189"/>
      <c r="SQA70" s="189"/>
      <c r="SQB70" s="189"/>
      <c r="SQC70" s="189"/>
      <c r="SQD70" s="189"/>
      <c r="SQE70" s="189"/>
      <c r="SQF70" s="189"/>
      <c r="SQG70" s="189"/>
      <c r="SQH70" s="189"/>
      <c r="SQI70" s="189"/>
      <c r="SQJ70" s="189"/>
      <c r="SQK70" s="189"/>
      <c r="SZK70" s="189"/>
      <c r="SZL70" s="189"/>
      <c r="SZT70" s="189"/>
      <c r="SZU70" s="189"/>
      <c r="SZV70" s="189"/>
      <c r="SZW70" s="189"/>
      <c r="SZX70" s="189"/>
      <c r="SZY70" s="189"/>
      <c r="SZZ70" s="189"/>
      <c r="TAA70" s="189"/>
      <c r="TAB70" s="189"/>
      <c r="TAC70" s="189"/>
      <c r="TAD70" s="189"/>
      <c r="TAE70" s="189"/>
      <c r="TAF70" s="189"/>
      <c r="TAG70" s="189"/>
      <c r="TJG70" s="189"/>
      <c r="TJH70" s="189"/>
      <c r="TJP70" s="189"/>
      <c r="TJQ70" s="189"/>
      <c r="TJR70" s="189"/>
      <c r="TJS70" s="189"/>
      <c r="TJT70" s="189"/>
      <c r="TJU70" s="189"/>
      <c r="TJV70" s="189"/>
      <c r="TJW70" s="189"/>
      <c r="TJX70" s="189"/>
      <c r="TJY70" s="189"/>
      <c r="TJZ70" s="189"/>
      <c r="TKA70" s="189"/>
      <c r="TKB70" s="189"/>
      <c r="TKC70" s="189"/>
      <c r="TTC70" s="189"/>
      <c r="TTD70" s="189"/>
      <c r="TTL70" s="189"/>
      <c r="TTM70" s="189"/>
      <c r="TTN70" s="189"/>
      <c r="TTO70" s="189"/>
      <c r="TTP70" s="189"/>
      <c r="TTQ70" s="189"/>
      <c r="TTR70" s="189"/>
      <c r="TTS70" s="189"/>
      <c r="TTT70" s="189"/>
      <c r="TTU70" s="189"/>
      <c r="TTV70" s="189"/>
      <c r="TTW70" s="189"/>
      <c r="TTX70" s="189"/>
      <c r="TTY70" s="189"/>
      <c r="UCY70" s="189"/>
      <c r="UCZ70" s="189"/>
      <c r="UDH70" s="189"/>
      <c r="UDI70" s="189"/>
      <c r="UDJ70" s="189"/>
      <c r="UDK70" s="189"/>
      <c r="UDL70" s="189"/>
      <c r="UDM70" s="189"/>
      <c r="UDN70" s="189"/>
      <c r="UDO70" s="189"/>
      <c r="UDP70" s="189"/>
      <c r="UDQ70" s="189"/>
      <c r="UDR70" s="189"/>
      <c r="UDS70" s="189"/>
      <c r="UDT70" s="189"/>
      <c r="UDU70" s="189"/>
      <c r="UMU70" s="189"/>
      <c r="UMV70" s="189"/>
      <c r="UND70" s="189"/>
      <c r="UNE70" s="189"/>
      <c r="UNF70" s="189"/>
      <c r="UNG70" s="189"/>
      <c r="UNH70" s="189"/>
      <c r="UNI70" s="189"/>
      <c r="UNJ70" s="189"/>
      <c r="UNK70" s="189"/>
      <c r="UNL70" s="189"/>
      <c r="UNM70" s="189"/>
      <c r="UNN70" s="189"/>
      <c r="UNO70" s="189"/>
      <c r="UNP70" s="189"/>
      <c r="UNQ70" s="189"/>
      <c r="UWQ70" s="189"/>
      <c r="UWR70" s="189"/>
      <c r="UWZ70" s="189"/>
      <c r="UXA70" s="189"/>
      <c r="UXB70" s="189"/>
      <c r="UXC70" s="189"/>
      <c r="UXD70" s="189"/>
      <c r="UXE70" s="189"/>
      <c r="UXF70" s="189"/>
      <c r="UXG70" s="189"/>
      <c r="UXH70" s="189"/>
      <c r="UXI70" s="189"/>
      <c r="UXJ70" s="189"/>
      <c r="UXK70" s="189"/>
      <c r="UXL70" s="189"/>
      <c r="UXM70" s="189"/>
      <c r="VGM70" s="189"/>
      <c r="VGN70" s="189"/>
      <c r="VGV70" s="189"/>
      <c r="VGW70" s="189"/>
      <c r="VGX70" s="189"/>
      <c r="VGY70" s="189"/>
      <c r="VGZ70" s="189"/>
      <c r="VHA70" s="189"/>
      <c r="VHB70" s="189"/>
      <c r="VHC70" s="189"/>
      <c r="VHD70" s="189"/>
      <c r="VHE70" s="189"/>
      <c r="VHF70" s="189"/>
      <c r="VHG70" s="189"/>
      <c r="VHH70" s="189"/>
      <c r="VHI70" s="189"/>
      <c r="VQI70" s="189"/>
      <c r="VQJ70" s="189"/>
      <c r="VQR70" s="189"/>
      <c r="VQS70" s="189"/>
      <c r="VQT70" s="189"/>
      <c r="VQU70" s="189"/>
      <c r="VQV70" s="189"/>
      <c r="VQW70" s="189"/>
      <c r="VQX70" s="189"/>
      <c r="VQY70" s="189"/>
      <c r="VQZ70" s="189"/>
      <c r="VRA70" s="189"/>
      <c r="VRB70" s="189"/>
      <c r="VRC70" s="189"/>
      <c r="VRD70" s="189"/>
      <c r="VRE70" s="189"/>
      <c r="WAE70" s="189"/>
      <c r="WAF70" s="189"/>
      <c r="WAN70" s="189"/>
      <c r="WAO70" s="189"/>
      <c r="WAP70" s="189"/>
      <c r="WAQ70" s="189"/>
      <c r="WAR70" s="189"/>
      <c r="WAS70" s="189"/>
      <c r="WAT70" s="189"/>
      <c r="WAU70" s="189"/>
      <c r="WAV70" s="189"/>
      <c r="WAW70" s="189"/>
      <c r="WAX70" s="189"/>
      <c r="WAY70" s="189"/>
      <c r="WAZ70" s="189"/>
      <c r="WBA70" s="189"/>
      <c r="WKA70" s="189"/>
      <c r="WKB70" s="189"/>
      <c r="WKJ70" s="189"/>
      <c r="WKK70" s="189"/>
      <c r="WKL70" s="189"/>
      <c r="WKM70" s="189"/>
      <c r="WKN70" s="189"/>
      <c r="WKO70" s="189"/>
      <c r="WKP70" s="189"/>
      <c r="WKQ70" s="189"/>
      <c r="WKR70" s="189"/>
      <c r="WKS70" s="189"/>
      <c r="WKT70" s="189"/>
      <c r="WKU70" s="189"/>
      <c r="WKV70" s="189"/>
      <c r="WKW70" s="189"/>
      <c r="WTW70" s="189"/>
      <c r="WTX70" s="189"/>
      <c r="WUF70" s="189"/>
      <c r="WUG70" s="189"/>
      <c r="WUH70" s="189"/>
      <c r="WUI70" s="189"/>
      <c r="WUJ70" s="189"/>
      <c r="WUK70" s="189"/>
      <c r="WUL70" s="189"/>
      <c r="WUM70" s="189"/>
      <c r="WUN70" s="189"/>
      <c r="WUO70" s="189"/>
      <c r="WUP70" s="189"/>
      <c r="WUQ70" s="189"/>
      <c r="WUR70" s="189"/>
      <c r="WUS70" s="189"/>
    </row>
    <row r="71" spans="1:1009 1243:2033 2267:3057 3291:4081 4315:5105 5339:6129 6363:7153 7387:8177 8411:9201 9435:10225 10459:11249 11483:12273 12507:13297 13531:14321 14555:15345 15579:16113" s="99" customFormat="1" ht="50.25" customHeight="1" outlineLevel="1" x14ac:dyDescent="0.25">
      <c r="A71" s="79"/>
      <c r="B71" s="192" t="s">
        <v>128</v>
      </c>
      <c r="C71" s="72"/>
      <c r="D71" s="102">
        <v>1031.9079999999999</v>
      </c>
      <c r="E71" s="73"/>
      <c r="F71" s="73">
        <v>1031.9079999999999</v>
      </c>
      <c r="G71" s="231">
        <v>0</v>
      </c>
      <c r="H71" s="129">
        <v>0</v>
      </c>
      <c r="I71" s="347">
        <f t="shared" si="0"/>
        <v>436.19999999999987</v>
      </c>
      <c r="J71" s="348"/>
      <c r="K71" s="348"/>
      <c r="L71" s="348"/>
      <c r="M71" s="348">
        <f>Truong!X5/1000000</f>
        <v>436.19999999999987</v>
      </c>
      <c r="N71" s="222"/>
      <c r="P71" s="275"/>
      <c r="HK71" s="193"/>
      <c r="HL71" s="193"/>
      <c r="HT71" s="193"/>
      <c r="HU71" s="193"/>
      <c r="HV71" s="193"/>
      <c r="HW71" s="193"/>
      <c r="HX71" s="193"/>
      <c r="HY71" s="193"/>
      <c r="HZ71" s="193"/>
      <c r="IA71" s="193"/>
      <c r="IB71" s="193"/>
      <c r="IC71" s="193"/>
      <c r="ID71" s="193"/>
      <c r="IE71" s="193"/>
      <c r="IF71" s="193"/>
      <c r="IG71" s="193"/>
      <c r="RG71" s="193"/>
      <c r="RH71" s="193"/>
      <c r="RP71" s="193"/>
      <c r="RQ71" s="193"/>
      <c r="RR71" s="193"/>
      <c r="RS71" s="193"/>
      <c r="RT71" s="193"/>
      <c r="RU71" s="193"/>
      <c r="RV71" s="193"/>
      <c r="RW71" s="193"/>
      <c r="RX71" s="193"/>
      <c r="RY71" s="193"/>
      <c r="RZ71" s="193"/>
      <c r="SA71" s="193"/>
      <c r="SB71" s="193"/>
      <c r="SC71" s="193"/>
      <c r="ABC71" s="193"/>
      <c r="ABD71" s="193"/>
      <c r="ABL71" s="193"/>
      <c r="ABM71" s="193"/>
      <c r="ABN71" s="193"/>
      <c r="ABO71" s="193"/>
      <c r="ABP71" s="193"/>
      <c r="ABQ71" s="193"/>
      <c r="ABR71" s="193"/>
      <c r="ABS71" s="193"/>
      <c r="ABT71" s="193"/>
      <c r="ABU71" s="193"/>
      <c r="ABV71" s="193"/>
      <c r="ABW71" s="193"/>
      <c r="ABX71" s="193"/>
      <c r="ABY71" s="193"/>
      <c r="AKY71" s="193"/>
      <c r="AKZ71" s="193"/>
      <c r="ALH71" s="193"/>
      <c r="ALI71" s="193"/>
      <c r="ALJ71" s="193"/>
      <c r="ALK71" s="193"/>
      <c r="ALL71" s="193"/>
      <c r="ALM71" s="193"/>
      <c r="ALN71" s="193"/>
      <c r="ALO71" s="193"/>
      <c r="ALP71" s="193"/>
      <c r="ALQ71" s="193"/>
      <c r="ALR71" s="193"/>
      <c r="ALS71" s="193"/>
      <c r="ALT71" s="193"/>
      <c r="ALU71" s="193"/>
      <c r="AUU71" s="193"/>
      <c r="AUV71" s="193"/>
      <c r="AVD71" s="193"/>
      <c r="AVE71" s="193"/>
      <c r="AVF71" s="193"/>
      <c r="AVG71" s="193"/>
      <c r="AVH71" s="193"/>
      <c r="AVI71" s="193"/>
      <c r="AVJ71" s="193"/>
      <c r="AVK71" s="193"/>
      <c r="AVL71" s="193"/>
      <c r="AVM71" s="193"/>
      <c r="AVN71" s="193"/>
      <c r="AVO71" s="193"/>
      <c r="AVP71" s="193"/>
      <c r="AVQ71" s="193"/>
      <c r="BEQ71" s="193"/>
      <c r="BER71" s="193"/>
      <c r="BEZ71" s="193"/>
      <c r="BFA71" s="193"/>
      <c r="BFB71" s="193"/>
      <c r="BFC71" s="193"/>
      <c r="BFD71" s="193"/>
      <c r="BFE71" s="193"/>
      <c r="BFF71" s="193"/>
      <c r="BFG71" s="193"/>
      <c r="BFH71" s="193"/>
      <c r="BFI71" s="193"/>
      <c r="BFJ71" s="193"/>
      <c r="BFK71" s="193"/>
      <c r="BFL71" s="193"/>
      <c r="BFM71" s="193"/>
      <c r="BOM71" s="193"/>
      <c r="BON71" s="193"/>
      <c r="BOV71" s="193"/>
      <c r="BOW71" s="193"/>
      <c r="BOX71" s="193"/>
      <c r="BOY71" s="193"/>
      <c r="BOZ71" s="193"/>
      <c r="BPA71" s="193"/>
      <c r="BPB71" s="193"/>
      <c r="BPC71" s="193"/>
      <c r="BPD71" s="193"/>
      <c r="BPE71" s="193"/>
      <c r="BPF71" s="193"/>
      <c r="BPG71" s="193"/>
      <c r="BPH71" s="193"/>
      <c r="BPI71" s="193"/>
      <c r="BYI71" s="193"/>
      <c r="BYJ71" s="193"/>
      <c r="BYR71" s="193"/>
      <c r="BYS71" s="193"/>
      <c r="BYT71" s="193"/>
      <c r="BYU71" s="193"/>
      <c r="BYV71" s="193"/>
      <c r="BYW71" s="193"/>
      <c r="BYX71" s="193"/>
      <c r="BYY71" s="193"/>
      <c r="BYZ71" s="193"/>
      <c r="BZA71" s="193"/>
      <c r="BZB71" s="193"/>
      <c r="BZC71" s="193"/>
      <c r="BZD71" s="193"/>
      <c r="BZE71" s="193"/>
      <c r="CIE71" s="193"/>
      <c r="CIF71" s="193"/>
      <c r="CIN71" s="193"/>
      <c r="CIO71" s="193"/>
      <c r="CIP71" s="193"/>
      <c r="CIQ71" s="193"/>
      <c r="CIR71" s="193"/>
      <c r="CIS71" s="193"/>
      <c r="CIT71" s="193"/>
      <c r="CIU71" s="193"/>
      <c r="CIV71" s="193"/>
      <c r="CIW71" s="193"/>
      <c r="CIX71" s="193"/>
      <c r="CIY71" s="193"/>
      <c r="CIZ71" s="193"/>
      <c r="CJA71" s="193"/>
      <c r="CSA71" s="193"/>
      <c r="CSB71" s="193"/>
      <c r="CSJ71" s="193"/>
      <c r="CSK71" s="193"/>
      <c r="CSL71" s="193"/>
      <c r="CSM71" s="193"/>
      <c r="CSN71" s="193"/>
      <c r="CSO71" s="193"/>
      <c r="CSP71" s="193"/>
      <c r="CSQ71" s="193"/>
      <c r="CSR71" s="193"/>
      <c r="CSS71" s="193"/>
      <c r="CST71" s="193"/>
      <c r="CSU71" s="193"/>
      <c r="CSV71" s="193"/>
      <c r="CSW71" s="193"/>
      <c r="DBW71" s="193"/>
      <c r="DBX71" s="193"/>
      <c r="DCF71" s="193"/>
      <c r="DCG71" s="193"/>
      <c r="DCH71" s="193"/>
      <c r="DCI71" s="193"/>
      <c r="DCJ71" s="193"/>
      <c r="DCK71" s="193"/>
      <c r="DCL71" s="193"/>
      <c r="DCM71" s="193"/>
      <c r="DCN71" s="193"/>
      <c r="DCO71" s="193"/>
      <c r="DCP71" s="193"/>
      <c r="DCQ71" s="193"/>
      <c r="DCR71" s="193"/>
      <c r="DCS71" s="193"/>
      <c r="DLS71" s="193"/>
      <c r="DLT71" s="193"/>
      <c r="DMB71" s="193"/>
      <c r="DMC71" s="193"/>
      <c r="DMD71" s="193"/>
      <c r="DME71" s="193"/>
      <c r="DMF71" s="193"/>
      <c r="DMG71" s="193"/>
      <c r="DMH71" s="193"/>
      <c r="DMI71" s="193"/>
      <c r="DMJ71" s="193"/>
      <c r="DMK71" s="193"/>
      <c r="DML71" s="193"/>
      <c r="DMM71" s="193"/>
      <c r="DMN71" s="193"/>
      <c r="DMO71" s="193"/>
      <c r="DVO71" s="193"/>
      <c r="DVP71" s="193"/>
      <c r="DVX71" s="193"/>
      <c r="DVY71" s="193"/>
      <c r="DVZ71" s="193"/>
      <c r="DWA71" s="193"/>
      <c r="DWB71" s="193"/>
      <c r="DWC71" s="193"/>
      <c r="DWD71" s="193"/>
      <c r="DWE71" s="193"/>
      <c r="DWF71" s="193"/>
      <c r="DWG71" s="193"/>
      <c r="DWH71" s="193"/>
      <c r="DWI71" s="193"/>
      <c r="DWJ71" s="193"/>
      <c r="DWK71" s="193"/>
      <c r="EFK71" s="193"/>
      <c r="EFL71" s="193"/>
      <c r="EFT71" s="193"/>
      <c r="EFU71" s="193"/>
      <c r="EFV71" s="193"/>
      <c r="EFW71" s="193"/>
      <c r="EFX71" s="193"/>
      <c r="EFY71" s="193"/>
      <c r="EFZ71" s="193"/>
      <c r="EGA71" s="193"/>
      <c r="EGB71" s="193"/>
      <c r="EGC71" s="193"/>
      <c r="EGD71" s="193"/>
      <c r="EGE71" s="193"/>
      <c r="EGF71" s="193"/>
      <c r="EGG71" s="193"/>
      <c r="EPG71" s="193"/>
      <c r="EPH71" s="193"/>
      <c r="EPP71" s="193"/>
      <c r="EPQ71" s="193"/>
      <c r="EPR71" s="193"/>
      <c r="EPS71" s="193"/>
      <c r="EPT71" s="193"/>
      <c r="EPU71" s="193"/>
      <c r="EPV71" s="193"/>
      <c r="EPW71" s="193"/>
      <c r="EPX71" s="193"/>
      <c r="EPY71" s="193"/>
      <c r="EPZ71" s="193"/>
      <c r="EQA71" s="193"/>
      <c r="EQB71" s="193"/>
      <c r="EQC71" s="193"/>
      <c r="EZC71" s="193"/>
      <c r="EZD71" s="193"/>
      <c r="EZL71" s="193"/>
      <c r="EZM71" s="193"/>
      <c r="EZN71" s="193"/>
      <c r="EZO71" s="193"/>
      <c r="EZP71" s="193"/>
      <c r="EZQ71" s="193"/>
      <c r="EZR71" s="193"/>
      <c r="EZS71" s="193"/>
      <c r="EZT71" s="193"/>
      <c r="EZU71" s="193"/>
      <c r="EZV71" s="193"/>
      <c r="EZW71" s="193"/>
      <c r="EZX71" s="193"/>
      <c r="EZY71" s="193"/>
      <c r="FIY71" s="193"/>
      <c r="FIZ71" s="193"/>
      <c r="FJH71" s="193"/>
      <c r="FJI71" s="193"/>
      <c r="FJJ71" s="193"/>
      <c r="FJK71" s="193"/>
      <c r="FJL71" s="193"/>
      <c r="FJM71" s="193"/>
      <c r="FJN71" s="193"/>
      <c r="FJO71" s="193"/>
      <c r="FJP71" s="193"/>
      <c r="FJQ71" s="193"/>
      <c r="FJR71" s="193"/>
      <c r="FJS71" s="193"/>
      <c r="FJT71" s="193"/>
      <c r="FJU71" s="193"/>
      <c r="FSU71" s="193"/>
      <c r="FSV71" s="193"/>
      <c r="FTD71" s="193"/>
      <c r="FTE71" s="193"/>
      <c r="FTF71" s="193"/>
      <c r="FTG71" s="193"/>
      <c r="FTH71" s="193"/>
      <c r="FTI71" s="193"/>
      <c r="FTJ71" s="193"/>
      <c r="FTK71" s="193"/>
      <c r="FTL71" s="193"/>
      <c r="FTM71" s="193"/>
      <c r="FTN71" s="193"/>
      <c r="FTO71" s="193"/>
      <c r="FTP71" s="193"/>
      <c r="FTQ71" s="193"/>
      <c r="GCQ71" s="193"/>
      <c r="GCR71" s="193"/>
      <c r="GCZ71" s="193"/>
      <c r="GDA71" s="193"/>
      <c r="GDB71" s="193"/>
      <c r="GDC71" s="193"/>
      <c r="GDD71" s="193"/>
      <c r="GDE71" s="193"/>
      <c r="GDF71" s="193"/>
      <c r="GDG71" s="193"/>
      <c r="GDH71" s="193"/>
      <c r="GDI71" s="193"/>
      <c r="GDJ71" s="193"/>
      <c r="GDK71" s="193"/>
      <c r="GDL71" s="193"/>
      <c r="GDM71" s="193"/>
      <c r="GMM71" s="193"/>
      <c r="GMN71" s="193"/>
      <c r="GMV71" s="193"/>
      <c r="GMW71" s="193"/>
      <c r="GMX71" s="193"/>
      <c r="GMY71" s="193"/>
      <c r="GMZ71" s="193"/>
      <c r="GNA71" s="193"/>
      <c r="GNB71" s="193"/>
      <c r="GNC71" s="193"/>
      <c r="GND71" s="193"/>
      <c r="GNE71" s="193"/>
      <c r="GNF71" s="193"/>
      <c r="GNG71" s="193"/>
      <c r="GNH71" s="193"/>
      <c r="GNI71" s="193"/>
      <c r="GWI71" s="193"/>
      <c r="GWJ71" s="193"/>
      <c r="GWR71" s="193"/>
      <c r="GWS71" s="193"/>
      <c r="GWT71" s="193"/>
      <c r="GWU71" s="193"/>
      <c r="GWV71" s="193"/>
      <c r="GWW71" s="193"/>
      <c r="GWX71" s="193"/>
      <c r="GWY71" s="193"/>
      <c r="GWZ71" s="193"/>
      <c r="GXA71" s="193"/>
      <c r="GXB71" s="193"/>
      <c r="GXC71" s="193"/>
      <c r="GXD71" s="193"/>
      <c r="GXE71" s="193"/>
      <c r="HGE71" s="193"/>
      <c r="HGF71" s="193"/>
      <c r="HGN71" s="193"/>
      <c r="HGO71" s="193"/>
      <c r="HGP71" s="193"/>
      <c r="HGQ71" s="193"/>
      <c r="HGR71" s="193"/>
      <c r="HGS71" s="193"/>
      <c r="HGT71" s="193"/>
      <c r="HGU71" s="193"/>
      <c r="HGV71" s="193"/>
      <c r="HGW71" s="193"/>
      <c r="HGX71" s="193"/>
      <c r="HGY71" s="193"/>
      <c r="HGZ71" s="193"/>
      <c r="HHA71" s="193"/>
      <c r="HQA71" s="193"/>
      <c r="HQB71" s="193"/>
      <c r="HQJ71" s="193"/>
      <c r="HQK71" s="193"/>
      <c r="HQL71" s="193"/>
      <c r="HQM71" s="193"/>
      <c r="HQN71" s="193"/>
      <c r="HQO71" s="193"/>
      <c r="HQP71" s="193"/>
      <c r="HQQ71" s="193"/>
      <c r="HQR71" s="193"/>
      <c r="HQS71" s="193"/>
      <c r="HQT71" s="193"/>
      <c r="HQU71" s="193"/>
      <c r="HQV71" s="193"/>
      <c r="HQW71" s="193"/>
      <c r="HZW71" s="193"/>
      <c r="HZX71" s="193"/>
      <c r="IAF71" s="193"/>
      <c r="IAG71" s="193"/>
      <c r="IAH71" s="193"/>
      <c r="IAI71" s="193"/>
      <c r="IAJ71" s="193"/>
      <c r="IAK71" s="193"/>
      <c r="IAL71" s="193"/>
      <c r="IAM71" s="193"/>
      <c r="IAN71" s="193"/>
      <c r="IAO71" s="193"/>
      <c r="IAP71" s="193"/>
      <c r="IAQ71" s="193"/>
      <c r="IAR71" s="193"/>
      <c r="IAS71" s="193"/>
      <c r="IJS71" s="193"/>
      <c r="IJT71" s="193"/>
      <c r="IKB71" s="193"/>
      <c r="IKC71" s="193"/>
      <c r="IKD71" s="193"/>
      <c r="IKE71" s="193"/>
      <c r="IKF71" s="193"/>
      <c r="IKG71" s="193"/>
      <c r="IKH71" s="193"/>
      <c r="IKI71" s="193"/>
      <c r="IKJ71" s="193"/>
      <c r="IKK71" s="193"/>
      <c r="IKL71" s="193"/>
      <c r="IKM71" s="193"/>
      <c r="IKN71" s="193"/>
      <c r="IKO71" s="193"/>
      <c r="ITO71" s="193"/>
      <c r="ITP71" s="193"/>
      <c r="ITX71" s="193"/>
      <c r="ITY71" s="193"/>
      <c r="ITZ71" s="193"/>
      <c r="IUA71" s="193"/>
      <c r="IUB71" s="193"/>
      <c r="IUC71" s="193"/>
      <c r="IUD71" s="193"/>
      <c r="IUE71" s="193"/>
      <c r="IUF71" s="193"/>
      <c r="IUG71" s="193"/>
      <c r="IUH71" s="193"/>
      <c r="IUI71" s="193"/>
      <c r="IUJ71" s="193"/>
      <c r="IUK71" s="193"/>
      <c r="JDK71" s="193"/>
      <c r="JDL71" s="193"/>
      <c r="JDT71" s="193"/>
      <c r="JDU71" s="193"/>
      <c r="JDV71" s="193"/>
      <c r="JDW71" s="193"/>
      <c r="JDX71" s="193"/>
      <c r="JDY71" s="193"/>
      <c r="JDZ71" s="193"/>
      <c r="JEA71" s="193"/>
      <c r="JEB71" s="193"/>
      <c r="JEC71" s="193"/>
      <c r="JED71" s="193"/>
      <c r="JEE71" s="193"/>
      <c r="JEF71" s="193"/>
      <c r="JEG71" s="193"/>
      <c r="JNG71" s="193"/>
      <c r="JNH71" s="193"/>
      <c r="JNP71" s="193"/>
      <c r="JNQ71" s="193"/>
      <c r="JNR71" s="193"/>
      <c r="JNS71" s="193"/>
      <c r="JNT71" s="193"/>
      <c r="JNU71" s="193"/>
      <c r="JNV71" s="193"/>
      <c r="JNW71" s="193"/>
      <c r="JNX71" s="193"/>
      <c r="JNY71" s="193"/>
      <c r="JNZ71" s="193"/>
      <c r="JOA71" s="193"/>
      <c r="JOB71" s="193"/>
      <c r="JOC71" s="193"/>
      <c r="JXC71" s="193"/>
      <c r="JXD71" s="193"/>
      <c r="JXL71" s="193"/>
      <c r="JXM71" s="193"/>
      <c r="JXN71" s="193"/>
      <c r="JXO71" s="193"/>
      <c r="JXP71" s="193"/>
      <c r="JXQ71" s="193"/>
      <c r="JXR71" s="193"/>
      <c r="JXS71" s="193"/>
      <c r="JXT71" s="193"/>
      <c r="JXU71" s="193"/>
      <c r="JXV71" s="193"/>
      <c r="JXW71" s="193"/>
      <c r="JXX71" s="193"/>
      <c r="JXY71" s="193"/>
      <c r="KGY71" s="193"/>
      <c r="KGZ71" s="193"/>
      <c r="KHH71" s="193"/>
      <c r="KHI71" s="193"/>
      <c r="KHJ71" s="193"/>
      <c r="KHK71" s="193"/>
      <c r="KHL71" s="193"/>
      <c r="KHM71" s="193"/>
      <c r="KHN71" s="193"/>
      <c r="KHO71" s="193"/>
      <c r="KHP71" s="193"/>
      <c r="KHQ71" s="193"/>
      <c r="KHR71" s="193"/>
      <c r="KHS71" s="193"/>
      <c r="KHT71" s="193"/>
      <c r="KHU71" s="193"/>
      <c r="KQU71" s="193"/>
      <c r="KQV71" s="193"/>
      <c r="KRD71" s="193"/>
      <c r="KRE71" s="193"/>
      <c r="KRF71" s="193"/>
      <c r="KRG71" s="193"/>
      <c r="KRH71" s="193"/>
      <c r="KRI71" s="193"/>
      <c r="KRJ71" s="193"/>
      <c r="KRK71" s="193"/>
      <c r="KRL71" s="193"/>
      <c r="KRM71" s="193"/>
      <c r="KRN71" s="193"/>
      <c r="KRO71" s="193"/>
      <c r="KRP71" s="193"/>
      <c r="KRQ71" s="193"/>
      <c r="LAQ71" s="193"/>
      <c r="LAR71" s="193"/>
      <c r="LAZ71" s="193"/>
      <c r="LBA71" s="193"/>
      <c r="LBB71" s="193"/>
      <c r="LBC71" s="193"/>
      <c r="LBD71" s="193"/>
      <c r="LBE71" s="193"/>
      <c r="LBF71" s="193"/>
      <c r="LBG71" s="193"/>
      <c r="LBH71" s="193"/>
      <c r="LBI71" s="193"/>
      <c r="LBJ71" s="193"/>
      <c r="LBK71" s="193"/>
      <c r="LBL71" s="193"/>
      <c r="LBM71" s="193"/>
      <c r="LKM71" s="193"/>
      <c r="LKN71" s="193"/>
      <c r="LKV71" s="193"/>
      <c r="LKW71" s="193"/>
      <c r="LKX71" s="193"/>
      <c r="LKY71" s="193"/>
      <c r="LKZ71" s="193"/>
      <c r="LLA71" s="193"/>
      <c r="LLB71" s="193"/>
      <c r="LLC71" s="193"/>
      <c r="LLD71" s="193"/>
      <c r="LLE71" s="193"/>
      <c r="LLF71" s="193"/>
      <c r="LLG71" s="193"/>
      <c r="LLH71" s="193"/>
      <c r="LLI71" s="193"/>
      <c r="LUI71" s="193"/>
      <c r="LUJ71" s="193"/>
      <c r="LUR71" s="193"/>
      <c r="LUS71" s="193"/>
      <c r="LUT71" s="193"/>
      <c r="LUU71" s="193"/>
      <c r="LUV71" s="193"/>
      <c r="LUW71" s="193"/>
      <c r="LUX71" s="193"/>
      <c r="LUY71" s="193"/>
      <c r="LUZ71" s="193"/>
      <c r="LVA71" s="193"/>
      <c r="LVB71" s="193"/>
      <c r="LVC71" s="193"/>
      <c r="LVD71" s="193"/>
      <c r="LVE71" s="193"/>
      <c r="MEE71" s="193"/>
      <c r="MEF71" s="193"/>
      <c r="MEN71" s="193"/>
      <c r="MEO71" s="193"/>
      <c r="MEP71" s="193"/>
      <c r="MEQ71" s="193"/>
      <c r="MER71" s="193"/>
      <c r="MES71" s="193"/>
      <c r="MET71" s="193"/>
      <c r="MEU71" s="193"/>
      <c r="MEV71" s="193"/>
      <c r="MEW71" s="193"/>
      <c r="MEX71" s="193"/>
      <c r="MEY71" s="193"/>
      <c r="MEZ71" s="193"/>
      <c r="MFA71" s="193"/>
      <c r="MOA71" s="193"/>
      <c r="MOB71" s="193"/>
      <c r="MOJ71" s="193"/>
      <c r="MOK71" s="193"/>
      <c r="MOL71" s="193"/>
      <c r="MOM71" s="193"/>
      <c r="MON71" s="193"/>
      <c r="MOO71" s="193"/>
      <c r="MOP71" s="193"/>
      <c r="MOQ71" s="193"/>
      <c r="MOR71" s="193"/>
      <c r="MOS71" s="193"/>
      <c r="MOT71" s="193"/>
      <c r="MOU71" s="193"/>
      <c r="MOV71" s="193"/>
      <c r="MOW71" s="193"/>
      <c r="MXW71" s="193"/>
      <c r="MXX71" s="193"/>
      <c r="MYF71" s="193"/>
      <c r="MYG71" s="193"/>
      <c r="MYH71" s="193"/>
      <c r="MYI71" s="193"/>
      <c r="MYJ71" s="193"/>
      <c r="MYK71" s="193"/>
      <c r="MYL71" s="193"/>
      <c r="MYM71" s="193"/>
      <c r="MYN71" s="193"/>
      <c r="MYO71" s="193"/>
      <c r="MYP71" s="193"/>
      <c r="MYQ71" s="193"/>
      <c r="MYR71" s="193"/>
      <c r="MYS71" s="193"/>
      <c r="NHS71" s="193"/>
      <c r="NHT71" s="193"/>
      <c r="NIB71" s="193"/>
      <c r="NIC71" s="193"/>
      <c r="NID71" s="193"/>
      <c r="NIE71" s="193"/>
      <c r="NIF71" s="193"/>
      <c r="NIG71" s="193"/>
      <c r="NIH71" s="193"/>
      <c r="NII71" s="193"/>
      <c r="NIJ71" s="193"/>
      <c r="NIK71" s="193"/>
      <c r="NIL71" s="193"/>
      <c r="NIM71" s="193"/>
      <c r="NIN71" s="193"/>
      <c r="NIO71" s="193"/>
      <c r="NRO71" s="193"/>
      <c r="NRP71" s="193"/>
      <c r="NRX71" s="193"/>
      <c r="NRY71" s="193"/>
      <c r="NRZ71" s="193"/>
      <c r="NSA71" s="193"/>
      <c r="NSB71" s="193"/>
      <c r="NSC71" s="193"/>
      <c r="NSD71" s="193"/>
      <c r="NSE71" s="193"/>
      <c r="NSF71" s="193"/>
      <c r="NSG71" s="193"/>
      <c r="NSH71" s="193"/>
      <c r="NSI71" s="193"/>
      <c r="NSJ71" s="193"/>
      <c r="NSK71" s="193"/>
      <c r="OBK71" s="193"/>
      <c r="OBL71" s="193"/>
      <c r="OBT71" s="193"/>
      <c r="OBU71" s="193"/>
      <c r="OBV71" s="193"/>
      <c r="OBW71" s="193"/>
      <c r="OBX71" s="193"/>
      <c r="OBY71" s="193"/>
      <c r="OBZ71" s="193"/>
      <c r="OCA71" s="193"/>
      <c r="OCB71" s="193"/>
      <c r="OCC71" s="193"/>
      <c r="OCD71" s="193"/>
      <c r="OCE71" s="193"/>
      <c r="OCF71" s="193"/>
      <c r="OCG71" s="193"/>
      <c r="OLG71" s="193"/>
      <c r="OLH71" s="193"/>
      <c r="OLP71" s="193"/>
      <c r="OLQ71" s="193"/>
      <c r="OLR71" s="193"/>
      <c r="OLS71" s="193"/>
      <c r="OLT71" s="193"/>
      <c r="OLU71" s="193"/>
      <c r="OLV71" s="193"/>
      <c r="OLW71" s="193"/>
      <c r="OLX71" s="193"/>
      <c r="OLY71" s="193"/>
      <c r="OLZ71" s="193"/>
      <c r="OMA71" s="193"/>
      <c r="OMB71" s="193"/>
      <c r="OMC71" s="193"/>
      <c r="OVC71" s="193"/>
      <c r="OVD71" s="193"/>
      <c r="OVL71" s="193"/>
      <c r="OVM71" s="193"/>
      <c r="OVN71" s="193"/>
      <c r="OVO71" s="193"/>
      <c r="OVP71" s="193"/>
      <c r="OVQ71" s="193"/>
      <c r="OVR71" s="193"/>
      <c r="OVS71" s="193"/>
      <c r="OVT71" s="193"/>
      <c r="OVU71" s="193"/>
      <c r="OVV71" s="193"/>
      <c r="OVW71" s="193"/>
      <c r="OVX71" s="193"/>
      <c r="OVY71" s="193"/>
      <c r="PEY71" s="193"/>
      <c r="PEZ71" s="193"/>
      <c r="PFH71" s="193"/>
      <c r="PFI71" s="193"/>
      <c r="PFJ71" s="193"/>
      <c r="PFK71" s="193"/>
      <c r="PFL71" s="193"/>
      <c r="PFM71" s="193"/>
      <c r="PFN71" s="193"/>
      <c r="PFO71" s="193"/>
      <c r="PFP71" s="193"/>
      <c r="PFQ71" s="193"/>
      <c r="PFR71" s="193"/>
      <c r="PFS71" s="193"/>
      <c r="PFT71" s="193"/>
      <c r="PFU71" s="193"/>
      <c r="POU71" s="193"/>
      <c r="POV71" s="193"/>
      <c r="PPD71" s="193"/>
      <c r="PPE71" s="193"/>
      <c r="PPF71" s="193"/>
      <c r="PPG71" s="193"/>
      <c r="PPH71" s="193"/>
      <c r="PPI71" s="193"/>
      <c r="PPJ71" s="193"/>
      <c r="PPK71" s="193"/>
      <c r="PPL71" s="193"/>
      <c r="PPM71" s="193"/>
      <c r="PPN71" s="193"/>
      <c r="PPO71" s="193"/>
      <c r="PPP71" s="193"/>
      <c r="PPQ71" s="193"/>
      <c r="PYQ71" s="193"/>
      <c r="PYR71" s="193"/>
      <c r="PYZ71" s="193"/>
      <c r="PZA71" s="193"/>
      <c r="PZB71" s="193"/>
      <c r="PZC71" s="193"/>
      <c r="PZD71" s="193"/>
      <c r="PZE71" s="193"/>
      <c r="PZF71" s="193"/>
      <c r="PZG71" s="193"/>
      <c r="PZH71" s="193"/>
      <c r="PZI71" s="193"/>
      <c r="PZJ71" s="193"/>
      <c r="PZK71" s="193"/>
      <c r="PZL71" s="193"/>
      <c r="PZM71" s="193"/>
      <c r="QIM71" s="193"/>
      <c r="QIN71" s="193"/>
      <c r="QIV71" s="193"/>
      <c r="QIW71" s="193"/>
      <c r="QIX71" s="193"/>
      <c r="QIY71" s="193"/>
      <c r="QIZ71" s="193"/>
      <c r="QJA71" s="193"/>
      <c r="QJB71" s="193"/>
      <c r="QJC71" s="193"/>
      <c r="QJD71" s="193"/>
      <c r="QJE71" s="193"/>
      <c r="QJF71" s="193"/>
      <c r="QJG71" s="193"/>
      <c r="QJH71" s="193"/>
      <c r="QJI71" s="193"/>
      <c r="QSI71" s="193"/>
      <c r="QSJ71" s="193"/>
      <c r="QSR71" s="193"/>
      <c r="QSS71" s="193"/>
      <c r="QST71" s="193"/>
      <c r="QSU71" s="193"/>
      <c r="QSV71" s="193"/>
      <c r="QSW71" s="193"/>
      <c r="QSX71" s="193"/>
      <c r="QSY71" s="193"/>
      <c r="QSZ71" s="193"/>
      <c r="QTA71" s="193"/>
      <c r="QTB71" s="193"/>
      <c r="QTC71" s="193"/>
      <c r="QTD71" s="193"/>
      <c r="QTE71" s="193"/>
      <c r="RCE71" s="193"/>
      <c r="RCF71" s="193"/>
      <c r="RCN71" s="193"/>
      <c r="RCO71" s="193"/>
      <c r="RCP71" s="193"/>
      <c r="RCQ71" s="193"/>
      <c r="RCR71" s="193"/>
      <c r="RCS71" s="193"/>
      <c r="RCT71" s="193"/>
      <c r="RCU71" s="193"/>
      <c r="RCV71" s="193"/>
      <c r="RCW71" s="193"/>
      <c r="RCX71" s="193"/>
      <c r="RCY71" s="193"/>
      <c r="RCZ71" s="193"/>
      <c r="RDA71" s="193"/>
      <c r="RMA71" s="193"/>
      <c r="RMB71" s="193"/>
      <c r="RMJ71" s="193"/>
      <c r="RMK71" s="193"/>
      <c r="RML71" s="193"/>
      <c r="RMM71" s="193"/>
      <c r="RMN71" s="193"/>
      <c r="RMO71" s="193"/>
      <c r="RMP71" s="193"/>
      <c r="RMQ71" s="193"/>
      <c r="RMR71" s="193"/>
      <c r="RMS71" s="193"/>
      <c r="RMT71" s="193"/>
      <c r="RMU71" s="193"/>
      <c r="RMV71" s="193"/>
      <c r="RMW71" s="193"/>
      <c r="RVW71" s="193"/>
      <c r="RVX71" s="193"/>
      <c r="RWF71" s="193"/>
      <c r="RWG71" s="193"/>
      <c r="RWH71" s="193"/>
      <c r="RWI71" s="193"/>
      <c r="RWJ71" s="193"/>
      <c r="RWK71" s="193"/>
      <c r="RWL71" s="193"/>
      <c r="RWM71" s="193"/>
      <c r="RWN71" s="193"/>
      <c r="RWO71" s="193"/>
      <c r="RWP71" s="193"/>
      <c r="RWQ71" s="193"/>
      <c r="RWR71" s="193"/>
      <c r="RWS71" s="193"/>
      <c r="SFS71" s="193"/>
      <c r="SFT71" s="193"/>
      <c r="SGB71" s="193"/>
      <c r="SGC71" s="193"/>
      <c r="SGD71" s="193"/>
      <c r="SGE71" s="193"/>
      <c r="SGF71" s="193"/>
      <c r="SGG71" s="193"/>
      <c r="SGH71" s="193"/>
      <c r="SGI71" s="193"/>
      <c r="SGJ71" s="193"/>
      <c r="SGK71" s="193"/>
      <c r="SGL71" s="193"/>
      <c r="SGM71" s="193"/>
      <c r="SGN71" s="193"/>
      <c r="SGO71" s="193"/>
      <c r="SPO71" s="193"/>
      <c r="SPP71" s="193"/>
      <c r="SPX71" s="193"/>
      <c r="SPY71" s="193"/>
      <c r="SPZ71" s="193"/>
      <c r="SQA71" s="193"/>
      <c r="SQB71" s="193"/>
      <c r="SQC71" s="193"/>
      <c r="SQD71" s="193"/>
      <c r="SQE71" s="193"/>
      <c r="SQF71" s="193"/>
      <c r="SQG71" s="193"/>
      <c r="SQH71" s="193"/>
      <c r="SQI71" s="193"/>
      <c r="SQJ71" s="193"/>
      <c r="SQK71" s="193"/>
      <c r="SZK71" s="193"/>
      <c r="SZL71" s="193"/>
      <c r="SZT71" s="193"/>
      <c r="SZU71" s="193"/>
      <c r="SZV71" s="193"/>
      <c r="SZW71" s="193"/>
      <c r="SZX71" s="193"/>
      <c r="SZY71" s="193"/>
      <c r="SZZ71" s="193"/>
      <c r="TAA71" s="193"/>
      <c r="TAB71" s="193"/>
      <c r="TAC71" s="193"/>
      <c r="TAD71" s="193"/>
      <c r="TAE71" s="193"/>
      <c r="TAF71" s="193"/>
      <c r="TAG71" s="193"/>
      <c r="TJG71" s="193"/>
      <c r="TJH71" s="193"/>
      <c r="TJP71" s="193"/>
      <c r="TJQ71" s="193"/>
      <c r="TJR71" s="193"/>
      <c r="TJS71" s="193"/>
      <c r="TJT71" s="193"/>
      <c r="TJU71" s="193"/>
      <c r="TJV71" s="193"/>
      <c r="TJW71" s="193"/>
      <c r="TJX71" s="193"/>
      <c r="TJY71" s="193"/>
      <c r="TJZ71" s="193"/>
      <c r="TKA71" s="193"/>
      <c r="TKB71" s="193"/>
      <c r="TKC71" s="193"/>
      <c r="TTC71" s="193"/>
      <c r="TTD71" s="193"/>
      <c r="TTL71" s="193"/>
      <c r="TTM71" s="193"/>
      <c r="TTN71" s="193"/>
      <c r="TTO71" s="193"/>
      <c r="TTP71" s="193"/>
      <c r="TTQ71" s="193"/>
      <c r="TTR71" s="193"/>
      <c r="TTS71" s="193"/>
      <c r="TTT71" s="193"/>
      <c r="TTU71" s="193"/>
      <c r="TTV71" s="193"/>
      <c r="TTW71" s="193"/>
      <c r="TTX71" s="193"/>
      <c r="TTY71" s="193"/>
      <c r="UCY71" s="193"/>
      <c r="UCZ71" s="193"/>
      <c r="UDH71" s="193"/>
      <c r="UDI71" s="193"/>
      <c r="UDJ71" s="193"/>
      <c r="UDK71" s="193"/>
      <c r="UDL71" s="193"/>
      <c r="UDM71" s="193"/>
      <c r="UDN71" s="193"/>
      <c r="UDO71" s="193"/>
      <c r="UDP71" s="193"/>
      <c r="UDQ71" s="193"/>
      <c r="UDR71" s="193"/>
      <c r="UDS71" s="193"/>
      <c r="UDT71" s="193"/>
      <c r="UDU71" s="193"/>
      <c r="UMU71" s="193"/>
      <c r="UMV71" s="193"/>
      <c r="UND71" s="193"/>
      <c r="UNE71" s="193"/>
      <c r="UNF71" s="193"/>
      <c r="UNG71" s="193"/>
      <c r="UNH71" s="193"/>
      <c r="UNI71" s="193"/>
      <c r="UNJ71" s="193"/>
      <c r="UNK71" s="193"/>
      <c r="UNL71" s="193"/>
      <c r="UNM71" s="193"/>
      <c r="UNN71" s="193"/>
      <c r="UNO71" s="193"/>
      <c r="UNP71" s="193"/>
      <c r="UNQ71" s="193"/>
      <c r="UWQ71" s="193"/>
      <c r="UWR71" s="193"/>
      <c r="UWZ71" s="193"/>
      <c r="UXA71" s="193"/>
      <c r="UXB71" s="193"/>
      <c r="UXC71" s="193"/>
      <c r="UXD71" s="193"/>
      <c r="UXE71" s="193"/>
      <c r="UXF71" s="193"/>
      <c r="UXG71" s="193"/>
      <c r="UXH71" s="193"/>
      <c r="UXI71" s="193"/>
      <c r="UXJ71" s="193"/>
      <c r="UXK71" s="193"/>
      <c r="UXL71" s="193"/>
      <c r="UXM71" s="193"/>
      <c r="VGM71" s="193"/>
      <c r="VGN71" s="193"/>
      <c r="VGV71" s="193"/>
      <c r="VGW71" s="193"/>
      <c r="VGX71" s="193"/>
      <c r="VGY71" s="193"/>
      <c r="VGZ71" s="193"/>
      <c r="VHA71" s="193"/>
      <c r="VHB71" s="193"/>
      <c r="VHC71" s="193"/>
      <c r="VHD71" s="193"/>
      <c r="VHE71" s="193"/>
      <c r="VHF71" s="193"/>
      <c r="VHG71" s="193"/>
      <c r="VHH71" s="193"/>
      <c r="VHI71" s="193"/>
      <c r="VQI71" s="193"/>
      <c r="VQJ71" s="193"/>
      <c r="VQR71" s="193"/>
      <c r="VQS71" s="193"/>
      <c r="VQT71" s="193"/>
      <c r="VQU71" s="193"/>
      <c r="VQV71" s="193"/>
      <c r="VQW71" s="193"/>
      <c r="VQX71" s="193"/>
      <c r="VQY71" s="193"/>
      <c r="VQZ71" s="193"/>
      <c r="VRA71" s="193"/>
      <c r="VRB71" s="193"/>
      <c r="VRC71" s="193"/>
      <c r="VRD71" s="193"/>
      <c r="VRE71" s="193"/>
      <c r="WAE71" s="193"/>
      <c r="WAF71" s="193"/>
      <c r="WAN71" s="193"/>
      <c r="WAO71" s="193"/>
      <c r="WAP71" s="193"/>
      <c r="WAQ71" s="193"/>
      <c r="WAR71" s="193"/>
      <c r="WAS71" s="193"/>
      <c r="WAT71" s="193"/>
      <c r="WAU71" s="193"/>
      <c r="WAV71" s="193"/>
      <c r="WAW71" s="193"/>
      <c r="WAX71" s="193"/>
      <c r="WAY71" s="193"/>
      <c r="WAZ71" s="193"/>
      <c r="WBA71" s="193"/>
      <c r="WKA71" s="193"/>
      <c r="WKB71" s="193"/>
      <c r="WKJ71" s="193"/>
      <c r="WKK71" s="193"/>
      <c r="WKL71" s="193"/>
      <c r="WKM71" s="193"/>
      <c r="WKN71" s="193"/>
      <c r="WKO71" s="193"/>
      <c r="WKP71" s="193"/>
      <c r="WKQ71" s="193"/>
      <c r="WKR71" s="193"/>
      <c r="WKS71" s="193"/>
      <c r="WKT71" s="193"/>
      <c r="WKU71" s="193"/>
      <c r="WKV71" s="193"/>
      <c r="WKW71" s="193"/>
      <c r="WTW71" s="193"/>
      <c r="WTX71" s="193"/>
      <c r="WUF71" s="193"/>
      <c r="WUG71" s="193"/>
      <c r="WUH71" s="193"/>
      <c r="WUI71" s="193"/>
      <c r="WUJ71" s="193"/>
      <c r="WUK71" s="193"/>
      <c r="WUL71" s="193"/>
      <c r="WUM71" s="193"/>
      <c r="WUN71" s="193"/>
      <c r="WUO71" s="193"/>
      <c r="WUP71" s="193"/>
      <c r="WUQ71" s="193"/>
      <c r="WUR71" s="193"/>
      <c r="WUS71" s="193"/>
    </row>
    <row r="72" spans="1:1009 1243:2033 2267:3057 3291:4081 4315:5105 5339:6129 6363:7153 7387:8177 8411:9201 9435:10225 10459:11249 11483:12273 12507:13297 13531:14321 14555:15345 15579:16113" s="99" customFormat="1" ht="31.5" hidden="1" outlineLevel="1" x14ac:dyDescent="0.25">
      <c r="A72" s="79"/>
      <c r="B72" s="192" t="s">
        <v>129</v>
      </c>
      <c r="C72" s="72"/>
      <c r="D72" s="102">
        <v>210.304</v>
      </c>
      <c r="E72" s="102"/>
      <c r="F72" s="73">
        <v>210.304</v>
      </c>
      <c r="G72" s="231">
        <v>0</v>
      </c>
      <c r="H72" s="129">
        <v>0</v>
      </c>
      <c r="I72" s="153">
        <f t="shared" si="0"/>
        <v>0</v>
      </c>
      <c r="J72" s="149"/>
      <c r="K72" s="149"/>
      <c r="L72" s="149"/>
      <c r="M72" s="149"/>
      <c r="N72" s="72"/>
      <c r="HK72" s="193"/>
      <c r="HL72" s="193"/>
      <c r="HT72" s="193"/>
      <c r="HU72" s="193"/>
      <c r="HV72" s="193"/>
      <c r="HW72" s="193"/>
      <c r="HX72" s="193"/>
      <c r="HY72" s="193"/>
      <c r="HZ72" s="193"/>
      <c r="IA72" s="193"/>
      <c r="IB72" s="193"/>
      <c r="IC72" s="193"/>
      <c r="ID72" s="193"/>
      <c r="IE72" s="193"/>
      <c r="IF72" s="193"/>
      <c r="IG72" s="193"/>
      <c r="RG72" s="193"/>
      <c r="RH72" s="193"/>
      <c r="RP72" s="193"/>
      <c r="RQ72" s="193"/>
      <c r="RR72" s="193"/>
      <c r="RS72" s="193"/>
      <c r="RT72" s="193"/>
      <c r="RU72" s="193"/>
      <c r="RV72" s="193"/>
      <c r="RW72" s="193"/>
      <c r="RX72" s="193"/>
      <c r="RY72" s="193"/>
      <c r="RZ72" s="193"/>
      <c r="SA72" s="193"/>
      <c r="SB72" s="193"/>
      <c r="SC72" s="193"/>
      <c r="ABC72" s="193"/>
      <c r="ABD72" s="193"/>
      <c r="ABL72" s="193"/>
      <c r="ABM72" s="193"/>
      <c r="ABN72" s="193"/>
      <c r="ABO72" s="193"/>
      <c r="ABP72" s="193"/>
      <c r="ABQ72" s="193"/>
      <c r="ABR72" s="193"/>
      <c r="ABS72" s="193"/>
      <c r="ABT72" s="193"/>
      <c r="ABU72" s="193"/>
      <c r="ABV72" s="193"/>
      <c r="ABW72" s="193"/>
      <c r="ABX72" s="193"/>
      <c r="ABY72" s="193"/>
      <c r="AKY72" s="193"/>
      <c r="AKZ72" s="193"/>
      <c r="ALH72" s="193"/>
      <c r="ALI72" s="193"/>
      <c r="ALJ72" s="193"/>
      <c r="ALK72" s="193"/>
      <c r="ALL72" s="193"/>
      <c r="ALM72" s="193"/>
      <c r="ALN72" s="193"/>
      <c r="ALO72" s="193"/>
      <c r="ALP72" s="193"/>
      <c r="ALQ72" s="193"/>
      <c r="ALR72" s="193"/>
      <c r="ALS72" s="193"/>
      <c r="ALT72" s="193"/>
      <c r="ALU72" s="193"/>
      <c r="AUU72" s="193"/>
      <c r="AUV72" s="193"/>
      <c r="AVD72" s="193"/>
      <c r="AVE72" s="193"/>
      <c r="AVF72" s="193"/>
      <c r="AVG72" s="193"/>
      <c r="AVH72" s="193"/>
      <c r="AVI72" s="193"/>
      <c r="AVJ72" s="193"/>
      <c r="AVK72" s="193"/>
      <c r="AVL72" s="193"/>
      <c r="AVM72" s="193"/>
      <c r="AVN72" s="193"/>
      <c r="AVO72" s="193"/>
      <c r="AVP72" s="193"/>
      <c r="AVQ72" s="193"/>
      <c r="BEQ72" s="193"/>
      <c r="BER72" s="193"/>
      <c r="BEZ72" s="193"/>
      <c r="BFA72" s="193"/>
      <c r="BFB72" s="193"/>
      <c r="BFC72" s="193"/>
      <c r="BFD72" s="193"/>
      <c r="BFE72" s="193"/>
      <c r="BFF72" s="193"/>
      <c r="BFG72" s="193"/>
      <c r="BFH72" s="193"/>
      <c r="BFI72" s="193"/>
      <c r="BFJ72" s="193"/>
      <c r="BFK72" s="193"/>
      <c r="BFL72" s="193"/>
      <c r="BFM72" s="193"/>
      <c r="BOM72" s="193"/>
      <c r="BON72" s="193"/>
      <c r="BOV72" s="193"/>
      <c r="BOW72" s="193"/>
      <c r="BOX72" s="193"/>
      <c r="BOY72" s="193"/>
      <c r="BOZ72" s="193"/>
      <c r="BPA72" s="193"/>
      <c r="BPB72" s="193"/>
      <c r="BPC72" s="193"/>
      <c r="BPD72" s="193"/>
      <c r="BPE72" s="193"/>
      <c r="BPF72" s="193"/>
      <c r="BPG72" s="193"/>
      <c r="BPH72" s="193"/>
      <c r="BPI72" s="193"/>
      <c r="BYI72" s="193"/>
      <c r="BYJ72" s="193"/>
      <c r="BYR72" s="193"/>
      <c r="BYS72" s="193"/>
      <c r="BYT72" s="193"/>
      <c r="BYU72" s="193"/>
      <c r="BYV72" s="193"/>
      <c r="BYW72" s="193"/>
      <c r="BYX72" s="193"/>
      <c r="BYY72" s="193"/>
      <c r="BYZ72" s="193"/>
      <c r="BZA72" s="193"/>
      <c r="BZB72" s="193"/>
      <c r="BZC72" s="193"/>
      <c r="BZD72" s="193"/>
      <c r="BZE72" s="193"/>
      <c r="CIE72" s="193"/>
      <c r="CIF72" s="193"/>
      <c r="CIN72" s="193"/>
      <c r="CIO72" s="193"/>
      <c r="CIP72" s="193"/>
      <c r="CIQ72" s="193"/>
      <c r="CIR72" s="193"/>
      <c r="CIS72" s="193"/>
      <c r="CIT72" s="193"/>
      <c r="CIU72" s="193"/>
      <c r="CIV72" s="193"/>
      <c r="CIW72" s="193"/>
      <c r="CIX72" s="193"/>
      <c r="CIY72" s="193"/>
      <c r="CIZ72" s="193"/>
      <c r="CJA72" s="193"/>
      <c r="CSA72" s="193"/>
      <c r="CSB72" s="193"/>
      <c r="CSJ72" s="193"/>
      <c r="CSK72" s="193"/>
      <c r="CSL72" s="193"/>
      <c r="CSM72" s="193"/>
      <c r="CSN72" s="193"/>
      <c r="CSO72" s="193"/>
      <c r="CSP72" s="193"/>
      <c r="CSQ72" s="193"/>
      <c r="CSR72" s="193"/>
      <c r="CSS72" s="193"/>
      <c r="CST72" s="193"/>
      <c r="CSU72" s="193"/>
      <c r="CSV72" s="193"/>
      <c r="CSW72" s="193"/>
      <c r="DBW72" s="193"/>
      <c r="DBX72" s="193"/>
      <c r="DCF72" s="193"/>
      <c r="DCG72" s="193"/>
      <c r="DCH72" s="193"/>
      <c r="DCI72" s="193"/>
      <c r="DCJ72" s="193"/>
      <c r="DCK72" s="193"/>
      <c r="DCL72" s="193"/>
      <c r="DCM72" s="193"/>
      <c r="DCN72" s="193"/>
      <c r="DCO72" s="193"/>
      <c r="DCP72" s="193"/>
      <c r="DCQ72" s="193"/>
      <c r="DCR72" s="193"/>
      <c r="DCS72" s="193"/>
      <c r="DLS72" s="193"/>
      <c r="DLT72" s="193"/>
      <c r="DMB72" s="193"/>
      <c r="DMC72" s="193"/>
      <c r="DMD72" s="193"/>
      <c r="DME72" s="193"/>
      <c r="DMF72" s="193"/>
      <c r="DMG72" s="193"/>
      <c r="DMH72" s="193"/>
      <c r="DMI72" s="193"/>
      <c r="DMJ72" s="193"/>
      <c r="DMK72" s="193"/>
      <c r="DML72" s="193"/>
      <c r="DMM72" s="193"/>
      <c r="DMN72" s="193"/>
      <c r="DMO72" s="193"/>
      <c r="DVO72" s="193"/>
      <c r="DVP72" s="193"/>
      <c r="DVX72" s="193"/>
      <c r="DVY72" s="193"/>
      <c r="DVZ72" s="193"/>
      <c r="DWA72" s="193"/>
      <c r="DWB72" s="193"/>
      <c r="DWC72" s="193"/>
      <c r="DWD72" s="193"/>
      <c r="DWE72" s="193"/>
      <c r="DWF72" s="193"/>
      <c r="DWG72" s="193"/>
      <c r="DWH72" s="193"/>
      <c r="DWI72" s="193"/>
      <c r="DWJ72" s="193"/>
      <c r="DWK72" s="193"/>
      <c r="EFK72" s="193"/>
      <c r="EFL72" s="193"/>
      <c r="EFT72" s="193"/>
      <c r="EFU72" s="193"/>
      <c r="EFV72" s="193"/>
      <c r="EFW72" s="193"/>
      <c r="EFX72" s="193"/>
      <c r="EFY72" s="193"/>
      <c r="EFZ72" s="193"/>
      <c r="EGA72" s="193"/>
      <c r="EGB72" s="193"/>
      <c r="EGC72" s="193"/>
      <c r="EGD72" s="193"/>
      <c r="EGE72" s="193"/>
      <c r="EGF72" s="193"/>
      <c r="EGG72" s="193"/>
      <c r="EPG72" s="193"/>
      <c r="EPH72" s="193"/>
      <c r="EPP72" s="193"/>
      <c r="EPQ72" s="193"/>
      <c r="EPR72" s="193"/>
      <c r="EPS72" s="193"/>
      <c r="EPT72" s="193"/>
      <c r="EPU72" s="193"/>
      <c r="EPV72" s="193"/>
      <c r="EPW72" s="193"/>
      <c r="EPX72" s="193"/>
      <c r="EPY72" s="193"/>
      <c r="EPZ72" s="193"/>
      <c r="EQA72" s="193"/>
      <c r="EQB72" s="193"/>
      <c r="EQC72" s="193"/>
      <c r="EZC72" s="193"/>
      <c r="EZD72" s="193"/>
      <c r="EZL72" s="193"/>
      <c r="EZM72" s="193"/>
      <c r="EZN72" s="193"/>
      <c r="EZO72" s="193"/>
      <c r="EZP72" s="193"/>
      <c r="EZQ72" s="193"/>
      <c r="EZR72" s="193"/>
      <c r="EZS72" s="193"/>
      <c r="EZT72" s="193"/>
      <c r="EZU72" s="193"/>
      <c r="EZV72" s="193"/>
      <c r="EZW72" s="193"/>
      <c r="EZX72" s="193"/>
      <c r="EZY72" s="193"/>
      <c r="FIY72" s="193"/>
      <c r="FIZ72" s="193"/>
      <c r="FJH72" s="193"/>
      <c r="FJI72" s="193"/>
      <c r="FJJ72" s="193"/>
      <c r="FJK72" s="193"/>
      <c r="FJL72" s="193"/>
      <c r="FJM72" s="193"/>
      <c r="FJN72" s="193"/>
      <c r="FJO72" s="193"/>
      <c r="FJP72" s="193"/>
      <c r="FJQ72" s="193"/>
      <c r="FJR72" s="193"/>
      <c r="FJS72" s="193"/>
      <c r="FJT72" s="193"/>
      <c r="FJU72" s="193"/>
      <c r="FSU72" s="193"/>
      <c r="FSV72" s="193"/>
      <c r="FTD72" s="193"/>
      <c r="FTE72" s="193"/>
      <c r="FTF72" s="193"/>
      <c r="FTG72" s="193"/>
      <c r="FTH72" s="193"/>
      <c r="FTI72" s="193"/>
      <c r="FTJ72" s="193"/>
      <c r="FTK72" s="193"/>
      <c r="FTL72" s="193"/>
      <c r="FTM72" s="193"/>
      <c r="FTN72" s="193"/>
      <c r="FTO72" s="193"/>
      <c r="FTP72" s="193"/>
      <c r="FTQ72" s="193"/>
      <c r="GCQ72" s="193"/>
      <c r="GCR72" s="193"/>
      <c r="GCZ72" s="193"/>
      <c r="GDA72" s="193"/>
      <c r="GDB72" s="193"/>
      <c r="GDC72" s="193"/>
      <c r="GDD72" s="193"/>
      <c r="GDE72" s="193"/>
      <c r="GDF72" s="193"/>
      <c r="GDG72" s="193"/>
      <c r="GDH72" s="193"/>
      <c r="GDI72" s="193"/>
      <c r="GDJ72" s="193"/>
      <c r="GDK72" s="193"/>
      <c r="GDL72" s="193"/>
      <c r="GDM72" s="193"/>
      <c r="GMM72" s="193"/>
      <c r="GMN72" s="193"/>
      <c r="GMV72" s="193"/>
      <c r="GMW72" s="193"/>
      <c r="GMX72" s="193"/>
      <c r="GMY72" s="193"/>
      <c r="GMZ72" s="193"/>
      <c r="GNA72" s="193"/>
      <c r="GNB72" s="193"/>
      <c r="GNC72" s="193"/>
      <c r="GND72" s="193"/>
      <c r="GNE72" s="193"/>
      <c r="GNF72" s="193"/>
      <c r="GNG72" s="193"/>
      <c r="GNH72" s="193"/>
      <c r="GNI72" s="193"/>
      <c r="GWI72" s="193"/>
      <c r="GWJ72" s="193"/>
      <c r="GWR72" s="193"/>
      <c r="GWS72" s="193"/>
      <c r="GWT72" s="193"/>
      <c r="GWU72" s="193"/>
      <c r="GWV72" s="193"/>
      <c r="GWW72" s="193"/>
      <c r="GWX72" s="193"/>
      <c r="GWY72" s="193"/>
      <c r="GWZ72" s="193"/>
      <c r="GXA72" s="193"/>
      <c r="GXB72" s="193"/>
      <c r="GXC72" s="193"/>
      <c r="GXD72" s="193"/>
      <c r="GXE72" s="193"/>
      <c r="HGE72" s="193"/>
      <c r="HGF72" s="193"/>
      <c r="HGN72" s="193"/>
      <c r="HGO72" s="193"/>
      <c r="HGP72" s="193"/>
      <c r="HGQ72" s="193"/>
      <c r="HGR72" s="193"/>
      <c r="HGS72" s="193"/>
      <c r="HGT72" s="193"/>
      <c r="HGU72" s="193"/>
      <c r="HGV72" s="193"/>
      <c r="HGW72" s="193"/>
      <c r="HGX72" s="193"/>
      <c r="HGY72" s="193"/>
      <c r="HGZ72" s="193"/>
      <c r="HHA72" s="193"/>
      <c r="HQA72" s="193"/>
      <c r="HQB72" s="193"/>
      <c r="HQJ72" s="193"/>
      <c r="HQK72" s="193"/>
      <c r="HQL72" s="193"/>
      <c r="HQM72" s="193"/>
      <c r="HQN72" s="193"/>
      <c r="HQO72" s="193"/>
      <c r="HQP72" s="193"/>
      <c r="HQQ72" s="193"/>
      <c r="HQR72" s="193"/>
      <c r="HQS72" s="193"/>
      <c r="HQT72" s="193"/>
      <c r="HQU72" s="193"/>
      <c r="HQV72" s="193"/>
      <c r="HQW72" s="193"/>
      <c r="HZW72" s="193"/>
      <c r="HZX72" s="193"/>
      <c r="IAF72" s="193"/>
      <c r="IAG72" s="193"/>
      <c r="IAH72" s="193"/>
      <c r="IAI72" s="193"/>
      <c r="IAJ72" s="193"/>
      <c r="IAK72" s="193"/>
      <c r="IAL72" s="193"/>
      <c r="IAM72" s="193"/>
      <c r="IAN72" s="193"/>
      <c r="IAO72" s="193"/>
      <c r="IAP72" s="193"/>
      <c r="IAQ72" s="193"/>
      <c r="IAR72" s="193"/>
      <c r="IAS72" s="193"/>
      <c r="IJS72" s="193"/>
      <c r="IJT72" s="193"/>
      <c r="IKB72" s="193"/>
      <c r="IKC72" s="193"/>
      <c r="IKD72" s="193"/>
      <c r="IKE72" s="193"/>
      <c r="IKF72" s="193"/>
      <c r="IKG72" s="193"/>
      <c r="IKH72" s="193"/>
      <c r="IKI72" s="193"/>
      <c r="IKJ72" s="193"/>
      <c r="IKK72" s="193"/>
      <c r="IKL72" s="193"/>
      <c r="IKM72" s="193"/>
      <c r="IKN72" s="193"/>
      <c r="IKO72" s="193"/>
      <c r="ITO72" s="193"/>
      <c r="ITP72" s="193"/>
      <c r="ITX72" s="193"/>
      <c r="ITY72" s="193"/>
      <c r="ITZ72" s="193"/>
      <c r="IUA72" s="193"/>
      <c r="IUB72" s="193"/>
      <c r="IUC72" s="193"/>
      <c r="IUD72" s="193"/>
      <c r="IUE72" s="193"/>
      <c r="IUF72" s="193"/>
      <c r="IUG72" s="193"/>
      <c r="IUH72" s="193"/>
      <c r="IUI72" s="193"/>
      <c r="IUJ72" s="193"/>
      <c r="IUK72" s="193"/>
      <c r="JDK72" s="193"/>
      <c r="JDL72" s="193"/>
      <c r="JDT72" s="193"/>
      <c r="JDU72" s="193"/>
      <c r="JDV72" s="193"/>
      <c r="JDW72" s="193"/>
      <c r="JDX72" s="193"/>
      <c r="JDY72" s="193"/>
      <c r="JDZ72" s="193"/>
      <c r="JEA72" s="193"/>
      <c r="JEB72" s="193"/>
      <c r="JEC72" s="193"/>
      <c r="JED72" s="193"/>
      <c r="JEE72" s="193"/>
      <c r="JEF72" s="193"/>
      <c r="JEG72" s="193"/>
      <c r="JNG72" s="193"/>
      <c r="JNH72" s="193"/>
      <c r="JNP72" s="193"/>
      <c r="JNQ72" s="193"/>
      <c r="JNR72" s="193"/>
      <c r="JNS72" s="193"/>
      <c r="JNT72" s="193"/>
      <c r="JNU72" s="193"/>
      <c r="JNV72" s="193"/>
      <c r="JNW72" s="193"/>
      <c r="JNX72" s="193"/>
      <c r="JNY72" s="193"/>
      <c r="JNZ72" s="193"/>
      <c r="JOA72" s="193"/>
      <c r="JOB72" s="193"/>
      <c r="JOC72" s="193"/>
      <c r="JXC72" s="193"/>
      <c r="JXD72" s="193"/>
      <c r="JXL72" s="193"/>
      <c r="JXM72" s="193"/>
      <c r="JXN72" s="193"/>
      <c r="JXO72" s="193"/>
      <c r="JXP72" s="193"/>
      <c r="JXQ72" s="193"/>
      <c r="JXR72" s="193"/>
      <c r="JXS72" s="193"/>
      <c r="JXT72" s="193"/>
      <c r="JXU72" s="193"/>
      <c r="JXV72" s="193"/>
      <c r="JXW72" s="193"/>
      <c r="JXX72" s="193"/>
      <c r="JXY72" s="193"/>
      <c r="KGY72" s="193"/>
      <c r="KGZ72" s="193"/>
      <c r="KHH72" s="193"/>
      <c r="KHI72" s="193"/>
      <c r="KHJ72" s="193"/>
      <c r="KHK72" s="193"/>
      <c r="KHL72" s="193"/>
      <c r="KHM72" s="193"/>
      <c r="KHN72" s="193"/>
      <c r="KHO72" s="193"/>
      <c r="KHP72" s="193"/>
      <c r="KHQ72" s="193"/>
      <c r="KHR72" s="193"/>
      <c r="KHS72" s="193"/>
      <c r="KHT72" s="193"/>
      <c r="KHU72" s="193"/>
      <c r="KQU72" s="193"/>
      <c r="KQV72" s="193"/>
      <c r="KRD72" s="193"/>
      <c r="KRE72" s="193"/>
      <c r="KRF72" s="193"/>
      <c r="KRG72" s="193"/>
      <c r="KRH72" s="193"/>
      <c r="KRI72" s="193"/>
      <c r="KRJ72" s="193"/>
      <c r="KRK72" s="193"/>
      <c r="KRL72" s="193"/>
      <c r="KRM72" s="193"/>
      <c r="KRN72" s="193"/>
      <c r="KRO72" s="193"/>
      <c r="KRP72" s="193"/>
      <c r="KRQ72" s="193"/>
      <c r="LAQ72" s="193"/>
      <c r="LAR72" s="193"/>
      <c r="LAZ72" s="193"/>
      <c r="LBA72" s="193"/>
      <c r="LBB72" s="193"/>
      <c r="LBC72" s="193"/>
      <c r="LBD72" s="193"/>
      <c r="LBE72" s="193"/>
      <c r="LBF72" s="193"/>
      <c r="LBG72" s="193"/>
      <c r="LBH72" s="193"/>
      <c r="LBI72" s="193"/>
      <c r="LBJ72" s="193"/>
      <c r="LBK72" s="193"/>
      <c r="LBL72" s="193"/>
      <c r="LBM72" s="193"/>
      <c r="LKM72" s="193"/>
      <c r="LKN72" s="193"/>
      <c r="LKV72" s="193"/>
      <c r="LKW72" s="193"/>
      <c r="LKX72" s="193"/>
      <c r="LKY72" s="193"/>
      <c r="LKZ72" s="193"/>
      <c r="LLA72" s="193"/>
      <c r="LLB72" s="193"/>
      <c r="LLC72" s="193"/>
      <c r="LLD72" s="193"/>
      <c r="LLE72" s="193"/>
      <c r="LLF72" s="193"/>
      <c r="LLG72" s="193"/>
      <c r="LLH72" s="193"/>
      <c r="LLI72" s="193"/>
      <c r="LUI72" s="193"/>
      <c r="LUJ72" s="193"/>
      <c r="LUR72" s="193"/>
      <c r="LUS72" s="193"/>
      <c r="LUT72" s="193"/>
      <c r="LUU72" s="193"/>
      <c r="LUV72" s="193"/>
      <c r="LUW72" s="193"/>
      <c r="LUX72" s="193"/>
      <c r="LUY72" s="193"/>
      <c r="LUZ72" s="193"/>
      <c r="LVA72" s="193"/>
      <c r="LVB72" s="193"/>
      <c r="LVC72" s="193"/>
      <c r="LVD72" s="193"/>
      <c r="LVE72" s="193"/>
      <c r="MEE72" s="193"/>
      <c r="MEF72" s="193"/>
      <c r="MEN72" s="193"/>
      <c r="MEO72" s="193"/>
      <c r="MEP72" s="193"/>
      <c r="MEQ72" s="193"/>
      <c r="MER72" s="193"/>
      <c r="MES72" s="193"/>
      <c r="MET72" s="193"/>
      <c r="MEU72" s="193"/>
      <c r="MEV72" s="193"/>
      <c r="MEW72" s="193"/>
      <c r="MEX72" s="193"/>
      <c r="MEY72" s="193"/>
      <c r="MEZ72" s="193"/>
      <c r="MFA72" s="193"/>
      <c r="MOA72" s="193"/>
      <c r="MOB72" s="193"/>
      <c r="MOJ72" s="193"/>
      <c r="MOK72" s="193"/>
      <c r="MOL72" s="193"/>
      <c r="MOM72" s="193"/>
      <c r="MON72" s="193"/>
      <c r="MOO72" s="193"/>
      <c r="MOP72" s="193"/>
      <c r="MOQ72" s="193"/>
      <c r="MOR72" s="193"/>
      <c r="MOS72" s="193"/>
      <c r="MOT72" s="193"/>
      <c r="MOU72" s="193"/>
      <c r="MOV72" s="193"/>
      <c r="MOW72" s="193"/>
      <c r="MXW72" s="193"/>
      <c r="MXX72" s="193"/>
      <c r="MYF72" s="193"/>
      <c r="MYG72" s="193"/>
      <c r="MYH72" s="193"/>
      <c r="MYI72" s="193"/>
      <c r="MYJ72" s="193"/>
      <c r="MYK72" s="193"/>
      <c r="MYL72" s="193"/>
      <c r="MYM72" s="193"/>
      <c r="MYN72" s="193"/>
      <c r="MYO72" s="193"/>
      <c r="MYP72" s="193"/>
      <c r="MYQ72" s="193"/>
      <c r="MYR72" s="193"/>
      <c r="MYS72" s="193"/>
      <c r="NHS72" s="193"/>
      <c r="NHT72" s="193"/>
      <c r="NIB72" s="193"/>
      <c r="NIC72" s="193"/>
      <c r="NID72" s="193"/>
      <c r="NIE72" s="193"/>
      <c r="NIF72" s="193"/>
      <c r="NIG72" s="193"/>
      <c r="NIH72" s="193"/>
      <c r="NII72" s="193"/>
      <c r="NIJ72" s="193"/>
      <c r="NIK72" s="193"/>
      <c r="NIL72" s="193"/>
      <c r="NIM72" s="193"/>
      <c r="NIN72" s="193"/>
      <c r="NIO72" s="193"/>
      <c r="NRO72" s="193"/>
      <c r="NRP72" s="193"/>
      <c r="NRX72" s="193"/>
      <c r="NRY72" s="193"/>
      <c r="NRZ72" s="193"/>
      <c r="NSA72" s="193"/>
      <c r="NSB72" s="193"/>
      <c r="NSC72" s="193"/>
      <c r="NSD72" s="193"/>
      <c r="NSE72" s="193"/>
      <c r="NSF72" s="193"/>
      <c r="NSG72" s="193"/>
      <c r="NSH72" s="193"/>
      <c r="NSI72" s="193"/>
      <c r="NSJ72" s="193"/>
      <c r="NSK72" s="193"/>
      <c r="OBK72" s="193"/>
      <c r="OBL72" s="193"/>
      <c r="OBT72" s="193"/>
      <c r="OBU72" s="193"/>
      <c r="OBV72" s="193"/>
      <c r="OBW72" s="193"/>
      <c r="OBX72" s="193"/>
      <c r="OBY72" s="193"/>
      <c r="OBZ72" s="193"/>
      <c r="OCA72" s="193"/>
      <c r="OCB72" s="193"/>
      <c r="OCC72" s="193"/>
      <c r="OCD72" s="193"/>
      <c r="OCE72" s="193"/>
      <c r="OCF72" s="193"/>
      <c r="OCG72" s="193"/>
      <c r="OLG72" s="193"/>
      <c r="OLH72" s="193"/>
      <c r="OLP72" s="193"/>
      <c r="OLQ72" s="193"/>
      <c r="OLR72" s="193"/>
      <c r="OLS72" s="193"/>
      <c r="OLT72" s="193"/>
      <c r="OLU72" s="193"/>
      <c r="OLV72" s="193"/>
      <c r="OLW72" s="193"/>
      <c r="OLX72" s="193"/>
      <c r="OLY72" s="193"/>
      <c r="OLZ72" s="193"/>
      <c r="OMA72" s="193"/>
      <c r="OMB72" s="193"/>
      <c r="OMC72" s="193"/>
      <c r="OVC72" s="193"/>
      <c r="OVD72" s="193"/>
      <c r="OVL72" s="193"/>
      <c r="OVM72" s="193"/>
      <c r="OVN72" s="193"/>
      <c r="OVO72" s="193"/>
      <c r="OVP72" s="193"/>
      <c r="OVQ72" s="193"/>
      <c r="OVR72" s="193"/>
      <c r="OVS72" s="193"/>
      <c r="OVT72" s="193"/>
      <c r="OVU72" s="193"/>
      <c r="OVV72" s="193"/>
      <c r="OVW72" s="193"/>
      <c r="OVX72" s="193"/>
      <c r="OVY72" s="193"/>
      <c r="PEY72" s="193"/>
      <c r="PEZ72" s="193"/>
      <c r="PFH72" s="193"/>
      <c r="PFI72" s="193"/>
      <c r="PFJ72" s="193"/>
      <c r="PFK72" s="193"/>
      <c r="PFL72" s="193"/>
      <c r="PFM72" s="193"/>
      <c r="PFN72" s="193"/>
      <c r="PFO72" s="193"/>
      <c r="PFP72" s="193"/>
      <c r="PFQ72" s="193"/>
      <c r="PFR72" s="193"/>
      <c r="PFS72" s="193"/>
      <c r="PFT72" s="193"/>
      <c r="PFU72" s="193"/>
      <c r="POU72" s="193"/>
      <c r="POV72" s="193"/>
      <c r="PPD72" s="193"/>
      <c r="PPE72" s="193"/>
      <c r="PPF72" s="193"/>
      <c r="PPG72" s="193"/>
      <c r="PPH72" s="193"/>
      <c r="PPI72" s="193"/>
      <c r="PPJ72" s="193"/>
      <c r="PPK72" s="193"/>
      <c r="PPL72" s="193"/>
      <c r="PPM72" s="193"/>
      <c r="PPN72" s="193"/>
      <c r="PPO72" s="193"/>
      <c r="PPP72" s="193"/>
      <c r="PPQ72" s="193"/>
      <c r="PYQ72" s="193"/>
      <c r="PYR72" s="193"/>
      <c r="PYZ72" s="193"/>
      <c r="PZA72" s="193"/>
      <c r="PZB72" s="193"/>
      <c r="PZC72" s="193"/>
      <c r="PZD72" s="193"/>
      <c r="PZE72" s="193"/>
      <c r="PZF72" s="193"/>
      <c r="PZG72" s="193"/>
      <c r="PZH72" s="193"/>
      <c r="PZI72" s="193"/>
      <c r="PZJ72" s="193"/>
      <c r="PZK72" s="193"/>
      <c r="PZL72" s="193"/>
      <c r="PZM72" s="193"/>
      <c r="QIM72" s="193"/>
      <c r="QIN72" s="193"/>
      <c r="QIV72" s="193"/>
      <c r="QIW72" s="193"/>
      <c r="QIX72" s="193"/>
      <c r="QIY72" s="193"/>
      <c r="QIZ72" s="193"/>
      <c r="QJA72" s="193"/>
      <c r="QJB72" s="193"/>
      <c r="QJC72" s="193"/>
      <c r="QJD72" s="193"/>
      <c r="QJE72" s="193"/>
      <c r="QJF72" s="193"/>
      <c r="QJG72" s="193"/>
      <c r="QJH72" s="193"/>
      <c r="QJI72" s="193"/>
      <c r="QSI72" s="193"/>
      <c r="QSJ72" s="193"/>
      <c r="QSR72" s="193"/>
      <c r="QSS72" s="193"/>
      <c r="QST72" s="193"/>
      <c r="QSU72" s="193"/>
      <c r="QSV72" s="193"/>
      <c r="QSW72" s="193"/>
      <c r="QSX72" s="193"/>
      <c r="QSY72" s="193"/>
      <c r="QSZ72" s="193"/>
      <c r="QTA72" s="193"/>
      <c r="QTB72" s="193"/>
      <c r="QTC72" s="193"/>
      <c r="QTD72" s="193"/>
      <c r="QTE72" s="193"/>
      <c r="RCE72" s="193"/>
      <c r="RCF72" s="193"/>
      <c r="RCN72" s="193"/>
      <c r="RCO72" s="193"/>
      <c r="RCP72" s="193"/>
      <c r="RCQ72" s="193"/>
      <c r="RCR72" s="193"/>
      <c r="RCS72" s="193"/>
      <c r="RCT72" s="193"/>
      <c r="RCU72" s="193"/>
      <c r="RCV72" s="193"/>
      <c r="RCW72" s="193"/>
      <c r="RCX72" s="193"/>
      <c r="RCY72" s="193"/>
      <c r="RCZ72" s="193"/>
      <c r="RDA72" s="193"/>
      <c r="RMA72" s="193"/>
      <c r="RMB72" s="193"/>
      <c r="RMJ72" s="193"/>
      <c r="RMK72" s="193"/>
      <c r="RML72" s="193"/>
      <c r="RMM72" s="193"/>
      <c r="RMN72" s="193"/>
      <c r="RMO72" s="193"/>
      <c r="RMP72" s="193"/>
      <c r="RMQ72" s="193"/>
      <c r="RMR72" s="193"/>
      <c r="RMS72" s="193"/>
      <c r="RMT72" s="193"/>
      <c r="RMU72" s="193"/>
      <c r="RMV72" s="193"/>
      <c r="RMW72" s="193"/>
      <c r="RVW72" s="193"/>
      <c r="RVX72" s="193"/>
      <c r="RWF72" s="193"/>
      <c r="RWG72" s="193"/>
      <c r="RWH72" s="193"/>
      <c r="RWI72" s="193"/>
      <c r="RWJ72" s="193"/>
      <c r="RWK72" s="193"/>
      <c r="RWL72" s="193"/>
      <c r="RWM72" s="193"/>
      <c r="RWN72" s="193"/>
      <c r="RWO72" s="193"/>
      <c r="RWP72" s="193"/>
      <c r="RWQ72" s="193"/>
      <c r="RWR72" s="193"/>
      <c r="RWS72" s="193"/>
      <c r="SFS72" s="193"/>
      <c r="SFT72" s="193"/>
      <c r="SGB72" s="193"/>
      <c r="SGC72" s="193"/>
      <c r="SGD72" s="193"/>
      <c r="SGE72" s="193"/>
      <c r="SGF72" s="193"/>
      <c r="SGG72" s="193"/>
      <c r="SGH72" s="193"/>
      <c r="SGI72" s="193"/>
      <c r="SGJ72" s="193"/>
      <c r="SGK72" s="193"/>
      <c r="SGL72" s="193"/>
      <c r="SGM72" s="193"/>
      <c r="SGN72" s="193"/>
      <c r="SGO72" s="193"/>
      <c r="SPO72" s="193"/>
      <c r="SPP72" s="193"/>
      <c r="SPX72" s="193"/>
      <c r="SPY72" s="193"/>
      <c r="SPZ72" s="193"/>
      <c r="SQA72" s="193"/>
      <c r="SQB72" s="193"/>
      <c r="SQC72" s="193"/>
      <c r="SQD72" s="193"/>
      <c r="SQE72" s="193"/>
      <c r="SQF72" s="193"/>
      <c r="SQG72" s="193"/>
      <c r="SQH72" s="193"/>
      <c r="SQI72" s="193"/>
      <c r="SQJ72" s="193"/>
      <c r="SQK72" s="193"/>
      <c r="SZK72" s="193"/>
      <c r="SZL72" s="193"/>
      <c r="SZT72" s="193"/>
      <c r="SZU72" s="193"/>
      <c r="SZV72" s="193"/>
      <c r="SZW72" s="193"/>
      <c r="SZX72" s="193"/>
      <c r="SZY72" s="193"/>
      <c r="SZZ72" s="193"/>
      <c r="TAA72" s="193"/>
      <c r="TAB72" s="193"/>
      <c r="TAC72" s="193"/>
      <c r="TAD72" s="193"/>
      <c r="TAE72" s="193"/>
      <c r="TAF72" s="193"/>
      <c r="TAG72" s="193"/>
      <c r="TJG72" s="193"/>
      <c r="TJH72" s="193"/>
      <c r="TJP72" s="193"/>
      <c r="TJQ72" s="193"/>
      <c r="TJR72" s="193"/>
      <c r="TJS72" s="193"/>
      <c r="TJT72" s="193"/>
      <c r="TJU72" s="193"/>
      <c r="TJV72" s="193"/>
      <c r="TJW72" s="193"/>
      <c r="TJX72" s="193"/>
      <c r="TJY72" s="193"/>
      <c r="TJZ72" s="193"/>
      <c r="TKA72" s="193"/>
      <c r="TKB72" s="193"/>
      <c r="TKC72" s="193"/>
      <c r="TTC72" s="193"/>
      <c r="TTD72" s="193"/>
      <c r="TTL72" s="193"/>
      <c r="TTM72" s="193"/>
      <c r="TTN72" s="193"/>
      <c r="TTO72" s="193"/>
      <c r="TTP72" s="193"/>
      <c r="TTQ72" s="193"/>
      <c r="TTR72" s="193"/>
      <c r="TTS72" s="193"/>
      <c r="TTT72" s="193"/>
      <c r="TTU72" s="193"/>
      <c r="TTV72" s="193"/>
      <c r="TTW72" s="193"/>
      <c r="TTX72" s="193"/>
      <c r="TTY72" s="193"/>
      <c r="UCY72" s="193"/>
      <c r="UCZ72" s="193"/>
      <c r="UDH72" s="193"/>
      <c r="UDI72" s="193"/>
      <c r="UDJ72" s="193"/>
      <c r="UDK72" s="193"/>
      <c r="UDL72" s="193"/>
      <c r="UDM72" s="193"/>
      <c r="UDN72" s="193"/>
      <c r="UDO72" s="193"/>
      <c r="UDP72" s="193"/>
      <c r="UDQ72" s="193"/>
      <c r="UDR72" s="193"/>
      <c r="UDS72" s="193"/>
      <c r="UDT72" s="193"/>
      <c r="UDU72" s="193"/>
      <c r="UMU72" s="193"/>
      <c r="UMV72" s="193"/>
      <c r="UND72" s="193"/>
      <c r="UNE72" s="193"/>
      <c r="UNF72" s="193"/>
      <c r="UNG72" s="193"/>
      <c r="UNH72" s="193"/>
      <c r="UNI72" s="193"/>
      <c r="UNJ72" s="193"/>
      <c r="UNK72" s="193"/>
      <c r="UNL72" s="193"/>
      <c r="UNM72" s="193"/>
      <c r="UNN72" s="193"/>
      <c r="UNO72" s="193"/>
      <c r="UNP72" s="193"/>
      <c r="UNQ72" s="193"/>
      <c r="UWQ72" s="193"/>
      <c r="UWR72" s="193"/>
      <c r="UWZ72" s="193"/>
      <c r="UXA72" s="193"/>
      <c r="UXB72" s="193"/>
      <c r="UXC72" s="193"/>
      <c r="UXD72" s="193"/>
      <c r="UXE72" s="193"/>
      <c r="UXF72" s="193"/>
      <c r="UXG72" s="193"/>
      <c r="UXH72" s="193"/>
      <c r="UXI72" s="193"/>
      <c r="UXJ72" s="193"/>
      <c r="UXK72" s="193"/>
      <c r="UXL72" s="193"/>
      <c r="UXM72" s="193"/>
      <c r="VGM72" s="193"/>
      <c r="VGN72" s="193"/>
      <c r="VGV72" s="193"/>
      <c r="VGW72" s="193"/>
      <c r="VGX72" s="193"/>
      <c r="VGY72" s="193"/>
      <c r="VGZ72" s="193"/>
      <c r="VHA72" s="193"/>
      <c r="VHB72" s="193"/>
      <c r="VHC72" s="193"/>
      <c r="VHD72" s="193"/>
      <c r="VHE72" s="193"/>
      <c r="VHF72" s="193"/>
      <c r="VHG72" s="193"/>
      <c r="VHH72" s="193"/>
      <c r="VHI72" s="193"/>
      <c r="VQI72" s="193"/>
      <c r="VQJ72" s="193"/>
      <c r="VQR72" s="193"/>
      <c r="VQS72" s="193"/>
      <c r="VQT72" s="193"/>
      <c r="VQU72" s="193"/>
      <c r="VQV72" s="193"/>
      <c r="VQW72" s="193"/>
      <c r="VQX72" s="193"/>
      <c r="VQY72" s="193"/>
      <c r="VQZ72" s="193"/>
      <c r="VRA72" s="193"/>
      <c r="VRB72" s="193"/>
      <c r="VRC72" s="193"/>
      <c r="VRD72" s="193"/>
      <c r="VRE72" s="193"/>
      <c r="WAE72" s="193"/>
      <c r="WAF72" s="193"/>
      <c r="WAN72" s="193"/>
      <c r="WAO72" s="193"/>
      <c r="WAP72" s="193"/>
      <c r="WAQ72" s="193"/>
      <c r="WAR72" s="193"/>
      <c r="WAS72" s="193"/>
      <c r="WAT72" s="193"/>
      <c r="WAU72" s="193"/>
      <c r="WAV72" s="193"/>
      <c r="WAW72" s="193"/>
      <c r="WAX72" s="193"/>
      <c r="WAY72" s="193"/>
      <c r="WAZ72" s="193"/>
      <c r="WBA72" s="193"/>
      <c r="WKA72" s="193"/>
      <c r="WKB72" s="193"/>
      <c r="WKJ72" s="193"/>
      <c r="WKK72" s="193"/>
      <c r="WKL72" s="193"/>
      <c r="WKM72" s="193"/>
      <c r="WKN72" s="193"/>
      <c r="WKO72" s="193"/>
      <c r="WKP72" s="193"/>
      <c r="WKQ72" s="193"/>
      <c r="WKR72" s="193"/>
      <c r="WKS72" s="193"/>
      <c r="WKT72" s="193"/>
      <c r="WKU72" s="193"/>
      <c r="WKV72" s="193"/>
      <c r="WKW72" s="193"/>
      <c r="WTW72" s="193"/>
      <c r="WTX72" s="193"/>
      <c r="WUF72" s="193"/>
      <c r="WUG72" s="193"/>
      <c r="WUH72" s="193"/>
      <c r="WUI72" s="193"/>
      <c r="WUJ72" s="193"/>
      <c r="WUK72" s="193"/>
      <c r="WUL72" s="193"/>
      <c r="WUM72" s="193"/>
      <c r="WUN72" s="193"/>
      <c r="WUO72" s="193"/>
      <c r="WUP72" s="193"/>
      <c r="WUQ72" s="193"/>
      <c r="WUR72" s="193"/>
      <c r="WUS72" s="193"/>
    </row>
    <row r="73" spans="1:1009 1243:2033 2267:3057 3291:4081 4315:5105 5339:6129 6363:7153 7387:8177 8411:9201 9435:10225 10459:11249 11483:12273 12507:13297 13531:14321 14555:15345 15579:16113" s="195" customFormat="1" hidden="1" x14ac:dyDescent="0.25">
      <c r="A73" s="187" t="s">
        <v>233</v>
      </c>
      <c r="B73" s="188" t="s">
        <v>134</v>
      </c>
      <c r="C73" s="75"/>
      <c r="D73" s="169">
        <v>16932.016183</v>
      </c>
      <c r="E73" s="86">
        <v>0</v>
      </c>
      <c r="F73" s="86">
        <v>16932.016183</v>
      </c>
      <c r="G73" s="231">
        <v>0</v>
      </c>
      <c r="H73" s="129">
        <v>16785.725816999999</v>
      </c>
      <c r="I73" s="153">
        <f t="shared" ref="I73:I136" si="6">SUM(J73:M73)</f>
        <v>0</v>
      </c>
      <c r="J73" s="150">
        <f>J74+J83</f>
        <v>0</v>
      </c>
      <c r="K73" s="150">
        <f>K74+K83</f>
        <v>0</v>
      </c>
      <c r="L73" s="150">
        <f>L74+L83</f>
        <v>0</v>
      </c>
      <c r="M73" s="150">
        <f>+M74+M83</f>
        <v>0</v>
      </c>
      <c r="N73" s="108"/>
      <c r="HK73" s="196"/>
      <c r="HL73" s="196"/>
      <c r="HT73" s="196"/>
      <c r="HU73" s="196"/>
      <c r="HV73" s="196"/>
      <c r="HW73" s="196"/>
      <c r="HX73" s="196"/>
      <c r="HY73" s="196"/>
      <c r="HZ73" s="196"/>
      <c r="IA73" s="196"/>
      <c r="IB73" s="196"/>
      <c r="IC73" s="196"/>
      <c r="ID73" s="196"/>
      <c r="IE73" s="196"/>
      <c r="IF73" s="196"/>
      <c r="IG73" s="196"/>
      <c r="RG73" s="196"/>
      <c r="RH73" s="196"/>
      <c r="RP73" s="196"/>
      <c r="RQ73" s="196"/>
      <c r="RR73" s="196"/>
      <c r="RS73" s="196"/>
      <c r="RT73" s="196"/>
      <c r="RU73" s="196"/>
      <c r="RV73" s="196"/>
      <c r="RW73" s="196"/>
      <c r="RX73" s="196"/>
      <c r="RY73" s="196"/>
      <c r="RZ73" s="196"/>
      <c r="SA73" s="196"/>
      <c r="SB73" s="196"/>
      <c r="SC73" s="196"/>
      <c r="ABC73" s="196"/>
      <c r="ABD73" s="196"/>
      <c r="ABL73" s="196"/>
      <c r="ABM73" s="196"/>
      <c r="ABN73" s="196"/>
      <c r="ABO73" s="196"/>
      <c r="ABP73" s="196"/>
      <c r="ABQ73" s="196"/>
      <c r="ABR73" s="196"/>
      <c r="ABS73" s="196"/>
      <c r="ABT73" s="196"/>
      <c r="ABU73" s="196"/>
      <c r="ABV73" s="196"/>
      <c r="ABW73" s="196"/>
      <c r="ABX73" s="196"/>
      <c r="ABY73" s="196"/>
      <c r="AKY73" s="196"/>
      <c r="AKZ73" s="196"/>
      <c r="ALH73" s="196"/>
      <c r="ALI73" s="196"/>
      <c r="ALJ73" s="196"/>
      <c r="ALK73" s="196"/>
      <c r="ALL73" s="196"/>
      <c r="ALM73" s="196"/>
      <c r="ALN73" s="196"/>
      <c r="ALO73" s="196"/>
      <c r="ALP73" s="196"/>
      <c r="ALQ73" s="196"/>
      <c r="ALR73" s="196"/>
      <c r="ALS73" s="196"/>
      <c r="ALT73" s="196"/>
      <c r="ALU73" s="196"/>
      <c r="AUU73" s="196"/>
      <c r="AUV73" s="196"/>
      <c r="AVD73" s="196"/>
      <c r="AVE73" s="196"/>
      <c r="AVF73" s="196"/>
      <c r="AVG73" s="196"/>
      <c r="AVH73" s="196"/>
      <c r="AVI73" s="196"/>
      <c r="AVJ73" s="196"/>
      <c r="AVK73" s="196"/>
      <c r="AVL73" s="196"/>
      <c r="AVM73" s="196"/>
      <c r="AVN73" s="196"/>
      <c r="AVO73" s="196"/>
      <c r="AVP73" s="196"/>
      <c r="AVQ73" s="196"/>
      <c r="BEQ73" s="196"/>
      <c r="BER73" s="196"/>
      <c r="BEZ73" s="196"/>
      <c r="BFA73" s="196"/>
      <c r="BFB73" s="196"/>
      <c r="BFC73" s="196"/>
      <c r="BFD73" s="196"/>
      <c r="BFE73" s="196"/>
      <c r="BFF73" s="196"/>
      <c r="BFG73" s="196"/>
      <c r="BFH73" s="196"/>
      <c r="BFI73" s="196"/>
      <c r="BFJ73" s="196"/>
      <c r="BFK73" s="196"/>
      <c r="BFL73" s="196"/>
      <c r="BFM73" s="196"/>
      <c r="BOM73" s="196"/>
      <c r="BON73" s="196"/>
      <c r="BOV73" s="196"/>
      <c r="BOW73" s="196"/>
      <c r="BOX73" s="196"/>
      <c r="BOY73" s="196"/>
      <c r="BOZ73" s="196"/>
      <c r="BPA73" s="196"/>
      <c r="BPB73" s="196"/>
      <c r="BPC73" s="196"/>
      <c r="BPD73" s="196"/>
      <c r="BPE73" s="196"/>
      <c r="BPF73" s="196"/>
      <c r="BPG73" s="196"/>
      <c r="BPH73" s="196"/>
      <c r="BPI73" s="196"/>
      <c r="BYI73" s="196"/>
      <c r="BYJ73" s="196"/>
      <c r="BYR73" s="196"/>
      <c r="BYS73" s="196"/>
      <c r="BYT73" s="196"/>
      <c r="BYU73" s="196"/>
      <c r="BYV73" s="196"/>
      <c r="BYW73" s="196"/>
      <c r="BYX73" s="196"/>
      <c r="BYY73" s="196"/>
      <c r="BYZ73" s="196"/>
      <c r="BZA73" s="196"/>
      <c r="BZB73" s="196"/>
      <c r="BZC73" s="196"/>
      <c r="BZD73" s="196"/>
      <c r="BZE73" s="196"/>
      <c r="CIE73" s="196"/>
      <c r="CIF73" s="196"/>
      <c r="CIN73" s="196"/>
      <c r="CIO73" s="196"/>
      <c r="CIP73" s="196"/>
      <c r="CIQ73" s="196"/>
      <c r="CIR73" s="196"/>
      <c r="CIS73" s="196"/>
      <c r="CIT73" s="196"/>
      <c r="CIU73" s="196"/>
      <c r="CIV73" s="196"/>
      <c r="CIW73" s="196"/>
      <c r="CIX73" s="196"/>
      <c r="CIY73" s="196"/>
      <c r="CIZ73" s="196"/>
      <c r="CJA73" s="196"/>
      <c r="CSA73" s="196"/>
      <c r="CSB73" s="196"/>
      <c r="CSJ73" s="196"/>
      <c r="CSK73" s="196"/>
      <c r="CSL73" s="196"/>
      <c r="CSM73" s="196"/>
      <c r="CSN73" s="196"/>
      <c r="CSO73" s="196"/>
      <c r="CSP73" s="196"/>
      <c r="CSQ73" s="196"/>
      <c r="CSR73" s="196"/>
      <c r="CSS73" s="196"/>
      <c r="CST73" s="196"/>
      <c r="CSU73" s="196"/>
      <c r="CSV73" s="196"/>
      <c r="CSW73" s="196"/>
      <c r="DBW73" s="196"/>
      <c r="DBX73" s="196"/>
      <c r="DCF73" s="196"/>
      <c r="DCG73" s="196"/>
      <c r="DCH73" s="196"/>
      <c r="DCI73" s="196"/>
      <c r="DCJ73" s="196"/>
      <c r="DCK73" s="196"/>
      <c r="DCL73" s="196"/>
      <c r="DCM73" s="196"/>
      <c r="DCN73" s="196"/>
      <c r="DCO73" s="196"/>
      <c r="DCP73" s="196"/>
      <c r="DCQ73" s="196"/>
      <c r="DCR73" s="196"/>
      <c r="DCS73" s="196"/>
      <c r="DLS73" s="196"/>
      <c r="DLT73" s="196"/>
      <c r="DMB73" s="196"/>
      <c r="DMC73" s="196"/>
      <c r="DMD73" s="196"/>
      <c r="DME73" s="196"/>
      <c r="DMF73" s="196"/>
      <c r="DMG73" s="196"/>
      <c r="DMH73" s="196"/>
      <c r="DMI73" s="196"/>
      <c r="DMJ73" s="196"/>
      <c r="DMK73" s="196"/>
      <c r="DML73" s="196"/>
      <c r="DMM73" s="196"/>
      <c r="DMN73" s="196"/>
      <c r="DMO73" s="196"/>
      <c r="DVO73" s="196"/>
      <c r="DVP73" s="196"/>
      <c r="DVX73" s="196"/>
      <c r="DVY73" s="196"/>
      <c r="DVZ73" s="196"/>
      <c r="DWA73" s="196"/>
      <c r="DWB73" s="196"/>
      <c r="DWC73" s="196"/>
      <c r="DWD73" s="196"/>
      <c r="DWE73" s="196"/>
      <c r="DWF73" s="196"/>
      <c r="DWG73" s="196"/>
      <c r="DWH73" s="196"/>
      <c r="DWI73" s="196"/>
      <c r="DWJ73" s="196"/>
      <c r="DWK73" s="196"/>
      <c r="EFK73" s="196"/>
      <c r="EFL73" s="196"/>
      <c r="EFT73" s="196"/>
      <c r="EFU73" s="196"/>
      <c r="EFV73" s="196"/>
      <c r="EFW73" s="196"/>
      <c r="EFX73" s="196"/>
      <c r="EFY73" s="196"/>
      <c r="EFZ73" s="196"/>
      <c r="EGA73" s="196"/>
      <c r="EGB73" s="196"/>
      <c r="EGC73" s="196"/>
      <c r="EGD73" s="196"/>
      <c r="EGE73" s="196"/>
      <c r="EGF73" s="196"/>
      <c r="EGG73" s="196"/>
      <c r="EPG73" s="196"/>
      <c r="EPH73" s="196"/>
      <c r="EPP73" s="196"/>
      <c r="EPQ73" s="196"/>
      <c r="EPR73" s="196"/>
      <c r="EPS73" s="196"/>
      <c r="EPT73" s="196"/>
      <c r="EPU73" s="196"/>
      <c r="EPV73" s="196"/>
      <c r="EPW73" s="196"/>
      <c r="EPX73" s="196"/>
      <c r="EPY73" s="196"/>
      <c r="EPZ73" s="196"/>
      <c r="EQA73" s="196"/>
      <c r="EQB73" s="196"/>
      <c r="EQC73" s="196"/>
      <c r="EZC73" s="196"/>
      <c r="EZD73" s="196"/>
      <c r="EZL73" s="196"/>
      <c r="EZM73" s="196"/>
      <c r="EZN73" s="196"/>
      <c r="EZO73" s="196"/>
      <c r="EZP73" s="196"/>
      <c r="EZQ73" s="196"/>
      <c r="EZR73" s="196"/>
      <c r="EZS73" s="196"/>
      <c r="EZT73" s="196"/>
      <c r="EZU73" s="196"/>
      <c r="EZV73" s="196"/>
      <c r="EZW73" s="196"/>
      <c r="EZX73" s="196"/>
      <c r="EZY73" s="196"/>
      <c r="FIY73" s="196"/>
      <c r="FIZ73" s="196"/>
      <c r="FJH73" s="196"/>
      <c r="FJI73" s="196"/>
      <c r="FJJ73" s="196"/>
      <c r="FJK73" s="196"/>
      <c r="FJL73" s="196"/>
      <c r="FJM73" s="196"/>
      <c r="FJN73" s="196"/>
      <c r="FJO73" s="196"/>
      <c r="FJP73" s="196"/>
      <c r="FJQ73" s="196"/>
      <c r="FJR73" s="196"/>
      <c r="FJS73" s="196"/>
      <c r="FJT73" s="196"/>
      <c r="FJU73" s="196"/>
      <c r="FSU73" s="196"/>
      <c r="FSV73" s="196"/>
      <c r="FTD73" s="196"/>
      <c r="FTE73" s="196"/>
      <c r="FTF73" s="196"/>
      <c r="FTG73" s="196"/>
      <c r="FTH73" s="196"/>
      <c r="FTI73" s="196"/>
      <c r="FTJ73" s="196"/>
      <c r="FTK73" s="196"/>
      <c r="FTL73" s="196"/>
      <c r="FTM73" s="196"/>
      <c r="FTN73" s="196"/>
      <c r="FTO73" s="196"/>
      <c r="FTP73" s="196"/>
      <c r="FTQ73" s="196"/>
      <c r="GCQ73" s="196"/>
      <c r="GCR73" s="196"/>
      <c r="GCZ73" s="196"/>
      <c r="GDA73" s="196"/>
      <c r="GDB73" s="196"/>
      <c r="GDC73" s="196"/>
      <c r="GDD73" s="196"/>
      <c r="GDE73" s="196"/>
      <c r="GDF73" s="196"/>
      <c r="GDG73" s="196"/>
      <c r="GDH73" s="196"/>
      <c r="GDI73" s="196"/>
      <c r="GDJ73" s="196"/>
      <c r="GDK73" s="196"/>
      <c r="GDL73" s="196"/>
      <c r="GDM73" s="196"/>
      <c r="GMM73" s="196"/>
      <c r="GMN73" s="196"/>
      <c r="GMV73" s="196"/>
      <c r="GMW73" s="196"/>
      <c r="GMX73" s="196"/>
      <c r="GMY73" s="196"/>
      <c r="GMZ73" s="196"/>
      <c r="GNA73" s="196"/>
      <c r="GNB73" s="196"/>
      <c r="GNC73" s="196"/>
      <c r="GND73" s="196"/>
      <c r="GNE73" s="196"/>
      <c r="GNF73" s="196"/>
      <c r="GNG73" s="196"/>
      <c r="GNH73" s="196"/>
      <c r="GNI73" s="196"/>
      <c r="GWI73" s="196"/>
      <c r="GWJ73" s="196"/>
      <c r="GWR73" s="196"/>
      <c r="GWS73" s="196"/>
      <c r="GWT73" s="196"/>
      <c r="GWU73" s="196"/>
      <c r="GWV73" s="196"/>
      <c r="GWW73" s="196"/>
      <c r="GWX73" s="196"/>
      <c r="GWY73" s="196"/>
      <c r="GWZ73" s="196"/>
      <c r="GXA73" s="196"/>
      <c r="GXB73" s="196"/>
      <c r="GXC73" s="196"/>
      <c r="GXD73" s="196"/>
      <c r="GXE73" s="196"/>
      <c r="HGE73" s="196"/>
      <c r="HGF73" s="196"/>
      <c r="HGN73" s="196"/>
      <c r="HGO73" s="196"/>
      <c r="HGP73" s="196"/>
      <c r="HGQ73" s="196"/>
      <c r="HGR73" s="196"/>
      <c r="HGS73" s="196"/>
      <c r="HGT73" s="196"/>
      <c r="HGU73" s="196"/>
      <c r="HGV73" s="196"/>
      <c r="HGW73" s="196"/>
      <c r="HGX73" s="196"/>
      <c r="HGY73" s="196"/>
      <c r="HGZ73" s="196"/>
      <c r="HHA73" s="196"/>
      <c r="HQA73" s="196"/>
      <c r="HQB73" s="196"/>
      <c r="HQJ73" s="196"/>
      <c r="HQK73" s="196"/>
      <c r="HQL73" s="196"/>
      <c r="HQM73" s="196"/>
      <c r="HQN73" s="196"/>
      <c r="HQO73" s="196"/>
      <c r="HQP73" s="196"/>
      <c r="HQQ73" s="196"/>
      <c r="HQR73" s="196"/>
      <c r="HQS73" s="196"/>
      <c r="HQT73" s="196"/>
      <c r="HQU73" s="196"/>
      <c r="HQV73" s="196"/>
      <c r="HQW73" s="196"/>
      <c r="HZW73" s="196"/>
      <c r="HZX73" s="196"/>
      <c r="IAF73" s="196"/>
      <c r="IAG73" s="196"/>
      <c r="IAH73" s="196"/>
      <c r="IAI73" s="196"/>
      <c r="IAJ73" s="196"/>
      <c r="IAK73" s="196"/>
      <c r="IAL73" s="196"/>
      <c r="IAM73" s="196"/>
      <c r="IAN73" s="196"/>
      <c r="IAO73" s="196"/>
      <c r="IAP73" s="196"/>
      <c r="IAQ73" s="196"/>
      <c r="IAR73" s="196"/>
      <c r="IAS73" s="196"/>
      <c r="IJS73" s="196"/>
      <c r="IJT73" s="196"/>
      <c r="IKB73" s="196"/>
      <c r="IKC73" s="196"/>
      <c r="IKD73" s="196"/>
      <c r="IKE73" s="196"/>
      <c r="IKF73" s="196"/>
      <c r="IKG73" s="196"/>
      <c r="IKH73" s="196"/>
      <c r="IKI73" s="196"/>
      <c r="IKJ73" s="196"/>
      <c r="IKK73" s="196"/>
      <c r="IKL73" s="196"/>
      <c r="IKM73" s="196"/>
      <c r="IKN73" s="196"/>
      <c r="IKO73" s="196"/>
      <c r="ITO73" s="196"/>
      <c r="ITP73" s="196"/>
      <c r="ITX73" s="196"/>
      <c r="ITY73" s="196"/>
      <c r="ITZ73" s="196"/>
      <c r="IUA73" s="196"/>
      <c r="IUB73" s="196"/>
      <c r="IUC73" s="196"/>
      <c r="IUD73" s="196"/>
      <c r="IUE73" s="196"/>
      <c r="IUF73" s="196"/>
      <c r="IUG73" s="196"/>
      <c r="IUH73" s="196"/>
      <c r="IUI73" s="196"/>
      <c r="IUJ73" s="196"/>
      <c r="IUK73" s="196"/>
      <c r="JDK73" s="196"/>
      <c r="JDL73" s="196"/>
      <c r="JDT73" s="196"/>
      <c r="JDU73" s="196"/>
      <c r="JDV73" s="196"/>
      <c r="JDW73" s="196"/>
      <c r="JDX73" s="196"/>
      <c r="JDY73" s="196"/>
      <c r="JDZ73" s="196"/>
      <c r="JEA73" s="196"/>
      <c r="JEB73" s="196"/>
      <c r="JEC73" s="196"/>
      <c r="JED73" s="196"/>
      <c r="JEE73" s="196"/>
      <c r="JEF73" s="196"/>
      <c r="JEG73" s="196"/>
      <c r="JNG73" s="196"/>
      <c r="JNH73" s="196"/>
      <c r="JNP73" s="196"/>
      <c r="JNQ73" s="196"/>
      <c r="JNR73" s="196"/>
      <c r="JNS73" s="196"/>
      <c r="JNT73" s="196"/>
      <c r="JNU73" s="196"/>
      <c r="JNV73" s="196"/>
      <c r="JNW73" s="196"/>
      <c r="JNX73" s="196"/>
      <c r="JNY73" s="196"/>
      <c r="JNZ73" s="196"/>
      <c r="JOA73" s="196"/>
      <c r="JOB73" s="196"/>
      <c r="JOC73" s="196"/>
      <c r="JXC73" s="196"/>
      <c r="JXD73" s="196"/>
      <c r="JXL73" s="196"/>
      <c r="JXM73" s="196"/>
      <c r="JXN73" s="196"/>
      <c r="JXO73" s="196"/>
      <c r="JXP73" s="196"/>
      <c r="JXQ73" s="196"/>
      <c r="JXR73" s="196"/>
      <c r="JXS73" s="196"/>
      <c r="JXT73" s="196"/>
      <c r="JXU73" s="196"/>
      <c r="JXV73" s="196"/>
      <c r="JXW73" s="196"/>
      <c r="JXX73" s="196"/>
      <c r="JXY73" s="196"/>
      <c r="KGY73" s="196"/>
      <c r="KGZ73" s="196"/>
      <c r="KHH73" s="196"/>
      <c r="KHI73" s="196"/>
      <c r="KHJ73" s="196"/>
      <c r="KHK73" s="196"/>
      <c r="KHL73" s="196"/>
      <c r="KHM73" s="196"/>
      <c r="KHN73" s="196"/>
      <c r="KHO73" s="196"/>
      <c r="KHP73" s="196"/>
      <c r="KHQ73" s="196"/>
      <c r="KHR73" s="196"/>
      <c r="KHS73" s="196"/>
      <c r="KHT73" s="196"/>
      <c r="KHU73" s="196"/>
      <c r="KQU73" s="196"/>
      <c r="KQV73" s="196"/>
      <c r="KRD73" s="196"/>
      <c r="KRE73" s="196"/>
      <c r="KRF73" s="196"/>
      <c r="KRG73" s="196"/>
      <c r="KRH73" s="196"/>
      <c r="KRI73" s="196"/>
      <c r="KRJ73" s="196"/>
      <c r="KRK73" s="196"/>
      <c r="KRL73" s="196"/>
      <c r="KRM73" s="196"/>
      <c r="KRN73" s="196"/>
      <c r="KRO73" s="196"/>
      <c r="KRP73" s="196"/>
      <c r="KRQ73" s="196"/>
      <c r="LAQ73" s="196"/>
      <c r="LAR73" s="196"/>
      <c r="LAZ73" s="196"/>
      <c r="LBA73" s="196"/>
      <c r="LBB73" s="196"/>
      <c r="LBC73" s="196"/>
      <c r="LBD73" s="196"/>
      <c r="LBE73" s="196"/>
      <c r="LBF73" s="196"/>
      <c r="LBG73" s="196"/>
      <c r="LBH73" s="196"/>
      <c r="LBI73" s="196"/>
      <c r="LBJ73" s="196"/>
      <c r="LBK73" s="196"/>
      <c r="LBL73" s="196"/>
      <c r="LBM73" s="196"/>
      <c r="LKM73" s="196"/>
      <c r="LKN73" s="196"/>
      <c r="LKV73" s="196"/>
      <c r="LKW73" s="196"/>
      <c r="LKX73" s="196"/>
      <c r="LKY73" s="196"/>
      <c r="LKZ73" s="196"/>
      <c r="LLA73" s="196"/>
      <c r="LLB73" s="196"/>
      <c r="LLC73" s="196"/>
      <c r="LLD73" s="196"/>
      <c r="LLE73" s="196"/>
      <c r="LLF73" s="196"/>
      <c r="LLG73" s="196"/>
      <c r="LLH73" s="196"/>
      <c r="LLI73" s="196"/>
      <c r="LUI73" s="196"/>
      <c r="LUJ73" s="196"/>
      <c r="LUR73" s="196"/>
      <c r="LUS73" s="196"/>
      <c r="LUT73" s="196"/>
      <c r="LUU73" s="196"/>
      <c r="LUV73" s="196"/>
      <c r="LUW73" s="196"/>
      <c r="LUX73" s="196"/>
      <c r="LUY73" s="196"/>
      <c r="LUZ73" s="196"/>
      <c r="LVA73" s="196"/>
      <c r="LVB73" s="196"/>
      <c r="LVC73" s="196"/>
      <c r="LVD73" s="196"/>
      <c r="LVE73" s="196"/>
      <c r="MEE73" s="196"/>
      <c r="MEF73" s="196"/>
      <c r="MEN73" s="196"/>
      <c r="MEO73" s="196"/>
      <c r="MEP73" s="196"/>
      <c r="MEQ73" s="196"/>
      <c r="MER73" s="196"/>
      <c r="MES73" s="196"/>
      <c r="MET73" s="196"/>
      <c r="MEU73" s="196"/>
      <c r="MEV73" s="196"/>
      <c r="MEW73" s="196"/>
      <c r="MEX73" s="196"/>
      <c r="MEY73" s="196"/>
      <c r="MEZ73" s="196"/>
      <c r="MFA73" s="196"/>
      <c r="MOA73" s="196"/>
      <c r="MOB73" s="196"/>
      <c r="MOJ73" s="196"/>
      <c r="MOK73" s="196"/>
      <c r="MOL73" s="196"/>
      <c r="MOM73" s="196"/>
      <c r="MON73" s="196"/>
      <c r="MOO73" s="196"/>
      <c r="MOP73" s="196"/>
      <c r="MOQ73" s="196"/>
      <c r="MOR73" s="196"/>
      <c r="MOS73" s="196"/>
      <c r="MOT73" s="196"/>
      <c r="MOU73" s="196"/>
      <c r="MOV73" s="196"/>
      <c r="MOW73" s="196"/>
      <c r="MXW73" s="196"/>
      <c r="MXX73" s="196"/>
      <c r="MYF73" s="196"/>
      <c r="MYG73" s="196"/>
      <c r="MYH73" s="196"/>
      <c r="MYI73" s="196"/>
      <c r="MYJ73" s="196"/>
      <c r="MYK73" s="196"/>
      <c r="MYL73" s="196"/>
      <c r="MYM73" s="196"/>
      <c r="MYN73" s="196"/>
      <c r="MYO73" s="196"/>
      <c r="MYP73" s="196"/>
      <c r="MYQ73" s="196"/>
      <c r="MYR73" s="196"/>
      <c r="MYS73" s="196"/>
      <c r="NHS73" s="196"/>
      <c r="NHT73" s="196"/>
      <c r="NIB73" s="196"/>
      <c r="NIC73" s="196"/>
      <c r="NID73" s="196"/>
      <c r="NIE73" s="196"/>
      <c r="NIF73" s="196"/>
      <c r="NIG73" s="196"/>
      <c r="NIH73" s="196"/>
      <c r="NII73" s="196"/>
      <c r="NIJ73" s="196"/>
      <c r="NIK73" s="196"/>
      <c r="NIL73" s="196"/>
      <c r="NIM73" s="196"/>
      <c r="NIN73" s="196"/>
      <c r="NIO73" s="196"/>
      <c r="NRO73" s="196"/>
      <c r="NRP73" s="196"/>
      <c r="NRX73" s="196"/>
      <c r="NRY73" s="196"/>
      <c r="NRZ73" s="196"/>
      <c r="NSA73" s="196"/>
      <c r="NSB73" s="196"/>
      <c r="NSC73" s="196"/>
      <c r="NSD73" s="196"/>
      <c r="NSE73" s="196"/>
      <c r="NSF73" s="196"/>
      <c r="NSG73" s="196"/>
      <c r="NSH73" s="196"/>
      <c r="NSI73" s="196"/>
      <c r="NSJ73" s="196"/>
      <c r="NSK73" s="196"/>
      <c r="OBK73" s="196"/>
      <c r="OBL73" s="196"/>
      <c r="OBT73" s="196"/>
      <c r="OBU73" s="196"/>
      <c r="OBV73" s="196"/>
      <c r="OBW73" s="196"/>
      <c r="OBX73" s="196"/>
      <c r="OBY73" s="196"/>
      <c r="OBZ73" s="196"/>
      <c r="OCA73" s="196"/>
      <c r="OCB73" s="196"/>
      <c r="OCC73" s="196"/>
      <c r="OCD73" s="196"/>
      <c r="OCE73" s="196"/>
      <c r="OCF73" s="196"/>
      <c r="OCG73" s="196"/>
      <c r="OLG73" s="196"/>
      <c r="OLH73" s="196"/>
      <c r="OLP73" s="196"/>
      <c r="OLQ73" s="196"/>
      <c r="OLR73" s="196"/>
      <c r="OLS73" s="196"/>
      <c r="OLT73" s="196"/>
      <c r="OLU73" s="196"/>
      <c r="OLV73" s="196"/>
      <c r="OLW73" s="196"/>
      <c r="OLX73" s="196"/>
      <c r="OLY73" s="196"/>
      <c r="OLZ73" s="196"/>
      <c r="OMA73" s="196"/>
      <c r="OMB73" s="196"/>
      <c r="OMC73" s="196"/>
      <c r="OVC73" s="196"/>
      <c r="OVD73" s="196"/>
      <c r="OVL73" s="196"/>
      <c r="OVM73" s="196"/>
      <c r="OVN73" s="196"/>
      <c r="OVO73" s="196"/>
      <c r="OVP73" s="196"/>
      <c r="OVQ73" s="196"/>
      <c r="OVR73" s="196"/>
      <c r="OVS73" s="196"/>
      <c r="OVT73" s="196"/>
      <c r="OVU73" s="196"/>
      <c r="OVV73" s="196"/>
      <c r="OVW73" s="196"/>
      <c r="OVX73" s="196"/>
      <c r="OVY73" s="196"/>
      <c r="PEY73" s="196"/>
      <c r="PEZ73" s="196"/>
      <c r="PFH73" s="196"/>
      <c r="PFI73" s="196"/>
      <c r="PFJ73" s="196"/>
      <c r="PFK73" s="196"/>
      <c r="PFL73" s="196"/>
      <c r="PFM73" s="196"/>
      <c r="PFN73" s="196"/>
      <c r="PFO73" s="196"/>
      <c r="PFP73" s="196"/>
      <c r="PFQ73" s="196"/>
      <c r="PFR73" s="196"/>
      <c r="PFS73" s="196"/>
      <c r="PFT73" s="196"/>
      <c r="PFU73" s="196"/>
      <c r="POU73" s="196"/>
      <c r="POV73" s="196"/>
      <c r="PPD73" s="196"/>
      <c r="PPE73" s="196"/>
      <c r="PPF73" s="196"/>
      <c r="PPG73" s="196"/>
      <c r="PPH73" s="196"/>
      <c r="PPI73" s="196"/>
      <c r="PPJ73" s="196"/>
      <c r="PPK73" s="196"/>
      <c r="PPL73" s="196"/>
      <c r="PPM73" s="196"/>
      <c r="PPN73" s="196"/>
      <c r="PPO73" s="196"/>
      <c r="PPP73" s="196"/>
      <c r="PPQ73" s="196"/>
      <c r="PYQ73" s="196"/>
      <c r="PYR73" s="196"/>
      <c r="PYZ73" s="196"/>
      <c r="PZA73" s="196"/>
      <c r="PZB73" s="196"/>
      <c r="PZC73" s="196"/>
      <c r="PZD73" s="196"/>
      <c r="PZE73" s="196"/>
      <c r="PZF73" s="196"/>
      <c r="PZG73" s="196"/>
      <c r="PZH73" s="196"/>
      <c r="PZI73" s="196"/>
      <c r="PZJ73" s="196"/>
      <c r="PZK73" s="196"/>
      <c r="PZL73" s="196"/>
      <c r="PZM73" s="196"/>
      <c r="QIM73" s="196"/>
      <c r="QIN73" s="196"/>
      <c r="QIV73" s="196"/>
      <c r="QIW73" s="196"/>
      <c r="QIX73" s="196"/>
      <c r="QIY73" s="196"/>
      <c r="QIZ73" s="196"/>
      <c r="QJA73" s="196"/>
      <c r="QJB73" s="196"/>
      <c r="QJC73" s="196"/>
      <c r="QJD73" s="196"/>
      <c r="QJE73" s="196"/>
      <c r="QJF73" s="196"/>
      <c r="QJG73" s="196"/>
      <c r="QJH73" s="196"/>
      <c r="QJI73" s="196"/>
      <c r="QSI73" s="196"/>
      <c r="QSJ73" s="196"/>
      <c r="QSR73" s="196"/>
      <c r="QSS73" s="196"/>
      <c r="QST73" s="196"/>
      <c r="QSU73" s="196"/>
      <c r="QSV73" s="196"/>
      <c r="QSW73" s="196"/>
      <c r="QSX73" s="196"/>
      <c r="QSY73" s="196"/>
      <c r="QSZ73" s="196"/>
      <c r="QTA73" s="196"/>
      <c r="QTB73" s="196"/>
      <c r="QTC73" s="196"/>
      <c r="QTD73" s="196"/>
      <c r="QTE73" s="196"/>
      <c r="RCE73" s="196"/>
      <c r="RCF73" s="196"/>
      <c r="RCN73" s="196"/>
      <c r="RCO73" s="196"/>
      <c r="RCP73" s="196"/>
      <c r="RCQ73" s="196"/>
      <c r="RCR73" s="196"/>
      <c r="RCS73" s="196"/>
      <c r="RCT73" s="196"/>
      <c r="RCU73" s="196"/>
      <c r="RCV73" s="196"/>
      <c r="RCW73" s="196"/>
      <c r="RCX73" s="196"/>
      <c r="RCY73" s="196"/>
      <c r="RCZ73" s="196"/>
      <c r="RDA73" s="196"/>
      <c r="RMA73" s="196"/>
      <c r="RMB73" s="196"/>
      <c r="RMJ73" s="196"/>
      <c r="RMK73" s="196"/>
      <c r="RML73" s="196"/>
      <c r="RMM73" s="196"/>
      <c r="RMN73" s="196"/>
      <c r="RMO73" s="196"/>
      <c r="RMP73" s="196"/>
      <c r="RMQ73" s="196"/>
      <c r="RMR73" s="196"/>
      <c r="RMS73" s="196"/>
      <c r="RMT73" s="196"/>
      <c r="RMU73" s="196"/>
      <c r="RMV73" s="196"/>
      <c r="RMW73" s="196"/>
      <c r="RVW73" s="196"/>
      <c r="RVX73" s="196"/>
      <c r="RWF73" s="196"/>
      <c r="RWG73" s="196"/>
      <c r="RWH73" s="196"/>
      <c r="RWI73" s="196"/>
      <c r="RWJ73" s="196"/>
      <c r="RWK73" s="196"/>
      <c r="RWL73" s="196"/>
      <c r="RWM73" s="196"/>
      <c r="RWN73" s="196"/>
      <c r="RWO73" s="196"/>
      <c r="RWP73" s="196"/>
      <c r="RWQ73" s="196"/>
      <c r="RWR73" s="196"/>
      <c r="RWS73" s="196"/>
      <c r="SFS73" s="196"/>
      <c r="SFT73" s="196"/>
      <c r="SGB73" s="196"/>
      <c r="SGC73" s="196"/>
      <c r="SGD73" s="196"/>
      <c r="SGE73" s="196"/>
      <c r="SGF73" s="196"/>
      <c r="SGG73" s="196"/>
      <c r="SGH73" s="196"/>
      <c r="SGI73" s="196"/>
      <c r="SGJ73" s="196"/>
      <c r="SGK73" s="196"/>
      <c r="SGL73" s="196"/>
      <c r="SGM73" s="196"/>
      <c r="SGN73" s="196"/>
      <c r="SGO73" s="196"/>
      <c r="SPO73" s="196"/>
      <c r="SPP73" s="196"/>
      <c r="SPX73" s="196"/>
      <c r="SPY73" s="196"/>
      <c r="SPZ73" s="196"/>
      <c r="SQA73" s="196"/>
      <c r="SQB73" s="196"/>
      <c r="SQC73" s="196"/>
      <c r="SQD73" s="196"/>
      <c r="SQE73" s="196"/>
      <c r="SQF73" s="196"/>
      <c r="SQG73" s="196"/>
      <c r="SQH73" s="196"/>
      <c r="SQI73" s="196"/>
      <c r="SQJ73" s="196"/>
      <c r="SQK73" s="196"/>
      <c r="SZK73" s="196"/>
      <c r="SZL73" s="196"/>
      <c r="SZT73" s="196"/>
      <c r="SZU73" s="196"/>
      <c r="SZV73" s="196"/>
      <c r="SZW73" s="196"/>
      <c r="SZX73" s="196"/>
      <c r="SZY73" s="196"/>
      <c r="SZZ73" s="196"/>
      <c r="TAA73" s="196"/>
      <c r="TAB73" s="196"/>
      <c r="TAC73" s="196"/>
      <c r="TAD73" s="196"/>
      <c r="TAE73" s="196"/>
      <c r="TAF73" s="196"/>
      <c r="TAG73" s="196"/>
      <c r="TJG73" s="196"/>
      <c r="TJH73" s="196"/>
      <c r="TJP73" s="196"/>
      <c r="TJQ73" s="196"/>
      <c r="TJR73" s="196"/>
      <c r="TJS73" s="196"/>
      <c r="TJT73" s="196"/>
      <c r="TJU73" s="196"/>
      <c r="TJV73" s="196"/>
      <c r="TJW73" s="196"/>
      <c r="TJX73" s="196"/>
      <c r="TJY73" s="196"/>
      <c r="TJZ73" s="196"/>
      <c r="TKA73" s="196"/>
      <c r="TKB73" s="196"/>
      <c r="TKC73" s="196"/>
      <c r="TTC73" s="196"/>
      <c r="TTD73" s="196"/>
      <c r="TTL73" s="196"/>
      <c r="TTM73" s="196"/>
      <c r="TTN73" s="196"/>
      <c r="TTO73" s="196"/>
      <c r="TTP73" s="196"/>
      <c r="TTQ73" s="196"/>
      <c r="TTR73" s="196"/>
      <c r="TTS73" s="196"/>
      <c r="TTT73" s="196"/>
      <c r="TTU73" s="196"/>
      <c r="TTV73" s="196"/>
      <c r="TTW73" s="196"/>
      <c r="TTX73" s="196"/>
      <c r="TTY73" s="196"/>
      <c r="UCY73" s="196"/>
      <c r="UCZ73" s="196"/>
      <c r="UDH73" s="196"/>
      <c r="UDI73" s="196"/>
      <c r="UDJ73" s="196"/>
      <c r="UDK73" s="196"/>
      <c r="UDL73" s="196"/>
      <c r="UDM73" s="196"/>
      <c r="UDN73" s="196"/>
      <c r="UDO73" s="196"/>
      <c r="UDP73" s="196"/>
      <c r="UDQ73" s="196"/>
      <c r="UDR73" s="196"/>
      <c r="UDS73" s="196"/>
      <c r="UDT73" s="196"/>
      <c r="UDU73" s="196"/>
      <c r="UMU73" s="196"/>
      <c r="UMV73" s="196"/>
      <c r="UND73" s="196"/>
      <c r="UNE73" s="196"/>
      <c r="UNF73" s="196"/>
      <c r="UNG73" s="196"/>
      <c r="UNH73" s="196"/>
      <c r="UNI73" s="196"/>
      <c r="UNJ73" s="196"/>
      <c r="UNK73" s="196"/>
      <c r="UNL73" s="196"/>
      <c r="UNM73" s="196"/>
      <c r="UNN73" s="196"/>
      <c r="UNO73" s="196"/>
      <c r="UNP73" s="196"/>
      <c r="UNQ73" s="196"/>
      <c r="UWQ73" s="196"/>
      <c r="UWR73" s="196"/>
      <c r="UWZ73" s="196"/>
      <c r="UXA73" s="196"/>
      <c r="UXB73" s="196"/>
      <c r="UXC73" s="196"/>
      <c r="UXD73" s="196"/>
      <c r="UXE73" s="196"/>
      <c r="UXF73" s="196"/>
      <c r="UXG73" s="196"/>
      <c r="UXH73" s="196"/>
      <c r="UXI73" s="196"/>
      <c r="UXJ73" s="196"/>
      <c r="UXK73" s="196"/>
      <c r="UXL73" s="196"/>
      <c r="UXM73" s="196"/>
      <c r="VGM73" s="196"/>
      <c r="VGN73" s="196"/>
      <c r="VGV73" s="196"/>
      <c r="VGW73" s="196"/>
      <c r="VGX73" s="196"/>
      <c r="VGY73" s="196"/>
      <c r="VGZ73" s="196"/>
      <c r="VHA73" s="196"/>
      <c r="VHB73" s="196"/>
      <c r="VHC73" s="196"/>
      <c r="VHD73" s="196"/>
      <c r="VHE73" s="196"/>
      <c r="VHF73" s="196"/>
      <c r="VHG73" s="196"/>
      <c r="VHH73" s="196"/>
      <c r="VHI73" s="196"/>
      <c r="VQI73" s="196"/>
      <c r="VQJ73" s="196"/>
      <c r="VQR73" s="196"/>
      <c r="VQS73" s="196"/>
      <c r="VQT73" s="196"/>
      <c r="VQU73" s="196"/>
      <c r="VQV73" s="196"/>
      <c r="VQW73" s="196"/>
      <c r="VQX73" s="196"/>
      <c r="VQY73" s="196"/>
      <c r="VQZ73" s="196"/>
      <c r="VRA73" s="196"/>
      <c r="VRB73" s="196"/>
      <c r="VRC73" s="196"/>
      <c r="VRD73" s="196"/>
      <c r="VRE73" s="196"/>
      <c r="WAE73" s="196"/>
      <c r="WAF73" s="196"/>
      <c r="WAN73" s="196"/>
      <c r="WAO73" s="196"/>
      <c r="WAP73" s="196"/>
      <c r="WAQ73" s="196"/>
      <c r="WAR73" s="196"/>
      <c r="WAS73" s="196"/>
      <c r="WAT73" s="196"/>
      <c r="WAU73" s="196"/>
      <c r="WAV73" s="196"/>
      <c r="WAW73" s="196"/>
      <c r="WAX73" s="196"/>
      <c r="WAY73" s="196"/>
      <c r="WAZ73" s="196"/>
      <c r="WBA73" s="196"/>
      <c r="WKA73" s="196"/>
      <c r="WKB73" s="196"/>
      <c r="WKJ73" s="196"/>
      <c r="WKK73" s="196"/>
      <c r="WKL73" s="196"/>
      <c r="WKM73" s="196"/>
      <c r="WKN73" s="196"/>
      <c r="WKO73" s="196"/>
      <c r="WKP73" s="196"/>
      <c r="WKQ73" s="196"/>
      <c r="WKR73" s="196"/>
      <c r="WKS73" s="196"/>
      <c r="WKT73" s="196"/>
      <c r="WKU73" s="196"/>
      <c r="WKV73" s="196"/>
      <c r="WKW73" s="196"/>
      <c r="WTW73" s="196"/>
      <c r="WTX73" s="196"/>
      <c r="WUF73" s="196"/>
      <c r="WUG73" s="196"/>
      <c r="WUH73" s="196"/>
      <c r="WUI73" s="196"/>
      <c r="WUJ73" s="196"/>
      <c r="WUK73" s="196"/>
      <c r="WUL73" s="196"/>
      <c r="WUM73" s="196"/>
      <c r="WUN73" s="196"/>
      <c r="WUO73" s="196"/>
      <c r="WUP73" s="196"/>
      <c r="WUQ73" s="196"/>
      <c r="WUR73" s="196"/>
      <c r="WUS73" s="196"/>
    </row>
    <row r="74" spans="1:1009 1243:2033 2267:3057 3291:4081 4315:5105 5339:6129 6363:7153 7387:8177 8411:9201 9435:10225 10459:11249 11483:12273 12507:13297 13531:14321 14555:15345 15579:16113" s="190" customFormat="1" hidden="1" x14ac:dyDescent="0.25">
      <c r="A74" s="187" t="s">
        <v>120</v>
      </c>
      <c r="B74" s="188" t="s">
        <v>135</v>
      </c>
      <c r="C74" s="75"/>
      <c r="D74" s="169">
        <v>6585.9711830000006</v>
      </c>
      <c r="E74" s="86">
        <v>0</v>
      </c>
      <c r="F74" s="86">
        <v>6585.9711830000006</v>
      </c>
      <c r="G74" s="231">
        <v>0</v>
      </c>
      <c r="H74" s="129">
        <v>6314.5408170000001</v>
      </c>
      <c r="I74" s="153">
        <f t="shared" si="6"/>
        <v>0</v>
      </c>
      <c r="J74" s="151">
        <f>SUM(J75:J82)</f>
        <v>0</v>
      </c>
      <c r="K74" s="151">
        <f>SUM(K75:K82)</f>
        <v>0</v>
      </c>
      <c r="L74" s="150">
        <f>SUM(L75:L82)</f>
        <v>0</v>
      </c>
      <c r="M74" s="150">
        <f>SUM(M75:M82)</f>
        <v>0</v>
      </c>
      <c r="N74" s="74"/>
      <c r="HK74" s="191"/>
      <c r="HL74" s="191"/>
      <c r="HT74" s="191"/>
      <c r="HU74" s="191"/>
      <c r="HV74" s="191"/>
      <c r="HW74" s="191"/>
      <c r="HX74" s="191"/>
      <c r="HY74" s="191"/>
      <c r="HZ74" s="191"/>
      <c r="IA74" s="191"/>
      <c r="IB74" s="191"/>
      <c r="IC74" s="191"/>
      <c r="ID74" s="191"/>
      <c r="IE74" s="191"/>
      <c r="IF74" s="191"/>
      <c r="IG74" s="191"/>
      <c r="RG74" s="191"/>
      <c r="RH74" s="191"/>
      <c r="RP74" s="191"/>
      <c r="RQ74" s="191"/>
      <c r="RR74" s="191"/>
      <c r="RS74" s="191"/>
      <c r="RT74" s="191"/>
      <c r="RU74" s="191"/>
      <c r="RV74" s="191"/>
      <c r="RW74" s="191"/>
      <c r="RX74" s="191"/>
      <c r="RY74" s="191"/>
      <c r="RZ74" s="191"/>
      <c r="SA74" s="191"/>
      <c r="SB74" s="191"/>
      <c r="SC74" s="191"/>
      <c r="ABC74" s="191"/>
      <c r="ABD74" s="191"/>
      <c r="ABL74" s="191"/>
      <c r="ABM74" s="191"/>
      <c r="ABN74" s="191"/>
      <c r="ABO74" s="191"/>
      <c r="ABP74" s="191"/>
      <c r="ABQ74" s="191"/>
      <c r="ABR74" s="191"/>
      <c r="ABS74" s="191"/>
      <c r="ABT74" s="191"/>
      <c r="ABU74" s="191"/>
      <c r="ABV74" s="191"/>
      <c r="ABW74" s="191"/>
      <c r="ABX74" s="191"/>
      <c r="ABY74" s="191"/>
      <c r="AKY74" s="191"/>
      <c r="AKZ74" s="191"/>
      <c r="ALH74" s="191"/>
      <c r="ALI74" s="191"/>
      <c r="ALJ74" s="191"/>
      <c r="ALK74" s="191"/>
      <c r="ALL74" s="191"/>
      <c r="ALM74" s="191"/>
      <c r="ALN74" s="191"/>
      <c r="ALO74" s="191"/>
      <c r="ALP74" s="191"/>
      <c r="ALQ74" s="191"/>
      <c r="ALR74" s="191"/>
      <c r="ALS74" s="191"/>
      <c r="ALT74" s="191"/>
      <c r="ALU74" s="191"/>
      <c r="AUU74" s="191"/>
      <c r="AUV74" s="191"/>
      <c r="AVD74" s="191"/>
      <c r="AVE74" s="191"/>
      <c r="AVF74" s="191"/>
      <c r="AVG74" s="191"/>
      <c r="AVH74" s="191"/>
      <c r="AVI74" s="191"/>
      <c r="AVJ74" s="191"/>
      <c r="AVK74" s="191"/>
      <c r="AVL74" s="191"/>
      <c r="AVM74" s="191"/>
      <c r="AVN74" s="191"/>
      <c r="AVO74" s="191"/>
      <c r="AVP74" s="191"/>
      <c r="AVQ74" s="191"/>
      <c r="BEQ74" s="191"/>
      <c r="BER74" s="191"/>
      <c r="BEZ74" s="191"/>
      <c r="BFA74" s="191"/>
      <c r="BFB74" s="191"/>
      <c r="BFC74" s="191"/>
      <c r="BFD74" s="191"/>
      <c r="BFE74" s="191"/>
      <c r="BFF74" s="191"/>
      <c r="BFG74" s="191"/>
      <c r="BFH74" s="191"/>
      <c r="BFI74" s="191"/>
      <c r="BFJ74" s="191"/>
      <c r="BFK74" s="191"/>
      <c r="BFL74" s="191"/>
      <c r="BFM74" s="191"/>
      <c r="BOM74" s="191"/>
      <c r="BON74" s="191"/>
      <c r="BOV74" s="191"/>
      <c r="BOW74" s="191"/>
      <c r="BOX74" s="191"/>
      <c r="BOY74" s="191"/>
      <c r="BOZ74" s="191"/>
      <c r="BPA74" s="191"/>
      <c r="BPB74" s="191"/>
      <c r="BPC74" s="191"/>
      <c r="BPD74" s="191"/>
      <c r="BPE74" s="191"/>
      <c r="BPF74" s="191"/>
      <c r="BPG74" s="191"/>
      <c r="BPH74" s="191"/>
      <c r="BPI74" s="191"/>
      <c r="BYI74" s="191"/>
      <c r="BYJ74" s="191"/>
      <c r="BYR74" s="191"/>
      <c r="BYS74" s="191"/>
      <c r="BYT74" s="191"/>
      <c r="BYU74" s="191"/>
      <c r="BYV74" s="191"/>
      <c r="BYW74" s="191"/>
      <c r="BYX74" s="191"/>
      <c r="BYY74" s="191"/>
      <c r="BYZ74" s="191"/>
      <c r="BZA74" s="191"/>
      <c r="BZB74" s="191"/>
      <c r="BZC74" s="191"/>
      <c r="BZD74" s="191"/>
      <c r="BZE74" s="191"/>
      <c r="CIE74" s="191"/>
      <c r="CIF74" s="191"/>
      <c r="CIN74" s="191"/>
      <c r="CIO74" s="191"/>
      <c r="CIP74" s="191"/>
      <c r="CIQ74" s="191"/>
      <c r="CIR74" s="191"/>
      <c r="CIS74" s="191"/>
      <c r="CIT74" s="191"/>
      <c r="CIU74" s="191"/>
      <c r="CIV74" s="191"/>
      <c r="CIW74" s="191"/>
      <c r="CIX74" s="191"/>
      <c r="CIY74" s="191"/>
      <c r="CIZ74" s="191"/>
      <c r="CJA74" s="191"/>
      <c r="CSA74" s="191"/>
      <c r="CSB74" s="191"/>
      <c r="CSJ74" s="191"/>
      <c r="CSK74" s="191"/>
      <c r="CSL74" s="191"/>
      <c r="CSM74" s="191"/>
      <c r="CSN74" s="191"/>
      <c r="CSO74" s="191"/>
      <c r="CSP74" s="191"/>
      <c r="CSQ74" s="191"/>
      <c r="CSR74" s="191"/>
      <c r="CSS74" s="191"/>
      <c r="CST74" s="191"/>
      <c r="CSU74" s="191"/>
      <c r="CSV74" s="191"/>
      <c r="CSW74" s="191"/>
      <c r="DBW74" s="191"/>
      <c r="DBX74" s="191"/>
      <c r="DCF74" s="191"/>
      <c r="DCG74" s="191"/>
      <c r="DCH74" s="191"/>
      <c r="DCI74" s="191"/>
      <c r="DCJ74" s="191"/>
      <c r="DCK74" s="191"/>
      <c r="DCL74" s="191"/>
      <c r="DCM74" s="191"/>
      <c r="DCN74" s="191"/>
      <c r="DCO74" s="191"/>
      <c r="DCP74" s="191"/>
      <c r="DCQ74" s="191"/>
      <c r="DCR74" s="191"/>
      <c r="DCS74" s="191"/>
      <c r="DLS74" s="191"/>
      <c r="DLT74" s="191"/>
      <c r="DMB74" s="191"/>
      <c r="DMC74" s="191"/>
      <c r="DMD74" s="191"/>
      <c r="DME74" s="191"/>
      <c r="DMF74" s="191"/>
      <c r="DMG74" s="191"/>
      <c r="DMH74" s="191"/>
      <c r="DMI74" s="191"/>
      <c r="DMJ74" s="191"/>
      <c r="DMK74" s="191"/>
      <c r="DML74" s="191"/>
      <c r="DMM74" s="191"/>
      <c r="DMN74" s="191"/>
      <c r="DMO74" s="191"/>
      <c r="DVO74" s="191"/>
      <c r="DVP74" s="191"/>
      <c r="DVX74" s="191"/>
      <c r="DVY74" s="191"/>
      <c r="DVZ74" s="191"/>
      <c r="DWA74" s="191"/>
      <c r="DWB74" s="191"/>
      <c r="DWC74" s="191"/>
      <c r="DWD74" s="191"/>
      <c r="DWE74" s="191"/>
      <c r="DWF74" s="191"/>
      <c r="DWG74" s="191"/>
      <c r="DWH74" s="191"/>
      <c r="DWI74" s="191"/>
      <c r="DWJ74" s="191"/>
      <c r="DWK74" s="191"/>
      <c r="EFK74" s="191"/>
      <c r="EFL74" s="191"/>
      <c r="EFT74" s="191"/>
      <c r="EFU74" s="191"/>
      <c r="EFV74" s="191"/>
      <c r="EFW74" s="191"/>
      <c r="EFX74" s="191"/>
      <c r="EFY74" s="191"/>
      <c r="EFZ74" s="191"/>
      <c r="EGA74" s="191"/>
      <c r="EGB74" s="191"/>
      <c r="EGC74" s="191"/>
      <c r="EGD74" s="191"/>
      <c r="EGE74" s="191"/>
      <c r="EGF74" s="191"/>
      <c r="EGG74" s="191"/>
      <c r="EPG74" s="191"/>
      <c r="EPH74" s="191"/>
      <c r="EPP74" s="191"/>
      <c r="EPQ74" s="191"/>
      <c r="EPR74" s="191"/>
      <c r="EPS74" s="191"/>
      <c r="EPT74" s="191"/>
      <c r="EPU74" s="191"/>
      <c r="EPV74" s="191"/>
      <c r="EPW74" s="191"/>
      <c r="EPX74" s="191"/>
      <c r="EPY74" s="191"/>
      <c r="EPZ74" s="191"/>
      <c r="EQA74" s="191"/>
      <c r="EQB74" s="191"/>
      <c r="EQC74" s="191"/>
      <c r="EZC74" s="191"/>
      <c r="EZD74" s="191"/>
      <c r="EZL74" s="191"/>
      <c r="EZM74" s="191"/>
      <c r="EZN74" s="191"/>
      <c r="EZO74" s="191"/>
      <c r="EZP74" s="191"/>
      <c r="EZQ74" s="191"/>
      <c r="EZR74" s="191"/>
      <c r="EZS74" s="191"/>
      <c r="EZT74" s="191"/>
      <c r="EZU74" s="191"/>
      <c r="EZV74" s="191"/>
      <c r="EZW74" s="191"/>
      <c r="EZX74" s="191"/>
      <c r="EZY74" s="191"/>
      <c r="FIY74" s="191"/>
      <c r="FIZ74" s="191"/>
      <c r="FJH74" s="191"/>
      <c r="FJI74" s="191"/>
      <c r="FJJ74" s="191"/>
      <c r="FJK74" s="191"/>
      <c r="FJL74" s="191"/>
      <c r="FJM74" s="191"/>
      <c r="FJN74" s="191"/>
      <c r="FJO74" s="191"/>
      <c r="FJP74" s="191"/>
      <c r="FJQ74" s="191"/>
      <c r="FJR74" s="191"/>
      <c r="FJS74" s="191"/>
      <c r="FJT74" s="191"/>
      <c r="FJU74" s="191"/>
      <c r="FSU74" s="191"/>
      <c r="FSV74" s="191"/>
      <c r="FTD74" s="191"/>
      <c r="FTE74" s="191"/>
      <c r="FTF74" s="191"/>
      <c r="FTG74" s="191"/>
      <c r="FTH74" s="191"/>
      <c r="FTI74" s="191"/>
      <c r="FTJ74" s="191"/>
      <c r="FTK74" s="191"/>
      <c r="FTL74" s="191"/>
      <c r="FTM74" s="191"/>
      <c r="FTN74" s="191"/>
      <c r="FTO74" s="191"/>
      <c r="FTP74" s="191"/>
      <c r="FTQ74" s="191"/>
      <c r="GCQ74" s="191"/>
      <c r="GCR74" s="191"/>
      <c r="GCZ74" s="191"/>
      <c r="GDA74" s="191"/>
      <c r="GDB74" s="191"/>
      <c r="GDC74" s="191"/>
      <c r="GDD74" s="191"/>
      <c r="GDE74" s="191"/>
      <c r="GDF74" s="191"/>
      <c r="GDG74" s="191"/>
      <c r="GDH74" s="191"/>
      <c r="GDI74" s="191"/>
      <c r="GDJ74" s="191"/>
      <c r="GDK74" s="191"/>
      <c r="GDL74" s="191"/>
      <c r="GDM74" s="191"/>
      <c r="GMM74" s="191"/>
      <c r="GMN74" s="191"/>
      <c r="GMV74" s="191"/>
      <c r="GMW74" s="191"/>
      <c r="GMX74" s="191"/>
      <c r="GMY74" s="191"/>
      <c r="GMZ74" s="191"/>
      <c r="GNA74" s="191"/>
      <c r="GNB74" s="191"/>
      <c r="GNC74" s="191"/>
      <c r="GND74" s="191"/>
      <c r="GNE74" s="191"/>
      <c r="GNF74" s="191"/>
      <c r="GNG74" s="191"/>
      <c r="GNH74" s="191"/>
      <c r="GNI74" s="191"/>
      <c r="GWI74" s="191"/>
      <c r="GWJ74" s="191"/>
      <c r="GWR74" s="191"/>
      <c r="GWS74" s="191"/>
      <c r="GWT74" s="191"/>
      <c r="GWU74" s="191"/>
      <c r="GWV74" s="191"/>
      <c r="GWW74" s="191"/>
      <c r="GWX74" s="191"/>
      <c r="GWY74" s="191"/>
      <c r="GWZ74" s="191"/>
      <c r="GXA74" s="191"/>
      <c r="GXB74" s="191"/>
      <c r="GXC74" s="191"/>
      <c r="GXD74" s="191"/>
      <c r="GXE74" s="191"/>
      <c r="HGE74" s="191"/>
      <c r="HGF74" s="191"/>
      <c r="HGN74" s="191"/>
      <c r="HGO74" s="191"/>
      <c r="HGP74" s="191"/>
      <c r="HGQ74" s="191"/>
      <c r="HGR74" s="191"/>
      <c r="HGS74" s="191"/>
      <c r="HGT74" s="191"/>
      <c r="HGU74" s="191"/>
      <c r="HGV74" s="191"/>
      <c r="HGW74" s="191"/>
      <c r="HGX74" s="191"/>
      <c r="HGY74" s="191"/>
      <c r="HGZ74" s="191"/>
      <c r="HHA74" s="191"/>
      <c r="HQA74" s="191"/>
      <c r="HQB74" s="191"/>
      <c r="HQJ74" s="191"/>
      <c r="HQK74" s="191"/>
      <c r="HQL74" s="191"/>
      <c r="HQM74" s="191"/>
      <c r="HQN74" s="191"/>
      <c r="HQO74" s="191"/>
      <c r="HQP74" s="191"/>
      <c r="HQQ74" s="191"/>
      <c r="HQR74" s="191"/>
      <c r="HQS74" s="191"/>
      <c r="HQT74" s="191"/>
      <c r="HQU74" s="191"/>
      <c r="HQV74" s="191"/>
      <c r="HQW74" s="191"/>
      <c r="HZW74" s="191"/>
      <c r="HZX74" s="191"/>
      <c r="IAF74" s="191"/>
      <c r="IAG74" s="191"/>
      <c r="IAH74" s="191"/>
      <c r="IAI74" s="191"/>
      <c r="IAJ74" s="191"/>
      <c r="IAK74" s="191"/>
      <c r="IAL74" s="191"/>
      <c r="IAM74" s="191"/>
      <c r="IAN74" s="191"/>
      <c r="IAO74" s="191"/>
      <c r="IAP74" s="191"/>
      <c r="IAQ74" s="191"/>
      <c r="IAR74" s="191"/>
      <c r="IAS74" s="191"/>
      <c r="IJS74" s="191"/>
      <c r="IJT74" s="191"/>
      <c r="IKB74" s="191"/>
      <c r="IKC74" s="191"/>
      <c r="IKD74" s="191"/>
      <c r="IKE74" s="191"/>
      <c r="IKF74" s="191"/>
      <c r="IKG74" s="191"/>
      <c r="IKH74" s="191"/>
      <c r="IKI74" s="191"/>
      <c r="IKJ74" s="191"/>
      <c r="IKK74" s="191"/>
      <c r="IKL74" s="191"/>
      <c r="IKM74" s="191"/>
      <c r="IKN74" s="191"/>
      <c r="IKO74" s="191"/>
      <c r="ITO74" s="191"/>
      <c r="ITP74" s="191"/>
      <c r="ITX74" s="191"/>
      <c r="ITY74" s="191"/>
      <c r="ITZ74" s="191"/>
      <c r="IUA74" s="191"/>
      <c r="IUB74" s="191"/>
      <c r="IUC74" s="191"/>
      <c r="IUD74" s="191"/>
      <c r="IUE74" s="191"/>
      <c r="IUF74" s="191"/>
      <c r="IUG74" s="191"/>
      <c r="IUH74" s="191"/>
      <c r="IUI74" s="191"/>
      <c r="IUJ74" s="191"/>
      <c r="IUK74" s="191"/>
      <c r="JDK74" s="191"/>
      <c r="JDL74" s="191"/>
      <c r="JDT74" s="191"/>
      <c r="JDU74" s="191"/>
      <c r="JDV74" s="191"/>
      <c r="JDW74" s="191"/>
      <c r="JDX74" s="191"/>
      <c r="JDY74" s="191"/>
      <c r="JDZ74" s="191"/>
      <c r="JEA74" s="191"/>
      <c r="JEB74" s="191"/>
      <c r="JEC74" s="191"/>
      <c r="JED74" s="191"/>
      <c r="JEE74" s="191"/>
      <c r="JEF74" s="191"/>
      <c r="JEG74" s="191"/>
      <c r="JNG74" s="191"/>
      <c r="JNH74" s="191"/>
      <c r="JNP74" s="191"/>
      <c r="JNQ74" s="191"/>
      <c r="JNR74" s="191"/>
      <c r="JNS74" s="191"/>
      <c r="JNT74" s="191"/>
      <c r="JNU74" s="191"/>
      <c r="JNV74" s="191"/>
      <c r="JNW74" s="191"/>
      <c r="JNX74" s="191"/>
      <c r="JNY74" s="191"/>
      <c r="JNZ74" s="191"/>
      <c r="JOA74" s="191"/>
      <c r="JOB74" s="191"/>
      <c r="JOC74" s="191"/>
      <c r="JXC74" s="191"/>
      <c r="JXD74" s="191"/>
      <c r="JXL74" s="191"/>
      <c r="JXM74" s="191"/>
      <c r="JXN74" s="191"/>
      <c r="JXO74" s="191"/>
      <c r="JXP74" s="191"/>
      <c r="JXQ74" s="191"/>
      <c r="JXR74" s="191"/>
      <c r="JXS74" s="191"/>
      <c r="JXT74" s="191"/>
      <c r="JXU74" s="191"/>
      <c r="JXV74" s="191"/>
      <c r="JXW74" s="191"/>
      <c r="JXX74" s="191"/>
      <c r="JXY74" s="191"/>
      <c r="KGY74" s="191"/>
      <c r="KGZ74" s="191"/>
      <c r="KHH74" s="191"/>
      <c r="KHI74" s="191"/>
      <c r="KHJ74" s="191"/>
      <c r="KHK74" s="191"/>
      <c r="KHL74" s="191"/>
      <c r="KHM74" s="191"/>
      <c r="KHN74" s="191"/>
      <c r="KHO74" s="191"/>
      <c r="KHP74" s="191"/>
      <c r="KHQ74" s="191"/>
      <c r="KHR74" s="191"/>
      <c r="KHS74" s="191"/>
      <c r="KHT74" s="191"/>
      <c r="KHU74" s="191"/>
      <c r="KQU74" s="191"/>
      <c r="KQV74" s="191"/>
      <c r="KRD74" s="191"/>
      <c r="KRE74" s="191"/>
      <c r="KRF74" s="191"/>
      <c r="KRG74" s="191"/>
      <c r="KRH74" s="191"/>
      <c r="KRI74" s="191"/>
      <c r="KRJ74" s="191"/>
      <c r="KRK74" s="191"/>
      <c r="KRL74" s="191"/>
      <c r="KRM74" s="191"/>
      <c r="KRN74" s="191"/>
      <c r="KRO74" s="191"/>
      <c r="KRP74" s="191"/>
      <c r="KRQ74" s="191"/>
      <c r="LAQ74" s="191"/>
      <c r="LAR74" s="191"/>
      <c r="LAZ74" s="191"/>
      <c r="LBA74" s="191"/>
      <c r="LBB74" s="191"/>
      <c r="LBC74" s="191"/>
      <c r="LBD74" s="191"/>
      <c r="LBE74" s="191"/>
      <c r="LBF74" s="191"/>
      <c r="LBG74" s="191"/>
      <c r="LBH74" s="191"/>
      <c r="LBI74" s="191"/>
      <c r="LBJ74" s="191"/>
      <c r="LBK74" s="191"/>
      <c r="LBL74" s="191"/>
      <c r="LBM74" s="191"/>
      <c r="LKM74" s="191"/>
      <c r="LKN74" s="191"/>
      <c r="LKV74" s="191"/>
      <c r="LKW74" s="191"/>
      <c r="LKX74" s="191"/>
      <c r="LKY74" s="191"/>
      <c r="LKZ74" s="191"/>
      <c r="LLA74" s="191"/>
      <c r="LLB74" s="191"/>
      <c r="LLC74" s="191"/>
      <c r="LLD74" s="191"/>
      <c r="LLE74" s="191"/>
      <c r="LLF74" s="191"/>
      <c r="LLG74" s="191"/>
      <c r="LLH74" s="191"/>
      <c r="LLI74" s="191"/>
      <c r="LUI74" s="191"/>
      <c r="LUJ74" s="191"/>
      <c r="LUR74" s="191"/>
      <c r="LUS74" s="191"/>
      <c r="LUT74" s="191"/>
      <c r="LUU74" s="191"/>
      <c r="LUV74" s="191"/>
      <c r="LUW74" s="191"/>
      <c r="LUX74" s="191"/>
      <c r="LUY74" s="191"/>
      <c r="LUZ74" s="191"/>
      <c r="LVA74" s="191"/>
      <c r="LVB74" s="191"/>
      <c r="LVC74" s="191"/>
      <c r="LVD74" s="191"/>
      <c r="LVE74" s="191"/>
      <c r="MEE74" s="191"/>
      <c r="MEF74" s="191"/>
      <c r="MEN74" s="191"/>
      <c r="MEO74" s="191"/>
      <c r="MEP74" s="191"/>
      <c r="MEQ74" s="191"/>
      <c r="MER74" s="191"/>
      <c r="MES74" s="191"/>
      <c r="MET74" s="191"/>
      <c r="MEU74" s="191"/>
      <c r="MEV74" s="191"/>
      <c r="MEW74" s="191"/>
      <c r="MEX74" s="191"/>
      <c r="MEY74" s="191"/>
      <c r="MEZ74" s="191"/>
      <c r="MFA74" s="191"/>
      <c r="MOA74" s="191"/>
      <c r="MOB74" s="191"/>
      <c r="MOJ74" s="191"/>
      <c r="MOK74" s="191"/>
      <c r="MOL74" s="191"/>
      <c r="MOM74" s="191"/>
      <c r="MON74" s="191"/>
      <c r="MOO74" s="191"/>
      <c r="MOP74" s="191"/>
      <c r="MOQ74" s="191"/>
      <c r="MOR74" s="191"/>
      <c r="MOS74" s="191"/>
      <c r="MOT74" s="191"/>
      <c r="MOU74" s="191"/>
      <c r="MOV74" s="191"/>
      <c r="MOW74" s="191"/>
      <c r="MXW74" s="191"/>
      <c r="MXX74" s="191"/>
      <c r="MYF74" s="191"/>
      <c r="MYG74" s="191"/>
      <c r="MYH74" s="191"/>
      <c r="MYI74" s="191"/>
      <c r="MYJ74" s="191"/>
      <c r="MYK74" s="191"/>
      <c r="MYL74" s="191"/>
      <c r="MYM74" s="191"/>
      <c r="MYN74" s="191"/>
      <c r="MYO74" s="191"/>
      <c r="MYP74" s="191"/>
      <c r="MYQ74" s="191"/>
      <c r="MYR74" s="191"/>
      <c r="MYS74" s="191"/>
      <c r="NHS74" s="191"/>
      <c r="NHT74" s="191"/>
      <c r="NIB74" s="191"/>
      <c r="NIC74" s="191"/>
      <c r="NID74" s="191"/>
      <c r="NIE74" s="191"/>
      <c r="NIF74" s="191"/>
      <c r="NIG74" s="191"/>
      <c r="NIH74" s="191"/>
      <c r="NII74" s="191"/>
      <c r="NIJ74" s="191"/>
      <c r="NIK74" s="191"/>
      <c r="NIL74" s="191"/>
      <c r="NIM74" s="191"/>
      <c r="NIN74" s="191"/>
      <c r="NIO74" s="191"/>
      <c r="NRO74" s="191"/>
      <c r="NRP74" s="191"/>
      <c r="NRX74" s="191"/>
      <c r="NRY74" s="191"/>
      <c r="NRZ74" s="191"/>
      <c r="NSA74" s="191"/>
      <c r="NSB74" s="191"/>
      <c r="NSC74" s="191"/>
      <c r="NSD74" s="191"/>
      <c r="NSE74" s="191"/>
      <c r="NSF74" s="191"/>
      <c r="NSG74" s="191"/>
      <c r="NSH74" s="191"/>
      <c r="NSI74" s="191"/>
      <c r="NSJ74" s="191"/>
      <c r="NSK74" s="191"/>
      <c r="OBK74" s="191"/>
      <c r="OBL74" s="191"/>
      <c r="OBT74" s="191"/>
      <c r="OBU74" s="191"/>
      <c r="OBV74" s="191"/>
      <c r="OBW74" s="191"/>
      <c r="OBX74" s="191"/>
      <c r="OBY74" s="191"/>
      <c r="OBZ74" s="191"/>
      <c r="OCA74" s="191"/>
      <c r="OCB74" s="191"/>
      <c r="OCC74" s="191"/>
      <c r="OCD74" s="191"/>
      <c r="OCE74" s="191"/>
      <c r="OCF74" s="191"/>
      <c r="OCG74" s="191"/>
      <c r="OLG74" s="191"/>
      <c r="OLH74" s="191"/>
      <c r="OLP74" s="191"/>
      <c r="OLQ74" s="191"/>
      <c r="OLR74" s="191"/>
      <c r="OLS74" s="191"/>
      <c r="OLT74" s="191"/>
      <c r="OLU74" s="191"/>
      <c r="OLV74" s="191"/>
      <c r="OLW74" s="191"/>
      <c r="OLX74" s="191"/>
      <c r="OLY74" s="191"/>
      <c r="OLZ74" s="191"/>
      <c r="OMA74" s="191"/>
      <c r="OMB74" s="191"/>
      <c r="OMC74" s="191"/>
      <c r="OVC74" s="191"/>
      <c r="OVD74" s="191"/>
      <c r="OVL74" s="191"/>
      <c r="OVM74" s="191"/>
      <c r="OVN74" s="191"/>
      <c r="OVO74" s="191"/>
      <c r="OVP74" s="191"/>
      <c r="OVQ74" s="191"/>
      <c r="OVR74" s="191"/>
      <c r="OVS74" s="191"/>
      <c r="OVT74" s="191"/>
      <c r="OVU74" s="191"/>
      <c r="OVV74" s="191"/>
      <c r="OVW74" s="191"/>
      <c r="OVX74" s="191"/>
      <c r="OVY74" s="191"/>
      <c r="PEY74" s="191"/>
      <c r="PEZ74" s="191"/>
      <c r="PFH74" s="191"/>
      <c r="PFI74" s="191"/>
      <c r="PFJ74" s="191"/>
      <c r="PFK74" s="191"/>
      <c r="PFL74" s="191"/>
      <c r="PFM74" s="191"/>
      <c r="PFN74" s="191"/>
      <c r="PFO74" s="191"/>
      <c r="PFP74" s="191"/>
      <c r="PFQ74" s="191"/>
      <c r="PFR74" s="191"/>
      <c r="PFS74" s="191"/>
      <c r="PFT74" s="191"/>
      <c r="PFU74" s="191"/>
      <c r="POU74" s="191"/>
      <c r="POV74" s="191"/>
      <c r="PPD74" s="191"/>
      <c r="PPE74" s="191"/>
      <c r="PPF74" s="191"/>
      <c r="PPG74" s="191"/>
      <c r="PPH74" s="191"/>
      <c r="PPI74" s="191"/>
      <c r="PPJ74" s="191"/>
      <c r="PPK74" s="191"/>
      <c r="PPL74" s="191"/>
      <c r="PPM74" s="191"/>
      <c r="PPN74" s="191"/>
      <c r="PPO74" s="191"/>
      <c r="PPP74" s="191"/>
      <c r="PPQ74" s="191"/>
      <c r="PYQ74" s="191"/>
      <c r="PYR74" s="191"/>
      <c r="PYZ74" s="191"/>
      <c r="PZA74" s="191"/>
      <c r="PZB74" s="191"/>
      <c r="PZC74" s="191"/>
      <c r="PZD74" s="191"/>
      <c r="PZE74" s="191"/>
      <c r="PZF74" s="191"/>
      <c r="PZG74" s="191"/>
      <c r="PZH74" s="191"/>
      <c r="PZI74" s="191"/>
      <c r="PZJ74" s="191"/>
      <c r="PZK74" s="191"/>
      <c r="PZL74" s="191"/>
      <c r="PZM74" s="191"/>
      <c r="QIM74" s="191"/>
      <c r="QIN74" s="191"/>
      <c r="QIV74" s="191"/>
      <c r="QIW74" s="191"/>
      <c r="QIX74" s="191"/>
      <c r="QIY74" s="191"/>
      <c r="QIZ74" s="191"/>
      <c r="QJA74" s="191"/>
      <c r="QJB74" s="191"/>
      <c r="QJC74" s="191"/>
      <c r="QJD74" s="191"/>
      <c r="QJE74" s="191"/>
      <c r="QJF74" s="191"/>
      <c r="QJG74" s="191"/>
      <c r="QJH74" s="191"/>
      <c r="QJI74" s="191"/>
      <c r="QSI74" s="191"/>
      <c r="QSJ74" s="191"/>
      <c r="QSR74" s="191"/>
      <c r="QSS74" s="191"/>
      <c r="QST74" s="191"/>
      <c r="QSU74" s="191"/>
      <c r="QSV74" s="191"/>
      <c r="QSW74" s="191"/>
      <c r="QSX74" s="191"/>
      <c r="QSY74" s="191"/>
      <c r="QSZ74" s="191"/>
      <c r="QTA74" s="191"/>
      <c r="QTB74" s="191"/>
      <c r="QTC74" s="191"/>
      <c r="QTD74" s="191"/>
      <c r="QTE74" s="191"/>
      <c r="RCE74" s="191"/>
      <c r="RCF74" s="191"/>
      <c r="RCN74" s="191"/>
      <c r="RCO74" s="191"/>
      <c r="RCP74" s="191"/>
      <c r="RCQ74" s="191"/>
      <c r="RCR74" s="191"/>
      <c r="RCS74" s="191"/>
      <c r="RCT74" s="191"/>
      <c r="RCU74" s="191"/>
      <c r="RCV74" s="191"/>
      <c r="RCW74" s="191"/>
      <c r="RCX74" s="191"/>
      <c r="RCY74" s="191"/>
      <c r="RCZ74" s="191"/>
      <c r="RDA74" s="191"/>
      <c r="RMA74" s="191"/>
      <c r="RMB74" s="191"/>
      <c r="RMJ74" s="191"/>
      <c r="RMK74" s="191"/>
      <c r="RML74" s="191"/>
      <c r="RMM74" s="191"/>
      <c r="RMN74" s="191"/>
      <c r="RMO74" s="191"/>
      <c r="RMP74" s="191"/>
      <c r="RMQ74" s="191"/>
      <c r="RMR74" s="191"/>
      <c r="RMS74" s="191"/>
      <c r="RMT74" s="191"/>
      <c r="RMU74" s="191"/>
      <c r="RMV74" s="191"/>
      <c r="RMW74" s="191"/>
      <c r="RVW74" s="191"/>
      <c r="RVX74" s="191"/>
      <c r="RWF74" s="191"/>
      <c r="RWG74" s="191"/>
      <c r="RWH74" s="191"/>
      <c r="RWI74" s="191"/>
      <c r="RWJ74" s="191"/>
      <c r="RWK74" s="191"/>
      <c r="RWL74" s="191"/>
      <c r="RWM74" s="191"/>
      <c r="RWN74" s="191"/>
      <c r="RWO74" s="191"/>
      <c r="RWP74" s="191"/>
      <c r="RWQ74" s="191"/>
      <c r="RWR74" s="191"/>
      <c r="RWS74" s="191"/>
      <c r="SFS74" s="191"/>
      <c r="SFT74" s="191"/>
      <c r="SGB74" s="191"/>
      <c r="SGC74" s="191"/>
      <c r="SGD74" s="191"/>
      <c r="SGE74" s="191"/>
      <c r="SGF74" s="191"/>
      <c r="SGG74" s="191"/>
      <c r="SGH74" s="191"/>
      <c r="SGI74" s="191"/>
      <c r="SGJ74" s="191"/>
      <c r="SGK74" s="191"/>
      <c r="SGL74" s="191"/>
      <c r="SGM74" s="191"/>
      <c r="SGN74" s="191"/>
      <c r="SGO74" s="191"/>
      <c r="SPO74" s="191"/>
      <c r="SPP74" s="191"/>
      <c r="SPX74" s="191"/>
      <c r="SPY74" s="191"/>
      <c r="SPZ74" s="191"/>
      <c r="SQA74" s="191"/>
      <c r="SQB74" s="191"/>
      <c r="SQC74" s="191"/>
      <c r="SQD74" s="191"/>
      <c r="SQE74" s="191"/>
      <c r="SQF74" s="191"/>
      <c r="SQG74" s="191"/>
      <c r="SQH74" s="191"/>
      <c r="SQI74" s="191"/>
      <c r="SQJ74" s="191"/>
      <c r="SQK74" s="191"/>
      <c r="SZK74" s="191"/>
      <c r="SZL74" s="191"/>
      <c r="SZT74" s="191"/>
      <c r="SZU74" s="191"/>
      <c r="SZV74" s="191"/>
      <c r="SZW74" s="191"/>
      <c r="SZX74" s="191"/>
      <c r="SZY74" s="191"/>
      <c r="SZZ74" s="191"/>
      <c r="TAA74" s="191"/>
      <c r="TAB74" s="191"/>
      <c r="TAC74" s="191"/>
      <c r="TAD74" s="191"/>
      <c r="TAE74" s="191"/>
      <c r="TAF74" s="191"/>
      <c r="TAG74" s="191"/>
      <c r="TJG74" s="191"/>
      <c r="TJH74" s="191"/>
      <c r="TJP74" s="191"/>
      <c r="TJQ74" s="191"/>
      <c r="TJR74" s="191"/>
      <c r="TJS74" s="191"/>
      <c r="TJT74" s="191"/>
      <c r="TJU74" s="191"/>
      <c r="TJV74" s="191"/>
      <c r="TJW74" s="191"/>
      <c r="TJX74" s="191"/>
      <c r="TJY74" s="191"/>
      <c r="TJZ74" s="191"/>
      <c r="TKA74" s="191"/>
      <c r="TKB74" s="191"/>
      <c r="TKC74" s="191"/>
      <c r="TTC74" s="191"/>
      <c r="TTD74" s="191"/>
      <c r="TTL74" s="191"/>
      <c r="TTM74" s="191"/>
      <c r="TTN74" s="191"/>
      <c r="TTO74" s="191"/>
      <c r="TTP74" s="191"/>
      <c r="TTQ74" s="191"/>
      <c r="TTR74" s="191"/>
      <c r="TTS74" s="191"/>
      <c r="TTT74" s="191"/>
      <c r="TTU74" s="191"/>
      <c r="TTV74" s="191"/>
      <c r="TTW74" s="191"/>
      <c r="TTX74" s="191"/>
      <c r="TTY74" s="191"/>
      <c r="UCY74" s="191"/>
      <c r="UCZ74" s="191"/>
      <c r="UDH74" s="191"/>
      <c r="UDI74" s="191"/>
      <c r="UDJ74" s="191"/>
      <c r="UDK74" s="191"/>
      <c r="UDL74" s="191"/>
      <c r="UDM74" s="191"/>
      <c r="UDN74" s="191"/>
      <c r="UDO74" s="191"/>
      <c r="UDP74" s="191"/>
      <c r="UDQ74" s="191"/>
      <c r="UDR74" s="191"/>
      <c r="UDS74" s="191"/>
      <c r="UDT74" s="191"/>
      <c r="UDU74" s="191"/>
      <c r="UMU74" s="191"/>
      <c r="UMV74" s="191"/>
      <c r="UND74" s="191"/>
      <c r="UNE74" s="191"/>
      <c r="UNF74" s="191"/>
      <c r="UNG74" s="191"/>
      <c r="UNH74" s="191"/>
      <c r="UNI74" s="191"/>
      <c r="UNJ74" s="191"/>
      <c r="UNK74" s="191"/>
      <c r="UNL74" s="191"/>
      <c r="UNM74" s="191"/>
      <c r="UNN74" s="191"/>
      <c r="UNO74" s="191"/>
      <c r="UNP74" s="191"/>
      <c r="UNQ74" s="191"/>
      <c r="UWQ74" s="191"/>
      <c r="UWR74" s="191"/>
      <c r="UWZ74" s="191"/>
      <c r="UXA74" s="191"/>
      <c r="UXB74" s="191"/>
      <c r="UXC74" s="191"/>
      <c r="UXD74" s="191"/>
      <c r="UXE74" s="191"/>
      <c r="UXF74" s="191"/>
      <c r="UXG74" s="191"/>
      <c r="UXH74" s="191"/>
      <c r="UXI74" s="191"/>
      <c r="UXJ74" s="191"/>
      <c r="UXK74" s="191"/>
      <c r="UXL74" s="191"/>
      <c r="UXM74" s="191"/>
      <c r="VGM74" s="191"/>
      <c r="VGN74" s="191"/>
      <c r="VGV74" s="191"/>
      <c r="VGW74" s="191"/>
      <c r="VGX74" s="191"/>
      <c r="VGY74" s="191"/>
      <c r="VGZ74" s="191"/>
      <c r="VHA74" s="191"/>
      <c r="VHB74" s="191"/>
      <c r="VHC74" s="191"/>
      <c r="VHD74" s="191"/>
      <c r="VHE74" s="191"/>
      <c r="VHF74" s="191"/>
      <c r="VHG74" s="191"/>
      <c r="VHH74" s="191"/>
      <c r="VHI74" s="191"/>
      <c r="VQI74" s="191"/>
      <c r="VQJ74" s="191"/>
      <c r="VQR74" s="191"/>
      <c r="VQS74" s="191"/>
      <c r="VQT74" s="191"/>
      <c r="VQU74" s="191"/>
      <c r="VQV74" s="191"/>
      <c r="VQW74" s="191"/>
      <c r="VQX74" s="191"/>
      <c r="VQY74" s="191"/>
      <c r="VQZ74" s="191"/>
      <c r="VRA74" s="191"/>
      <c r="VRB74" s="191"/>
      <c r="VRC74" s="191"/>
      <c r="VRD74" s="191"/>
      <c r="VRE74" s="191"/>
      <c r="WAE74" s="191"/>
      <c r="WAF74" s="191"/>
      <c r="WAN74" s="191"/>
      <c r="WAO74" s="191"/>
      <c r="WAP74" s="191"/>
      <c r="WAQ74" s="191"/>
      <c r="WAR74" s="191"/>
      <c r="WAS74" s="191"/>
      <c r="WAT74" s="191"/>
      <c r="WAU74" s="191"/>
      <c r="WAV74" s="191"/>
      <c r="WAW74" s="191"/>
      <c r="WAX74" s="191"/>
      <c r="WAY74" s="191"/>
      <c r="WAZ74" s="191"/>
      <c r="WBA74" s="191"/>
      <c r="WKA74" s="191"/>
      <c r="WKB74" s="191"/>
      <c r="WKJ74" s="191"/>
      <c r="WKK74" s="191"/>
      <c r="WKL74" s="191"/>
      <c r="WKM74" s="191"/>
      <c r="WKN74" s="191"/>
      <c r="WKO74" s="191"/>
      <c r="WKP74" s="191"/>
      <c r="WKQ74" s="191"/>
      <c r="WKR74" s="191"/>
      <c r="WKS74" s="191"/>
      <c r="WKT74" s="191"/>
      <c r="WKU74" s="191"/>
      <c r="WKV74" s="191"/>
      <c r="WKW74" s="191"/>
      <c r="WTW74" s="191"/>
      <c r="WTX74" s="191"/>
      <c r="WUF74" s="191"/>
      <c r="WUG74" s="191"/>
      <c r="WUH74" s="191"/>
      <c r="WUI74" s="191"/>
      <c r="WUJ74" s="191"/>
      <c r="WUK74" s="191"/>
      <c r="WUL74" s="191"/>
      <c r="WUM74" s="191"/>
      <c r="WUN74" s="191"/>
      <c r="WUO74" s="191"/>
      <c r="WUP74" s="191"/>
      <c r="WUQ74" s="191"/>
      <c r="WUR74" s="191"/>
      <c r="WUS74" s="191"/>
    </row>
    <row r="75" spans="1:1009 1243:2033 2267:3057 3291:4081 4315:5105 5339:6129 6363:7153 7387:8177 8411:9201 9435:10225 10459:11249 11483:12273 12507:13297 13531:14321 14555:15345 15579:16113" hidden="1" outlineLevel="1" x14ac:dyDescent="0.25">
      <c r="A75" s="79"/>
      <c r="B75" s="194" t="s">
        <v>122</v>
      </c>
      <c r="C75" s="72"/>
      <c r="D75" s="102">
        <v>5669.294183</v>
      </c>
      <c r="E75" s="102"/>
      <c r="F75" s="73">
        <v>5669.294183</v>
      </c>
      <c r="G75" s="231">
        <v>0</v>
      </c>
      <c r="H75" s="129">
        <v>5655.1888170000002</v>
      </c>
      <c r="I75" s="153">
        <f t="shared" si="6"/>
        <v>0</v>
      </c>
      <c r="J75" s="235"/>
      <c r="K75" s="149"/>
      <c r="L75" s="149"/>
      <c r="M75" s="149"/>
      <c r="N75" s="72"/>
      <c r="HK75" s="189"/>
      <c r="HL75" s="189"/>
      <c r="HT75" s="189"/>
      <c r="HU75" s="189"/>
      <c r="HV75" s="189"/>
      <c r="HW75" s="189"/>
      <c r="HX75" s="189"/>
      <c r="HY75" s="189"/>
      <c r="HZ75" s="189"/>
      <c r="IA75" s="189"/>
      <c r="IB75" s="189"/>
      <c r="IC75" s="189"/>
      <c r="ID75" s="189"/>
      <c r="IE75" s="189"/>
      <c r="IF75" s="189"/>
      <c r="IG75" s="189"/>
      <c r="RG75" s="189"/>
      <c r="RH75" s="189"/>
      <c r="RP75" s="189"/>
      <c r="RQ75" s="189"/>
      <c r="RR75" s="189"/>
      <c r="RS75" s="189"/>
      <c r="RT75" s="189"/>
      <c r="RU75" s="189"/>
      <c r="RV75" s="189"/>
      <c r="RW75" s="189"/>
      <c r="RX75" s="189"/>
      <c r="RY75" s="189"/>
      <c r="RZ75" s="189"/>
      <c r="SA75" s="189"/>
      <c r="SB75" s="189"/>
      <c r="SC75" s="189"/>
      <c r="ABC75" s="189"/>
      <c r="ABD75" s="189"/>
      <c r="ABL75" s="189"/>
      <c r="ABM75" s="189"/>
      <c r="ABN75" s="189"/>
      <c r="ABO75" s="189"/>
      <c r="ABP75" s="189"/>
      <c r="ABQ75" s="189"/>
      <c r="ABR75" s="189"/>
      <c r="ABS75" s="189"/>
      <c r="ABT75" s="189"/>
      <c r="ABU75" s="189"/>
      <c r="ABV75" s="189"/>
      <c r="ABW75" s="189"/>
      <c r="ABX75" s="189"/>
      <c r="ABY75" s="189"/>
      <c r="AKY75" s="189"/>
      <c r="AKZ75" s="189"/>
      <c r="ALH75" s="189"/>
      <c r="ALI75" s="189"/>
      <c r="ALJ75" s="189"/>
      <c r="ALK75" s="189"/>
      <c r="ALL75" s="189"/>
      <c r="ALM75" s="189"/>
      <c r="ALN75" s="189"/>
      <c r="ALO75" s="189"/>
      <c r="ALP75" s="189"/>
      <c r="ALQ75" s="189"/>
      <c r="ALR75" s="189"/>
      <c r="ALS75" s="189"/>
      <c r="ALT75" s="189"/>
      <c r="ALU75" s="189"/>
      <c r="AUU75" s="189"/>
      <c r="AUV75" s="189"/>
      <c r="AVD75" s="189"/>
      <c r="AVE75" s="189"/>
      <c r="AVF75" s="189"/>
      <c r="AVG75" s="189"/>
      <c r="AVH75" s="189"/>
      <c r="AVI75" s="189"/>
      <c r="AVJ75" s="189"/>
      <c r="AVK75" s="189"/>
      <c r="AVL75" s="189"/>
      <c r="AVM75" s="189"/>
      <c r="AVN75" s="189"/>
      <c r="AVO75" s="189"/>
      <c r="AVP75" s="189"/>
      <c r="AVQ75" s="189"/>
      <c r="BEQ75" s="189"/>
      <c r="BER75" s="189"/>
      <c r="BEZ75" s="189"/>
      <c r="BFA75" s="189"/>
      <c r="BFB75" s="189"/>
      <c r="BFC75" s="189"/>
      <c r="BFD75" s="189"/>
      <c r="BFE75" s="189"/>
      <c r="BFF75" s="189"/>
      <c r="BFG75" s="189"/>
      <c r="BFH75" s="189"/>
      <c r="BFI75" s="189"/>
      <c r="BFJ75" s="189"/>
      <c r="BFK75" s="189"/>
      <c r="BFL75" s="189"/>
      <c r="BFM75" s="189"/>
      <c r="BOM75" s="189"/>
      <c r="BON75" s="189"/>
      <c r="BOV75" s="189"/>
      <c r="BOW75" s="189"/>
      <c r="BOX75" s="189"/>
      <c r="BOY75" s="189"/>
      <c r="BOZ75" s="189"/>
      <c r="BPA75" s="189"/>
      <c r="BPB75" s="189"/>
      <c r="BPC75" s="189"/>
      <c r="BPD75" s="189"/>
      <c r="BPE75" s="189"/>
      <c r="BPF75" s="189"/>
      <c r="BPG75" s="189"/>
      <c r="BPH75" s="189"/>
      <c r="BPI75" s="189"/>
      <c r="BYI75" s="189"/>
      <c r="BYJ75" s="189"/>
      <c r="BYR75" s="189"/>
      <c r="BYS75" s="189"/>
      <c r="BYT75" s="189"/>
      <c r="BYU75" s="189"/>
      <c r="BYV75" s="189"/>
      <c r="BYW75" s="189"/>
      <c r="BYX75" s="189"/>
      <c r="BYY75" s="189"/>
      <c r="BYZ75" s="189"/>
      <c r="BZA75" s="189"/>
      <c r="BZB75" s="189"/>
      <c r="BZC75" s="189"/>
      <c r="BZD75" s="189"/>
      <c r="BZE75" s="189"/>
      <c r="CIE75" s="189"/>
      <c r="CIF75" s="189"/>
      <c r="CIN75" s="189"/>
      <c r="CIO75" s="189"/>
      <c r="CIP75" s="189"/>
      <c r="CIQ75" s="189"/>
      <c r="CIR75" s="189"/>
      <c r="CIS75" s="189"/>
      <c r="CIT75" s="189"/>
      <c r="CIU75" s="189"/>
      <c r="CIV75" s="189"/>
      <c r="CIW75" s="189"/>
      <c r="CIX75" s="189"/>
      <c r="CIY75" s="189"/>
      <c r="CIZ75" s="189"/>
      <c r="CJA75" s="189"/>
      <c r="CSA75" s="189"/>
      <c r="CSB75" s="189"/>
      <c r="CSJ75" s="189"/>
      <c r="CSK75" s="189"/>
      <c r="CSL75" s="189"/>
      <c r="CSM75" s="189"/>
      <c r="CSN75" s="189"/>
      <c r="CSO75" s="189"/>
      <c r="CSP75" s="189"/>
      <c r="CSQ75" s="189"/>
      <c r="CSR75" s="189"/>
      <c r="CSS75" s="189"/>
      <c r="CST75" s="189"/>
      <c r="CSU75" s="189"/>
      <c r="CSV75" s="189"/>
      <c r="CSW75" s="189"/>
      <c r="DBW75" s="189"/>
      <c r="DBX75" s="189"/>
      <c r="DCF75" s="189"/>
      <c r="DCG75" s="189"/>
      <c r="DCH75" s="189"/>
      <c r="DCI75" s="189"/>
      <c r="DCJ75" s="189"/>
      <c r="DCK75" s="189"/>
      <c r="DCL75" s="189"/>
      <c r="DCM75" s="189"/>
      <c r="DCN75" s="189"/>
      <c r="DCO75" s="189"/>
      <c r="DCP75" s="189"/>
      <c r="DCQ75" s="189"/>
      <c r="DCR75" s="189"/>
      <c r="DCS75" s="189"/>
      <c r="DLS75" s="189"/>
      <c r="DLT75" s="189"/>
      <c r="DMB75" s="189"/>
      <c r="DMC75" s="189"/>
      <c r="DMD75" s="189"/>
      <c r="DME75" s="189"/>
      <c r="DMF75" s="189"/>
      <c r="DMG75" s="189"/>
      <c r="DMH75" s="189"/>
      <c r="DMI75" s="189"/>
      <c r="DMJ75" s="189"/>
      <c r="DMK75" s="189"/>
      <c r="DML75" s="189"/>
      <c r="DMM75" s="189"/>
      <c r="DMN75" s="189"/>
      <c r="DMO75" s="189"/>
      <c r="DVO75" s="189"/>
      <c r="DVP75" s="189"/>
      <c r="DVX75" s="189"/>
      <c r="DVY75" s="189"/>
      <c r="DVZ75" s="189"/>
      <c r="DWA75" s="189"/>
      <c r="DWB75" s="189"/>
      <c r="DWC75" s="189"/>
      <c r="DWD75" s="189"/>
      <c r="DWE75" s="189"/>
      <c r="DWF75" s="189"/>
      <c r="DWG75" s="189"/>
      <c r="DWH75" s="189"/>
      <c r="DWI75" s="189"/>
      <c r="DWJ75" s="189"/>
      <c r="DWK75" s="189"/>
      <c r="EFK75" s="189"/>
      <c r="EFL75" s="189"/>
      <c r="EFT75" s="189"/>
      <c r="EFU75" s="189"/>
      <c r="EFV75" s="189"/>
      <c r="EFW75" s="189"/>
      <c r="EFX75" s="189"/>
      <c r="EFY75" s="189"/>
      <c r="EFZ75" s="189"/>
      <c r="EGA75" s="189"/>
      <c r="EGB75" s="189"/>
      <c r="EGC75" s="189"/>
      <c r="EGD75" s="189"/>
      <c r="EGE75" s="189"/>
      <c r="EGF75" s="189"/>
      <c r="EGG75" s="189"/>
      <c r="EPG75" s="189"/>
      <c r="EPH75" s="189"/>
      <c r="EPP75" s="189"/>
      <c r="EPQ75" s="189"/>
      <c r="EPR75" s="189"/>
      <c r="EPS75" s="189"/>
      <c r="EPT75" s="189"/>
      <c r="EPU75" s="189"/>
      <c r="EPV75" s="189"/>
      <c r="EPW75" s="189"/>
      <c r="EPX75" s="189"/>
      <c r="EPY75" s="189"/>
      <c r="EPZ75" s="189"/>
      <c r="EQA75" s="189"/>
      <c r="EQB75" s="189"/>
      <c r="EQC75" s="189"/>
      <c r="EZC75" s="189"/>
      <c r="EZD75" s="189"/>
      <c r="EZL75" s="189"/>
      <c r="EZM75" s="189"/>
      <c r="EZN75" s="189"/>
      <c r="EZO75" s="189"/>
      <c r="EZP75" s="189"/>
      <c r="EZQ75" s="189"/>
      <c r="EZR75" s="189"/>
      <c r="EZS75" s="189"/>
      <c r="EZT75" s="189"/>
      <c r="EZU75" s="189"/>
      <c r="EZV75" s="189"/>
      <c r="EZW75" s="189"/>
      <c r="EZX75" s="189"/>
      <c r="EZY75" s="189"/>
      <c r="FIY75" s="189"/>
      <c r="FIZ75" s="189"/>
      <c r="FJH75" s="189"/>
      <c r="FJI75" s="189"/>
      <c r="FJJ75" s="189"/>
      <c r="FJK75" s="189"/>
      <c r="FJL75" s="189"/>
      <c r="FJM75" s="189"/>
      <c r="FJN75" s="189"/>
      <c r="FJO75" s="189"/>
      <c r="FJP75" s="189"/>
      <c r="FJQ75" s="189"/>
      <c r="FJR75" s="189"/>
      <c r="FJS75" s="189"/>
      <c r="FJT75" s="189"/>
      <c r="FJU75" s="189"/>
      <c r="FSU75" s="189"/>
      <c r="FSV75" s="189"/>
      <c r="FTD75" s="189"/>
      <c r="FTE75" s="189"/>
      <c r="FTF75" s="189"/>
      <c r="FTG75" s="189"/>
      <c r="FTH75" s="189"/>
      <c r="FTI75" s="189"/>
      <c r="FTJ75" s="189"/>
      <c r="FTK75" s="189"/>
      <c r="FTL75" s="189"/>
      <c r="FTM75" s="189"/>
      <c r="FTN75" s="189"/>
      <c r="FTO75" s="189"/>
      <c r="FTP75" s="189"/>
      <c r="FTQ75" s="189"/>
      <c r="GCQ75" s="189"/>
      <c r="GCR75" s="189"/>
      <c r="GCZ75" s="189"/>
      <c r="GDA75" s="189"/>
      <c r="GDB75" s="189"/>
      <c r="GDC75" s="189"/>
      <c r="GDD75" s="189"/>
      <c r="GDE75" s="189"/>
      <c r="GDF75" s="189"/>
      <c r="GDG75" s="189"/>
      <c r="GDH75" s="189"/>
      <c r="GDI75" s="189"/>
      <c r="GDJ75" s="189"/>
      <c r="GDK75" s="189"/>
      <c r="GDL75" s="189"/>
      <c r="GDM75" s="189"/>
      <c r="GMM75" s="189"/>
      <c r="GMN75" s="189"/>
      <c r="GMV75" s="189"/>
      <c r="GMW75" s="189"/>
      <c r="GMX75" s="189"/>
      <c r="GMY75" s="189"/>
      <c r="GMZ75" s="189"/>
      <c r="GNA75" s="189"/>
      <c r="GNB75" s="189"/>
      <c r="GNC75" s="189"/>
      <c r="GND75" s="189"/>
      <c r="GNE75" s="189"/>
      <c r="GNF75" s="189"/>
      <c r="GNG75" s="189"/>
      <c r="GNH75" s="189"/>
      <c r="GNI75" s="189"/>
      <c r="GWI75" s="189"/>
      <c r="GWJ75" s="189"/>
      <c r="GWR75" s="189"/>
      <c r="GWS75" s="189"/>
      <c r="GWT75" s="189"/>
      <c r="GWU75" s="189"/>
      <c r="GWV75" s="189"/>
      <c r="GWW75" s="189"/>
      <c r="GWX75" s="189"/>
      <c r="GWY75" s="189"/>
      <c r="GWZ75" s="189"/>
      <c r="GXA75" s="189"/>
      <c r="GXB75" s="189"/>
      <c r="GXC75" s="189"/>
      <c r="GXD75" s="189"/>
      <c r="GXE75" s="189"/>
      <c r="HGE75" s="189"/>
      <c r="HGF75" s="189"/>
      <c r="HGN75" s="189"/>
      <c r="HGO75" s="189"/>
      <c r="HGP75" s="189"/>
      <c r="HGQ75" s="189"/>
      <c r="HGR75" s="189"/>
      <c r="HGS75" s="189"/>
      <c r="HGT75" s="189"/>
      <c r="HGU75" s="189"/>
      <c r="HGV75" s="189"/>
      <c r="HGW75" s="189"/>
      <c r="HGX75" s="189"/>
      <c r="HGY75" s="189"/>
      <c r="HGZ75" s="189"/>
      <c r="HHA75" s="189"/>
      <c r="HQA75" s="189"/>
      <c r="HQB75" s="189"/>
      <c r="HQJ75" s="189"/>
      <c r="HQK75" s="189"/>
      <c r="HQL75" s="189"/>
      <c r="HQM75" s="189"/>
      <c r="HQN75" s="189"/>
      <c r="HQO75" s="189"/>
      <c r="HQP75" s="189"/>
      <c r="HQQ75" s="189"/>
      <c r="HQR75" s="189"/>
      <c r="HQS75" s="189"/>
      <c r="HQT75" s="189"/>
      <c r="HQU75" s="189"/>
      <c r="HQV75" s="189"/>
      <c r="HQW75" s="189"/>
      <c r="HZW75" s="189"/>
      <c r="HZX75" s="189"/>
      <c r="IAF75" s="189"/>
      <c r="IAG75" s="189"/>
      <c r="IAH75" s="189"/>
      <c r="IAI75" s="189"/>
      <c r="IAJ75" s="189"/>
      <c r="IAK75" s="189"/>
      <c r="IAL75" s="189"/>
      <c r="IAM75" s="189"/>
      <c r="IAN75" s="189"/>
      <c r="IAO75" s="189"/>
      <c r="IAP75" s="189"/>
      <c r="IAQ75" s="189"/>
      <c r="IAR75" s="189"/>
      <c r="IAS75" s="189"/>
      <c r="IJS75" s="189"/>
      <c r="IJT75" s="189"/>
      <c r="IKB75" s="189"/>
      <c r="IKC75" s="189"/>
      <c r="IKD75" s="189"/>
      <c r="IKE75" s="189"/>
      <c r="IKF75" s="189"/>
      <c r="IKG75" s="189"/>
      <c r="IKH75" s="189"/>
      <c r="IKI75" s="189"/>
      <c r="IKJ75" s="189"/>
      <c r="IKK75" s="189"/>
      <c r="IKL75" s="189"/>
      <c r="IKM75" s="189"/>
      <c r="IKN75" s="189"/>
      <c r="IKO75" s="189"/>
      <c r="ITO75" s="189"/>
      <c r="ITP75" s="189"/>
      <c r="ITX75" s="189"/>
      <c r="ITY75" s="189"/>
      <c r="ITZ75" s="189"/>
      <c r="IUA75" s="189"/>
      <c r="IUB75" s="189"/>
      <c r="IUC75" s="189"/>
      <c r="IUD75" s="189"/>
      <c r="IUE75" s="189"/>
      <c r="IUF75" s="189"/>
      <c r="IUG75" s="189"/>
      <c r="IUH75" s="189"/>
      <c r="IUI75" s="189"/>
      <c r="IUJ75" s="189"/>
      <c r="IUK75" s="189"/>
      <c r="JDK75" s="189"/>
      <c r="JDL75" s="189"/>
      <c r="JDT75" s="189"/>
      <c r="JDU75" s="189"/>
      <c r="JDV75" s="189"/>
      <c r="JDW75" s="189"/>
      <c r="JDX75" s="189"/>
      <c r="JDY75" s="189"/>
      <c r="JDZ75" s="189"/>
      <c r="JEA75" s="189"/>
      <c r="JEB75" s="189"/>
      <c r="JEC75" s="189"/>
      <c r="JED75" s="189"/>
      <c r="JEE75" s="189"/>
      <c r="JEF75" s="189"/>
      <c r="JEG75" s="189"/>
      <c r="JNG75" s="189"/>
      <c r="JNH75" s="189"/>
      <c r="JNP75" s="189"/>
      <c r="JNQ75" s="189"/>
      <c r="JNR75" s="189"/>
      <c r="JNS75" s="189"/>
      <c r="JNT75" s="189"/>
      <c r="JNU75" s="189"/>
      <c r="JNV75" s="189"/>
      <c r="JNW75" s="189"/>
      <c r="JNX75" s="189"/>
      <c r="JNY75" s="189"/>
      <c r="JNZ75" s="189"/>
      <c r="JOA75" s="189"/>
      <c r="JOB75" s="189"/>
      <c r="JOC75" s="189"/>
      <c r="JXC75" s="189"/>
      <c r="JXD75" s="189"/>
      <c r="JXL75" s="189"/>
      <c r="JXM75" s="189"/>
      <c r="JXN75" s="189"/>
      <c r="JXO75" s="189"/>
      <c r="JXP75" s="189"/>
      <c r="JXQ75" s="189"/>
      <c r="JXR75" s="189"/>
      <c r="JXS75" s="189"/>
      <c r="JXT75" s="189"/>
      <c r="JXU75" s="189"/>
      <c r="JXV75" s="189"/>
      <c r="JXW75" s="189"/>
      <c r="JXX75" s="189"/>
      <c r="JXY75" s="189"/>
      <c r="KGY75" s="189"/>
      <c r="KGZ75" s="189"/>
      <c r="KHH75" s="189"/>
      <c r="KHI75" s="189"/>
      <c r="KHJ75" s="189"/>
      <c r="KHK75" s="189"/>
      <c r="KHL75" s="189"/>
      <c r="KHM75" s="189"/>
      <c r="KHN75" s="189"/>
      <c r="KHO75" s="189"/>
      <c r="KHP75" s="189"/>
      <c r="KHQ75" s="189"/>
      <c r="KHR75" s="189"/>
      <c r="KHS75" s="189"/>
      <c r="KHT75" s="189"/>
      <c r="KHU75" s="189"/>
      <c r="KQU75" s="189"/>
      <c r="KQV75" s="189"/>
      <c r="KRD75" s="189"/>
      <c r="KRE75" s="189"/>
      <c r="KRF75" s="189"/>
      <c r="KRG75" s="189"/>
      <c r="KRH75" s="189"/>
      <c r="KRI75" s="189"/>
      <c r="KRJ75" s="189"/>
      <c r="KRK75" s="189"/>
      <c r="KRL75" s="189"/>
      <c r="KRM75" s="189"/>
      <c r="KRN75" s="189"/>
      <c r="KRO75" s="189"/>
      <c r="KRP75" s="189"/>
      <c r="KRQ75" s="189"/>
      <c r="LAQ75" s="189"/>
      <c r="LAR75" s="189"/>
      <c r="LAZ75" s="189"/>
      <c r="LBA75" s="189"/>
      <c r="LBB75" s="189"/>
      <c r="LBC75" s="189"/>
      <c r="LBD75" s="189"/>
      <c r="LBE75" s="189"/>
      <c r="LBF75" s="189"/>
      <c r="LBG75" s="189"/>
      <c r="LBH75" s="189"/>
      <c r="LBI75" s="189"/>
      <c r="LBJ75" s="189"/>
      <c r="LBK75" s="189"/>
      <c r="LBL75" s="189"/>
      <c r="LBM75" s="189"/>
      <c r="LKM75" s="189"/>
      <c r="LKN75" s="189"/>
      <c r="LKV75" s="189"/>
      <c r="LKW75" s="189"/>
      <c r="LKX75" s="189"/>
      <c r="LKY75" s="189"/>
      <c r="LKZ75" s="189"/>
      <c r="LLA75" s="189"/>
      <c r="LLB75" s="189"/>
      <c r="LLC75" s="189"/>
      <c r="LLD75" s="189"/>
      <c r="LLE75" s="189"/>
      <c r="LLF75" s="189"/>
      <c r="LLG75" s="189"/>
      <c r="LLH75" s="189"/>
      <c r="LLI75" s="189"/>
      <c r="LUI75" s="189"/>
      <c r="LUJ75" s="189"/>
      <c r="LUR75" s="189"/>
      <c r="LUS75" s="189"/>
      <c r="LUT75" s="189"/>
      <c r="LUU75" s="189"/>
      <c r="LUV75" s="189"/>
      <c r="LUW75" s="189"/>
      <c r="LUX75" s="189"/>
      <c r="LUY75" s="189"/>
      <c r="LUZ75" s="189"/>
      <c r="LVA75" s="189"/>
      <c r="LVB75" s="189"/>
      <c r="LVC75" s="189"/>
      <c r="LVD75" s="189"/>
      <c r="LVE75" s="189"/>
      <c r="MEE75" s="189"/>
      <c r="MEF75" s="189"/>
      <c r="MEN75" s="189"/>
      <c r="MEO75" s="189"/>
      <c r="MEP75" s="189"/>
      <c r="MEQ75" s="189"/>
      <c r="MER75" s="189"/>
      <c r="MES75" s="189"/>
      <c r="MET75" s="189"/>
      <c r="MEU75" s="189"/>
      <c r="MEV75" s="189"/>
      <c r="MEW75" s="189"/>
      <c r="MEX75" s="189"/>
      <c r="MEY75" s="189"/>
      <c r="MEZ75" s="189"/>
      <c r="MFA75" s="189"/>
      <c r="MOA75" s="189"/>
      <c r="MOB75" s="189"/>
      <c r="MOJ75" s="189"/>
      <c r="MOK75" s="189"/>
      <c r="MOL75" s="189"/>
      <c r="MOM75" s="189"/>
      <c r="MON75" s="189"/>
      <c r="MOO75" s="189"/>
      <c r="MOP75" s="189"/>
      <c r="MOQ75" s="189"/>
      <c r="MOR75" s="189"/>
      <c r="MOS75" s="189"/>
      <c r="MOT75" s="189"/>
      <c r="MOU75" s="189"/>
      <c r="MOV75" s="189"/>
      <c r="MOW75" s="189"/>
      <c r="MXW75" s="189"/>
      <c r="MXX75" s="189"/>
      <c r="MYF75" s="189"/>
      <c r="MYG75" s="189"/>
      <c r="MYH75" s="189"/>
      <c r="MYI75" s="189"/>
      <c r="MYJ75" s="189"/>
      <c r="MYK75" s="189"/>
      <c r="MYL75" s="189"/>
      <c r="MYM75" s="189"/>
      <c r="MYN75" s="189"/>
      <c r="MYO75" s="189"/>
      <c r="MYP75" s="189"/>
      <c r="MYQ75" s="189"/>
      <c r="MYR75" s="189"/>
      <c r="MYS75" s="189"/>
      <c r="NHS75" s="189"/>
      <c r="NHT75" s="189"/>
      <c r="NIB75" s="189"/>
      <c r="NIC75" s="189"/>
      <c r="NID75" s="189"/>
      <c r="NIE75" s="189"/>
      <c r="NIF75" s="189"/>
      <c r="NIG75" s="189"/>
      <c r="NIH75" s="189"/>
      <c r="NII75" s="189"/>
      <c r="NIJ75" s="189"/>
      <c r="NIK75" s="189"/>
      <c r="NIL75" s="189"/>
      <c r="NIM75" s="189"/>
      <c r="NIN75" s="189"/>
      <c r="NIO75" s="189"/>
      <c r="NRO75" s="189"/>
      <c r="NRP75" s="189"/>
      <c r="NRX75" s="189"/>
      <c r="NRY75" s="189"/>
      <c r="NRZ75" s="189"/>
      <c r="NSA75" s="189"/>
      <c r="NSB75" s="189"/>
      <c r="NSC75" s="189"/>
      <c r="NSD75" s="189"/>
      <c r="NSE75" s="189"/>
      <c r="NSF75" s="189"/>
      <c r="NSG75" s="189"/>
      <c r="NSH75" s="189"/>
      <c r="NSI75" s="189"/>
      <c r="NSJ75" s="189"/>
      <c r="NSK75" s="189"/>
      <c r="OBK75" s="189"/>
      <c r="OBL75" s="189"/>
      <c r="OBT75" s="189"/>
      <c r="OBU75" s="189"/>
      <c r="OBV75" s="189"/>
      <c r="OBW75" s="189"/>
      <c r="OBX75" s="189"/>
      <c r="OBY75" s="189"/>
      <c r="OBZ75" s="189"/>
      <c r="OCA75" s="189"/>
      <c r="OCB75" s="189"/>
      <c r="OCC75" s="189"/>
      <c r="OCD75" s="189"/>
      <c r="OCE75" s="189"/>
      <c r="OCF75" s="189"/>
      <c r="OCG75" s="189"/>
      <c r="OLG75" s="189"/>
      <c r="OLH75" s="189"/>
      <c r="OLP75" s="189"/>
      <c r="OLQ75" s="189"/>
      <c r="OLR75" s="189"/>
      <c r="OLS75" s="189"/>
      <c r="OLT75" s="189"/>
      <c r="OLU75" s="189"/>
      <c r="OLV75" s="189"/>
      <c r="OLW75" s="189"/>
      <c r="OLX75" s="189"/>
      <c r="OLY75" s="189"/>
      <c r="OLZ75" s="189"/>
      <c r="OMA75" s="189"/>
      <c r="OMB75" s="189"/>
      <c r="OMC75" s="189"/>
      <c r="OVC75" s="189"/>
      <c r="OVD75" s="189"/>
      <c r="OVL75" s="189"/>
      <c r="OVM75" s="189"/>
      <c r="OVN75" s="189"/>
      <c r="OVO75" s="189"/>
      <c r="OVP75" s="189"/>
      <c r="OVQ75" s="189"/>
      <c r="OVR75" s="189"/>
      <c r="OVS75" s="189"/>
      <c r="OVT75" s="189"/>
      <c r="OVU75" s="189"/>
      <c r="OVV75" s="189"/>
      <c r="OVW75" s="189"/>
      <c r="OVX75" s="189"/>
      <c r="OVY75" s="189"/>
      <c r="PEY75" s="189"/>
      <c r="PEZ75" s="189"/>
      <c r="PFH75" s="189"/>
      <c r="PFI75" s="189"/>
      <c r="PFJ75" s="189"/>
      <c r="PFK75" s="189"/>
      <c r="PFL75" s="189"/>
      <c r="PFM75" s="189"/>
      <c r="PFN75" s="189"/>
      <c r="PFO75" s="189"/>
      <c r="PFP75" s="189"/>
      <c r="PFQ75" s="189"/>
      <c r="PFR75" s="189"/>
      <c r="PFS75" s="189"/>
      <c r="PFT75" s="189"/>
      <c r="PFU75" s="189"/>
      <c r="POU75" s="189"/>
      <c r="POV75" s="189"/>
      <c r="PPD75" s="189"/>
      <c r="PPE75" s="189"/>
      <c r="PPF75" s="189"/>
      <c r="PPG75" s="189"/>
      <c r="PPH75" s="189"/>
      <c r="PPI75" s="189"/>
      <c r="PPJ75" s="189"/>
      <c r="PPK75" s="189"/>
      <c r="PPL75" s="189"/>
      <c r="PPM75" s="189"/>
      <c r="PPN75" s="189"/>
      <c r="PPO75" s="189"/>
      <c r="PPP75" s="189"/>
      <c r="PPQ75" s="189"/>
      <c r="PYQ75" s="189"/>
      <c r="PYR75" s="189"/>
      <c r="PYZ75" s="189"/>
      <c r="PZA75" s="189"/>
      <c r="PZB75" s="189"/>
      <c r="PZC75" s="189"/>
      <c r="PZD75" s="189"/>
      <c r="PZE75" s="189"/>
      <c r="PZF75" s="189"/>
      <c r="PZG75" s="189"/>
      <c r="PZH75" s="189"/>
      <c r="PZI75" s="189"/>
      <c r="PZJ75" s="189"/>
      <c r="PZK75" s="189"/>
      <c r="PZL75" s="189"/>
      <c r="PZM75" s="189"/>
      <c r="QIM75" s="189"/>
      <c r="QIN75" s="189"/>
      <c r="QIV75" s="189"/>
      <c r="QIW75" s="189"/>
      <c r="QIX75" s="189"/>
      <c r="QIY75" s="189"/>
      <c r="QIZ75" s="189"/>
      <c r="QJA75" s="189"/>
      <c r="QJB75" s="189"/>
      <c r="QJC75" s="189"/>
      <c r="QJD75" s="189"/>
      <c r="QJE75" s="189"/>
      <c r="QJF75" s="189"/>
      <c r="QJG75" s="189"/>
      <c r="QJH75" s="189"/>
      <c r="QJI75" s="189"/>
      <c r="QSI75" s="189"/>
      <c r="QSJ75" s="189"/>
      <c r="QSR75" s="189"/>
      <c r="QSS75" s="189"/>
      <c r="QST75" s="189"/>
      <c r="QSU75" s="189"/>
      <c r="QSV75" s="189"/>
      <c r="QSW75" s="189"/>
      <c r="QSX75" s="189"/>
      <c r="QSY75" s="189"/>
      <c r="QSZ75" s="189"/>
      <c r="QTA75" s="189"/>
      <c r="QTB75" s="189"/>
      <c r="QTC75" s="189"/>
      <c r="QTD75" s="189"/>
      <c r="QTE75" s="189"/>
      <c r="RCE75" s="189"/>
      <c r="RCF75" s="189"/>
      <c r="RCN75" s="189"/>
      <c r="RCO75" s="189"/>
      <c r="RCP75" s="189"/>
      <c r="RCQ75" s="189"/>
      <c r="RCR75" s="189"/>
      <c r="RCS75" s="189"/>
      <c r="RCT75" s="189"/>
      <c r="RCU75" s="189"/>
      <c r="RCV75" s="189"/>
      <c r="RCW75" s="189"/>
      <c r="RCX75" s="189"/>
      <c r="RCY75" s="189"/>
      <c r="RCZ75" s="189"/>
      <c r="RDA75" s="189"/>
      <c r="RMA75" s="189"/>
      <c r="RMB75" s="189"/>
      <c r="RMJ75" s="189"/>
      <c r="RMK75" s="189"/>
      <c r="RML75" s="189"/>
      <c r="RMM75" s="189"/>
      <c r="RMN75" s="189"/>
      <c r="RMO75" s="189"/>
      <c r="RMP75" s="189"/>
      <c r="RMQ75" s="189"/>
      <c r="RMR75" s="189"/>
      <c r="RMS75" s="189"/>
      <c r="RMT75" s="189"/>
      <c r="RMU75" s="189"/>
      <c r="RMV75" s="189"/>
      <c r="RMW75" s="189"/>
      <c r="RVW75" s="189"/>
      <c r="RVX75" s="189"/>
      <c r="RWF75" s="189"/>
      <c r="RWG75" s="189"/>
      <c r="RWH75" s="189"/>
      <c r="RWI75" s="189"/>
      <c r="RWJ75" s="189"/>
      <c r="RWK75" s="189"/>
      <c r="RWL75" s="189"/>
      <c r="RWM75" s="189"/>
      <c r="RWN75" s="189"/>
      <c r="RWO75" s="189"/>
      <c r="RWP75" s="189"/>
      <c r="RWQ75" s="189"/>
      <c r="RWR75" s="189"/>
      <c r="RWS75" s="189"/>
      <c r="SFS75" s="189"/>
      <c r="SFT75" s="189"/>
      <c r="SGB75" s="189"/>
      <c r="SGC75" s="189"/>
      <c r="SGD75" s="189"/>
      <c r="SGE75" s="189"/>
      <c r="SGF75" s="189"/>
      <c r="SGG75" s="189"/>
      <c r="SGH75" s="189"/>
      <c r="SGI75" s="189"/>
      <c r="SGJ75" s="189"/>
      <c r="SGK75" s="189"/>
      <c r="SGL75" s="189"/>
      <c r="SGM75" s="189"/>
      <c r="SGN75" s="189"/>
      <c r="SGO75" s="189"/>
      <c r="SPO75" s="189"/>
      <c r="SPP75" s="189"/>
      <c r="SPX75" s="189"/>
      <c r="SPY75" s="189"/>
      <c r="SPZ75" s="189"/>
      <c r="SQA75" s="189"/>
      <c r="SQB75" s="189"/>
      <c r="SQC75" s="189"/>
      <c r="SQD75" s="189"/>
      <c r="SQE75" s="189"/>
      <c r="SQF75" s="189"/>
      <c r="SQG75" s="189"/>
      <c r="SQH75" s="189"/>
      <c r="SQI75" s="189"/>
      <c r="SQJ75" s="189"/>
      <c r="SQK75" s="189"/>
      <c r="SZK75" s="189"/>
      <c r="SZL75" s="189"/>
      <c r="SZT75" s="189"/>
      <c r="SZU75" s="189"/>
      <c r="SZV75" s="189"/>
      <c r="SZW75" s="189"/>
      <c r="SZX75" s="189"/>
      <c r="SZY75" s="189"/>
      <c r="SZZ75" s="189"/>
      <c r="TAA75" s="189"/>
      <c r="TAB75" s="189"/>
      <c r="TAC75" s="189"/>
      <c r="TAD75" s="189"/>
      <c r="TAE75" s="189"/>
      <c r="TAF75" s="189"/>
      <c r="TAG75" s="189"/>
      <c r="TJG75" s="189"/>
      <c r="TJH75" s="189"/>
      <c r="TJP75" s="189"/>
      <c r="TJQ75" s="189"/>
      <c r="TJR75" s="189"/>
      <c r="TJS75" s="189"/>
      <c r="TJT75" s="189"/>
      <c r="TJU75" s="189"/>
      <c r="TJV75" s="189"/>
      <c r="TJW75" s="189"/>
      <c r="TJX75" s="189"/>
      <c r="TJY75" s="189"/>
      <c r="TJZ75" s="189"/>
      <c r="TKA75" s="189"/>
      <c r="TKB75" s="189"/>
      <c r="TKC75" s="189"/>
      <c r="TTC75" s="189"/>
      <c r="TTD75" s="189"/>
      <c r="TTL75" s="189"/>
      <c r="TTM75" s="189"/>
      <c r="TTN75" s="189"/>
      <c r="TTO75" s="189"/>
      <c r="TTP75" s="189"/>
      <c r="TTQ75" s="189"/>
      <c r="TTR75" s="189"/>
      <c r="TTS75" s="189"/>
      <c r="TTT75" s="189"/>
      <c r="TTU75" s="189"/>
      <c r="TTV75" s="189"/>
      <c r="TTW75" s="189"/>
      <c r="TTX75" s="189"/>
      <c r="TTY75" s="189"/>
      <c r="UCY75" s="189"/>
      <c r="UCZ75" s="189"/>
      <c r="UDH75" s="189"/>
      <c r="UDI75" s="189"/>
      <c r="UDJ75" s="189"/>
      <c r="UDK75" s="189"/>
      <c r="UDL75" s="189"/>
      <c r="UDM75" s="189"/>
      <c r="UDN75" s="189"/>
      <c r="UDO75" s="189"/>
      <c r="UDP75" s="189"/>
      <c r="UDQ75" s="189"/>
      <c r="UDR75" s="189"/>
      <c r="UDS75" s="189"/>
      <c r="UDT75" s="189"/>
      <c r="UDU75" s="189"/>
      <c r="UMU75" s="189"/>
      <c r="UMV75" s="189"/>
      <c r="UND75" s="189"/>
      <c r="UNE75" s="189"/>
      <c r="UNF75" s="189"/>
      <c r="UNG75" s="189"/>
      <c r="UNH75" s="189"/>
      <c r="UNI75" s="189"/>
      <c r="UNJ75" s="189"/>
      <c r="UNK75" s="189"/>
      <c r="UNL75" s="189"/>
      <c r="UNM75" s="189"/>
      <c r="UNN75" s="189"/>
      <c r="UNO75" s="189"/>
      <c r="UNP75" s="189"/>
      <c r="UNQ75" s="189"/>
      <c r="UWQ75" s="189"/>
      <c r="UWR75" s="189"/>
      <c r="UWZ75" s="189"/>
      <c r="UXA75" s="189"/>
      <c r="UXB75" s="189"/>
      <c r="UXC75" s="189"/>
      <c r="UXD75" s="189"/>
      <c r="UXE75" s="189"/>
      <c r="UXF75" s="189"/>
      <c r="UXG75" s="189"/>
      <c r="UXH75" s="189"/>
      <c r="UXI75" s="189"/>
      <c r="UXJ75" s="189"/>
      <c r="UXK75" s="189"/>
      <c r="UXL75" s="189"/>
      <c r="UXM75" s="189"/>
      <c r="VGM75" s="189"/>
      <c r="VGN75" s="189"/>
      <c r="VGV75" s="189"/>
      <c r="VGW75" s="189"/>
      <c r="VGX75" s="189"/>
      <c r="VGY75" s="189"/>
      <c r="VGZ75" s="189"/>
      <c r="VHA75" s="189"/>
      <c r="VHB75" s="189"/>
      <c r="VHC75" s="189"/>
      <c r="VHD75" s="189"/>
      <c r="VHE75" s="189"/>
      <c r="VHF75" s="189"/>
      <c r="VHG75" s="189"/>
      <c r="VHH75" s="189"/>
      <c r="VHI75" s="189"/>
      <c r="VQI75" s="189"/>
      <c r="VQJ75" s="189"/>
      <c r="VQR75" s="189"/>
      <c r="VQS75" s="189"/>
      <c r="VQT75" s="189"/>
      <c r="VQU75" s="189"/>
      <c r="VQV75" s="189"/>
      <c r="VQW75" s="189"/>
      <c r="VQX75" s="189"/>
      <c r="VQY75" s="189"/>
      <c r="VQZ75" s="189"/>
      <c r="VRA75" s="189"/>
      <c r="VRB75" s="189"/>
      <c r="VRC75" s="189"/>
      <c r="VRD75" s="189"/>
      <c r="VRE75" s="189"/>
      <c r="WAE75" s="189"/>
      <c r="WAF75" s="189"/>
      <c r="WAN75" s="189"/>
      <c r="WAO75" s="189"/>
      <c r="WAP75" s="189"/>
      <c r="WAQ75" s="189"/>
      <c r="WAR75" s="189"/>
      <c r="WAS75" s="189"/>
      <c r="WAT75" s="189"/>
      <c r="WAU75" s="189"/>
      <c r="WAV75" s="189"/>
      <c r="WAW75" s="189"/>
      <c r="WAX75" s="189"/>
      <c r="WAY75" s="189"/>
      <c r="WAZ75" s="189"/>
      <c r="WBA75" s="189"/>
      <c r="WKA75" s="189"/>
      <c r="WKB75" s="189"/>
      <c r="WKJ75" s="189"/>
      <c r="WKK75" s="189"/>
      <c r="WKL75" s="189"/>
      <c r="WKM75" s="189"/>
      <c r="WKN75" s="189"/>
      <c r="WKO75" s="189"/>
      <c r="WKP75" s="189"/>
      <c r="WKQ75" s="189"/>
      <c r="WKR75" s="189"/>
      <c r="WKS75" s="189"/>
      <c r="WKT75" s="189"/>
      <c r="WKU75" s="189"/>
      <c r="WKV75" s="189"/>
      <c r="WKW75" s="189"/>
      <c r="WTW75" s="189"/>
      <c r="WTX75" s="189"/>
      <c r="WUF75" s="189"/>
      <c r="WUG75" s="189"/>
      <c r="WUH75" s="189"/>
      <c r="WUI75" s="189"/>
      <c r="WUJ75" s="189"/>
      <c r="WUK75" s="189"/>
      <c r="WUL75" s="189"/>
      <c r="WUM75" s="189"/>
      <c r="WUN75" s="189"/>
      <c r="WUO75" s="189"/>
      <c r="WUP75" s="189"/>
      <c r="WUQ75" s="189"/>
      <c r="WUR75" s="189"/>
      <c r="WUS75" s="189"/>
    </row>
    <row r="76" spans="1:1009 1243:2033 2267:3057 3291:4081 4315:5105 5339:6129 6363:7153 7387:8177 8411:9201 9435:10225 10459:11249 11483:12273 12507:13297 13531:14321 14555:15345 15579:16113" ht="47.25" hidden="1" outlineLevel="1" x14ac:dyDescent="0.25">
      <c r="A76" s="79"/>
      <c r="B76" s="192" t="s">
        <v>123</v>
      </c>
      <c r="C76" s="72"/>
      <c r="D76" s="102">
        <v>81.590999999999994</v>
      </c>
      <c r="E76" s="102"/>
      <c r="F76" s="73">
        <v>81.590999999999994</v>
      </c>
      <c r="G76" s="231">
        <v>0</v>
      </c>
      <c r="H76" s="129">
        <v>60.192</v>
      </c>
      <c r="I76" s="153">
        <f t="shared" si="6"/>
        <v>0</v>
      </c>
      <c r="J76" s="149"/>
      <c r="K76" s="257"/>
      <c r="L76" s="149"/>
      <c r="M76" s="149"/>
      <c r="N76" s="72"/>
      <c r="HK76" s="189"/>
      <c r="HL76" s="189"/>
      <c r="HT76" s="189"/>
      <c r="HU76" s="189"/>
      <c r="HV76" s="189"/>
      <c r="HW76" s="189"/>
      <c r="HX76" s="189"/>
      <c r="HY76" s="189"/>
      <c r="HZ76" s="189"/>
      <c r="IA76" s="189"/>
      <c r="IB76" s="189"/>
      <c r="IC76" s="189"/>
      <c r="ID76" s="189"/>
      <c r="IE76" s="189"/>
      <c r="IF76" s="189"/>
      <c r="IG76" s="189"/>
      <c r="RG76" s="189"/>
      <c r="RH76" s="189"/>
      <c r="RP76" s="189"/>
      <c r="RQ76" s="189"/>
      <c r="RR76" s="189"/>
      <c r="RS76" s="189"/>
      <c r="RT76" s="189"/>
      <c r="RU76" s="189"/>
      <c r="RV76" s="189"/>
      <c r="RW76" s="189"/>
      <c r="RX76" s="189"/>
      <c r="RY76" s="189"/>
      <c r="RZ76" s="189"/>
      <c r="SA76" s="189"/>
      <c r="SB76" s="189"/>
      <c r="SC76" s="189"/>
      <c r="ABC76" s="189"/>
      <c r="ABD76" s="189"/>
      <c r="ABL76" s="189"/>
      <c r="ABM76" s="189"/>
      <c r="ABN76" s="189"/>
      <c r="ABO76" s="189"/>
      <c r="ABP76" s="189"/>
      <c r="ABQ76" s="189"/>
      <c r="ABR76" s="189"/>
      <c r="ABS76" s="189"/>
      <c r="ABT76" s="189"/>
      <c r="ABU76" s="189"/>
      <c r="ABV76" s="189"/>
      <c r="ABW76" s="189"/>
      <c r="ABX76" s="189"/>
      <c r="ABY76" s="189"/>
      <c r="AKY76" s="189"/>
      <c r="AKZ76" s="189"/>
      <c r="ALH76" s="189"/>
      <c r="ALI76" s="189"/>
      <c r="ALJ76" s="189"/>
      <c r="ALK76" s="189"/>
      <c r="ALL76" s="189"/>
      <c r="ALM76" s="189"/>
      <c r="ALN76" s="189"/>
      <c r="ALO76" s="189"/>
      <c r="ALP76" s="189"/>
      <c r="ALQ76" s="189"/>
      <c r="ALR76" s="189"/>
      <c r="ALS76" s="189"/>
      <c r="ALT76" s="189"/>
      <c r="ALU76" s="189"/>
      <c r="AUU76" s="189"/>
      <c r="AUV76" s="189"/>
      <c r="AVD76" s="189"/>
      <c r="AVE76" s="189"/>
      <c r="AVF76" s="189"/>
      <c r="AVG76" s="189"/>
      <c r="AVH76" s="189"/>
      <c r="AVI76" s="189"/>
      <c r="AVJ76" s="189"/>
      <c r="AVK76" s="189"/>
      <c r="AVL76" s="189"/>
      <c r="AVM76" s="189"/>
      <c r="AVN76" s="189"/>
      <c r="AVO76" s="189"/>
      <c r="AVP76" s="189"/>
      <c r="AVQ76" s="189"/>
      <c r="BEQ76" s="189"/>
      <c r="BER76" s="189"/>
      <c r="BEZ76" s="189"/>
      <c r="BFA76" s="189"/>
      <c r="BFB76" s="189"/>
      <c r="BFC76" s="189"/>
      <c r="BFD76" s="189"/>
      <c r="BFE76" s="189"/>
      <c r="BFF76" s="189"/>
      <c r="BFG76" s="189"/>
      <c r="BFH76" s="189"/>
      <c r="BFI76" s="189"/>
      <c r="BFJ76" s="189"/>
      <c r="BFK76" s="189"/>
      <c r="BFL76" s="189"/>
      <c r="BFM76" s="189"/>
      <c r="BOM76" s="189"/>
      <c r="BON76" s="189"/>
      <c r="BOV76" s="189"/>
      <c r="BOW76" s="189"/>
      <c r="BOX76" s="189"/>
      <c r="BOY76" s="189"/>
      <c r="BOZ76" s="189"/>
      <c r="BPA76" s="189"/>
      <c r="BPB76" s="189"/>
      <c r="BPC76" s="189"/>
      <c r="BPD76" s="189"/>
      <c r="BPE76" s="189"/>
      <c r="BPF76" s="189"/>
      <c r="BPG76" s="189"/>
      <c r="BPH76" s="189"/>
      <c r="BPI76" s="189"/>
      <c r="BYI76" s="189"/>
      <c r="BYJ76" s="189"/>
      <c r="BYR76" s="189"/>
      <c r="BYS76" s="189"/>
      <c r="BYT76" s="189"/>
      <c r="BYU76" s="189"/>
      <c r="BYV76" s="189"/>
      <c r="BYW76" s="189"/>
      <c r="BYX76" s="189"/>
      <c r="BYY76" s="189"/>
      <c r="BYZ76" s="189"/>
      <c r="BZA76" s="189"/>
      <c r="BZB76" s="189"/>
      <c r="BZC76" s="189"/>
      <c r="BZD76" s="189"/>
      <c r="BZE76" s="189"/>
      <c r="CIE76" s="189"/>
      <c r="CIF76" s="189"/>
      <c r="CIN76" s="189"/>
      <c r="CIO76" s="189"/>
      <c r="CIP76" s="189"/>
      <c r="CIQ76" s="189"/>
      <c r="CIR76" s="189"/>
      <c r="CIS76" s="189"/>
      <c r="CIT76" s="189"/>
      <c r="CIU76" s="189"/>
      <c r="CIV76" s="189"/>
      <c r="CIW76" s="189"/>
      <c r="CIX76" s="189"/>
      <c r="CIY76" s="189"/>
      <c r="CIZ76" s="189"/>
      <c r="CJA76" s="189"/>
      <c r="CSA76" s="189"/>
      <c r="CSB76" s="189"/>
      <c r="CSJ76" s="189"/>
      <c r="CSK76" s="189"/>
      <c r="CSL76" s="189"/>
      <c r="CSM76" s="189"/>
      <c r="CSN76" s="189"/>
      <c r="CSO76" s="189"/>
      <c r="CSP76" s="189"/>
      <c r="CSQ76" s="189"/>
      <c r="CSR76" s="189"/>
      <c r="CSS76" s="189"/>
      <c r="CST76" s="189"/>
      <c r="CSU76" s="189"/>
      <c r="CSV76" s="189"/>
      <c r="CSW76" s="189"/>
      <c r="DBW76" s="189"/>
      <c r="DBX76" s="189"/>
      <c r="DCF76" s="189"/>
      <c r="DCG76" s="189"/>
      <c r="DCH76" s="189"/>
      <c r="DCI76" s="189"/>
      <c r="DCJ76" s="189"/>
      <c r="DCK76" s="189"/>
      <c r="DCL76" s="189"/>
      <c r="DCM76" s="189"/>
      <c r="DCN76" s="189"/>
      <c r="DCO76" s="189"/>
      <c r="DCP76" s="189"/>
      <c r="DCQ76" s="189"/>
      <c r="DCR76" s="189"/>
      <c r="DCS76" s="189"/>
      <c r="DLS76" s="189"/>
      <c r="DLT76" s="189"/>
      <c r="DMB76" s="189"/>
      <c r="DMC76" s="189"/>
      <c r="DMD76" s="189"/>
      <c r="DME76" s="189"/>
      <c r="DMF76" s="189"/>
      <c r="DMG76" s="189"/>
      <c r="DMH76" s="189"/>
      <c r="DMI76" s="189"/>
      <c r="DMJ76" s="189"/>
      <c r="DMK76" s="189"/>
      <c r="DML76" s="189"/>
      <c r="DMM76" s="189"/>
      <c r="DMN76" s="189"/>
      <c r="DMO76" s="189"/>
      <c r="DVO76" s="189"/>
      <c r="DVP76" s="189"/>
      <c r="DVX76" s="189"/>
      <c r="DVY76" s="189"/>
      <c r="DVZ76" s="189"/>
      <c r="DWA76" s="189"/>
      <c r="DWB76" s="189"/>
      <c r="DWC76" s="189"/>
      <c r="DWD76" s="189"/>
      <c r="DWE76" s="189"/>
      <c r="DWF76" s="189"/>
      <c r="DWG76" s="189"/>
      <c r="DWH76" s="189"/>
      <c r="DWI76" s="189"/>
      <c r="DWJ76" s="189"/>
      <c r="DWK76" s="189"/>
      <c r="EFK76" s="189"/>
      <c r="EFL76" s="189"/>
      <c r="EFT76" s="189"/>
      <c r="EFU76" s="189"/>
      <c r="EFV76" s="189"/>
      <c r="EFW76" s="189"/>
      <c r="EFX76" s="189"/>
      <c r="EFY76" s="189"/>
      <c r="EFZ76" s="189"/>
      <c r="EGA76" s="189"/>
      <c r="EGB76" s="189"/>
      <c r="EGC76" s="189"/>
      <c r="EGD76" s="189"/>
      <c r="EGE76" s="189"/>
      <c r="EGF76" s="189"/>
      <c r="EGG76" s="189"/>
      <c r="EPG76" s="189"/>
      <c r="EPH76" s="189"/>
      <c r="EPP76" s="189"/>
      <c r="EPQ76" s="189"/>
      <c r="EPR76" s="189"/>
      <c r="EPS76" s="189"/>
      <c r="EPT76" s="189"/>
      <c r="EPU76" s="189"/>
      <c r="EPV76" s="189"/>
      <c r="EPW76" s="189"/>
      <c r="EPX76" s="189"/>
      <c r="EPY76" s="189"/>
      <c r="EPZ76" s="189"/>
      <c r="EQA76" s="189"/>
      <c r="EQB76" s="189"/>
      <c r="EQC76" s="189"/>
      <c r="EZC76" s="189"/>
      <c r="EZD76" s="189"/>
      <c r="EZL76" s="189"/>
      <c r="EZM76" s="189"/>
      <c r="EZN76" s="189"/>
      <c r="EZO76" s="189"/>
      <c r="EZP76" s="189"/>
      <c r="EZQ76" s="189"/>
      <c r="EZR76" s="189"/>
      <c r="EZS76" s="189"/>
      <c r="EZT76" s="189"/>
      <c r="EZU76" s="189"/>
      <c r="EZV76" s="189"/>
      <c r="EZW76" s="189"/>
      <c r="EZX76" s="189"/>
      <c r="EZY76" s="189"/>
      <c r="FIY76" s="189"/>
      <c r="FIZ76" s="189"/>
      <c r="FJH76" s="189"/>
      <c r="FJI76" s="189"/>
      <c r="FJJ76" s="189"/>
      <c r="FJK76" s="189"/>
      <c r="FJL76" s="189"/>
      <c r="FJM76" s="189"/>
      <c r="FJN76" s="189"/>
      <c r="FJO76" s="189"/>
      <c r="FJP76" s="189"/>
      <c r="FJQ76" s="189"/>
      <c r="FJR76" s="189"/>
      <c r="FJS76" s="189"/>
      <c r="FJT76" s="189"/>
      <c r="FJU76" s="189"/>
      <c r="FSU76" s="189"/>
      <c r="FSV76" s="189"/>
      <c r="FTD76" s="189"/>
      <c r="FTE76" s="189"/>
      <c r="FTF76" s="189"/>
      <c r="FTG76" s="189"/>
      <c r="FTH76" s="189"/>
      <c r="FTI76" s="189"/>
      <c r="FTJ76" s="189"/>
      <c r="FTK76" s="189"/>
      <c r="FTL76" s="189"/>
      <c r="FTM76" s="189"/>
      <c r="FTN76" s="189"/>
      <c r="FTO76" s="189"/>
      <c r="FTP76" s="189"/>
      <c r="FTQ76" s="189"/>
      <c r="GCQ76" s="189"/>
      <c r="GCR76" s="189"/>
      <c r="GCZ76" s="189"/>
      <c r="GDA76" s="189"/>
      <c r="GDB76" s="189"/>
      <c r="GDC76" s="189"/>
      <c r="GDD76" s="189"/>
      <c r="GDE76" s="189"/>
      <c r="GDF76" s="189"/>
      <c r="GDG76" s="189"/>
      <c r="GDH76" s="189"/>
      <c r="GDI76" s="189"/>
      <c r="GDJ76" s="189"/>
      <c r="GDK76" s="189"/>
      <c r="GDL76" s="189"/>
      <c r="GDM76" s="189"/>
      <c r="GMM76" s="189"/>
      <c r="GMN76" s="189"/>
      <c r="GMV76" s="189"/>
      <c r="GMW76" s="189"/>
      <c r="GMX76" s="189"/>
      <c r="GMY76" s="189"/>
      <c r="GMZ76" s="189"/>
      <c r="GNA76" s="189"/>
      <c r="GNB76" s="189"/>
      <c r="GNC76" s="189"/>
      <c r="GND76" s="189"/>
      <c r="GNE76" s="189"/>
      <c r="GNF76" s="189"/>
      <c r="GNG76" s="189"/>
      <c r="GNH76" s="189"/>
      <c r="GNI76" s="189"/>
      <c r="GWI76" s="189"/>
      <c r="GWJ76" s="189"/>
      <c r="GWR76" s="189"/>
      <c r="GWS76" s="189"/>
      <c r="GWT76" s="189"/>
      <c r="GWU76" s="189"/>
      <c r="GWV76" s="189"/>
      <c r="GWW76" s="189"/>
      <c r="GWX76" s="189"/>
      <c r="GWY76" s="189"/>
      <c r="GWZ76" s="189"/>
      <c r="GXA76" s="189"/>
      <c r="GXB76" s="189"/>
      <c r="GXC76" s="189"/>
      <c r="GXD76" s="189"/>
      <c r="GXE76" s="189"/>
      <c r="HGE76" s="189"/>
      <c r="HGF76" s="189"/>
      <c r="HGN76" s="189"/>
      <c r="HGO76" s="189"/>
      <c r="HGP76" s="189"/>
      <c r="HGQ76" s="189"/>
      <c r="HGR76" s="189"/>
      <c r="HGS76" s="189"/>
      <c r="HGT76" s="189"/>
      <c r="HGU76" s="189"/>
      <c r="HGV76" s="189"/>
      <c r="HGW76" s="189"/>
      <c r="HGX76" s="189"/>
      <c r="HGY76" s="189"/>
      <c r="HGZ76" s="189"/>
      <c r="HHA76" s="189"/>
      <c r="HQA76" s="189"/>
      <c r="HQB76" s="189"/>
      <c r="HQJ76" s="189"/>
      <c r="HQK76" s="189"/>
      <c r="HQL76" s="189"/>
      <c r="HQM76" s="189"/>
      <c r="HQN76" s="189"/>
      <c r="HQO76" s="189"/>
      <c r="HQP76" s="189"/>
      <c r="HQQ76" s="189"/>
      <c r="HQR76" s="189"/>
      <c r="HQS76" s="189"/>
      <c r="HQT76" s="189"/>
      <c r="HQU76" s="189"/>
      <c r="HQV76" s="189"/>
      <c r="HQW76" s="189"/>
      <c r="HZW76" s="189"/>
      <c r="HZX76" s="189"/>
      <c r="IAF76" s="189"/>
      <c r="IAG76" s="189"/>
      <c r="IAH76" s="189"/>
      <c r="IAI76" s="189"/>
      <c r="IAJ76" s="189"/>
      <c r="IAK76" s="189"/>
      <c r="IAL76" s="189"/>
      <c r="IAM76" s="189"/>
      <c r="IAN76" s="189"/>
      <c r="IAO76" s="189"/>
      <c r="IAP76" s="189"/>
      <c r="IAQ76" s="189"/>
      <c r="IAR76" s="189"/>
      <c r="IAS76" s="189"/>
      <c r="IJS76" s="189"/>
      <c r="IJT76" s="189"/>
      <c r="IKB76" s="189"/>
      <c r="IKC76" s="189"/>
      <c r="IKD76" s="189"/>
      <c r="IKE76" s="189"/>
      <c r="IKF76" s="189"/>
      <c r="IKG76" s="189"/>
      <c r="IKH76" s="189"/>
      <c r="IKI76" s="189"/>
      <c r="IKJ76" s="189"/>
      <c r="IKK76" s="189"/>
      <c r="IKL76" s="189"/>
      <c r="IKM76" s="189"/>
      <c r="IKN76" s="189"/>
      <c r="IKO76" s="189"/>
      <c r="ITO76" s="189"/>
      <c r="ITP76" s="189"/>
      <c r="ITX76" s="189"/>
      <c r="ITY76" s="189"/>
      <c r="ITZ76" s="189"/>
      <c r="IUA76" s="189"/>
      <c r="IUB76" s="189"/>
      <c r="IUC76" s="189"/>
      <c r="IUD76" s="189"/>
      <c r="IUE76" s="189"/>
      <c r="IUF76" s="189"/>
      <c r="IUG76" s="189"/>
      <c r="IUH76" s="189"/>
      <c r="IUI76" s="189"/>
      <c r="IUJ76" s="189"/>
      <c r="IUK76" s="189"/>
      <c r="JDK76" s="189"/>
      <c r="JDL76" s="189"/>
      <c r="JDT76" s="189"/>
      <c r="JDU76" s="189"/>
      <c r="JDV76" s="189"/>
      <c r="JDW76" s="189"/>
      <c r="JDX76" s="189"/>
      <c r="JDY76" s="189"/>
      <c r="JDZ76" s="189"/>
      <c r="JEA76" s="189"/>
      <c r="JEB76" s="189"/>
      <c r="JEC76" s="189"/>
      <c r="JED76" s="189"/>
      <c r="JEE76" s="189"/>
      <c r="JEF76" s="189"/>
      <c r="JEG76" s="189"/>
      <c r="JNG76" s="189"/>
      <c r="JNH76" s="189"/>
      <c r="JNP76" s="189"/>
      <c r="JNQ76" s="189"/>
      <c r="JNR76" s="189"/>
      <c r="JNS76" s="189"/>
      <c r="JNT76" s="189"/>
      <c r="JNU76" s="189"/>
      <c r="JNV76" s="189"/>
      <c r="JNW76" s="189"/>
      <c r="JNX76" s="189"/>
      <c r="JNY76" s="189"/>
      <c r="JNZ76" s="189"/>
      <c r="JOA76" s="189"/>
      <c r="JOB76" s="189"/>
      <c r="JOC76" s="189"/>
      <c r="JXC76" s="189"/>
      <c r="JXD76" s="189"/>
      <c r="JXL76" s="189"/>
      <c r="JXM76" s="189"/>
      <c r="JXN76" s="189"/>
      <c r="JXO76" s="189"/>
      <c r="JXP76" s="189"/>
      <c r="JXQ76" s="189"/>
      <c r="JXR76" s="189"/>
      <c r="JXS76" s="189"/>
      <c r="JXT76" s="189"/>
      <c r="JXU76" s="189"/>
      <c r="JXV76" s="189"/>
      <c r="JXW76" s="189"/>
      <c r="JXX76" s="189"/>
      <c r="JXY76" s="189"/>
      <c r="KGY76" s="189"/>
      <c r="KGZ76" s="189"/>
      <c r="KHH76" s="189"/>
      <c r="KHI76" s="189"/>
      <c r="KHJ76" s="189"/>
      <c r="KHK76" s="189"/>
      <c r="KHL76" s="189"/>
      <c r="KHM76" s="189"/>
      <c r="KHN76" s="189"/>
      <c r="KHO76" s="189"/>
      <c r="KHP76" s="189"/>
      <c r="KHQ76" s="189"/>
      <c r="KHR76" s="189"/>
      <c r="KHS76" s="189"/>
      <c r="KHT76" s="189"/>
      <c r="KHU76" s="189"/>
      <c r="KQU76" s="189"/>
      <c r="KQV76" s="189"/>
      <c r="KRD76" s="189"/>
      <c r="KRE76" s="189"/>
      <c r="KRF76" s="189"/>
      <c r="KRG76" s="189"/>
      <c r="KRH76" s="189"/>
      <c r="KRI76" s="189"/>
      <c r="KRJ76" s="189"/>
      <c r="KRK76" s="189"/>
      <c r="KRL76" s="189"/>
      <c r="KRM76" s="189"/>
      <c r="KRN76" s="189"/>
      <c r="KRO76" s="189"/>
      <c r="KRP76" s="189"/>
      <c r="KRQ76" s="189"/>
      <c r="LAQ76" s="189"/>
      <c r="LAR76" s="189"/>
      <c r="LAZ76" s="189"/>
      <c r="LBA76" s="189"/>
      <c r="LBB76" s="189"/>
      <c r="LBC76" s="189"/>
      <c r="LBD76" s="189"/>
      <c r="LBE76" s="189"/>
      <c r="LBF76" s="189"/>
      <c r="LBG76" s="189"/>
      <c r="LBH76" s="189"/>
      <c r="LBI76" s="189"/>
      <c r="LBJ76" s="189"/>
      <c r="LBK76" s="189"/>
      <c r="LBL76" s="189"/>
      <c r="LBM76" s="189"/>
      <c r="LKM76" s="189"/>
      <c r="LKN76" s="189"/>
      <c r="LKV76" s="189"/>
      <c r="LKW76" s="189"/>
      <c r="LKX76" s="189"/>
      <c r="LKY76" s="189"/>
      <c r="LKZ76" s="189"/>
      <c r="LLA76" s="189"/>
      <c r="LLB76" s="189"/>
      <c r="LLC76" s="189"/>
      <c r="LLD76" s="189"/>
      <c r="LLE76" s="189"/>
      <c r="LLF76" s="189"/>
      <c r="LLG76" s="189"/>
      <c r="LLH76" s="189"/>
      <c r="LLI76" s="189"/>
      <c r="LUI76" s="189"/>
      <c r="LUJ76" s="189"/>
      <c r="LUR76" s="189"/>
      <c r="LUS76" s="189"/>
      <c r="LUT76" s="189"/>
      <c r="LUU76" s="189"/>
      <c r="LUV76" s="189"/>
      <c r="LUW76" s="189"/>
      <c r="LUX76" s="189"/>
      <c r="LUY76" s="189"/>
      <c r="LUZ76" s="189"/>
      <c r="LVA76" s="189"/>
      <c r="LVB76" s="189"/>
      <c r="LVC76" s="189"/>
      <c r="LVD76" s="189"/>
      <c r="LVE76" s="189"/>
      <c r="MEE76" s="189"/>
      <c r="MEF76" s="189"/>
      <c r="MEN76" s="189"/>
      <c r="MEO76" s="189"/>
      <c r="MEP76" s="189"/>
      <c r="MEQ76" s="189"/>
      <c r="MER76" s="189"/>
      <c r="MES76" s="189"/>
      <c r="MET76" s="189"/>
      <c r="MEU76" s="189"/>
      <c r="MEV76" s="189"/>
      <c r="MEW76" s="189"/>
      <c r="MEX76" s="189"/>
      <c r="MEY76" s="189"/>
      <c r="MEZ76" s="189"/>
      <c r="MFA76" s="189"/>
      <c r="MOA76" s="189"/>
      <c r="MOB76" s="189"/>
      <c r="MOJ76" s="189"/>
      <c r="MOK76" s="189"/>
      <c r="MOL76" s="189"/>
      <c r="MOM76" s="189"/>
      <c r="MON76" s="189"/>
      <c r="MOO76" s="189"/>
      <c r="MOP76" s="189"/>
      <c r="MOQ76" s="189"/>
      <c r="MOR76" s="189"/>
      <c r="MOS76" s="189"/>
      <c r="MOT76" s="189"/>
      <c r="MOU76" s="189"/>
      <c r="MOV76" s="189"/>
      <c r="MOW76" s="189"/>
      <c r="MXW76" s="189"/>
      <c r="MXX76" s="189"/>
      <c r="MYF76" s="189"/>
      <c r="MYG76" s="189"/>
      <c r="MYH76" s="189"/>
      <c r="MYI76" s="189"/>
      <c r="MYJ76" s="189"/>
      <c r="MYK76" s="189"/>
      <c r="MYL76" s="189"/>
      <c r="MYM76" s="189"/>
      <c r="MYN76" s="189"/>
      <c r="MYO76" s="189"/>
      <c r="MYP76" s="189"/>
      <c r="MYQ76" s="189"/>
      <c r="MYR76" s="189"/>
      <c r="MYS76" s="189"/>
      <c r="NHS76" s="189"/>
      <c r="NHT76" s="189"/>
      <c r="NIB76" s="189"/>
      <c r="NIC76" s="189"/>
      <c r="NID76" s="189"/>
      <c r="NIE76" s="189"/>
      <c r="NIF76" s="189"/>
      <c r="NIG76" s="189"/>
      <c r="NIH76" s="189"/>
      <c r="NII76" s="189"/>
      <c r="NIJ76" s="189"/>
      <c r="NIK76" s="189"/>
      <c r="NIL76" s="189"/>
      <c r="NIM76" s="189"/>
      <c r="NIN76" s="189"/>
      <c r="NIO76" s="189"/>
      <c r="NRO76" s="189"/>
      <c r="NRP76" s="189"/>
      <c r="NRX76" s="189"/>
      <c r="NRY76" s="189"/>
      <c r="NRZ76" s="189"/>
      <c r="NSA76" s="189"/>
      <c r="NSB76" s="189"/>
      <c r="NSC76" s="189"/>
      <c r="NSD76" s="189"/>
      <c r="NSE76" s="189"/>
      <c r="NSF76" s="189"/>
      <c r="NSG76" s="189"/>
      <c r="NSH76" s="189"/>
      <c r="NSI76" s="189"/>
      <c r="NSJ76" s="189"/>
      <c r="NSK76" s="189"/>
      <c r="OBK76" s="189"/>
      <c r="OBL76" s="189"/>
      <c r="OBT76" s="189"/>
      <c r="OBU76" s="189"/>
      <c r="OBV76" s="189"/>
      <c r="OBW76" s="189"/>
      <c r="OBX76" s="189"/>
      <c r="OBY76" s="189"/>
      <c r="OBZ76" s="189"/>
      <c r="OCA76" s="189"/>
      <c r="OCB76" s="189"/>
      <c r="OCC76" s="189"/>
      <c r="OCD76" s="189"/>
      <c r="OCE76" s="189"/>
      <c r="OCF76" s="189"/>
      <c r="OCG76" s="189"/>
      <c r="OLG76" s="189"/>
      <c r="OLH76" s="189"/>
      <c r="OLP76" s="189"/>
      <c r="OLQ76" s="189"/>
      <c r="OLR76" s="189"/>
      <c r="OLS76" s="189"/>
      <c r="OLT76" s="189"/>
      <c r="OLU76" s="189"/>
      <c r="OLV76" s="189"/>
      <c r="OLW76" s="189"/>
      <c r="OLX76" s="189"/>
      <c r="OLY76" s="189"/>
      <c r="OLZ76" s="189"/>
      <c r="OMA76" s="189"/>
      <c r="OMB76" s="189"/>
      <c r="OMC76" s="189"/>
      <c r="OVC76" s="189"/>
      <c r="OVD76" s="189"/>
      <c r="OVL76" s="189"/>
      <c r="OVM76" s="189"/>
      <c r="OVN76" s="189"/>
      <c r="OVO76" s="189"/>
      <c r="OVP76" s="189"/>
      <c r="OVQ76" s="189"/>
      <c r="OVR76" s="189"/>
      <c r="OVS76" s="189"/>
      <c r="OVT76" s="189"/>
      <c r="OVU76" s="189"/>
      <c r="OVV76" s="189"/>
      <c r="OVW76" s="189"/>
      <c r="OVX76" s="189"/>
      <c r="OVY76" s="189"/>
      <c r="PEY76" s="189"/>
      <c r="PEZ76" s="189"/>
      <c r="PFH76" s="189"/>
      <c r="PFI76" s="189"/>
      <c r="PFJ76" s="189"/>
      <c r="PFK76" s="189"/>
      <c r="PFL76" s="189"/>
      <c r="PFM76" s="189"/>
      <c r="PFN76" s="189"/>
      <c r="PFO76" s="189"/>
      <c r="PFP76" s="189"/>
      <c r="PFQ76" s="189"/>
      <c r="PFR76" s="189"/>
      <c r="PFS76" s="189"/>
      <c r="PFT76" s="189"/>
      <c r="PFU76" s="189"/>
      <c r="POU76" s="189"/>
      <c r="POV76" s="189"/>
      <c r="PPD76" s="189"/>
      <c r="PPE76" s="189"/>
      <c r="PPF76" s="189"/>
      <c r="PPG76" s="189"/>
      <c r="PPH76" s="189"/>
      <c r="PPI76" s="189"/>
      <c r="PPJ76" s="189"/>
      <c r="PPK76" s="189"/>
      <c r="PPL76" s="189"/>
      <c r="PPM76" s="189"/>
      <c r="PPN76" s="189"/>
      <c r="PPO76" s="189"/>
      <c r="PPP76" s="189"/>
      <c r="PPQ76" s="189"/>
      <c r="PYQ76" s="189"/>
      <c r="PYR76" s="189"/>
      <c r="PYZ76" s="189"/>
      <c r="PZA76" s="189"/>
      <c r="PZB76" s="189"/>
      <c r="PZC76" s="189"/>
      <c r="PZD76" s="189"/>
      <c r="PZE76" s="189"/>
      <c r="PZF76" s="189"/>
      <c r="PZG76" s="189"/>
      <c r="PZH76" s="189"/>
      <c r="PZI76" s="189"/>
      <c r="PZJ76" s="189"/>
      <c r="PZK76" s="189"/>
      <c r="PZL76" s="189"/>
      <c r="PZM76" s="189"/>
      <c r="QIM76" s="189"/>
      <c r="QIN76" s="189"/>
      <c r="QIV76" s="189"/>
      <c r="QIW76" s="189"/>
      <c r="QIX76" s="189"/>
      <c r="QIY76" s="189"/>
      <c r="QIZ76" s="189"/>
      <c r="QJA76" s="189"/>
      <c r="QJB76" s="189"/>
      <c r="QJC76" s="189"/>
      <c r="QJD76" s="189"/>
      <c r="QJE76" s="189"/>
      <c r="QJF76" s="189"/>
      <c r="QJG76" s="189"/>
      <c r="QJH76" s="189"/>
      <c r="QJI76" s="189"/>
      <c r="QSI76" s="189"/>
      <c r="QSJ76" s="189"/>
      <c r="QSR76" s="189"/>
      <c r="QSS76" s="189"/>
      <c r="QST76" s="189"/>
      <c r="QSU76" s="189"/>
      <c r="QSV76" s="189"/>
      <c r="QSW76" s="189"/>
      <c r="QSX76" s="189"/>
      <c r="QSY76" s="189"/>
      <c r="QSZ76" s="189"/>
      <c r="QTA76" s="189"/>
      <c r="QTB76" s="189"/>
      <c r="QTC76" s="189"/>
      <c r="QTD76" s="189"/>
      <c r="QTE76" s="189"/>
      <c r="RCE76" s="189"/>
      <c r="RCF76" s="189"/>
      <c r="RCN76" s="189"/>
      <c r="RCO76" s="189"/>
      <c r="RCP76" s="189"/>
      <c r="RCQ76" s="189"/>
      <c r="RCR76" s="189"/>
      <c r="RCS76" s="189"/>
      <c r="RCT76" s="189"/>
      <c r="RCU76" s="189"/>
      <c r="RCV76" s="189"/>
      <c r="RCW76" s="189"/>
      <c r="RCX76" s="189"/>
      <c r="RCY76" s="189"/>
      <c r="RCZ76" s="189"/>
      <c r="RDA76" s="189"/>
      <c r="RMA76" s="189"/>
      <c r="RMB76" s="189"/>
      <c r="RMJ76" s="189"/>
      <c r="RMK76" s="189"/>
      <c r="RML76" s="189"/>
      <c r="RMM76" s="189"/>
      <c r="RMN76" s="189"/>
      <c r="RMO76" s="189"/>
      <c r="RMP76" s="189"/>
      <c r="RMQ76" s="189"/>
      <c r="RMR76" s="189"/>
      <c r="RMS76" s="189"/>
      <c r="RMT76" s="189"/>
      <c r="RMU76" s="189"/>
      <c r="RMV76" s="189"/>
      <c r="RMW76" s="189"/>
      <c r="RVW76" s="189"/>
      <c r="RVX76" s="189"/>
      <c r="RWF76" s="189"/>
      <c r="RWG76" s="189"/>
      <c r="RWH76" s="189"/>
      <c r="RWI76" s="189"/>
      <c r="RWJ76" s="189"/>
      <c r="RWK76" s="189"/>
      <c r="RWL76" s="189"/>
      <c r="RWM76" s="189"/>
      <c r="RWN76" s="189"/>
      <c r="RWO76" s="189"/>
      <c r="RWP76" s="189"/>
      <c r="RWQ76" s="189"/>
      <c r="RWR76" s="189"/>
      <c r="RWS76" s="189"/>
      <c r="SFS76" s="189"/>
      <c r="SFT76" s="189"/>
      <c r="SGB76" s="189"/>
      <c r="SGC76" s="189"/>
      <c r="SGD76" s="189"/>
      <c r="SGE76" s="189"/>
      <c r="SGF76" s="189"/>
      <c r="SGG76" s="189"/>
      <c r="SGH76" s="189"/>
      <c r="SGI76" s="189"/>
      <c r="SGJ76" s="189"/>
      <c r="SGK76" s="189"/>
      <c r="SGL76" s="189"/>
      <c r="SGM76" s="189"/>
      <c r="SGN76" s="189"/>
      <c r="SGO76" s="189"/>
      <c r="SPO76" s="189"/>
      <c r="SPP76" s="189"/>
      <c r="SPX76" s="189"/>
      <c r="SPY76" s="189"/>
      <c r="SPZ76" s="189"/>
      <c r="SQA76" s="189"/>
      <c r="SQB76" s="189"/>
      <c r="SQC76" s="189"/>
      <c r="SQD76" s="189"/>
      <c r="SQE76" s="189"/>
      <c r="SQF76" s="189"/>
      <c r="SQG76" s="189"/>
      <c r="SQH76" s="189"/>
      <c r="SQI76" s="189"/>
      <c r="SQJ76" s="189"/>
      <c r="SQK76" s="189"/>
      <c r="SZK76" s="189"/>
      <c r="SZL76" s="189"/>
      <c r="SZT76" s="189"/>
      <c r="SZU76" s="189"/>
      <c r="SZV76" s="189"/>
      <c r="SZW76" s="189"/>
      <c r="SZX76" s="189"/>
      <c r="SZY76" s="189"/>
      <c r="SZZ76" s="189"/>
      <c r="TAA76" s="189"/>
      <c r="TAB76" s="189"/>
      <c r="TAC76" s="189"/>
      <c r="TAD76" s="189"/>
      <c r="TAE76" s="189"/>
      <c r="TAF76" s="189"/>
      <c r="TAG76" s="189"/>
      <c r="TJG76" s="189"/>
      <c r="TJH76" s="189"/>
      <c r="TJP76" s="189"/>
      <c r="TJQ76" s="189"/>
      <c r="TJR76" s="189"/>
      <c r="TJS76" s="189"/>
      <c r="TJT76" s="189"/>
      <c r="TJU76" s="189"/>
      <c r="TJV76" s="189"/>
      <c r="TJW76" s="189"/>
      <c r="TJX76" s="189"/>
      <c r="TJY76" s="189"/>
      <c r="TJZ76" s="189"/>
      <c r="TKA76" s="189"/>
      <c r="TKB76" s="189"/>
      <c r="TKC76" s="189"/>
      <c r="TTC76" s="189"/>
      <c r="TTD76" s="189"/>
      <c r="TTL76" s="189"/>
      <c r="TTM76" s="189"/>
      <c r="TTN76" s="189"/>
      <c r="TTO76" s="189"/>
      <c r="TTP76" s="189"/>
      <c r="TTQ76" s="189"/>
      <c r="TTR76" s="189"/>
      <c r="TTS76" s="189"/>
      <c r="TTT76" s="189"/>
      <c r="TTU76" s="189"/>
      <c r="TTV76" s="189"/>
      <c r="TTW76" s="189"/>
      <c r="TTX76" s="189"/>
      <c r="TTY76" s="189"/>
      <c r="UCY76" s="189"/>
      <c r="UCZ76" s="189"/>
      <c r="UDH76" s="189"/>
      <c r="UDI76" s="189"/>
      <c r="UDJ76" s="189"/>
      <c r="UDK76" s="189"/>
      <c r="UDL76" s="189"/>
      <c r="UDM76" s="189"/>
      <c r="UDN76" s="189"/>
      <c r="UDO76" s="189"/>
      <c r="UDP76" s="189"/>
      <c r="UDQ76" s="189"/>
      <c r="UDR76" s="189"/>
      <c r="UDS76" s="189"/>
      <c r="UDT76" s="189"/>
      <c r="UDU76" s="189"/>
      <c r="UMU76" s="189"/>
      <c r="UMV76" s="189"/>
      <c r="UND76" s="189"/>
      <c r="UNE76" s="189"/>
      <c r="UNF76" s="189"/>
      <c r="UNG76" s="189"/>
      <c r="UNH76" s="189"/>
      <c r="UNI76" s="189"/>
      <c r="UNJ76" s="189"/>
      <c r="UNK76" s="189"/>
      <c r="UNL76" s="189"/>
      <c r="UNM76" s="189"/>
      <c r="UNN76" s="189"/>
      <c r="UNO76" s="189"/>
      <c r="UNP76" s="189"/>
      <c r="UNQ76" s="189"/>
      <c r="UWQ76" s="189"/>
      <c r="UWR76" s="189"/>
      <c r="UWZ76" s="189"/>
      <c r="UXA76" s="189"/>
      <c r="UXB76" s="189"/>
      <c r="UXC76" s="189"/>
      <c r="UXD76" s="189"/>
      <c r="UXE76" s="189"/>
      <c r="UXF76" s="189"/>
      <c r="UXG76" s="189"/>
      <c r="UXH76" s="189"/>
      <c r="UXI76" s="189"/>
      <c r="UXJ76" s="189"/>
      <c r="UXK76" s="189"/>
      <c r="UXL76" s="189"/>
      <c r="UXM76" s="189"/>
      <c r="VGM76" s="189"/>
      <c r="VGN76" s="189"/>
      <c r="VGV76" s="189"/>
      <c r="VGW76" s="189"/>
      <c r="VGX76" s="189"/>
      <c r="VGY76" s="189"/>
      <c r="VGZ76" s="189"/>
      <c r="VHA76" s="189"/>
      <c r="VHB76" s="189"/>
      <c r="VHC76" s="189"/>
      <c r="VHD76" s="189"/>
      <c r="VHE76" s="189"/>
      <c r="VHF76" s="189"/>
      <c r="VHG76" s="189"/>
      <c r="VHH76" s="189"/>
      <c r="VHI76" s="189"/>
      <c r="VQI76" s="189"/>
      <c r="VQJ76" s="189"/>
      <c r="VQR76" s="189"/>
      <c r="VQS76" s="189"/>
      <c r="VQT76" s="189"/>
      <c r="VQU76" s="189"/>
      <c r="VQV76" s="189"/>
      <c r="VQW76" s="189"/>
      <c r="VQX76" s="189"/>
      <c r="VQY76" s="189"/>
      <c r="VQZ76" s="189"/>
      <c r="VRA76" s="189"/>
      <c r="VRB76" s="189"/>
      <c r="VRC76" s="189"/>
      <c r="VRD76" s="189"/>
      <c r="VRE76" s="189"/>
      <c r="WAE76" s="189"/>
      <c r="WAF76" s="189"/>
      <c r="WAN76" s="189"/>
      <c r="WAO76" s="189"/>
      <c r="WAP76" s="189"/>
      <c r="WAQ76" s="189"/>
      <c r="WAR76" s="189"/>
      <c r="WAS76" s="189"/>
      <c r="WAT76" s="189"/>
      <c r="WAU76" s="189"/>
      <c r="WAV76" s="189"/>
      <c r="WAW76" s="189"/>
      <c r="WAX76" s="189"/>
      <c r="WAY76" s="189"/>
      <c r="WAZ76" s="189"/>
      <c r="WBA76" s="189"/>
      <c r="WKA76" s="189"/>
      <c r="WKB76" s="189"/>
      <c r="WKJ76" s="189"/>
      <c r="WKK76" s="189"/>
      <c r="WKL76" s="189"/>
      <c r="WKM76" s="189"/>
      <c r="WKN76" s="189"/>
      <c r="WKO76" s="189"/>
      <c r="WKP76" s="189"/>
      <c r="WKQ76" s="189"/>
      <c r="WKR76" s="189"/>
      <c r="WKS76" s="189"/>
      <c r="WKT76" s="189"/>
      <c r="WKU76" s="189"/>
      <c r="WKV76" s="189"/>
      <c r="WKW76" s="189"/>
      <c r="WTW76" s="189"/>
      <c r="WTX76" s="189"/>
      <c r="WUF76" s="189"/>
      <c r="WUG76" s="189"/>
      <c r="WUH76" s="189"/>
      <c r="WUI76" s="189"/>
      <c r="WUJ76" s="189"/>
      <c r="WUK76" s="189"/>
      <c r="WUL76" s="189"/>
      <c r="WUM76" s="189"/>
      <c r="WUN76" s="189"/>
      <c r="WUO76" s="189"/>
      <c r="WUP76" s="189"/>
      <c r="WUQ76" s="189"/>
      <c r="WUR76" s="189"/>
      <c r="WUS76" s="189"/>
    </row>
    <row r="77" spans="1:1009 1243:2033 2267:3057 3291:4081 4315:5105 5339:6129 6363:7153 7387:8177 8411:9201 9435:10225 10459:11249 11483:12273 12507:13297 13531:14321 14555:15345 15579:16113" ht="47.25" hidden="1" outlineLevel="1" x14ac:dyDescent="0.25">
      <c r="A77" s="79"/>
      <c r="B77" s="194" t="s">
        <v>124</v>
      </c>
      <c r="C77" s="72"/>
      <c r="D77" s="102">
        <v>282.10000000000002</v>
      </c>
      <c r="E77" s="102"/>
      <c r="F77" s="73">
        <v>282.10000000000002</v>
      </c>
      <c r="G77" s="231">
        <v>0</v>
      </c>
      <c r="H77" s="129">
        <v>0</v>
      </c>
      <c r="I77" s="153">
        <f t="shared" si="6"/>
        <v>0</v>
      </c>
      <c r="J77" s="149"/>
      <c r="K77" s="149"/>
      <c r="L77" s="149"/>
      <c r="M77" s="149"/>
      <c r="N77" s="72"/>
      <c r="HK77" s="189"/>
      <c r="HL77" s="189"/>
      <c r="HT77" s="189"/>
      <c r="HU77" s="189"/>
      <c r="HV77" s="189"/>
      <c r="HW77" s="189"/>
      <c r="HX77" s="189"/>
      <c r="HY77" s="189"/>
      <c r="HZ77" s="189"/>
      <c r="IA77" s="189"/>
      <c r="IB77" s="189"/>
      <c r="IC77" s="189"/>
      <c r="ID77" s="189"/>
      <c r="IE77" s="189"/>
      <c r="IF77" s="189"/>
      <c r="IG77" s="189"/>
      <c r="RG77" s="189"/>
      <c r="RH77" s="189"/>
      <c r="RP77" s="189"/>
      <c r="RQ77" s="189"/>
      <c r="RR77" s="189"/>
      <c r="RS77" s="189"/>
      <c r="RT77" s="189"/>
      <c r="RU77" s="189"/>
      <c r="RV77" s="189"/>
      <c r="RW77" s="189"/>
      <c r="RX77" s="189"/>
      <c r="RY77" s="189"/>
      <c r="RZ77" s="189"/>
      <c r="SA77" s="189"/>
      <c r="SB77" s="189"/>
      <c r="SC77" s="189"/>
      <c r="ABC77" s="189"/>
      <c r="ABD77" s="189"/>
      <c r="ABL77" s="189"/>
      <c r="ABM77" s="189"/>
      <c r="ABN77" s="189"/>
      <c r="ABO77" s="189"/>
      <c r="ABP77" s="189"/>
      <c r="ABQ77" s="189"/>
      <c r="ABR77" s="189"/>
      <c r="ABS77" s="189"/>
      <c r="ABT77" s="189"/>
      <c r="ABU77" s="189"/>
      <c r="ABV77" s="189"/>
      <c r="ABW77" s="189"/>
      <c r="ABX77" s="189"/>
      <c r="ABY77" s="189"/>
      <c r="AKY77" s="189"/>
      <c r="AKZ77" s="189"/>
      <c r="ALH77" s="189"/>
      <c r="ALI77" s="189"/>
      <c r="ALJ77" s="189"/>
      <c r="ALK77" s="189"/>
      <c r="ALL77" s="189"/>
      <c r="ALM77" s="189"/>
      <c r="ALN77" s="189"/>
      <c r="ALO77" s="189"/>
      <c r="ALP77" s="189"/>
      <c r="ALQ77" s="189"/>
      <c r="ALR77" s="189"/>
      <c r="ALS77" s="189"/>
      <c r="ALT77" s="189"/>
      <c r="ALU77" s="189"/>
      <c r="AUU77" s="189"/>
      <c r="AUV77" s="189"/>
      <c r="AVD77" s="189"/>
      <c r="AVE77" s="189"/>
      <c r="AVF77" s="189"/>
      <c r="AVG77" s="189"/>
      <c r="AVH77" s="189"/>
      <c r="AVI77" s="189"/>
      <c r="AVJ77" s="189"/>
      <c r="AVK77" s="189"/>
      <c r="AVL77" s="189"/>
      <c r="AVM77" s="189"/>
      <c r="AVN77" s="189"/>
      <c r="AVO77" s="189"/>
      <c r="AVP77" s="189"/>
      <c r="AVQ77" s="189"/>
      <c r="BEQ77" s="189"/>
      <c r="BER77" s="189"/>
      <c r="BEZ77" s="189"/>
      <c r="BFA77" s="189"/>
      <c r="BFB77" s="189"/>
      <c r="BFC77" s="189"/>
      <c r="BFD77" s="189"/>
      <c r="BFE77" s="189"/>
      <c r="BFF77" s="189"/>
      <c r="BFG77" s="189"/>
      <c r="BFH77" s="189"/>
      <c r="BFI77" s="189"/>
      <c r="BFJ77" s="189"/>
      <c r="BFK77" s="189"/>
      <c r="BFL77" s="189"/>
      <c r="BFM77" s="189"/>
      <c r="BOM77" s="189"/>
      <c r="BON77" s="189"/>
      <c r="BOV77" s="189"/>
      <c r="BOW77" s="189"/>
      <c r="BOX77" s="189"/>
      <c r="BOY77" s="189"/>
      <c r="BOZ77" s="189"/>
      <c r="BPA77" s="189"/>
      <c r="BPB77" s="189"/>
      <c r="BPC77" s="189"/>
      <c r="BPD77" s="189"/>
      <c r="BPE77" s="189"/>
      <c r="BPF77" s="189"/>
      <c r="BPG77" s="189"/>
      <c r="BPH77" s="189"/>
      <c r="BPI77" s="189"/>
      <c r="BYI77" s="189"/>
      <c r="BYJ77" s="189"/>
      <c r="BYR77" s="189"/>
      <c r="BYS77" s="189"/>
      <c r="BYT77" s="189"/>
      <c r="BYU77" s="189"/>
      <c r="BYV77" s="189"/>
      <c r="BYW77" s="189"/>
      <c r="BYX77" s="189"/>
      <c r="BYY77" s="189"/>
      <c r="BYZ77" s="189"/>
      <c r="BZA77" s="189"/>
      <c r="BZB77" s="189"/>
      <c r="BZC77" s="189"/>
      <c r="BZD77" s="189"/>
      <c r="BZE77" s="189"/>
      <c r="CIE77" s="189"/>
      <c r="CIF77" s="189"/>
      <c r="CIN77" s="189"/>
      <c r="CIO77" s="189"/>
      <c r="CIP77" s="189"/>
      <c r="CIQ77" s="189"/>
      <c r="CIR77" s="189"/>
      <c r="CIS77" s="189"/>
      <c r="CIT77" s="189"/>
      <c r="CIU77" s="189"/>
      <c r="CIV77" s="189"/>
      <c r="CIW77" s="189"/>
      <c r="CIX77" s="189"/>
      <c r="CIY77" s="189"/>
      <c r="CIZ77" s="189"/>
      <c r="CJA77" s="189"/>
      <c r="CSA77" s="189"/>
      <c r="CSB77" s="189"/>
      <c r="CSJ77" s="189"/>
      <c r="CSK77" s="189"/>
      <c r="CSL77" s="189"/>
      <c r="CSM77" s="189"/>
      <c r="CSN77" s="189"/>
      <c r="CSO77" s="189"/>
      <c r="CSP77" s="189"/>
      <c r="CSQ77" s="189"/>
      <c r="CSR77" s="189"/>
      <c r="CSS77" s="189"/>
      <c r="CST77" s="189"/>
      <c r="CSU77" s="189"/>
      <c r="CSV77" s="189"/>
      <c r="CSW77" s="189"/>
      <c r="DBW77" s="189"/>
      <c r="DBX77" s="189"/>
      <c r="DCF77" s="189"/>
      <c r="DCG77" s="189"/>
      <c r="DCH77" s="189"/>
      <c r="DCI77" s="189"/>
      <c r="DCJ77" s="189"/>
      <c r="DCK77" s="189"/>
      <c r="DCL77" s="189"/>
      <c r="DCM77" s="189"/>
      <c r="DCN77" s="189"/>
      <c r="DCO77" s="189"/>
      <c r="DCP77" s="189"/>
      <c r="DCQ77" s="189"/>
      <c r="DCR77" s="189"/>
      <c r="DCS77" s="189"/>
      <c r="DLS77" s="189"/>
      <c r="DLT77" s="189"/>
      <c r="DMB77" s="189"/>
      <c r="DMC77" s="189"/>
      <c r="DMD77" s="189"/>
      <c r="DME77" s="189"/>
      <c r="DMF77" s="189"/>
      <c r="DMG77" s="189"/>
      <c r="DMH77" s="189"/>
      <c r="DMI77" s="189"/>
      <c r="DMJ77" s="189"/>
      <c r="DMK77" s="189"/>
      <c r="DML77" s="189"/>
      <c r="DMM77" s="189"/>
      <c r="DMN77" s="189"/>
      <c r="DMO77" s="189"/>
      <c r="DVO77" s="189"/>
      <c r="DVP77" s="189"/>
      <c r="DVX77" s="189"/>
      <c r="DVY77" s="189"/>
      <c r="DVZ77" s="189"/>
      <c r="DWA77" s="189"/>
      <c r="DWB77" s="189"/>
      <c r="DWC77" s="189"/>
      <c r="DWD77" s="189"/>
      <c r="DWE77" s="189"/>
      <c r="DWF77" s="189"/>
      <c r="DWG77" s="189"/>
      <c r="DWH77" s="189"/>
      <c r="DWI77" s="189"/>
      <c r="DWJ77" s="189"/>
      <c r="DWK77" s="189"/>
      <c r="EFK77" s="189"/>
      <c r="EFL77" s="189"/>
      <c r="EFT77" s="189"/>
      <c r="EFU77" s="189"/>
      <c r="EFV77" s="189"/>
      <c r="EFW77" s="189"/>
      <c r="EFX77" s="189"/>
      <c r="EFY77" s="189"/>
      <c r="EFZ77" s="189"/>
      <c r="EGA77" s="189"/>
      <c r="EGB77" s="189"/>
      <c r="EGC77" s="189"/>
      <c r="EGD77" s="189"/>
      <c r="EGE77" s="189"/>
      <c r="EGF77" s="189"/>
      <c r="EGG77" s="189"/>
      <c r="EPG77" s="189"/>
      <c r="EPH77" s="189"/>
      <c r="EPP77" s="189"/>
      <c r="EPQ77" s="189"/>
      <c r="EPR77" s="189"/>
      <c r="EPS77" s="189"/>
      <c r="EPT77" s="189"/>
      <c r="EPU77" s="189"/>
      <c r="EPV77" s="189"/>
      <c r="EPW77" s="189"/>
      <c r="EPX77" s="189"/>
      <c r="EPY77" s="189"/>
      <c r="EPZ77" s="189"/>
      <c r="EQA77" s="189"/>
      <c r="EQB77" s="189"/>
      <c r="EQC77" s="189"/>
      <c r="EZC77" s="189"/>
      <c r="EZD77" s="189"/>
      <c r="EZL77" s="189"/>
      <c r="EZM77" s="189"/>
      <c r="EZN77" s="189"/>
      <c r="EZO77" s="189"/>
      <c r="EZP77" s="189"/>
      <c r="EZQ77" s="189"/>
      <c r="EZR77" s="189"/>
      <c r="EZS77" s="189"/>
      <c r="EZT77" s="189"/>
      <c r="EZU77" s="189"/>
      <c r="EZV77" s="189"/>
      <c r="EZW77" s="189"/>
      <c r="EZX77" s="189"/>
      <c r="EZY77" s="189"/>
      <c r="FIY77" s="189"/>
      <c r="FIZ77" s="189"/>
      <c r="FJH77" s="189"/>
      <c r="FJI77" s="189"/>
      <c r="FJJ77" s="189"/>
      <c r="FJK77" s="189"/>
      <c r="FJL77" s="189"/>
      <c r="FJM77" s="189"/>
      <c r="FJN77" s="189"/>
      <c r="FJO77" s="189"/>
      <c r="FJP77" s="189"/>
      <c r="FJQ77" s="189"/>
      <c r="FJR77" s="189"/>
      <c r="FJS77" s="189"/>
      <c r="FJT77" s="189"/>
      <c r="FJU77" s="189"/>
      <c r="FSU77" s="189"/>
      <c r="FSV77" s="189"/>
      <c r="FTD77" s="189"/>
      <c r="FTE77" s="189"/>
      <c r="FTF77" s="189"/>
      <c r="FTG77" s="189"/>
      <c r="FTH77" s="189"/>
      <c r="FTI77" s="189"/>
      <c r="FTJ77" s="189"/>
      <c r="FTK77" s="189"/>
      <c r="FTL77" s="189"/>
      <c r="FTM77" s="189"/>
      <c r="FTN77" s="189"/>
      <c r="FTO77" s="189"/>
      <c r="FTP77" s="189"/>
      <c r="FTQ77" s="189"/>
      <c r="GCQ77" s="189"/>
      <c r="GCR77" s="189"/>
      <c r="GCZ77" s="189"/>
      <c r="GDA77" s="189"/>
      <c r="GDB77" s="189"/>
      <c r="GDC77" s="189"/>
      <c r="GDD77" s="189"/>
      <c r="GDE77" s="189"/>
      <c r="GDF77" s="189"/>
      <c r="GDG77" s="189"/>
      <c r="GDH77" s="189"/>
      <c r="GDI77" s="189"/>
      <c r="GDJ77" s="189"/>
      <c r="GDK77" s="189"/>
      <c r="GDL77" s="189"/>
      <c r="GDM77" s="189"/>
      <c r="GMM77" s="189"/>
      <c r="GMN77" s="189"/>
      <c r="GMV77" s="189"/>
      <c r="GMW77" s="189"/>
      <c r="GMX77" s="189"/>
      <c r="GMY77" s="189"/>
      <c r="GMZ77" s="189"/>
      <c r="GNA77" s="189"/>
      <c r="GNB77" s="189"/>
      <c r="GNC77" s="189"/>
      <c r="GND77" s="189"/>
      <c r="GNE77" s="189"/>
      <c r="GNF77" s="189"/>
      <c r="GNG77" s="189"/>
      <c r="GNH77" s="189"/>
      <c r="GNI77" s="189"/>
      <c r="GWI77" s="189"/>
      <c r="GWJ77" s="189"/>
      <c r="GWR77" s="189"/>
      <c r="GWS77" s="189"/>
      <c r="GWT77" s="189"/>
      <c r="GWU77" s="189"/>
      <c r="GWV77" s="189"/>
      <c r="GWW77" s="189"/>
      <c r="GWX77" s="189"/>
      <c r="GWY77" s="189"/>
      <c r="GWZ77" s="189"/>
      <c r="GXA77" s="189"/>
      <c r="GXB77" s="189"/>
      <c r="GXC77" s="189"/>
      <c r="GXD77" s="189"/>
      <c r="GXE77" s="189"/>
      <c r="HGE77" s="189"/>
      <c r="HGF77" s="189"/>
      <c r="HGN77" s="189"/>
      <c r="HGO77" s="189"/>
      <c r="HGP77" s="189"/>
      <c r="HGQ77" s="189"/>
      <c r="HGR77" s="189"/>
      <c r="HGS77" s="189"/>
      <c r="HGT77" s="189"/>
      <c r="HGU77" s="189"/>
      <c r="HGV77" s="189"/>
      <c r="HGW77" s="189"/>
      <c r="HGX77" s="189"/>
      <c r="HGY77" s="189"/>
      <c r="HGZ77" s="189"/>
      <c r="HHA77" s="189"/>
      <c r="HQA77" s="189"/>
      <c r="HQB77" s="189"/>
      <c r="HQJ77" s="189"/>
      <c r="HQK77" s="189"/>
      <c r="HQL77" s="189"/>
      <c r="HQM77" s="189"/>
      <c r="HQN77" s="189"/>
      <c r="HQO77" s="189"/>
      <c r="HQP77" s="189"/>
      <c r="HQQ77" s="189"/>
      <c r="HQR77" s="189"/>
      <c r="HQS77" s="189"/>
      <c r="HQT77" s="189"/>
      <c r="HQU77" s="189"/>
      <c r="HQV77" s="189"/>
      <c r="HQW77" s="189"/>
      <c r="HZW77" s="189"/>
      <c r="HZX77" s="189"/>
      <c r="IAF77" s="189"/>
      <c r="IAG77" s="189"/>
      <c r="IAH77" s="189"/>
      <c r="IAI77" s="189"/>
      <c r="IAJ77" s="189"/>
      <c r="IAK77" s="189"/>
      <c r="IAL77" s="189"/>
      <c r="IAM77" s="189"/>
      <c r="IAN77" s="189"/>
      <c r="IAO77" s="189"/>
      <c r="IAP77" s="189"/>
      <c r="IAQ77" s="189"/>
      <c r="IAR77" s="189"/>
      <c r="IAS77" s="189"/>
      <c r="IJS77" s="189"/>
      <c r="IJT77" s="189"/>
      <c r="IKB77" s="189"/>
      <c r="IKC77" s="189"/>
      <c r="IKD77" s="189"/>
      <c r="IKE77" s="189"/>
      <c r="IKF77" s="189"/>
      <c r="IKG77" s="189"/>
      <c r="IKH77" s="189"/>
      <c r="IKI77" s="189"/>
      <c r="IKJ77" s="189"/>
      <c r="IKK77" s="189"/>
      <c r="IKL77" s="189"/>
      <c r="IKM77" s="189"/>
      <c r="IKN77" s="189"/>
      <c r="IKO77" s="189"/>
      <c r="ITO77" s="189"/>
      <c r="ITP77" s="189"/>
      <c r="ITX77" s="189"/>
      <c r="ITY77" s="189"/>
      <c r="ITZ77" s="189"/>
      <c r="IUA77" s="189"/>
      <c r="IUB77" s="189"/>
      <c r="IUC77" s="189"/>
      <c r="IUD77" s="189"/>
      <c r="IUE77" s="189"/>
      <c r="IUF77" s="189"/>
      <c r="IUG77" s="189"/>
      <c r="IUH77" s="189"/>
      <c r="IUI77" s="189"/>
      <c r="IUJ77" s="189"/>
      <c r="IUK77" s="189"/>
      <c r="JDK77" s="189"/>
      <c r="JDL77" s="189"/>
      <c r="JDT77" s="189"/>
      <c r="JDU77" s="189"/>
      <c r="JDV77" s="189"/>
      <c r="JDW77" s="189"/>
      <c r="JDX77" s="189"/>
      <c r="JDY77" s="189"/>
      <c r="JDZ77" s="189"/>
      <c r="JEA77" s="189"/>
      <c r="JEB77" s="189"/>
      <c r="JEC77" s="189"/>
      <c r="JED77" s="189"/>
      <c r="JEE77" s="189"/>
      <c r="JEF77" s="189"/>
      <c r="JEG77" s="189"/>
      <c r="JNG77" s="189"/>
      <c r="JNH77" s="189"/>
      <c r="JNP77" s="189"/>
      <c r="JNQ77" s="189"/>
      <c r="JNR77" s="189"/>
      <c r="JNS77" s="189"/>
      <c r="JNT77" s="189"/>
      <c r="JNU77" s="189"/>
      <c r="JNV77" s="189"/>
      <c r="JNW77" s="189"/>
      <c r="JNX77" s="189"/>
      <c r="JNY77" s="189"/>
      <c r="JNZ77" s="189"/>
      <c r="JOA77" s="189"/>
      <c r="JOB77" s="189"/>
      <c r="JOC77" s="189"/>
      <c r="JXC77" s="189"/>
      <c r="JXD77" s="189"/>
      <c r="JXL77" s="189"/>
      <c r="JXM77" s="189"/>
      <c r="JXN77" s="189"/>
      <c r="JXO77" s="189"/>
      <c r="JXP77" s="189"/>
      <c r="JXQ77" s="189"/>
      <c r="JXR77" s="189"/>
      <c r="JXS77" s="189"/>
      <c r="JXT77" s="189"/>
      <c r="JXU77" s="189"/>
      <c r="JXV77" s="189"/>
      <c r="JXW77" s="189"/>
      <c r="JXX77" s="189"/>
      <c r="JXY77" s="189"/>
      <c r="KGY77" s="189"/>
      <c r="KGZ77" s="189"/>
      <c r="KHH77" s="189"/>
      <c r="KHI77" s="189"/>
      <c r="KHJ77" s="189"/>
      <c r="KHK77" s="189"/>
      <c r="KHL77" s="189"/>
      <c r="KHM77" s="189"/>
      <c r="KHN77" s="189"/>
      <c r="KHO77" s="189"/>
      <c r="KHP77" s="189"/>
      <c r="KHQ77" s="189"/>
      <c r="KHR77" s="189"/>
      <c r="KHS77" s="189"/>
      <c r="KHT77" s="189"/>
      <c r="KHU77" s="189"/>
      <c r="KQU77" s="189"/>
      <c r="KQV77" s="189"/>
      <c r="KRD77" s="189"/>
      <c r="KRE77" s="189"/>
      <c r="KRF77" s="189"/>
      <c r="KRG77" s="189"/>
      <c r="KRH77" s="189"/>
      <c r="KRI77" s="189"/>
      <c r="KRJ77" s="189"/>
      <c r="KRK77" s="189"/>
      <c r="KRL77" s="189"/>
      <c r="KRM77" s="189"/>
      <c r="KRN77" s="189"/>
      <c r="KRO77" s="189"/>
      <c r="KRP77" s="189"/>
      <c r="KRQ77" s="189"/>
      <c r="LAQ77" s="189"/>
      <c r="LAR77" s="189"/>
      <c r="LAZ77" s="189"/>
      <c r="LBA77" s="189"/>
      <c r="LBB77" s="189"/>
      <c r="LBC77" s="189"/>
      <c r="LBD77" s="189"/>
      <c r="LBE77" s="189"/>
      <c r="LBF77" s="189"/>
      <c r="LBG77" s="189"/>
      <c r="LBH77" s="189"/>
      <c r="LBI77" s="189"/>
      <c r="LBJ77" s="189"/>
      <c r="LBK77" s="189"/>
      <c r="LBL77" s="189"/>
      <c r="LBM77" s="189"/>
      <c r="LKM77" s="189"/>
      <c r="LKN77" s="189"/>
      <c r="LKV77" s="189"/>
      <c r="LKW77" s="189"/>
      <c r="LKX77" s="189"/>
      <c r="LKY77" s="189"/>
      <c r="LKZ77" s="189"/>
      <c r="LLA77" s="189"/>
      <c r="LLB77" s="189"/>
      <c r="LLC77" s="189"/>
      <c r="LLD77" s="189"/>
      <c r="LLE77" s="189"/>
      <c r="LLF77" s="189"/>
      <c r="LLG77" s="189"/>
      <c r="LLH77" s="189"/>
      <c r="LLI77" s="189"/>
      <c r="LUI77" s="189"/>
      <c r="LUJ77" s="189"/>
      <c r="LUR77" s="189"/>
      <c r="LUS77" s="189"/>
      <c r="LUT77" s="189"/>
      <c r="LUU77" s="189"/>
      <c r="LUV77" s="189"/>
      <c r="LUW77" s="189"/>
      <c r="LUX77" s="189"/>
      <c r="LUY77" s="189"/>
      <c r="LUZ77" s="189"/>
      <c r="LVA77" s="189"/>
      <c r="LVB77" s="189"/>
      <c r="LVC77" s="189"/>
      <c r="LVD77" s="189"/>
      <c r="LVE77" s="189"/>
      <c r="MEE77" s="189"/>
      <c r="MEF77" s="189"/>
      <c r="MEN77" s="189"/>
      <c r="MEO77" s="189"/>
      <c r="MEP77" s="189"/>
      <c r="MEQ77" s="189"/>
      <c r="MER77" s="189"/>
      <c r="MES77" s="189"/>
      <c r="MET77" s="189"/>
      <c r="MEU77" s="189"/>
      <c r="MEV77" s="189"/>
      <c r="MEW77" s="189"/>
      <c r="MEX77" s="189"/>
      <c r="MEY77" s="189"/>
      <c r="MEZ77" s="189"/>
      <c r="MFA77" s="189"/>
      <c r="MOA77" s="189"/>
      <c r="MOB77" s="189"/>
      <c r="MOJ77" s="189"/>
      <c r="MOK77" s="189"/>
      <c r="MOL77" s="189"/>
      <c r="MOM77" s="189"/>
      <c r="MON77" s="189"/>
      <c r="MOO77" s="189"/>
      <c r="MOP77" s="189"/>
      <c r="MOQ77" s="189"/>
      <c r="MOR77" s="189"/>
      <c r="MOS77" s="189"/>
      <c r="MOT77" s="189"/>
      <c r="MOU77" s="189"/>
      <c r="MOV77" s="189"/>
      <c r="MOW77" s="189"/>
      <c r="MXW77" s="189"/>
      <c r="MXX77" s="189"/>
      <c r="MYF77" s="189"/>
      <c r="MYG77" s="189"/>
      <c r="MYH77" s="189"/>
      <c r="MYI77" s="189"/>
      <c r="MYJ77" s="189"/>
      <c r="MYK77" s="189"/>
      <c r="MYL77" s="189"/>
      <c r="MYM77" s="189"/>
      <c r="MYN77" s="189"/>
      <c r="MYO77" s="189"/>
      <c r="MYP77" s="189"/>
      <c r="MYQ77" s="189"/>
      <c r="MYR77" s="189"/>
      <c r="MYS77" s="189"/>
      <c r="NHS77" s="189"/>
      <c r="NHT77" s="189"/>
      <c r="NIB77" s="189"/>
      <c r="NIC77" s="189"/>
      <c r="NID77" s="189"/>
      <c r="NIE77" s="189"/>
      <c r="NIF77" s="189"/>
      <c r="NIG77" s="189"/>
      <c r="NIH77" s="189"/>
      <c r="NII77" s="189"/>
      <c r="NIJ77" s="189"/>
      <c r="NIK77" s="189"/>
      <c r="NIL77" s="189"/>
      <c r="NIM77" s="189"/>
      <c r="NIN77" s="189"/>
      <c r="NIO77" s="189"/>
      <c r="NRO77" s="189"/>
      <c r="NRP77" s="189"/>
      <c r="NRX77" s="189"/>
      <c r="NRY77" s="189"/>
      <c r="NRZ77" s="189"/>
      <c r="NSA77" s="189"/>
      <c r="NSB77" s="189"/>
      <c r="NSC77" s="189"/>
      <c r="NSD77" s="189"/>
      <c r="NSE77" s="189"/>
      <c r="NSF77" s="189"/>
      <c r="NSG77" s="189"/>
      <c r="NSH77" s="189"/>
      <c r="NSI77" s="189"/>
      <c r="NSJ77" s="189"/>
      <c r="NSK77" s="189"/>
      <c r="OBK77" s="189"/>
      <c r="OBL77" s="189"/>
      <c r="OBT77" s="189"/>
      <c r="OBU77" s="189"/>
      <c r="OBV77" s="189"/>
      <c r="OBW77" s="189"/>
      <c r="OBX77" s="189"/>
      <c r="OBY77" s="189"/>
      <c r="OBZ77" s="189"/>
      <c r="OCA77" s="189"/>
      <c r="OCB77" s="189"/>
      <c r="OCC77" s="189"/>
      <c r="OCD77" s="189"/>
      <c r="OCE77" s="189"/>
      <c r="OCF77" s="189"/>
      <c r="OCG77" s="189"/>
      <c r="OLG77" s="189"/>
      <c r="OLH77" s="189"/>
      <c r="OLP77" s="189"/>
      <c r="OLQ77" s="189"/>
      <c r="OLR77" s="189"/>
      <c r="OLS77" s="189"/>
      <c r="OLT77" s="189"/>
      <c r="OLU77" s="189"/>
      <c r="OLV77" s="189"/>
      <c r="OLW77" s="189"/>
      <c r="OLX77" s="189"/>
      <c r="OLY77" s="189"/>
      <c r="OLZ77" s="189"/>
      <c r="OMA77" s="189"/>
      <c r="OMB77" s="189"/>
      <c r="OMC77" s="189"/>
      <c r="OVC77" s="189"/>
      <c r="OVD77" s="189"/>
      <c r="OVL77" s="189"/>
      <c r="OVM77" s="189"/>
      <c r="OVN77" s="189"/>
      <c r="OVO77" s="189"/>
      <c r="OVP77" s="189"/>
      <c r="OVQ77" s="189"/>
      <c r="OVR77" s="189"/>
      <c r="OVS77" s="189"/>
      <c r="OVT77" s="189"/>
      <c r="OVU77" s="189"/>
      <c r="OVV77" s="189"/>
      <c r="OVW77" s="189"/>
      <c r="OVX77" s="189"/>
      <c r="OVY77" s="189"/>
      <c r="PEY77" s="189"/>
      <c r="PEZ77" s="189"/>
      <c r="PFH77" s="189"/>
      <c r="PFI77" s="189"/>
      <c r="PFJ77" s="189"/>
      <c r="PFK77" s="189"/>
      <c r="PFL77" s="189"/>
      <c r="PFM77" s="189"/>
      <c r="PFN77" s="189"/>
      <c r="PFO77" s="189"/>
      <c r="PFP77" s="189"/>
      <c r="PFQ77" s="189"/>
      <c r="PFR77" s="189"/>
      <c r="PFS77" s="189"/>
      <c r="PFT77" s="189"/>
      <c r="PFU77" s="189"/>
      <c r="POU77" s="189"/>
      <c r="POV77" s="189"/>
      <c r="PPD77" s="189"/>
      <c r="PPE77" s="189"/>
      <c r="PPF77" s="189"/>
      <c r="PPG77" s="189"/>
      <c r="PPH77" s="189"/>
      <c r="PPI77" s="189"/>
      <c r="PPJ77" s="189"/>
      <c r="PPK77" s="189"/>
      <c r="PPL77" s="189"/>
      <c r="PPM77" s="189"/>
      <c r="PPN77" s="189"/>
      <c r="PPO77" s="189"/>
      <c r="PPP77" s="189"/>
      <c r="PPQ77" s="189"/>
      <c r="PYQ77" s="189"/>
      <c r="PYR77" s="189"/>
      <c r="PYZ77" s="189"/>
      <c r="PZA77" s="189"/>
      <c r="PZB77" s="189"/>
      <c r="PZC77" s="189"/>
      <c r="PZD77" s="189"/>
      <c r="PZE77" s="189"/>
      <c r="PZF77" s="189"/>
      <c r="PZG77" s="189"/>
      <c r="PZH77" s="189"/>
      <c r="PZI77" s="189"/>
      <c r="PZJ77" s="189"/>
      <c r="PZK77" s="189"/>
      <c r="PZL77" s="189"/>
      <c r="PZM77" s="189"/>
      <c r="QIM77" s="189"/>
      <c r="QIN77" s="189"/>
      <c r="QIV77" s="189"/>
      <c r="QIW77" s="189"/>
      <c r="QIX77" s="189"/>
      <c r="QIY77" s="189"/>
      <c r="QIZ77" s="189"/>
      <c r="QJA77" s="189"/>
      <c r="QJB77" s="189"/>
      <c r="QJC77" s="189"/>
      <c r="QJD77" s="189"/>
      <c r="QJE77" s="189"/>
      <c r="QJF77" s="189"/>
      <c r="QJG77" s="189"/>
      <c r="QJH77" s="189"/>
      <c r="QJI77" s="189"/>
      <c r="QSI77" s="189"/>
      <c r="QSJ77" s="189"/>
      <c r="QSR77" s="189"/>
      <c r="QSS77" s="189"/>
      <c r="QST77" s="189"/>
      <c r="QSU77" s="189"/>
      <c r="QSV77" s="189"/>
      <c r="QSW77" s="189"/>
      <c r="QSX77" s="189"/>
      <c r="QSY77" s="189"/>
      <c r="QSZ77" s="189"/>
      <c r="QTA77" s="189"/>
      <c r="QTB77" s="189"/>
      <c r="QTC77" s="189"/>
      <c r="QTD77" s="189"/>
      <c r="QTE77" s="189"/>
      <c r="RCE77" s="189"/>
      <c r="RCF77" s="189"/>
      <c r="RCN77" s="189"/>
      <c r="RCO77" s="189"/>
      <c r="RCP77" s="189"/>
      <c r="RCQ77" s="189"/>
      <c r="RCR77" s="189"/>
      <c r="RCS77" s="189"/>
      <c r="RCT77" s="189"/>
      <c r="RCU77" s="189"/>
      <c r="RCV77" s="189"/>
      <c r="RCW77" s="189"/>
      <c r="RCX77" s="189"/>
      <c r="RCY77" s="189"/>
      <c r="RCZ77" s="189"/>
      <c r="RDA77" s="189"/>
      <c r="RMA77" s="189"/>
      <c r="RMB77" s="189"/>
      <c r="RMJ77" s="189"/>
      <c r="RMK77" s="189"/>
      <c r="RML77" s="189"/>
      <c r="RMM77" s="189"/>
      <c r="RMN77" s="189"/>
      <c r="RMO77" s="189"/>
      <c r="RMP77" s="189"/>
      <c r="RMQ77" s="189"/>
      <c r="RMR77" s="189"/>
      <c r="RMS77" s="189"/>
      <c r="RMT77" s="189"/>
      <c r="RMU77" s="189"/>
      <c r="RMV77" s="189"/>
      <c r="RMW77" s="189"/>
      <c r="RVW77" s="189"/>
      <c r="RVX77" s="189"/>
      <c r="RWF77" s="189"/>
      <c r="RWG77" s="189"/>
      <c r="RWH77" s="189"/>
      <c r="RWI77" s="189"/>
      <c r="RWJ77" s="189"/>
      <c r="RWK77" s="189"/>
      <c r="RWL77" s="189"/>
      <c r="RWM77" s="189"/>
      <c r="RWN77" s="189"/>
      <c r="RWO77" s="189"/>
      <c r="RWP77" s="189"/>
      <c r="RWQ77" s="189"/>
      <c r="RWR77" s="189"/>
      <c r="RWS77" s="189"/>
      <c r="SFS77" s="189"/>
      <c r="SFT77" s="189"/>
      <c r="SGB77" s="189"/>
      <c r="SGC77" s="189"/>
      <c r="SGD77" s="189"/>
      <c r="SGE77" s="189"/>
      <c r="SGF77" s="189"/>
      <c r="SGG77" s="189"/>
      <c r="SGH77" s="189"/>
      <c r="SGI77" s="189"/>
      <c r="SGJ77" s="189"/>
      <c r="SGK77" s="189"/>
      <c r="SGL77" s="189"/>
      <c r="SGM77" s="189"/>
      <c r="SGN77" s="189"/>
      <c r="SGO77" s="189"/>
      <c r="SPO77" s="189"/>
      <c r="SPP77" s="189"/>
      <c r="SPX77" s="189"/>
      <c r="SPY77" s="189"/>
      <c r="SPZ77" s="189"/>
      <c r="SQA77" s="189"/>
      <c r="SQB77" s="189"/>
      <c r="SQC77" s="189"/>
      <c r="SQD77" s="189"/>
      <c r="SQE77" s="189"/>
      <c r="SQF77" s="189"/>
      <c r="SQG77" s="189"/>
      <c r="SQH77" s="189"/>
      <c r="SQI77" s="189"/>
      <c r="SQJ77" s="189"/>
      <c r="SQK77" s="189"/>
      <c r="SZK77" s="189"/>
      <c r="SZL77" s="189"/>
      <c r="SZT77" s="189"/>
      <c r="SZU77" s="189"/>
      <c r="SZV77" s="189"/>
      <c r="SZW77" s="189"/>
      <c r="SZX77" s="189"/>
      <c r="SZY77" s="189"/>
      <c r="SZZ77" s="189"/>
      <c r="TAA77" s="189"/>
      <c r="TAB77" s="189"/>
      <c r="TAC77" s="189"/>
      <c r="TAD77" s="189"/>
      <c r="TAE77" s="189"/>
      <c r="TAF77" s="189"/>
      <c r="TAG77" s="189"/>
      <c r="TJG77" s="189"/>
      <c r="TJH77" s="189"/>
      <c r="TJP77" s="189"/>
      <c r="TJQ77" s="189"/>
      <c r="TJR77" s="189"/>
      <c r="TJS77" s="189"/>
      <c r="TJT77" s="189"/>
      <c r="TJU77" s="189"/>
      <c r="TJV77" s="189"/>
      <c r="TJW77" s="189"/>
      <c r="TJX77" s="189"/>
      <c r="TJY77" s="189"/>
      <c r="TJZ77" s="189"/>
      <c r="TKA77" s="189"/>
      <c r="TKB77" s="189"/>
      <c r="TKC77" s="189"/>
      <c r="TTC77" s="189"/>
      <c r="TTD77" s="189"/>
      <c r="TTL77" s="189"/>
      <c r="TTM77" s="189"/>
      <c r="TTN77" s="189"/>
      <c r="TTO77" s="189"/>
      <c r="TTP77" s="189"/>
      <c r="TTQ77" s="189"/>
      <c r="TTR77" s="189"/>
      <c r="TTS77" s="189"/>
      <c r="TTT77" s="189"/>
      <c r="TTU77" s="189"/>
      <c r="TTV77" s="189"/>
      <c r="TTW77" s="189"/>
      <c r="TTX77" s="189"/>
      <c r="TTY77" s="189"/>
      <c r="UCY77" s="189"/>
      <c r="UCZ77" s="189"/>
      <c r="UDH77" s="189"/>
      <c r="UDI77" s="189"/>
      <c r="UDJ77" s="189"/>
      <c r="UDK77" s="189"/>
      <c r="UDL77" s="189"/>
      <c r="UDM77" s="189"/>
      <c r="UDN77" s="189"/>
      <c r="UDO77" s="189"/>
      <c r="UDP77" s="189"/>
      <c r="UDQ77" s="189"/>
      <c r="UDR77" s="189"/>
      <c r="UDS77" s="189"/>
      <c r="UDT77" s="189"/>
      <c r="UDU77" s="189"/>
      <c r="UMU77" s="189"/>
      <c r="UMV77" s="189"/>
      <c r="UND77" s="189"/>
      <c r="UNE77" s="189"/>
      <c r="UNF77" s="189"/>
      <c r="UNG77" s="189"/>
      <c r="UNH77" s="189"/>
      <c r="UNI77" s="189"/>
      <c r="UNJ77" s="189"/>
      <c r="UNK77" s="189"/>
      <c r="UNL77" s="189"/>
      <c r="UNM77" s="189"/>
      <c r="UNN77" s="189"/>
      <c r="UNO77" s="189"/>
      <c r="UNP77" s="189"/>
      <c r="UNQ77" s="189"/>
      <c r="UWQ77" s="189"/>
      <c r="UWR77" s="189"/>
      <c r="UWZ77" s="189"/>
      <c r="UXA77" s="189"/>
      <c r="UXB77" s="189"/>
      <c r="UXC77" s="189"/>
      <c r="UXD77" s="189"/>
      <c r="UXE77" s="189"/>
      <c r="UXF77" s="189"/>
      <c r="UXG77" s="189"/>
      <c r="UXH77" s="189"/>
      <c r="UXI77" s="189"/>
      <c r="UXJ77" s="189"/>
      <c r="UXK77" s="189"/>
      <c r="UXL77" s="189"/>
      <c r="UXM77" s="189"/>
      <c r="VGM77" s="189"/>
      <c r="VGN77" s="189"/>
      <c r="VGV77" s="189"/>
      <c r="VGW77" s="189"/>
      <c r="VGX77" s="189"/>
      <c r="VGY77" s="189"/>
      <c r="VGZ77" s="189"/>
      <c r="VHA77" s="189"/>
      <c r="VHB77" s="189"/>
      <c r="VHC77" s="189"/>
      <c r="VHD77" s="189"/>
      <c r="VHE77" s="189"/>
      <c r="VHF77" s="189"/>
      <c r="VHG77" s="189"/>
      <c r="VHH77" s="189"/>
      <c r="VHI77" s="189"/>
      <c r="VQI77" s="189"/>
      <c r="VQJ77" s="189"/>
      <c r="VQR77" s="189"/>
      <c r="VQS77" s="189"/>
      <c r="VQT77" s="189"/>
      <c r="VQU77" s="189"/>
      <c r="VQV77" s="189"/>
      <c r="VQW77" s="189"/>
      <c r="VQX77" s="189"/>
      <c r="VQY77" s="189"/>
      <c r="VQZ77" s="189"/>
      <c r="VRA77" s="189"/>
      <c r="VRB77" s="189"/>
      <c r="VRC77" s="189"/>
      <c r="VRD77" s="189"/>
      <c r="VRE77" s="189"/>
      <c r="WAE77" s="189"/>
      <c r="WAF77" s="189"/>
      <c r="WAN77" s="189"/>
      <c r="WAO77" s="189"/>
      <c r="WAP77" s="189"/>
      <c r="WAQ77" s="189"/>
      <c r="WAR77" s="189"/>
      <c r="WAS77" s="189"/>
      <c r="WAT77" s="189"/>
      <c r="WAU77" s="189"/>
      <c r="WAV77" s="189"/>
      <c r="WAW77" s="189"/>
      <c r="WAX77" s="189"/>
      <c r="WAY77" s="189"/>
      <c r="WAZ77" s="189"/>
      <c r="WBA77" s="189"/>
      <c r="WKA77" s="189"/>
      <c r="WKB77" s="189"/>
      <c r="WKJ77" s="189"/>
      <c r="WKK77" s="189"/>
      <c r="WKL77" s="189"/>
      <c r="WKM77" s="189"/>
      <c r="WKN77" s="189"/>
      <c r="WKO77" s="189"/>
      <c r="WKP77" s="189"/>
      <c r="WKQ77" s="189"/>
      <c r="WKR77" s="189"/>
      <c r="WKS77" s="189"/>
      <c r="WKT77" s="189"/>
      <c r="WKU77" s="189"/>
      <c r="WKV77" s="189"/>
      <c r="WKW77" s="189"/>
      <c r="WTW77" s="189"/>
      <c r="WTX77" s="189"/>
      <c r="WUF77" s="189"/>
      <c r="WUG77" s="189"/>
      <c r="WUH77" s="189"/>
      <c r="WUI77" s="189"/>
      <c r="WUJ77" s="189"/>
      <c r="WUK77" s="189"/>
      <c r="WUL77" s="189"/>
      <c r="WUM77" s="189"/>
      <c r="WUN77" s="189"/>
      <c r="WUO77" s="189"/>
      <c r="WUP77" s="189"/>
      <c r="WUQ77" s="189"/>
      <c r="WUR77" s="189"/>
      <c r="WUS77" s="189"/>
    </row>
    <row r="78" spans="1:1009 1243:2033 2267:3057 3291:4081 4315:5105 5339:6129 6363:7153 7387:8177 8411:9201 9435:10225 10459:11249 11483:12273 12507:13297 13531:14321 14555:15345 15579:16113" ht="63" hidden="1" outlineLevel="1" x14ac:dyDescent="0.25">
      <c r="A78" s="79"/>
      <c r="B78" s="192" t="s">
        <v>125</v>
      </c>
      <c r="C78" s="72"/>
      <c r="D78" s="102">
        <v>28.08</v>
      </c>
      <c r="E78" s="102"/>
      <c r="F78" s="73">
        <v>28.08</v>
      </c>
      <c r="G78" s="231">
        <v>0</v>
      </c>
      <c r="H78" s="129">
        <v>0</v>
      </c>
      <c r="I78" s="153">
        <f t="shared" si="6"/>
        <v>0</v>
      </c>
      <c r="J78" s="149"/>
      <c r="K78" s="149"/>
      <c r="L78" s="149"/>
      <c r="M78" s="149"/>
      <c r="N78" s="72"/>
      <c r="HK78" s="189"/>
      <c r="HL78" s="189"/>
      <c r="HT78" s="189"/>
      <c r="HU78" s="189"/>
      <c r="HV78" s="189"/>
      <c r="HW78" s="189"/>
      <c r="HX78" s="189"/>
      <c r="HY78" s="189"/>
      <c r="HZ78" s="189"/>
      <c r="IA78" s="189"/>
      <c r="IB78" s="189"/>
      <c r="IC78" s="189"/>
      <c r="ID78" s="189"/>
      <c r="IE78" s="189"/>
      <c r="IF78" s="189"/>
      <c r="IG78" s="189"/>
      <c r="RG78" s="189"/>
      <c r="RH78" s="189"/>
      <c r="RP78" s="189"/>
      <c r="RQ78" s="189"/>
      <c r="RR78" s="189"/>
      <c r="RS78" s="189"/>
      <c r="RT78" s="189"/>
      <c r="RU78" s="189"/>
      <c r="RV78" s="189"/>
      <c r="RW78" s="189"/>
      <c r="RX78" s="189"/>
      <c r="RY78" s="189"/>
      <c r="RZ78" s="189"/>
      <c r="SA78" s="189"/>
      <c r="SB78" s="189"/>
      <c r="SC78" s="189"/>
      <c r="ABC78" s="189"/>
      <c r="ABD78" s="189"/>
      <c r="ABL78" s="189"/>
      <c r="ABM78" s="189"/>
      <c r="ABN78" s="189"/>
      <c r="ABO78" s="189"/>
      <c r="ABP78" s="189"/>
      <c r="ABQ78" s="189"/>
      <c r="ABR78" s="189"/>
      <c r="ABS78" s="189"/>
      <c r="ABT78" s="189"/>
      <c r="ABU78" s="189"/>
      <c r="ABV78" s="189"/>
      <c r="ABW78" s="189"/>
      <c r="ABX78" s="189"/>
      <c r="ABY78" s="189"/>
      <c r="AKY78" s="189"/>
      <c r="AKZ78" s="189"/>
      <c r="ALH78" s="189"/>
      <c r="ALI78" s="189"/>
      <c r="ALJ78" s="189"/>
      <c r="ALK78" s="189"/>
      <c r="ALL78" s="189"/>
      <c r="ALM78" s="189"/>
      <c r="ALN78" s="189"/>
      <c r="ALO78" s="189"/>
      <c r="ALP78" s="189"/>
      <c r="ALQ78" s="189"/>
      <c r="ALR78" s="189"/>
      <c r="ALS78" s="189"/>
      <c r="ALT78" s="189"/>
      <c r="ALU78" s="189"/>
      <c r="AUU78" s="189"/>
      <c r="AUV78" s="189"/>
      <c r="AVD78" s="189"/>
      <c r="AVE78" s="189"/>
      <c r="AVF78" s="189"/>
      <c r="AVG78" s="189"/>
      <c r="AVH78" s="189"/>
      <c r="AVI78" s="189"/>
      <c r="AVJ78" s="189"/>
      <c r="AVK78" s="189"/>
      <c r="AVL78" s="189"/>
      <c r="AVM78" s="189"/>
      <c r="AVN78" s="189"/>
      <c r="AVO78" s="189"/>
      <c r="AVP78" s="189"/>
      <c r="AVQ78" s="189"/>
      <c r="BEQ78" s="189"/>
      <c r="BER78" s="189"/>
      <c r="BEZ78" s="189"/>
      <c r="BFA78" s="189"/>
      <c r="BFB78" s="189"/>
      <c r="BFC78" s="189"/>
      <c r="BFD78" s="189"/>
      <c r="BFE78" s="189"/>
      <c r="BFF78" s="189"/>
      <c r="BFG78" s="189"/>
      <c r="BFH78" s="189"/>
      <c r="BFI78" s="189"/>
      <c r="BFJ78" s="189"/>
      <c r="BFK78" s="189"/>
      <c r="BFL78" s="189"/>
      <c r="BFM78" s="189"/>
      <c r="BOM78" s="189"/>
      <c r="BON78" s="189"/>
      <c r="BOV78" s="189"/>
      <c r="BOW78" s="189"/>
      <c r="BOX78" s="189"/>
      <c r="BOY78" s="189"/>
      <c r="BOZ78" s="189"/>
      <c r="BPA78" s="189"/>
      <c r="BPB78" s="189"/>
      <c r="BPC78" s="189"/>
      <c r="BPD78" s="189"/>
      <c r="BPE78" s="189"/>
      <c r="BPF78" s="189"/>
      <c r="BPG78" s="189"/>
      <c r="BPH78" s="189"/>
      <c r="BPI78" s="189"/>
      <c r="BYI78" s="189"/>
      <c r="BYJ78" s="189"/>
      <c r="BYR78" s="189"/>
      <c r="BYS78" s="189"/>
      <c r="BYT78" s="189"/>
      <c r="BYU78" s="189"/>
      <c r="BYV78" s="189"/>
      <c r="BYW78" s="189"/>
      <c r="BYX78" s="189"/>
      <c r="BYY78" s="189"/>
      <c r="BYZ78" s="189"/>
      <c r="BZA78" s="189"/>
      <c r="BZB78" s="189"/>
      <c r="BZC78" s="189"/>
      <c r="BZD78" s="189"/>
      <c r="BZE78" s="189"/>
      <c r="CIE78" s="189"/>
      <c r="CIF78" s="189"/>
      <c r="CIN78" s="189"/>
      <c r="CIO78" s="189"/>
      <c r="CIP78" s="189"/>
      <c r="CIQ78" s="189"/>
      <c r="CIR78" s="189"/>
      <c r="CIS78" s="189"/>
      <c r="CIT78" s="189"/>
      <c r="CIU78" s="189"/>
      <c r="CIV78" s="189"/>
      <c r="CIW78" s="189"/>
      <c r="CIX78" s="189"/>
      <c r="CIY78" s="189"/>
      <c r="CIZ78" s="189"/>
      <c r="CJA78" s="189"/>
      <c r="CSA78" s="189"/>
      <c r="CSB78" s="189"/>
      <c r="CSJ78" s="189"/>
      <c r="CSK78" s="189"/>
      <c r="CSL78" s="189"/>
      <c r="CSM78" s="189"/>
      <c r="CSN78" s="189"/>
      <c r="CSO78" s="189"/>
      <c r="CSP78" s="189"/>
      <c r="CSQ78" s="189"/>
      <c r="CSR78" s="189"/>
      <c r="CSS78" s="189"/>
      <c r="CST78" s="189"/>
      <c r="CSU78" s="189"/>
      <c r="CSV78" s="189"/>
      <c r="CSW78" s="189"/>
      <c r="DBW78" s="189"/>
      <c r="DBX78" s="189"/>
      <c r="DCF78" s="189"/>
      <c r="DCG78" s="189"/>
      <c r="DCH78" s="189"/>
      <c r="DCI78" s="189"/>
      <c r="DCJ78" s="189"/>
      <c r="DCK78" s="189"/>
      <c r="DCL78" s="189"/>
      <c r="DCM78" s="189"/>
      <c r="DCN78" s="189"/>
      <c r="DCO78" s="189"/>
      <c r="DCP78" s="189"/>
      <c r="DCQ78" s="189"/>
      <c r="DCR78" s="189"/>
      <c r="DCS78" s="189"/>
      <c r="DLS78" s="189"/>
      <c r="DLT78" s="189"/>
      <c r="DMB78" s="189"/>
      <c r="DMC78" s="189"/>
      <c r="DMD78" s="189"/>
      <c r="DME78" s="189"/>
      <c r="DMF78" s="189"/>
      <c r="DMG78" s="189"/>
      <c r="DMH78" s="189"/>
      <c r="DMI78" s="189"/>
      <c r="DMJ78" s="189"/>
      <c r="DMK78" s="189"/>
      <c r="DML78" s="189"/>
      <c r="DMM78" s="189"/>
      <c r="DMN78" s="189"/>
      <c r="DMO78" s="189"/>
      <c r="DVO78" s="189"/>
      <c r="DVP78" s="189"/>
      <c r="DVX78" s="189"/>
      <c r="DVY78" s="189"/>
      <c r="DVZ78" s="189"/>
      <c r="DWA78" s="189"/>
      <c r="DWB78" s="189"/>
      <c r="DWC78" s="189"/>
      <c r="DWD78" s="189"/>
      <c r="DWE78" s="189"/>
      <c r="DWF78" s="189"/>
      <c r="DWG78" s="189"/>
      <c r="DWH78" s="189"/>
      <c r="DWI78" s="189"/>
      <c r="DWJ78" s="189"/>
      <c r="DWK78" s="189"/>
      <c r="EFK78" s="189"/>
      <c r="EFL78" s="189"/>
      <c r="EFT78" s="189"/>
      <c r="EFU78" s="189"/>
      <c r="EFV78" s="189"/>
      <c r="EFW78" s="189"/>
      <c r="EFX78" s="189"/>
      <c r="EFY78" s="189"/>
      <c r="EFZ78" s="189"/>
      <c r="EGA78" s="189"/>
      <c r="EGB78" s="189"/>
      <c r="EGC78" s="189"/>
      <c r="EGD78" s="189"/>
      <c r="EGE78" s="189"/>
      <c r="EGF78" s="189"/>
      <c r="EGG78" s="189"/>
      <c r="EPG78" s="189"/>
      <c r="EPH78" s="189"/>
      <c r="EPP78" s="189"/>
      <c r="EPQ78" s="189"/>
      <c r="EPR78" s="189"/>
      <c r="EPS78" s="189"/>
      <c r="EPT78" s="189"/>
      <c r="EPU78" s="189"/>
      <c r="EPV78" s="189"/>
      <c r="EPW78" s="189"/>
      <c r="EPX78" s="189"/>
      <c r="EPY78" s="189"/>
      <c r="EPZ78" s="189"/>
      <c r="EQA78" s="189"/>
      <c r="EQB78" s="189"/>
      <c r="EQC78" s="189"/>
      <c r="EZC78" s="189"/>
      <c r="EZD78" s="189"/>
      <c r="EZL78" s="189"/>
      <c r="EZM78" s="189"/>
      <c r="EZN78" s="189"/>
      <c r="EZO78" s="189"/>
      <c r="EZP78" s="189"/>
      <c r="EZQ78" s="189"/>
      <c r="EZR78" s="189"/>
      <c r="EZS78" s="189"/>
      <c r="EZT78" s="189"/>
      <c r="EZU78" s="189"/>
      <c r="EZV78" s="189"/>
      <c r="EZW78" s="189"/>
      <c r="EZX78" s="189"/>
      <c r="EZY78" s="189"/>
      <c r="FIY78" s="189"/>
      <c r="FIZ78" s="189"/>
      <c r="FJH78" s="189"/>
      <c r="FJI78" s="189"/>
      <c r="FJJ78" s="189"/>
      <c r="FJK78" s="189"/>
      <c r="FJL78" s="189"/>
      <c r="FJM78" s="189"/>
      <c r="FJN78" s="189"/>
      <c r="FJO78" s="189"/>
      <c r="FJP78" s="189"/>
      <c r="FJQ78" s="189"/>
      <c r="FJR78" s="189"/>
      <c r="FJS78" s="189"/>
      <c r="FJT78" s="189"/>
      <c r="FJU78" s="189"/>
      <c r="FSU78" s="189"/>
      <c r="FSV78" s="189"/>
      <c r="FTD78" s="189"/>
      <c r="FTE78" s="189"/>
      <c r="FTF78" s="189"/>
      <c r="FTG78" s="189"/>
      <c r="FTH78" s="189"/>
      <c r="FTI78" s="189"/>
      <c r="FTJ78" s="189"/>
      <c r="FTK78" s="189"/>
      <c r="FTL78" s="189"/>
      <c r="FTM78" s="189"/>
      <c r="FTN78" s="189"/>
      <c r="FTO78" s="189"/>
      <c r="FTP78" s="189"/>
      <c r="FTQ78" s="189"/>
      <c r="GCQ78" s="189"/>
      <c r="GCR78" s="189"/>
      <c r="GCZ78" s="189"/>
      <c r="GDA78" s="189"/>
      <c r="GDB78" s="189"/>
      <c r="GDC78" s="189"/>
      <c r="GDD78" s="189"/>
      <c r="GDE78" s="189"/>
      <c r="GDF78" s="189"/>
      <c r="GDG78" s="189"/>
      <c r="GDH78" s="189"/>
      <c r="GDI78" s="189"/>
      <c r="GDJ78" s="189"/>
      <c r="GDK78" s="189"/>
      <c r="GDL78" s="189"/>
      <c r="GDM78" s="189"/>
      <c r="GMM78" s="189"/>
      <c r="GMN78" s="189"/>
      <c r="GMV78" s="189"/>
      <c r="GMW78" s="189"/>
      <c r="GMX78" s="189"/>
      <c r="GMY78" s="189"/>
      <c r="GMZ78" s="189"/>
      <c r="GNA78" s="189"/>
      <c r="GNB78" s="189"/>
      <c r="GNC78" s="189"/>
      <c r="GND78" s="189"/>
      <c r="GNE78" s="189"/>
      <c r="GNF78" s="189"/>
      <c r="GNG78" s="189"/>
      <c r="GNH78" s="189"/>
      <c r="GNI78" s="189"/>
      <c r="GWI78" s="189"/>
      <c r="GWJ78" s="189"/>
      <c r="GWR78" s="189"/>
      <c r="GWS78" s="189"/>
      <c r="GWT78" s="189"/>
      <c r="GWU78" s="189"/>
      <c r="GWV78" s="189"/>
      <c r="GWW78" s="189"/>
      <c r="GWX78" s="189"/>
      <c r="GWY78" s="189"/>
      <c r="GWZ78" s="189"/>
      <c r="GXA78" s="189"/>
      <c r="GXB78" s="189"/>
      <c r="GXC78" s="189"/>
      <c r="GXD78" s="189"/>
      <c r="GXE78" s="189"/>
      <c r="HGE78" s="189"/>
      <c r="HGF78" s="189"/>
      <c r="HGN78" s="189"/>
      <c r="HGO78" s="189"/>
      <c r="HGP78" s="189"/>
      <c r="HGQ78" s="189"/>
      <c r="HGR78" s="189"/>
      <c r="HGS78" s="189"/>
      <c r="HGT78" s="189"/>
      <c r="HGU78" s="189"/>
      <c r="HGV78" s="189"/>
      <c r="HGW78" s="189"/>
      <c r="HGX78" s="189"/>
      <c r="HGY78" s="189"/>
      <c r="HGZ78" s="189"/>
      <c r="HHA78" s="189"/>
      <c r="HQA78" s="189"/>
      <c r="HQB78" s="189"/>
      <c r="HQJ78" s="189"/>
      <c r="HQK78" s="189"/>
      <c r="HQL78" s="189"/>
      <c r="HQM78" s="189"/>
      <c r="HQN78" s="189"/>
      <c r="HQO78" s="189"/>
      <c r="HQP78" s="189"/>
      <c r="HQQ78" s="189"/>
      <c r="HQR78" s="189"/>
      <c r="HQS78" s="189"/>
      <c r="HQT78" s="189"/>
      <c r="HQU78" s="189"/>
      <c r="HQV78" s="189"/>
      <c r="HQW78" s="189"/>
      <c r="HZW78" s="189"/>
      <c r="HZX78" s="189"/>
      <c r="IAF78" s="189"/>
      <c r="IAG78" s="189"/>
      <c r="IAH78" s="189"/>
      <c r="IAI78" s="189"/>
      <c r="IAJ78" s="189"/>
      <c r="IAK78" s="189"/>
      <c r="IAL78" s="189"/>
      <c r="IAM78" s="189"/>
      <c r="IAN78" s="189"/>
      <c r="IAO78" s="189"/>
      <c r="IAP78" s="189"/>
      <c r="IAQ78" s="189"/>
      <c r="IAR78" s="189"/>
      <c r="IAS78" s="189"/>
      <c r="IJS78" s="189"/>
      <c r="IJT78" s="189"/>
      <c r="IKB78" s="189"/>
      <c r="IKC78" s="189"/>
      <c r="IKD78" s="189"/>
      <c r="IKE78" s="189"/>
      <c r="IKF78" s="189"/>
      <c r="IKG78" s="189"/>
      <c r="IKH78" s="189"/>
      <c r="IKI78" s="189"/>
      <c r="IKJ78" s="189"/>
      <c r="IKK78" s="189"/>
      <c r="IKL78" s="189"/>
      <c r="IKM78" s="189"/>
      <c r="IKN78" s="189"/>
      <c r="IKO78" s="189"/>
      <c r="ITO78" s="189"/>
      <c r="ITP78" s="189"/>
      <c r="ITX78" s="189"/>
      <c r="ITY78" s="189"/>
      <c r="ITZ78" s="189"/>
      <c r="IUA78" s="189"/>
      <c r="IUB78" s="189"/>
      <c r="IUC78" s="189"/>
      <c r="IUD78" s="189"/>
      <c r="IUE78" s="189"/>
      <c r="IUF78" s="189"/>
      <c r="IUG78" s="189"/>
      <c r="IUH78" s="189"/>
      <c r="IUI78" s="189"/>
      <c r="IUJ78" s="189"/>
      <c r="IUK78" s="189"/>
      <c r="JDK78" s="189"/>
      <c r="JDL78" s="189"/>
      <c r="JDT78" s="189"/>
      <c r="JDU78" s="189"/>
      <c r="JDV78" s="189"/>
      <c r="JDW78" s="189"/>
      <c r="JDX78" s="189"/>
      <c r="JDY78" s="189"/>
      <c r="JDZ78" s="189"/>
      <c r="JEA78" s="189"/>
      <c r="JEB78" s="189"/>
      <c r="JEC78" s="189"/>
      <c r="JED78" s="189"/>
      <c r="JEE78" s="189"/>
      <c r="JEF78" s="189"/>
      <c r="JEG78" s="189"/>
      <c r="JNG78" s="189"/>
      <c r="JNH78" s="189"/>
      <c r="JNP78" s="189"/>
      <c r="JNQ78" s="189"/>
      <c r="JNR78" s="189"/>
      <c r="JNS78" s="189"/>
      <c r="JNT78" s="189"/>
      <c r="JNU78" s="189"/>
      <c r="JNV78" s="189"/>
      <c r="JNW78" s="189"/>
      <c r="JNX78" s="189"/>
      <c r="JNY78" s="189"/>
      <c r="JNZ78" s="189"/>
      <c r="JOA78" s="189"/>
      <c r="JOB78" s="189"/>
      <c r="JOC78" s="189"/>
      <c r="JXC78" s="189"/>
      <c r="JXD78" s="189"/>
      <c r="JXL78" s="189"/>
      <c r="JXM78" s="189"/>
      <c r="JXN78" s="189"/>
      <c r="JXO78" s="189"/>
      <c r="JXP78" s="189"/>
      <c r="JXQ78" s="189"/>
      <c r="JXR78" s="189"/>
      <c r="JXS78" s="189"/>
      <c r="JXT78" s="189"/>
      <c r="JXU78" s="189"/>
      <c r="JXV78" s="189"/>
      <c r="JXW78" s="189"/>
      <c r="JXX78" s="189"/>
      <c r="JXY78" s="189"/>
      <c r="KGY78" s="189"/>
      <c r="KGZ78" s="189"/>
      <c r="KHH78" s="189"/>
      <c r="KHI78" s="189"/>
      <c r="KHJ78" s="189"/>
      <c r="KHK78" s="189"/>
      <c r="KHL78" s="189"/>
      <c r="KHM78" s="189"/>
      <c r="KHN78" s="189"/>
      <c r="KHO78" s="189"/>
      <c r="KHP78" s="189"/>
      <c r="KHQ78" s="189"/>
      <c r="KHR78" s="189"/>
      <c r="KHS78" s="189"/>
      <c r="KHT78" s="189"/>
      <c r="KHU78" s="189"/>
      <c r="KQU78" s="189"/>
      <c r="KQV78" s="189"/>
      <c r="KRD78" s="189"/>
      <c r="KRE78" s="189"/>
      <c r="KRF78" s="189"/>
      <c r="KRG78" s="189"/>
      <c r="KRH78" s="189"/>
      <c r="KRI78" s="189"/>
      <c r="KRJ78" s="189"/>
      <c r="KRK78" s="189"/>
      <c r="KRL78" s="189"/>
      <c r="KRM78" s="189"/>
      <c r="KRN78" s="189"/>
      <c r="KRO78" s="189"/>
      <c r="KRP78" s="189"/>
      <c r="KRQ78" s="189"/>
      <c r="LAQ78" s="189"/>
      <c r="LAR78" s="189"/>
      <c r="LAZ78" s="189"/>
      <c r="LBA78" s="189"/>
      <c r="LBB78" s="189"/>
      <c r="LBC78" s="189"/>
      <c r="LBD78" s="189"/>
      <c r="LBE78" s="189"/>
      <c r="LBF78" s="189"/>
      <c r="LBG78" s="189"/>
      <c r="LBH78" s="189"/>
      <c r="LBI78" s="189"/>
      <c r="LBJ78" s="189"/>
      <c r="LBK78" s="189"/>
      <c r="LBL78" s="189"/>
      <c r="LBM78" s="189"/>
      <c r="LKM78" s="189"/>
      <c r="LKN78" s="189"/>
      <c r="LKV78" s="189"/>
      <c r="LKW78" s="189"/>
      <c r="LKX78" s="189"/>
      <c r="LKY78" s="189"/>
      <c r="LKZ78" s="189"/>
      <c r="LLA78" s="189"/>
      <c r="LLB78" s="189"/>
      <c r="LLC78" s="189"/>
      <c r="LLD78" s="189"/>
      <c r="LLE78" s="189"/>
      <c r="LLF78" s="189"/>
      <c r="LLG78" s="189"/>
      <c r="LLH78" s="189"/>
      <c r="LLI78" s="189"/>
      <c r="LUI78" s="189"/>
      <c r="LUJ78" s="189"/>
      <c r="LUR78" s="189"/>
      <c r="LUS78" s="189"/>
      <c r="LUT78" s="189"/>
      <c r="LUU78" s="189"/>
      <c r="LUV78" s="189"/>
      <c r="LUW78" s="189"/>
      <c r="LUX78" s="189"/>
      <c r="LUY78" s="189"/>
      <c r="LUZ78" s="189"/>
      <c r="LVA78" s="189"/>
      <c r="LVB78" s="189"/>
      <c r="LVC78" s="189"/>
      <c r="LVD78" s="189"/>
      <c r="LVE78" s="189"/>
      <c r="MEE78" s="189"/>
      <c r="MEF78" s="189"/>
      <c r="MEN78" s="189"/>
      <c r="MEO78" s="189"/>
      <c r="MEP78" s="189"/>
      <c r="MEQ78" s="189"/>
      <c r="MER78" s="189"/>
      <c r="MES78" s="189"/>
      <c r="MET78" s="189"/>
      <c r="MEU78" s="189"/>
      <c r="MEV78" s="189"/>
      <c r="MEW78" s="189"/>
      <c r="MEX78" s="189"/>
      <c r="MEY78" s="189"/>
      <c r="MEZ78" s="189"/>
      <c r="MFA78" s="189"/>
      <c r="MOA78" s="189"/>
      <c r="MOB78" s="189"/>
      <c r="MOJ78" s="189"/>
      <c r="MOK78" s="189"/>
      <c r="MOL78" s="189"/>
      <c r="MOM78" s="189"/>
      <c r="MON78" s="189"/>
      <c r="MOO78" s="189"/>
      <c r="MOP78" s="189"/>
      <c r="MOQ78" s="189"/>
      <c r="MOR78" s="189"/>
      <c r="MOS78" s="189"/>
      <c r="MOT78" s="189"/>
      <c r="MOU78" s="189"/>
      <c r="MOV78" s="189"/>
      <c r="MOW78" s="189"/>
      <c r="MXW78" s="189"/>
      <c r="MXX78" s="189"/>
      <c r="MYF78" s="189"/>
      <c r="MYG78" s="189"/>
      <c r="MYH78" s="189"/>
      <c r="MYI78" s="189"/>
      <c r="MYJ78" s="189"/>
      <c r="MYK78" s="189"/>
      <c r="MYL78" s="189"/>
      <c r="MYM78" s="189"/>
      <c r="MYN78" s="189"/>
      <c r="MYO78" s="189"/>
      <c r="MYP78" s="189"/>
      <c r="MYQ78" s="189"/>
      <c r="MYR78" s="189"/>
      <c r="MYS78" s="189"/>
      <c r="NHS78" s="189"/>
      <c r="NHT78" s="189"/>
      <c r="NIB78" s="189"/>
      <c r="NIC78" s="189"/>
      <c r="NID78" s="189"/>
      <c r="NIE78" s="189"/>
      <c r="NIF78" s="189"/>
      <c r="NIG78" s="189"/>
      <c r="NIH78" s="189"/>
      <c r="NII78" s="189"/>
      <c r="NIJ78" s="189"/>
      <c r="NIK78" s="189"/>
      <c r="NIL78" s="189"/>
      <c r="NIM78" s="189"/>
      <c r="NIN78" s="189"/>
      <c r="NIO78" s="189"/>
      <c r="NRO78" s="189"/>
      <c r="NRP78" s="189"/>
      <c r="NRX78" s="189"/>
      <c r="NRY78" s="189"/>
      <c r="NRZ78" s="189"/>
      <c r="NSA78" s="189"/>
      <c r="NSB78" s="189"/>
      <c r="NSC78" s="189"/>
      <c r="NSD78" s="189"/>
      <c r="NSE78" s="189"/>
      <c r="NSF78" s="189"/>
      <c r="NSG78" s="189"/>
      <c r="NSH78" s="189"/>
      <c r="NSI78" s="189"/>
      <c r="NSJ78" s="189"/>
      <c r="NSK78" s="189"/>
      <c r="OBK78" s="189"/>
      <c r="OBL78" s="189"/>
      <c r="OBT78" s="189"/>
      <c r="OBU78" s="189"/>
      <c r="OBV78" s="189"/>
      <c r="OBW78" s="189"/>
      <c r="OBX78" s="189"/>
      <c r="OBY78" s="189"/>
      <c r="OBZ78" s="189"/>
      <c r="OCA78" s="189"/>
      <c r="OCB78" s="189"/>
      <c r="OCC78" s="189"/>
      <c r="OCD78" s="189"/>
      <c r="OCE78" s="189"/>
      <c r="OCF78" s="189"/>
      <c r="OCG78" s="189"/>
      <c r="OLG78" s="189"/>
      <c r="OLH78" s="189"/>
      <c r="OLP78" s="189"/>
      <c r="OLQ78" s="189"/>
      <c r="OLR78" s="189"/>
      <c r="OLS78" s="189"/>
      <c r="OLT78" s="189"/>
      <c r="OLU78" s="189"/>
      <c r="OLV78" s="189"/>
      <c r="OLW78" s="189"/>
      <c r="OLX78" s="189"/>
      <c r="OLY78" s="189"/>
      <c r="OLZ78" s="189"/>
      <c r="OMA78" s="189"/>
      <c r="OMB78" s="189"/>
      <c r="OMC78" s="189"/>
      <c r="OVC78" s="189"/>
      <c r="OVD78" s="189"/>
      <c r="OVL78" s="189"/>
      <c r="OVM78" s="189"/>
      <c r="OVN78" s="189"/>
      <c r="OVO78" s="189"/>
      <c r="OVP78" s="189"/>
      <c r="OVQ78" s="189"/>
      <c r="OVR78" s="189"/>
      <c r="OVS78" s="189"/>
      <c r="OVT78" s="189"/>
      <c r="OVU78" s="189"/>
      <c r="OVV78" s="189"/>
      <c r="OVW78" s="189"/>
      <c r="OVX78" s="189"/>
      <c r="OVY78" s="189"/>
      <c r="PEY78" s="189"/>
      <c r="PEZ78" s="189"/>
      <c r="PFH78" s="189"/>
      <c r="PFI78" s="189"/>
      <c r="PFJ78" s="189"/>
      <c r="PFK78" s="189"/>
      <c r="PFL78" s="189"/>
      <c r="PFM78" s="189"/>
      <c r="PFN78" s="189"/>
      <c r="PFO78" s="189"/>
      <c r="PFP78" s="189"/>
      <c r="PFQ78" s="189"/>
      <c r="PFR78" s="189"/>
      <c r="PFS78" s="189"/>
      <c r="PFT78" s="189"/>
      <c r="PFU78" s="189"/>
      <c r="POU78" s="189"/>
      <c r="POV78" s="189"/>
      <c r="PPD78" s="189"/>
      <c r="PPE78" s="189"/>
      <c r="PPF78" s="189"/>
      <c r="PPG78" s="189"/>
      <c r="PPH78" s="189"/>
      <c r="PPI78" s="189"/>
      <c r="PPJ78" s="189"/>
      <c r="PPK78" s="189"/>
      <c r="PPL78" s="189"/>
      <c r="PPM78" s="189"/>
      <c r="PPN78" s="189"/>
      <c r="PPO78" s="189"/>
      <c r="PPP78" s="189"/>
      <c r="PPQ78" s="189"/>
      <c r="PYQ78" s="189"/>
      <c r="PYR78" s="189"/>
      <c r="PYZ78" s="189"/>
      <c r="PZA78" s="189"/>
      <c r="PZB78" s="189"/>
      <c r="PZC78" s="189"/>
      <c r="PZD78" s="189"/>
      <c r="PZE78" s="189"/>
      <c r="PZF78" s="189"/>
      <c r="PZG78" s="189"/>
      <c r="PZH78" s="189"/>
      <c r="PZI78" s="189"/>
      <c r="PZJ78" s="189"/>
      <c r="PZK78" s="189"/>
      <c r="PZL78" s="189"/>
      <c r="PZM78" s="189"/>
      <c r="QIM78" s="189"/>
      <c r="QIN78" s="189"/>
      <c r="QIV78" s="189"/>
      <c r="QIW78" s="189"/>
      <c r="QIX78" s="189"/>
      <c r="QIY78" s="189"/>
      <c r="QIZ78" s="189"/>
      <c r="QJA78" s="189"/>
      <c r="QJB78" s="189"/>
      <c r="QJC78" s="189"/>
      <c r="QJD78" s="189"/>
      <c r="QJE78" s="189"/>
      <c r="QJF78" s="189"/>
      <c r="QJG78" s="189"/>
      <c r="QJH78" s="189"/>
      <c r="QJI78" s="189"/>
      <c r="QSI78" s="189"/>
      <c r="QSJ78" s="189"/>
      <c r="QSR78" s="189"/>
      <c r="QSS78" s="189"/>
      <c r="QST78" s="189"/>
      <c r="QSU78" s="189"/>
      <c r="QSV78" s="189"/>
      <c r="QSW78" s="189"/>
      <c r="QSX78" s="189"/>
      <c r="QSY78" s="189"/>
      <c r="QSZ78" s="189"/>
      <c r="QTA78" s="189"/>
      <c r="QTB78" s="189"/>
      <c r="QTC78" s="189"/>
      <c r="QTD78" s="189"/>
      <c r="QTE78" s="189"/>
      <c r="RCE78" s="189"/>
      <c r="RCF78" s="189"/>
      <c r="RCN78" s="189"/>
      <c r="RCO78" s="189"/>
      <c r="RCP78" s="189"/>
      <c r="RCQ78" s="189"/>
      <c r="RCR78" s="189"/>
      <c r="RCS78" s="189"/>
      <c r="RCT78" s="189"/>
      <c r="RCU78" s="189"/>
      <c r="RCV78" s="189"/>
      <c r="RCW78" s="189"/>
      <c r="RCX78" s="189"/>
      <c r="RCY78" s="189"/>
      <c r="RCZ78" s="189"/>
      <c r="RDA78" s="189"/>
      <c r="RMA78" s="189"/>
      <c r="RMB78" s="189"/>
      <c r="RMJ78" s="189"/>
      <c r="RMK78" s="189"/>
      <c r="RML78" s="189"/>
      <c r="RMM78" s="189"/>
      <c r="RMN78" s="189"/>
      <c r="RMO78" s="189"/>
      <c r="RMP78" s="189"/>
      <c r="RMQ78" s="189"/>
      <c r="RMR78" s="189"/>
      <c r="RMS78" s="189"/>
      <c r="RMT78" s="189"/>
      <c r="RMU78" s="189"/>
      <c r="RMV78" s="189"/>
      <c r="RMW78" s="189"/>
      <c r="RVW78" s="189"/>
      <c r="RVX78" s="189"/>
      <c r="RWF78" s="189"/>
      <c r="RWG78" s="189"/>
      <c r="RWH78" s="189"/>
      <c r="RWI78" s="189"/>
      <c r="RWJ78" s="189"/>
      <c r="RWK78" s="189"/>
      <c r="RWL78" s="189"/>
      <c r="RWM78" s="189"/>
      <c r="RWN78" s="189"/>
      <c r="RWO78" s="189"/>
      <c r="RWP78" s="189"/>
      <c r="RWQ78" s="189"/>
      <c r="RWR78" s="189"/>
      <c r="RWS78" s="189"/>
      <c r="SFS78" s="189"/>
      <c r="SFT78" s="189"/>
      <c r="SGB78" s="189"/>
      <c r="SGC78" s="189"/>
      <c r="SGD78" s="189"/>
      <c r="SGE78" s="189"/>
      <c r="SGF78" s="189"/>
      <c r="SGG78" s="189"/>
      <c r="SGH78" s="189"/>
      <c r="SGI78" s="189"/>
      <c r="SGJ78" s="189"/>
      <c r="SGK78" s="189"/>
      <c r="SGL78" s="189"/>
      <c r="SGM78" s="189"/>
      <c r="SGN78" s="189"/>
      <c r="SGO78" s="189"/>
      <c r="SPO78" s="189"/>
      <c r="SPP78" s="189"/>
      <c r="SPX78" s="189"/>
      <c r="SPY78" s="189"/>
      <c r="SPZ78" s="189"/>
      <c r="SQA78" s="189"/>
      <c r="SQB78" s="189"/>
      <c r="SQC78" s="189"/>
      <c r="SQD78" s="189"/>
      <c r="SQE78" s="189"/>
      <c r="SQF78" s="189"/>
      <c r="SQG78" s="189"/>
      <c r="SQH78" s="189"/>
      <c r="SQI78" s="189"/>
      <c r="SQJ78" s="189"/>
      <c r="SQK78" s="189"/>
      <c r="SZK78" s="189"/>
      <c r="SZL78" s="189"/>
      <c r="SZT78" s="189"/>
      <c r="SZU78" s="189"/>
      <c r="SZV78" s="189"/>
      <c r="SZW78" s="189"/>
      <c r="SZX78" s="189"/>
      <c r="SZY78" s="189"/>
      <c r="SZZ78" s="189"/>
      <c r="TAA78" s="189"/>
      <c r="TAB78" s="189"/>
      <c r="TAC78" s="189"/>
      <c r="TAD78" s="189"/>
      <c r="TAE78" s="189"/>
      <c r="TAF78" s="189"/>
      <c r="TAG78" s="189"/>
      <c r="TJG78" s="189"/>
      <c r="TJH78" s="189"/>
      <c r="TJP78" s="189"/>
      <c r="TJQ78" s="189"/>
      <c r="TJR78" s="189"/>
      <c r="TJS78" s="189"/>
      <c r="TJT78" s="189"/>
      <c r="TJU78" s="189"/>
      <c r="TJV78" s="189"/>
      <c r="TJW78" s="189"/>
      <c r="TJX78" s="189"/>
      <c r="TJY78" s="189"/>
      <c r="TJZ78" s="189"/>
      <c r="TKA78" s="189"/>
      <c r="TKB78" s="189"/>
      <c r="TKC78" s="189"/>
      <c r="TTC78" s="189"/>
      <c r="TTD78" s="189"/>
      <c r="TTL78" s="189"/>
      <c r="TTM78" s="189"/>
      <c r="TTN78" s="189"/>
      <c r="TTO78" s="189"/>
      <c r="TTP78" s="189"/>
      <c r="TTQ78" s="189"/>
      <c r="TTR78" s="189"/>
      <c r="TTS78" s="189"/>
      <c r="TTT78" s="189"/>
      <c r="TTU78" s="189"/>
      <c r="TTV78" s="189"/>
      <c r="TTW78" s="189"/>
      <c r="TTX78" s="189"/>
      <c r="TTY78" s="189"/>
      <c r="UCY78" s="189"/>
      <c r="UCZ78" s="189"/>
      <c r="UDH78" s="189"/>
      <c r="UDI78" s="189"/>
      <c r="UDJ78" s="189"/>
      <c r="UDK78" s="189"/>
      <c r="UDL78" s="189"/>
      <c r="UDM78" s="189"/>
      <c r="UDN78" s="189"/>
      <c r="UDO78" s="189"/>
      <c r="UDP78" s="189"/>
      <c r="UDQ78" s="189"/>
      <c r="UDR78" s="189"/>
      <c r="UDS78" s="189"/>
      <c r="UDT78" s="189"/>
      <c r="UDU78" s="189"/>
      <c r="UMU78" s="189"/>
      <c r="UMV78" s="189"/>
      <c r="UND78" s="189"/>
      <c r="UNE78" s="189"/>
      <c r="UNF78" s="189"/>
      <c r="UNG78" s="189"/>
      <c r="UNH78" s="189"/>
      <c r="UNI78" s="189"/>
      <c r="UNJ78" s="189"/>
      <c r="UNK78" s="189"/>
      <c r="UNL78" s="189"/>
      <c r="UNM78" s="189"/>
      <c r="UNN78" s="189"/>
      <c r="UNO78" s="189"/>
      <c r="UNP78" s="189"/>
      <c r="UNQ78" s="189"/>
      <c r="UWQ78" s="189"/>
      <c r="UWR78" s="189"/>
      <c r="UWZ78" s="189"/>
      <c r="UXA78" s="189"/>
      <c r="UXB78" s="189"/>
      <c r="UXC78" s="189"/>
      <c r="UXD78" s="189"/>
      <c r="UXE78" s="189"/>
      <c r="UXF78" s="189"/>
      <c r="UXG78" s="189"/>
      <c r="UXH78" s="189"/>
      <c r="UXI78" s="189"/>
      <c r="UXJ78" s="189"/>
      <c r="UXK78" s="189"/>
      <c r="UXL78" s="189"/>
      <c r="UXM78" s="189"/>
      <c r="VGM78" s="189"/>
      <c r="VGN78" s="189"/>
      <c r="VGV78" s="189"/>
      <c r="VGW78" s="189"/>
      <c r="VGX78" s="189"/>
      <c r="VGY78" s="189"/>
      <c r="VGZ78" s="189"/>
      <c r="VHA78" s="189"/>
      <c r="VHB78" s="189"/>
      <c r="VHC78" s="189"/>
      <c r="VHD78" s="189"/>
      <c r="VHE78" s="189"/>
      <c r="VHF78" s="189"/>
      <c r="VHG78" s="189"/>
      <c r="VHH78" s="189"/>
      <c r="VHI78" s="189"/>
      <c r="VQI78" s="189"/>
      <c r="VQJ78" s="189"/>
      <c r="VQR78" s="189"/>
      <c r="VQS78" s="189"/>
      <c r="VQT78" s="189"/>
      <c r="VQU78" s="189"/>
      <c r="VQV78" s="189"/>
      <c r="VQW78" s="189"/>
      <c r="VQX78" s="189"/>
      <c r="VQY78" s="189"/>
      <c r="VQZ78" s="189"/>
      <c r="VRA78" s="189"/>
      <c r="VRB78" s="189"/>
      <c r="VRC78" s="189"/>
      <c r="VRD78" s="189"/>
      <c r="VRE78" s="189"/>
      <c r="WAE78" s="189"/>
      <c r="WAF78" s="189"/>
      <c r="WAN78" s="189"/>
      <c r="WAO78" s="189"/>
      <c r="WAP78" s="189"/>
      <c r="WAQ78" s="189"/>
      <c r="WAR78" s="189"/>
      <c r="WAS78" s="189"/>
      <c r="WAT78" s="189"/>
      <c r="WAU78" s="189"/>
      <c r="WAV78" s="189"/>
      <c r="WAW78" s="189"/>
      <c r="WAX78" s="189"/>
      <c r="WAY78" s="189"/>
      <c r="WAZ78" s="189"/>
      <c r="WBA78" s="189"/>
      <c r="WKA78" s="189"/>
      <c r="WKB78" s="189"/>
      <c r="WKJ78" s="189"/>
      <c r="WKK78" s="189"/>
      <c r="WKL78" s="189"/>
      <c r="WKM78" s="189"/>
      <c r="WKN78" s="189"/>
      <c r="WKO78" s="189"/>
      <c r="WKP78" s="189"/>
      <c r="WKQ78" s="189"/>
      <c r="WKR78" s="189"/>
      <c r="WKS78" s="189"/>
      <c r="WKT78" s="189"/>
      <c r="WKU78" s="189"/>
      <c r="WKV78" s="189"/>
      <c r="WKW78" s="189"/>
      <c r="WTW78" s="189"/>
      <c r="WTX78" s="189"/>
      <c r="WUF78" s="189"/>
      <c r="WUG78" s="189"/>
      <c r="WUH78" s="189"/>
      <c r="WUI78" s="189"/>
      <c r="WUJ78" s="189"/>
      <c r="WUK78" s="189"/>
      <c r="WUL78" s="189"/>
      <c r="WUM78" s="189"/>
      <c r="WUN78" s="189"/>
      <c r="WUO78" s="189"/>
      <c r="WUP78" s="189"/>
      <c r="WUQ78" s="189"/>
      <c r="WUR78" s="189"/>
      <c r="WUS78" s="189"/>
    </row>
    <row r="79" spans="1:1009 1243:2033 2267:3057 3291:4081 4315:5105 5339:6129 6363:7153 7387:8177 8411:9201 9435:10225 10459:11249 11483:12273 12507:13297 13531:14321 14555:15345 15579:16113" hidden="1" outlineLevel="1" x14ac:dyDescent="0.25">
      <c r="A79" s="79"/>
      <c r="B79" s="192" t="s">
        <v>126</v>
      </c>
      <c r="C79" s="72"/>
      <c r="D79" s="102">
        <v>100</v>
      </c>
      <c r="E79" s="102"/>
      <c r="F79" s="73">
        <v>100</v>
      </c>
      <c r="G79" s="231">
        <v>0</v>
      </c>
      <c r="H79" s="129">
        <v>100</v>
      </c>
      <c r="I79" s="153">
        <f t="shared" si="6"/>
        <v>0</v>
      </c>
      <c r="J79" s="149"/>
      <c r="K79" s="257"/>
      <c r="L79" s="149"/>
      <c r="M79" s="149"/>
      <c r="N79" s="72"/>
      <c r="HK79" s="189"/>
      <c r="HL79" s="189"/>
      <c r="HT79" s="189"/>
      <c r="HU79" s="189"/>
      <c r="HV79" s="189"/>
      <c r="HW79" s="189"/>
      <c r="HX79" s="189"/>
      <c r="HY79" s="189"/>
      <c r="HZ79" s="189"/>
      <c r="IA79" s="189"/>
      <c r="IB79" s="189"/>
      <c r="IC79" s="189"/>
      <c r="ID79" s="189"/>
      <c r="IE79" s="189"/>
      <c r="IF79" s="189"/>
      <c r="IG79" s="189"/>
      <c r="RG79" s="189"/>
      <c r="RH79" s="189"/>
      <c r="RP79" s="189"/>
      <c r="RQ79" s="189"/>
      <c r="RR79" s="189"/>
      <c r="RS79" s="189"/>
      <c r="RT79" s="189"/>
      <c r="RU79" s="189"/>
      <c r="RV79" s="189"/>
      <c r="RW79" s="189"/>
      <c r="RX79" s="189"/>
      <c r="RY79" s="189"/>
      <c r="RZ79" s="189"/>
      <c r="SA79" s="189"/>
      <c r="SB79" s="189"/>
      <c r="SC79" s="189"/>
      <c r="ABC79" s="189"/>
      <c r="ABD79" s="189"/>
      <c r="ABL79" s="189"/>
      <c r="ABM79" s="189"/>
      <c r="ABN79" s="189"/>
      <c r="ABO79" s="189"/>
      <c r="ABP79" s="189"/>
      <c r="ABQ79" s="189"/>
      <c r="ABR79" s="189"/>
      <c r="ABS79" s="189"/>
      <c r="ABT79" s="189"/>
      <c r="ABU79" s="189"/>
      <c r="ABV79" s="189"/>
      <c r="ABW79" s="189"/>
      <c r="ABX79" s="189"/>
      <c r="ABY79" s="189"/>
      <c r="AKY79" s="189"/>
      <c r="AKZ79" s="189"/>
      <c r="ALH79" s="189"/>
      <c r="ALI79" s="189"/>
      <c r="ALJ79" s="189"/>
      <c r="ALK79" s="189"/>
      <c r="ALL79" s="189"/>
      <c r="ALM79" s="189"/>
      <c r="ALN79" s="189"/>
      <c r="ALO79" s="189"/>
      <c r="ALP79" s="189"/>
      <c r="ALQ79" s="189"/>
      <c r="ALR79" s="189"/>
      <c r="ALS79" s="189"/>
      <c r="ALT79" s="189"/>
      <c r="ALU79" s="189"/>
      <c r="AUU79" s="189"/>
      <c r="AUV79" s="189"/>
      <c r="AVD79" s="189"/>
      <c r="AVE79" s="189"/>
      <c r="AVF79" s="189"/>
      <c r="AVG79" s="189"/>
      <c r="AVH79" s="189"/>
      <c r="AVI79" s="189"/>
      <c r="AVJ79" s="189"/>
      <c r="AVK79" s="189"/>
      <c r="AVL79" s="189"/>
      <c r="AVM79" s="189"/>
      <c r="AVN79" s="189"/>
      <c r="AVO79" s="189"/>
      <c r="AVP79" s="189"/>
      <c r="AVQ79" s="189"/>
      <c r="BEQ79" s="189"/>
      <c r="BER79" s="189"/>
      <c r="BEZ79" s="189"/>
      <c r="BFA79" s="189"/>
      <c r="BFB79" s="189"/>
      <c r="BFC79" s="189"/>
      <c r="BFD79" s="189"/>
      <c r="BFE79" s="189"/>
      <c r="BFF79" s="189"/>
      <c r="BFG79" s="189"/>
      <c r="BFH79" s="189"/>
      <c r="BFI79" s="189"/>
      <c r="BFJ79" s="189"/>
      <c r="BFK79" s="189"/>
      <c r="BFL79" s="189"/>
      <c r="BFM79" s="189"/>
      <c r="BOM79" s="189"/>
      <c r="BON79" s="189"/>
      <c r="BOV79" s="189"/>
      <c r="BOW79" s="189"/>
      <c r="BOX79" s="189"/>
      <c r="BOY79" s="189"/>
      <c r="BOZ79" s="189"/>
      <c r="BPA79" s="189"/>
      <c r="BPB79" s="189"/>
      <c r="BPC79" s="189"/>
      <c r="BPD79" s="189"/>
      <c r="BPE79" s="189"/>
      <c r="BPF79" s="189"/>
      <c r="BPG79" s="189"/>
      <c r="BPH79" s="189"/>
      <c r="BPI79" s="189"/>
      <c r="BYI79" s="189"/>
      <c r="BYJ79" s="189"/>
      <c r="BYR79" s="189"/>
      <c r="BYS79" s="189"/>
      <c r="BYT79" s="189"/>
      <c r="BYU79" s="189"/>
      <c r="BYV79" s="189"/>
      <c r="BYW79" s="189"/>
      <c r="BYX79" s="189"/>
      <c r="BYY79" s="189"/>
      <c r="BYZ79" s="189"/>
      <c r="BZA79" s="189"/>
      <c r="BZB79" s="189"/>
      <c r="BZC79" s="189"/>
      <c r="BZD79" s="189"/>
      <c r="BZE79" s="189"/>
      <c r="CIE79" s="189"/>
      <c r="CIF79" s="189"/>
      <c r="CIN79" s="189"/>
      <c r="CIO79" s="189"/>
      <c r="CIP79" s="189"/>
      <c r="CIQ79" s="189"/>
      <c r="CIR79" s="189"/>
      <c r="CIS79" s="189"/>
      <c r="CIT79" s="189"/>
      <c r="CIU79" s="189"/>
      <c r="CIV79" s="189"/>
      <c r="CIW79" s="189"/>
      <c r="CIX79" s="189"/>
      <c r="CIY79" s="189"/>
      <c r="CIZ79" s="189"/>
      <c r="CJA79" s="189"/>
      <c r="CSA79" s="189"/>
      <c r="CSB79" s="189"/>
      <c r="CSJ79" s="189"/>
      <c r="CSK79" s="189"/>
      <c r="CSL79" s="189"/>
      <c r="CSM79" s="189"/>
      <c r="CSN79" s="189"/>
      <c r="CSO79" s="189"/>
      <c r="CSP79" s="189"/>
      <c r="CSQ79" s="189"/>
      <c r="CSR79" s="189"/>
      <c r="CSS79" s="189"/>
      <c r="CST79" s="189"/>
      <c r="CSU79" s="189"/>
      <c r="CSV79" s="189"/>
      <c r="CSW79" s="189"/>
      <c r="DBW79" s="189"/>
      <c r="DBX79" s="189"/>
      <c r="DCF79" s="189"/>
      <c r="DCG79" s="189"/>
      <c r="DCH79" s="189"/>
      <c r="DCI79" s="189"/>
      <c r="DCJ79" s="189"/>
      <c r="DCK79" s="189"/>
      <c r="DCL79" s="189"/>
      <c r="DCM79" s="189"/>
      <c r="DCN79" s="189"/>
      <c r="DCO79" s="189"/>
      <c r="DCP79" s="189"/>
      <c r="DCQ79" s="189"/>
      <c r="DCR79" s="189"/>
      <c r="DCS79" s="189"/>
      <c r="DLS79" s="189"/>
      <c r="DLT79" s="189"/>
      <c r="DMB79" s="189"/>
      <c r="DMC79" s="189"/>
      <c r="DMD79" s="189"/>
      <c r="DME79" s="189"/>
      <c r="DMF79" s="189"/>
      <c r="DMG79" s="189"/>
      <c r="DMH79" s="189"/>
      <c r="DMI79" s="189"/>
      <c r="DMJ79" s="189"/>
      <c r="DMK79" s="189"/>
      <c r="DML79" s="189"/>
      <c r="DMM79" s="189"/>
      <c r="DMN79" s="189"/>
      <c r="DMO79" s="189"/>
      <c r="DVO79" s="189"/>
      <c r="DVP79" s="189"/>
      <c r="DVX79" s="189"/>
      <c r="DVY79" s="189"/>
      <c r="DVZ79" s="189"/>
      <c r="DWA79" s="189"/>
      <c r="DWB79" s="189"/>
      <c r="DWC79" s="189"/>
      <c r="DWD79" s="189"/>
      <c r="DWE79" s="189"/>
      <c r="DWF79" s="189"/>
      <c r="DWG79" s="189"/>
      <c r="DWH79" s="189"/>
      <c r="DWI79" s="189"/>
      <c r="DWJ79" s="189"/>
      <c r="DWK79" s="189"/>
      <c r="EFK79" s="189"/>
      <c r="EFL79" s="189"/>
      <c r="EFT79" s="189"/>
      <c r="EFU79" s="189"/>
      <c r="EFV79" s="189"/>
      <c r="EFW79" s="189"/>
      <c r="EFX79" s="189"/>
      <c r="EFY79" s="189"/>
      <c r="EFZ79" s="189"/>
      <c r="EGA79" s="189"/>
      <c r="EGB79" s="189"/>
      <c r="EGC79" s="189"/>
      <c r="EGD79" s="189"/>
      <c r="EGE79" s="189"/>
      <c r="EGF79" s="189"/>
      <c r="EGG79" s="189"/>
      <c r="EPG79" s="189"/>
      <c r="EPH79" s="189"/>
      <c r="EPP79" s="189"/>
      <c r="EPQ79" s="189"/>
      <c r="EPR79" s="189"/>
      <c r="EPS79" s="189"/>
      <c r="EPT79" s="189"/>
      <c r="EPU79" s="189"/>
      <c r="EPV79" s="189"/>
      <c r="EPW79" s="189"/>
      <c r="EPX79" s="189"/>
      <c r="EPY79" s="189"/>
      <c r="EPZ79" s="189"/>
      <c r="EQA79" s="189"/>
      <c r="EQB79" s="189"/>
      <c r="EQC79" s="189"/>
      <c r="EZC79" s="189"/>
      <c r="EZD79" s="189"/>
      <c r="EZL79" s="189"/>
      <c r="EZM79" s="189"/>
      <c r="EZN79" s="189"/>
      <c r="EZO79" s="189"/>
      <c r="EZP79" s="189"/>
      <c r="EZQ79" s="189"/>
      <c r="EZR79" s="189"/>
      <c r="EZS79" s="189"/>
      <c r="EZT79" s="189"/>
      <c r="EZU79" s="189"/>
      <c r="EZV79" s="189"/>
      <c r="EZW79" s="189"/>
      <c r="EZX79" s="189"/>
      <c r="EZY79" s="189"/>
      <c r="FIY79" s="189"/>
      <c r="FIZ79" s="189"/>
      <c r="FJH79" s="189"/>
      <c r="FJI79" s="189"/>
      <c r="FJJ79" s="189"/>
      <c r="FJK79" s="189"/>
      <c r="FJL79" s="189"/>
      <c r="FJM79" s="189"/>
      <c r="FJN79" s="189"/>
      <c r="FJO79" s="189"/>
      <c r="FJP79" s="189"/>
      <c r="FJQ79" s="189"/>
      <c r="FJR79" s="189"/>
      <c r="FJS79" s="189"/>
      <c r="FJT79" s="189"/>
      <c r="FJU79" s="189"/>
      <c r="FSU79" s="189"/>
      <c r="FSV79" s="189"/>
      <c r="FTD79" s="189"/>
      <c r="FTE79" s="189"/>
      <c r="FTF79" s="189"/>
      <c r="FTG79" s="189"/>
      <c r="FTH79" s="189"/>
      <c r="FTI79" s="189"/>
      <c r="FTJ79" s="189"/>
      <c r="FTK79" s="189"/>
      <c r="FTL79" s="189"/>
      <c r="FTM79" s="189"/>
      <c r="FTN79" s="189"/>
      <c r="FTO79" s="189"/>
      <c r="FTP79" s="189"/>
      <c r="FTQ79" s="189"/>
      <c r="GCQ79" s="189"/>
      <c r="GCR79" s="189"/>
      <c r="GCZ79" s="189"/>
      <c r="GDA79" s="189"/>
      <c r="GDB79" s="189"/>
      <c r="GDC79" s="189"/>
      <c r="GDD79" s="189"/>
      <c r="GDE79" s="189"/>
      <c r="GDF79" s="189"/>
      <c r="GDG79" s="189"/>
      <c r="GDH79" s="189"/>
      <c r="GDI79" s="189"/>
      <c r="GDJ79" s="189"/>
      <c r="GDK79" s="189"/>
      <c r="GDL79" s="189"/>
      <c r="GDM79" s="189"/>
      <c r="GMM79" s="189"/>
      <c r="GMN79" s="189"/>
      <c r="GMV79" s="189"/>
      <c r="GMW79" s="189"/>
      <c r="GMX79" s="189"/>
      <c r="GMY79" s="189"/>
      <c r="GMZ79" s="189"/>
      <c r="GNA79" s="189"/>
      <c r="GNB79" s="189"/>
      <c r="GNC79" s="189"/>
      <c r="GND79" s="189"/>
      <c r="GNE79" s="189"/>
      <c r="GNF79" s="189"/>
      <c r="GNG79" s="189"/>
      <c r="GNH79" s="189"/>
      <c r="GNI79" s="189"/>
      <c r="GWI79" s="189"/>
      <c r="GWJ79" s="189"/>
      <c r="GWR79" s="189"/>
      <c r="GWS79" s="189"/>
      <c r="GWT79" s="189"/>
      <c r="GWU79" s="189"/>
      <c r="GWV79" s="189"/>
      <c r="GWW79" s="189"/>
      <c r="GWX79" s="189"/>
      <c r="GWY79" s="189"/>
      <c r="GWZ79" s="189"/>
      <c r="GXA79" s="189"/>
      <c r="GXB79" s="189"/>
      <c r="GXC79" s="189"/>
      <c r="GXD79" s="189"/>
      <c r="GXE79" s="189"/>
      <c r="HGE79" s="189"/>
      <c r="HGF79" s="189"/>
      <c r="HGN79" s="189"/>
      <c r="HGO79" s="189"/>
      <c r="HGP79" s="189"/>
      <c r="HGQ79" s="189"/>
      <c r="HGR79" s="189"/>
      <c r="HGS79" s="189"/>
      <c r="HGT79" s="189"/>
      <c r="HGU79" s="189"/>
      <c r="HGV79" s="189"/>
      <c r="HGW79" s="189"/>
      <c r="HGX79" s="189"/>
      <c r="HGY79" s="189"/>
      <c r="HGZ79" s="189"/>
      <c r="HHA79" s="189"/>
      <c r="HQA79" s="189"/>
      <c r="HQB79" s="189"/>
      <c r="HQJ79" s="189"/>
      <c r="HQK79" s="189"/>
      <c r="HQL79" s="189"/>
      <c r="HQM79" s="189"/>
      <c r="HQN79" s="189"/>
      <c r="HQO79" s="189"/>
      <c r="HQP79" s="189"/>
      <c r="HQQ79" s="189"/>
      <c r="HQR79" s="189"/>
      <c r="HQS79" s="189"/>
      <c r="HQT79" s="189"/>
      <c r="HQU79" s="189"/>
      <c r="HQV79" s="189"/>
      <c r="HQW79" s="189"/>
      <c r="HZW79" s="189"/>
      <c r="HZX79" s="189"/>
      <c r="IAF79" s="189"/>
      <c r="IAG79" s="189"/>
      <c r="IAH79" s="189"/>
      <c r="IAI79" s="189"/>
      <c r="IAJ79" s="189"/>
      <c r="IAK79" s="189"/>
      <c r="IAL79" s="189"/>
      <c r="IAM79" s="189"/>
      <c r="IAN79" s="189"/>
      <c r="IAO79" s="189"/>
      <c r="IAP79" s="189"/>
      <c r="IAQ79" s="189"/>
      <c r="IAR79" s="189"/>
      <c r="IAS79" s="189"/>
      <c r="IJS79" s="189"/>
      <c r="IJT79" s="189"/>
      <c r="IKB79" s="189"/>
      <c r="IKC79" s="189"/>
      <c r="IKD79" s="189"/>
      <c r="IKE79" s="189"/>
      <c r="IKF79" s="189"/>
      <c r="IKG79" s="189"/>
      <c r="IKH79" s="189"/>
      <c r="IKI79" s="189"/>
      <c r="IKJ79" s="189"/>
      <c r="IKK79" s="189"/>
      <c r="IKL79" s="189"/>
      <c r="IKM79" s="189"/>
      <c r="IKN79" s="189"/>
      <c r="IKO79" s="189"/>
      <c r="ITO79" s="189"/>
      <c r="ITP79" s="189"/>
      <c r="ITX79" s="189"/>
      <c r="ITY79" s="189"/>
      <c r="ITZ79" s="189"/>
      <c r="IUA79" s="189"/>
      <c r="IUB79" s="189"/>
      <c r="IUC79" s="189"/>
      <c r="IUD79" s="189"/>
      <c r="IUE79" s="189"/>
      <c r="IUF79" s="189"/>
      <c r="IUG79" s="189"/>
      <c r="IUH79" s="189"/>
      <c r="IUI79" s="189"/>
      <c r="IUJ79" s="189"/>
      <c r="IUK79" s="189"/>
      <c r="JDK79" s="189"/>
      <c r="JDL79" s="189"/>
      <c r="JDT79" s="189"/>
      <c r="JDU79" s="189"/>
      <c r="JDV79" s="189"/>
      <c r="JDW79" s="189"/>
      <c r="JDX79" s="189"/>
      <c r="JDY79" s="189"/>
      <c r="JDZ79" s="189"/>
      <c r="JEA79" s="189"/>
      <c r="JEB79" s="189"/>
      <c r="JEC79" s="189"/>
      <c r="JED79" s="189"/>
      <c r="JEE79" s="189"/>
      <c r="JEF79" s="189"/>
      <c r="JEG79" s="189"/>
      <c r="JNG79" s="189"/>
      <c r="JNH79" s="189"/>
      <c r="JNP79" s="189"/>
      <c r="JNQ79" s="189"/>
      <c r="JNR79" s="189"/>
      <c r="JNS79" s="189"/>
      <c r="JNT79" s="189"/>
      <c r="JNU79" s="189"/>
      <c r="JNV79" s="189"/>
      <c r="JNW79" s="189"/>
      <c r="JNX79" s="189"/>
      <c r="JNY79" s="189"/>
      <c r="JNZ79" s="189"/>
      <c r="JOA79" s="189"/>
      <c r="JOB79" s="189"/>
      <c r="JOC79" s="189"/>
      <c r="JXC79" s="189"/>
      <c r="JXD79" s="189"/>
      <c r="JXL79" s="189"/>
      <c r="JXM79" s="189"/>
      <c r="JXN79" s="189"/>
      <c r="JXO79" s="189"/>
      <c r="JXP79" s="189"/>
      <c r="JXQ79" s="189"/>
      <c r="JXR79" s="189"/>
      <c r="JXS79" s="189"/>
      <c r="JXT79" s="189"/>
      <c r="JXU79" s="189"/>
      <c r="JXV79" s="189"/>
      <c r="JXW79" s="189"/>
      <c r="JXX79" s="189"/>
      <c r="JXY79" s="189"/>
      <c r="KGY79" s="189"/>
      <c r="KGZ79" s="189"/>
      <c r="KHH79" s="189"/>
      <c r="KHI79" s="189"/>
      <c r="KHJ79" s="189"/>
      <c r="KHK79" s="189"/>
      <c r="KHL79" s="189"/>
      <c r="KHM79" s="189"/>
      <c r="KHN79" s="189"/>
      <c r="KHO79" s="189"/>
      <c r="KHP79" s="189"/>
      <c r="KHQ79" s="189"/>
      <c r="KHR79" s="189"/>
      <c r="KHS79" s="189"/>
      <c r="KHT79" s="189"/>
      <c r="KHU79" s="189"/>
      <c r="KQU79" s="189"/>
      <c r="KQV79" s="189"/>
      <c r="KRD79" s="189"/>
      <c r="KRE79" s="189"/>
      <c r="KRF79" s="189"/>
      <c r="KRG79" s="189"/>
      <c r="KRH79" s="189"/>
      <c r="KRI79" s="189"/>
      <c r="KRJ79" s="189"/>
      <c r="KRK79" s="189"/>
      <c r="KRL79" s="189"/>
      <c r="KRM79" s="189"/>
      <c r="KRN79" s="189"/>
      <c r="KRO79" s="189"/>
      <c r="KRP79" s="189"/>
      <c r="KRQ79" s="189"/>
      <c r="LAQ79" s="189"/>
      <c r="LAR79" s="189"/>
      <c r="LAZ79" s="189"/>
      <c r="LBA79" s="189"/>
      <c r="LBB79" s="189"/>
      <c r="LBC79" s="189"/>
      <c r="LBD79" s="189"/>
      <c r="LBE79" s="189"/>
      <c r="LBF79" s="189"/>
      <c r="LBG79" s="189"/>
      <c r="LBH79" s="189"/>
      <c r="LBI79" s="189"/>
      <c r="LBJ79" s="189"/>
      <c r="LBK79" s="189"/>
      <c r="LBL79" s="189"/>
      <c r="LBM79" s="189"/>
      <c r="LKM79" s="189"/>
      <c r="LKN79" s="189"/>
      <c r="LKV79" s="189"/>
      <c r="LKW79" s="189"/>
      <c r="LKX79" s="189"/>
      <c r="LKY79" s="189"/>
      <c r="LKZ79" s="189"/>
      <c r="LLA79" s="189"/>
      <c r="LLB79" s="189"/>
      <c r="LLC79" s="189"/>
      <c r="LLD79" s="189"/>
      <c r="LLE79" s="189"/>
      <c r="LLF79" s="189"/>
      <c r="LLG79" s="189"/>
      <c r="LLH79" s="189"/>
      <c r="LLI79" s="189"/>
      <c r="LUI79" s="189"/>
      <c r="LUJ79" s="189"/>
      <c r="LUR79" s="189"/>
      <c r="LUS79" s="189"/>
      <c r="LUT79" s="189"/>
      <c r="LUU79" s="189"/>
      <c r="LUV79" s="189"/>
      <c r="LUW79" s="189"/>
      <c r="LUX79" s="189"/>
      <c r="LUY79" s="189"/>
      <c r="LUZ79" s="189"/>
      <c r="LVA79" s="189"/>
      <c r="LVB79" s="189"/>
      <c r="LVC79" s="189"/>
      <c r="LVD79" s="189"/>
      <c r="LVE79" s="189"/>
      <c r="MEE79" s="189"/>
      <c r="MEF79" s="189"/>
      <c r="MEN79" s="189"/>
      <c r="MEO79" s="189"/>
      <c r="MEP79" s="189"/>
      <c r="MEQ79" s="189"/>
      <c r="MER79" s="189"/>
      <c r="MES79" s="189"/>
      <c r="MET79" s="189"/>
      <c r="MEU79" s="189"/>
      <c r="MEV79" s="189"/>
      <c r="MEW79" s="189"/>
      <c r="MEX79" s="189"/>
      <c r="MEY79" s="189"/>
      <c r="MEZ79" s="189"/>
      <c r="MFA79" s="189"/>
      <c r="MOA79" s="189"/>
      <c r="MOB79" s="189"/>
      <c r="MOJ79" s="189"/>
      <c r="MOK79" s="189"/>
      <c r="MOL79" s="189"/>
      <c r="MOM79" s="189"/>
      <c r="MON79" s="189"/>
      <c r="MOO79" s="189"/>
      <c r="MOP79" s="189"/>
      <c r="MOQ79" s="189"/>
      <c r="MOR79" s="189"/>
      <c r="MOS79" s="189"/>
      <c r="MOT79" s="189"/>
      <c r="MOU79" s="189"/>
      <c r="MOV79" s="189"/>
      <c r="MOW79" s="189"/>
      <c r="MXW79" s="189"/>
      <c r="MXX79" s="189"/>
      <c r="MYF79" s="189"/>
      <c r="MYG79" s="189"/>
      <c r="MYH79" s="189"/>
      <c r="MYI79" s="189"/>
      <c r="MYJ79" s="189"/>
      <c r="MYK79" s="189"/>
      <c r="MYL79" s="189"/>
      <c r="MYM79" s="189"/>
      <c r="MYN79" s="189"/>
      <c r="MYO79" s="189"/>
      <c r="MYP79" s="189"/>
      <c r="MYQ79" s="189"/>
      <c r="MYR79" s="189"/>
      <c r="MYS79" s="189"/>
      <c r="NHS79" s="189"/>
      <c r="NHT79" s="189"/>
      <c r="NIB79" s="189"/>
      <c r="NIC79" s="189"/>
      <c r="NID79" s="189"/>
      <c r="NIE79" s="189"/>
      <c r="NIF79" s="189"/>
      <c r="NIG79" s="189"/>
      <c r="NIH79" s="189"/>
      <c r="NII79" s="189"/>
      <c r="NIJ79" s="189"/>
      <c r="NIK79" s="189"/>
      <c r="NIL79" s="189"/>
      <c r="NIM79" s="189"/>
      <c r="NIN79" s="189"/>
      <c r="NIO79" s="189"/>
      <c r="NRO79" s="189"/>
      <c r="NRP79" s="189"/>
      <c r="NRX79" s="189"/>
      <c r="NRY79" s="189"/>
      <c r="NRZ79" s="189"/>
      <c r="NSA79" s="189"/>
      <c r="NSB79" s="189"/>
      <c r="NSC79" s="189"/>
      <c r="NSD79" s="189"/>
      <c r="NSE79" s="189"/>
      <c r="NSF79" s="189"/>
      <c r="NSG79" s="189"/>
      <c r="NSH79" s="189"/>
      <c r="NSI79" s="189"/>
      <c r="NSJ79" s="189"/>
      <c r="NSK79" s="189"/>
      <c r="OBK79" s="189"/>
      <c r="OBL79" s="189"/>
      <c r="OBT79" s="189"/>
      <c r="OBU79" s="189"/>
      <c r="OBV79" s="189"/>
      <c r="OBW79" s="189"/>
      <c r="OBX79" s="189"/>
      <c r="OBY79" s="189"/>
      <c r="OBZ79" s="189"/>
      <c r="OCA79" s="189"/>
      <c r="OCB79" s="189"/>
      <c r="OCC79" s="189"/>
      <c r="OCD79" s="189"/>
      <c r="OCE79" s="189"/>
      <c r="OCF79" s="189"/>
      <c r="OCG79" s="189"/>
      <c r="OLG79" s="189"/>
      <c r="OLH79" s="189"/>
      <c r="OLP79" s="189"/>
      <c r="OLQ79" s="189"/>
      <c r="OLR79" s="189"/>
      <c r="OLS79" s="189"/>
      <c r="OLT79" s="189"/>
      <c r="OLU79" s="189"/>
      <c r="OLV79" s="189"/>
      <c r="OLW79" s="189"/>
      <c r="OLX79" s="189"/>
      <c r="OLY79" s="189"/>
      <c r="OLZ79" s="189"/>
      <c r="OMA79" s="189"/>
      <c r="OMB79" s="189"/>
      <c r="OMC79" s="189"/>
      <c r="OVC79" s="189"/>
      <c r="OVD79" s="189"/>
      <c r="OVL79" s="189"/>
      <c r="OVM79" s="189"/>
      <c r="OVN79" s="189"/>
      <c r="OVO79" s="189"/>
      <c r="OVP79" s="189"/>
      <c r="OVQ79" s="189"/>
      <c r="OVR79" s="189"/>
      <c r="OVS79" s="189"/>
      <c r="OVT79" s="189"/>
      <c r="OVU79" s="189"/>
      <c r="OVV79" s="189"/>
      <c r="OVW79" s="189"/>
      <c r="OVX79" s="189"/>
      <c r="OVY79" s="189"/>
      <c r="PEY79" s="189"/>
      <c r="PEZ79" s="189"/>
      <c r="PFH79" s="189"/>
      <c r="PFI79" s="189"/>
      <c r="PFJ79" s="189"/>
      <c r="PFK79" s="189"/>
      <c r="PFL79" s="189"/>
      <c r="PFM79" s="189"/>
      <c r="PFN79" s="189"/>
      <c r="PFO79" s="189"/>
      <c r="PFP79" s="189"/>
      <c r="PFQ79" s="189"/>
      <c r="PFR79" s="189"/>
      <c r="PFS79" s="189"/>
      <c r="PFT79" s="189"/>
      <c r="PFU79" s="189"/>
      <c r="POU79" s="189"/>
      <c r="POV79" s="189"/>
      <c r="PPD79" s="189"/>
      <c r="PPE79" s="189"/>
      <c r="PPF79" s="189"/>
      <c r="PPG79" s="189"/>
      <c r="PPH79" s="189"/>
      <c r="PPI79" s="189"/>
      <c r="PPJ79" s="189"/>
      <c r="PPK79" s="189"/>
      <c r="PPL79" s="189"/>
      <c r="PPM79" s="189"/>
      <c r="PPN79" s="189"/>
      <c r="PPO79" s="189"/>
      <c r="PPP79" s="189"/>
      <c r="PPQ79" s="189"/>
      <c r="PYQ79" s="189"/>
      <c r="PYR79" s="189"/>
      <c r="PYZ79" s="189"/>
      <c r="PZA79" s="189"/>
      <c r="PZB79" s="189"/>
      <c r="PZC79" s="189"/>
      <c r="PZD79" s="189"/>
      <c r="PZE79" s="189"/>
      <c r="PZF79" s="189"/>
      <c r="PZG79" s="189"/>
      <c r="PZH79" s="189"/>
      <c r="PZI79" s="189"/>
      <c r="PZJ79" s="189"/>
      <c r="PZK79" s="189"/>
      <c r="PZL79" s="189"/>
      <c r="PZM79" s="189"/>
      <c r="QIM79" s="189"/>
      <c r="QIN79" s="189"/>
      <c r="QIV79" s="189"/>
      <c r="QIW79" s="189"/>
      <c r="QIX79" s="189"/>
      <c r="QIY79" s="189"/>
      <c r="QIZ79" s="189"/>
      <c r="QJA79" s="189"/>
      <c r="QJB79" s="189"/>
      <c r="QJC79" s="189"/>
      <c r="QJD79" s="189"/>
      <c r="QJE79" s="189"/>
      <c r="QJF79" s="189"/>
      <c r="QJG79" s="189"/>
      <c r="QJH79" s="189"/>
      <c r="QJI79" s="189"/>
      <c r="QSI79" s="189"/>
      <c r="QSJ79" s="189"/>
      <c r="QSR79" s="189"/>
      <c r="QSS79" s="189"/>
      <c r="QST79" s="189"/>
      <c r="QSU79" s="189"/>
      <c r="QSV79" s="189"/>
      <c r="QSW79" s="189"/>
      <c r="QSX79" s="189"/>
      <c r="QSY79" s="189"/>
      <c r="QSZ79" s="189"/>
      <c r="QTA79" s="189"/>
      <c r="QTB79" s="189"/>
      <c r="QTC79" s="189"/>
      <c r="QTD79" s="189"/>
      <c r="QTE79" s="189"/>
      <c r="RCE79" s="189"/>
      <c r="RCF79" s="189"/>
      <c r="RCN79" s="189"/>
      <c r="RCO79" s="189"/>
      <c r="RCP79" s="189"/>
      <c r="RCQ79" s="189"/>
      <c r="RCR79" s="189"/>
      <c r="RCS79" s="189"/>
      <c r="RCT79" s="189"/>
      <c r="RCU79" s="189"/>
      <c r="RCV79" s="189"/>
      <c r="RCW79" s="189"/>
      <c r="RCX79" s="189"/>
      <c r="RCY79" s="189"/>
      <c r="RCZ79" s="189"/>
      <c r="RDA79" s="189"/>
      <c r="RMA79" s="189"/>
      <c r="RMB79" s="189"/>
      <c r="RMJ79" s="189"/>
      <c r="RMK79" s="189"/>
      <c r="RML79" s="189"/>
      <c r="RMM79" s="189"/>
      <c r="RMN79" s="189"/>
      <c r="RMO79" s="189"/>
      <c r="RMP79" s="189"/>
      <c r="RMQ79" s="189"/>
      <c r="RMR79" s="189"/>
      <c r="RMS79" s="189"/>
      <c r="RMT79" s="189"/>
      <c r="RMU79" s="189"/>
      <c r="RMV79" s="189"/>
      <c r="RMW79" s="189"/>
      <c r="RVW79" s="189"/>
      <c r="RVX79" s="189"/>
      <c r="RWF79" s="189"/>
      <c r="RWG79" s="189"/>
      <c r="RWH79" s="189"/>
      <c r="RWI79" s="189"/>
      <c r="RWJ79" s="189"/>
      <c r="RWK79" s="189"/>
      <c r="RWL79" s="189"/>
      <c r="RWM79" s="189"/>
      <c r="RWN79" s="189"/>
      <c r="RWO79" s="189"/>
      <c r="RWP79" s="189"/>
      <c r="RWQ79" s="189"/>
      <c r="RWR79" s="189"/>
      <c r="RWS79" s="189"/>
      <c r="SFS79" s="189"/>
      <c r="SFT79" s="189"/>
      <c r="SGB79" s="189"/>
      <c r="SGC79" s="189"/>
      <c r="SGD79" s="189"/>
      <c r="SGE79" s="189"/>
      <c r="SGF79" s="189"/>
      <c r="SGG79" s="189"/>
      <c r="SGH79" s="189"/>
      <c r="SGI79" s="189"/>
      <c r="SGJ79" s="189"/>
      <c r="SGK79" s="189"/>
      <c r="SGL79" s="189"/>
      <c r="SGM79" s="189"/>
      <c r="SGN79" s="189"/>
      <c r="SGO79" s="189"/>
      <c r="SPO79" s="189"/>
      <c r="SPP79" s="189"/>
      <c r="SPX79" s="189"/>
      <c r="SPY79" s="189"/>
      <c r="SPZ79" s="189"/>
      <c r="SQA79" s="189"/>
      <c r="SQB79" s="189"/>
      <c r="SQC79" s="189"/>
      <c r="SQD79" s="189"/>
      <c r="SQE79" s="189"/>
      <c r="SQF79" s="189"/>
      <c r="SQG79" s="189"/>
      <c r="SQH79" s="189"/>
      <c r="SQI79" s="189"/>
      <c r="SQJ79" s="189"/>
      <c r="SQK79" s="189"/>
      <c r="SZK79" s="189"/>
      <c r="SZL79" s="189"/>
      <c r="SZT79" s="189"/>
      <c r="SZU79" s="189"/>
      <c r="SZV79" s="189"/>
      <c r="SZW79" s="189"/>
      <c r="SZX79" s="189"/>
      <c r="SZY79" s="189"/>
      <c r="SZZ79" s="189"/>
      <c r="TAA79" s="189"/>
      <c r="TAB79" s="189"/>
      <c r="TAC79" s="189"/>
      <c r="TAD79" s="189"/>
      <c r="TAE79" s="189"/>
      <c r="TAF79" s="189"/>
      <c r="TAG79" s="189"/>
      <c r="TJG79" s="189"/>
      <c r="TJH79" s="189"/>
      <c r="TJP79" s="189"/>
      <c r="TJQ79" s="189"/>
      <c r="TJR79" s="189"/>
      <c r="TJS79" s="189"/>
      <c r="TJT79" s="189"/>
      <c r="TJU79" s="189"/>
      <c r="TJV79" s="189"/>
      <c r="TJW79" s="189"/>
      <c r="TJX79" s="189"/>
      <c r="TJY79" s="189"/>
      <c r="TJZ79" s="189"/>
      <c r="TKA79" s="189"/>
      <c r="TKB79" s="189"/>
      <c r="TKC79" s="189"/>
      <c r="TTC79" s="189"/>
      <c r="TTD79" s="189"/>
      <c r="TTL79" s="189"/>
      <c r="TTM79" s="189"/>
      <c r="TTN79" s="189"/>
      <c r="TTO79" s="189"/>
      <c r="TTP79" s="189"/>
      <c r="TTQ79" s="189"/>
      <c r="TTR79" s="189"/>
      <c r="TTS79" s="189"/>
      <c r="TTT79" s="189"/>
      <c r="TTU79" s="189"/>
      <c r="TTV79" s="189"/>
      <c r="TTW79" s="189"/>
      <c r="TTX79" s="189"/>
      <c r="TTY79" s="189"/>
      <c r="UCY79" s="189"/>
      <c r="UCZ79" s="189"/>
      <c r="UDH79" s="189"/>
      <c r="UDI79" s="189"/>
      <c r="UDJ79" s="189"/>
      <c r="UDK79" s="189"/>
      <c r="UDL79" s="189"/>
      <c r="UDM79" s="189"/>
      <c r="UDN79" s="189"/>
      <c r="UDO79" s="189"/>
      <c r="UDP79" s="189"/>
      <c r="UDQ79" s="189"/>
      <c r="UDR79" s="189"/>
      <c r="UDS79" s="189"/>
      <c r="UDT79" s="189"/>
      <c r="UDU79" s="189"/>
      <c r="UMU79" s="189"/>
      <c r="UMV79" s="189"/>
      <c r="UND79" s="189"/>
      <c r="UNE79" s="189"/>
      <c r="UNF79" s="189"/>
      <c r="UNG79" s="189"/>
      <c r="UNH79" s="189"/>
      <c r="UNI79" s="189"/>
      <c r="UNJ79" s="189"/>
      <c r="UNK79" s="189"/>
      <c r="UNL79" s="189"/>
      <c r="UNM79" s="189"/>
      <c r="UNN79" s="189"/>
      <c r="UNO79" s="189"/>
      <c r="UNP79" s="189"/>
      <c r="UNQ79" s="189"/>
      <c r="UWQ79" s="189"/>
      <c r="UWR79" s="189"/>
      <c r="UWZ79" s="189"/>
      <c r="UXA79" s="189"/>
      <c r="UXB79" s="189"/>
      <c r="UXC79" s="189"/>
      <c r="UXD79" s="189"/>
      <c r="UXE79" s="189"/>
      <c r="UXF79" s="189"/>
      <c r="UXG79" s="189"/>
      <c r="UXH79" s="189"/>
      <c r="UXI79" s="189"/>
      <c r="UXJ79" s="189"/>
      <c r="UXK79" s="189"/>
      <c r="UXL79" s="189"/>
      <c r="UXM79" s="189"/>
      <c r="VGM79" s="189"/>
      <c r="VGN79" s="189"/>
      <c r="VGV79" s="189"/>
      <c r="VGW79" s="189"/>
      <c r="VGX79" s="189"/>
      <c r="VGY79" s="189"/>
      <c r="VGZ79" s="189"/>
      <c r="VHA79" s="189"/>
      <c r="VHB79" s="189"/>
      <c r="VHC79" s="189"/>
      <c r="VHD79" s="189"/>
      <c r="VHE79" s="189"/>
      <c r="VHF79" s="189"/>
      <c r="VHG79" s="189"/>
      <c r="VHH79" s="189"/>
      <c r="VHI79" s="189"/>
      <c r="VQI79" s="189"/>
      <c r="VQJ79" s="189"/>
      <c r="VQR79" s="189"/>
      <c r="VQS79" s="189"/>
      <c r="VQT79" s="189"/>
      <c r="VQU79" s="189"/>
      <c r="VQV79" s="189"/>
      <c r="VQW79" s="189"/>
      <c r="VQX79" s="189"/>
      <c r="VQY79" s="189"/>
      <c r="VQZ79" s="189"/>
      <c r="VRA79" s="189"/>
      <c r="VRB79" s="189"/>
      <c r="VRC79" s="189"/>
      <c r="VRD79" s="189"/>
      <c r="VRE79" s="189"/>
      <c r="WAE79" s="189"/>
      <c r="WAF79" s="189"/>
      <c r="WAN79" s="189"/>
      <c r="WAO79" s="189"/>
      <c r="WAP79" s="189"/>
      <c r="WAQ79" s="189"/>
      <c r="WAR79" s="189"/>
      <c r="WAS79" s="189"/>
      <c r="WAT79" s="189"/>
      <c r="WAU79" s="189"/>
      <c r="WAV79" s="189"/>
      <c r="WAW79" s="189"/>
      <c r="WAX79" s="189"/>
      <c r="WAY79" s="189"/>
      <c r="WAZ79" s="189"/>
      <c r="WBA79" s="189"/>
      <c r="WKA79" s="189"/>
      <c r="WKB79" s="189"/>
      <c r="WKJ79" s="189"/>
      <c r="WKK79" s="189"/>
      <c r="WKL79" s="189"/>
      <c r="WKM79" s="189"/>
      <c r="WKN79" s="189"/>
      <c r="WKO79" s="189"/>
      <c r="WKP79" s="189"/>
      <c r="WKQ79" s="189"/>
      <c r="WKR79" s="189"/>
      <c r="WKS79" s="189"/>
      <c r="WKT79" s="189"/>
      <c r="WKU79" s="189"/>
      <c r="WKV79" s="189"/>
      <c r="WKW79" s="189"/>
      <c r="WTW79" s="189"/>
      <c r="WTX79" s="189"/>
      <c r="WUF79" s="189"/>
      <c r="WUG79" s="189"/>
      <c r="WUH79" s="189"/>
      <c r="WUI79" s="189"/>
      <c r="WUJ79" s="189"/>
      <c r="WUK79" s="189"/>
      <c r="WUL79" s="189"/>
      <c r="WUM79" s="189"/>
      <c r="WUN79" s="189"/>
      <c r="WUO79" s="189"/>
      <c r="WUP79" s="189"/>
      <c r="WUQ79" s="189"/>
      <c r="WUR79" s="189"/>
      <c r="WUS79" s="189"/>
    </row>
    <row r="80" spans="1:1009 1243:2033 2267:3057 3291:4081 4315:5105 5339:6129 6363:7153 7387:8177 8411:9201 9435:10225 10459:11249 11483:12273 12507:13297 13531:14321 14555:15345 15579:16113" hidden="1" outlineLevel="1" x14ac:dyDescent="0.25">
      <c r="A80" s="79"/>
      <c r="B80" s="192" t="s">
        <v>127</v>
      </c>
      <c r="C80" s="72"/>
      <c r="D80" s="102">
        <v>42.281999999999996</v>
      </c>
      <c r="E80" s="102"/>
      <c r="F80" s="73">
        <v>42.281999999999996</v>
      </c>
      <c r="G80" s="231">
        <v>0</v>
      </c>
      <c r="H80" s="129">
        <v>0</v>
      </c>
      <c r="I80" s="153">
        <f t="shared" si="6"/>
        <v>0</v>
      </c>
      <c r="J80" s="149"/>
      <c r="K80" s="149"/>
      <c r="L80" s="149"/>
      <c r="M80" s="149"/>
      <c r="N80" s="72"/>
      <c r="HK80" s="189"/>
      <c r="HL80" s="189"/>
      <c r="HT80" s="189"/>
      <c r="HU80" s="189"/>
      <c r="HV80" s="189"/>
      <c r="HW80" s="189"/>
      <c r="HX80" s="189"/>
      <c r="HY80" s="189"/>
      <c r="HZ80" s="189"/>
      <c r="IA80" s="189"/>
      <c r="IB80" s="189"/>
      <c r="IC80" s="189"/>
      <c r="ID80" s="189"/>
      <c r="IE80" s="189"/>
      <c r="IF80" s="189"/>
      <c r="IG80" s="189"/>
      <c r="RG80" s="189"/>
      <c r="RH80" s="189"/>
      <c r="RP80" s="189"/>
      <c r="RQ80" s="189"/>
      <c r="RR80" s="189"/>
      <c r="RS80" s="189"/>
      <c r="RT80" s="189"/>
      <c r="RU80" s="189"/>
      <c r="RV80" s="189"/>
      <c r="RW80" s="189"/>
      <c r="RX80" s="189"/>
      <c r="RY80" s="189"/>
      <c r="RZ80" s="189"/>
      <c r="SA80" s="189"/>
      <c r="SB80" s="189"/>
      <c r="SC80" s="189"/>
      <c r="ABC80" s="189"/>
      <c r="ABD80" s="189"/>
      <c r="ABL80" s="189"/>
      <c r="ABM80" s="189"/>
      <c r="ABN80" s="189"/>
      <c r="ABO80" s="189"/>
      <c r="ABP80" s="189"/>
      <c r="ABQ80" s="189"/>
      <c r="ABR80" s="189"/>
      <c r="ABS80" s="189"/>
      <c r="ABT80" s="189"/>
      <c r="ABU80" s="189"/>
      <c r="ABV80" s="189"/>
      <c r="ABW80" s="189"/>
      <c r="ABX80" s="189"/>
      <c r="ABY80" s="189"/>
      <c r="AKY80" s="189"/>
      <c r="AKZ80" s="189"/>
      <c r="ALH80" s="189"/>
      <c r="ALI80" s="189"/>
      <c r="ALJ80" s="189"/>
      <c r="ALK80" s="189"/>
      <c r="ALL80" s="189"/>
      <c r="ALM80" s="189"/>
      <c r="ALN80" s="189"/>
      <c r="ALO80" s="189"/>
      <c r="ALP80" s="189"/>
      <c r="ALQ80" s="189"/>
      <c r="ALR80" s="189"/>
      <c r="ALS80" s="189"/>
      <c r="ALT80" s="189"/>
      <c r="ALU80" s="189"/>
      <c r="AUU80" s="189"/>
      <c r="AUV80" s="189"/>
      <c r="AVD80" s="189"/>
      <c r="AVE80" s="189"/>
      <c r="AVF80" s="189"/>
      <c r="AVG80" s="189"/>
      <c r="AVH80" s="189"/>
      <c r="AVI80" s="189"/>
      <c r="AVJ80" s="189"/>
      <c r="AVK80" s="189"/>
      <c r="AVL80" s="189"/>
      <c r="AVM80" s="189"/>
      <c r="AVN80" s="189"/>
      <c r="AVO80" s="189"/>
      <c r="AVP80" s="189"/>
      <c r="AVQ80" s="189"/>
      <c r="BEQ80" s="189"/>
      <c r="BER80" s="189"/>
      <c r="BEZ80" s="189"/>
      <c r="BFA80" s="189"/>
      <c r="BFB80" s="189"/>
      <c r="BFC80" s="189"/>
      <c r="BFD80" s="189"/>
      <c r="BFE80" s="189"/>
      <c r="BFF80" s="189"/>
      <c r="BFG80" s="189"/>
      <c r="BFH80" s="189"/>
      <c r="BFI80" s="189"/>
      <c r="BFJ80" s="189"/>
      <c r="BFK80" s="189"/>
      <c r="BFL80" s="189"/>
      <c r="BFM80" s="189"/>
      <c r="BOM80" s="189"/>
      <c r="BON80" s="189"/>
      <c r="BOV80" s="189"/>
      <c r="BOW80" s="189"/>
      <c r="BOX80" s="189"/>
      <c r="BOY80" s="189"/>
      <c r="BOZ80" s="189"/>
      <c r="BPA80" s="189"/>
      <c r="BPB80" s="189"/>
      <c r="BPC80" s="189"/>
      <c r="BPD80" s="189"/>
      <c r="BPE80" s="189"/>
      <c r="BPF80" s="189"/>
      <c r="BPG80" s="189"/>
      <c r="BPH80" s="189"/>
      <c r="BPI80" s="189"/>
      <c r="BYI80" s="189"/>
      <c r="BYJ80" s="189"/>
      <c r="BYR80" s="189"/>
      <c r="BYS80" s="189"/>
      <c r="BYT80" s="189"/>
      <c r="BYU80" s="189"/>
      <c r="BYV80" s="189"/>
      <c r="BYW80" s="189"/>
      <c r="BYX80" s="189"/>
      <c r="BYY80" s="189"/>
      <c r="BYZ80" s="189"/>
      <c r="BZA80" s="189"/>
      <c r="BZB80" s="189"/>
      <c r="BZC80" s="189"/>
      <c r="BZD80" s="189"/>
      <c r="BZE80" s="189"/>
      <c r="CIE80" s="189"/>
      <c r="CIF80" s="189"/>
      <c r="CIN80" s="189"/>
      <c r="CIO80" s="189"/>
      <c r="CIP80" s="189"/>
      <c r="CIQ80" s="189"/>
      <c r="CIR80" s="189"/>
      <c r="CIS80" s="189"/>
      <c r="CIT80" s="189"/>
      <c r="CIU80" s="189"/>
      <c r="CIV80" s="189"/>
      <c r="CIW80" s="189"/>
      <c r="CIX80" s="189"/>
      <c r="CIY80" s="189"/>
      <c r="CIZ80" s="189"/>
      <c r="CJA80" s="189"/>
      <c r="CSA80" s="189"/>
      <c r="CSB80" s="189"/>
      <c r="CSJ80" s="189"/>
      <c r="CSK80" s="189"/>
      <c r="CSL80" s="189"/>
      <c r="CSM80" s="189"/>
      <c r="CSN80" s="189"/>
      <c r="CSO80" s="189"/>
      <c r="CSP80" s="189"/>
      <c r="CSQ80" s="189"/>
      <c r="CSR80" s="189"/>
      <c r="CSS80" s="189"/>
      <c r="CST80" s="189"/>
      <c r="CSU80" s="189"/>
      <c r="CSV80" s="189"/>
      <c r="CSW80" s="189"/>
      <c r="DBW80" s="189"/>
      <c r="DBX80" s="189"/>
      <c r="DCF80" s="189"/>
      <c r="DCG80" s="189"/>
      <c r="DCH80" s="189"/>
      <c r="DCI80" s="189"/>
      <c r="DCJ80" s="189"/>
      <c r="DCK80" s="189"/>
      <c r="DCL80" s="189"/>
      <c r="DCM80" s="189"/>
      <c r="DCN80" s="189"/>
      <c r="DCO80" s="189"/>
      <c r="DCP80" s="189"/>
      <c r="DCQ80" s="189"/>
      <c r="DCR80" s="189"/>
      <c r="DCS80" s="189"/>
      <c r="DLS80" s="189"/>
      <c r="DLT80" s="189"/>
      <c r="DMB80" s="189"/>
      <c r="DMC80" s="189"/>
      <c r="DMD80" s="189"/>
      <c r="DME80" s="189"/>
      <c r="DMF80" s="189"/>
      <c r="DMG80" s="189"/>
      <c r="DMH80" s="189"/>
      <c r="DMI80" s="189"/>
      <c r="DMJ80" s="189"/>
      <c r="DMK80" s="189"/>
      <c r="DML80" s="189"/>
      <c r="DMM80" s="189"/>
      <c r="DMN80" s="189"/>
      <c r="DMO80" s="189"/>
      <c r="DVO80" s="189"/>
      <c r="DVP80" s="189"/>
      <c r="DVX80" s="189"/>
      <c r="DVY80" s="189"/>
      <c r="DVZ80" s="189"/>
      <c r="DWA80" s="189"/>
      <c r="DWB80" s="189"/>
      <c r="DWC80" s="189"/>
      <c r="DWD80" s="189"/>
      <c r="DWE80" s="189"/>
      <c r="DWF80" s="189"/>
      <c r="DWG80" s="189"/>
      <c r="DWH80" s="189"/>
      <c r="DWI80" s="189"/>
      <c r="DWJ80" s="189"/>
      <c r="DWK80" s="189"/>
      <c r="EFK80" s="189"/>
      <c r="EFL80" s="189"/>
      <c r="EFT80" s="189"/>
      <c r="EFU80" s="189"/>
      <c r="EFV80" s="189"/>
      <c r="EFW80" s="189"/>
      <c r="EFX80" s="189"/>
      <c r="EFY80" s="189"/>
      <c r="EFZ80" s="189"/>
      <c r="EGA80" s="189"/>
      <c r="EGB80" s="189"/>
      <c r="EGC80" s="189"/>
      <c r="EGD80" s="189"/>
      <c r="EGE80" s="189"/>
      <c r="EGF80" s="189"/>
      <c r="EGG80" s="189"/>
      <c r="EPG80" s="189"/>
      <c r="EPH80" s="189"/>
      <c r="EPP80" s="189"/>
      <c r="EPQ80" s="189"/>
      <c r="EPR80" s="189"/>
      <c r="EPS80" s="189"/>
      <c r="EPT80" s="189"/>
      <c r="EPU80" s="189"/>
      <c r="EPV80" s="189"/>
      <c r="EPW80" s="189"/>
      <c r="EPX80" s="189"/>
      <c r="EPY80" s="189"/>
      <c r="EPZ80" s="189"/>
      <c r="EQA80" s="189"/>
      <c r="EQB80" s="189"/>
      <c r="EQC80" s="189"/>
      <c r="EZC80" s="189"/>
      <c r="EZD80" s="189"/>
      <c r="EZL80" s="189"/>
      <c r="EZM80" s="189"/>
      <c r="EZN80" s="189"/>
      <c r="EZO80" s="189"/>
      <c r="EZP80" s="189"/>
      <c r="EZQ80" s="189"/>
      <c r="EZR80" s="189"/>
      <c r="EZS80" s="189"/>
      <c r="EZT80" s="189"/>
      <c r="EZU80" s="189"/>
      <c r="EZV80" s="189"/>
      <c r="EZW80" s="189"/>
      <c r="EZX80" s="189"/>
      <c r="EZY80" s="189"/>
      <c r="FIY80" s="189"/>
      <c r="FIZ80" s="189"/>
      <c r="FJH80" s="189"/>
      <c r="FJI80" s="189"/>
      <c r="FJJ80" s="189"/>
      <c r="FJK80" s="189"/>
      <c r="FJL80" s="189"/>
      <c r="FJM80" s="189"/>
      <c r="FJN80" s="189"/>
      <c r="FJO80" s="189"/>
      <c r="FJP80" s="189"/>
      <c r="FJQ80" s="189"/>
      <c r="FJR80" s="189"/>
      <c r="FJS80" s="189"/>
      <c r="FJT80" s="189"/>
      <c r="FJU80" s="189"/>
      <c r="FSU80" s="189"/>
      <c r="FSV80" s="189"/>
      <c r="FTD80" s="189"/>
      <c r="FTE80" s="189"/>
      <c r="FTF80" s="189"/>
      <c r="FTG80" s="189"/>
      <c r="FTH80" s="189"/>
      <c r="FTI80" s="189"/>
      <c r="FTJ80" s="189"/>
      <c r="FTK80" s="189"/>
      <c r="FTL80" s="189"/>
      <c r="FTM80" s="189"/>
      <c r="FTN80" s="189"/>
      <c r="FTO80" s="189"/>
      <c r="FTP80" s="189"/>
      <c r="FTQ80" s="189"/>
      <c r="GCQ80" s="189"/>
      <c r="GCR80" s="189"/>
      <c r="GCZ80" s="189"/>
      <c r="GDA80" s="189"/>
      <c r="GDB80" s="189"/>
      <c r="GDC80" s="189"/>
      <c r="GDD80" s="189"/>
      <c r="GDE80" s="189"/>
      <c r="GDF80" s="189"/>
      <c r="GDG80" s="189"/>
      <c r="GDH80" s="189"/>
      <c r="GDI80" s="189"/>
      <c r="GDJ80" s="189"/>
      <c r="GDK80" s="189"/>
      <c r="GDL80" s="189"/>
      <c r="GDM80" s="189"/>
      <c r="GMM80" s="189"/>
      <c r="GMN80" s="189"/>
      <c r="GMV80" s="189"/>
      <c r="GMW80" s="189"/>
      <c r="GMX80" s="189"/>
      <c r="GMY80" s="189"/>
      <c r="GMZ80" s="189"/>
      <c r="GNA80" s="189"/>
      <c r="GNB80" s="189"/>
      <c r="GNC80" s="189"/>
      <c r="GND80" s="189"/>
      <c r="GNE80" s="189"/>
      <c r="GNF80" s="189"/>
      <c r="GNG80" s="189"/>
      <c r="GNH80" s="189"/>
      <c r="GNI80" s="189"/>
      <c r="GWI80" s="189"/>
      <c r="GWJ80" s="189"/>
      <c r="GWR80" s="189"/>
      <c r="GWS80" s="189"/>
      <c r="GWT80" s="189"/>
      <c r="GWU80" s="189"/>
      <c r="GWV80" s="189"/>
      <c r="GWW80" s="189"/>
      <c r="GWX80" s="189"/>
      <c r="GWY80" s="189"/>
      <c r="GWZ80" s="189"/>
      <c r="GXA80" s="189"/>
      <c r="GXB80" s="189"/>
      <c r="GXC80" s="189"/>
      <c r="GXD80" s="189"/>
      <c r="GXE80" s="189"/>
      <c r="HGE80" s="189"/>
      <c r="HGF80" s="189"/>
      <c r="HGN80" s="189"/>
      <c r="HGO80" s="189"/>
      <c r="HGP80" s="189"/>
      <c r="HGQ80" s="189"/>
      <c r="HGR80" s="189"/>
      <c r="HGS80" s="189"/>
      <c r="HGT80" s="189"/>
      <c r="HGU80" s="189"/>
      <c r="HGV80" s="189"/>
      <c r="HGW80" s="189"/>
      <c r="HGX80" s="189"/>
      <c r="HGY80" s="189"/>
      <c r="HGZ80" s="189"/>
      <c r="HHA80" s="189"/>
      <c r="HQA80" s="189"/>
      <c r="HQB80" s="189"/>
      <c r="HQJ80" s="189"/>
      <c r="HQK80" s="189"/>
      <c r="HQL80" s="189"/>
      <c r="HQM80" s="189"/>
      <c r="HQN80" s="189"/>
      <c r="HQO80" s="189"/>
      <c r="HQP80" s="189"/>
      <c r="HQQ80" s="189"/>
      <c r="HQR80" s="189"/>
      <c r="HQS80" s="189"/>
      <c r="HQT80" s="189"/>
      <c r="HQU80" s="189"/>
      <c r="HQV80" s="189"/>
      <c r="HQW80" s="189"/>
      <c r="HZW80" s="189"/>
      <c r="HZX80" s="189"/>
      <c r="IAF80" s="189"/>
      <c r="IAG80" s="189"/>
      <c r="IAH80" s="189"/>
      <c r="IAI80" s="189"/>
      <c r="IAJ80" s="189"/>
      <c r="IAK80" s="189"/>
      <c r="IAL80" s="189"/>
      <c r="IAM80" s="189"/>
      <c r="IAN80" s="189"/>
      <c r="IAO80" s="189"/>
      <c r="IAP80" s="189"/>
      <c r="IAQ80" s="189"/>
      <c r="IAR80" s="189"/>
      <c r="IAS80" s="189"/>
      <c r="IJS80" s="189"/>
      <c r="IJT80" s="189"/>
      <c r="IKB80" s="189"/>
      <c r="IKC80" s="189"/>
      <c r="IKD80" s="189"/>
      <c r="IKE80" s="189"/>
      <c r="IKF80" s="189"/>
      <c r="IKG80" s="189"/>
      <c r="IKH80" s="189"/>
      <c r="IKI80" s="189"/>
      <c r="IKJ80" s="189"/>
      <c r="IKK80" s="189"/>
      <c r="IKL80" s="189"/>
      <c r="IKM80" s="189"/>
      <c r="IKN80" s="189"/>
      <c r="IKO80" s="189"/>
      <c r="ITO80" s="189"/>
      <c r="ITP80" s="189"/>
      <c r="ITX80" s="189"/>
      <c r="ITY80" s="189"/>
      <c r="ITZ80" s="189"/>
      <c r="IUA80" s="189"/>
      <c r="IUB80" s="189"/>
      <c r="IUC80" s="189"/>
      <c r="IUD80" s="189"/>
      <c r="IUE80" s="189"/>
      <c r="IUF80" s="189"/>
      <c r="IUG80" s="189"/>
      <c r="IUH80" s="189"/>
      <c r="IUI80" s="189"/>
      <c r="IUJ80" s="189"/>
      <c r="IUK80" s="189"/>
      <c r="JDK80" s="189"/>
      <c r="JDL80" s="189"/>
      <c r="JDT80" s="189"/>
      <c r="JDU80" s="189"/>
      <c r="JDV80" s="189"/>
      <c r="JDW80" s="189"/>
      <c r="JDX80" s="189"/>
      <c r="JDY80" s="189"/>
      <c r="JDZ80" s="189"/>
      <c r="JEA80" s="189"/>
      <c r="JEB80" s="189"/>
      <c r="JEC80" s="189"/>
      <c r="JED80" s="189"/>
      <c r="JEE80" s="189"/>
      <c r="JEF80" s="189"/>
      <c r="JEG80" s="189"/>
      <c r="JNG80" s="189"/>
      <c r="JNH80" s="189"/>
      <c r="JNP80" s="189"/>
      <c r="JNQ80" s="189"/>
      <c r="JNR80" s="189"/>
      <c r="JNS80" s="189"/>
      <c r="JNT80" s="189"/>
      <c r="JNU80" s="189"/>
      <c r="JNV80" s="189"/>
      <c r="JNW80" s="189"/>
      <c r="JNX80" s="189"/>
      <c r="JNY80" s="189"/>
      <c r="JNZ80" s="189"/>
      <c r="JOA80" s="189"/>
      <c r="JOB80" s="189"/>
      <c r="JOC80" s="189"/>
      <c r="JXC80" s="189"/>
      <c r="JXD80" s="189"/>
      <c r="JXL80" s="189"/>
      <c r="JXM80" s="189"/>
      <c r="JXN80" s="189"/>
      <c r="JXO80" s="189"/>
      <c r="JXP80" s="189"/>
      <c r="JXQ80" s="189"/>
      <c r="JXR80" s="189"/>
      <c r="JXS80" s="189"/>
      <c r="JXT80" s="189"/>
      <c r="JXU80" s="189"/>
      <c r="JXV80" s="189"/>
      <c r="JXW80" s="189"/>
      <c r="JXX80" s="189"/>
      <c r="JXY80" s="189"/>
      <c r="KGY80" s="189"/>
      <c r="KGZ80" s="189"/>
      <c r="KHH80" s="189"/>
      <c r="KHI80" s="189"/>
      <c r="KHJ80" s="189"/>
      <c r="KHK80" s="189"/>
      <c r="KHL80" s="189"/>
      <c r="KHM80" s="189"/>
      <c r="KHN80" s="189"/>
      <c r="KHO80" s="189"/>
      <c r="KHP80" s="189"/>
      <c r="KHQ80" s="189"/>
      <c r="KHR80" s="189"/>
      <c r="KHS80" s="189"/>
      <c r="KHT80" s="189"/>
      <c r="KHU80" s="189"/>
      <c r="KQU80" s="189"/>
      <c r="KQV80" s="189"/>
      <c r="KRD80" s="189"/>
      <c r="KRE80" s="189"/>
      <c r="KRF80" s="189"/>
      <c r="KRG80" s="189"/>
      <c r="KRH80" s="189"/>
      <c r="KRI80" s="189"/>
      <c r="KRJ80" s="189"/>
      <c r="KRK80" s="189"/>
      <c r="KRL80" s="189"/>
      <c r="KRM80" s="189"/>
      <c r="KRN80" s="189"/>
      <c r="KRO80" s="189"/>
      <c r="KRP80" s="189"/>
      <c r="KRQ80" s="189"/>
      <c r="LAQ80" s="189"/>
      <c r="LAR80" s="189"/>
      <c r="LAZ80" s="189"/>
      <c r="LBA80" s="189"/>
      <c r="LBB80" s="189"/>
      <c r="LBC80" s="189"/>
      <c r="LBD80" s="189"/>
      <c r="LBE80" s="189"/>
      <c r="LBF80" s="189"/>
      <c r="LBG80" s="189"/>
      <c r="LBH80" s="189"/>
      <c r="LBI80" s="189"/>
      <c r="LBJ80" s="189"/>
      <c r="LBK80" s="189"/>
      <c r="LBL80" s="189"/>
      <c r="LBM80" s="189"/>
      <c r="LKM80" s="189"/>
      <c r="LKN80" s="189"/>
      <c r="LKV80" s="189"/>
      <c r="LKW80" s="189"/>
      <c r="LKX80" s="189"/>
      <c r="LKY80" s="189"/>
      <c r="LKZ80" s="189"/>
      <c r="LLA80" s="189"/>
      <c r="LLB80" s="189"/>
      <c r="LLC80" s="189"/>
      <c r="LLD80" s="189"/>
      <c r="LLE80" s="189"/>
      <c r="LLF80" s="189"/>
      <c r="LLG80" s="189"/>
      <c r="LLH80" s="189"/>
      <c r="LLI80" s="189"/>
      <c r="LUI80" s="189"/>
      <c r="LUJ80" s="189"/>
      <c r="LUR80" s="189"/>
      <c r="LUS80" s="189"/>
      <c r="LUT80" s="189"/>
      <c r="LUU80" s="189"/>
      <c r="LUV80" s="189"/>
      <c r="LUW80" s="189"/>
      <c r="LUX80" s="189"/>
      <c r="LUY80" s="189"/>
      <c r="LUZ80" s="189"/>
      <c r="LVA80" s="189"/>
      <c r="LVB80" s="189"/>
      <c r="LVC80" s="189"/>
      <c r="LVD80" s="189"/>
      <c r="LVE80" s="189"/>
      <c r="MEE80" s="189"/>
      <c r="MEF80" s="189"/>
      <c r="MEN80" s="189"/>
      <c r="MEO80" s="189"/>
      <c r="MEP80" s="189"/>
      <c r="MEQ80" s="189"/>
      <c r="MER80" s="189"/>
      <c r="MES80" s="189"/>
      <c r="MET80" s="189"/>
      <c r="MEU80" s="189"/>
      <c r="MEV80" s="189"/>
      <c r="MEW80" s="189"/>
      <c r="MEX80" s="189"/>
      <c r="MEY80" s="189"/>
      <c r="MEZ80" s="189"/>
      <c r="MFA80" s="189"/>
      <c r="MOA80" s="189"/>
      <c r="MOB80" s="189"/>
      <c r="MOJ80" s="189"/>
      <c r="MOK80" s="189"/>
      <c r="MOL80" s="189"/>
      <c r="MOM80" s="189"/>
      <c r="MON80" s="189"/>
      <c r="MOO80" s="189"/>
      <c r="MOP80" s="189"/>
      <c r="MOQ80" s="189"/>
      <c r="MOR80" s="189"/>
      <c r="MOS80" s="189"/>
      <c r="MOT80" s="189"/>
      <c r="MOU80" s="189"/>
      <c r="MOV80" s="189"/>
      <c r="MOW80" s="189"/>
      <c r="MXW80" s="189"/>
      <c r="MXX80" s="189"/>
      <c r="MYF80" s="189"/>
      <c r="MYG80" s="189"/>
      <c r="MYH80" s="189"/>
      <c r="MYI80" s="189"/>
      <c r="MYJ80" s="189"/>
      <c r="MYK80" s="189"/>
      <c r="MYL80" s="189"/>
      <c r="MYM80" s="189"/>
      <c r="MYN80" s="189"/>
      <c r="MYO80" s="189"/>
      <c r="MYP80" s="189"/>
      <c r="MYQ80" s="189"/>
      <c r="MYR80" s="189"/>
      <c r="MYS80" s="189"/>
      <c r="NHS80" s="189"/>
      <c r="NHT80" s="189"/>
      <c r="NIB80" s="189"/>
      <c r="NIC80" s="189"/>
      <c r="NID80" s="189"/>
      <c r="NIE80" s="189"/>
      <c r="NIF80" s="189"/>
      <c r="NIG80" s="189"/>
      <c r="NIH80" s="189"/>
      <c r="NII80" s="189"/>
      <c r="NIJ80" s="189"/>
      <c r="NIK80" s="189"/>
      <c r="NIL80" s="189"/>
      <c r="NIM80" s="189"/>
      <c r="NIN80" s="189"/>
      <c r="NIO80" s="189"/>
      <c r="NRO80" s="189"/>
      <c r="NRP80" s="189"/>
      <c r="NRX80" s="189"/>
      <c r="NRY80" s="189"/>
      <c r="NRZ80" s="189"/>
      <c r="NSA80" s="189"/>
      <c r="NSB80" s="189"/>
      <c r="NSC80" s="189"/>
      <c r="NSD80" s="189"/>
      <c r="NSE80" s="189"/>
      <c r="NSF80" s="189"/>
      <c r="NSG80" s="189"/>
      <c r="NSH80" s="189"/>
      <c r="NSI80" s="189"/>
      <c r="NSJ80" s="189"/>
      <c r="NSK80" s="189"/>
      <c r="OBK80" s="189"/>
      <c r="OBL80" s="189"/>
      <c r="OBT80" s="189"/>
      <c r="OBU80" s="189"/>
      <c r="OBV80" s="189"/>
      <c r="OBW80" s="189"/>
      <c r="OBX80" s="189"/>
      <c r="OBY80" s="189"/>
      <c r="OBZ80" s="189"/>
      <c r="OCA80" s="189"/>
      <c r="OCB80" s="189"/>
      <c r="OCC80" s="189"/>
      <c r="OCD80" s="189"/>
      <c r="OCE80" s="189"/>
      <c r="OCF80" s="189"/>
      <c r="OCG80" s="189"/>
      <c r="OLG80" s="189"/>
      <c r="OLH80" s="189"/>
      <c r="OLP80" s="189"/>
      <c r="OLQ80" s="189"/>
      <c r="OLR80" s="189"/>
      <c r="OLS80" s="189"/>
      <c r="OLT80" s="189"/>
      <c r="OLU80" s="189"/>
      <c r="OLV80" s="189"/>
      <c r="OLW80" s="189"/>
      <c r="OLX80" s="189"/>
      <c r="OLY80" s="189"/>
      <c r="OLZ80" s="189"/>
      <c r="OMA80" s="189"/>
      <c r="OMB80" s="189"/>
      <c r="OMC80" s="189"/>
      <c r="OVC80" s="189"/>
      <c r="OVD80" s="189"/>
      <c r="OVL80" s="189"/>
      <c r="OVM80" s="189"/>
      <c r="OVN80" s="189"/>
      <c r="OVO80" s="189"/>
      <c r="OVP80" s="189"/>
      <c r="OVQ80" s="189"/>
      <c r="OVR80" s="189"/>
      <c r="OVS80" s="189"/>
      <c r="OVT80" s="189"/>
      <c r="OVU80" s="189"/>
      <c r="OVV80" s="189"/>
      <c r="OVW80" s="189"/>
      <c r="OVX80" s="189"/>
      <c r="OVY80" s="189"/>
      <c r="PEY80" s="189"/>
      <c r="PEZ80" s="189"/>
      <c r="PFH80" s="189"/>
      <c r="PFI80" s="189"/>
      <c r="PFJ80" s="189"/>
      <c r="PFK80" s="189"/>
      <c r="PFL80" s="189"/>
      <c r="PFM80" s="189"/>
      <c r="PFN80" s="189"/>
      <c r="PFO80" s="189"/>
      <c r="PFP80" s="189"/>
      <c r="PFQ80" s="189"/>
      <c r="PFR80" s="189"/>
      <c r="PFS80" s="189"/>
      <c r="PFT80" s="189"/>
      <c r="PFU80" s="189"/>
      <c r="POU80" s="189"/>
      <c r="POV80" s="189"/>
      <c r="PPD80" s="189"/>
      <c r="PPE80" s="189"/>
      <c r="PPF80" s="189"/>
      <c r="PPG80" s="189"/>
      <c r="PPH80" s="189"/>
      <c r="PPI80" s="189"/>
      <c r="PPJ80" s="189"/>
      <c r="PPK80" s="189"/>
      <c r="PPL80" s="189"/>
      <c r="PPM80" s="189"/>
      <c r="PPN80" s="189"/>
      <c r="PPO80" s="189"/>
      <c r="PPP80" s="189"/>
      <c r="PPQ80" s="189"/>
      <c r="PYQ80" s="189"/>
      <c r="PYR80" s="189"/>
      <c r="PYZ80" s="189"/>
      <c r="PZA80" s="189"/>
      <c r="PZB80" s="189"/>
      <c r="PZC80" s="189"/>
      <c r="PZD80" s="189"/>
      <c r="PZE80" s="189"/>
      <c r="PZF80" s="189"/>
      <c r="PZG80" s="189"/>
      <c r="PZH80" s="189"/>
      <c r="PZI80" s="189"/>
      <c r="PZJ80" s="189"/>
      <c r="PZK80" s="189"/>
      <c r="PZL80" s="189"/>
      <c r="PZM80" s="189"/>
      <c r="QIM80" s="189"/>
      <c r="QIN80" s="189"/>
      <c r="QIV80" s="189"/>
      <c r="QIW80" s="189"/>
      <c r="QIX80" s="189"/>
      <c r="QIY80" s="189"/>
      <c r="QIZ80" s="189"/>
      <c r="QJA80" s="189"/>
      <c r="QJB80" s="189"/>
      <c r="QJC80" s="189"/>
      <c r="QJD80" s="189"/>
      <c r="QJE80" s="189"/>
      <c r="QJF80" s="189"/>
      <c r="QJG80" s="189"/>
      <c r="QJH80" s="189"/>
      <c r="QJI80" s="189"/>
      <c r="QSI80" s="189"/>
      <c r="QSJ80" s="189"/>
      <c r="QSR80" s="189"/>
      <c r="QSS80" s="189"/>
      <c r="QST80" s="189"/>
      <c r="QSU80" s="189"/>
      <c r="QSV80" s="189"/>
      <c r="QSW80" s="189"/>
      <c r="QSX80" s="189"/>
      <c r="QSY80" s="189"/>
      <c r="QSZ80" s="189"/>
      <c r="QTA80" s="189"/>
      <c r="QTB80" s="189"/>
      <c r="QTC80" s="189"/>
      <c r="QTD80" s="189"/>
      <c r="QTE80" s="189"/>
      <c r="RCE80" s="189"/>
      <c r="RCF80" s="189"/>
      <c r="RCN80" s="189"/>
      <c r="RCO80" s="189"/>
      <c r="RCP80" s="189"/>
      <c r="RCQ80" s="189"/>
      <c r="RCR80" s="189"/>
      <c r="RCS80" s="189"/>
      <c r="RCT80" s="189"/>
      <c r="RCU80" s="189"/>
      <c r="RCV80" s="189"/>
      <c r="RCW80" s="189"/>
      <c r="RCX80" s="189"/>
      <c r="RCY80" s="189"/>
      <c r="RCZ80" s="189"/>
      <c r="RDA80" s="189"/>
      <c r="RMA80" s="189"/>
      <c r="RMB80" s="189"/>
      <c r="RMJ80" s="189"/>
      <c r="RMK80" s="189"/>
      <c r="RML80" s="189"/>
      <c r="RMM80" s="189"/>
      <c r="RMN80" s="189"/>
      <c r="RMO80" s="189"/>
      <c r="RMP80" s="189"/>
      <c r="RMQ80" s="189"/>
      <c r="RMR80" s="189"/>
      <c r="RMS80" s="189"/>
      <c r="RMT80" s="189"/>
      <c r="RMU80" s="189"/>
      <c r="RMV80" s="189"/>
      <c r="RMW80" s="189"/>
      <c r="RVW80" s="189"/>
      <c r="RVX80" s="189"/>
      <c r="RWF80" s="189"/>
      <c r="RWG80" s="189"/>
      <c r="RWH80" s="189"/>
      <c r="RWI80" s="189"/>
      <c r="RWJ80" s="189"/>
      <c r="RWK80" s="189"/>
      <c r="RWL80" s="189"/>
      <c r="RWM80" s="189"/>
      <c r="RWN80" s="189"/>
      <c r="RWO80" s="189"/>
      <c r="RWP80" s="189"/>
      <c r="RWQ80" s="189"/>
      <c r="RWR80" s="189"/>
      <c r="RWS80" s="189"/>
      <c r="SFS80" s="189"/>
      <c r="SFT80" s="189"/>
      <c r="SGB80" s="189"/>
      <c r="SGC80" s="189"/>
      <c r="SGD80" s="189"/>
      <c r="SGE80" s="189"/>
      <c r="SGF80" s="189"/>
      <c r="SGG80" s="189"/>
      <c r="SGH80" s="189"/>
      <c r="SGI80" s="189"/>
      <c r="SGJ80" s="189"/>
      <c r="SGK80" s="189"/>
      <c r="SGL80" s="189"/>
      <c r="SGM80" s="189"/>
      <c r="SGN80" s="189"/>
      <c r="SGO80" s="189"/>
      <c r="SPO80" s="189"/>
      <c r="SPP80" s="189"/>
      <c r="SPX80" s="189"/>
      <c r="SPY80" s="189"/>
      <c r="SPZ80" s="189"/>
      <c r="SQA80" s="189"/>
      <c r="SQB80" s="189"/>
      <c r="SQC80" s="189"/>
      <c r="SQD80" s="189"/>
      <c r="SQE80" s="189"/>
      <c r="SQF80" s="189"/>
      <c r="SQG80" s="189"/>
      <c r="SQH80" s="189"/>
      <c r="SQI80" s="189"/>
      <c r="SQJ80" s="189"/>
      <c r="SQK80" s="189"/>
      <c r="SZK80" s="189"/>
      <c r="SZL80" s="189"/>
      <c r="SZT80" s="189"/>
      <c r="SZU80" s="189"/>
      <c r="SZV80" s="189"/>
      <c r="SZW80" s="189"/>
      <c r="SZX80" s="189"/>
      <c r="SZY80" s="189"/>
      <c r="SZZ80" s="189"/>
      <c r="TAA80" s="189"/>
      <c r="TAB80" s="189"/>
      <c r="TAC80" s="189"/>
      <c r="TAD80" s="189"/>
      <c r="TAE80" s="189"/>
      <c r="TAF80" s="189"/>
      <c r="TAG80" s="189"/>
      <c r="TJG80" s="189"/>
      <c r="TJH80" s="189"/>
      <c r="TJP80" s="189"/>
      <c r="TJQ80" s="189"/>
      <c r="TJR80" s="189"/>
      <c r="TJS80" s="189"/>
      <c r="TJT80" s="189"/>
      <c r="TJU80" s="189"/>
      <c r="TJV80" s="189"/>
      <c r="TJW80" s="189"/>
      <c r="TJX80" s="189"/>
      <c r="TJY80" s="189"/>
      <c r="TJZ80" s="189"/>
      <c r="TKA80" s="189"/>
      <c r="TKB80" s="189"/>
      <c r="TKC80" s="189"/>
      <c r="TTC80" s="189"/>
      <c r="TTD80" s="189"/>
      <c r="TTL80" s="189"/>
      <c r="TTM80" s="189"/>
      <c r="TTN80" s="189"/>
      <c r="TTO80" s="189"/>
      <c r="TTP80" s="189"/>
      <c r="TTQ80" s="189"/>
      <c r="TTR80" s="189"/>
      <c r="TTS80" s="189"/>
      <c r="TTT80" s="189"/>
      <c r="TTU80" s="189"/>
      <c r="TTV80" s="189"/>
      <c r="TTW80" s="189"/>
      <c r="TTX80" s="189"/>
      <c r="TTY80" s="189"/>
      <c r="UCY80" s="189"/>
      <c r="UCZ80" s="189"/>
      <c r="UDH80" s="189"/>
      <c r="UDI80" s="189"/>
      <c r="UDJ80" s="189"/>
      <c r="UDK80" s="189"/>
      <c r="UDL80" s="189"/>
      <c r="UDM80" s="189"/>
      <c r="UDN80" s="189"/>
      <c r="UDO80" s="189"/>
      <c r="UDP80" s="189"/>
      <c r="UDQ80" s="189"/>
      <c r="UDR80" s="189"/>
      <c r="UDS80" s="189"/>
      <c r="UDT80" s="189"/>
      <c r="UDU80" s="189"/>
      <c r="UMU80" s="189"/>
      <c r="UMV80" s="189"/>
      <c r="UND80" s="189"/>
      <c r="UNE80" s="189"/>
      <c r="UNF80" s="189"/>
      <c r="UNG80" s="189"/>
      <c r="UNH80" s="189"/>
      <c r="UNI80" s="189"/>
      <c r="UNJ80" s="189"/>
      <c r="UNK80" s="189"/>
      <c r="UNL80" s="189"/>
      <c r="UNM80" s="189"/>
      <c r="UNN80" s="189"/>
      <c r="UNO80" s="189"/>
      <c r="UNP80" s="189"/>
      <c r="UNQ80" s="189"/>
      <c r="UWQ80" s="189"/>
      <c r="UWR80" s="189"/>
      <c r="UWZ80" s="189"/>
      <c r="UXA80" s="189"/>
      <c r="UXB80" s="189"/>
      <c r="UXC80" s="189"/>
      <c r="UXD80" s="189"/>
      <c r="UXE80" s="189"/>
      <c r="UXF80" s="189"/>
      <c r="UXG80" s="189"/>
      <c r="UXH80" s="189"/>
      <c r="UXI80" s="189"/>
      <c r="UXJ80" s="189"/>
      <c r="UXK80" s="189"/>
      <c r="UXL80" s="189"/>
      <c r="UXM80" s="189"/>
      <c r="VGM80" s="189"/>
      <c r="VGN80" s="189"/>
      <c r="VGV80" s="189"/>
      <c r="VGW80" s="189"/>
      <c r="VGX80" s="189"/>
      <c r="VGY80" s="189"/>
      <c r="VGZ80" s="189"/>
      <c r="VHA80" s="189"/>
      <c r="VHB80" s="189"/>
      <c r="VHC80" s="189"/>
      <c r="VHD80" s="189"/>
      <c r="VHE80" s="189"/>
      <c r="VHF80" s="189"/>
      <c r="VHG80" s="189"/>
      <c r="VHH80" s="189"/>
      <c r="VHI80" s="189"/>
      <c r="VQI80" s="189"/>
      <c r="VQJ80" s="189"/>
      <c r="VQR80" s="189"/>
      <c r="VQS80" s="189"/>
      <c r="VQT80" s="189"/>
      <c r="VQU80" s="189"/>
      <c r="VQV80" s="189"/>
      <c r="VQW80" s="189"/>
      <c r="VQX80" s="189"/>
      <c r="VQY80" s="189"/>
      <c r="VQZ80" s="189"/>
      <c r="VRA80" s="189"/>
      <c r="VRB80" s="189"/>
      <c r="VRC80" s="189"/>
      <c r="VRD80" s="189"/>
      <c r="VRE80" s="189"/>
      <c r="WAE80" s="189"/>
      <c r="WAF80" s="189"/>
      <c r="WAN80" s="189"/>
      <c r="WAO80" s="189"/>
      <c r="WAP80" s="189"/>
      <c r="WAQ80" s="189"/>
      <c r="WAR80" s="189"/>
      <c r="WAS80" s="189"/>
      <c r="WAT80" s="189"/>
      <c r="WAU80" s="189"/>
      <c r="WAV80" s="189"/>
      <c r="WAW80" s="189"/>
      <c r="WAX80" s="189"/>
      <c r="WAY80" s="189"/>
      <c r="WAZ80" s="189"/>
      <c r="WBA80" s="189"/>
      <c r="WKA80" s="189"/>
      <c r="WKB80" s="189"/>
      <c r="WKJ80" s="189"/>
      <c r="WKK80" s="189"/>
      <c r="WKL80" s="189"/>
      <c r="WKM80" s="189"/>
      <c r="WKN80" s="189"/>
      <c r="WKO80" s="189"/>
      <c r="WKP80" s="189"/>
      <c r="WKQ80" s="189"/>
      <c r="WKR80" s="189"/>
      <c r="WKS80" s="189"/>
      <c r="WKT80" s="189"/>
      <c r="WKU80" s="189"/>
      <c r="WKV80" s="189"/>
      <c r="WKW80" s="189"/>
      <c r="WTW80" s="189"/>
      <c r="WTX80" s="189"/>
      <c r="WUF80" s="189"/>
      <c r="WUG80" s="189"/>
      <c r="WUH80" s="189"/>
      <c r="WUI80" s="189"/>
      <c r="WUJ80" s="189"/>
      <c r="WUK80" s="189"/>
      <c r="WUL80" s="189"/>
      <c r="WUM80" s="189"/>
      <c r="WUN80" s="189"/>
      <c r="WUO80" s="189"/>
      <c r="WUP80" s="189"/>
      <c r="WUQ80" s="189"/>
      <c r="WUR80" s="189"/>
      <c r="WUS80" s="189"/>
    </row>
    <row r="81" spans="1:1009 1243:2033 2267:3057 3291:4081 4315:5105 5339:6129 6363:7153 7387:8177 8411:9201 9435:10225 10459:11249 11483:12273 12507:13297 13531:14321 14555:15345 15579:16113" s="99" customFormat="1" ht="47.25" hidden="1" outlineLevel="1" x14ac:dyDescent="0.25">
      <c r="A81" s="79"/>
      <c r="B81" s="192" t="s">
        <v>128</v>
      </c>
      <c r="C81" s="72"/>
      <c r="D81" s="102">
        <v>344.62400000000002</v>
      </c>
      <c r="E81" s="73"/>
      <c r="F81" s="73">
        <v>344.62400000000002</v>
      </c>
      <c r="G81" s="231">
        <v>0</v>
      </c>
      <c r="H81" s="129">
        <v>479.16</v>
      </c>
      <c r="I81" s="153">
        <f t="shared" si="6"/>
        <v>0</v>
      </c>
      <c r="J81" s="149"/>
      <c r="K81" s="257"/>
      <c r="L81" s="149"/>
      <c r="M81" s="149"/>
      <c r="N81" s="72"/>
      <c r="HK81" s="193"/>
      <c r="HL81" s="193"/>
      <c r="HT81" s="193"/>
      <c r="HU81" s="193"/>
      <c r="HV81" s="193"/>
      <c r="HW81" s="193"/>
      <c r="HX81" s="193"/>
      <c r="HY81" s="193"/>
      <c r="HZ81" s="193"/>
      <c r="IA81" s="193"/>
      <c r="IB81" s="193"/>
      <c r="IC81" s="193"/>
      <c r="ID81" s="193"/>
      <c r="IE81" s="193"/>
      <c r="IF81" s="193"/>
      <c r="IG81" s="193"/>
      <c r="RG81" s="193"/>
      <c r="RH81" s="193"/>
      <c r="RP81" s="193"/>
      <c r="RQ81" s="193"/>
      <c r="RR81" s="193"/>
      <c r="RS81" s="193"/>
      <c r="RT81" s="193"/>
      <c r="RU81" s="193"/>
      <c r="RV81" s="193"/>
      <c r="RW81" s="193"/>
      <c r="RX81" s="193"/>
      <c r="RY81" s="193"/>
      <c r="RZ81" s="193"/>
      <c r="SA81" s="193"/>
      <c r="SB81" s="193"/>
      <c r="SC81" s="193"/>
      <c r="ABC81" s="193"/>
      <c r="ABD81" s="193"/>
      <c r="ABL81" s="193"/>
      <c r="ABM81" s="193"/>
      <c r="ABN81" s="193"/>
      <c r="ABO81" s="193"/>
      <c r="ABP81" s="193"/>
      <c r="ABQ81" s="193"/>
      <c r="ABR81" s="193"/>
      <c r="ABS81" s="193"/>
      <c r="ABT81" s="193"/>
      <c r="ABU81" s="193"/>
      <c r="ABV81" s="193"/>
      <c r="ABW81" s="193"/>
      <c r="ABX81" s="193"/>
      <c r="ABY81" s="193"/>
      <c r="AKY81" s="193"/>
      <c r="AKZ81" s="193"/>
      <c r="ALH81" s="193"/>
      <c r="ALI81" s="193"/>
      <c r="ALJ81" s="193"/>
      <c r="ALK81" s="193"/>
      <c r="ALL81" s="193"/>
      <c r="ALM81" s="193"/>
      <c r="ALN81" s="193"/>
      <c r="ALO81" s="193"/>
      <c r="ALP81" s="193"/>
      <c r="ALQ81" s="193"/>
      <c r="ALR81" s="193"/>
      <c r="ALS81" s="193"/>
      <c r="ALT81" s="193"/>
      <c r="ALU81" s="193"/>
      <c r="AUU81" s="193"/>
      <c r="AUV81" s="193"/>
      <c r="AVD81" s="193"/>
      <c r="AVE81" s="193"/>
      <c r="AVF81" s="193"/>
      <c r="AVG81" s="193"/>
      <c r="AVH81" s="193"/>
      <c r="AVI81" s="193"/>
      <c r="AVJ81" s="193"/>
      <c r="AVK81" s="193"/>
      <c r="AVL81" s="193"/>
      <c r="AVM81" s="193"/>
      <c r="AVN81" s="193"/>
      <c r="AVO81" s="193"/>
      <c r="AVP81" s="193"/>
      <c r="AVQ81" s="193"/>
      <c r="BEQ81" s="193"/>
      <c r="BER81" s="193"/>
      <c r="BEZ81" s="193"/>
      <c r="BFA81" s="193"/>
      <c r="BFB81" s="193"/>
      <c r="BFC81" s="193"/>
      <c r="BFD81" s="193"/>
      <c r="BFE81" s="193"/>
      <c r="BFF81" s="193"/>
      <c r="BFG81" s="193"/>
      <c r="BFH81" s="193"/>
      <c r="BFI81" s="193"/>
      <c r="BFJ81" s="193"/>
      <c r="BFK81" s="193"/>
      <c r="BFL81" s="193"/>
      <c r="BFM81" s="193"/>
      <c r="BOM81" s="193"/>
      <c r="BON81" s="193"/>
      <c r="BOV81" s="193"/>
      <c r="BOW81" s="193"/>
      <c r="BOX81" s="193"/>
      <c r="BOY81" s="193"/>
      <c r="BOZ81" s="193"/>
      <c r="BPA81" s="193"/>
      <c r="BPB81" s="193"/>
      <c r="BPC81" s="193"/>
      <c r="BPD81" s="193"/>
      <c r="BPE81" s="193"/>
      <c r="BPF81" s="193"/>
      <c r="BPG81" s="193"/>
      <c r="BPH81" s="193"/>
      <c r="BPI81" s="193"/>
      <c r="BYI81" s="193"/>
      <c r="BYJ81" s="193"/>
      <c r="BYR81" s="193"/>
      <c r="BYS81" s="193"/>
      <c r="BYT81" s="193"/>
      <c r="BYU81" s="193"/>
      <c r="BYV81" s="193"/>
      <c r="BYW81" s="193"/>
      <c r="BYX81" s="193"/>
      <c r="BYY81" s="193"/>
      <c r="BYZ81" s="193"/>
      <c r="BZA81" s="193"/>
      <c r="BZB81" s="193"/>
      <c r="BZC81" s="193"/>
      <c r="BZD81" s="193"/>
      <c r="BZE81" s="193"/>
      <c r="CIE81" s="193"/>
      <c r="CIF81" s="193"/>
      <c r="CIN81" s="193"/>
      <c r="CIO81" s="193"/>
      <c r="CIP81" s="193"/>
      <c r="CIQ81" s="193"/>
      <c r="CIR81" s="193"/>
      <c r="CIS81" s="193"/>
      <c r="CIT81" s="193"/>
      <c r="CIU81" s="193"/>
      <c r="CIV81" s="193"/>
      <c r="CIW81" s="193"/>
      <c r="CIX81" s="193"/>
      <c r="CIY81" s="193"/>
      <c r="CIZ81" s="193"/>
      <c r="CJA81" s="193"/>
      <c r="CSA81" s="193"/>
      <c r="CSB81" s="193"/>
      <c r="CSJ81" s="193"/>
      <c r="CSK81" s="193"/>
      <c r="CSL81" s="193"/>
      <c r="CSM81" s="193"/>
      <c r="CSN81" s="193"/>
      <c r="CSO81" s="193"/>
      <c r="CSP81" s="193"/>
      <c r="CSQ81" s="193"/>
      <c r="CSR81" s="193"/>
      <c r="CSS81" s="193"/>
      <c r="CST81" s="193"/>
      <c r="CSU81" s="193"/>
      <c r="CSV81" s="193"/>
      <c r="CSW81" s="193"/>
      <c r="DBW81" s="193"/>
      <c r="DBX81" s="193"/>
      <c r="DCF81" s="193"/>
      <c r="DCG81" s="193"/>
      <c r="DCH81" s="193"/>
      <c r="DCI81" s="193"/>
      <c r="DCJ81" s="193"/>
      <c r="DCK81" s="193"/>
      <c r="DCL81" s="193"/>
      <c r="DCM81" s="193"/>
      <c r="DCN81" s="193"/>
      <c r="DCO81" s="193"/>
      <c r="DCP81" s="193"/>
      <c r="DCQ81" s="193"/>
      <c r="DCR81" s="193"/>
      <c r="DCS81" s="193"/>
      <c r="DLS81" s="193"/>
      <c r="DLT81" s="193"/>
      <c r="DMB81" s="193"/>
      <c r="DMC81" s="193"/>
      <c r="DMD81" s="193"/>
      <c r="DME81" s="193"/>
      <c r="DMF81" s="193"/>
      <c r="DMG81" s="193"/>
      <c r="DMH81" s="193"/>
      <c r="DMI81" s="193"/>
      <c r="DMJ81" s="193"/>
      <c r="DMK81" s="193"/>
      <c r="DML81" s="193"/>
      <c r="DMM81" s="193"/>
      <c r="DMN81" s="193"/>
      <c r="DMO81" s="193"/>
      <c r="DVO81" s="193"/>
      <c r="DVP81" s="193"/>
      <c r="DVX81" s="193"/>
      <c r="DVY81" s="193"/>
      <c r="DVZ81" s="193"/>
      <c r="DWA81" s="193"/>
      <c r="DWB81" s="193"/>
      <c r="DWC81" s="193"/>
      <c r="DWD81" s="193"/>
      <c r="DWE81" s="193"/>
      <c r="DWF81" s="193"/>
      <c r="DWG81" s="193"/>
      <c r="DWH81" s="193"/>
      <c r="DWI81" s="193"/>
      <c r="DWJ81" s="193"/>
      <c r="DWK81" s="193"/>
      <c r="EFK81" s="193"/>
      <c r="EFL81" s="193"/>
      <c r="EFT81" s="193"/>
      <c r="EFU81" s="193"/>
      <c r="EFV81" s="193"/>
      <c r="EFW81" s="193"/>
      <c r="EFX81" s="193"/>
      <c r="EFY81" s="193"/>
      <c r="EFZ81" s="193"/>
      <c r="EGA81" s="193"/>
      <c r="EGB81" s="193"/>
      <c r="EGC81" s="193"/>
      <c r="EGD81" s="193"/>
      <c r="EGE81" s="193"/>
      <c r="EGF81" s="193"/>
      <c r="EGG81" s="193"/>
      <c r="EPG81" s="193"/>
      <c r="EPH81" s="193"/>
      <c r="EPP81" s="193"/>
      <c r="EPQ81" s="193"/>
      <c r="EPR81" s="193"/>
      <c r="EPS81" s="193"/>
      <c r="EPT81" s="193"/>
      <c r="EPU81" s="193"/>
      <c r="EPV81" s="193"/>
      <c r="EPW81" s="193"/>
      <c r="EPX81" s="193"/>
      <c r="EPY81" s="193"/>
      <c r="EPZ81" s="193"/>
      <c r="EQA81" s="193"/>
      <c r="EQB81" s="193"/>
      <c r="EQC81" s="193"/>
      <c r="EZC81" s="193"/>
      <c r="EZD81" s="193"/>
      <c r="EZL81" s="193"/>
      <c r="EZM81" s="193"/>
      <c r="EZN81" s="193"/>
      <c r="EZO81" s="193"/>
      <c r="EZP81" s="193"/>
      <c r="EZQ81" s="193"/>
      <c r="EZR81" s="193"/>
      <c r="EZS81" s="193"/>
      <c r="EZT81" s="193"/>
      <c r="EZU81" s="193"/>
      <c r="EZV81" s="193"/>
      <c r="EZW81" s="193"/>
      <c r="EZX81" s="193"/>
      <c r="EZY81" s="193"/>
      <c r="FIY81" s="193"/>
      <c r="FIZ81" s="193"/>
      <c r="FJH81" s="193"/>
      <c r="FJI81" s="193"/>
      <c r="FJJ81" s="193"/>
      <c r="FJK81" s="193"/>
      <c r="FJL81" s="193"/>
      <c r="FJM81" s="193"/>
      <c r="FJN81" s="193"/>
      <c r="FJO81" s="193"/>
      <c r="FJP81" s="193"/>
      <c r="FJQ81" s="193"/>
      <c r="FJR81" s="193"/>
      <c r="FJS81" s="193"/>
      <c r="FJT81" s="193"/>
      <c r="FJU81" s="193"/>
      <c r="FSU81" s="193"/>
      <c r="FSV81" s="193"/>
      <c r="FTD81" s="193"/>
      <c r="FTE81" s="193"/>
      <c r="FTF81" s="193"/>
      <c r="FTG81" s="193"/>
      <c r="FTH81" s="193"/>
      <c r="FTI81" s="193"/>
      <c r="FTJ81" s="193"/>
      <c r="FTK81" s="193"/>
      <c r="FTL81" s="193"/>
      <c r="FTM81" s="193"/>
      <c r="FTN81" s="193"/>
      <c r="FTO81" s="193"/>
      <c r="FTP81" s="193"/>
      <c r="FTQ81" s="193"/>
      <c r="GCQ81" s="193"/>
      <c r="GCR81" s="193"/>
      <c r="GCZ81" s="193"/>
      <c r="GDA81" s="193"/>
      <c r="GDB81" s="193"/>
      <c r="GDC81" s="193"/>
      <c r="GDD81" s="193"/>
      <c r="GDE81" s="193"/>
      <c r="GDF81" s="193"/>
      <c r="GDG81" s="193"/>
      <c r="GDH81" s="193"/>
      <c r="GDI81" s="193"/>
      <c r="GDJ81" s="193"/>
      <c r="GDK81" s="193"/>
      <c r="GDL81" s="193"/>
      <c r="GDM81" s="193"/>
      <c r="GMM81" s="193"/>
      <c r="GMN81" s="193"/>
      <c r="GMV81" s="193"/>
      <c r="GMW81" s="193"/>
      <c r="GMX81" s="193"/>
      <c r="GMY81" s="193"/>
      <c r="GMZ81" s="193"/>
      <c r="GNA81" s="193"/>
      <c r="GNB81" s="193"/>
      <c r="GNC81" s="193"/>
      <c r="GND81" s="193"/>
      <c r="GNE81" s="193"/>
      <c r="GNF81" s="193"/>
      <c r="GNG81" s="193"/>
      <c r="GNH81" s="193"/>
      <c r="GNI81" s="193"/>
      <c r="GWI81" s="193"/>
      <c r="GWJ81" s="193"/>
      <c r="GWR81" s="193"/>
      <c r="GWS81" s="193"/>
      <c r="GWT81" s="193"/>
      <c r="GWU81" s="193"/>
      <c r="GWV81" s="193"/>
      <c r="GWW81" s="193"/>
      <c r="GWX81" s="193"/>
      <c r="GWY81" s="193"/>
      <c r="GWZ81" s="193"/>
      <c r="GXA81" s="193"/>
      <c r="GXB81" s="193"/>
      <c r="GXC81" s="193"/>
      <c r="GXD81" s="193"/>
      <c r="GXE81" s="193"/>
      <c r="HGE81" s="193"/>
      <c r="HGF81" s="193"/>
      <c r="HGN81" s="193"/>
      <c r="HGO81" s="193"/>
      <c r="HGP81" s="193"/>
      <c r="HGQ81" s="193"/>
      <c r="HGR81" s="193"/>
      <c r="HGS81" s="193"/>
      <c r="HGT81" s="193"/>
      <c r="HGU81" s="193"/>
      <c r="HGV81" s="193"/>
      <c r="HGW81" s="193"/>
      <c r="HGX81" s="193"/>
      <c r="HGY81" s="193"/>
      <c r="HGZ81" s="193"/>
      <c r="HHA81" s="193"/>
      <c r="HQA81" s="193"/>
      <c r="HQB81" s="193"/>
      <c r="HQJ81" s="193"/>
      <c r="HQK81" s="193"/>
      <c r="HQL81" s="193"/>
      <c r="HQM81" s="193"/>
      <c r="HQN81" s="193"/>
      <c r="HQO81" s="193"/>
      <c r="HQP81" s="193"/>
      <c r="HQQ81" s="193"/>
      <c r="HQR81" s="193"/>
      <c r="HQS81" s="193"/>
      <c r="HQT81" s="193"/>
      <c r="HQU81" s="193"/>
      <c r="HQV81" s="193"/>
      <c r="HQW81" s="193"/>
      <c r="HZW81" s="193"/>
      <c r="HZX81" s="193"/>
      <c r="IAF81" s="193"/>
      <c r="IAG81" s="193"/>
      <c r="IAH81" s="193"/>
      <c r="IAI81" s="193"/>
      <c r="IAJ81" s="193"/>
      <c r="IAK81" s="193"/>
      <c r="IAL81" s="193"/>
      <c r="IAM81" s="193"/>
      <c r="IAN81" s="193"/>
      <c r="IAO81" s="193"/>
      <c r="IAP81" s="193"/>
      <c r="IAQ81" s="193"/>
      <c r="IAR81" s="193"/>
      <c r="IAS81" s="193"/>
      <c r="IJS81" s="193"/>
      <c r="IJT81" s="193"/>
      <c r="IKB81" s="193"/>
      <c r="IKC81" s="193"/>
      <c r="IKD81" s="193"/>
      <c r="IKE81" s="193"/>
      <c r="IKF81" s="193"/>
      <c r="IKG81" s="193"/>
      <c r="IKH81" s="193"/>
      <c r="IKI81" s="193"/>
      <c r="IKJ81" s="193"/>
      <c r="IKK81" s="193"/>
      <c r="IKL81" s="193"/>
      <c r="IKM81" s="193"/>
      <c r="IKN81" s="193"/>
      <c r="IKO81" s="193"/>
      <c r="ITO81" s="193"/>
      <c r="ITP81" s="193"/>
      <c r="ITX81" s="193"/>
      <c r="ITY81" s="193"/>
      <c r="ITZ81" s="193"/>
      <c r="IUA81" s="193"/>
      <c r="IUB81" s="193"/>
      <c r="IUC81" s="193"/>
      <c r="IUD81" s="193"/>
      <c r="IUE81" s="193"/>
      <c r="IUF81" s="193"/>
      <c r="IUG81" s="193"/>
      <c r="IUH81" s="193"/>
      <c r="IUI81" s="193"/>
      <c r="IUJ81" s="193"/>
      <c r="IUK81" s="193"/>
      <c r="JDK81" s="193"/>
      <c r="JDL81" s="193"/>
      <c r="JDT81" s="193"/>
      <c r="JDU81" s="193"/>
      <c r="JDV81" s="193"/>
      <c r="JDW81" s="193"/>
      <c r="JDX81" s="193"/>
      <c r="JDY81" s="193"/>
      <c r="JDZ81" s="193"/>
      <c r="JEA81" s="193"/>
      <c r="JEB81" s="193"/>
      <c r="JEC81" s="193"/>
      <c r="JED81" s="193"/>
      <c r="JEE81" s="193"/>
      <c r="JEF81" s="193"/>
      <c r="JEG81" s="193"/>
      <c r="JNG81" s="193"/>
      <c r="JNH81" s="193"/>
      <c r="JNP81" s="193"/>
      <c r="JNQ81" s="193"/>
      <c r="JNR81" s="193"/>
      <c r="JNS81" s="193"/>
      <c r="JNT81" s="193"/>
      <c r="JNU81" s="193"/>
      <c r="JNV81" s="193"/>
      <c r="JNW81" s="193"/>
      <c r="JNX81" s="193"/>
      <c r="JNY81" s="193"/>
      <c r="JNZ81" s="193"/>
      <c r="JOA81" s="193"/>
      <c r="JOB81" s="193"/>
      <c r="JOC81" s="193"/>
      <c r="JXC81" s="193"/>
      <c r="JXD81" s="193"/>
      <c r="JXL81" s="193"/>
      <c r="JXM81" s="193"/>
      <c r="JXN81" s="193"/>
      <c r="JXO81" s="193"/>
      <c r="JXP81" s="193"/>
      <c r="JXQ81" s="193"/>
      <c r="JXR81" s="193"/>
      <c r="JXS81" s="193"/>
      <c r="JXT81" s="193"/>
      <c r="JXU81" s="193"/>
      <c r="JXV81" s="193"/>
      <c r="JXW81" s="193"/>
      <c r="JXX81" s="193"/>
      <c r="JXY81" s="193"/>
      <c r="KGY81" s="193"/>
      <c r="KGZ81" s="193"/>
      <c r="KHH81" s="193"/>
      <c r="KHI81" s="193"/>
      <c r="KHJ81" s="193"/>
      <c r="KHK81" s="193"/>
      <c r="KHL81" s="193"/>
      <c r="KHM81" s="193"/>
      <c r="KHN81" s="193"/>
      <c r="KHO81" s="193"/>
      <c r="KHP81" s="193"/>
      <c r="KHQ81" s="193"/>
      <c r="KHR81" s="193"/>
      <c r="KHS81" s="193"/>
      <c r="KHT81" s="193"/>
      <c r="KHU81" s="193"/>
      <c r="KQU81" s="193"/>
      <c r="KQV81" s="193"/>
      <c r="KRD81" s="193"/>
      <c r="KRE81" s="193"/>
      <c r="KRF81" s="193"/>
      <c r="KRG81" s="193"/>
      <c r="KRH81" s="193"/>
      <c r="KRI81" s="193"/>
      <c r="KRJ81" s="193"/>
      <c r="KRK81" s="193"/>
      <c r="KRL81" s="193"/>
      <c r="KRM81" s="193"/>
      <c r="KRN81" s="193"/>
      <c r="KRO81" s="193"/>
      <c r="KRP81" s="193"/>
      <c r="KRQ81" s="193"/>
      <c r="LAQ81" s="193"/>
      <c r="LAR81" s="193"/>
      <c r="LAZ81" s="193"/>
      <c r="LBA81" s="193"/>
      <c r="LBB81" s="193"/>
      <c r="LBC81" s="193"/>
      <c r="LBD81" s="193"/>
      <c r="LBE81" s="193"/>
      <c r="LBF81" s="193"/>
      <c r="LBG81" s="193"/>
      <c r="LBH81" s="193"/>
      <c r="LBI81" s="193"/>
      <c r="LBJ81" s="193"/>
      <c r="LBK81" s="193"/>
      <c r="LBL81" s="193"/>
      <c r="LBM81" s="193"/>
      <c r="LKM81" s="193"/>
      <c r="LKN81" s="193"/>
      <c r="LKV81" s="193"/>
      <c r="LKW81" s="193"/>
      <c r="LKX81" s="193"/>
      <c r="LKY81" s="193"/>
      <c r="LKZ81" s="193"/>
      <c r="LLA81" s="193"/>
      <c r="LLB81" s="193"/>
      <c r="LLC81" s="193"/>
      <c r="LLD81" s="193"/>
      <c r="LLE81" s="193"/>
      <c r="LLF81" s="193"/>
      <c r="LLG81" s="193"/>
      <c r="LLH81" s="193"/>
      <c r="LLI81" s="193"/>
      <c r="LUI81" s="193"/>
      <c r="LUJ81" s="193"/>
      <c r="LUR81" s="193"/>
      <c r="LUS81" s="193"/>
      <c r="LUT81" s="193"/>
      <c r="LUU81" s="193"/>
      <c r="LUV81" s="193"/>
      <c r="LUW81" s="193"/>
      <c r="LUX81" s="193"/>
      <c r="LUY81" s="193"/>
      <c r="LUZ81" s="193"/>
      <c r="LVA81" s="193"/>
      <c r="LVB81" s="193"/>
      <c r="LVC81" s="193"/>
      <c r="LVD81" s="193"/>
      <c r="LVE81" s="193"/>
      <c r="MEE81" s="193"/>
      <c r="MEF81" s="193"/>
      <c r="MEN81" s="193"/>
      <c r="MEO81" s="193"/>
      <c r="MEP81" s="193"/>
      <c r="MEQ81" s="193"/>
      <c r="MER81" s="193"/>
      <c r="MES81" s="193"/>
      <c r="MET81" s="193"/>
      <c r="MEU81" s="193"/>
      <c r="MEV81" s="193"/>
      <c r="MEW81" s="193"/>
      <c r="MEX81" s="193"/>
      <c r="MEY81" s="193"/>
      <c r="MEZ81" s="193"/>
      <c r="MFA81" s="193"/>
      <c r="MOA81" s="193"/>
      <c r="MOB81" s="193"/>
      <c r="MOJ81" s="193"/>
      <c r="MOK81" s="193"/>
      <c r="MOL81" s="193"/>
      <c r="MOM81" s="193"/>
      <c r="MON81" s="193"/>
      <c r="MOO81" s="193"/>
      <c r="MOP81" s="193"/>
      <c r="MOQ81" s="193"/>
      <c r="MOR81" s="193"/>
      <c r="MOS81" s="193"/>
      <c r="MOT81" s="193"/>
      <c r="MOU81" s="193"/>
      <c r="MOV81" s="193"/>
      <c r="MOW81" s="193"/>
      <c r="MXW81" s="193"/>
      <c r="MXX81" s="193"/>
      <c r="MYF81" s="193"/>
      <c r="MYG81" s="193"/>
      <c r="MYH81" s="193"/>
      <c r="MYI81" s="193"/>
      <c r="MYJ81" s="193"/>
      <c r="MYK81" s="193"/>
      <c r="MYL81" s="193"/>
      <c r="MYM81" s="193"/>
      <c r="MYN81" s="193"/>
      <c r="MYO81" s="193"/>
      <c r="MYP81" s="193"/>
      <c r="MYQ81" s="193"/>
      <c r="MYR81" s="193"/>
      <c r="MYS81" s="193"/>
      <c r="NHS81" s="193"/>
      <c r="NHT81" s="193"/>
      <c r="NIB81" s="193"/>
      <c r="NIC81" s="193"/>
      <c r="NID81" s="193"/>
      <c r="NIE81" s="193"/>
      <c r="NIF81" s="193"/>
      <c r="NIG81" s="193"/>
      <c r="NIH81" s="193"/>
      <c r="NII81" s="193"/>
      <c r="NIJ81" s="193"/>
      <c r="NIK81" s="193"/>
      <c r="NIL81" s="193"/>
      <c r="NIM81" s="193"/>
      <c r="NIN81" s="193"/>
      <c r="NIO81" s="193"/>
      <c r="NRO81" s="193"/>
      <c r="NRP81" s="193"/>
      <c r="NRX81" s="193"/>
      <c r="NRY81" s="193"/>
      <c r="NRZ81" s="193"/>
      <c r="NSA81" s="193"/>
      <c r="NSB81" s="193"/>
      <c r="NSC81" s="193"/>
      <c r="NSD81" s="193"/>
      <c r="NSE81" s="193"/>
      <c r="NSF81" s="193"/>
      <c r="NSG81" s="193"/>
      <c r="NSH81" s="193"/>
      <c r="NSI81" s="193"/>
      <c r="NSJ81" s="193"/>
      <c r="NSK81" s="193"/>
      <c r="OBK81" s="193"/>
      <c r="OBL81" s="193"/>
      <c r="OBT81" s="193"/>
      <c r="OBU81" s="193"/>
      <c r="OBV81" s="193"/>
      <c r="OBW81" s="193"/>
      <c r="OBX81" s="193"/>
      <c r="OBY81" s="193"/>
      <c r="OBZ81" s="193"/>
      <c r="OCA81" s="193"/>
      <c r="OCB81" s="193"/>
      <c r="OCC81" s="193"/>
      <c r="OCD81" s="193"/>
      <c r="OCE81" s="193"/>
      <c r="OCF81" s="193"/>
      <c r="OCG81" s="193"/>
      <c r="OLG81" s="193"/>
      <c r="OLH81" s="193"/>
      <c r="OLP81" s="193"/>
      <c r="OLQ81" s="193"/>
      <c r="OLR81" s="193"/>
      <c r="OLS81" s="193"/>
      <c r="OLT81" s="193"/>
      <c r="OLU81" s="193"/>
      <c r="OLV81" s="193"/>
      <c r="OLW81" s="193"/>
      <c r="OLX81" s="193"/>
      <c r="OLY81" s="193"/>
      <c r="OLZ81" s="193"/>
      <c r="OMA81" s="193"/>
      <c r="OMB81" s="193"/>
      <c r="OMC81" s="193"/>
      <c r="OVC81" s="193"/>
      <c r="OVD81" s="193"/>
      <c r="OVL81" s="193"/>
      <c r="OVM81" s="193"/>
      <c r="OVN81" s="193"/>
      <c r="OVO81" s="193"/>
      <c r="OVP81" s="193"/>
      <c r="OVQ81" s="193"/>
      <c r="OVR81" s="193"/>
      <c r="OVS81" s="193"/>
      <c r="OVT81" s="193"/>
      <c r="OVU81" s="193"/>
      <c r="OVV81" s="193"/>
      <c r="OVW81" s="193"/>
      <c r="OVX81" s="193"/>
      <c r="OVY81" s="193"/>
      <c r="PEY81" s="193"/>
      <c r="PEZ81" s="193"/>
      <c r="PFH81" s="193"/>
      <c r="PFI81" s="193"/>
      <c r="PFJ81" s="193"/>
      <c r="PFK81" s="193"/>
      <c r="PFL81" s="193"/>
      <c r="PFM81" s="193"/>
      <c r="PFN81" s="193"/>
      <c r="PFO81" s="193"/>
      <c r="PFP81" s="193"/>
      <c r="PFQ81" s="193"/>
      <c r="PFR81" s="193"/>
      <c r="PFS81" s="193"/>
      <c r="PFT81" s="193"/>
      <c r="PFU81" s="193"/>
      <c r="POU81" s="193"/>
      <c r="POV81" s="193"/>
      <c r="PPD81" s="193"/>
      <c r="PPE81" s="193"/>
      <c r="PPF81" s="193"/>
      <c r="PPG81" s="193"/>
      <c r="PPH81" s="193"/>
      <c r="PPI81" s="193"/>
      <c r="PPJ81" s="193"/>
      <c r="PPK81" s="193"/>
      <c r="PPL81" s="193"/>
      <c r="PPM81" s="193"/>
      <c r="PPN81" s="193"/>
      <c r="PPO81" s="193"/>
      <c r="PPP81" s="193"/>
      <c r="PPQ81" s="193"/>
      <c r="PYQ81" s="193"/>
      <c r="PYR81" s="193"/>
      <c r="PYZ81" s="193"/>
      <c r="PZA81" s="193"/>
      <c r="PZB81" s="193"/>
      <c r="PZC81" s="193"/>
      <c r="PZD81" s="193"/>
      <c r="PZE81" s="193"/>
      <c r="PZF81" s="193"/>
      <c r="PZG81" s="193"/>
      <c r="PZH81" s="193"/>
      <c r="PZI81" s="193"/>
      <c r="PZJ81" s="193"/>
      <c r="PZK81" s="193"/>
      <c r="PZL81" s="193"/>
      <c r="PZM81" s="193"/>
      <c r="QIM81" s="193"/>
      <c r="QIN81" s="193"/>
      <c r="QIV81" s="193"/>
      <c r="QIW81" s="193"/>
      <c r="QIX81" s="193"/>
      <c r="QIY81" s="193"/>
      <c r="QIZ81" s="193"/>
      <c r="QJA81" s="193"/>
      <c r="QJB81" s="193"/>
      <c r="QJC81" s="193"/>
      <c r="QJD81" s="193"/>
      <c r="QJE81" s="193"/>
      <c r="QJF81" s="193"/>
      <c r="QJG81" s="193"/>
      <c r="QJH81" s="193"/>
      <c r="QJI81" s="193"/>
      <c r="QSI81" s="193"/>
      <c r="QSJ81" s="193"/>
      <c r="QSR81" s="193"/>
      <c r="QSS81" s="193"/>
      <c r="QST81" s="193"/>
      <c r="QSU81" s="193"/>
      <c r="QSV81" s="193"/>
      <c r="QSW81" s="193"/>
      <c r="QSX81" s="193"/>
      <c r="QSY81" s="193"/>
      <c r="QSZ81" s="193"/>
      <c r="QTA81" s="193"/>
      <c r="QTB81" s="193"/>
      <c r="QTC81" s="193"/>
      <c r="QTD81" s="193"/>
      <c r="QTE81" s="193"/>
      <c r="RCE81" s="193"/>
      <c r="RCF81" s="193"/>
      <c r="RCN81" s="193"/>
      <c r="RCO81" s="193"/>
      <c r="RCP81" s="193"/>
      <c r="RCQ81" s="193"/>
      <c r="RCR81" s="193"/>
      <c r="RCS81" s="193"/>
      <c r="RCT81" s="193"/>
      <c r="RCU81" s="193"/>
      <c r="RCV81" s="193"/>
      <c r="RCW81" s="193"/>
      <c r="RCX81" s="193"/>
      <c r="RCY81" s="193"/>
      <c r="RCZ81" s="193"/>
      <c r="RDA81" s="193"/>
      <c r="RMA81" s="193"/>
      <c r="RMB81" s="193"/>
      <c r="RMJ81" s="193"/>
      <c r="RMK81" s="193"/>
      <c r="RML81" s="193"/>
      <c r="RMM81" s="193"/>
      <c r="RMN81" s="193"/>
      <c r="RMO81" s="193"/>
      <c r="RMP81" s="193"/>
      <c r="RMQ81" s="193"/>
      <c r="RMR81" s="193"/>
      <c r="RMS81" s="193"/>
      <c r="RMT81" s="193"/>
      <c r="RMU81" s="193"/>
      <c r="RMV81" s="193"/>
      <c r="RMW81" s="193"/>
      <c r="RVW81" s="193"/>
      <c r="RVX81" s="193"/>
      <c r="RWF81" s="193"/>
      <c r="RWG81" s="193"/>
      <c r="RWH81" s="193"/>
      <c r="RWI81" s="193"/>
      <c r="RWJ81" s="193"/>
      <c r="RWK81" s="193"/>
      <c r="RWL81" s="193"/>
      <c r="RWM81" s="193"/>
      <c r="RWN81" s="193"/>
      <c r="RWO81" s="193"/>
      <c r="RWP81" s="193"/>
      <c r="RWQ81" s="193"/>
      <c r="RWR81" s="193"/>
      <c r="RWS81" s="193"/>
      <c r="SFS81" s="193"/>
      <c r="SFT81" s="193"/>
      <c r="SGB81" s="193"/>
      <c r="SGC81" s="193"/>
      <c r="SGD81" s="193"/>
      <c r="SGE81" s="193"/>
      <c r="SGF81" s="193"/>
      <c r="SGG81" s="193"/>
      <c r="SGH81" s="193"/>
      <c r="SGI81" s="193"/>
      <c r="SGJ81" s="193"/>
      <c r="SGK81" s="193"/>
      <c r="SGL81" s="193"/>
      <c r="SGM81" s="193"/>
      <c r="SGN81" s="193"/>
      <c r="SGO81" s="193"/>
      <c r="SPO81" s="193"/>
      <c r="SPP81" s="193"/>
      <c r="SPX81" s="193"/>
      <c r="SPY81" s="193"/>
      <c r="SPZ81" s="193"/>
      <c r="SQA81" s="193"/>
      <c r="SQB81" s="193"/>
      <c r="SQC81" s="193"/>
      <c r="SQD81" s="193"/>
      <c r="SQE81" s="193"/>
      <c r="SQF81" s="193"/>
      <c r="SQG81" s="193"/>
      <c r="SQH81" s="193"/>
      <c r="SQI81" s="193"/>
      <c r="SQJ81" s="193"/>
      <c r="SQK81" s="193"/>
      <c r="SZK81" s="193"/>
      <c r="SZL81" s="193"/>
      <c r="SZT81" s="193"/>
      <c r="SZU81" s="193"/>
      <c r="SZV81" s="193"/>
      <c r="SZW81" s="193"/>
      <c r="SZX81" s="193"/>
      <c r="SZY81" s="193"/>
      <c r="SZZ81" s="193"/>
      <c r="TAA81" s="193"/>
      <c r="TAB81" s="193"/>
      <c r="TAC81" s="193"/>
      <c r="TAD81" s="193"/>
      <c r="TAE81" s="193"/>
      <c r="TAF81" s="193"/>
      <c r="TAG81" s="193"/>
      <c r="TJG81" s="193"/>
      <c r="TJH81" s="193"/>
      <c r="TJP81" s="193"/>
      <c r="TJQ81" s="193"/>
      <c r="TJR81" s="193"/>
      <c r="TJS81" s="193"/>
      <c r="TJT81" s="193"/>
      <c r="TJU81" s="193"/>
      <c r="TJV81" s="193"/>
      <c r="TJW81" s="193"/>
      <c r="TJX81" s="193"/>
      <c r="TJY81" s="193"/>
      <c r="TJZ81" s="193"/>
      <c r="TKA81" s="193"/>
      <c r="TKB81" s="193"/>
      <c r="TKC81" s="193"/>
      <c r="TTC81" s="193"/>
      <c r="TTD81" s="193"/>
      <c r="TTL81" s="193"/>
      <c r="TTM81" s="193"/>
      <c r="TTN81" s="193"/>
      <c r="TTO81" s="193"/>
      <c r="TTP81" s="193"/>
      <c r="TTQ81" s="193"/>
      <c r="TTR81" s="193"/>
      <c r="TTS81" s="193"/>
      <c r="TTT81" s="193"/>
      <c r="TTU81" s="193"/>
      <c r="TTV81" s="193"/>
      <c r="TTW81" s="193"/>
      <c r="TTX81" s="193"/>
      <c r="TTY81" s="193"/>
      <c r="UCY81" s="193"/>
      <c r="UCZ81" s="193"/>
      <c r="UDH81" s="193"/>
      <c r="UDI81" s="193"/>
      <c r="UDJ81" s="193"/>
      <c r="UDK81" s="193"/>
      <c r="UDL81" s="193"/>
      <c r="UDM81" s="193"/>
      <c r="UDN81" s="193"/>
      <c r="UDO81" s="193"/>
      <c r="UDP81" s="193"/>
      <c r="UDQ81" s="193"/>
      <c r="UDR81" s="193"/>
      <c r="UDS81" s="193"/>
      <c r="UDT81" s="193"/>
      <c r="UDU81" s="193"/>
      <c r="UMU81" s="193"/>
      <c r="UMV81" s="193"/>
      <c r="UND81" s="193"/>
      <c r="UNE81" s="193"/>
      <c r="UNF81" s="193"/>
      <c r="UNG81" s="193"/>
      <c r="UNH81" s="193"/>
      <c r="UNI81" s="193"/>
      <c r="UNJ81" s="193"/>
      <c r="UNK81" s="193"/>
      <c r="UNL81" s="193"/>
      <c r="UNM81" s="193"/>
      <c r="UNN81" s="193"/>
      <c r="UNO81" s="193"/>
      <c r="UNP81" s="193"/>
      <c r="UNQ81" s="193"/>
      <c r="UWQ81" s="193"/>
      <c r="UWR81" s="193"/>
      <c r="UWZ81" s="193"/>
      <c r="UXA81" s="193"/>
      <c r="UXB81" s="193"/>
      <c r="UXC81" s="193"/>
      <c r="UXD81" s="193"/>
      <c r="UXE81" s="193"/>
      <c r="UXF81" s="193"/>
      <c r="UXG81" s="193"/>
      <c r="UXH81" s="193"/>
      <c r="UXI81" s="193"/>
      <c r="UXJ81" s="193"/>
      <c r="UXK81" s="193"/>
      <c r="UXL81" s="193"/>
      <c r="UXM81" s="193"/>
      <c r="VGM81" s="193"/>
      <c r="VGN81" s="193"/>
      <c r="VGV81" s="193"/>
      <c r="VGW81" s="193"/>
      <c r="VGX81" s="193"/>
      <c r="VGY81" s="193"/>
      <c r="VGZ81" s="193"/>
      <c r="VHA81" s="193"/>
      <c r="VHB81" s="193"/>
      <c r="VHC81" s="193"/>
      <c r="VHD81" s="193"/>
      <c r="VHE81" s="193"/>
      <c r="VHF81" s="193"/>
      <c r="VHG81" s="193"/>
      <c r="VHH81" s="193"/>
      <c r="VHI81" s="193"/>
      <c r="VQI81" s="193"/>
      <c r="VQJ81" s="193"/>
      <c r="VQR81" s="193"/>
      <c r="VQS81" s="193"/>
      <c r="VQT81" s="193"/>
      <c r="VQU81" s="193"/>
      <c r="VQV81" s="193"/>
      <c r="VQW81" s="193"/>
      <c r="VQX81" s="193"/>
      <c r="VQY81" s="193"/>
      <c r="VQZ81" s="193"/>
      <c r="VRA81" s="193"/>
      <c r="VRB81" s="193"/>
      <c r="VRC81" s="193"/>
      <c r="VRD81" s="193"/>
      <c r="VRE81" s="193"/>
      <c r="WAE81" s="193"/>
      <c r="WAF81" s="193"/>
      <c r="WAN81" s="193"/>
      <c r="WAO81" s="193"/>
      <c r="WAP81" s="193"/>
      <c r="WAQ81" s="193"/>
      <c r="WAR81" s="193"/>
      <c r="WAS81" s="193"/>
      <c r="WAT81" s="193"/>
      <c r="WAU81" s="193"/>
      <c r="WAV81" s="193"/>
      <c r="WAW81" s="193"/>
      <c r="WAX81" s="193"/>
      <c r="WAY81" s="193"/>
      <c r="WAZ81" s="193"/>
      <c r="WBA81" s="193"/>
      <c r="WKA81" s="193"/>
      <c r="WKB81" s="193"/>
      <c r="WKJ81" s="193"/>
      <c r="WKK81" s="193"/>
      <c r="WKL81" s="193"/>
      <c r="WKM81" s="193"/>
      <c r="WKN81" s="193"/>
      <c r="WKO81" s="193"/>
      <c r="WKP81" s="193"/>
      <c r="WKQ81" s="193"/>
      <c r="WKR81" s="193"/>
      <c r="WKS81" s="193"/>
      <c r="WKT81" s="193"/>
      <c r="WKU81" s="193"/>
      <c r="WKV81" s="193"/>
      <c r="WKW81" s="193"/>
      <c r="WTW81" s="193"/>
      <c r="WTX81" s="193"/>
      <c r="WUF81" s="193"/>
      <c r="WUG81" s="193"/>
      <c r="WUH81" s="193"/>
      <c r="WUI81" s="193"/>
      <c r="WUJ81" s="193"/>
      <c r="WUK81" s="193"/>
      <c r="WUL81" s="193"/>
      <c r="WUM81" s="193"/>
      <c r="WUN81" s="193"/>
      <c r="WUO81" s="193"/>
      <c r="WUP81" s="193"/>
      <c r="WUQ81" s="193"/>
      <c r="WUR81" s="193"/>
      <c r="WUS81" s="193"/>
    </row>
    <row r="82" spans="1:1009 1243:2033 2267:3057 3291:4081 4315:5105 5339:6129 6363:7153 7387:8177 8411:9201 9435:10225 10459:11249 11483:12273 12507:13297 13531:14321 14555:15345 15579:16113" s="99" customFormat="1" ht="31.5" hidden="1" outlineLevel="1" x14ac:dyDescent="0.25">
      <c r="A82" s="79"/>
      <c r="B82" s="192" t="s">
        <v>129</v>
      </c>
      <c r="C82" s="72"/>
      <c r="D82" s="102">
        <v>38</v>
      </c>
      <c r="E82" s="102"/>
      <c r="F82" s="73">
        <v>38</v>
      </c>
      <c r="G82" s="231">
        <v>0</v>
      </c>
      <c r="H82" s="129">
        <v>20</v>
      </c>
      <c r="I82" s="153">
        <f t="shared" si="6"/>
        <v>0</v>
      </c>
      <c r="J82" s="149"/>
      <c r="K82" s="257"/>
      <c r="L82" s="149"/>
      <c r="M82" s="149"/>
      <c r="N82" s="72"/>
      <c r="HK82" s="193"/>
      <c r="HL82" s="193"/>
      <c r="HT82" s="193"/>
      <c r="HU82" s="193"/>
      <c r="HV82" s="193"/>
      <c r="HW82" s="193"/>
      <c r="HX82" s="193"/>
      <c r="HY82" s="193"/>
      <c r="HZ82" s="193"/>
      <c r="IA82" s="193"/>
      <c r="IB82" s="193"/>
      <c r="IC82" s="193"/>
      <c r="ID82" s="193"/>
      <c r="IE82" s="193"/>
      <c r="IF82" s="193"/>
      <c r="IG82" s="193"/>
      <c r="RG82" s="193"/>
      <c r="RH82" s="193"/>
      <c r="RP82" s="193"/>
      <c r="RQ82" s="193"/>
      <c r="RR82" s="193"/>
      <c r="RS82" s="193"/>
      <c r="RT82" s="193"/>
      <c r="RU82" s="193"/>
      <c r="RV82" s="193"/>
      <c r="RW82" s="193"/>
      <c r="RX82" s="193"/>
      <c r="RY82" s="193"/>
      <c r="RZ82" s="193"/>
      <c r="SA82" s="193"/>
      <c r="SB82" s="193"/>
      <c r="SC82" s="193"/>
      <c r="ABC82" s="193"/>
      <c r="ABD82" s="193"/>
      <c r="ABL82" s="193"/>
      <c r="ABM82" s="193"/>
      <c r="ABN82" s="193"/>
      <c r="ABO82" s="193"/>
      <c r="ABP82" s="193"/>
      <c r="ABQ82" s="193"/>
      <c r="ABR82" s="193"/>
      <c r="ABS82" s="193"/>
      <c r="ABT82" s="193"/>
      <c r="ABU82" s="193"/>
      <c r="ABV82" s="193"/>
      <c r="ABW82" s="193"/>
      <c r="ABX82" s="193"/>
      <c r="ABY82" s="193"/>
      <c r="AKY82" s="193"/>
      <c r="AKZ82" s="193"/>
      <c r="ALH82" s="193"/>
      <c r="ALI82" s="193"/>
      <c r="ALJ82" s="193"/>
      <c r="ALK82" s="193"/>
      <c r="ALL82" s="193"/>
      <c r="ALM82" s="193"/>
      <c r="ALN82" s="193"/>
      <c r="ALO82" s="193"/>
      <c r="ALP82" s="193"/>
      <c r="ALQ82" s="193"/>
      <c r="ALR82" s="193"/>
      <c r="ALS82" s="193"/>
      <c r="ALT82" s="193"/>
      <c r="ALU82" s="193"/>
      <c r="AUU82" s="193"/>
      <c r="AUV82" s="193"/>
      <c r="AVD82" s="193"/>
      <c r="AVE82" s="193"/>
      <c r="AVF82" s="193"/>
      <c r="AVG82" s="193"/>
      <c r="AVH82" s="193"/>
      <c r="AVI82" s="193"/>
      <c r="AVJ82" s="193"/>
      <c r="AVK82" s="193"/>
      <c r="AVL82" s="193"/>
      <c r="AVM82" s="193"/>
      <c r="AVN82" s="193"/>
      <c r="AVO82" s="193"/>
      <c r="AVP82" s="193"/>
      <c r="AVQ82" s="193"/>
      <c r="BEQ82" s="193"/>
      <c r="BER82" s="193"/>
      <c r="BEZ82" s="193"/>
      <c r="BFA82" s="193"/>
      <c r="BFB82" s="193"/>
      <c r="BFC82" s="193"/>
      <c r="BFD82" s="193"/>
      <c r="BFE82" s="193"/>
      <c r="BFF82" s="193"/>
      <c r="BFG82" s="193"/>
      <c r="BFH82" s="193"/>
      <c r="BFI82" s="193"/>
      <c r="BFJ82" s="193"/>
      <c r="BFK82" s="193"/>
      <c r="BFL82" s="193"/>
      <c r="BFM82" s="193"/>
      <c r="BOM82" s="193"/>
      <c r="BON82" s="193"/>
      <c r="BOV82" s="193"/>
      <c r="BOW82" s="193"/>
      <c r="BOX82" s="193"/>
      <c r="BOY82" s="193"/>
      <c r="BOZ82" s="193"/>
      <c r="BPA82" s="193"/>
      <c r="BPB82" s="193"/>
      <c r="BPC82" s="193"/>
      <c r="BPD82" s="193"/>
      <c r="BPE82" s="193"/>
      <c r="BPF82" s="193"/>
      <c r="BPG82" s="193"/>
      <c r="BPH82" s="193"/>
      <c r="BPI82" s="193"/>
      <c r="BYI82" s="193"/>
      <c r="BYJ82" s="193"/>
      <c r="BYR82" s="193"/>
      <c r="BYS82" s="193"/>
      <c r="BYT82" s="193"/>
      <c r="BYU82" s="193"/>
      <c r="BYV82" s="193"/>
      <c r="BYW82" s="193"/>
      <c r="BYX82" s="193"/>
      <c r="BYY82" s="193"/>
      <c r="BYZ82" s="193"/>
      <c r="BZA82" s="193"/>
      <c r="BZB82" s="193"/>
      <c r="BZC82" s="193"/>
      <c r="BZD82" s="193"/>
      <c r="BZE82" s="193"/>
      <c r="CIE82" s="193"/>
      <c r="CIF82" s="193"/>
      <c r="CIN82" s="193"/>
      <c r="CIO82" s="193"/>
      <c r="CIP82" s="193"/>
      <c r="CIQ82" s="193"/>
      <c r="CIR82" s="193"/>
      <c r="CIS82" s="193"/>
      <c r="CIT82" s="193"/>
      <c r="CIU82" s="193"/>
      <c r="CIV82" s="193"/>
      <c r="CIW82" s="193"/>
      <c r="CIX82" s="193"/>
      <c r="CIY82" s="193"/>
      <c r="CIZ82" s="193"/>
      <c r="CJA82" s="193"/>
      <c r="CSA82" s="193"/>
      <c r="CSB82" s="193"/>
      <c r="CSJ82" s="193"/>
      <c r="CSK82" s="193"/>
      <c r="CSL82" s="193"/>
      <c r="CSM82" s="193"/>
      <c r="CSN82" s="193"/>
      <c r="CSO82" s="193"/>
      <c r="CSP82" s="193"/>
      <c r="CSQ82" s="193"/>
      <c r="CSR82" s="193"/>
      <c r="CSS82" s="193"/>
      <c r="CST82" s="193"/>
      <c r="CSU82" s="193"/>
      <c r="CSV82" s="193"/>
      <c r="CSW82" s="193"/>
      <c r="DBW82" s="193"/>
      <c r="DBX82" s="193"/>
      <c r="DCF82" s="193"/>
      <c r="DCG82" s="193"/>
      <c r="DCH82" s="193"/>
      <c r="DCI82" s="193"/>
      <c r="DCJ82" s="193"/>
      <c r="DCK82" s="193"/>
      <c r="DCL82" s="193"/>
      <c r="DCM82" s="193"/>
      <c r="DCN82" s="193"/>
      <c r="DCO82" s="193"/>
      <c r="DCP82" s="193"/>
      <c r="DCQ82" s="193"/>
      <c r="DCR82" s="193"/>
      <c r="DCS82" s="193"/>
      <c r="DLS82" s="193"/>
      <c r="DLT82" s="193"/>
      <c r="DMB82" s="193"/>
      <c r="DMC82" s="193"/>
      <c r="DMD82" s="193"/>
      <c r="DME82" s="193"/>
      <c r="DMF82" s="193"/>
      <c r="DMG82" s="193"/>
      <c r="DMH82" s="193"/>
      <c r="DMI82" s="193"/>
      <c r="DMJ82" s="193"/>
      <c r="DMK82" s="193"/>
      <c r="DML82" s="193"/>
      <c r="DMM82" s="193"/>
      <c r="DMN82" s="193"/>
      <c r="DMO82" s="193"/>
      <c r="DVO82" s="193"/>
      <c r="DVP82" s="193"/>
      <c r="DVX82" s="193"/>
      <c r="DVY82" s="193"/>
      <c r="DVZ82" s="193"/>
      <c r="DWA82" s="193"/>
      <c r="DWB82" s="193"/>
      <c r="DWC82" s="193"/>
      <c r="DWD82" s="193"/>
      <c r="DWE82" s="193"/>
      <c r="DWF82" s="193"/>
      <c r="DWG82" s="193"/>
      <c r="DWH82" s="193"/>
      <c r="DWI82" s="193"/>
      <c r="DWJ82" s="193"/>
      <c r="DWK82" s="193"/>
      <c r="EFK82" s="193"/>
      <c r="EFL82" s="193"/>
      <c r="EFT82" s="193"/>
      <c r="EFU82" s="193"/>
      <c r="EFV82" s="193"/>
      <c r="EFW82" s="193"/>
      <c r="EFX82" s="193"/>
      <c r="EFY82" s="193"/>
      <c r="EFZ82" s="193"/>
      <c r="EGA82" s="193"/>
      <c r="EGB82" s="193"/>
      <c r="EGC82" s="193"/>
      <c r="EGD82" s="193"/>
      <c r="EGE82" s="193"/>
      <c r="EGF82" s="193"/>
      <c r="EGG82" s="193"/>
      <c r="EPG82" s="193"/>
      <c r="EPH82" s="193"/>
      <c r="EPP82" s="193"/>
      <c r="EPQ82" s="193"/>
      <c r="EPR82" s="193"/>
      <c r="EPS82" s="193"/>
      <c r="EPT82" s="193"/>
      <c r="EPU82" s="193"/>
      <c r="EPV82" s="193"/>
      <c r="EPW82" s="193"/>
      <c r="EPX82" s="193"/>
      <c r="EPY82" s="193"/>
      <c r="EPZ82" s="193"/>
      <c r="EQA82" s="193"/>
      <c r="EQB82" s="193"/>
      <c r="EQC82" s="193"/>
      <c r="EZC82" s="193"/>
      <c r="EZD82" s="193"/>
      <c r="EZL82" s="193"/>
      <c r="EZM82" s="193"/>
      <c r="EZN82" s="193"/>
      <c r="EZO82" s="193"/>
      <c r="EZP82" s="193"/>
      <c r="EZQ82" s="193"/>
      <c r="EZR82" s="193"/>
      <c r="EZS82" s="193"/>
      <c r="EZT82" s="193"/>
      <c r="EZU82" s="193"/>
      <c r="EZV82" s="193"/>
      <c r="EZW82" s="193"/>
      <c r="EZX82" s="193"/>
      <c r="EZY82" s="193"/>
      <c r="FIY82" s="193"/>
      <c r="FIZ82" s="193"/>
      <c r="FJH82" s="193"/>
      <c r="FJI82" s="193"/>
      <c r="FJJ82" s="193"/>
      <c r="FJK82" s="193"/>
      <c r="FJL82" s="193"/>
      <c r="FJM82" s="193"/>
      <c r="FJN82" s="193"/>
      <c r="FJO82" s="193"/>
      <c r="FJP82" s="193"/>
      <c r="FJQ82" s="193"/>
      <c r="FJR82" s="193"/>
      <c r="FJS82" s="193"/>
      <c r="FJT82" s="193"/>
      <c r="FJU82" s="193"/>
      <c r="FSU82" s="193"/>
      <c r="FSV82" s="193"/>
      <c r="FTD82" s="193"/>
      <c r="FTE82" s="193"/>
      <c r="FTF82" s="193"/>
      <c r="FTG82" s="193"/>
      <c r="FTH82" s="193"/>
      <c r="FTI82" s="193"/>
      <c r="FTJ82" s="193"/>
      <c r="FTK82" s="193"/>
      <c r="FTL82" s="193"/>
      <c r="FTM82" s="193"/>
      <c r="FTN82" s="193"/>
      <c r="FTO82" s="193"/>
      <c r="FTP82" s="193"/>
      <c r="FTQ82" s="193"/>
      <c r="GCQ82" s="193"/>
      <c r="GCR82" s="193"/>
      <c r="GCZ82" s="193"/>
      <c r="GDA82" s="193"/>
      <c r="GDB82" s="193"/>
      <c r="GDC82" s="193"/>
      <c r="GDD82" s="193"/>
      <c r="GDE82" s="193"/>
      <c r="GDF82" s="193"/>
      <c r="GDG82" s="193"/>
      <c r="GDH82" s="193"/>
      <c r="GDI82" s="193"/>
      <c r="GDJ82" s="193"/>
      <c r="GDK82" s="193"/>
      <c r="GDL82" s="193"/>
      <c r="GDM82" s="193"/>
      <c r="GMM82" s="193"/>
      <c r="GMN82" s="193"/>
      <c r="GMV82" s="193"/>
      <c r="GMW82" s="193"/>
      <c r="GMX82" s="193"/>
      <c r="GMY82" s="193"/>
      <c r="GMZ82" s="193"/>
      <c r="GNA82" s="193"/>
      <c r="GNB82" s="193"/>
      <c r="GNC82" s="193"/>
      <c r="GND82" s="193"/>
      <c r="GNE82" s="193"/>
      <c r="GNF82" s="193"/>
      <c r="GNG82" s="193"/>
      <c r="GNH82" s="193"/>
      <c r="GNI82" s="193"/>
      <c r="GWI82" s="193"/>
      <c r="GWJ82" s="193"/>
      <c r="GWR82" s="193"/>
      <c r="GWS82" s="193"/>
      <c r="GWT82" s="193"/>
      <c r="GWU82" s="193"/>
      <c r="GWV82" s="193"/>
      <c r="GWW82" s="193"/>
      <c r="GWX82" s="193"/>
      <c r="GWY82" s="193"/>
      <c r="GWZ82" s="193"/>
      <c r="GXA82" s="193"/>
      <c r="GXB82" s="193"/>
      <c r="GXC82" s="193"/>
      <c r="GXD82" s="193"/>
      <c r="GXE82" s="193"/>
      <c r="HGE82" s="193"/>
      <c r="HGF82" s="193"/>
      <c r="HGN82" s="193"/>
      <c r="HGO82" s="193"/>
      <c r="HGP82" s="193"/>
      <c r="HGQ82" s="193"/>
      <c r="HGR82" s="193"/>
      <c r="HGS82" s="193"/>
      <c r="HGT82" s="193"/>
      <c r="HGU82" s="193"/>
      <c r="HGV82" s="193"/>
      <c r="HGW82" s="193"/>
      <c r="HGX82" s="193"/>
      <c r="HGY82" s="193"/>
      <c r="HGZ82" s="193"/>
      <c r="HHA82" s="193"/>
      <c r="HQA82" s="193"/>
      <c r="HQB82" s="193"/>
      <c r="HQJ82" s="193"/>
      <c r="HQK82" s="193"/>
      <c r="HQL82" s="193"/>
      <c r="HQM82" s="193"/>
      <c r="HQN82" s="193"/>
      <c r="HQO82" s="193"/>
      <c r="HQP82" s="193"/>
      <c r="HQQ82" s="193"/>
      <c r="HQR82" s="193"/>
      <c r="HQS82" s="193"/>
      <c r="HQT82" s="193"/>
      <c r="HQU82" s="193"/>
      <c r="HQV82" s="193"/>
      <c r="HQW82" s="193"/>
      <c r="HZW82" s="193"/>
      <c r="HZX82" s="193"/>
      <c r="IAF82" s="193"/>
      <c r="IAG82" s="193"/>
      <c r="IAH82" s="193"/>
      <c r="IAI82" s="193"/>
      <c r="IAJ82" s="193"/>
      <c r="IAK82" s="193"/>
      <c r="IAL82" s="193"/>
      <c r="IAM82" s="193"/>
      <c r="IAN82" s="193"/>
      <c r="IAO82" s="193"/>
      <c r="IAP82" s="193"/>
      <c r="IAQ82" s="193"/>
      <c r="IAR82" s="193"/>
      <c r="IAS82" s="193"/>
      <c r="IJS82" s="193"/>
      <c r="IJT82" s="193"/>
      <c r="IKB82" s="193"/>
      <c r="IKC82" s="193"/>
      <c r="IKD82" s="193"/>
      <c r="IKE82" s="193"/>
      <c r="IKF82" s="193"/>
      <c r="IKG82" s="193"/>
      <c r="IKH82" s="193"/>
      <c r="IKI82" s="193"/>
      <c r="IKJ82" s="193"/>
      <c r="IKK82" s="193"/>
      <c r="IKL82" s="193"/>
      <c r="IKM82" s="193"/>
      <c r="IKN82" s="193"/>
      <c r="IKO82" s="193"/>
      <c r="ITO82" s="193"/>
      <c r="ITP82" s="193"/>
      <c r="ITX82" s="193"/>
      <c r="ITY82" s="193"/>
      <c r="ITZ82" s="193"/>
      <c r="IUA82" s="193"/>
      <c r="IUB82" s="193"/>
      <c r="IUC82" s="193"/>
      <c r="IUD82" s="193"/>
      <c r="IUE82" s="193"/>
      <c r="IUF82" s="193"/>
      <c r="IUG82" s="193"/>
      <c r="IUH82" s="193"/>
      <c r="IUI82" s="193"/>
      <c r="IUJ82" s="193"/>
      <c r="IUK82" s="193"/>
      <c r="JDK82" s="193"/>
      <c r="JDL82" s="193"/>
      <c r="JDT82" s="193"/>
      <c r="JDU82" s="193"/>
      <c r="JDV82" s="193"/>
      <c r="JDW82" s="193"/>
      <c r="JDX82" s="193"/>
      <c r="JDY82" s="193"/>
      <c r="JDZ82" s="193"/>
      <c r="JEA82" s="193"/>
      <c r="JEB82" s="193"/>
      <c r="JEC82" s="193"/>
      <c r="JED82" s="193"/>
      <c r="JEE82" s="193"/>
      <c r="JEF82" s="193"/>
      <c r="JEG82" s="193"/>
      <c r="JNG82" s="193"/>
      <c r="JNH82" s="193"/>
      <c r="JNP82" s="193"/>
      <c r="JNQ82" s="193"/>
      <c r="JNR82" s="193"/>
      <c r="JNS82" s="193"/>
      <c r="JNT82" s="193"/>
      <c r="JNU82" s="193"/>
      <c r="JNV82" s="193"/>
      <c r="JNW82" s="193"/>
      <c r="JNX82" s="193"/>
      <c r="JNY82" s="193"/>
      <c r="JNZ82" s="193"/>
      <c r="JOA82" s="193"/>
      <c r="JOB82" s="193"/>
      <c r="JOC82" s="193"/>
      <c r="JXC82" s="193"/>
      <c r="JXD82" s="193"/>
      <c r="JXL82" s="193"/>
      <c r="JXM82" s="193"/>
      <c r="JXN82" s="193"/>
      <c r="JXO82" s="193"/>
      <c r="JXP82" s="193"/>
      <c r="JXQ82" s="193"/>
      <c r="JXR82" s="193"/>
      <c r="JXS82" s="193"/>
      <c r="JXT82" s="193"/>
      <c r="JXU82" s="193"/>
      <c r="JXV82" s="193"/>
      <c r="JXW82" s="193"/>
      <c r="JXX82" s="193"/>
      <c r="JXY82" s="193"/>
      <c r="KGY82" s="193"/>
      <c r="KGZ82" s="193"/>
      <c r="KHH82" s="193"/>
      <c r="KHI82" s="193"/>
      <c r="KHJ82" s="193"/>
      <c r="KHK82" s="193"/>
      <c r="KHL82" s="193"/>
      <c r="KHM82" s="193"/>
      <c r="KHN82" s="193"/>
      <c r="KHO82" s="193"/>
      <c r="KHP82" s="193"/>
      <c r="KHQ82" s="193"/>
      <c r="KHR82" s="193"/>
      <c r="KHS82" s="193"/>
      <c r="KHT82" s="193"/>
      <c r="KHU82" s="193"/>
      <c r="KQU82" s="193"/>
      <c r="KQV82" s="193"/>
      <c r="KRD82" s="193"/>
      <c r="KRE82" s="193"/>
      <c r="KRF82" s="193"/>
      <c r="KRG82" s="193"/>
      <c r="KRH82" s="193"/>
      <c r="KRI82" s="193"/>
      <c r="KRJ82" s="193"/>
      <c r="KRK82" s="193"/>
      <c r="KRL82" s="193"/>
      <c r="KRM82" s="193"/>
      <c r="KRN82" s="193"/>
      <c r="KRO82" s="193"/>
      <c r="KRP82" s="193"/>
      <c r="KRQ82" s="193"/>
      <c r="LAQ82" s="193"/>
      <c r="LAR82" s="193"/>
      <c r="LAZ82" s="193"/>
      <c r="LBA82" s="193"/>
      <c r="LBB82" s="193"/>
      <c r="LBC82" s="193"/>
      <c r="LBD82" s="193"/>
      <c r="LBE82" s="193"/>
      <c r="LBF82" s="193"/>
      <c r="LBG82" s="193"/>
      <c r="LBH82" s="193"/>
      <c r="LBI82" s="193"/>
      <c r="LBJ82" s="193"/>
      <c r="LBK82" s="193"/>
      <c r="LBL82" s="193"/>
      <c r="LBM82" s="193"/>
      <c r="LKM82" s="193"/>
      <c r="LKN82" s="193"/>
      <c r="LKV82" s="193"/>
      <c r="LKW82" s="193"/>
      <c r="LKX82" s="193"/>
      <c r="LKY82" s="193"/>
      <c r="LKZ82" s="193"/>
      <c r="LLA82" s="193"/>
      <c r="LLB82" s="193"/>
      <c r="LLC82" s="193"/>
      <c r="LLD82" s="193"/>
      <c r="LLE82" s="193"/>
      <c r="LLF82" s="193"/>
      <c r="LLG82" s="193"/>
      <c r="LLH82" s="193"/>
      <c r="LLI82" s="193"/>
      <c r="LUI82" s="193"/>
      <c r="LUJ82" s="193"/>
      <c r="LUR82" s="193"/>
      <c r="LUS82" s="193"/>
      <c r="LUT82" s="193"/>
      <c r="LUU82" s="193"/>
      <c r="LUV82" s="193"/>
      <c r="LUW82" s="193"/>
      <c r="LUX82" s="193"/>
      <c r="LUY82" s="193"/>
      <c r="LUZ82" s="193"/>
      <c r="LVA82" s="193"/>
      <c r="LVB82" s="193"/>
      <c r="LVC82" s="193"/>
      <c r="LVD82" s="193"/>
      <c r="LVE82" s="193"/>
      <c r="MEE82" s="193"/>
      <c r="MEF82" s="193"/>
      <c r="MEN82" s="193"/>
      <c r="MEO82" s="193"/>
      <c r="MEP82" s="193"/>
      <c r="MEQ82" s="193"/>
      <c r="MER82" s="193"/>
      <c r="MES82" s="193"/>
      <c r="MET82" s="193"/>
      <c r="MEU82" s="193"/>
      <c r="MEV82" s="193"/>
      <c r="MEW82" s="193"/>
      <c r="MEX82" s="193"/>
      <c r="MEY82" s="193"/>
      <c r="MEZ82" s="193"/>
      <c r="MFA82" s="193"/>
      <c r="MOA82" s="193"/>
      <c r="MOB82" s="193"/>
      <c r="MOJ82" s="193"/>
      <c r="MOK82" s="193"/>
      <c r="MOL82" s="193"/>
      <c r="MOM82" s="193"/>
      <c r="MON82" s="193"/>
      <c r="MOO82" s="193"/>
      <c r="MOP82" s="193"/>
      <c r="MOQ82" s="193"/>
      <c r="MOR82" s="193"/>
      <c r="MOS82" s="193"/>
      <c r="MOT82" s="193"/>
      <c r="MOU82" s="193"/>
      <c r="MOV82" s="193"/>
      <c r="MOW82" s="193"/>
      <c r="MXW82" s="193"/>
      <c r="MXX82" s="193"/>
      <c r="MYF82" s="193"/>
      <c r="MYG82" s="193"/>
      <c r="MYH82" s="193"/>
      <c r="MYI82" s="193"/>
      <c r="MYJ82" s="193"/>
      <c r="MYK82" s="193"/>
      <c r="MYL82" s="193"/>
      <c r="MYM82" s="193"/>
      <c r="MYN82" s="193"/>
      <c r="MYO82" s="193"/>
      <c r="MYP82" s="193"/>
      <c r="MYQ82" s="193"/>
      <c r="MYR82" s="193"/>
      <c r="MYS82" s="193"/>
      <c r="NHS82" s="193"/>
      <c r="NHT82" s="193"/>
      <c r="NIB82" s="193"/>
      <c r="NIC82" s="193"/>
      <c r="NID82" s="193"/>
      <c r="NIE82" s="193"/>
      <c r="NIF82" s="193"/>
      <c r="NIG82" s="193"/>
      <c r="NIH82" s="193"/>
      <c r="NII82" s="193"/>
      <c r="NIJ82" s="193"/>
      <c r="NIK82" s="193"/>
      <c r="NIL82" s="193"/>
      <c r="NIM82" s="193"/>
      <c r="NIN82" s="193"/>
      <c r="NIO82" s="193"/>
      <c r="NRO82" s="193"/>
      <c r="NRP82" s="193"/>
      <c r="NRX82" s="193"/>
      <c r="NRY82" s="193"/>
      <c r="NRZ82" s="193"/>
      <c r="NSA82" s="193"/>
      <c r="NSB82" s="193"/>
      <c r="NSC82" s="193"/>
      <c r="NSD82" s="193"/>
      <c r="NSE82" s="193"/>
      <c r="NSF82" s="193"/>
      <c r="NSG82" s="193"/>
      <c r="NSH82" s="193"/>
      <c r="NSI82" s="193"/>
      <c r="NSJ82" s="193"/>
      <c r="NSK82" s="193"/>
      <c r="OBK82" s="193"/>
      <c r="OBL82" s="193"/>
      <c r="OBT82" s="193"/>
      <c r="OBU82" s="193"/>
      <c r="OBV82" s="193"/>
      <c r="OBW82" s="193"/>
      <c r="OBX82" s="193"/>
      <c r="OBY82" s="193"/>
      <c r="OBZ82" s="193"/>
      <c r="OCA82" s="193"/>
      <c r="OCB82" s="193"/>
      <c r="OCC82" s="193"/>
      <c r="OCD82" s="193"/>
      <c r="OCE82" s="193"/>
      <c r="OCF82" s="193"/>
      <c r="OCG82" s="193"/>
      <c r="OLG82" s="193"/>
      <c r="OLH82" s="193"/>
      <c r="OLP82" s="193"/>
      <c r="OLQ82" s="193"/>
      <c r="OLR82" s="193"/>
      <c r="OLS82" s="193"/>
      <c r="OLT82" s="193"/>
      <c r="OLU82" s="193"/>
      <c r="OLV82" s="193"/>
      <c r="OLW82" s="193"/>
      <c r="OLX82" s="193"/>
      <c r="OLY82" s="193"/>
      <c r="OLZ82" s="193"/>
      <c r="OMA82" s="193"/>
      <c r="OMB82" s="193"/>
      <c r="OMC82" s="193"/>
      <c r="OVC82" s="193"/>
      <c r="OVD82" s="193"/>
      <c r="OVL82" s="193"/>
      <c r="OVM82" s="193"/>
      <c r="OVN82" s="193"/>
      <c r="OVO82" s="193"/>
      <c r="OVP82" s="193"/>
      <c r="OVQ82" s="193"/>
      <c r="OVR82" s="193"/>
      <c r="OVS82" s="193"/>
      <c r="OVT82" s="193"/>
      <c r="OVU82" s="193"/>
      <c r="OVV82" s="193"/>
      <c r="OVW82" s="193"/>
      <c r="OVX82" s="193"/>
      <c r="OVY82" s="193"/>
      <c r="PEY82" s="193"/>
      <c r="PEZ82" s="193"/>
      <c r="PFH82" s="193"/>
      <c r="PFI82" s="193"/>
      <c r="PFJ82" s="193"/>
      <c r="PFK82" s="193"/>
      <c r="PFL82" s="193"/>
      <c r="PFM82" s="193"/>
      <c r="PFN82" s="193"/>
      <c r="PFO82" s="193"/>
      <c r="PFP82" s="193"/>
      <c r="PFQ82" s="193"/>
      <c r="PFR82" s="193"/>
      <c r="PFS82" s="193"/>
      <c r="PFT82" s="193"/>
      <c r="PFU82" s="193"/>
      <c r="POU82" s="193"/>
      <c r="POV82" s="193"/>
      <c r="PPD82" s="193"/>
      <c r="PPE82" s="193"/>
      <c r="PPF82" s="193"/>
      <c r="PPG82" s="193"/>
      <c r="PPH82" s="193"/>
      <c r="PPI82" s="193"/>
      <c r="PPJ82" s="193"/>
      <c r="PPK82" s="193"/>
      <c r="PPL82" s="193"/>
      <c r="PPM82" s="193"/>
      <c r="PPN82" s="193"/>
      <c r="PPO82" s="193"/>
      <c r="PPP82" s="193"/>
      <c r="PPQ82" s="193"/>
      <c r="PYQ82" s="193"/>
      <c r="PYR82" s="193"/>
      <c r="PYZ82" s="193"/>
      <c r="PZA82" s="193"/>
      <c r="PZB82" s="193"/>
      <c r="PZC82" s="193"/>
      <c r="PZD82" s="193"/>
      <c r="PZE82" s="193"/>
      <c r="PZF82" s="193"/>
      <c r="PZG82" s="193"/>
      <c r="PZH82" s="193"/>
      <c r="PZI82" s="193"/>
      <c r="PZJ82" s="193"/>
      <c r="PZK82" s="193"/>
      <c r="PZL82" s="193"/>
      <c r="PZM82" s="193"/>
      <c r="QIM82" s="193"/>
      <c r="QIN82" s="193"/>
      <c r="QIV82" s="193"/>
      <c r="QIW82" s="193"/>
      <c r="QIX82" s="193"/>
      <c r="QIY82" s="193"/>
      <c r="QIZ82" s="193"/>
      <c r="QJA82" s="193"/>
      <c r="QJB82" s="193"/>
      <c r="QJC82" s="193"/>
      <c r="QJD82" s="193"/>
      <c r="QJE82" s="193"/>
      <c r="QJF82" s="193"/>
      <c r="QJG82" s="193"/>
      <c r="QJH82" s="193"/>
      <c r="QJI82" s="193"/>
      <c r="QSI82" s="193"/>
      <c r="QSJ82" s="193"/>
      <c r="QSR82" s="193"/>
      <c r="QSS82" s="193"/>
      <c r="QST82" s="193"/>
      <c r="QSU82" s="193"/>
      <c r="QSV82" s="193"/>
      <c r="QSW82" s="193"/>
      <c r="QSX82" s="193"/>
      <c r="QSY82" s="193"/>
      <c r="QSZ82" s="193"/>
      <c r="QTA82" s="193"/>
      <c r="QTB82" s="193"/>
      <c r="QTC82" s="193"/>
      <c r="QTD82" s="193"/>
      <c r="QTE82" s="193"/>
      <c r="RCE82" s="193"/>
      <c r="RCF82" s="193"/>
      <c r="RCN82" s="193"/>
      <c r="RCO82" s="193"/>
      <c r="RCP82" s="193"/>
      <c r="RCQ82" s="193"/>
      <c r="RCR82" s="193"/>
      <c r="RCS82" s="193"/>
      <c r="RCT82" s="193"/>
      <c r="RCU82" s="193"/>
      <c r="RCV82" s="193"/>
      <c r="RCW82" s="193"/>
      <c r="RCX82" s="193"/>
      <c r="RCY82" s="193"/>
      <c r="RCZ82" s="193"/>
      <c r="RDA82" s="193"/>
      <c r="RMA82" s="193"/>
      <c r="RMB82" s="193"/>
      <c r="RMJ82" s="193"/>
      <c r="RMK82" s="193"/>
      <c r="RML82" s="193"/>
      <c r="RMM82" s="193"/>
      <c r="RMN82" s="193"/>
      <c r="RMO82" s="193"/>
      <c r="RMP82" s="193"/>
      <c r="RMQ82" s="193"/>
      <c r="RMR82" s="193"/>
      <c r="RMS82" s="193"/>
      <c r="RMT82" s="193"/>
      <c r="RMU82" s="193"/>
      <c r="RMV82" s="193"/>
      <c r="RMW82" s="193"/>
      <c r="RVW82" s="193"/>
      <c r="RVX82" s="193"/>
      <c r="RWF82" s="193"/>
      <c r="RWG82" s="193"/>
      <c r="RWH82" s="193"/>
      <c r="RWI82" s="193"/>
      <c r="RWJ82" s="193"/>
      <c r="RWK82" s="193"/>
      <c r="RWL82" s="193"/>
      <c r="RWM82" s="193"/>
      <c r="RWN82" s="193"/>
      <c r="RWO82" s="193"/>
      <c r="RWP82" s="193"/>
      <c r="RWQ82" s="193"/>
      <c r="RWR82" s="193"/>
      <c r="RWS82" s="193"/>
      <c r="SFS82" s="193"/>
      <c r="SFT82" s="193"/>
      <c r="SGB82" s="193"/>
      <c r="SGC82" s="193"/>
      <c r="SGD82" s="193"/>
      <c r="SGE82" s="193"/>
      <c r="SGF82" s="193"/>
      <c r="SGG82" s="193"/>
      <c r="SGH82" s="193"/>
      <c r="SGI82" s="193"/>
      <c r="SGJ82" s="193"/>
      <c r="SGK82" s="193"/>
      <c r="SGL82" s="193"/>
      <c r="SGM82" s="193"/>
      <c r="SGN82" s="193"/>
      <c r="SGO82" s="193"/>
      <c r="SPO82" s="193"/>
      <c r="SPP82" s="193"/>
      <c r="SPX82" s="193"/>
      <c r="SPY82" s="193"/>
      <c r="SPZ82" s="193"/>
      <c r="SQA82" s="193"/>
      <c r="SQB82" s="193"/>
      <c r="SQC82" s="193"/>
      <c r="SQD82" s="193"/>
      <c r="SQE82" s="193"/>
      <c r="SQF82" s="193"/>
      <c r="SQG82" s="193"/>
      <c r="SQH82" s="193"/>
      <c r="SQI82" s="193"/>
      <c r="SQJ82" s="193"/>
      <c r="SQK82" s="193"/>
      <c r="SZK82" s="193"/>
      <c r="SZL82" s="193"/>
      <c r="SZT82" s="193"/>
      <c r="SZU82" s="193"/>
      <c r="SZV82" s="193"/>
      <c r="SZW82" s="193"/>
      <c r="SZX82" s="193"/>
      <c r="SZY82" s="193"/>
      <c r="SZZ82" s="193"/>
      <c r="TAA82" s="193"/>
      <c r="TAB82" s="193"/>
      <c r="TAC82" s="193"/>
      <c r="TAD82" s="193"/>
      <c r="TAE82" s="193"/>
      <c r="TAF82" s="193"/>
      <c r="TAG82" s="193"/>
      <c r="TJG82" s="193"/>
      <c r="TJH82" s="193"/>
      <c r="TJP82" s="193"/>
      <c r="TJQ82" s="193"/>
      <c r="TJR82" s="193"/>
      <c r="TJS82" s="193"/>
      <c r="TJT82" s="193"/>
      <c r="TJU82" s="193"/>
      <c r="TJV82" s="193"/>
      <c r="TJW82" s="193"/>
      <c r="TJX82" s="193"/>
      <c r="TJY82" s="193"/>
      <c r="TJZ82" s="193"/>
      <c r="TKA82" s="193"/>
      <c r="TKB82" s="193"/>
      <c r="TKC82" s="193"/>
      <c r="TTC82" s="193"/>
      <c r="TTD82" s="193"/>
      <c r="TTL82" s="193"/>
      <c r="TTM82" s="193"/>
      <c r="TTN82" s="193"/>
      <c r="TTO82" s="193"/>
      <c r="TTP82" s="193"/>
      <c r="TTQ82" s="193"/>
      <c r="TTR82" s="193"/>
      <c r="TTS82" s="193"/>
      <c r="TTT82" s="193"/>
      <c r="TTU82" s="193"/>
      <c r="TTV82" s="193"/>
      <c r="TTW82" s="193"/>
      <c r="TTX82" s="193"/>
      <c r="TTY82" s="193"/>
      <c r="UCY82" s="193"/>
      <c r="UCZ82" s="193"/>
      <c r="UDH82" s="193"/>
      <c r="UDI82" s="193"/>
      <c r="UDJ82" s="193"/>
      <c r="UDK82" s="193"/>
      <c r="UDL82" s="193"/>
      <c r="UDM82" s="193"/>
      <c r="UDN82" s="193"/>
      <c r="UDO82" s="193"/>
      <c r="UDP82" s="193"/>
      <c r="UDQ82" s="193"/>
      <c r="UDR82" s="193"/>
      <c r="UDS82" s="193"/>
      <c r="UDT82" s="193"/>
      <c r="UDU82" s="193"/>
      <c r="UMU82" s="193"/>
      <c r="UMV82" s="193"/>
      <c r="UND82" s="193"/>
      <c r="UNE82" s="193"/>
      <c r="UNF82" s="193"/>
      <c r="UNG82" s="193"/>
      <c r="UNH82" s="193"/>
      <c r="UNI82" s="193"/>
      <c r="UNJ82" s="193"/>
      <c r="UNK82" s="193"/>
      <c r="UNL82" s="193"/>
      <c r="UNM82" s="193"/>
      <c r="UNN82" s="193"/>
      <c r="UNO82" s="193"/>
      <c r="UNP82" s="193"/>
      <c r="UNQ82" s="193"/>
      <c r="UWQ82" s="193"/>
      <c r="UWR82" s="193"/>
      <c r="UWZ82" s="193"/>
      <c r="UXA82" s="193"/>
      <c r="UXB82" s="193"/>
      <c r="UXC82" s="193"/>
      <c r="UXD82" s="193"/>
      <c r="UXE82" s="193"/>
      <c r="UXF82" s="193"/>
      <c r="UXG82" s="193"/>
      <c r="UXH82" s="193"/>
      <c r="UXI82" s="193"/>
      <c r="UXJ82" s="193"/>
      <c r="UXK82" s="193"/>
      <c r="UXL82" s="193"/>
      <c r="UXM82" s="193"/>
      <c r="VGM82" s="193"/>
      <c r="VGN82" s="193"/>
      <c r="VGV82" s="193"/>
      <c r="VGW82" s="193"/>
      <c r="VGX82" s="193"/>
      <c r="VGY82" s="193"/>
      <c r="VGZ82" s="193"/>
      <c r="VHA82" s="193"/>
      <c r="VHB82" s="193"/>
      <c r="VHC82" s="193"/>
      <c r="VHD82" s="193"/>
      <c r="VHE82" s="193"/>
      <c r="VHF82" s="193"/>
      <c r="VHG82" s="193"/>
      <c r="VHH82" s="193"/>
      <c r="VHI82" s="193"/>
      <c r="VQI82" s="193"/>
      <c r="VQJ82" s="193"/>
      <c r="VQR82" s="193"/>
      <c r="VQS82" s="193"/>
      <c r="VQT82" s="193"/>
      <c r="VQU82" s="193"/>
      <c r="VQV82" s="193"/>
      <c r="VQW82" s="193"/>
      <c r="VQX82" s="193"/>
      <c r="VQY82" s="193"/>
      <c r="VQZ82" s="193"/>
      <c r="VRA82" s="193"/>
      <c r="VRB82" s="193"/>
      <c r="VRC82" s="193"/>
      <c r="VRD82" s="193"/>
      <c r="VRE82" s="193"/>
      <c r="WAE82" s="193"/>
      <c r="WAF82" s="193"/>
      <c r="WAN82" s="193"/>
      <c r="WAO82" s="193"/>
      <c r="WAP82" s="193"/>
      <c r="WAQ82" s="193"/>
      <c r="WAR82" s="193"/>
      <c r="WAS82" s="193"/>
      <c r="WAT82" s="193"/>
      <c r="WAU82" s="193"/>
      <c r="WAV82" s="193"/>
      <c r="WAW82" s="193"/>
      <c r="WAX82" s="193"/>
      <c r="WAY82" s="193"/>
      <c r="WAZ82" s="193"/>
      <c r="WBA82" s="193"/>
      <c r="WKA82" s="193"/>
      <c r="WKB82" s="193"/>
      <c r="WKJ82" s="193"/>
      <c r="WKK82" s="193"/>
      <c r="WKL82" s="193"/>
      <c r="WKM82" s="193"/>
      <c r="WKN82" s="193"/>
      <c r="WKO82" s="193"/>
      <c r="WKP82" s="193"/>
      <c r="WKQ82" s="193"/>
      <c r="WKR82" s="193"/>
      <c r="WKS82" s="193"/>
      <c r="WKT82" s="193"/>
      <c r="WKU82" s="193"/>
      <c r="WKV82" s="193"/>
      <c r="WKW82" s="193"/>
      <c r="WTW82" s="193"/>
      <c r="WTX82" s="193"/>
      <c r="WUF82" s="193"/>
      <c r="WUG82" s="193"/>
      <c r="WUH82" s="193"/>
      <c r="WUI82" s="193"/>
      <c r="WUJ82" s="193"/>
      <c r="WUK82" s="193"/>
      <c r="WUL82" s="193"/>
      <c r="WUM82" s="193"/>
      <c r="WUN82" s="193"/>
      <c r="WUO82" s="193"/>
      <c r="WUP82" s="193"/>
      <c r="WUQ82" s="193"/>
      <c r="WUR82" s="193"/>
      <c r="WUS82" s="193"/>
    </row>
    <row r="83" spans="1:1009 1243:2033 2267:3057 3291:4081 4315:5105 5339:6129 6363:7153 7387:8177 8411:9201 9435:10225 10459:11249 11483:12273 12507:13297 13531:14321 14555:15345 15579:16113" s="190" customFormat="1" ht="21" hidden="1" customHeight="1" collapsed="1" x14ac:dyDescent="0.25">
      <c r="A83" s="187" t="s">
        <v>130</v>
      </c>
      <c r="B83" s="188" t="s">
        <v>136</v>
      </c>
      <c r="C83" s="75"/>
      <c r="D83" s="169">
        <v>10346.045</v>
      </c>
      <c r="E83" s="86">
        <v>0</v>
      </c>
      <c r="F83" s="86">
        <v>10346.045</v>
      </c>
      <c r="G83" s="231">
        <v>0</v>
      </c>
      <c r="H83" s="129">
        <v>10471.184999999999</v>
      </c>
      <c r="I83" s="153">
        <f t="shared" si="6"/>
        <v>0</v>
      </c>
      <c r="J83" s="151">
        <f>SUM(J84:J98)</f>
        <v>0</v>
      </c>
      <c r="K83" s="151">
        <f>SUM(K84:K98)</f>
        <v>0</v>
      </c>
      <c r="L83" s="150">
        <f>SUM(L84:L98)</f>
        <v>0</v>
      </c>
      <c r="M83" s="150">
        <f>SUM(M84:M98)</f>
        <v>0</v>
      </c>
      <c r="N83" s="74"/>
      <c r="HK83" s="191"/>
      <c r="HL83" s="191"/>
      <c r="HT83" s="191"/>
      <c r="HU83" s="191"/>
      <c r="HV83" s="191"/>
      <c r="HW83" s="191"/>
      <c r="HX83" s="191"/>
      <c r="HY83" s="191"/>
      <c r="HZ83" s="191"/>
      <c r="IA83" s="191"/>
      <c r="IB83" s="191"/>
      <c r="IC83" s="191"/>
      <c r="ID83" s="191"/>
      <c r="IE83" s="191"/>
      <c r="IF83" s="191"/>
      <c r="IG83" s="191"/>
      <c r="RG83" s="191"/>
      <c r="RH83" s="191"/>
      <c r="RP83" s="191"/>
      <c r="RQ83" s="191"/>
      <c r="RR83" s="191"/>
      <c r="RS83" s="191"/>
      <c r="RT83" s="191"/>
      <c r="RU83" s="191"/>
      <c r="RV83" s="191"/>
      <c r="RW83" s="191"/>
      <c r="RX83" s="191"/>
      <c r="RY83" s="191"/>
      <c r="RZ83" s="191"/>
      <c r="SA83" s="191"/>
      <c r="SB83" s="191"/>
      <c r="SC83" s="191"/>
      <c r="ABC83" s="191"/>
      <c r="ABD83" s="191"/>
      <c r="ABL83" s="191"/>
      <c r="ABM83" s="191"/>
      <c r="ABN83" s="191"/>
      <c r="ABO83" s="191"/>
      <c r="ABP83" s="191"/>
      <c r="ABQ83" s="191"/>
      <c r="ABR83" s="191"/>
      <c r="ABS83" s="191"/>
      <c r="ABT83" s="191"/>
      <c r="ABU83" s="191"/>
      <c r="ABV83" s="191"/>
      <c r="ABW83" s="191"/>
      <c r="ABX83" s="191"/>
      <c r="ABY83" s="191"/>
      <c r="AKY83" s="191"/>
      <c r="AKZ83" s="191"/>
      <c r="ALH83" s="191"/>
      <c r="ALI83" s="191"/>
      <c r="ALJ83" s="191"/>
      <c r="ALK83" s="191"/>
      <c r="ALL83" s="191"/>
      <c r="ALM83" s="191"/>
      <c r="ALN83" s="191"/>
      <c r="ALO83" s="191"/>
      <c r="ALP83" s="191"/>
      <c r="ALQ83" s="191"/>
      <c r="ALR83" s="191"/>
      <c r="ALS83" s="191"/>
      <c r="ALT83" s="191"/>
      <c r="ALU83" s="191"/>
      <c r="AUU83" s="191"/>
      <c r="AUV83" s="191"/>
      <c r="AVD83" s="191"/>
      <c r="AVE83" s="191"/>
      <c r="AVF83" s="191"/>
      <c r="AVG83" s="191"/>
      <c r="AVH83" s="191"/>
      <c r="AVI83" s="191"/>
      <c r="AVJ83" s="191"/>
      <c r="AVK83" s="191"/>
      <c r="AVL83" s="191"/>
      <c r="AVM83" s="191"/>
      <c r="AVN83" s="191"/>
      <c r="AVO83" s="191"/>
      <c r="AVP83" s="191"/>
      <c r="AVQ83" s="191"/>
      <c r="BEQ83" s="191"/>
      <c r="BER83" s="191"/>
      <c r="BEZ83" s="191"/>
      <c r="BFA83" s="191"/>
      <c r="BFB83" s="191"/>
      <c r="BFC83" s="191"/>
      <c r="BFD83" s="191"/>
      <c r="BFE83" s="191"/>
      <c r="BFF83" s="191"/>
      <c r="BFG83" s="191"/>
      <c r="BFH83" s="191"/>
      <c r="BFI83" s="191"/>
      <c r="BFJ83" s="191"/>
      <c r="BFK83" s="191"/>
      <c r="BFL83" s="191"/>
      <c r="BFM83" s="191"/>
      <c r="BOM83" s="191"/>
      <c r="BON83" s="191"/>
      <c r="BOV83" s="191"/>
      <c r="BOW83" s="191"/>
      <c r="BOX83" s="191"/>
      <c r="BOY83" s="191"/>
      <c r="BOZ83" s="191"/>
      <c r="BPA83" s="191"/>
      <c r="BPB83" s="191"/>
      <c r="BPC83" s="191"/>
      <c r="BPD83" s="191"/>
      <c r="BPE83" s="191"/>
      <c r="BPF83" s="191"/>
      <c r="BPG83" s="191"/>
      <c r="BPH83" s="191"/>
      <c r="BPI83" s="191"/>
      <c r="BYI83" s="191"/>
      <c r="BYJ83" s="191"/>
      <c r="BYR83" s="191"/>
      <c r="BYS83" s="191"/>
      <c r="BYT83" s="191"/>
      <c r="BYU83" s="191"/>
      <c r="BYV83" s="191"/>
      <c r="BYW83" s="191"/>
      <c r="BYX83" s="191"/>
      <c r="BYY83" s="191"/>
      <c r="BYZ83" s="191"/>
      <c r="BZA83" s="191"/>
      <c r="BZB83" s="191"/>
      <c r="BZC83" s="191"/>
      <c r="BZD83" s="191"/>
      <c r="BZE83" s="191"/>
      <c r="CIE83" s="191"/>
      <c r="CIF83" s="191"/>
      <c r="CIN83" s="191"/>
      <c r="CIO83" s="191"/>
      <c r="CIP83" s="191"/>
      <c r="CIQ83" s="191"/>
      <c r="CIR83" s="191"/>
      <c r="CIS83" s="191"/>
      <c r="CIT83" s="191"/>
      <c r="CIU83" s="191"/>
      <c r="CIV83" s="191"/>
      <c r="CIW83" s="191"/>
      <c r="CIX83" s="191"/>
      <c r="CIY83" s="191"/>
      <c r="CIZ83" s="191"/>
      <c r="CJA83" s="191"/>
      <c r="CSA83" s="191"/>
      <c r="CSB83" s="191"/>
      <c r="CSJ83" s="191"/>
      <c r="CSK83" s="191"/>
      <c r="CSL83" s="191"/>
      <c r="CSM83" s="191"/>
      <c r="CSN83" s="191"/>
      <c r="CSO83" s="191"/>
      <c r="CSP83" s="191"/>
      <c r="CSQ83" s="191"/>
      <c r="CSR83" s="191"/>
      <c r="CSS83" s="191"/>
      <c r="CST83" s="191"/>
      <c r="CSU83" s="191"/>
      <c r="CSV83" s="191"/>
      <c r="CSW83" s="191"/>
      <c r="DBW83" s="191"/>
      <c r="DBX83" s="191"/>
      <c r="DCF83" s="191"/>
      <c r="DCG83" s="191"/>
      <c r="DCH83" s="191"/>
      <c r="DCI83" s="191"/>
      <c r="DCJ83" s="191"/>
      <c r="DCK83" s="191"/>
      <c r="DCL83" s="191"/>
      <c r="DCM83" s="191"/>
      <c r="DCN83" s="191"/>
      <c r="DCO83" s="191"/>
      <c r="DCP83" s="191"/>
      <c r="DCQ83" s="191"/>
      <c r="DCR83" s="191"/>
      <c r="DCS83" s="191"/>
      <c r="DLS83" s="191"/>
      <c r="DLT83" s="191"/>
      <c r="DMB83" s="191"/>
      <c r="DMC83" s="191"/>
      <c r="DMD83" s="191"/>
      <c r="DME83" s="191"/>
      <c r="DMF83" s="191"/>
      <c r="DMG83" s="191"/>
      <c r="DMH83" s="191"/>
      <c r="DMI83" s="191"/>
      <c r="DMJ83" s="191"/>
      <c r="DMK83" s="191"/>
      <c r="DML83" s="191"/>
      <c r="DMM83" s="191"/>
      <c r="DMN83" s="191"/>
      <c r="DMO83" s="191"/>
      <c r="DVO83" s="191"/>
      <c r="DVP83" s="191"/>
      <c r="DVX83" s="191"/>
      <c r="DVY83" s="191"/>
      <c r="DVZ83" s="191"/>
      <c r="DWA83" s="191"/>
      <c r="DWB83" s="191"/>
      <c r="DWC83" s="191"/>
      <c r="DWD83" s="191"/>
      <c r="DWE83" s="191"/>
      <c r="DWF83" s="191"/>
      <c r="DWG83" s="191"/>
      <c r="DWH83" s="191"/>
      <c r="DWI83" s="191"/>
      <c r="DWJ83" s="191"/>
      <c r="DWK83" s="191"/>
      <c r="EFK83" s="191"/>
      <c r="EFL83" s="191"/>
      <c r="EFT83" s="191"/>
      <c r="EFU83" s="191"/>
      <c r="EFV83" s="191"/>
      <c r="EFW83" s="191"/>
      <c r="EFX83" s="191"/>
      <c r="EFY83" s="191"/>
      <c r="EFZ83" s="191"/>
      <c r="EGA83" s="191"/>
      <c r="EGB83" s="191"/>
      <c r="EGC83" s="191"/>
      <c r="EGD83" s="191"/>
      <c r="EGE83" s="191"/>
      <c r="EGF83" s="191"/>
      <c r="EGG83" s="191"/>
      <c r="EPG83" s="191"/>
      <c r="EPH83" s="191"/>
      <c r="EPP83" s="191"/>
      <c r="EPQ83" s="191"/>
      <c r="EPR83" s="191"/>
      <c r="EPS83" s="191"/>
      <c r="EPT83" s="191"/>
      <c r="EPU83" s="191"/>
      <c r="EPV83" s="191"/>
      <c r="EPW83" s="191"/>
      <c r="EPX83" s="191"/>
      <c r="EPY83" s="191"/>
      <c r="EPZ83" s="191"/>
      <c r="EQA83" s="191"/>
      <c r="EQB83" s="191"/>
      <c r="EQC83" s="191"/>
      <c r="EZC83" s="191"/>
      <c r="EZD83" s="191"/>
      <c r="EZL83" s="191"/>
      <c r="EZM83" s="191"/>
      <c r="EZN83" s="191"/>
      <c r="EZO83" s="191"/>
      <c r="EZP83" s="191"/>
      <c r="EZQ83" s="191"/>
      <c r="EZR83" s="191"/>
      <c r="EZS83" s="191"/>
      <c r="EZT83" s="191"/>
      <c r="EZU83" s="191"/>
      <c r="EZV83" s="191"/>
      <c r="EZW83" s="191"/>
      <c r="EZX83" s="191"/>
      <c r="EZY83" s="191"/>
      <c r="FIY83" s="191"/>
      <c r="FIZ83" s="191"/>
      <c r="FJH83" s="191"/>
      <c r="FJI83" s="191"/>
      <c r="FJJ83" s="191"/>
      <c r="FJK83" s="191"/>
      <c r="FJL83" s="191"/>
      <c r="FJM83" s="191"/>
      <c r="FJN83" s="191"/>
      <c r="FJO83" s="191"/>
      <c r="FJP83" s="191"/>
      <c r="FJQ83" s="191"/>
      <c r="FJR83" s="191"/>
      <c r="FJS83" s="191"/>
      <c r="FJT83" s="191"/>
      <c r="FJU83" s="191"/>
      <c r="FSU83" s="191"/>
      <c r="FSV83" s="191"/>
      <c r="FTD83" s="191"/>
      <c r="FTE83" s="191"/>
      <c r="FTF83" s="191"/>
      <c r="FTG83" s="191"/>
      <c r="FTH83" s="191"/>
      <c r="FTI83" s="191"/>
      <c r="FTJ83" s="191"/>
      <c r="FTK83" s="191"/>
      <c r="FTL83" s="191"/>
      <c r="FTM83" s="191"/>
      <c r="FTN83" s="191"/>
      <c r="FTO83" s="191"/>
      <c r="FTP83" s="191"/>
      <c r="FTQ83" s="191"/>
      <c r="GCQ83" s="191"/>
      <c r="GCR83" s="191"/>
      <c r="GCZ83" s="191"/>
      <c r="GDA83" s="191"/>
      <c r="GDB83" s="191"/>
      <c r="GDC83" s="191"/>
      <c r="GDD83" s="191"/>
      <c r="GDE83" s="191"/>
      <c r="GDF83" s="191"/>
      <c r="GDG83" s="191"/>
      <c r="GDH83" s="191"/>
      <c r="GDI83" s="191"/>
      <c r="GDJ83" s="191"/>
      <c r="GDK83" s="191"/>
      <c r="GDL83" s="191"/>
      <c r="GDM83" s="191"/>
      <c r="GMM83" s="191"/>
      <c r="GMN83" s="191"/>
      <c r="GMV83" s="191"/>
      <c r="GMW83" s="191"/>
      <c r="GMX83" s="191"/>
      <c r="GMY83" s="191"/>
      <c r="GMZ83" s="191"/>
      <c r="GNA83" s="191"/>
      <c r="GNB83" s="191"/>
      <c r="GNC83" s="191"/>
      <c r="GND83" s="191"/>
      <c r="GNE83" s="191"/>
      <c r="GNF83" s="191"/>
      <c r="GNG83" s="191"/>
      <c r="GNH83" s="191"/>
      <c r="GNI83" s="191"/>
      <c r="GWI83" s="191"/>
      <c r="GWJ83" s="191"/>
      <c r="GWR83" s="191"/>
      <c r="GWS83" s="191"/>
      <c r="GWT83" s="191"/>
      <c r="GWU83" s="191"/>
      <c r="GWV83" s="191"/>
      <c r="GWW83" s="191"/>
      <c r="GWX83" s="191"/>
      <c r="GWY83" s="191"/>
      <c r="GWZ83" s="191"/>
      <c r="GXA83" s="191"/>
      <c r="GXB83" s="191"/>
      <c r="GXC83" s="191"/>
      <c r="GXD83" s="191"/>
      <c r="GXE83" s="191"/>
      <c r="HGE83" s="191"/>
      <c r="HGF83" s="191"/>
      <c r="HGN83" s="191"/>
      <c r="HGO83" s="191"/>
      <c r="HGP83" s="191"/>
      <c r="HGQ83" s="191"/>
      <c r="HGR83" s="191"/>
      <c r="HGS83" s="191"/>
      <c r="HGT83" s="191"/>
      <c r="HGU83" s="191"/>
      <c r="HGV83" s="191"/>
      <c r="HGW83" s="191"/>
      <c r="HGX83" s="191"/>
      <c r="HGY83" s="191"/>
      <c r="HGZ83" s="191"/>
      <c r="HHA83" s="191"/>
      <c r="HQA83" s="191"/>
      <c r="HQB83" s="191"/>
      <c r="HQJ83" s="191"/>
      <c r="HQK83" s="191"/>
      <c r="HQL83" s="191"/>
      <c r="HQM83" s="191"/>
      <c r="HQN83" s="191"/>
      <c r="HQO83" s="191"/>
      <c r="HQP83" s="191"/>
      <c r="HQQ83" s="191"/>
      <c r="HQR83" s="191"/>
      <c r="HQS83" s="191"/>
      <c r="HQT83" s="191"/>
      <c r="HQU83" s="191"/>
      <c r="HQV83" s="191"/>
      <c r="HQW83" s="191"/>
      <c r="HZW83" s="191"/>
      <c r="HZX83" s="191"/>
      <c r="IAF83" s="191"/>
      <c r="IAG83" s="191"/>
      <c r="IAH83" s="191"/>
      <c r="IAI83" s="191"/>
      <c r="IAJ83" s="191"/>
      <c r="IAK83" s="191"/>
      <c r="IAL83" s="191"/>
      <c r="IAM83" s="191"/>
      <c r="IAN83" s="191"/>
      <c r="IAO83" s="191"/>
      <c r="IAP83" s="191"/>
      <c r="IAQ83" s="191"/>
      <c r="IAR83" s="191"/>
      <c r="IAS83" s="191"/>
      <c r="IJS83" s="191"/>
      <c r="IJT83" s="191"/>
      <c r="IKB83" s="191"/>
      <c r="IKC83" s="191"/>
      <c r="IKD83" s="191"/>
      <c r="IKE83" s="191"/>
      <c r="IKF83" s="191"/>
      <c r="IKG83" s="191"/>
      <c r="IKH83" s="191"/>
      <c r="IKI83" s="191"/>
      <c r="IKJ83" s="191"/>
      <c r="IKK83" s="191"/>
      <c r="IKL83" s="191"/>
      <c r="IKM83" s="191"/>
      <c r="IKN83" s="191"/>
      <c r="IKO83" s="191"/>
      <c r="ITO83" s="191"/>
      <c r="ITP83" s="191"/>
      <c r="ITX83" s="191"/>
      <c r="ITY83" s="191"/>
      <c r="ITZ83" s="191"/>
      <c r="IUA83" s="191"/>
      <c r="IUB83" s="191"/>
      <c r="IUC83" s="191"/>
      <c r="IUD83" s="191"/>
      <c r="IUE83" s="191"/>
      <c r="IUF83" s="191"/>
      <c r="IUG83" s="191"/>
      <c r="IUH83" s="191"/>
      <c r="IUI83" s="191"/>
      <c r="IUJ83" s="191"/>
      <c r="IUK83" s="191"/>
      <c r="JDK83" s="191"/>
      <c r="JDL83" s="191"/>
      <c r="JDT83" s="191"/>
      <c r="JDU83" s="191"/>
      <c r="JDV83" s="191"/>
      <c r="JDW83" s="191"/>
      <c r="JDX83" s="191"/>
      <c r="JDY83" s="191"/>
      <c r="JDZ83" s="191"/>
      <c r="JEA83" s="191"/>
      <c r="JEB83" s="191"/>
      <c r="JEC83" s="191"/>
      <c r="JED83" s="191"/>
      <c r="JEE83" s="191"/>
      <c r="JEF83" s="191"/>
      <c r="JEG83" s="191"/>
      <c r="JNG83" s="191"/>
      <c r="JNH83" s="191"/>
      <c r="JNP83" s="191"/>
      <c r="JNQ83" s="191"/>
      <c r="JNR83" s="191"/>
      <c r="JNS83" s="191"/>
      <c r="JNT83" s="191"/>
      <c r="JNU83" s="191"/>
      <c r="JNV83" s="191"/>
      <c r="JNW83" s="191"/>
      <c r="JNX83" s="191"/>
      <c r="JNY83" s="191"/>
      <c r="JNZ83" s="191"/>
      <c r="JOA83" s="191"/>
      <c r="JOB83" s="191"/>
      <c r="JOC83" s="191"/>
      <c r="JXC83" s="191"/>
      <c r="JXD83" s="191"/>
      <c r="JXL83" s="191"/>
      <c r="JXM83" s="191"/>
      <c r="JXN83" s="191"/>
      <c r="JXO83" s="191"/>
      <c r="JXP83" s="191"/>
      <c r="JXQ83" s="191"/>
      <c r="JXR83" s="191"/>
      <c r="JXS83" s="191"/>
      <c r="JXT83" s="191"/>
      <c r="JXU83" s="191"/>
      <c r="JXV83" s="191"/>
      <c r="JXW83" s="191"/>
      <c r="JXX83" s="191"/>
      <c r="JXY83" s="191"/>
      <c r="KGY83" s="191"/>
      <c r="KGZ83" s="191"/>
      <c r="KHH83" s="191"/>
      <c r="KHI83" s="191"/>
      <c r="KHJ83" s="191"/>
      <c r="KHK83" s="191"/>
      <c r="KHL83" s="191"/>
      <c r="KHM83" s="191"/>
      <c r="KHN83" s="191"/>
      <c r="KHO83" s="191"/>
      <c r="KHP83" s="191"/>
      <c r="KHQ83" s="191"/>
      <c r="KHR83" s="191"/>
      <c r="KHS83" s="191"/>
      <c r="KHT83" s="191"/>
      <c r="KHU83" s="191"/>
      <c r="KQU83" s="191"/>
      <c r="KQV83" s="191"/>
      <c r="KRD83" s="191"/>
      <c r="KRE83" s="191"/>
      <c r="KRF83" s="191"/>
      <c r="KRG83" s="191"/>
      <c r="KRH83" s="191"/>
      <c r="KRI83" s="191"/>
      <c r="KRJ83" s="191"/>
      <c r="KRK83" s="191"/>
      <c r="KRL83" s="191"/>
      <c r="KRM83" s="191"/>
      <c r="KRN83" s="191"/>
      <c r="KRO83" s="191"/>
      <c r="KRP83" s="191"/>
      <c r="KRQ83" s="191"/>
      <c r="LAQ83" s="191"/>
      <c r="LAR83" s="191"/>
      <c r="LAZ83" s="191"/>
      <c r="LBA83" s="191"/>
      <c r="LBB83" s="191"/>
      <c r="LBC83" s="191"/>
      <c r="LBD83" s="191"/>
      <c r="LBE83" s="191"/>
      <c r="LBF83" s="191"/>
      <c r="LBG83" s="191"/>
      <c r="LBH83" s="191"/>
      <c r="LBI83" s="191"/>
      <c r="LBJ83" s="191"/>
      <c r="LBK83" s="191"/>
      <c r="LBL83" s="191"/>
      <c r="LBM83" s="191"/>
      <c r="LKM83" s="191"/>
      <c r="LKN83" s="191"/>
      <c r="LKV83" s="191"/>
      <c r="LKW83" s="191"/>
      <c r="LKX83" s="191"/>
      <c r="LKY83" s="191"/>
      <c r="LKZ83" s="191"/>
      <c r="LLA83" s="191"/>
      <c r="LLB83" s="191"/>
      <c r="LLC83" s="191"/>
      <c r="LLD83" s="191"/>
      <c r="LLE83" s="191"/>
      <c r="LLF83" s="191"/>
      <c r="LLG83" s="191"/>
      <c r="LLH83" s="191"/>
      <c r="LLI83" s="191"/>
      <c r="LUI83" s="191"/>
      <c r="LUJ83" s="191"/>
      <c r="LUR83" s="191"/>
      <c r="LUS83" s="191"/>
      <c r="LUT83" s="191"/>
      <c r="LUU83" s="191"/>
      <c r="LUV83" s="191"/>
      <c r="LUW83" s="191"/>
      <c r="LUX83" s="191"/>
      <c r="LUY83" s="191"/>
      <c r="LUZ83" s="191"/>
      <c r="LVA83" s="191"/>
      <c r="LVB83" s="191"/>
      <c r="LVC83" s="191"/>
      <c r="LVD83" s="191"/>
      <c r="LVE83" s="191"/>
      <c r="MEE83" s="191"/>
      <c r="MEF83" s="191"/>
      <c r="MEN83" s="191"/>
      <c r="MEO83" s="191"/>
      <c r="MEP83" s="191"/>
      <c r="MEQ83" s="191"/>
      <c r="MER83" s="191"/>
      <c r="MES83" s="191"/>
      <c r="MET83" s="191"/>
      <c r="MEU83" s="191"/>
      <c r="MEV83" s="191"/>
      <c r="MEW83" s="191"/>
      <c r="MEX83" s="191"/>
      <c r="MEY83" s="191"/>
      <c r="MEZ83" s="191"/>
      <c r="MFA83" s="191"/>
      <c r="MOA83" s="191"/>
      <c r="MOB83" s="191"/>
      <c r="MOJ83" s="191"/>
      <c r="MOK83" s="191"/>
      <c r="MOL83" s="191"/>
      <c r="MOM83" s="191"/>
      <c r="MON83" s="191"/>
      <c r="MOO83" s="191"/>
      <c r="MOP83" s="191"/>
      <c r="MOQ83" s="191"/>
      <c r="MOR83" s="191"/>
      <c r="MOS83" s="191"/>
      <c r="MOT83" s="191"/>
      <c r="MOU83" s="191"/>
      <c r="MOV83" s="191"/>
      <c r="MOW83" s="191"/>
      <c r="MXW83" s="191"/>
      <c r="MXX83" s="191"/>
      <c r="MYF83" s="191"/>
      <c r="MYG83" s="191"/>
      <c r="MYH83" s="191"/>
      <c r="MYI83" s="191"/>
      <c r="MYJ83" s="191"/>
      <c r="MYK83" s="191"/>
      <c r="MYL83" s="191"/>
      <c r="MYM83" s="191"/>
      <c r="MYN83" s="191"/>
      <c r="MYO83" s="191"/>
      <c r="MYP83" s="191"/>
      <c r="MYQ83" s="191"/>
      <c r="MYR83" s="191"/>
      <c r="MYS83" s="191"/>
      <c r="NHS83" s="191"/>
      <c r="NHT83" s="191"/>
      <c r="NIB83" s="191"/>
      <c r="NIC83" s="191"/>
      <c r="NID83" s="191"/>
      <c r="NIE83" s="191"/>
      <c r="NIF83" s="191"/>
      <c r="NIG83" s="191"/>
      <c r="NIH83" s="191"/>
      <c r="NII83" s="191"/>
      <c r="NIJ83" s="191"/>
      <c r="NIK83" s="191"/>
      <c r="NIL83" s="191"/>
      <c r="NIM83" s="191"/>
      <c r="NIN83" s="191"/>
      <c r="NIO83" s="191"/>
      <c r="NRO83" s="191"/>
      <c r="NRP83" s="191"/>
      <c r="NRX83" s="191"/>
      <c r="NRY83" s="191"/>
      <c r="NRZ83" s="191"/>
      <c r="NSA83" s="191"/>
      <c r="NSB83" s="191"/>
      <c r="NSC83" s="191"/>
      <c r="NSD83" s="191"/>
      <c r="NSE83" s="191"/>
      <c r="NSF83" s="191"/>
      <c r="NSG83" s="191"/>
      <c r="NSH83" s="191"/>
      <c r="NSI83" s="191"/>
      <c r="NSJ83" s="191"/>
      <c r="NSK83" s="191"/>
      <c r="OBK83" s="191"/>
      <c r="OBL83" s="191"/>
      <c r="OBT83" s="191"/>
      <c r="OBU83" s="191"/>
      <c r="OBV83" s="191"/>
      <c r="OBW83" s="191"/>
      <c r="OBX83" s="191"/>
      <c r="OBY83" s="191"/>
      <c r="OBZ83" s="191"/>
      <c r="OCA83" s="191"/>
      <c r="OCB83" s="191"/>
      <c r="OCC83" s="191"/>
      <c r="OCD83" s="191"/>
      <c r="OCE83" s="191"/>
      <c r="OCF83" s="191"/>
      <c r="OCG83" s="191"/>
      <c r="OLG83" s="191"/>
      <c r="OLH83" s="191"/>
      <c r="OLP83" s="191"/>
      <c r="OLQ83" s="191"/>
      <c r="OLR83" s="191"/>
      <c r="OLS83" s="191"/>
      <c r="OLT83" s="191"/>
      <c r="OLU83" s="191"/>
      <c r="OLV83" s="191"/>
      <c r="OLW83" s="191"/>
      <c r="OLX83" s="191"/>
      <c r="OLY83" s="191"/>
      <c r="OLZ83" s="191"/>
      <c r="OMA83" s="191"/>
      <c r="OMB83" s="191"/>
      <c r="OMC83" s="191"/>
      <c r="OVC83" s="191"/>
      <c r="OVD83" s="191"/>
      <c r="OVL83" s="191"/>
      <c r="OVM83" s="191"/>
      <c r="OVN83" s="191"/>
      <c r="OVO83" s="191"/>
      <c r="OVP83" s="191"/>
      <c r="OVQ83" s="191"/>
      <c r="OVR83" s="191"/>
      <c r="OVS83" s="191"/>
      <c r="OVT83" s="191"/>
      <c r="OVU83" s="191"/>
      <c r="OVV83" s="191"/>
      <c r="OVW83" s="191"/>
      <c r="OVX83" s="191"/>
      <c r="OVY83" s="191"/>
      <c r="PEY83" s="191"/>
      <c r="PEZ83" s="191"/>
      <c r="PFH83" s="191"/>
      <c r="PFI83" s="191"/>
      <c r="PFJ83" s="191"/>
      <c r="PFK83" s="191"/>
      <c r="PFL83" s="191"/>
      <c r="PFM83" s="191"/>
      <c r="PFN83" s="191"/>
      <c r="PFO83" s="191"/>
      <c r="PFP83" s="191"/>
      <c r="PFQ83" s="191"/>
      <c r="PFR83" s="191"/>
      <c r="PFS83" s="191"/>
      <c r="PFT83" s="191"/>
      <c r="PFU83" s="191"/>
      <c r="POU83" s="191"/>
      <c r="POV83" s="191"/>
      <c r="PPD83" s="191"/>
      <c r="PPE83" s="191"/>
      <c r="PPF83" s="191"/>
      <c r="PPG83" s="191"/>
      <c r="PPH83" s="191"/>
      <c r="PPI83" s="191"/>
      <c r="PPJ83" s="191"/>
      <c r="PPK83" s="191"/>
      <c r="PPL83" s="191"/>
      <c r="PPM83" s="191"/>
      <c r="PPN83" s="191"/>
      <c r="PPO83" s="191"/>
      <c r="PPP83" s="191"/>
      <c r="PPQ83" s="191"/>
      <c r="PYQ83" s="191"/>
      <c r="PYR83" s="191"/>
      <c r="PYZ83" s="191"/>
      <c r="PZA83" s="191"/>
      <c r="PZB83" s="191"/>
      <c r="PZC83" s="191"/>
      <c r="PZD83" s="191"/>
      <c r="PZE83" s="191"/>
      <c r="PZF83" s="191"/>
      <c r="PZG83" s="191"/>
      <c r="PZH83" s="191"/>
      <c r="PZI83" s="191"/>
      <c r="PZJ83" s="191"/>
      <c r="PZK83" s="191"/>
      <c r="PZL83" s="191"/>
      <c r="PZM83" s="191"/>
      <c r="QIM83" s="191"/>
      <c r="QIN83" s="191"/>
      <c r="QIV83" s="191"/>
      <c r="QIW83" s="191"/>
      <c r="QIX83" s="191"/>
      <c r="QIY83" s="191"/>
      <c r="QIZ83" s="191"/>
      <c r="QJA83" s="191"/>
      <c r="QJB83" s="191"/>
      <c r="QJC83" s="191"/>
      <c r="QJD83" s="191"/>
      <c r="QJE83" s="191"/>
      <c r="QJF83" s="191"/>
      <c r="QJG83" s="191"/>
      <c r="QJH83" s="191"/>
      <c r="QJI83" s="191"/>
      <c r="QSI83" s="191"/>
      <c r="QSJ83" s="191"/>
      <c r="QSR83" s="191"/>
      <c r="QSS83" s="191"/>
      <c r="QST83" s="191"/>
      <c r="QSU83" s="191"/>
      <c r="QSV83" s="191"/>
      <c r="QSW83" s="191"/>
      <c r="QSX83" s="191"/>
      <c r="QSY83" s="191"/>
      <c r="QSZ83" s="191"/>
      <c r="QTA83" s="191"/>
      <c r="QTB83" s="191"/>
      <c r="QTC83" s="191"/>
      <c r="QTD83" s="191"/>
      <c r="QTE83" s="191"/>
      <c r="RCE83" s="191"/>
      <c r="RCF83" s="191"/>
      <c r="RCN83" s="191"/>
      <c r="RCO83" s="191"/>
      <c r="RCP83" s="191"/>
      <c r="RCQ83" s="191"/>
      <c r="RCR83" s="191"/>
      <c r="RCS83" s="191"/>
      <c r="RCT83" s="191"/>
      <c r="RCU83" s="191"/>
      <c r="RCV83" s="191"/>
      <c r="RCW83" s="191"/>
      <c r="RCX83" s="191"/>
      <c r="RCY83" s="191"/>
      <c r="RCZ83" s="191"/>
      <c r="RDA83" s="191"/>
      <c r="RMA83" s="191"/>
      <c r="RMB83" s="191"/>
      <c r="RMJ83" s="191"/>
      <c r="RMK83" s="191"/>
      <c r="RML83" s="191"/>
      <c r="RMM83" s="191"/>
      <c r="RMN83" s="191"/>
      <c r="RMO83" s="191"/>
      <c r="RMP83" s="191"/>
      <c r="RMQ83" s="191"/>
      <c r="RMR83" s="191"/>
      <c r="RMS83" s="191"/>
      <c r="RMT83" s="191"/>
      <c r="RMU83" s="191"/>
      <c r="RMV83" s="191"/>
      <c r="RMW83" s="191"/>
      <c r="RVW83" s="191"/>
      <c r="RVX83" s="191"/>
      <c r="RWF83" s="191"/>
      <c r="RWG83" s="191"/>
      <c r="RWH83" s="191"/>
      <c r="RWI83" s="191"/>
      <c r="RWJ83" s="191"/>
      <c r="RWK83" s="191"/>
      <c r="RWL83" s="191"/>
      <c r="RWM83" s="191"/>
      <c r="RWN83" s="191"/>
      <c r="RWO83" s="191"/>
      <c r="RWP83" s="191"/>
      <c r="RWQ83" s="191"/>
      <c r="RWR83" s="191"/>
      <c r="RWS83" s="191"/>
      <c r="SFS83" s="191"/>
      <c r="SFT83" s="191"/>
      <c r="SGB83" s="191"/>
      <c r="SGC83" s="191"/>
      <c r="SGD83" s="191"/>
      <c r="SGE83" s="191"/>
      <c r="SGF83" s="191"/>
      <c r="SGG83" s="191"/>
      <c r="SGH83" s="191"/>
      <c r="SGI83" s="191"/>
      <c r="SGJ83" s="191"/>
      <c r="SGK83" s="191"/>
      <c r="SGL83" s="191"/>
      <c r="SGM83" s="191"/>
      <c r="SGN83" s="191"/>
      <c r="SGO83" s="191"/>
      <c r="SPO83" s="191"/>
      <c r="SPP83" s="191"/>
      <c r="SPX83" s="191"/>
      <c r="SPY83" s="191"/>
      <c r="SPZ83" s="191"/>
      <c r="SQA83" s="191"/>
      <c r="SQB83" s="191"/>
      <c r="SQC83" s="191"/>
      <c r="SQD83" s="191"/>
      <c r="SQE83" s="191"/>
      <c r="SQF83" s="191"/>
      <c r="SQG83" s="191"/>
      <c r="SQH83" s="191"/>
      <c r="SQI83" s="191"/>
      <c r="SQJ83" s="191"/>
      <c r="SQK83" s="191"/>
      <c r="SZK83" s="191"/>
      <c r="SZL83" s="191"/>
      <c r="SZT83" s="191"/>
      <c r="SZU83" s="191"/>
      <c r="SZV83" s="191"/>
      <c r="SZW83" s="191"/>
      <c r="SZX83" s="191"/>
      <c r="SZY83" s="191"/>
      <c r="SZZ83" s="191"/>
      <c r="TAA83" s="191"/>
      <c r="TAB83" s="191"/>
      <c r="TAC83" s="191"/>
      <c r="TAD83" s="191"/>
      <c r="TAE83" s="191"/>
      <c r="TAF83" s="191"/>
      <c r="TAG83" s="191"/>
      <c r="TJG83" s="191"/>
      <c r="TJH83" s="191"/>
      <c r="TJP83" s="191"/>
      <c r="TJQ83" s="191"/>
      <c r="TJR83" s="191"/>
      <c r="TJS83" s="191"/>
      <c r="TJT83" s="191"/>
      <c r="TJU83" s="191"/>
      <c r="TJV83" s="191"/>
      <c r="TJW83" s="191"/>
      <c r="TJX83" s="191"/>
      <c r="TJY83" s="191"/>
      <c r="TJZ83" s="191"/>
      <c r="TKA83" s="191"/>
      <c r="TKB83" s="191"/>
      <c r="TKC83" s="191"/>
      <c r="TTC83" s="191"/>
      <c r="TTD83" s="191"/>
      <c r="TTL83" s="191"/>
      <c r="TTM83" s="191"/>
      <c r="TTN83" s="191"/>
      <c r="TTO83" s="191"/>
      <c r="TTP83" s="191"/>
      <c r="TTQ83" s="191"/>
      <c r="TTR83" s="191"/>
      <c r="TTS83" s="191"/>
      <c r="TTT83" s="191"/>
      <c r="TTU83" s="191"/>
      <c r="TTV83" s="191"/>
      <c r="TTW83" s="191"/>
      <c r="TTX83" s="191"/>
      <c r="TTY83" s="191"/>
      <c r="UCY83" s="191"/>
      <c r="UCZ83" s="191"/>
      <c r="UDH83" s="191"/>
      <c r="UDI83" s="191"/>
      <c r="UDJ83" s="191"/>
      <c r="UDK83" s="191"/>
      <c r="UDL83" s="191"/>
      <c r="UDM83" s="191"/>
      <c r="UDN83" s="191"/>
      <c r="UDO83" s="191"/>
      <c r="UDP83" s="191"/>
      <c r="UDQ83" s="191"/>
      <c r="UDR83" s="191"/>
      <c r="UDS83" s="191"/>
      <c r="UDT83" s="191"/>
      <c r="UDU83" s="191"/>
      <c r="UMU83" s="191"/>
      <c r="UMV83" s="191"/>
      <c r="UND83" s="191"/>
      <c r="UNE83" s="191"/>
      <c r="UNF83" s="191"/>
      <c r="UNG83" s="191"/>
      <c r="UNH83" s="191"/>
      <c r="UNI83" s="191"/>
      <c r="UNJ83" s="191"/>
      <c r="UNK83" s="191"/>
      <c r="UNL83" s="191"/>
      <c r="UNM83" s="191"/>
      <c r="UNN83" s="191"/>
      <c r="UNO83" s="191"/>
      <c r="UNP83" s="191"/>
      <c r="UNQ83" s="191"/>
      <c r="UWQ83" s="191"/>
      <c r="UWR83" s="191"/>
      <c r="UWZ83" s="191"/>
      <c r="UXA83" s="191"/>
      <c r="UXB83" s="191"/>
      <c r="UXC83" s="191"/>
      <c r="UXD83" s="191"/>
      <c r="UXE83" s="191"/>
      <c r="UXF83" s="191"/>
      <c r="UXG83" s="191"/>
      <c r="UXH83" s="191"/>
      <c r="UXI83" s="191"/>
      <c r="UXJ83" s="191"/>
      <c r="UXK83" s="191"/>
      <c r="UXL83" s="191"/>
      <c r="UXM83" s="191"/>
      <c r="VGM83" s="191"/>
      <c r="VGN83" s="191"/>
      <c r="VGV83" s="191"/>
      <c r="VGW83" s="191"/>
      <c r="VGX83" s="191"/>
      <c r="VGY83" s="191"/>
      <c r="VGZ83" s="191"/>
      <c r="VHA83" s="191"/>
      <c r="VHB83" s="191"/>
      <c r="VHC83" s="191"/>
      <c r="VHD83" s="191"/>
      <c r="VHE83" s="191"/>
      <c r="VHF83" s="191"/>
      <c r="VHG83" s="191"/>
      <c r="VHH83" s="191"/>
      <c r="VHI83" s="191"/>
      <c r="VQI83" s="191"/>
      <c r="VQJ83" s="191"/>
      <c r="VQR83" s="191"/>
      <c r="VQS83" s="191"/>
      <c r="VQT83" s="191"/>
      <c r="VQU83" s="191"/>
      <c r="VQV83" s="191"/>
      <c r="VQW83" s="191"/>
      <c r="VQX83" s="191"/>
      <c r="VQY83" s="191"/>
      <c r="VQZ83" s="191"/>
      <c r="VRA83" s="191"/>
      <c r="VRB83" s="191"/>
      <c r="VRC83" s="191"/>
      <c r="VRD83" s="191"/>
      <c r="VRE83" s="191"/>
      <c r="WAE83" s="191"/>
      <c r="WAF83" s="191"/>
      <c r="WAN83" s="191"/>
      <c r="WAO83" s="191"/>
      <c r="WAP83" s="191"/>
      <c r="WAQ83" s="191"/>
      <c r="WAR83" s="191"/>
      <c r="WAS83" s="191"/>
      <c r="WAT83" s="191"/>
      <c r="WAU83" s="191"/>
      <c r="WAV83" s="191"/>
      <c r="WAW83" s="191"/>
      <c r="WAX83" s="191"/>
      <c r="WAY83" s="191"/>
      <c r="WAZ83" s="191"/>
      <c r="WBA83" s="191"/>
      <c r="WKA83" s="191"/>
      <c r="WKB83" s="191"/>
      <c r="WKJ83" s="191"/>
      <c r="WKK83" s="191"/>
      <c r="WKL83" s="191"/>
      <c r="WKM83" s="191"/>
      <c r="WKN83" s="191"/>
      <c r="WKO83" s="191"/>
      <c r="WKP83" s="191"/>
      <c r="WKQ83" s="191"/>
      <c r="WKR83" s="191"/>
      <c r="WKS83" s="191"/>
      <c r="WKT83" s="191"/>
      <c r="WKU83" s="191"/>
      <c r="WKV83" s="191"/>
      <c r="WKW83" s="191"/>
      <c r="WTW83" s="191"/>
      <c r="WTX83" s="191"/>
      <c r="WUF83" s="191"/>
      <c r="WUG83" s="191"/>
      <c r="WUH83" s="191"/>
      <c r="WUI83" s="191"/>
      <c r="WUJ83" s="191"/>
      <c r="WUK83" s="191"/>
      <c r="WUL83" s="191"/>
      <c r="WUM83" s="191"/>
      <c r="WUN83" s="191"/>
      <c r="WUO83" s="191"/>
      <c r="WUP83" s="191"/>
      <c r="WUQ83" s="191"/>
      <c r="WUR83" s="191"/>
      <c r="WUS83" s="191"/>
    </row>
    <row r="84" spans="1:1009 1243:2033 2267:3057 3291:4081 4315:5105 5339:6129 6363:7153 7387:8177 8411:9201 9435:10225 10459:11249 11483:12273 12507:13297 13531:14321 14555:15345 15579:16113" ht="31.5" hidden="1" customHeight="1" outlineLevel="1" x14ac:dyDescent="0.25">
      <c r="A84" s="79"/>
      <c r="B84" s="194" t="s">
        <v>122</v>
      </c>
      <c r="C84" s="72"/>
      <c r="D84" s="102">
        <v>7854.3879999999999</v>
      </c>
      <c r="E84" s="102"/>
      <c r="F84" s="73">
        <v>7854.3879999999999</v>
      </c>
      <c r="G84" s="231">
        <v>0</v>
      </c>
      <c r="H84" s="129">
        <v>8187.7780000000002</v>
      </c>
      <c r="I84" s="153">
        <f t="shared" si="6"/>
        <v>0</v>
      </c>
      <c r="J84" s="232"/>
      <c r="K84" s="149"/>
      <c r="L84" s="149"/>
      <c r="M84" s="149"/>
      <c r="N84" s="72"/>
      <c r="HK84" s="189"/>
      <c r="HL84" s="189"/>
      <c r="HT84" s="189"/>
      <c r="HU84" s="189"/>
      <c r="HV84" s="189"/>
      <c r="HW84" s="189"/>
      <c r="HX84" s="189"/>
      <c r="HY84" s="189"/>
      <c r="HZ84" s="189"/>
      <c r="IA84" s="189"/>
      <c r="IB84" s="189"/>
      <c r="IC84" s="189"/>
      <c r="ID84" s="189"/>
      <c r="IE84" s="189"/>
      <c r="IF84" s="189"/>
      <c r="IG84" s="189"/>
      <c r="RG84" s="189"/>
      <c r="RH84" s="189"/>
      <c r="RP84" s="189"/>
      <c r="RQ84" s="189"/>
      <c r="RR84" s="189"/>
      <c r="RS84" s="189"/>
      <c r="RT84" s="189"/>
      <c r="RU84" s="189"/>
      <c r="RV84" s="189"/>
      <c r="RW84" s="189"/>
      <c r="RX84" s="189"/>
      <c r="RY84" s="189"/>
      <c r="RZ84" s="189"/>
      <c r="SA84" s="189"/>
      <c r="SB84" s="189"/>
      <c r="SC84" s="189"/>
      <c r="ABC84" s="189"/>
      <c r="ABD84" s="189"/>
      <c r="ABL84" s="189"/>
      <c r="ABM84" s="189"/>
      <c r="ABN84" s="189"/>
      <c r="ABO84" s="189"/>
      <c r="ABP84" s="189"/>
      <c r="ABQ84" s="189"/>
      <c r="ABR84" s="189"/>
      <c r="ABS84" s="189"/>
      <c r="ABT84" s="189"/>
      <c r="ABU84" s="189"/>
      <c r="ABV84" s="189"/>
      <c r="ABW84" s="189"/>
      <c r="ABX84" s="189"/>
      <c r="ABY84" s="189"/>
      <c r="AKY84" s="189"/>
      <c r="AKZ84" s="189"/>
      <c r="ALH84" s="189"/>
      <c r="ALI84" s="189"/>
      <c r="ALJ84" s="189"/>
      <c r="ALK84" s="189"/>
      <c r="ALL84" s="189"/>
      <c r="ALM84" s="189"/>
      <c r="ALN84" s="189"/>
      <c r="ALO84" s="189"/>
      <c r="ALP84" s="189"/>
      <c r="ALQ84" s="189"/>
      <c r="ALR84" s="189"/>
      <c r="ALS84" s="189"/>
      <c r="ALT84" s="189"/>
      <c r="ALU84" s="189"/>
      <c r="AUU84" s="189"/>
      <c r="AUV84" s="189"/>
      <c r="AVD84" s="189"/>
      <c r="AVE84" s="189"/>
      <c r="AVF84" s="189"/>
      <c r="AVG84" s="189"/>
      <c r="AVH84" s="189"/>
      <c r="AVI84" s="189"/>
      <c r="AVJ84" s="189"/>
      <c r="AVK84" s="189"/>
      <c r="AVL84" s="189"/>
      <c r="AVM84" s="189"/>
      <c r="AVN84" s="189"/>
      <c r="AVO84" s="189"/>
      <c r="AVP84" s="189"/>
      <c r="AVQ84" s="189"/>
      <c r="BEQ84" s="189"/>
      <c r="BER84" s="189"/>
      <c r="BEZ84" s="189"/>
      <c r="BFA84" s="189"/>
      <c r="BFB84" s="189"/>
      <c r="BFC84" s="189"/>
      <c r="BFD84" s="189"/>
      <c r="BFE84" s="189"/>
      <c r="BFF84" s="189"/>
      <c r="BFG84" s="189"/>
      <c r="BFH84" s="189"/>
      <c r="BFI84" s="189"/>
      <c r="BFJ84" s="189"/>
      <c r="BFK84" s="189"/>
      <c r="BFL84" s="189"/>
      <c r="BFM84" s="189"/>
      <c r="BOM84" s="189"/>
      <c r="BON84" s="189"/>
      <c r="BOV84" s="189"/>
      <c r="BOW84" s="189"/>
      <c r="BOX84" s="189"/>
      <c r="BOY84" s="189"/>
      <c r="BOZ84" s="189"/>
      <c r="BPA84" s="189"/>
      <c r="BPB84" s="189"/>
      <c r="BPC84" s="189"/>
      <c r="BPD84" s="189"/>
      <c r="BPE84" s="189"/>
      <c r="BPF84" s="189"/>
      <c r="BPG84" s="189"/>
      <c r="BPH84" s="189"/>
      <c r="BPI84" s="189"/>
      <c r="BYI84" s="189"/>
      <c r="BYJ84" s="189"/>
      <c r="BYR84" s="189"/>
      <c r="BYS84" s="189"/>
      <c r="BYT84" s="189"/>
      <c r="BYU84" s="189"/>
      <c r="BYV84" s="189"/>
      <c r="BYW84" s="189"/>
      <c r="BYX84" s="189"/>
      <c r="BYY84" s="189"/>
      <c r="BYZ84" s="189"/>
      <c r="BZA84" s="189"/>
      <c r="BZB84" s="189"/>
      <c r="BZC84" s="189"/>
      <c r="BZD84" s="189"/>
      <c r="BZE84" s="189"/>
      <c r="CIE84" s="189"/>
      <c r="CIF84" s="189"/>
      <c r="CIN84" s="189"/>
      <c r="CIO84" s="189"/>
      <c r="CIP84" s="189"/>
      <c r="CIQ84" s="189"/>
      <c r="CIR84" s="189"/>
      <c r="CIS84" s="189"/>
      <c r="CIT84" s="189"/>
      <c r="CIU84" s="189"/>
      <c r="CIV84" s="189"/>
      <c r="CIW84" s="189"/>
      <c r="CIX84" s="189"/>
      <c r="CIY84" s="189"/>
      <c r="CIZ84" s="189"/>
      <c r="CJA84" s="189"/>
      <c r="CSA84" s="189"/>
      <c r="CSB84" s="189"/>
      <c r="CSJ84" s="189"/>
      <c r="CSK84" s="189"/>
      <c r="CSL84" s="189"/>
      <c r="CSM84" s="189"/>
      <c r="CSN84" s="189"/>
      <c r="CSO84" s="189"/>
      <c r="CSP84" s="189"/>
      <c r="CSQ84" s="189"/>
      <c r="CSR84" s="189"/>
      <c r="CSS84" s="189"/>
      <c r="CST84" s="189"/>
      <c r="CSU84" s="189"/>
      <c r="CSV84" s="189"/>
      <c r="CSW84" s="189"/>
      <c r="DBW84" s="189"/>
      <c r="DBX84" s="189"/>
      <c r="DCF84" s="189"/>
      <c r="DCG84" s="189"/>
      <c r="DCH84" s="189"/>
      <c r="DCI84" s="189"/>
      <c r="DCJ84" s="189"/>
      <c r="DCK84" s="189"/>
      <c r="DCL84" s="189"/>
      <c r="DCM84" s="189"/>
      <c r="DCN84" s="189"/>
      <c r="DCO84" s="189"/>
      <c r="DCP84" s="189"/>
      <c r="DCQ84" s="189"/>
      <c r="DCR84" s="189"/>
      <c r="DCS84" s="189"/>
      <c r="DLS84" s="189"/>
      <c r="DLT84" s="189"/>
      <c r="DMB84" s="189"/>
      <c r="DMC84" s="189"/>
      <c r="DMD84" s="189"/>
      <c r="DME84" s="189"/>
      <c r="DMF84" s="189"/>
      <c r="DMG84" s="189"/>
      <c r="DMH84" s="189"/>
      <c r="DMI84" s="189"/>
      <c r="DMJ84" s="189"/>
      <c r="DMK84" s="189"/>
      <c r="DML84" s="189"/>
      <c r="DMM84" s="189"/>
      <c r="DMN84" s="189"/>
      <c r="DMO84" s="189"/>
      <c r="DVO84" s="189"/>
      <c r="DVP84" s="189"/>
      <c r="DVX84" s="189"/>
      <c r="DVY84" s="189"/>
      <c r="DVZ84" s="189"/>
      <c r="DWA84" s="189"/>
      <c r="DWB84" s="189"/>
      <c r="DWC84" s="189"/>
      <c r="DWD84" s="189"/>
      <c r="DWE84" s="189"/>
      <c r="DWF84" s="189"/>
      <c r="DWG84" s="189"/>
      <c r="DWH84" s="189"/>
      <c r="DWI84" s="189"/>
      <c r="DWJ84" s="189"/>
      <c r="DWK84" s="189"/>
      <c r="EFK84" s="189"/>
      <c r="EFL84" s="189"/>
      <c r="EFT84" s="189"/>
      <c r="EFU84" s="189"/>
      <c r="EFV84" s="189"/>
      <c r="EFW84" s="189"/>
      <c r="EFX84" s="189"/>
      <c r="EFY84" s="189"/>
      <c r="EFZ84" s="189"/>
      <c r="EGA84" s="189"/>
      <c r="EGB84" s="189"/>
      <c r="EGC84" s="189"/>
      <c r="EGD84" s="189"/>
      <c r="EGE84" s="189"/>
      <c r="EGF84" s="189"/>
      <c r="EGG84" s="189"/>
      <c r="EPG84" s="189"/>
      <c r="EPH84" s="189"/>
      <c r="EPP84" s="189"/>
      <c r="EPQ84" s="189"/>
      <c r="EPR84" s="189"/>
      <c r="EPS84" s="189"/>
      <c r="EPT84" s="189"/>
      <c r="EPU84" s="189"/>
      <c r="EPV84" s="189"/>
      <c r="EPW84" s="189"/>
      <c r="EPX84" s="189"/>
      <c r="EPY84" s="189"/>
      <c r="EPZ84" s="189"/>
      <c r="EQA84" s="189"/>
      <c r="EQB84" s="189"/>
      <c r="EQC84" s="189"/>
      <c r="EZC84" s="189"/>
      <c r="EZD84" s="189"/>
      <c r="EZL84" s="189"/>
      <c r="EZM84" s="189"/>
      <c r="EZN84" s="189"/>
      <c r="EZO84" s="189"/>
      <c r="EZP84" s="189"/>
      <c r="EZQ84" s="189"/>
      <c r="EZR84" s="189"/>
      <c r="EZS84" s="189"/>
      <c r="EZT84" s="189"/>
      <c r="EZU84" s="189"/>
      <c r="EZV84" s="189"/>
      <c r="EZW84" s="189"/>
      <c r="EZX84" s="189"/>
      <c r="EZY84" s="189"/>
      <c r="FIY84" s="189"/>
      <c r="FIZ84" s="189"/>
      <c r="FJH84" s="189"/>
      <c r="FJI84" s="189"/>
      <c r="FJJ84" s="189"/>
      <c r="FJK84" s="189"/>
      <c r="FJL84" s="189"/>
      <c r="FJM84" s="189"/>
      <c r="FJN84" s="189"/>
      <c r="FJO84" s="189"/>
      <c r="FJP84" s="189"/>
      <c r="FJQ84" s="189"/>
      <c r="FJR84" s="189"/>
      <c r="FJS84" s="189"/>
      <c r="FJT84" s="189"/>
      <c r="FJU84" s="189"/>
      <c r="FSU84" s="189"/>
      <c r="FSV84" s="189"/>
      <c r="FTD84" s="189"/>
      <c r="FTE84" s="189"/>
      <c r="FTF84" s="189"/>
      <c r="FTG84" s="189"/>
      <c r="FTH84" s="189"/>
      <c r="FTI84" s="189"/>
      <c r="FTJ84" s="189"/>
      <c r="FTK84" s="189"/>
      <c r="FTL84" s="189"/>
      <c r="FTM84" s="189"/>
      <c r="FTN84" s="189"/>
      <c r="FTO84" s="189"/>
      <c r="FTP84" s="189"/>
      <c r="FTQ84" s="189"/>
      <c r="GCQ84" s="189"/>
      <c r="GCR84" s="189"/>
      <c r="GCZ84" s="189"/>
      <c r="GDA84" s="189"/>
      <c r="GDB84" s="189"/>
      <c r="GDC84" s="189"/>
      <c r="GDD84" s="189"/>
      <c r="GDE84" s="189"/>
      <c r="GDF84" s="189"/>
      <c r="GDG84" s="189"/>
      <c r="GDH84" s="189"/>
      <c r="GDI84" s="189"/>
      <c r="GDJ84" s="189"/>
      <c r="GDK84" s="189"/>
      <c r="GDL84" s="189"/>
      <c r="GDM84" s="189"/>
      <c r="GMM84" s="189"/>
      <c r="GMN84" s="189"/>
      <c r="GMV84" s="189"/>
      <c r="GMW84" s="189"/>
      <c r="GMX84" s="189"/>
      <c r="GMY84" s="189"/>
      <c r="GMZ84" s="189"/>
      <c r="GNA84" s="189"/>
      <c r="GNB84" s="189"/>
      <c r="GNC84" s="189"/>
      <c r="GND84" s="189"/>
      <c r="GNE84" s="189"/>
      <c r="GNF84" s="189"/>
      <c r="GNG84" s="189"/>
      <c r="GNH84" s="189"/>
      <c r="GNI84" s="189"/>
      <c r="GWI84" s="189"/>
      <c r="GWJ84" s="189"/>
      <c r="GWR84" s="189"/>
      <c r="GWS84" s="189"/>
      <c r="GWT84" s="189"/>
      <c r="GWU84" s="189"/>
      <c r="GWV84" s="189"/>
      <c r="GWW84" s="189"/>
      <c r="GWX84" s="189"/>
      <c r="GWY84" s="189"/>
      <c r="GWZ84" s="189"/>
      <c r="GXA84" s="189"/>
      <c r="GXB84" s="189"/>
      <c r="GXC84" s="189"/>
      <c r="GXD84" s="189"/>
      <c r="GXE84" s="189"/>
      <c r="HGE84" s="189"/>
      <c r="HGF84" s="189"/>
      <c r="HGN84" s="189"/>
      <c r="HGO84" s="189"/>
      <c r="HGP84" s="189"/>
      <c r="HGQ84" s="189"/>
      <c r="HGR84" s="189"/>
      <c r="HGS84" s="189"/>
      <c r="HGT84" s="189"/>
      <c r="HGU84" s="189"/>
      <c r="HGV84" s="189"/>
      <c r="HGW84" s="189"/>
      <c r="HGX84" s="189"/>
      <c r="HGY84" s="189"/>
      <c r="HGZ84" s="189"/>
      <c r="HHA84" s="189"/>
      <c r="HQA84" s="189"/>
      <c r="HQB84" s="189"/>
      <c r="HQJ84" s="189"/>
      <c r="HQK84" s="189"/>
      <c r="HQL84" s="189"/>
      <c r="HQM84" s="189"/>
      <c r="HQN84" s="189"/>
      <c r="HQO84" s="189"/>
      <c r="HQP84" s="189"/>
      <c r="HQQ84" s="189"/>
      <c r="HQR84" s="189"/>
      <c r="HQS84" s="189"/>
      <c r="HQT84" s="189"/>
      <c r="HQU84" s="189"/>
      <c r="HQV84" s="189"/>
      <c r="HQW84" s="189"/>
      <c r="HZW84" s="189"/>
      <c r="HZX84" s="189"/>
      <c r="IAF84" s="189"/>
      <c r="IAG84" s="189"/>
      <c r="IAH84" s="189"/>
      <c r="IAI84" s="189"/>
      <c r="IAJ84" s="189"/>
      <c r="IAK84" s="189"/>
      <c r="IAL84" s="189"/>
      <c r="IAM84" s="189"/>
      <c r="IAN84" s="189"/>
      <c r="IAO84" s="189"/>
      <c r="IAP84" s="189"/>
      <c r="IAQ84" s="189"/>
      <c r="IAR84" s="189"/>
      <c r="IAS84" s="189"/>
      <c r="IJS84" s="189"/>
      <c r="IJT84" s="189"/>
      <c r="IKB84" s="189"/>
      <c r="IKC84" s="189"/>
      <c r="IKD84" s="189"/>
      <c r="IKE84" s="189"/>
      <c r="IKF84" s="189"/>
      <c r="IKG84" s="189"/>
      <c r="IKH84" s="189"/>
      <c r="IKI84" s="189"/>
      <c r="IKJ84" s="189"/>
      <c r="IKK84" s="189"/>
      <c r="IKL84" s="189"/>
      <c r="IKM84" s="189"/>
      <c r="IKN84" s="189"/>
      <c r="IKO84" s="189"/>
      <c r="ITO84" s="189"/>
      <c r="ITP84" s="189"/>
      <c r="ITX84" s="189"/>
      <c r="ITY84" s="189"/>
      <c r="ITZ84" s="189"/>
      <c r="IUA84" s="189"/>
      <c r="IUB84" s="189"/>
      <c r="IUC84" s="189"/>
      <c r="IUD84" s="189"/>
      <c r="IUE84" s="189"/>
      <c r="IUF84" s="189"/>
      <c r="IUG84" s="189"/>
      <c r="IUH84" s="189"/>
      <c r="IUI84" s="189"/>
      <c r="IUJ84" s="189"/>
      <c r="IUK84" s="189"/>
      <c r="JDK84" s="189"/>
      <c r="JDL84" s="189"/>
      <c r="JDT84" s="189"/>
      <c r="JDU84" s="189"/>
      <c r="JDV84" s="189"/>
      <c r="JDW84" s="189"/>
      <c r="JDX84" s="189"/>
      <c r="JDY84" s="189"/>
      <c r="JDZ84" s="189"/>
      <c r="JEA84" s="189"/>
      <c r="JEB84" s="189"/>
      <c r="JEC84" s="189"/>
      <c r="JED84" s="189"/>
      <c r="JEE84" s="189"/>
      <c r="JEF84" s="189"/>
      <c r="JEG84" s="189"/>
      <c r="JNG84" s="189"/>
      <c r="JNH84" s="189"/>
      <c r="JNP84" s="189"/>
      <c r="JNQ84" s="189"/>
      <c r="JNR84" s="189"/>
      <c r="JNS84" s="189"/>
      <c r="JNT84" s="189"/>
      <c r="JNU84" s="189"/>
      <c r="JNV84" s="189"/>
      <c r="JNW84" s="189"/>
      <c r="JNX84" s="189"/>
      <c r="JNY84" s="189"/>
      <c r="JNZ84" s="189"/>
      <c r="JOA84" s="189"/>
      <c r="JOB84" s="189"/>
      <c r="JOC84" s="189"/>
      <c r="JXC84" s="189"/>
      <c r="JXD84" s="189"/>
      <c r="JXL84" s="189"/>
      <c r="JXM84" s="189"/>
      <c r="JXN84" s="189"/>
      <c r="JXO84" s="189"/>
      <c r="JXP84" s="189"/>
      <c r="JXQ84" s="189"/>
      <c r="JXR84" s="189"/>
      <c r="JXS84" s="189"/>
      <c r="JXT84" s="189"/>
      <c r="JXU84" s="189"/>
      <c r="JXV84" s="189"/>
      <c r="JXW84" s="189"/>
      <c r="JXX84" s="189"/>
      <c r="JXY84" s="189"/>
      <c r="KGY84" s="189"/>
      <c r="KGZ84" s="189"/>
      <c r="KHH84" s="189"/>
      <c r="KHI84" s="189"/>
      <c r="KHJ84" s="189"/>
      <c r="KHK84" s="189"/>
      <c r="KHL84" s="189"/>
      <c r="KHM84" s="189"/>
      <c r="KHN84" s="189"/>
      <c r="KHO84" s="189"/>
      <c r="KHP84" s="189"/>
      <c r="KHQ84" s="189"/>
      <c r="KHR84" s="189"/>
      <c r="KHS84" s="189"/>
      <c r="KHT84" s="189"/>
      <c r="KHU84" s="189"/>
      <c r="KQU84" s="189"/>
      <c r="KQV84" s="189"/>
      <c r="KRD84" s="189"/>
      <c r="KRE84" s="189"/>
      <c r="KRF84" s="189"/>
      <c r="KRG84" s="189"/>
      <c r="KRH84" s="189"/>
      <c r="KRI84" s="189"/>
      <c r="KRJ84" s="189"/>
      <c r="KRK84" s="189"/>
      <c r="KRL84" s="189"/>
      <c r="KRM84" s="189"/>
      <c r="KRN84" s="189"/>
      <c r="KRO84" s="189"/>
      <c r="KRP84" s="189"/>
      <c r="KRQ84" s="189"/>
      <c r="LAQ84" s="189"/>
      <c r="LAR84" s="189"/>
      <c r="LAZ84" s="189"/>
      <c r="LBA84" s="189"/>
      <c r="LBB84" s="189"/>
      <c r="LBC84" s="189"/>
      <c r="LBD84" s="189"/>
      <c r="LBE84" s="189"/>
      <c r="LBF84" s="189"/>
      <c r="LBG84" s="189"/>
      <c r="LBH84" s="189"/>
      <c r="LBI84" s="189"/>
      <c r="LBJ84" s="189"/>
      <c r="LBK84" s="189"/>
      <c r="LBL84" s="189"/>
      <c r="LBM84" s="189"/>
      <c r="LKM84" s="189"/>
      <c r="LKN84" s="189"/>
      <c r="LKV84" s="189"/>
      <c r="LKW84" s="189"/>
      <c r="LKX84" s="189"/>
      <c r="LKY84" s="189"/>
      <c r="LKZ84" s="189"/>
      <c r="LLA84" s="189"/>
      <c r="LLB84" s="189"/>
      <c r="LLC84" s="189"/>
      <c r="LLD84" s="189"/>
      <c r="LLE84" s="189"/>
      <c r="LLF84" s="189"/>
      <c r="LLG84" s="189"/>
      <c r="LLH84" s="189"/>
      <c r="LLI84" s="189"/>
      <c r="LUI84" s="189"/>
      <c r="LUJ84" s="189"/>
      <c r="LUR84" s="189"/>
      <c r="LUS84" s="189"/>
      <c r="LUT84" s="189"/>
      <c r="LUU84" s="189"/>
      <c r="LUV84" s="189"/>
      <c r="LUW84" s="189"/>
      <c r="LUX84" s="189"/>
      <c r="LUY84" s="189"/>
      <c r="LUZ84" s="189"/>
      <c r="LVA84" s="189"/>
      <c r="LVB84" s="189"/>
      <c r="LVC84" s="189"/>
      <c r="LVD84" s="189"/>
      <c r="LVE84" s="189"/>
      <c r="MEE84" s="189"/>
      <c r="MEF84" s="189"/>
      <c r="MEN84" s="189"/>
      <c r="MEO84" s="189"/>
      <c r="MEP84" s="189"/>
      <c r="MEQ84" s="189"/>
      <c r="MER84" s="189"/>
      <c r="MES84" s="189"/>
      <c r="MET84" s="189"/>
      <c r="MEU84" s="189"/>
      <c r="MEV84" s="189"/>
      <c r="MEW84" s="189"/>
      <c r="MEX84" s="189"/>
      <c r="MEY84" s="189"/>
      <c r="MEZ84" s="189"/>
      <c r="MFA84" s="189"/>
      <c r="MOA84" s="189"/>
      <c r="MOB84" s="189"/>
      <c r="MOJ84" s="189"/>
      <c r="MOK84" s="189"/>
      <c r="MOL84" s="189"/>
      <c r="MOM84" s="189"/>
      <c r="MON84" s="189"/>
      <c r="MOO84" s="189"/>
      <c r="MOP84" s="189"/>
      <c r="MOQ84" s="189"/>
      <c r="MOR84" s="189"/>
      <c r="MOS84" s="189"/>
      <c r="MOT84" s="189"/>
      <c r="MOU84" s="189"/>
      <c r="MOV84" s="189"/>
      <c r="MOW84" s="189"/>
      <c r="MXW84" s="189"/>
      <c r="MXX84" s="189"/>
      <c r="MYF84" s="189"/>
      <c r="MYG84" s="189"/>
      <c r="MYH84" s="189"/>
      <c r="MYI84" s="189"/>
      <c r="MYJ84" s="189"/>
      <c r="MYK84" s="189"/>
      <c r="MYL84" s="189"/>
      <c r="MYM84" s="189"/>
      <c r="MYN84" s="189"/>
      <c r="MYO84" s="189"/>
      <c r="MYP84" s="189"/>
      <c r="MYQ84" s="189"/>
      <c r="MYR84" s="189"/>
      <c r="MYS84" s="189"/>
      <c r="NHS84" s="189"/>
      <c r="NHT84" s="189"/>
      <c r="NIB84" s="189"/>
      <c r="NIC84" s="189"/>
      <c r="NID84" s="189"/>
      <c r="NIE84" s="189"/>
      <c r="NIF84" s="189"/>
      <c r="NIG84" s="189"/>
      <c r="NIH84" s="189"/>
      <c r="NII84" s="189"/>
      <c r="NIJ84" s="189"/>
      <c r="NIK84" s="189"/>
      <c r="NIL84" s="189"/>
      <c r="NIM84" s="189"/>
      <c r="NIN84" s="189"/>
      <c r="NIO84" s="189"/>
      <c r="NRO84" s="189"/>
      <c r="NRP84" s="189"/>
      <c r="NRX84" s="189"/>
      <c r="NRY84" s="189"/>
      <c r="NRZ84" s="189"/>
      <c r="NSA84" s="189"/>
      <c r="NSB84" s="189"/>
      <c r="NSC84" s="189"/>
      <c r="NSD84" s="189"/>
      <c r="NSE84" s="189"/>
      <c r="NSF84" s="189"/>
      <c r="NSG84" s="189"/>
      <c r="NSH84" s="189"/>
      <c r="NSI84" s="189"/>
      <c r="NSJ84" s="189"/>
      <c r="NSK84" s="189"/>
      <c r="OBK84" s="189"/>
      <c r="OBL84" s="189"/>
      <c r="OBT84" s="189"/>
      <c r="OBU84" s="189"/>
      <c r="OBV84" s="189"/>
      <c r="OBW84" s="189"/>
      <c r="OBX84" s="189"/>
      <c r="OBY84" s="189"/>
      <c r="OBZ84" s="189"/>
      <c r="OCA84" s="189"/>
      <c r="OCB84" s="189"/>
      <c r="OCC84" s="189"/>
      <c r="OCD84" s="189"/>
      <c r="OCE84" s="189"/>
      <c r="OCF84" s="189"/>
      <c r="OCG84" s="189"/>
      <c r="OLG84" s="189"/>
      <c r="OLH84" s="189"/>
      <c r="OLP84" s="189"/>
      <c r="OLQ84" s="189"/>
      <c r="OLR84" s="189"/>
      <c r="OLS84" s="189"/>
      <c r="OLT84" s="189"/>
      <c r="OLU84" s="189"/>
      <c r="OLV84" s="189"/>
      <c r="OLW84" s="189"/>
      <c r="OLX84" s="189"/>
      <c r="OLY84" s="189"/>
      <c r="OLZ84" s="189"/>
      <c r="OMA84" s="189"/>
      <c r="OMB84" s="189"/>
      <c r="OMC84" s="189"/>
      <c r="OVC84" s="189"/>
      <c r="OVD84" s="189"/>
      <c r="OVL84" s="189"/>
      <c r="OVM84" s="189"/>
      <c r="OVN84" s="189"/>
      <c r="OVO84" s="189"/>
      <c r="OVP84" s="189"/>
      <c r="OVQ84" s="189"/>
      <c r="OVR84" s="189"/>
      <c r="OVS84" s="189"/>
      <c r="OVT84" s="189"/>
      <c r="OVU84" s="189"/>
      <c r="OVV84" s="189"/>
      <c r="OVW84" s="189"/>
      <c r="OVX84" s="189"/>
      <c r="OVY84" s="189"/>
      <c r="PEY84" s="189"/>
      <c r="PEZ84" s="189"/>
      <c r="PFH84" s="189"/>
      <c r="PFI84" s="189"/>
      <c r="PFJ84" s="189"/>
      <c r="PFK84" s="189"/>
      <c r="PFL84" s="189"/>
      <c r="PFM84" s="189"/>
      <c r="PFN84" s="189"/>
      <c r="PFO84" s="189"/>
      <c r="PFP84" s="189"/>
      <c r="PFQ84" s="189"/>
      <c r="PFR84" s="189"/>
      <c r="PFS84" s="189"/>
      <c r="PFT84" s="189"/>
      <c r="PFU84" s="189"/>
      <c r="POU84" s="189"/>
      <c r="POV84" s="189"/>
      <c r="PPD84" s="189"/>
      <c r="PPE84" s="189"/>
      <c r="PPF84" s="189"/>
      <c r="PPG84" s="189"/>
      <c r="PPH84" s="189"/>
      <c r="PPI84" s="189"/>
      <c r="PPJ84" s="189"/>
      <c r="PPK84" s="189"/>
      <c r="PPL84" s="189"/>
      <c r="PPM84" s="189"/>
      <c r="PPN84" s="189"/>
      <c r="PPO84" s="189"/>
      <c r="PPP84" s="189"/>
      <c r="PPQ84" s="189"/>
      <c r="PYQ84" s="189"/>
      <c r="PYR84" s="189"/>
      <c r="PYZ84" s="189"/>
      <c r="PZA84" s="189"/>
      <c r="PZB84" s="189"/>
      <c r="PZC84" s="189"/>
      <c r="PZD84" s="189"/>
      <c r="PZE84" s="189"/>
      <c r="PZF84" s="189"/>
      <c r="PZG84" s="189"/>
      <c r="PZH84" s="189"/>
      <c r="PZI84" s="189"/>
      <c r="PZJ84" s="189"/>
      <c r="PZK84" s="189"/>
      <c r="PZL84" s="189"/>
      <c r="PZM84" s="189"/>
      <c r="QIM84" s="189"/>
      <c r="QIN84" s="189"/>
      <c r="QIV84" s="189"/>
      <c r="QIW84" s="189"/>
      <c r="QIX84" s="189"/>
      <c r="QIY84" s="189"/>
      <c r="QIZ84" s="189"/>
      <c r="QJA84" s="189"/>
      <c r="QJB84" s="189"/>
      <c r="QJC84" s="189"/>
      <c r="QJD84" s="189"/>
      <c r="QJE84" s="189"/>
      <c r="QJF84" s="189"/>
      <c r="QJG84" s="189"/>
      <c r="QJH84" s="189"/>
      <c r="QJI84" s="189"/>
      <c r="QSI84" s="189"/>
      <c r="QSJ84" s="189"/>
      <c r="QSR84" s="189"/>
      <c r="QSS84" s="189"/>
      <c r="QST84" s="189"/>
      <c r="QSU84" s="189"/>
      <c r="QSV84" s="189"/>
      <c r="QSW84" s="189"/>
      <c r="QSX84" s="189"/>
      <c r="QSY84" s="189"/>
      <c r="QSZ84" s="189"/>
      <c r="QTA84" s="189"/>
      <c r="QTB84" s="189"/>
      <c r="QTC84" s="189"/>
      <c r="QTD84" s="189"/>
      <c r="QTE84" s="189"/>
      <c r="RCE84" s="189"/>
      <c r="RCF84" s="189"/>
      <c r="RCN84" s="189"/>
      <c r="RCO84" s="189"/>
      <c r="RCP84" s="189"/>
      <c r="RCQ84" s="189"/>
      <c r="RCR84" s="189"/>
      <c r="RCS84" s="189"/>
      <c r="RCT84" s="189"/>
      <c r="RCU84" s="189"/>
      <c r="RCV84" s="189"/>
      <c r="RCW84" s="189"/>
      <c r="RCX84" s="189"/>
      <c r="RCY84" s="189"/>
      <c r="RCZ84" s="189"/>
      <c r="RDA84" s="189"/>
      <c r="RMA84" s="189"/>
      <c r="RMB84" s="189"/>
      <c r="RMJ84" s="189"/>
      <c r="RMK84" s="189"/>
      <c r="RML84" s="189"/>
      <c r="RMM84" s="189"/>
      <c r="RMN84" s="189"/>
      <c r="RMO84" s="189"/>
      <c r="RMP84" s="189"/>
      <c r="RMQ84" s="189"/>
      <c r="RMR84" s="189"/>
      <c r="RMS84" s="189"/>
      <c r="RMT84" s="189"/>
      <c r="RMU84" s="189"/>
      <c r="RMV84" s="189"/>
      <c r="RMW84" s="189"/>
      <c r="RVW84" s="189"/>
      <c r="RVX84" s="189"/>
      <c r="RWF84" s="189"/>
      <c r="RWG84" s="189"/>
      <c r="RWH84" s="189"/>
      <c r="RWI84" s="189"/>
      <c r="RWJ84" s="189"/>
      <c r="RWK84" s="189"/>
      <c r="RWL84" s="189"/>
      <c r="RWM84" s="189"/>
      <c r="RWN84" s="189"/>
      <c r="RWO84" s="189"/>
      <c r="RWP84" s="189"/>
      <c r="RWQ84" s="189"/>
      <c r="RWR84" s="189"/>
      <c r="RWS84" s="189"/>
      <c r="SFS84" s="189"/>
      <c r="SFT84" s="189"/>
      <c r="SGB84" s="189"/>
      <c r="SGC84" s="189"/>
      <c r="SGD84" s="189"/>
      <c r="SGE84" s="189"/>
      <c r="SGF84" s="189"/>
      <c r="SGG84" s="189"/>
      <c r="SGH84" s="189"/>
      <c r="SGI84" s="189"/>
      <c r="SGJ84" s="189"/>
      <c r="SGK84" s="189"/>
      <c r="SGL84" s="189"/>
      <c r="SGM84" s="189"/>
      <c r="SGN84" s="189"/>
      <c r="SGO84" s="189"/>
      <c r="SPO84" s="189"/>
      <c r="SPP84" s="189"/>
      <c r="SPX84" s="189"/>
      <c r="SPY84" s="189"/>
      <c r="SPZ84" s="189"/>
      <c r="SQA84" s="189"/>
      <c r="SQB84" s="189"/>
      <c r="SQC84" s="189"/>
      <c r="SQD84" s="189"/>
      <c r="SQE84" s="189"/>
      <c r="SQF84" s="189"/>
      <c r="SQG84" s="189"/>
      <c r="SQH84" s="189"/>
      <c r="SQI84" s="189"/>
      <c r="SQJ84" s="189"/>
      <c r="SQK84" s="189"/>
      <c r="SZK84" s="189"/>
      <c r="SZL84" s="189"/>
      <c r="SZT84" s="189"/>
      <c r="SZU84" s="189"/>
      <c r="SZV84" s="189"/>
      <c r="SZW84" s="189"/>
      <c r="SZX84" s="189"/>
      <c r="SZY84" s="189"/>
      <c r="SZZ84" s="189"/>
      <c r="TAA84" s="189"/>
      <c r="TAB84" s="189"/>
      <c r="TAC84" s="189"/>
      <c r="TAD84" s="189"/>
      <c r="TAE84" s="189"/>
      <c r="TAF84" s="189"/>
      <c r="TAG84" s="189"/>
      <c r="TJG84" s="189"/>
      <c r="TJH84" s="189"/>
      <c r="TJP84" s="189"/>
      <c r="TJQ84" s="189"/>
      <c r="TJR84" s="189"/>
      <c r="TJS84" s="189"/>
      <c r="TJT84" s="189"/>
      <c r="TJU84" s="189"/>
      <c r="TJV84" s="189"/>
      <c r="TJW84" s="189"/>
      <c r="TJX84" s="189"/>
      <c r="TJY84" s="189"/>
      <c r="TJZ84" s="189"/>
      <c r="TKA84" s="189"/>
      <c r="TKB84" s="189"/>
      <c r="TKC84" s="189"/>
      <c r="TTC84" s="189"/>
      <c r="TTD84" s="189"/>
      <c r="TTL84" s="189"/>
      <c r="TTM84" s="189"/>
      <c r="TTN84" s="189"/>
      <c r="TTO84" s="189"/>
      <c r="TTP84" s="189"/>
      <c r="TTQ84" s="189"/>
      <c r="TTR84" s="189"/>
      <c r="TTS84" s="189"/>
      <c r="TTT84" s="189"/>
      <c r="TTU84" s="189"/>
      <c r="TTV84" s="189"/>
      <c r="TTW84" s="189"/>
      <c r="TTX84" s="189"/>
      <c r="TTY84" s="189"/>
      <c r="UCY84" s="189"/>
      <c r="UCZ84" s="189"/>
      <c r="UDH84" s="189"/>
      <c r="UDI84" s="189"/>
      <c r="UDJ84" s="189"/>
      <c r="UDK84" s="189"/>
      <c r="UDL84" s="189"/>
      <c r="UDM84" s="189"/>
      <c r="UDN84" s="189"/>
      <c r="UDO84" s="189"/>
      <c r="UDP84" s="189"/>
      <c r="UDQ84" s="189"/>
      <c r="UDR84" s="189"/>
      <c r="UDS84" s="189"/>
      <c r="UDT84" s="189"/>
      <c r="UDU84" s="189"/>
      <c r="UMU84" s="189"/>
      <c r="UMV84" s="189"/>
      <c r="UND84" s="189"/>
      <c r="UNE84" s="189"/>
      <c r="UNF84" s="189"/>
      <c r="UNG84" s="189"/>
      <c r="UNH84" s="189"/>
      <c r="UNI84" s="189"/>
      <c r="UNJ84" s="189"/>
      <c r="UNK84" s="189"/>
      <c r="UNL84" s="189"/>
      <c r="UNM84" s="189"/>
      <c r="UNN84" s="189"/>
      <c r="UNO84" s="189"/>
      <c r="UNP84" s="189"/>
      <c r="UNQ84" s="189"/>
      <c r="UWQ84" s="189"/>
      <c r="UWR84" s="189"/>
      <c r="UWZ84" s="189"/>
      <c r="UXA84" s="189"/>
      <c r="UXB84" s="189"/>
      <c r="UXC84" s="189"/>
      <c r="UXD84" s="189"/>
      <c r="UXE84" s="189"/>
      <c r="UXF84" s="189"/>
      <c r="UXG84" s="189"/>
      <c r="UXH84" s="189"/>
      <c r="UXI84" s="189"/>
      <c r="UXJ84" s="189"/>
      <c r="UXK84" s="189"/>
      <c r="UXL84" s="189"/>
      <c r="UXM84" s="189"/>
      <c r="VGM84" s="189"/>
      <c r="VGN84" s="189"/>
      <c r="VGV84" s="189"/>
      <c r="VGW84" s="189"/>
      <c r="VGX84" s="189"/>
      <c r="VGY84" s="189"/>
      <c r="VGZ84" s="189"/>
      <c r="VHA84" s="189"/>
      <c r="VHB84" s="189"/>
      <c r="VHC84" s="189"/>
      <c r="VHD84" s="189"/>
      <c r="VHE84" s="189"/>
      <c r="VHF84" s="189"/>
      <c r="VHG84" s="189"/>
      <c r="VHH84" s="189"/>
      <c r="VHI84" s="189"/>
      <c r="VQI84" s="189"/>
      <c r="VQJ84" s="189"/>
      <c r="VQR84" s="189"/>
      <c r="VQS84" s="189"/>
      <c r="VQT84" s="189"/>
      <c r="VQU84" s="189"/>
      <c r="VQV84" s="189"/>
      <c r="VQW84" s="189"/>
      <c r="VQX84" s="189"/>
      <c r="VQY84" s="189"/>
      <c r="VQZ84" s="189"/>
      <c r="VRA84" s="189"/>
      <c r="VRB84" s="189"/>
      <c r="VRC84" s="189"/>
      <c r="VRD84" s="189"/>
      <c r="VRE84" s="189"/>
      <c r="WAE84" s="189"/>
      <c r="WAF84" s="189"/>
      <c r="WAN84" s="189"/>
      <c r="WAO84" s="189"/>
      <c r="WAP84" s="189"/>
      <c r="WAQ84" s="189"/>
      <c r="WAR84" s="189"/>
      <c r="WAS84" s="189"/>
      <c r="WAT84" s="189"/>
      <c r="WAU84" s="189"/>
      <c r="WAV84" s="189"/>
      <c r="WAW84" s="189"/>
      <c r="WAX84" s="189"/>
      <c r="WAY84" s="189"/>
      <c r="WAZ84" s="189"/>
      <c r="WBA84" s="189"/>
      <c r="WKA84" s="189"/>
      <c r="WKB84" s="189"/>
      <c r="WKJ84" s="189"/>
      <c r="WKK84" s="189"/>
      <c r="WKL84" s="189"/>
      <c r="WKM84" s="189"/>
      <c r="WKN84" s="189"/>
      <c r="WKO84" s="189"/>
      <c r="WKP84" s="189"/>
      <c r="WKQ84" s="189"/>
      <c r="WKR84" s="189"/>
      <c r="WKS84" s="189"/>
      <c r="WKT84" s="189"/>
      <c r="WKU84" s="189"/>
      <c r="WKV84" s="189"/>
      <c r="WKW84" s="189"/>
      <c r="WTW84" s="189"/>
      <c r="WTX84" s="189"/>
      <c r="WUF84" s="189"/>
      <c r="WUG84" s="189"/>
      <c r="WUH84" s="189"/>
      <c r="WUI84" s="189"/>
      <c r="WUJ84" s="189"/>
      <c r="WUK84" s="189"/>
      <c r="WUL84" s="189"/>
      <c r="WUM84" s="189"/>
      <c r="WUN84" s="189"/>
      <c r="WUO84" s="189"/>
      <c r="WUP84" s="189"/>
      <c r="WUQ84" s="189"/>
      <c r="WUR84" s="189"/>
      <c r="WUS84" s="189"/>
    </row>
    <row r="85" spans="1:1009 1243:2033 2267:3057 3291:4081 4315:5105 5339:6129 6363:7153 7387:8177 8411:9201 9435:10225 10459:11249 11483:12273 12507:13297 13531:14321 14555:15345 15579:16113" ht="47.25" hidden="1" outlineLevel="1" x14ac:dyDescent="0.25">
      <c r="A85" s="79"/>
      <c r="B85" s="192" t="s">
        <v>123</v>
      </c>
      <c r="C85" s="72"/>
      <c r="D85" s="102">
        <v>48.094000000000001</v>
      </c>
      <c r="E85" s="102"/>
      <c r="F85" s="73">
        <v>48.094000000000001</v>
      </c>
      <c r="G85" s="231">
        <v>0</v>
      </c>
      <c r="H85" s="129">
        <v>0</v>
      </c>
      <c r="I85" s="153">
        <f t="shared" si="6"/>
        <v>0</v>
      </c>
      <c r="J85" s="149"/>
      <c r="K85" s="149"/>
      <c r="L85" s="149"/>
      <c r="M85" s="149"/>
      <c r="N85" s="72"/>
      <c r="HK85" s="189"/>
      <c r="HL85" s="189"/>
      <c r="HT85" s="189"/>
      <c r="HU85" s="189"/>
      <c r="HV85" s="189"/>
      <c r="HW85" s="189"/>
      <c r="HX85" s="189"/>
      <c r="HY85" s="189"/>
      <c r="HZ85" s="189"/>
      <c r="IA85" s="189"/>
      <c r="IB85" s="189"/>
      <c r="IC85" s="189"/>
      <c r="ID85" s="189"/>
      <c r="IE85" s="189"/>
      <c r="IF85" s="189"/>
      <c r="IG85" s="189"/>
      <c r="RG85" s="189"/>
      <c r="RH85" s="189"/>
      <c r="RP85" s="189"/>
      <c r="RQ85" s="189"/>
      <c r="RR85" s="189"/>
      <c r="RS85" s="189"/>
      <c r="RT85" s="189"/>
      <c r="RU85" s="189"/>
      <c r="RV85" s="189"/>
      <c r="RW85" s="189"/>
      <c r="RX85" s="189"/>
      <c r="RY85" s="189"/>
      <c r="RZ85" s="189"/>
      <c r="SA85" s="189"/>
      <c r="SB85" s="189"/>
      <c r="SC85" s="189"/>
      <c r="ABC85" s="189"/>
      <c r="ABD85" s="189"/>
      <c r="ABL85" s="189"/>
      <c r="ABM85" s="189"/>
      <c r="ABN85" s="189"/>
      <c r="ABO85" s="189"/>
      <c r="ABP85" s="189"/>
      <c r="ABQ85" s="189"/>
      <c r="ABR85" s="189"/>
      <c r="ABS85" s="189"/>
      <c r="ABT85" s="189"/>
      <c r="ABU85" s="189"/>
      <c r="ABV85" s="189"/>
      <c r="ABW85" s="189"/>
      <c r="ABX85" s="189"/>
      <c r="ABY85" s="189"/>
      <c r="AKY85" s="189"/>
      <c r="AKZ85" s="189"/>
      <c r="ALH85" s="189"/>
      <c r="ALI85" s="189"/>
      <c r="ALJ85" s="189"/>
      <c r="ALK85" s="189"/>
      <c r="ALL85" s="189"/>
      <c r="ALM85" s="189"/>
      <c r="ALN85" s="189"/>
      <c r="ALO85" s="189"/>
      <c r="ALP85" s="189"/>
      <c r="ALQ85" s="189"/>
      <c r="ALR85" s="189"/>
      <c r="ALS85" s="189"/>
      <c r="ALT85" s="189"/>
      <c r="ALU85" s="189"/>
      <c r="AUU85" s="189"/>
      <c r="AUV85" s="189"/>
      <c r="AVD85" s="189"/>
      <c r="AVE85" s="189"/>
      <c r="AVF85" s="189"/>
      <c r="AVG85" s="189"/>
      <c r="AVH85" s="189"/>
      <c r="AVI85" s="189"/>
      <c r="AVJ85" s="189"/>
      <c r="AVK85" s="189"/>
      <c r="AVL85" s="189"/>
      <c r="AVM85" s="189"/>
      <c r="AVN85" s="189"/>
      <c r="AVO85" s="189"/>
      <c r="AVP85" s="189"/>
      <c r="AVQ85" s="189"/>
      <c r="BEQ85" s="189"/>
      <c r="BER85" s="189"/>
      <c r="BEZ85" s="189"/>
      <c r="BFA85" s="189"/>
      <c r="BFB85" s="189"/>
      <c r="BFC85" s="189"/>
      <c r="BFD85" s="189"/>
      <c r="BFE85" s="189"/>
      <c r="BFF85" s="189"/>
      <c r="BFG85" s="189"/>
      <c r="BFH85" s="189"/>
      <c r="BFI85" s="189"/>
      <c r="BFJ85" s="189"/>
      <c r="BFK85" s="189"/>
      <c r="BFL85" s="189"/>
      <c r="BFM85" s="189"/>
      <c r="BOM85" s="189"/>
      <c r="BON85" s="189"/>
      <c r="BOV85" s="189"/>
      <c r="BOW85" s="189"/>
      <c r="BOX85" s="189"/>
      <c r="BOY85" s="189"/>
      <c r="BOZ85" s="189"/>
      <c r="BPA85" s="189"/>
      <c r="BPB85" s="189"/>
      <c r="BPC85" s="189"/>
      <c r="BPD85" s="189"/>
      <c r="BPE85" s="189"/>
      <c r="BPF85" s="189"/>
      <c r="BPG85" s="189"/>
      <c r="BPH85" s="189"/>
      <c r="BPI85" s="189"/>
      <c r="BYI85" s="189"/>
      <c r="BYJ85" s="189"/>
      <c r="BYR85" s="189"/>
      <c r="BYS85" s="189"/>
      <c r="BYT85" s="189"/>
      <c r="BYU85" s="189"/>
      <c r="BYV85" s="189"/>
      <c r="BYW85" s="189"/>
      <c r="BYX85" s="189"/>
      <c r="BYY85" s="189"/>
      <c r="BYZ85" s="189"/>
      <c r="BZA85" s="189"/>
      <c r="BZB85" s="189"/>
      <c r="BZC85" s="189"/>
      <c r="BZD85" s="189"/>
      <c r="BZE85" s="189"/>
      <c r="CIE85" s="189"/>
      <c r="CIF85" s="189"/>
      <c r="CIN85" s="189"/>
      <c r="CIO85" s="189"/>
      <c r="CIP85" s="189"/>
      <c r="CIQ85" s="189"/>
      <c r="CIR85" s="189"/>
      <c r="CIS85" s="189"/>
      <c r="CIT85" s="189"/>
      <c r="CIU85" s="189"/>
      <c r="CIV85" s="189"/>
      <c r="CIW85" s="189"/>
      <c r="CIX85" s="189"/>
      <c r="CIY85" s="189"/>
      <c r="CIZ85" s="189"/>
      <c r="CJA85" s="189"/>
      <c r="CSA85" s="189"/>
      <c r="CSB85" s="189"/>
      <c r="CSJ85" s="189"/>
      <c r="CSK85" s="189"/>
      <c r="CSL85" s="189"/>
      <c r="CSM85" s="189"/>
      <c r="CSN85" s="189"/>
      <c r="CSO85" s="189"/>
      <c r="CSP85" s="189"/>
      <c r="CSQ85" s="189"/>
      <c r="CSR85" s="189"/>
      <c r="CSS85" s="189"/>
      <c r="CST85" s="189"/>
      <c r="CSU85" s="189"/>
      <c r="CSV85" s="189"/>
      <c r="CSW85" s="189"/>
      <c r="DBW85" s="189"/>
      <c r="DBX85" s="189"/>
      <c r="DCF85" s="189"/>
      <c r="DCG85" s="189"/>
      <c r="DCH85" s="189"/>
      <c r="DCI85" s="189"/>
      <c r="DCJ85" s="189"/>
      <c r="DCK85" s="189"/>
      <c r="DCL85" s="189"/>
      <c r="DCM85" s="189"/>
      <c r="DCN85" s="189"/>
      <c r="DCO85" s="189"/>
      <c r="DCP85" s="189"/>
      <c r="DCQ85" s="189"/>
      <c r="DCR85" s="189"/>
      <c r="DCS85" s="189"/>
      <c r="DLS85" s="189"/>
      <c r="DLT85" s="189"/>
      <c r="DMB85" s="189"/>
      <c r="DMC85" s="189"/>
      <c r="DMD85" s="189"/>
      <c r="DME85" s="189"/>
      <c r="DMF85" s="189"/>
      <c r="DMG85" s="189"/>
      <c r="DMH85" s="189"/>
      <c r="DMI85" s="189"/>
      <c r="DMJ85" s="189"/>
      <c r="DMK85" s="189"/>
      <c r="DML85" s="189"/>
      <c r="DMM85" s="189"/>
      <c r="DMN85" s="189"/>
      <c r="DMO85" s="189"/>
      <c r="DVO85" s="189"/>
      <c r="DVP85" s="189"/>
      <c r="DVX85" s="189"/>
      <c r="DVY85" s="189"/>
      <c r="DVZ85" s="189"/>
      <c r="DWA85" s="189"/>
      <c r="DWB85" s="189"/>
      <c r="DWC85" s="189"/>
      <c r="DWD85" s="189"/>
      <c r="DWE85" s="189"/>
      <c r="DWF85" s="189"/>
      <c r="DWG85" s="189"/>
      <c r="DWH85" s="189"/>
      <c r="DWI85" s="189"/>
      <c r="DWJ85" s="189"/>
      <c r="DWK85" s="189"/>
      <c r="EFK85" s="189"/>
      <c r="EFL85" s="189"/>
      <c r="EFT85" s="189"/>
      <c r="EFU85" s="189"/>
      <c r="EFV85" s="189"/>
      <c r="EFW85" s="189"/>
      <c r="EFX85" s="189"/>
      <c r="EFY85" s="189"/>
      <c r="EFZ85" s="189"/>
      <c r="EGA85" s="189"/>
      <c r="EGB85" s="189"/>
      <c r="EGC85" s="189"/>
      <c r="EGD85" s="189"/>
      <c r="EGE85" s="189"/>
      <c r="EGF85" s="189"/>
      <c r="EGG85" s="189"/>
      <c r="EPG85" s="189"/>
      <c r="EPH85" s="189"/>
      <c r="EPP85" s="189"/>
      <c r="EPQ85" s="189"/>
      <c r="EPR85" s="189"/>
      <c r="EPS85" s="189"/>
      <c r="EPT85" s="189"/>
      <c r="EPU85" s="189"/>
      <c r="EPV85" s="189"/>
      <c r="EPW85" s="189"/>
      <c r="EPX85" s="189"/>
      <c r="EPY85" s="189"/>
      <c r="EPZ85" s="189"/>
      <c r="EQA85" s="189"/>
      <c r="EQB85" s="189"/>
      <c r="EQC85" s="189"/>
      <c r="EZC85" s="189"/>
      <c r="EZD85" s="189"/>
      <c r="EZL85" s="189"/>
      <c r="EZM85" s="189"/>
      <c r="EZN85" s="189"/>
      <c r="EZO85" s="189"/>
      <c r="EZP85" s="189"/>
      <c r="EZQ85" s="189"/>
      <c r="EZR85" s="189"/>
      <c r="EZS85" s="189"/>
      <c r="EZT85" s="189"/>
      <c r="EZU85" s="189"/>
      <c r="EZV85" s="189"/>
      <c r="EZW85" s="189"/>
      <c r="EZX85" s="189"/>
      <c r="EZY85" s="189"/>
      <c r="FIY85" s="189"/>
      <c r="FIZ85" s="189"/>
      <c r="FJH85" s="189"/>
      <c r="FJI85" s="189"/>
      <c r="FJJ85" s="189"/>
      <c r="FJK85" s="189"/>
      <c r="FJL85" s="189"/>
      <c r="FJM85" s="189"/>
      <c r="FJN85" s="189"/>
      <c r="FJO85" s="189"/>
      <c r="FJP85" s="189"/>
      <c r="FJQ85" s="189"/>
      <c r="FJR85" s="189"/>
      <c r="FJS85" s="189"/>
      <c r="FJT85" s="189"/>
      <c r="FJU85" s="189"/>
      <c r="FSU85" s="189"/>
      <c r="FSV85" s="189"/>
      <c r="FTD85" s="189"/>
      <c r="FTE85" s="189"/>
      <c r="FTF85" s="189"/>
      <c r="FTG85" s="189"/>
      <c r="FTH85" s="189"/>
      <c r="FTI85" s="189"/>
      <c r="FTJ85" s="189"/>
      <c r="FTK85" s="189"/>
      <c r="FTL85" s="189"/>
      <c r="FTM85" s="189"/>
      <c r="FTN85" s="189"/>
      <c r="FTO85" s="189"/>
      <c r="FTP85" s="189"/>
      <c r="FTQ85" s="189"/>
      <c r="GCQ85" s="189"/>
      <c r="GCR85" s="189"/>
      <c r="GCZ85" s="189"/>
      <c r="GDA85" s="189"/>
      <c r="GDB85" s="189"/>
      <c r="GDC85" s="189"/>
      <c r="GDD85" s="189"/>
      <c r="GDE85" s="189"/>
      <c r="GDF85" s="189"/>
      <c r="GDG85" s="189"/>
      <c r="GDH85" s="189"/>
      <c r="GDI85" s="189"/>
      <c r="GDJ85" s="189"/>
      <c r="GDK85" s="189"/>
      <c r="GDL85" s="189"/>
      <c r="GDM85" s="189"/>
      <c r="GMM85" s="189"/>
      <c r="GMN85" s="189"/>
      <c r="GMV85" s="189"/>
      <c r="GMW85" s="189"/>
      <c r="GMX85" s="189"/>
      <c r="GMY85" s="189"/>
      <c r="GMZ85" s="189"/>
      <c r="GNA85" s="189"/>
      <c r="GNB85" s="189"/>
      <c r="GNC85" s="189"/>
      <c r="GND85" s="189"/>
      <c r="GNE85" s="189"/>
      <c r="GNF85" s="189"/>
      <c r="GNG85" s="189"/>
      <c r="GNH85" s="189"/>
      <c r="GNI85" s="189"/>
      <c r="GWI85" s="189"/>
      <c r="GWJ85" s="189"/>
      <c r="GWR85" s="189"/>
      <c r="GWS85" s="189"/>
      <c r="GWT85" s="189"/>
      <c r="GWU85" s="189"/>
      <c r="GWV85" s="189"/>
      <c r="GWW85" s="189"/>
      <c r="GWX85" s="189"/>
      <c r="GWY85" s="189"/>
      <c r="GWZ85" s="189"/>
      <c r="GXA85" s="189"/>
      <c r="GXB85" s="189"/>
      <c r="GXC85" s="189"/>
      <c r="GXD85" s="189"/>
      <c r="GXE85" s="189"/>
      <c r="HGE85" s="189"/>
      <c r="HGF85" s="189"/>
      <c r="HGN85" s="189"/>
      <c r="HGO85" s="189"/>
      <c r="HGP85" s="189"/>
      <c r="HGQ85" s="189"/>
      <c r="HGR85" s="189"/>
      <c r="HGS85" s="189"/>
      <c r="HGT85" s="189"/>
      <c r="HGU85" s="189"/>
      <c r="HGV85" s="189"/>
      <c r="HGW85" s="189"/>
      <c r="HGX85" s="189"/>
      <c r="HGY85" s="189"/>
      <c r="HGZ85" s="189"/>
      <c r="HHA85" s="189"/>
      <c r="HQA85" s="189"/>
      <c r="HQB85" s="189"/>
      <c r="HQJ85" s="189"/>
      <c r="HQK85" s="189"/>
      <c r="HQL85" s="189"/>
      <c r="HQM85" s="189"/>
      <c r="HQN85" s="189"/>
      <c r="HQO85" s="189"/>
      <c r="HQP85" s="189"/>
      <c r="HQQ85" s="189"/>
      <c r="HQR85" s="189"/>
      <c r="HQS85" s="189"/>
      <c r="HQT85" s="189"/>
      <c r="HQU85" s="189"/>
      <c r="HQV85" s="189"/>
      <c r="HQW85" s="189"/>
      <c r="HZW85" s="189"/>
      <c r="HZX85" s="189"/>
      <c r="IAF85" s="189"/>
      <c r="IAG85" s="189"/>
      <c r="IAH85" s="189"/>
      <c r="IAI85" s="189"/>
      <c r="IAJ85" s="189"/>
      <c r="IAK85" s="189"/>
      <c r="IAL85" s="189"/>
      <c r="IAM85" s="189"/>
      <c r="IAN85" s="189"/>
      <c r="IAO85" s="189"/>
      <c r="IAP85" s="189"/>
      <c r="IAQ85" s="189"/>
      <c r="IAR85" s="189"/>
      <c r="IAS85" s="189"/>
      <c r="IJS85" s="189"/>
      <c r="IJT85" s="189"/>
      <c r="IKB85" s="189"/>
      <c r="IKC85" s="189"/>
      <c r="IKD85" s="189"/>
      <c r="IKE85" s="189"/>
      <c r="IKF85" s="189"/>
      <c r="IKG85" s="189"/>
      <c r="IKH85" s="189"/>
      <c r="IKI85" s="189"/>
      <c r="IKJ85" s="189"/>
      <c r="IKK85" s="189"/>
      <c r="IKL85" s="189"/>
      <c r="IKM85" s="189"/>
      <c r="IKN85" s="189"/>
      <c r="IKO85" s="189"/>
      <c r="ITO85" s="189"/>
      <c r="ITP85" s="189"/>
      <c r="ITX85" s="189"/>
      <c r="ITY85" s="189"/>
      <c r="ITZ85" s="189"/>
      <c r="IUA85" s="189"/>
      <c r="IUB85" s="189"/>
      <c r="IUC85" s="189"/>
      <c r="IUD85" s="189"/>
      <c r="IUE85" s="189"/>
      <c r="IUF85" s="189"/>
      <c r="IUG85" s="189"/>
      <c r="IUH85" s="189"/>
      <c r="IUI85" s="189"/>
      <c r="IUJ85" s="189"/>
      <c r="IUK85" s="189"/>
      <c r="JDK85" s="189"/>
      <c r="JDL85" s="189"/>
      <c r="JDT85" s="189"/>
      <c r="JDU85" s="189"/>
      <c r="JDV85" s="189"/>
      <c r="JDW85" s="189"/>
      <c r="JDX85" s="189"/>
      <c r="JDY85" s="189"/>
      <c r="JDZ85" s="189"/>
      <c r="JEA85" s="189"/>
      <c r="JEB85" s="189"/>
      <c r="JEC85" s="189"/>
      <c r="JED85" s="189"/>
      <c r="JEE85" s="189"/>
      <c r="JEF85" s="189"/>
      <c r="JEG85" s="189"/>
      <c r="JNG85" s="189"/>
      <c r="JNH85" s="189"/>
      <c r="JNP85" s="189"/>
      <c r="JNQ85" s="189"/>
      <c r="JNR85" s="189"/>
      <c r="JNS85" s="189"/>
      <c r="JNT85" s="189"/>
      <c r="JNU85" s="189"/>
      <c r="JNV85" s="189"/>
      <c r="JNW85" s="189"/>
      <c r="JNX85" s="189"/>
      <c r="JNY85" s="189"/>
      <c r="JNZ85" s="189"/>
      <c r="JOA85" s="189"/>
      <c r="JOB85" s="189"/>
      <c r="JOC85" s="189"/>
      <c r="JXC85" s="189"/>
      <c r="JXD85" s="189"/>
      <c r="JXL85" s="189"/>
      <c r="JXM85" s="189"/>
      <c r="JXN85" s="189"/>
      <c r="JXO85" s="189"/>
      <c r="JXP85" s="189"/>
      <c r="JXQ85" s="189"/>
      <c r="JXR85" s="189"/>
      <c r="JXS85" s="189"/>
      <c r="JXT85" s="189"/>
      <c r="JXU85" s="189"/>
      <c r="JXV85" s="189"/>
      <c r="JXW85" s="189"/>
      <c r="JXX85" s="189"/>
      <c r="JXY85" s="189"/>
      <c r="KGY85" s="189"/>
      <c r="KGZ85" s="189"/>
      <c r="KHH85" s="189"/>
      <c r="KHI85" s="189"/>
      <c r="KHJ85" s="189"/>
      <c r="KHK85" s="189"/>
      <c r="KHL85" s="189"/>
      <c r="KHM85" s="189"/>
      <c r="KHN85" s="189"/>
      <c r="KHO85" s="189"/>
      <c r="KHP85" s="189"/>
      <c r="KHQ85" s="189"/>
      <c r="KHR85" s="189"/>
      <c r="KHS85" s="189"/>
      <c r="KHT85" s="189"/>
      <c r="KHU85" s="189"/>
      <c r="KQU85" s="189"/>
      <c r="KQV85" s="189"/>
      <c r="KRD85" s="189"/>
      <c r="KRE85" s="189"/>
      <c r="KRF85" s="189"/>
      <c r="KRG85" s="189"/>
      <c r="KRH85" s="189"/>
      <c r="KRI85" s="189"/>
      <c r="KRJ85" s="189"/>
      <c r="KRK85" s="189"/>
      <c r="KRL85" s="189"/>
      <c r="KRM85" s="189"/>
      <c r="KRN85" s="189"/>
      <c r="KRO85" s="189"/>
      <c r="KRP85" s="189"/>
      <c r="KRQ85" s="189"/>
      <c r="LAQ85" s="189"/>
      <c r="LAR85" s="189"/>
      <c r="LAZ85" s="189"/>
      <c r="LBA85" s="189"/>
      <c r="LBB85" s="189"/>
      <c r="LBC85" s="189"/>
      <c r="LBD85" s="189"/>
      <c r="LBE85" s="189"/>
      <c r="LBF85" s="189"/>
      <c r="LBG85" s="189"/>
      <c r="LBH85" s="189"/>
      <c r="LBI85" s="189"/>
      <c r="LBJ85" s="189"/>
      <c r="LBK85" s="189"/>
      <c r="LBL85" s="189"/>
      <c r="LBM85" s="189"/>
      <c r="LKM85" s="189"/>
      <c r="LKN85" s="189"/>
      <c r="LKV85" s="189"/>
      <c r="LKW85" s="189"/>
      <c r="LKX85" s="189"/>
      <c r="LKY85" s="189"/>
      <c r="LKZ85" s="189"/>
      <c r="LLA85" s="189"/>
      <c r="LLB85" s="189"/>
      <c r="LLC85" s="189"/>
      <c r="LLD85" s="189"/>
      <c r="LLE85" s="189"/>
      <c r="LLF85" s="189"/>
      <c r="LLG85" s="189"/>
      <c r="LLH85" s="189"/>
      <c r="LLI85" s="189"/>
      <c r="LUI85" s="189"/>
      <c r="LUJ85" s="189"/>
      <c r="LUR85" s="189"/>
      <c r="LUS85" s="189"/>
      <c r="LUT85" s="189"/>
      <c r="LUU85" s="189"/>
      <c r="LUV85" s="189"/>
      <c r="LUW85" s="189"/>
      <c r="LUX85" s="189"/>
      <c r="LUY85" s="189"/>
      <c r="LUZ85" s="189"/>
      <c r="LVA85" s="189"/>
      <c r="LVB85" s="189"/>
      <c r="LVC85" s="189"/>
      <c r="LVD85" s="189"/>
      <c r="LVE85" s="189"/>
      <c r="MEE85" s="189"/>
      <c r="MEF85" s="189"/>
      <c r="MEN85" s="189"/>
      <c r="MEO85" s="189"/>
      <c r="MEP85" s="189"/>
      <c r="MEQ85" s="189"/>
      <c r="MER85" s="189"/>
      <c r="MES85" s="189"/>
      <c r="MET85" s="189"/>
      <c r="MEU85" s="189"/>
      <c r="MEV85" s="189"/>
      <c r="MEW85" s="189"/>
      <c r="MEX85" s="189"/>
      <c r="MEY85" s="189"/>
      <c r="MEZ85" s="189"/>
      <c r="MFA85" s="189"/>
      <c r="MOA85" s="189"/>
      <c r="MOB85" s="189"/>
      <c r="MOJ85" s="189"/>
      <c r="MOK85" s="189"/>
      <c r="MOL85" s="189"/>
      <c r="MOM85" s="189"/>
      <c r="MON85" s="189"/>
      <c r="MOO85" s="189"/>
      <c r="MOP85" s="189"/>
      <c r="MOQ85" s="189"/>
      <c r="MOR85" s="189"/>
      <c r="MOS85" s="189"/>
      <c r="MOT85" s="189"/>
      <c r="MOU85" s="189"/>
      <c r="MOV85" s="189"/>
      <c r="MOW85" s="189"/>
      <c r="MXW85" s="189"/>
      <c r="MXX85" s="189"/>
      <c r="MYF85" s="189"/>
      <c r="MYG85" s="189"/>
      <c r="MYH85" s="189"/>
      <c r="MYI85" s="189"/>
      <c r="MYJ85" s="189"/>
      <c r="MYK85" s="189"/>
      <c r="MYL85" s="189"/>
      <c r="MYM85" s="189"/>
      <c r="MYN85" s="189"/>
      <c r="MYO85" s="189"/>
      <c r="MYP85" s="189"/>
      <c r="MYQ85" s="189"/>
      <c r="MYR85" s="189"/>
      <c r="MYS85" s="189"/>
      <c r="NHS85" s="189"/>
      <c r="NHT85" s="189"/>
      <c r="NIB85" s="189"/>
      <c r="NIC85" s="189"/>
      <c r="NID85" s="189"/>
      <c r="NIE85" s="189"/>
      <c r="NIF85" s="189"/>
      <c r="NIG85" s="189"/>
      <c r="NIH85" s="189"/>
      <c r="NII85" s="189"/>
      <c r="NIJ85" s="189"/>
      <c r="NIK85" s="189"/>
      <c r="NIL85" s="189"/>
      <c r="NIM85" s="189"/>
      <c r="NIN85" s="189"/>
      <c r="NIO85" s="189"/>
      <c r="NRO85" s="189"/>
      <c r="NRP85" s="189"/>
      <c r="NRX85" s="189"/>
      <c r="NRY85" s="189"/>
      <c r="NRZ85" s="189"/>
      <c r="NSA85" s="189"/>
      <c r="NSB85" s="189"/>
      <c r="NSC85" s="189"/>
      <c r="NSD85" s="189"/>
      <c r="NSE85" s="189"/>
      <c r="NSF85" s="189"/>
      <c r="NSG85" s="189"/>
      <c r="NSH85" s="189"/>
      <c r="NSI85" s="189"/>
      <c r="NSJ85" s="189"/>
      <c r="NSK85" s="189"/>
      <c r="OBK85" s="189"/>
      <c r="OBL85" s="189"/>
      <c r="OBT85" s="189"/>
      <c r="OBU85" s="189"/>
      <c r="OBV85" s="189"/>
      <c r="OBW85" s="189"/>
      <c r="OBX85" s="189"/>
      <c r="OBY85" s="189"/>
      <c r="OBZ85" s="189"/>
      <c r="OCA85" s="189"/>
      <c r="OCB85" s="189"/>
      <c r="OCC85" s="189"/>
      <c r="OCD85" s="189"/>
      <c r="OCE85" s="189"/>
      <c r="OCF85" s="189"/>
      <c r="OCG85" s="189"/>
      <c r="OLG85" s="189"/>
      <c r="OLH85" s="189"/>
      <c r="OLP85" s="189"/>
      <c r="OLQ85" s="189"/>
      <c r="OLR85" s="189"/>
      <c r="OLS85" s="189"/>
      <c r="OLT85" s="189"/>
      <c r="OLU85" s="189"/>
      <c r="OLV85" s="189"/>
      <c r="OLW85" s="189"/>
      <c r="OLX85" s="189"/>
      <c r="OLY85" s="189"/>
      <c r="OLZ85" s="189"/>
      <c r="OMA85" s="189"/>
      <c r="OMB85" s="189"/>
      <c r="OMC85" s="189"/>
      <c r="OVC85" s="189"/>
      <c r="OVD85" s="189"/>
      <c r="OVL85" s="189"/>
      <c r="OVM85" s="189"/>
      <c r="OVN85" s="189"/>
      <c r="OVO85" s="189"/>
      <c r="OVP85" s="189"/>
      <c r="OVQ85" s="189"/>
      <c r="OVR85" s="189"/>
      <c r="OVS85" s="189"/>
      <c r="OVT85" s="189"/>
      <c r="OVU85" s="189"/>
      <c r="OVV85" s="189"/>
      <c r="OVW85" s="189"/>
      <c r="OVX85" s="189"/>
      <c r="OVY85" s="189"/>
      <c r="PEY85" s="189"/>
      <c r="PEZ85" s="189"/>
      <c r="PFH85" s="189"/>
      <c r="PFI85" s="189"/>
      <c r="PFJ85" s="189"/>
      <c r="PFK85" s="189"/>
      <c r="PFL85" s="189"/>
      <c r="PFM85" s="189"/>
      <c r="PFN85" s="189"/>
      <c r="PFO85" s="189"/>
      <c r="PFP85" s="189"/>
      <c r="PFQ85" s="189"/>
      <c r="PFR85" s="189"/>
      <c r="PFS85" s="189"/>
      <c r="PFT85" s="189"/>
      <c r="PFU85" s="189"/>
      <c r="POU85" s="189"/>
      <c r="POV85" s="189"/>
      <c r="PPD85" s="189"/>
      <c r="PPE85" s="189"/>
      <c r="PPF85" s="189"/>
      <c r="PPG85" s="189"/>
      <c r="PPH85" s="189"/>
      <c r="PPI85" s="189"/>
      <c r="PPJ85" s="189"/>
      <c r="PPK85" s="189"/>
      <c r="PPL85" s="189"/>
      <c r="PPM85" s="189"/>
      <c r="PPN85" s="189"/>
      <c r="PPO85" s="189"/>
      <c r="PPP85" s="189"/>
      <c r="PPQ85" s="189"/>
      <c r="PYQ85" s="189"/>
      <c r="PYR85" s="189"/>
      <c r="PYZ85" s="189"/>
      <c r="PZA85" s="189"/>
      <c r="PZB85" s="189"/>
      <c r="PZC85" s="189"/>
      <c r="PZD85" s="189"/>
      <c r="PZE85" s="189"/>
      <c r="PZF85" s="189"/>
      <c r="PZG85" s="189"/>
      <c r="PZH85" s="189"/>
      <c r="PZI85" s="189"/>
      <c r="PZJ85" s="189"/>
      <c r="PZK85" s="189"/>
      <c r="PZL85" s="189"/>
      <c r="PZM85" s="189"/>
      <c r="QIM85" s="189"/>
      <c r="QIN85" s="189"/>
      <c r="QIV85" s="189"/>
      <c r="QIW85" s="189"/>
      <c r="QIX85" s="189"/>
      <c r="QIY85" s="189"/>
      <c r="QIZ85" s="189"/>
      <c r="QJA85" s="189"/>
      <c r="QJB85" s="189"/>
      <c r="QJC85" s="189"/>
      <c r="QJD85" s="189"/>
      <c r="QJE85" s="189"/>
      <c r="QJF85" s="189"/>
      <c r="QJG85" s="189"/>
      <c r="QJH85" s="189"/>
      <c r="QJI85" s="189"/>
      <c r="QSI85" s="189"/>
      <c r="QSJ85" s="189"/>
      <c r="QSR85" s="189"/>
      <c r="QSS85" s="189"/>
      <c r="QST85" s="189"/>
      <c r="QSU85" s="189"/>
      <c r="QSV85" s="189"/>
      <c r="QSW85" s="189"/>
      <c r="QSX85" s="189"/>
      <c r="QSY85" s="189"/>
      <c r="QSZ85" s="189"/>
      <c r="QTA85" s="189"/>
      <c r="QTB85" s="189"/>
      <c r="QTC85" s="189"/>
      <c r="QTD85" s="189"/>
      <c r="QTE85" s="189"/>
      <c r="RCE85" s="189"/>
      <c r="RCF85" s="189"/>
      <c r="RCN85" s="189"/>
      <c r="RCO85" s="189"/>
      <c r="RCP85" s="189"/>
      <c r="RCQ85" s="189"/>
      <c r="RCR85" s="189"/>
      <c r="RCS85" s="189"/>
      <c r="RCT85" s="189"/>
      <c r="RCU85" s="189"/>
      <c r="RCV85" s="189"/>
      <c r="RCW85" s="189"/>
      <c r="RCX85" s="189"/>
      <c r="RCY85" s="189"/>
      <c r="RCZ85" s="189"/>
      <c r="RDA85" s="189"/>
      <c r="RMA85" s="189"/>
      <c r="RMB85" s="189"/>
      <c r="RMJ85" s="189"/>
      <c r="RMK85" s="189"/>
      <c r="RML85" s="189"/>
      <c r="RMM85" s="189"/>
      <c r="RMN85" s="189"/>
      <c r="RMO85" s="189"/>
      <c r="RMP85" s="189"/>
      <c r="RMQ85" s="189"/>
      <c r="RMR85" s="189"/>
      <c r="RMS85" s="189"/>
      <c r="RMT85" s="189"/>
      <c r="RMU85" s="189"/>
      <c r="RMV85" s="189"/>
      <c r="RMW85" s="189"/>
      <c r="RVW85" s="189"/>
      <c r="RVX85" s="189"/>
      <c r="RWF85" s="189"/>
      <c r="RWG85" s="189"/>
      <c r="RWH85" s="189"/>
      <c r="RWI85" s="189"/>
      <c r="RWJ85" s="189"/>
      <c r="RWK85" s="189"/>
      <c r="RWL85" s="189"/>
      <c r="RWM85" s="189"/>
      <c r="RWN85" s="189"/>
      <c r="RWO85" s="189"/>
      <c r="RWP85" s="189"/>
      <c r="RWQ85" s="189"/>
      <c r="RWR85" s="189"/>
      <c r="RWS85" s="189"/>
      <c r="SFS85" s="189"/>
      <c r="SFT85" s="189"/>
      <c r="SGB85" s="189"/>
      <c r="SGC85" s="189"/>
      <c r="SGD85" s="189"/>
      <c r="SGE85" s="189"/>
      <c r="SGF85" s="189"/>
      <c r="SGG85" s="189"/>
      <c r="SGH85" s="189"/>
      <c r="SGI85" s="189"/>
      <c r="SGJ85" s="189"/>
      <c r="SGK85" s="189"/>
      <c r="SGL85" s="189"/>
      <c r="SGM85" s="189"/>
      <c r="SGN85" s="189"/>
      <c r="SGO85" s="189"/>
      <c r="SPO85" s="189"/>
      <c r="SPP85" s="189"/>
      <c r="SPX85" s="189"/>
      <c r="SPY85" s="189"/>
      <c r="SPZ85" s="189"/>
      <c r="SQA85" s="189"/>
      <c r="SQB85" s="189"/>
      <c r="SQC85" s="189"/>
      <c r="SQD85" s="189"/>
      <c r="SQE85" s="189"/>
      <c r="SQF85" s="189"/>
      <c r="SQG85" s="189"/>
      <c r="SQH85" s="189"/>
      <c r="SQI85" s="189"/>
      <c r="SQJ85" s="189"/>
      <c r="SQK85" s="189"/>
      <c r="SZK85" s="189"/>
      <c r="SZL85" s="189"/>
      <c r="SZT85" s="189"/>
      <c r="SZU85" s="189"/>
      <c r="SZV85" s="189"/>
      <c r="SZW85" s="189"/>
      <c r="SZX85" s="189"/>
      <c r="SZY85" s="189"/>
      <c r="SZZ85" s="189"/>
      <c r="TAA85" s="189"/>
      <c r="TAB85" s="189"/>
      <c r="TAC85" s="189"/>
      <c r="TAD85" s="189"/>
      <c r="TAE85" s="189"/>
      <c r="TAF85" s="189"/>
      <c r="TAG85" s="189"/>
      <c r="TJG85" s="189"/>
      <c r="TJH85" s="189"/>
      <c r="TJP85" s="189"/>
      <c r="TJQ85" s="189"/>
      <c r="TJR85" s="189"/>
      <c r="TJS85" s="189"/>
      <c r="TJT85" s="189"/>
      <c r="TJU85" s="189"/>
      <c r="TJV85" s="189"/>
      <c r="TJW85" s="189"/>
      <c r="TJX85" s="189"/>
      <c r="TJY85" s="189"/>
      <c r="TJZ85" s="189"/>
      <c r="TKA85" s="189"/>
      <c r="TKB85" s="189"/>
      <c r="TKC85" s="189"/>
      <c r="TTC85" s="189"/>
      <c r="TTD85" s="189"/>
      <c r="TTL85" s="189"/>
      <c r="TTM85" s="189"/>
      <c r="TTN85" s="189"/>
      <c r="TTO85" s="189"/>
      <c r="TTP85" s="189"/>
      <c r="TTQ85" s="189"/>
      <c r="TTR85" s="189"/>
      <c r="TTS85" s="189"/>
      <c r="TTT85" s="189"/>
      <c r="TTU85" s="189"/>
      <c r="TTV85" s="189"/>
      <c r="TTW85" s="189"/>
      <c r="TTX85" s="189"/>
      <c r="TTY85" s="189"/>
      <c r="UCY85" s="189"/>
      <c r="UCZ85" s="189"/>
      <c r="UDH85" s="189"/>
      <c r="UDI85" s="189"/>
      <c r="UDJ85" s="189"/>
      <c r="UDK85" s="189"/>
      <c r="UDL85" s="189"/>
      <c r="UDM85" s="189"/>
      <c r="UDN85" s="189"/>
      <c r="UDO85" s="189"/>
      <c r="UDP85" s="189"/>
      <c r="UDQ85" s="189"/>
      <c r="UDR85" s="189"/>
      <c r="UDS85" s="189"/>
      <c r="UDT85" s="189"/>
      <c r="UDU85" s="189"/>
      <c r="UMU85" s="189"/>
      <c r="UMV85" s="189"/>
      <c r="UND85" s="189"/>
      <c r="UNE85" s="189"/>
      <c r="UNF85" s="189"/>
      <c r="UNG85" s="189"/>
      <c r="UNH85" s="189"/>
      <c r="UNI85" s="189"/>
      <c r="UNJ85" s="189"/>
      <c r="UNK85" s="189"/>
      <c r="UNL85" s="189"/>
      <c r="UNM85" s="189"/>
      <c r="UNN85" s="189"/>
      <c r="UNO85" s="189"/>
      <c r="UNP85" s="189"/>
      <c r="UNQ85" s="189"/>
      <c r="UWQ85" s="189"/>
      <c r="UWR85" s="189"/>
      <c r="UWZ85" s="189"/>
      <c r="UXA85" s="189"/>
      <c r="UXB85" s="189"/>
      <c r="UXC85" s="189"/>
      <c r="UXD85" s="189"/>
      <c r="UXE85" s="189"/>
      <c r="UXF85" s="189"/>
      <c r="UXG85" s="189"/>
      <c r="UXH85" s="189"/>
      <c r="UXI85" s="189"/>
      <c r="UXJ85" s="189"/>
      <c r="UXK85" s="189"/>
      <c r="UXL85" s="189"/>
      <c r="UXM85" s="189"/>
      <c r="VGM85" s="189"/>
      <c r="VGN85" s="189"/>
      <c r="VGV85" s="189"/>
      <c r="VGW85" s="189"/>
      <c r="VGX85" s="189"/>
      <c r="VGY85" s="189"/>
      <c r="VGZ85" s="189"/>
      <c r="VHA85" s="189"/>
      <c r="VHB85" s="189"/>
      <c r="VHC85" s="189"/>
      <c r="VHD85" s="189"/>
      <c r="VHE85" s="189"/>
      <c r="VHF85" s="189"/>
      <c r="VHG85" s="189"/>
      <c r="VHH85" s="189"/>
      <c r="VHI85" s="189"/>
      <c r="VQI85" s="189"/>
      <c r="VQJ85" s="189"/>
      <c r="VQR85" s="189"/>
      <c r="VQS85" s="189"/>
      <c r="VQT85" s="189"/>
      <c r="VQU85" s="189"/>
      <c r="VQV85" s="189"/>
      <c r="VQW85" s="189"/>
      <c r="VQX85" s="189"/>
      <c r="VQY85" s="189"/>
      <c r="VQZ85" s="189"/>
      <c r="VRA85" s="189"/>
      <c r="VRB85" s="189"/>
      <c r="VRC85" s="189"/>
      <c r="VRD85" s="189"/>
      <c r="VRE85" s="189"/>
      <c r="WAE85" s="189"/>
      <c r="WAF85" s="189"/>
      <c r="WAN85" s="189"/>
      <c r="WAO85" s="189"/>
      <c r="WAP85" s="189"/>
      <c r="WAQ85" s="189"/>
      <c r="WAR85" s="189"/>
      <c r="WAS85" s="189"/>
      <c r="WAT85" s="189"/>
      <c r="WAU85" s="189"/>
      <c r="WAV85" s="189"/>
      <c r="WAW85" s="189"/>
      <c r="WAX85" s="189"/>
      <c r="WAY85" s="189"/>
      <c r="WAZ85" s="189"/>
      <c r="WBA85" s="189"/>
      <c r="WKA85" s="189"/>
      <c r="WKB85" s="189"/>
      <c r="WKJ85" s="189"/>
      <c r="WKK85" s="189"/>
      <c r="WKL85" s="189"/>
      <c r="WKM85" s="189"/>
      <c r="WKN85" s="189"/>
      <c r="WKO85" s="189"/>
      <c r="WKP85" s="189"/>
      <c r="WKQ85" s="189"/>
      <c r="WKR85" s="189"/>
      <c r="WKS85" s="189"/>
      <c r="WKT85" s="189"/>
      <c r="WKU85" s="189"/>
      <c r="WKV85" s="189"/>
      <c r="WKW85" s="189"/>
      <c r="WTW85" s="189"/>
      <c r="WTX85" s="189"/>
      <c r="WUF85" s="189"/>
      <c r="WUG85" s="189"/>
      <c r="WUH85" s="189"/>
      <c r="WUI85" s="189"/>
      <c r="WUJ85" s="189"/>
      <c r="WUK85" s="189"/>
      <c r="WUL85" s="189"/>
      <c r="WUM85" s="189"/>
      <c r="WUN85" s="189"/>
      <c r="WUO85" s="189"/>
      <c r="WUP85" s="189"/>
      <c r="WUQ85" s="189"/>
      <c r="WUR85" s="189"/>
      <c r="WUS85" s="189"/>
    </row>
    <row r="86" spans="1:1009 1243:2033 2267:3057 3291:4081 4315:5105 5339:6129 6363:7153 7387:8177 8411:9201 9435:10225 10459:11249 11483:12273 12507:13297 13531:14321 14555:15345 15579:16113" ht="34.5" hidden="1" customHeight="1" outlineLevel="1" x14ac:dyDescent="0.25">
      <c r="A86" s="79"/>
      <c r="B86" s="233" t="s">
        <v>254</v>
      </c>
      <c r="C86" s="72"/>
      <c r="D86" s="102"/>
      <c r="E86" s="102"/>
      <c r="F86" s="73"/>
      <c r="G86" s="231"/>
      <c r="H86" s="129">
        <v>563.85</v>
      </c>
      <c r="I86" s="153">
        <f t="shared" si="6"/>
        <v>0</v>
      </c>
      <c r="J86" s="149"/>
      <c r="K86" s="232"/>
      <c r="L86" s="149"/>
      <c r="M86" s="149"/>
      <c r="N86" s="72"/>
      <c r="HK86" s="189"/>
      <c r="HL86" s="189"/>
      <c r="HT86" s="189"/>
      <c r="HU86" s="189"/>
      <c r="HV86" s="189"/>
      <c r="HW86" s="189"/>
      <c r="HX86" s="189"/>
      <c r="HY86" s="189"/>
      <c r="HZ86" s="189"/>
      <c r="IA86" s="189"/>
      <c r="IB86" s="189"/>
      <c r="IC86" s="189"/>
      <c r="ID86" s="189"/>
      <c r="IE86" s="189"/>
      <c r="IF86" s="189"/>
      <c r="IG86" s="189"/>
      <c r="RG86" s="189"/>
      <c r="RH86" s="189"/>
      <c r="RP86" s="189"/>
      <c r="RQ86" s="189"/>
      <c r="RR86" s="189"/>
      <c r="RS86" s="189"/>
      <c r="RT86" s="189"/>
      <c r="RU86" s="189"/>
      <c r="RV86" s="189"/>
      <c r="RW86" s="189"/>
      <c r="RX86" s="189"/>
      <c r="RY86" s="189"/>
      <c r="RZ86" s="189"/>
      <c r="SA86" s="189"/>
      <c r="SB86" s="189"/>
      <c r="SC86" s="189"/>
      <c r="ABC86" s="189"/>
      <c r="ABD86" s="189"/>
      <c r="ABL86" s="189"/>
      <c r="ABM86" s="189"/>
      <c r="ABN86" s="189"/>
      <c r="ABO86" s="189"/>
      <c r="ABP86" s="189"/>
      <c r="ABQ86" s="189"/>
      <c r="ABR86" s="189"/>
      <c r="ABS86" s="189"/>
      <c r="ABT86" s="189"/>
      <c r="ABU86" s="189"/>
      <c r="ABV86" s="189"/>
      <c r="ABW86" s="189"/>
      <c r="ABX86" s="189"/>
      <c r="ABY86" s="189"/>
      <c r="AKY86" s="189"/>
      <c r="AKZ86" s="189"/>
      <c r="ALH86" s="189"/>
      <c r="ALI86" s="189"/>
      <c r="ALJ86" s="189"/>
      <c r="ALK86" s="189"/>
      <c r="ALL86" s="189"/>
      <c r="ALM86" s="189"/>
      <c r="ALN86" s="189"/>
      <c r="ALO86" s="189"/>
      <c r="ALP86" s="189"/>
      <c r="ALQ86" s="189"/>
      <c r="ALR86" s="189"/>
      <c r="ALS86" s="189"/>
      <c r="ALT86" s="189"/>
      <c r="ALU86" s="189"/>
      <c r="AUU86" s="189"/>
      <c r="AUV86" s="189"/>
      <c r="AVD86" s="189"/>
      <c r="AVE86" s="189"/>
      <c r="AVF86" s="189"/>
      <c r="AVG86" s="189"/>
      <c r="AVH86" s="189"/>
      <c r="AVI86" s="189"/>
      <c r="AVJ86" s="189"/>
      <c r="AVK86" s="189"/>
      <c r="AVL86" s="189"/>
      <c r="AVM86" s="189"/>
      <c r="AVN86" s="189"/>
      <c r="AVO86" s="189"/>
      <c r="AVP86" s="189"/>
      <c r="AVQ86" s="189"/>
      <c r="BEQ86" s="189"/>
      <c r="BER86" s="189"/>
      <c r="BEZ86" s="189"/>
      <c r="BFA86" s="189"/>
      <c r="BFB86" s="189"/>
      <c r="BFC86" s="189"/>
      <c r="BFD86" s="189"/>
      <c r="BFE86" s="189"/>
      <c r="BFF86" s="189"/>
      <c r="BFG86" s="189"/>
      <c r="BFH86" s="189"/>
      <c r="BFI86" s="189"/>
      <c r="BFJ86" s="189"/>
      <c r="BFK86" s="189"/>
      <c r="BFL86" s="189"/>
      <c r="BFM86" s="189"/>
      <c r="BOM86" s="189"/>
      <c r="BON86" s="189"/>
      <c r="BOV86" s="189"/>
      <c r="BOW86" s="189"/>
      <c r="BOX86" s="189"/>
      <c r="BOY86" s="189"/>
      <c r="BOZ86" s="189"/>
      <c r="BPA86" s="189"/>
      <c r="BPB86" s="189"/>
      <c r="BPC86" s="189"/>
      <c r="BPD86" s="189"/>
      <c r="BPE86" s="189"/>
      <c r="BPF86" s="189"/>
      <c r="BPG86" s="189"/>
      <c r="BPH86" s="189"/>
      <c r="BPI86" s="189"/>
      <c r="BYI86" s="189"/>
      <c r="BYJ86" s="189"/>
      <c r="BYR86" s="189"/>
      <c r="BYS86" s="189"/>
      <c r="BYT86" s="189"/>
      <c r="BYU86" s="189"/>
      <c r="BYV86" s="189"/>
      <c r="BYW86" s="189"/>
      <c r="BYX86" s="189"/>
      <c r="BYY86" s="189"/>
      <c r="BYZ86" s="189"/>
      <c r="BZA86" s="189"/>
      <c r="BZB86" s="189"/>
      <c r="BZC86" s="189"/>
      <c r="BZD86" s="189"/>
      <c r="BZE86" s="189"/>
      <c r="CIE86" s="189"/>
      <c r="CIF86" s="189"/>
      <c r="CIN86" s="189"/>
      <c r="CIO86" s="189"/>
      <c r="CIP86" s="189"/>
      <c r="CIQ86" s="189"/>
      <c r="CIR86" s="189"/>
      <c r="CIS86" s="189"/>
      <c r="CIT86" s="189"/>
      <c r="CIU86" s="189"/>
      <c r="CIV86" s="189"/>
      <c r="CIW86" s="189"/>
      <c r="CIX86" s="189"/>
      <c r="CIY86" s="189"/>
      <c r="CIZ86" s="189"/>
      <c r="CJA86" s="189"/>
      <c r="CSA86" s="189"/>
      <c r="CSB86" s="189"/>
      <c r="CSJ86" s="189"/>
      <c r="CSK86" s="189"/>
      <c r="CSL86" s="189"/>
      <c r="CSM86" s="189"/>
      <c r="CSN86" s="189"/>
      <c r="CSO86" s="189"/>
      <c r="CSP86" s="189"/>
      <c r="CSQ86" s="189"/>
      <c r="CSR86" s="189"/>
      <c r="CSS86" s="189"/>
      <c r="CST86" s="189"/>
      <c r="CSU86" s="189"/>
      <c r="CSV86" s="189"/>
      <c r="CSW86" s="189"/>
      <c r="DBW86" s="189"/>
      <c r="DBX86" s="189"/>
      <c r="DCF86" s="189"/>
      <c r="DCG86" s="189"/>
      <c r="DCH86" s="189"/>
      <c r="DCI86" s="189"/>
      <c r="DCJ86" s="189"/>
      <c r="DCK86" s="189"/>
      <c r="DCL86" s="189"/>
      <c r="DCM86" s="189"/>
      <c r="DCN86" s="189"/>
      <c r="DCO86" s="189"/>
      <c r="DCP86" s="189"/>
      <c r="DCQ86" s="189"/>
      <c r="DCR86" s="189"/>
      <c r="DCS86" s="189"/>
      <c r="DLS86" s="189"/>
      <c r="DLT86" s="189"/>
      <c r="DMB86" s="189"/>
      <c r="DMC86" s="189"/>
      <c r="DMD86" s="189"/>
      <c r="DME86" s="189"/>
      <c r="DMF86" s="189"/>
      <c r="DMG86" s="189"/>
      <c r="DMH86" s="189"/>
      <c r="DMI86" s="189"/>
      <c r="DMJ86" s="189"/>
      <c r="DMK86" s="189"/>
      <c r="DML86" s="189"/>
      <c r="DMM86" s="189"/>
      <c r="DMN86" s="189"/>
      <c r="DMO86" s="189"/>
      <c r="DVO86" s="189"/>
      <c r="DVP86" s="189"/>
      <c r="DVX86" s="189"/>
      <c r="DVY86" s="189"/>
      <c r="DVZ86" s="189"/>
      <c r="DWA86" s="189"/>
      <c r="DWB86" s="189"/>
      <c r="DWC86" s="189"/>
      <c r="DWD86" s="189"/>
      <c r="DWE86" s="189"/>
      <c r="DWF86" s="189"/>
      <c r="DWG86" s="189"/>
      <c r="DWH86" s="189"/>
      <c r="DWI86" s="189"/>
      <c r="DWJ86" s="189"/>
      <c r="DWK86" s="189"/>
      <c r="EFK86" s="189"/>
      <c r="EFL86" s="189"/>
      <c r="EFT86" s="189"/>
      <c r="EFU86" s="189"/>
      <c r="EFV86" s="189"/>
      <c r="EFW86" s="189"/>
      <c r="EFX86" s="189"/>
      <c r="EFY86" s="189"/>
      <c r="EFZ86" s="189"/>
      <c r="EGA86" s="189"/>
      <c r="EGB86" s="189"/>
      <c r="EGC86" s="189"/>
      <c r="EGD86" s="189"/>
      <c r="EGE86" s="189"/>
      <c r="EGF86" s="189"/>
      <c r="EGG86" s="189"/>
      <c r="EPG86" s="189"/>
      <c r="EPH86" s="189"/>
      <c r="EPP86" s="189"/>
      <c r="EPQ86" s="189"/>
      <c r="EPR86" s="189"/>
      <c r="EPS86" s="189"/>
      <c r="EPT86" s="189"/>
      <c r="EPU86" s="189"/>
      <c r="EPV86" s="189"/>
      <c r="EPW86" s="189"/>
      <c r="EPX86" s="189"/>
      <c r="EPY86" s="189"/>
      <c r="EPZ86" s="189"/>
      <c r="EQA86" s="189"/>
      <c r="EQB86" s="189"/>
      <c r="EQC86" s="189"/>
      <c r="EZC86" s="189"/>
      <c r="EZD86" s="189"/>
      <c r="EZL86" s="189"/>
      <c r="EZM86" s="189"/>
      <c r="EZN86" s="189"/>
      <c r="EZO86" s="189"/>
      <c r="EZP86" s="189"/>
      <c r="EZQ86" s="189"/>
      <c r="EZR86" s="189"/>
      <c r="EZS86" s="189"/>
      <c r="EZT86" s="189"/>
      <c r="EZU86" s="189"/>
      <c r="EZV86" s="189"/>
      <c r="EZW86" s="189"/>
      <c r="EZX86" s="189"/>
      <c r="EZY86" s="189"/>
      <c r="FIY86" s="189"/>
      <c r="FIZ86" s="189"/>
      <c r="FJH86" s="189"/>
      <c r="FJI86" s="189"/>
      <c r="FJJ86" s="189"/>
      <c r="FJK86" s="189"/>
      <c r="FJL86" s="189"/>
      <c r="FJM86" s="189"/>
      <c r="FJN86" s="189"/>
      <c r="FJO86" s="189"/>
      <c r="FJP86" s="189"/>
      <c r="FJQ86" s="189"/>
      <c r="FJR86" s="189"/>
      <c r="FJS86" s="189"/>
      <c r="FJT86" s="189"/>
      <c r="FJU86" s="189"/>
      <c r="FSU86" s="189"/>
      <c r="FSV86" s="189"/>
      <c r="FTD86" s="189"/>
      <c r="FTE86" s="189"/>
      <c r="FTF86" s="189"/>
      <c r="FTG86" s="189"/>
      <c r="FTH86" s="189"/>
      <c r="FTI86" s="189"/>
      <c r="FTJ86" s="189"/>
      <c r="FTK86" s="189"/>
      <c r="FTL86" s="189"/>
      <c r="FTM86" s="189"/>
      <c r="FTN86" s="189"/>
      <c r="FTO86" s="189"/>
      <c r="FTP86" s="189"/>
      <c r="FTQ86" s="189"/>
      <c r="GCQ86" s="189"/>
      <c r="GCR86" s="189"/>
      <c r="GCZ86" s="189"/>
      <c r="GDA86" s="189"/>
      <c r="GDB86" s="189"/>
      <c r="GDC86" s="189"/>
      <c r="GDD86" s="189"/>
      <c r="GDE86" s="189"/>
      <c r="GDF86" s="189"/>
      <c r="GDG86" s="189"/>
      <c r="GDH86" s="189"/>
      <c r="GDI86" s="189"/>
      <c r="GDJ86" s="189"/>
      <c r="GDK86" s="189"/>
      <c r="GDL86" s="189"/>
      <c r="GDM86" s="189"/>
      <c r="GMM86" s="189"/>
      <c r="GMN86" s="189"/>
      <c r="GMV86" s="189"/>
      <c r="GMW86" s="189"/>
      <c r="GMX86" s="189"/>
      <c r="GMY86" s="189"/>
      <c r="GMZ86" s="189"/>
      <c r="GNA86" s="189"/>
      <c r="GNB86" s="189"/>
      <c r="GNC86" s="189"/>
      <c r="GND86" s="189"/>
      <c r="GNE86" s="189"/>
      <c r="GNF86" s="189"/>
      <c r="GNG86" s="189"/>
      <c r="GNH86" s="189"/>
      <c r="GNI86" s="189"/>
      <c r="GWI86" s="189"/>
      <c r="GWJ86" s="189"/>
      <c r="GWR86" s="189"/>
      <c r="GWS86" s="189"/>
      <c r="GWT86" s="189"/>
      <c r="GWU86" s="189"/>
      <c r="GWV86" s="189"/>
      <c r="GWW86" s="189"/>
      <c r="GWX86" s="189"/>
      <c r="GWY86" s="189"/>
      <c r="GWZ86" s="189"/>
      <c r="GXA86" s="189"/>
      <c r="GXB86" s="189"/>
      <c r="GXC86" s="189"/>
      <c r="GXD86" s="189"/>
      <c r="GXE86" s="189"/>
      <c r="HGE86" s="189"/>
      <c r="HGF86" s="189"/>
      <c r="HGN86" s="189"/>
      <c r="HGO86" s="189"/>
      <c r="HGP86" s="189"/>
      <c r="HGQ86" s="189"/>
      <c r="HGR86" s="189"/>
      <c r="HGS86" s="189"/>
      <c r="HGT86" s="189"/>
      <c r="HGU86" s="189"/>
      <c r="HGV86" s="189"/>
      <c r="HGW86" s="189"/>
      <c r="HGX86" s="189"/>
      <c r="HGY86" s="189"/>
      <c r="HGZ86" s="189"/>
      <c r="HHA86" s="189"/>
      <c r="HQA86" s="189"/>
      <c r="HQB86" s="189"/>
      <c r="HQJ86" s="189"/>
      <c r="HQK86" s="189"/>
      <c r="HQL86" s="189"/>
      <c r="HQM86" s="189"/>
      <c r="HQN86" s="189"/>
      <c r="HQO86" s="189"/>
      <c r="HQP86" s="189"/>
      <c r="HQQ86" s="189"/>
      <c r="HQR86" s="189"/>
      <c r="HQS86" s="189"/>
      <c r="HQT86" s="189"/>
      <c r="HQU86" s="189"/>
      <c r="HQV86" s="189"/>
      <c r="HQW86" s="189"/>
      <c r="HZW86" s="189"/>
      <c r="HZX86" s="189"/>
      <c r="IAF86" s="189"/>
      <c r="IAG86" s="189"/>
      <c r="IAH86" s="189"/>
      <c r="IAI86" s="189"/>
      <c r="IAJ86" s="189"/>
      <c r="IAK86" s="189"/>
      <c r="IAL86" s="189"/>
      <c r="IAM86" s="189"/>
      <c r="IAN86" s="189"/>
      <c r="IAO86" s="189"/>
      <c r="IAP86" s="189"/>
      <c r="IAQ86" s="189"/>
      <c r="IAR86" s="189"/>
      <c r="IAS86" s="189"/>
      <c r="IJS86" s="189"/>
      <c r="IJT86" s="189"/>
      <c r="IKB86" s="189"/>
      <c r="IKC86" s="189"/>
      <c r="IKD86" s="189"/>
      <c r="IKE86" s="189"/>
      <c r="IKF86" s="189"/>
      <c r="IKG86" s="189"/>
      <c r="IKH86" s="189"/>
      <c r="IKI86" s="189"/>
      <c r="IKJ86" s="189"/>
      <c r="IKK86" s="189"/>
      <c r="IKL86" s="189"/>
      <c r="IKM86" s="189"/>
      <c r="IKN86" s="189"/>
      <c r="IKO86" s="189"/>
      <c r="ITO86" s="189"/>
      <c r="ITP86" s="189"/>
      <c r="ITX86" s="189"/>
      <c r="ITY86" s="189"/>
      <c r="ITZ86" s="189"/>
      <c r="IUA86" s="189"/>
      <c r="IUB86" s="189"/>
      <c r="IUC86" s="189"/>
      <c r="IUD86" s="189"/>
      <c r="IUE86" s="189"/>
      <c r="IUF86" s="189"/>
      <c r="IUG86" s="189"/>
      <c r="IUH86" s="189"/>
      <c r="IUI86" s="189"/>
      <c r="IUJ86" s="189"/>
      <c r="IUK86" s="189"/>
      <c r="JDK86" s="189"/>
      <c r="JDL86" s="189"/>
      <c r="JDT86" s="189"/>
      <c r="JDU86" s="189"/>
      <c r="JDV86" s="189"/>
      <c r="JDW86" s="189"/>
      <c r="JDX86" s="189"/>
      <c r="JDY86" s="189"/>
      <c r="JDZ86" s="189"/>
      <c r="JEA86" s="189"/>
      <c r="JEB86" s="189"/>
      <c r="JEC86" s="189"/>
      <c r="JED86" s="189"/>
      <c r="JEE86" s="189"/>
      <c r="JEF86" s="189"/>
      <c r="JEG86" s="189"/>
      <c r="JNG86" s="189"/>
      <c r="JNH86" s="189"/>
      <c r="JNP86" s="189"/>
      <c r="JNQ86" s="189"/>
      <c r="JNR86" s="189"/>
      <c r="JNS86" s="189"/>
      <c r="JNT86" s="189"/>
      <c r="JNU86" s="189"/>
      <c r="JNV86" s="189"/>
      <c r="JNW86" s="189"/>
      <c r="JNX86" s="189"/>
      <c r="JNY86" s="189"/>
      <c r="JNZ86" s="189"/>
      <c r="JOA86" s="189"/>
      <c r="JOB86" s="189"/>
      <c r="JOC86" s="189"/>
      <c r="JXC86" s="189"/>
      <c r="JXD86" s="189"/>
      <c r="JXL86" s="189"/>
      <c r="JXM86" s="189"/>
      <c r="JXN86" s="189"/>
      <c r="JXO86" s="189"/>
      <c r="JXP86" s="189"/>
      <c r="JXQ86" s="189"/>
      <c r="JXR86" s="189"/>
      <c r="JXS86" s="189"/>
      <c r="JXT86" s="189"/>
      <c r="JXU86" s="189"/>
      <c r="JXV86" s="189"/>
      <c r="JXW86" s="189"/>
      <c r="JXX86" s="189"/>
      <c r="JXY86" s="189"/>
      <c r="KGY86" s="189"/>
      <c r="KGZ86" s="189"/>
      <c r="KHH86" s="189"/>
      <c r="KHI86" s="189"/>
      <c r="KHJ86" s="189"/>
      <c r="KHK86" s="189"/>
      <c r="KHL86" s="189"/>
      <c r="KHM86" s="189"/>
      <c r="KHN86" s="189"/>
      <c r="KHO86" s="189"/>
      <c r="KHP86" s="189"/>
      <c r="KHQ86" s="189"/>
      <c r="KHR86" s="189"/>
      <c r="KHS86" s="189"/>
      <c r="KHT86" s="189"/>
      <c r="KHU86" s="189"/>
      <c r="KQU86" s="189"/>
      <c r="KQV86" s="189"/>
      <c r="KRD86" s="189"/>
      <c r="KRE86" s="189"/>
      <c r="KRF86" s="189"/>
      <c r="KRG86" s="189"/>
      <c r="KRH86" s="189"/>
      <c r="KRI86" s="189"/>
      <c r="KRJ86" s="189"/>
      <c r="KRK86" s="189"/>
      <c r="KRL86" s="189"/>
      <c r="KRM86" s="189"/>
      <c r="KRN86" s="189"/>
      <c r="KRO86" s="189"/>
      <c r="KRP86" s="189"/>
      <c r="KRQ86" s="189"/>
      <c r="LAQ86" s="189"/>
      <c r="LAR86" s="189"/>
      <c r="LAZ86" s="189"/>
      <c r="LBA86" s="189"/>
      <c r="LBB86" s="189"/>
      <c r="LBC86" s="189"/>
      <c r="LBD86" s="189"/>
      <c r="LBE86" s="189"/>
      <c r="LBF86" s="189"/>
      <c r="LBG86" s="189"/>
      <c r="LBH86" s="189"/>
      <c r="LBI86" s="189"/>
      <c r="LBJ86" s="189"/>
      <c r="LBK86" s="189"/>
      <c r="LBL86" s="189"/>
      <c r="LBM86" s="189"/>
      <c r="LKM86" s="189"/>
      <c r="LKN86" s="189"/>
      <c r="LKV86" s="189"/>
      <c r="LKW86" s="189"/>
      <c r="LKX86" s="189"/>
      <c r="LKY86" s="189"/>
      <c r="LKZ86" s="189"/>
      <c r="LLA86" s="189"/>
      <c r="LLB86" s="189"/>
      <c r="LLC86" s="189"/>
      <c r="LLD86" s="189"/>
      <c r="LLE86" s="189"/>
      <c r="LLF86" s="189"/>
      <c r="LLG86" s="189"/>
      <c r="LLH86" s="189"/>
      <c r="LLI86" s="189"/>
      <c r="LUI86" s="189"/>
      <c r="LUJ86" s="189"/>
      <c r="LUR86" s="189"/>
      <c r="LUS86" s="189"/>
      <c r="LUT86" s="189"/>
      <c r="LUU86" s="189"/>
      <c r="LUV86" s="189"/>
      <c r="LUW86" s="189"/>
      <c r="LUX86" s="189"/>
      <c r="LUY86" s="189"/>
      <c r="LUZ86" s="189"/>
      <c r="LVA86" s="189"/>
      <c r="LVB86" s="189"/>
      <c r="LVC86" s="189"/>
      <c r="LVD86" s="189"/>
      <c r="LVE86" s="189"/>
      <c r="MEE86" s="189"/>
      <c r="MEF86" s="189"/>
      <c r="MEN86" s="189"/>
      <c r="MEO86" s="189"/>
      <c r="MEP86" s="189"/>
      <c r="MEQ86" s="189"/>
      <c r="MER86" s="189"/>
      <c r="MES86" s="189"/>
      <c r="MET86" s="189"/>
      <c r="MEU86" s="189"/>
      <c r="MEV86" s="189"/>
      <c r="MEW86" s="189"/>
      <c r="MEX86" s="189"/>
      <c r="MEY86" s="189"/>
      <c r="MEZ86" s="189"/>
      <c r="MFA86" s="189"/>
      <c r="MOA86" s="189"/>
      <c r="MOB86" s="189"/>
      <c r="MOJ86" s="189"/>
      <c r="MOK86" s="189"/>
      <c r="MOL86" s="189"/>
      <c r="MOM86" s="189"/>
      <c r="MON86" s="189"/>
      <c r="MOO86" s="189"/>
      <c r="MOP86" s="189"/>
      <c r="MOQ86" s="189"/>
      <c r="MOR86" s="189"/>
      <c r="MOS86" s="189"/>
      <c r="MOT86" s="189"/>
      <c r="MOU86" s="189"/>
      <c r="MOV86" s="189"/>
      <c r="MOW86" s="189"/>
      <c r="MXW86" s="189"/>
      <c r="MXX86" s="189"/>
      <c r="MYF86" s="189"/>
      <c r="MYG86" s="189"/>
      <c r="MYH86" s="189"/>
      <c r="MYI86" s="189"/>
      <c r="MYJ86" s="189"/>
      <c r="MYK86" s="189"/>
      <c r="MYL86" s="189"/>
      <c r="MYM86" s="189"/>
      <c r="MYN86" s="189"/>
      <c r="MYO86" s="189"/>
      <c r="MYP86" s="189"/>
      <c r="MYQ86" s="189"/>
      <c r="MYR86" s="189"/>
      <c r="MYS86" s="189"/>
      <c r="NHS86" s="189"/>
      <c r="NHT86" s="189"/>
      <c r="NIB86" s="189"/>
      <c r="NIC86" s="189"/>
      <c r="NID86" s="189"/>
      <c r="NIE86" s="189"/>
      <c r="NIF86" s="189"/>
      <c r="NIG86" s="189"/>
      <c r="NIH86" s="189"/>
      <c r="NII86" s="189"/>
      <c r="NIJ86" s="189"/>
      <c r="NIK86" s="189"/>
      <c r="NIL86" s="189"/>
      <c r="NIM86" s="189"/>
      <c r="NIN86" s="189"/>
      <c r="NIO86" s="189"/>
      <c r="NRO86" s="189"/>
      <c r="NRP86" s="189"/>
      <c r="NRX86" s="189"/>
      <c r="NRY86" s="189"/>
      <c r="NRZ86" s="189"/>
      <c r="NSA86" s="189"/>
      <c r="NSB86" s="189"/>
      <c r="NSC86" s="189"/>
      <c r="NSD86" s="189"/>
      <c r="NSE86" s="189"/>
      <c r="NSF86" s="189"/>
      <c r="NSG86" s="189"/>
      <c r="NSH86" s="189"/>
      <c r="NSI86" s="189"/>
      <c r="NSJ86" s="189"/>
      <c r="NSK86" s="189"/>
      <c r="OBK86" s="189"/>
      <c r="OBL86" s="189"/>
      <c r="OBT86" s="189"/>
      <c r="OBU86" s="189"/>
      <c r="OBV86" s="189"/>
      <c r="OBW86" s="189"/>
      <c r="OBX86" s="189"/>
      <c r="OBY86" s="189"/>
      <c r="OBZ86" s="189"/>
      <c r="OCA86" s="189"/>
      <c r="OCB86" s="189"/>
      <c r="OCC86" s="189"/>
      <c r="OCD86" s="189"/>
      <c r="OCE86" s="189"/>
      <c r="OCF86" s="189"/>
      <c r="OCG86" s="189"/>
      <c r="OLG86" s="189"/>
      <c r="OLH86" s="189"/>
      <c r="OLP86" s="189"/>
      <c r="OLQ86" s="189"/>
      <c r="OLR86" s="189"/>
      <c r="OLS86" s="189"/>
      <c r="OLT86" s="189"/>
      <c r="OLU86" s="189"/>
      <c r="OLV86" s="189"/>
      <c r="OLW86" s="189"/>
      <c r="OLX86" s="189"/>
      <c r="OLY86" s="189"/>
      <c r="OLZ86" s="189"/>
      <c r="OMA86" s="189"/>
      <c r="OMB86" s="189"/>
      <c r="OMC86" s="189"/>
      <c r="OVC86" s="189"/>
      <c r="OVD86" s="189"/>
      <c r="OVL86" s="189"/>
      <c r="OVM86" s="189"/>
      <c r="OVN86" s="189"/>
      <c r="OVO86" s="189"/>
      <c r="OVP86" s="189"/>
      <c r="OVQ86" s="189"/>
      <c r="OVR86" s="189"/>
      <c r="OVS86" s="189"/>
      <c r="OVT86" s="189"/>
      <c r="OVU86" s="189"/>
      <c r="OVV86" s="189"/>
      <c r="OVW86" s="189"/>
      <c r="OVX86" s="189"/>
      <c r="OVY86" s="189"/>
      <c r="PEY86" s="189"/>
      <c r="PEZ86" s="189"/>
      <c r="PFH86" s="189"/>
      <c r="PFI86" s="189"/>
      <c r="PFJ86" s="189"/>
      <c r="PFK86" s="189"/>
      <c r="PFL86" s="189"/>
      <c r="PFM86" s="189"/>
      <c r="PFN86" s="189"/>
      <c r="PFO86" s="189"/>
      <c r="PFP86" s="189"/>
      <c r="PFQ86" s="189"/>
      <c r="PFR86" s="189"/>
      <c r="PFS86" s="189"/>
      <c r="PFT86" s="189"/>
      <c r="PFU86" s="189"/>
      <c r="POU86" s="189"/>
      <c r="POV86" s="189"/>
      <c r="PPD86" s="189"/>
      <c r="PPE86" s="189"/>
      <c r="PPF86" s="189"/>
      <c r="PPG86" s="189"/>
      <c r="PPH86" s="189"/>
      <c r="PPI86" s="189"/>
      <c r="PPJ86" s="189"/>
      <c r="PPK86" s="189"/>
      <c r="PPL86" s="189"/>
      <c r="PPM86" s="189"/>
      <c r="PPN86" s="189"/>
      <c r="PPO86" s="189"/>
      <c r="PPP86" s="189"/>
      <c r="PPQ86" s="189"/>
      <c r="PYQ86" s="189"/>
      <c r="PYR86" s="189"/>
      <c r="PYZ86" s="189"/>
      <c r="PZA86" s="189"/>
      <c r="PZB86" s="189"/>
      <c r="PZC86" s="189"/>
      <c r="PZD86" s="189"/>
      <c r="PZE86" s="189"/>
      <c r="PZF86" s="189"/>
      <c r="PZG86" s="189"/>
      <c r="PZH86" s="189"/>
      <c r="PZI86" s="189"/>
      <c r="PZJ86" s="189"/>
      <c r="PZK86" s="189"/>
      <c r="PZL86" s="189"/>
      <c r="PZM86" s="189"/>
      <c r="QIM86" s="189"/>
      <c r="QIN86" s="189"/>
      <c r="QIV86" s="189"/>
      <c r="QIW86" s="189"/>
      <c r="QIX86" s="189"/>
      <c r="QIY86" s="189"/>
      <c r="QIZ86" s="189"/>
      <c r="QJA86" s="189"/>
      <c r="QJB86" s="189"/>
      <c r="QJC86" s="189"/>
      <c r="QJD86" s="189"/>
      <c r="QJE86" s="189"/>
      <c r="QJF86" s="189"/>
      <c r="QJG86" s="189"/>
      <c r="QJH86" s="189"/>
      <c r="QJI86" s="189"/>
      <c r="QSI86" s="189"/>
      <c r="QSJ86" s="189"/>
      <c r="QSR86" s="189"/>
      <c r="QSS86" s="189"/>
      <c r="QST86" s="189"/>
      <c r="QSU86" s="189"/>
      <c r="QSV86" s="189"/>
      <c r="QSW86" s="189"/>
      <c r="QSX86" s="189"/>
      <c r="QSY86" s="189"/>
      <c r="QSZ86" s="189"/>
      <c r="QTA86" s="189"/>
      <c r="QTB86" s="189"/>
      <c r="QTC86" s="189"/>
      <c r="QTD86" s="189"/>
      <c r="QTE86" s="189"/>
      <c r="RCE86" s="189"/>
      <c r="RCF86" s="189"/>
      <c r="RCN86" s="189"/>
      <c r="RCO86" s="189"/>
      <c r="RCP86" s="189"/>
      <c r="RCQ86" s="189"/>
      <c r="RCR86" s="189"/>
      <c r="RCS86" s="189"/>
      <c r="RCT86" s="189"/>
      <c r="RCU86" s="189"/>
      <c r="RCV86" s="189"/>
      <c r="RCW86" s="189"/>
      <c r="RCX86" s="189"/>
      <c r="RCY86" s="189"/>
      <c r="RCZ86" s="189"/>
      <c r="RDA86" s="189"/>
      <c r="RMA86" s="189"/>
      <c r="RMB86" s="189"/>
      <c r="RMJ86" s="189"/>
      <c r="RMK86" s="189"/>
      <c r="RML86" s="189"/>
      <c r="RMM86" s="189"/>
      <c r="RMN86" s="189"/>
      <c r="RMO86" s="189"/>
      <c r="RMP86" s="189"/>
      <c r="RMQ86" s="189"/>
      <c r="RMR86" s="189"/>
      <c r="RMS86" s="189"/>
      <c r="RMT86" s="189"/>
      <c r="RMU86" s="189"/>
      <c r="RMV86" s="189"/>
      <c r="RMW86" s="189"/>
      <c r="RVW86" s="189"/>
      <c r="RVX86" s="189"/>
      <c r="RWF86" s="189"/>
      <c r="RWG86" s="189"/>
      <c r="RWH86" s="189"/>
      <c r="RWI86" s="189"/>
      <c r="RWJ86" s="189"/>
      <c r="RWK86" s="189"/>
      <c r="RWL86" s="189"/>
      <c r="RWM86" s="189"/>
      <c r="RWN86" s="189"/>
      <c r="RWO86" s="189"/>
      <c r="RWP86" s="189"/>
      <c r="RWQ86" s="189"/>
      <c r="RWR86" s="189"/>
      <c r="RWS86" s="189"/>
      <c r="SFS86" s="189"/>
      <c r="SFT86" s="189"/>
      <c r="SGB86" s="189"/>
      <c r="SGC86" s="189"/>
      <c r="SGD86" s="189"/>
      <c r="SGE86" s="189"/>
      <c r="SGF86" s="189"/>
      <c r="SGG86" s="189"/>
      <c r="SGH86" s="189"/>
      <c r="SGI86" s="189"/>
      <c r="SGJ86" s="189"/>
      <c r="SGK86" s="189"/>
      <c r="SGL86" s="189"/>
      <c r="SGM86" s="189"/>
      <c r="SGN86" s="189"/>
      <c r="SGO86" s="189"/>
      <c r="SPO86" s="189"/>
      <c r="SPP86" s="189"/>
      <c r="SPX86" s="189"/>
      <c r="SPY86" s="189"/>
      <c r="SPZ86" s="189"/>
      <c r="SQA86" s="189"/>
      <c r="SQB86" s="189"/>
      <c r="SQC86" s="189"/>
      <c r="SQD86" s="189"/>
      <c r="SQE86" s="189"/>
      <c r="SQF86" s="189"/>
      <c r="SQG86" s="189"/>
      <c r="SQH86" s="189"/>
      <c r="SQI86" s="189"/>
      <c r="SQJ86" s="189"/>
      <c r="SQK86" s="189"/>
      <c r="SZK86" s="189"/>
      <c r="SZL86" s="189"/>
      <c r="SZT86" s="189"/>
      <c r="SZU86" s="189"/>
      <c r="SZV86" s="189"/>
      <c r="SZW86" s="189"/>
      <c r="SZX86" s="189"/>
      <c r="SZY86" s="189"/>
      <c r="SZZ86" s="189"/>
      <c r="TAA86" s="189"/>
      <c r="TAB86" s="189"/>
      <c r="TAC86" s="189"/>
      <c r="TAD86" s="189"/>
      <c r="TAE86" s="189"/>
      <c r="TAF86" s="189"/>
      <c r="TAG86" s="189"/>
      <c r="TJG86" s="189"/>
      <c r="TJH86" s="189"/>
      <c r="TJP86" s="189"/>
      <c r="TJQ86" s="189"/>
      <c r="TJR86" s="189"/>
      <c r="TJS86" s="189"/>
      <c r="TJT86" s="189"/>
      <c r="TJU86" s="189"/>
      <c r="TJV86" s="189"/>
      <c r="TJW86" s="189"/>
      <c r="TJX86" s="189"/>
      <c r="TJY86" s="189"/>
      <c r="TJZ86" s="189"/>
      <c r="TKA86" s="189"/>
      <c r="TKB86" s="189"/>
      <c r="TKC86" s="189"/>
      <c r="TTC86" s="189"/>
      <c r="TTD86" s="189"/>
      <c r="TTL86" s="189"/>
      <c r="TTM86" s="189"/>
      <c r="TTN86" s="189"/>
      <c r="TTO86" s="189"/>
      <c r="TTP86" s="189"/>
      <c r="TTQ86" s="189"/>
      <c r="TTR86" s="189"/>
      <c r="TTS86" s="189"/>
      <c r="TTT86" s="189"/>
      <c r="TTU86" s="189"/>
      <c r="TTV86" s="189"/>
      <c r="TTW86" s="189"/>
      <c r="TTX86" s="189"/>
      <c r="TTY86" s="189"/>
      <c r="UCY86" s="189"/>
      <c r="UCZ86" s="189"/>
      <c r="UDH86" s="189"/>
      <c r="UDI86" s="189"/>
      <c r="UDJ86" s="189"/>
      <c r="UDK86" s="189"/>
      <c r="UDL86" s="189"/>
      <c r="UDM86" s="189"/>
      <c r="UDN86" s="189"/>
      <c r="UDO86" s="189"/>
      <c r="UDP86" s="189"/>
      <c r="UDQ86" s="189"/>
      <c r="UDR86" s="189"/>
      <c r="UDS86" s="189"/>
      <c r="UDT86" s="189"/>
      <c r="UDU86" s="189"/>
      <c r="UMU86" s="189"/>
      <c r="UMV86" s="189"/>
      <c r="UND86" s="189"/>
      <c r="UNE86" s="189"/>
      <c r="UNF86" s="189"/>
      <c r="UNG86" s="189"/>
      <c r="UNH86" s="189"/>
      <c r="UNI86" s="189"/>
      <c r="UNJ86" s="189"/>
      <c r="UNK86" s="189"/>
      <c r="UNL86" s="189"/>
      <c r="UNM86" s="189"/>
      <c r="UNN86" s="189"/>
      <c r="UNO86" s="189"/>
      <c r="UNP86" s="189"/>
      <c r="UNQ86" s="189"/>
      <c r="UWQ86" s="189"/>
      <c r="UWR86" s="189"/>
      <c r="UWZ86" s="189"/>
      <c r="UXA86" s="189"/>
      <c r="UXB86" s="189"/>
      <c r="UXC86" s="189"/>
      <c r="UXD86" s="189"/>
      <c r="UXE86" s="189"/>
      <c r="UXF86" s="189"/>
      <c r="UXG86" s="189"/>
      <c r="UXH86" s="189"/>
      <c r="UXI86" s="189"/>
      <c r="UXJ86" s="189"/>
      <c r="UXK86" s="189"/>
      <c r="UXL86" s="189"/>
      <c r="UXM86" s="189"/>
      <c r="VGM86" s="189"/>
      <c r="VGN86" s="189"/>
      <c r="VGV86" s="189"/>
      <c r="VGW86" s="189"/>
      <c r="VGX86" s="189"/>
      <c r="VGY86" s="189"/>
      <c r="VGZ86" s="189"/>
      <c r="VHA86" s="189"/>
      <c r="VHB86" s="189"/>
      <c r="VHC86" s="189"/>
      <c r="VHD86" s="189"/>
      <c r="VHE86" s="189"/>
      <c r="VHF86" s="189"/>
      <c r="VHG86" s="189"/>
      <c r="VHH86" s="189"/>
      <c r="VHI86" s="189"/>
      <c r="VQI86" s="189"/>
      <c r="VQJ86" s="189"/>
      <c r="VQR86" s="189"/>
      <c r="VQS86" s="189"/>
      <c r="VQT86" s="189"/>
      <c r="VQU86" s="189"/>
      <c r="VQV86" s="189"/>
      <c r="VQW86" s="189"/>
      <c r="VQX86" s="189"/>
      <c r="VQY86" s="189"/>
      <c r="VQZ86" s="189"/>
      <c r="VRA86" s="189"/>
      <c r="VRB86" s="189"/>
      <c r="VRC86" s="189"/>
      <c r="VRD86" s="189"/>
      <c r="VRE86" s="189"/>
      <c r="WAE86" s="189"/>
      <c r="WAF86" s="189"/>
      <c r="WAN86" s="189"/>
      <c r="WAO86" s="189"/>
      <c r="WAP86" s="189"/>
      <c r="WAQ86" s="189"/>
      <c r="WAR86" s="189"/>
      <c r="WAS86" s="189"/>
      <c r="WAT86" s="189"/>
      <c r="WAU86" s="189"/>
      <c r="WAV86" s="189"/>
      <c r="WAW86" s="189"/>
      <c r="WAX86" s="189"/>
      <c r="WAY86" s="189"/>
      <c r="WAZ86" s="189"/>
      <c r="WBA86" s="189"/>
      <c r="WKA86" s="189"/>
      <c r="WKB86" s="189"/>
      <c r="WKJ86" s="189"/>
      <c r="WKK86" s="189"/>
      <c r="WKL86" s="189"/>
      <c r="WKM86" s="189"/>
      <c r="WKN86" s="189"/>
      <c r="WKO86" s="189"/>
      <c r="WKP86" s="189"/>
      <c r="WKQ86" s="189"/>
      <c r="WKR86" s="189"/>
      <c r="WKS86" s="189"/>
      <c r="WKT86" s="189"/>
      <c r="WKU86" s="189"/>
      <c r="WKV86" s="189"/>
      <c r="WKW86" s="189"/>
      <c r="WTW86" s="189"/>
      <c r="WTX86" s="189"/>
      <c r="WUF86" s="189"/>
      <c r="WUG86" s="189"/>
      <c r="WUH86" s="189"/>
      <c r="WUI86" s="189"/>
      <c r="WUJ86" s="189"/>
      <c r="WUK86" s="189"/>
      <c r="WUL86" s="189"/>
      <c r="WUM86" s="189"/>
      <c r="WUN86" s="189"/>
      <c r="WUO86" s="189"/>
      <c r="WUP86" s="189"/>
      <c r="WUQ86" s="189"/>
      <c r="WUR86" s="189"/>
      <c r="WUS86" s="189"/>
    </row>
    <row r="87" spans="1:1009 1243:2033 2267:3057 3291:4081 4315:5105 5339:6129 6363:7153 7387:8177 8411:9201 9435:10225 10459:11249 11483:12273 12507:13297 13531:14321 14555:15345 15579:16113" ht="45" hidden="1" customHeight="1" outlineLevel="1" x14ac:dyDescent="0.25">
      <c r="A87" s="79"/>
      <c r="B87" s="233" t="s">
        <v>256</v>
      </c>
      <c r="C87" s="72"/>
      <c r="D87" s="102"/>
      <c r="E87" s="102"/>
      <c r="F87" s="73"/>
      <c r="G87" s="231"/>
      <c r="H87" s="129">
        <v>1418.04</v>
      </c>
      <c r="I87" s="153">
        <f t="shared" si="6"/>
        <v>0</v>
      </c>
      <c r="J87" s="149"/>
      <c r="K87" s="232"/>
      <c r="L87" s="149"/>
      <c r="M87" s="149"/>
      <c r="N87" s="72"/>
      <c r="HK87" s="189"/>
      <c r="HL87" s="189"/>
      <c r="HT87" s="189"/>
      <c r="HU87" s="189"/>
      <c r="HV87" s="189"/>
      <c r="HW87" s="189"/>
      <c r="HX87" s="189"/>
      <c r="HY87" s="189"/>
      <c r="HZ87" s="189"/>
      <c r="IA87" s="189"/>
      <c r="IB87" s="189"/>
      <c r="IC87" s="189"/>
      <c r="ID87" s="189"/>
      <c r="IE87" s="189"/>
      <c r="IF87" s="189"/>
      <c r="IG87" s="189"/>
      <c r="RG87" s="189"/>
      <c r="RH87" s="189"/>
      <c r="RP87" s="189"/>
      <c r="RQ87" s="189"/>
      <c r="RR87" s="189"/>
      <c r="RS87" s="189"/>
      <c r="RT87" s="189"/>
      <c r="RU87" s="189"/>
      <c r="RV87" s="189"/>
      <c r="RW87" s="189"/>
      <c r="RX87" s="189"/>
      <c r="RY87" s="189"/>
      <c r="RZ87" s="189"/>
      <c r="SA87" s="189"/>
      <c r="SB87" s="189"/>
      <c r="SC87" s="189"/>
      <c r="ABC87" s="189"/>
      <c r="ABD87" s="189"/>
      <c r="ABL87" s="189"/>
      <c r="ABM87" s="189"/>
      <c r="ABN87" s="189"/>
      <c r="ABO87" s="189"/>
      <c r="ABP87" s="189"/>
      <c r="ABQ87" s="189"/>
      <c r="ABR87" s="189"/>
      <c r="ABS87" s="189"/>
      <c r="ABT87" s="189"/>
      <c r="ABU87" s="189"/>
      <c r="ABV87" s="189"/>
      <c r="ABW87" s="189"/>
      <c r="ABX87" s="189"/>
      <c r="ABY87" s="189"/>
      <c r="AKY87" s="189"/>
      <c r="AKZ87" s="189"/>
      <c r="ALH87" s="189"/>
      <c r="ALI87" s="189"/>
      <c r="ALJ87" s="189"/>
      <c r="ALK87" s="189"/>
      <c r="ALL87" s="189"/>
      <c r="ALM87" s="189"/>
      <c r="ALN87" s="189"/>
      <c r="ALO87" s="189"/>
      <c r="ALP87" s="189"/>
      <c r="ALQ87" s="189"/>
      <c r="ALR87" s="189"/>
      <c r="ALS87" s="189"/>
      <c r="ALT87" s="189"/>
      <c r="ALU87" s="189"/>
      <c r="AUU87" s="189"/>
      <c r="AUV87" s="189"/>
      <c r="AVD87" s="189"/>
      <c r="AVE87" s="189"/>
      <c r="AVF87" s="189"/>
      <c r="AVG87" s="189"/>
      <c r="AVH87" s="189"/>
      <c r="AVI87" s="189"/>
      <c r="AVJ87" s="189"/>
      <c r="AVK87" s="189"/>
      <c r="AVL87" s="189"/>
      <c r="AVM87" s="189"/>
      <c r="AVN87" s="189"/>
      <c r="AVO87" s="189"/>
      <c r="AVP87" s="189"/>
      <c r="AVQ87" s="189"/>
      <c r="BEQ87" s="189"/>
      <c r="BER87" s="189"/>
      <c r="BEZ87" s="189"/>
      <c r="BFA87" s="189"/>
      <c r="BFB87" s="189"/>
      <c r="BFC87" s="189"/>
      <c r="BFD87" s="189"/>
      <c r="BFE87" s="189"/>
      <c r="BFF87" s="189"/>
      <c r="BFG87" s="189"/>
      <c r="BFH87" s="189"/>
      <c r="BFI87" s="189"/>
      <c r="BFJ87" s="189"/>
      <c r="BFK87" s="189"/>
      <c r="BFL87" s="189"/>
      <c r="BFM87" s="189"/>
      <c r="BOM87" s="189"/>
      <c r="BON87" s="189"/>
      <c r="BOV87" s="189"/>
      <c r="BOW87" s="189"/>
      <c r="BOX87" s="189"/>
      <c r="BOY87" s="189"/>
      <c r="BOZ87" s="189"/>
      <c r="BPA87" s="189"/>
      <c r="BPB87" s="189"/>
      <c r="BPC87" s="189"/>
      <c r="BPD87" s="189"/>
      <c r="BPE87" s="189"/>
      <c r="BPF87" s="189"/>
      <c r="BPG87" s="189"/>
      <c r="BPH87" s="189"/>
      <c r="BPI87" s="189"/>
      <c r="BYI87" s="189"/>
      <c r="BYJ87" s="189"/>
      <c r="BYR87" s="189"/>
      <c r="BYS87" s="189"/>
      <c r="BYT87" s="189"/>
      <c r="BYU87" s="189"/>
      <c r="BYV87" s="189"/>
      <c r="BYW87" s="189"/>
      <c r="BYX87" s="189"/>
      <c r="BYY87" s="189"/>
      <c r="BYZ87" s="189"/>
      <c r="BZA87" s="189"/>
      <c r="BZB87" s="189"/>
      <c r="BZC87" s="189"/>
      <c r="BZD87" s="189"/>
      <c r="BZE87" s="189"/>
      <c r="CIE87" s="189"/>
      <c r="CIF87" s="189"/>
      <c r="CIN87" s="189"/>
      <c r="CIO87" s="189"/>
      <c r="CIP87" s="189"/>
      <c r="CIQ87" s="189"/>
      <c r="CIR87" s="189"/>
      <c r="CIS87" s="189"/>
      <c r="CIT87" s="189"/>
      <c r="CIU87" s="189"/>
      <c r="CIV87" s="189"/>
      <c r="CIW87" s="189"/>
      <c r="CIX87" s="189"/>
      <c r="CIY87" s="189"/>
      <c r="CIZ87" s="189"/>
      <c r="CJA87" s="189"/>
      <c r="CSA87" s="189"/>
      <c r="CSB87" s="189"/>
      <c r="CSJ87" s="189"/>
      <c r="CSK87" s="189"/>
      <c r="CSL87" s="189"/>
      <c r="CSM87" s="189"/>
      <c r="CSN87" s="189"/>
      <c r="CSO87" s="189"/>
      <c r="CSP87" s="189"/>
      <c r="CSQ87" s="189"/>
      <c r="CSR87" s="189"/>
      <c r="CSS87" s="189"/>
      <c r="CST87" s="189"/>
      <c r="CSU87" s="189"/>
      <c r="CSV87" s="189"/>
      <c r="CSW87" s="189"/>
      <c r="DBW87" s="189"/>
      <c r="DBX87" s="189"/>
      <c r="DCF87" s="189"/>
      <c r="DCG87" s="189"/>
      <c r="DCH87" s="189"/>
      <c r="DCI87" s="189"/>
      <c r="DCJ87" s="189"/>
      <c r="DCK87" s="189"/>
      <c r="DCL87" s="189"/>
      <c r="DCM87" s="189"/>
      <c r="DCN87" s="189"/>
      <c r="DCO87" s="189"/>
      <c r="DCP87" s="189"/>
      <c r="DCQ87" s="189"/>
      <c r="DCR87" s="189"/>
      <c r="DCS87" s="189"/>
      <c r="DLS87" s="189"/>
      <c r="DLT87" s="189"/>
      <c r="DMB87" s="189"/>
      <c r="DMC87" s="189"/>
      <c r="DMD87" s="189"/>
      <c r="DME87" s="189"/>
      <c r="DMF87" s="189"/>
      <c r="DMG87" s="189"/>
      <c r="DMH87" s="189"/>
      <c r="DMI87" s="189"/>
      <c r="DMJ87" s="189"/>
      <c r="DMK87" s="189"/>
      <c r="DML87" s="189"/>
      <c r="DMM87" s="189"/>
      <c r="DMN87" s="189"/>
      <c r="DMO87" s="189"/>
      <c r="DVO87" s="189"/>
      <c r="DVP87" s="189"/>
      <c r="DVX87" s="189"/>
      <c r="DVY87" s="189"/>
      <c r="DVZ87" s="189"/>
      <c r="DWA87" s="189"/>
      <c r="DWB87" s="189"/>
      <c r="DWC87" s="189"/>
      <c r="DWD87" s="189"/>
      <c r="DWE87" s="189"/>
      <c r="DWF87" s="189"/>
      <c r="DWG87" s="189"/>
      <c r="DWH87" s="189"/>
      <c r="DWI87" s="189"/>
      <c r="DWJ87" s="189"/>
      <c r="DWK87" s="189"/>
      <c r="EFK87" s="189"/>
      <c r="EFL87" s="189"/>
      <c r="EFT87" s="189"/>
      <c r="EFU87" s="189"/>
      <c r="EFV87" s="189"/>
      <c r="EFW87" s="189"/>
      <c r="EFX87" s="189"/>
      <c r="EFY87" s="189"/>
      <c r="EFZ87" s="189"/>
      <c r="EGA87" s="189"/>
      <c r="EGB87" s="189"/>
      <c r="EGC87" s="189"/>
      <c r="EGD87" s="189"/>
      <c r="EGE87" s="189"/>
      <c r="EGF87" s="189"/>
      <c r="EGG87" s="189"/>
      <c r="EPG87" s="189"/>
      <c r="EPH87" s="189"/>
      <c r="EPP87" s="189"/>
      <c r="EPQ87" s="189"/>
      <c r="EPR87" s="189"/>
      <c r="EPS87" s="189"/>
      <c r="EPT87" s="189"/>
      <c r="EPU87" s="189"/>
      <c r="EPV87" s="189"/>
      <c r="EPW87" s="189"/>
      <c r="EPX87" s="189"/>
      <c r="EPY87" s="189"/>
      <c r="EPZ87" s="189"/>
      <c r="EQA87" s="189"/>
      <c r="EQB87" s="189"/>
      <c r="EQC87" s="189"/>
      <c r="EZC87" s="189"/>
      <c r="EZD87" s="189"/>
      <c r="EZL87" s="189"/>
      <c r="EZM87" s="189"/>
      <c r="EZN87" s="189"/>
      <c r="EZO87" s="189"/>
      <c r="EZP87" s="189"/>
      <c r="EZQ87" s="189"/>
      <c r="EZR87" s="189"/>
      <c r="EZS87" s="189"/>
      <c r="EZT87" s="189"/>
      <c r="EZU87" s="189"/>
      <c r="EZV87" s="189"/>
      <c r="EZW87" s="189"/>
      <c r="EZX87" s="189"/>
      <c r="EZY87" s="189"/>
      <c r="FIY87" s="189"/>
      <c r="FIZ87" s="189"/>
      <c r="FJH87" s="189"/>
      <c r="FJI87" s="189"/>
      <c r="FJJ87" s="189"/>
      <c r="FJK87" s="189"/>
      <c r="FJL87" s="189"/>
      <c r="FJM87" s="189"/>
      <c r="FJN87" s="189"/>
      <c r="FJO87" s="189"/>
      <c r="FJP87" s="189"/>
      <c r="FJQ87" s="189"/>
      <c r="FJR87" s="189"/>
      <c r="FJS87" s="189"/>
      <c r="FJT87" s="189"/>
      <c r="FJU87" s="189"/>
      <c r="FSU87" s="189"/>
      <c r="FSV87" s="189"/>
      <c r="FTD87" s="189"/>
      <c r="FTE87" s="189"/>
      <c r="FTF87" s="189"/>
      <c r="FTG87" s="189"/>
      <c r="FTH87" s="189"/>
      <c r="FTI87" s="189"/>
      <c r="FTJ87" s="189"/>
      <c r="FTK87" s="189"/>
      <c r="FTL87" s="189"/>
      <c r="FTM87" s="189"/>
      <c r="FTN87" s="189"/>
      <c r="FTO87" s="189"/>
      <c r="FTP87" s="189"/>
      <c r="FTQ87" s="189"/>
      <c r="GCQ87" s="189"/>
      <c r="GCR87" s="189"/>
      <c r="GCZ87" s="189"/>
      <c r="GDA87" s="189"/>
      <c r="GDB87" s="189"/>
      <c r="GDC87" s="189"/>
      <c r="GDD87" s="189"/>
      <c r="GDE87" s="189"/>
      <c r="GDF87" s="189"/>
      <c r="GDG87" s="189"/>
      <c r="GDH87" s="189"/>
      <c r="GDI87" s="189"/>
      <c r="GDJ87" s="189"/>
      <c r="GDK87" s="189"/>
      <c r="GDL87" s="189"/>
      <c r="GDM87" s="189"/>
      <c r="GMM87" s="189"/>
      <c r="GMN87" s="189"/>
      <c r="GMV87" s="189"/>
      <c r="GMW87" s="189"/>
      <c r="GMX87" s="189"/>
      <c r="GMY87" s="189"/>
      <c r="GMZ87" s="189"/>
      <c r="GNA87" s="189"/>
      <c r="GNB87" s="189"/>
      <c r="GNC87" s="189"/>
      <c r="GND87" s="189"/>
      <c r="GNE87" s="189"/>
      <c r="GNF87" s="189"/>
      <c r="GNG87" s="189"/>
      <c r="GNH87" s="189"/>
      <c r="GNI87" s="189"/>
      <c r="GWI87" s="189"/>
      <c r="GWJ87" s="189"/>
      <c r="GWR87" s="189"/>
      <c r="GWS87" s="189"/>
      <c r="GWT87" s="189"/>
      <c r="GWU87" s="189"/>
      <c r="GWV87" s="189"/>
      <c r="GWW87" s="189"/>
      <c r="GWX87" s="189"/>
      <c r="GWY87" s="189"/>
      <c r="GWZ87" s="189"/>
      <c r="GXA87" s="189"/>
      <c r="GXB87" s="189"/>
      <c r="GXC87" s="189"/>
      <c r="GXD87" s="189"/>
      <c r="GXE87" s="189"/>
      <c r="HGE87" s="189"/>
      <c r="HGF87" s="189"/>
      <c r="HGN87" s="189"/>
      <c r="HGO87" s="189"/>
      <c r="HGP87" s="189"/>
      <c r="HGQ87" s="189"/>
      <c r="HGR87" s="189"/>
      <c r="HGS87" s="189"/>
      <c r="HGT87" s="189"/>
      <c r="HGU87" s="189"/>
      <c r="HGV87" s="189"/>
      <c r="HGW87" s="189"/>
      <c r="HGX87" s="189"/>
      <c r="HGY87" s="189"/>
      <c r="HGZ87" s="189"/>
      <c r="HHA87" s="189"/>
      <c r="HQA87" s="189"/>
      <c r="HQB87" s="189"/>
      <c r="HQJ87" s="189"/>
      <c r="HQK87" s="189"/>
      <c r="HQL87" s="189"/>
      <c r="HQM87" s="189"/>
      <c r="HQN87" s="189"/>
      <c r="HQO87" s="189"/>
      <c r="HQP87" s="189"/>
      <c r="HQQ87" s="189"/>
      <c r="HQR87" s="189"/>
      <c r="HQS87" s="189"/>
      <c r="HQT87" s="189"/>
      <c r="HQU87" s="189"/>
      <c r="HQV87" s="189"/>
      <c r="HQW87" s="189"/>
      <c r="HZW87" s="189"/>
      <c r="HZX87" s="189"/>
      <c r="IAF87" s="189"/>
      <c r="IAG87" s="189"/>
      <c r="IAH87" s="189"/>
      <c r="IAI87" s="189"/>
      <c r="IAJ87" s="189"/>
      <c r="IAK87" s="189"/>
      <c r="IAL87" s="189"/>
      <c r="IAM87" s="189"/>
      <c r="IAN87" s="189"/>
      <c r="IAO87" s="189"/>
      <c r="IAP87" s="189"/>
      <c r="IAQ87" s="189"/>
      <c r="IAR87" s="189"/>
      <c r="IAS87" s="189"/>
      <c r="IJS87" s="189"/>
      <c r="IJT87" s="189"/>
      <c r="IKB87" s="189"/>
      <c r="IKC87" s="189"/>
      <c r="IKD87" s="189"/>
      <c r="IKE87" s="189"/>
      <c r="IKF87" s="189"/>
      <c r="IKG87" s="189"/>
      <c r="IKH87" s="189"/>
      <c r="IKI87" s="189"/>
      <c r="IKJ87" s="189"/>
      <c r="IKK87" s="189"/>
      <c r="IKL87" s="189"/>
      <c r="IKM87" s="189"/>
      <c r="IKN87" s="189"/>
      <c r="IKO87" s="189"/>
      <c r="ITO87" s="189"/>
      <c r="ITP87" s="189"/>
      <c r="ITX87" s="189"/>
      <c r="ITY87" s="189"/>
      <c r="ITZ87" s="189"/>
      <c r="IUA87" s="189"/>
      <c r="IUB87" s="189"/>
      <c r="IUC87" s="189"/>
      <c r="IUD87" s="189"/>
      <c r="IUE87" s="189"/>
      <c r="IUF87" s="189"/>
      <c r="IUG87" s="189"/>
      <c r="IUH87" s="189"/>
      <c r="IUI87" s="189"/>
      <c r="IUJ87" s="189"/>
      <c r="IUK87" s="189"/>
      <c r="JDK87" s="189"/>
      <c r="JDL87" s="189"/>
      <c r="JDT87" s="189"/>
      <c r="JDU87" s="189"/>
      <c r="JDV87" s="189"/>
      <c r="JDW87" s="189"/>
      <c r="JDX87" s="189"/>
      <c r="JDY87" s="189"/>
      <c r="JDZ87" s="189"/>
      <c r="JEA87" s="189"/>
      <c r="JEB87" s="189"/>
      <c r="JEC87" s="189"/>
      <c r="JED87" s="189"/>
      <c r="JEE87" s="189"/>
      <c r="JEF87" s="189"/>
      <c r="JEG87" s="189"/>
      <c r="JNG87" s="189"/>
      <c r="JNH87" s="189"/>
      <c r="JNP87" s="189"/>
      <c r="JNQ87" s="189"/>
      <c r="JNR87" s="189"/>
      <c r="JNS87" s="189"/>
      <c r="JNT87" s="189"/>
      <c r="JNU87" s="189"/>
      <c r="JNV87" s="189"/>
      <c r="JNW87" s="189"/>
      <c r="JNX87" s="189"/>
      <c r="JNY87" s="189"/>
      <c r="JNZ87" s="189"/>
      <c r="JOA87" s="189"/>
      <c r="JOB87" s="189"/>
      <c r="JOC87" s="189"/>
      <c r="JXC87" s="189"/>
      <c r="JXD87" s="189"/>
      <c r="JXL87" s="189"/>
      <c r="JXM87" s="189"/>
      <c r="JXN87" s="189"/>
      <c r="JXO87" s="189"/>
      <c r="JXP87" s="189"/>
      <c r="JXQ87" s="189"/>
      <c r="JXR87" s="189"/>
      <c r="JXS87" s="189"/>
      <c r="JXT87" s="189"/>
      <c r="JXU87" s="189"/>
      <c r="JXV87" s="189"/>
      <c r="JXW87" s="189"/>
      <c r="JXX87" s="189"/>
      <c r="JXY87" s="189"/>
      <c r="KGY87" s="189"/>
      <c r="KGZ87" s="189"/>
      <c r="KHH87" s="189"/>
      <c r="KHI87" s="189"/>
      <c r="KHJ87" s="189"/>
      <c r="KHK87" s="189"/>
      <c r="KHL87" s="189"/>
      <c r="KHM87" s="189"/>
      <c r="KHN87" s="189"/>
      <c r="KHO87" s="189"/>
      <c r="KHP87" s="189"/>
      <c r="KHQ87" s="189"/>
      <c r="KHR87" s="189"/>
      <c r="KHS87" s="189"/>
      <c r="KHT87" s="189"/>
      <c r="KHU87" s="189"/>
      <c r="KQU87" s="189"/>
      <c r="KQV87" s="189"/>
      <c r="KRD87" s="189"/>
      <c r="KRE87" s="189"/>
      <c r="KRF87" s="189"/>
      <c r="KRG87" s="189"/>
      <c r="KRH87" s="189"/>
      <c r="KRI87" s="189"/>
      <c r="KRJ87" s="189"/>
      <c r="KRK87" s="189"/>
      <c r="KRL87" s="189"/>
      <c r="KRM87" s="189"/>
      <c r="KRN87" s="189"/>
      <c r="KRO87" s="189"/>
      <c r="KRP87" s="189"/>
      <c r="KRQ87" s="189"/>
      <c r="LAQ87" s="189"/>
      <c r="LAR87" s="189"/>
      <c r="LAZ87" s="189"/>
      <c r="LBA87" s="189"/>
      <c r="LBB87" s="189"/>
      <c r="LBC87" s="189"/>
      <c r="LBD87" s="189"/>
      <c r="LBE87" s="189"/>
      <c r="LBF87" s="189"/>
      <c r="LBG87" s="189"/>
      <c r="LBH87" s="189"/>
      <c r="LBI87" s="189"/>
      <c r="LBJ87" s="189"/>
      <c r="LBK87" s="189"/>
      <c r="LBL87" s="189"/>
      <c r="LBM87" s="189"/>
      <c r="LKM87" s="189"/>
      <c r="LKN87" s="189"/>
      <c r="LKV87" s="189"/>
      <c r="LKW87" s="189"/>
      <c r="LKX87" s="189"/>
      <c r="LKY87" s="189"/>
      <c r="LKZ87" s="189"/>
      <c r="LLA87" s="189"/>
      <c r="LLB87" s="189"/>
      <c r="LLC87" s="189"/>
      <c r="LLD87" s="189"/>
      <c r="LLE87" s="189"/>
      <c r="LLF87" s="189"/>
      <c r="LLG87" s="189"/>
      <c r="LLH87" s="189"/>
      <c r="LLI87" s="189"/>
      <c r="LUI87" s="189"/>
      <c r="LUJ87" s="189"/>
      <c r="LUR87" s="189"/>
      <c r="LUS87" s="189"/>
      <c r="LUT87" s="189"/>
      <c r="LUU87" s="189"/>
      <c r="LUV87" s="189"/>
      <c r="LUW87" s="189"/>
      <c r="LUX87" s="189"/>
      <c r="LUY87" s="189"/>
      <c r="LUZ87" s="189"/>
      <c r="LVA87" s="189"/>
      <c r="LVB87" s="189"/>
      <c r="LVC87" s="189"/>
      <c r="LVD87" s="189"/>
      <c r="LVE87" s="189"/>
      <c r="MEE87" s="189"/>
      <c r="MEF87" s="189"/>
      <c r="MEN87" s="189"/>
      <c r="MEO87" s="189"/>
      <c r="MEP87" s="189"/>
      <c r="MEQ87" s="189"/>
      <c r="MER87" s="189"/>
      <c r="MES87" s="189"/>
      <c r="MET87" s="189"/>
      <c r="MEU87" s="189"/>
      <c r="MEV87" s="189"/>
      <c r="MEW87" s="189"/>
      <c r="MEX87" s="189"/>
      <c r="MEY87" s="189"/>
      <c r="MEZ87" s="189"/>
      <c r="MFA87" s="189"/>
      <c r="MOA87" s="189"/>
      <c r="MOB87" s="189"/>
      <c r="MOJ87" s="189"/>
      <c r="MOK87" s="189"/>
      <c r="MOL87" s="189"/>
      <c r="MOM87" s="189"/>
      <c r="MON87" s="189"/>
      <c r="MOO87" s="189"/>
      <c r="MOP87" s="189"/>
      <c r="MOQ87" s="189"/>
      <c r="MOR87" s="189"/>
      <c r="MOS87" s="189"/>
      <c r="MOT87" s="189"/>
      <c r="MOU87" s="189"/>
      <c r="MOV87" s="189"/>
      <c r="MOW87" s="189"/>
      <c r="MXW87" s="189"/>
      <c r="MXX87" s="189"/>
      <c r="MYF87" s="189"/>
      <c r="MYG87" s="189"/>
      <c r="MYH87" s="189"/>
      <c r="MYI87" s="189"/>
      <c r="MYJ87" s="189"/>
      <c r="MYK87" s="189"/>
      <c r="MYL87" s="189"/>
      <c r="MYM87" s="189"/>
      <c r="MYN87" s="189"/>
      <c r="MYO87" s="189"/>
      <c r="MYP87" s="189"/>
      <c r="MYQ87" s="189"/>
      <c r="MYR87" s="189"/>
      <c r="MYS87" s="189"/>
      <c r="NHS87" s="189"/>
      <c r="NHT87" s="189"/>
      <c r="NIB87" s="189"/>
      <c r="NIC87" s="189"/>
      <c r="NID87" s="189"/>
      <c r="NIE87" s="189"/>
      <c r="NIF87" s="189"/>
      <c r="NIG87" s="189"/>
      <c r="NIH87" s="189"/>
      <c r="NII87" s="189"/>
      <c r="NIJ87" s="189"/>
      <c r="NIK87" s="189"/>
      <c r="NIL87" s="189"/>
      <c r="NIM87" s="189"/>
      <c r="NIN87" s="189"/>
      <c r="NIO87" s="189"/>
      <c r="NRO87" s="189"/>
      <c r="NRP87" s="189"/>
      <c r="NRX87" s="189"/>
      <c r="NRY87" s="189"/>
      <c r="NRZ87" s="189"/>
      <c r="NSA87" s="189"/>
      <c r="NSB87" s="189"/>
      <c r="NSC87" s="189"/>
      <c r="NSD87" s="189"/>
      <c r="NSE87" s="189"/>
      <c r="NSF87" s="189"/>
      <c r="NSG87" s="189"/>
      <c r="NSH87" s="189"/>
      <c r="NSI87" s="189"/>
      <c r="NSJ87" s="189"/>
      <c r="NSK87" s="189"/>
      <c r="OBK87" s="189"/>
      <c r="OBL87" s="189"/>
      <c r="OBT87" s="189"/>
      <c r="OBU87" s="189"/>
      <c r="OBV87" s="189"/>
      <c r="OBW87" s="189"/>
      <c r="OBX87" s="189"/>
      <c r="OBY87" s="189"/>
      <c r="OBZ87" s="189"/>
      <c r="OCA87" s="189"/>
      <c r="OCB87" s="189"/>
      <c r="OCC87" s="189"/>
      <c r="OCD87" s="189"/>
      <c r="OCE87" s="189"/>
      <c r="OCF87" s="189"/>
      <c r="OCG87" s="189"/>
      <c r="OLG87" s="189"/>
      <c r="OLH87" s="189"/>
      <c r="OLP87" s="189"/>
      <c r="OLQ87" s="189"/>
      <c r="OLR87" s="189"/>
      <c r="OLS87" s="189"/>
      <c r="OLT87" s="189"/>
      <c r="OLU87" s="189"/>
      <c r="OLV87" s="189"/>
      <c r="OLW87" s="189"/>
      <c r="OLX87" s="189"/>
      <c r="OLY87" s="189"/>
      <c r="OLZ87" s="189"/>
      <c r="OMA87" s="189"/>
      <c r="OMB87" s="189"/>
      <c r="OMC87" s="189"/>
      <c r="OVC87" s="189"/>
      <c r="OVD87" s="189"/>
      <c r="OVL87" s="189"/>
      <c r="OVM87" s="189"/>
      <c r="OVN87" s="189"/>
      <c r="OVO87" s="189"/>
      <c r="OVP87" s="189"/>
      <c r="OVQ87" s="189"/>
      <c r="OVR87" s="189"/>
      <c r="OVS87" s="189"/>
      <c r="OVT87" s="189"/>
      <c r="OVU87" s="189"/>
      <c r="OVV87" s="189"/>
      <c r="OVW87" s="189"/>
      <c r="OVX87" s="189"/>
      <c r="OVY87" s="189"/>
      <c r="PEY87" s="189"/>
      <c r="PEZ87" s="189"/>
      <c r="PFH87" s="189"/>
      <c r="PFI87" s="189"/>
      <c r="PFJ87" s="189"/>
      <c r="PFK87" s="189"/>
      <c r="PFL87" s="189"/>
      <c r="PFM87" s="189"/>
      <c r="PFN87" s="189"/>
      <c r="PFO87" s="189"/>
      <c r="PFP87" s="189"/>
      <c r="PFQ87" s="189"/>
      <c r="PFR87" s="189"/>
      <c r="PFS87" s="189"/>
      <c r="PFT87" s="189"/>
      <c r="PFU87" s="189"/>
      <c r="POU87" s="189"/>
      <c r="POV87" s="189"/>
      <c r="PPD87" s="189"/>
      <c r="PPE87" s="189"/>
      <c r="PPF87" s="189"/>
      <c r="PPG87" s="189"/>
      <c r="PPH87" s="189"/>
      <c r="PPI87" s="189"/>
      <c r="PPJ87" s="189"/>
      <c r="PPK87" s="189"/>
      <c r="PPL87" s="189"/>
      <c r="PPM87" s="189"/>
      <c r="PPN87" s="189"/>
      <c r="PPO87" s="189"/>
      <c r="PPP87" s="189"/>
      <c r="PPQ87" s="189"/>
      <c r="PYQ87" s="189"/>
      <c r="PYR87" s="189"/>
      <c r="PYZ87" s="189"/>
      <c r="PZA87" s="189"/>
      <c r="PZB87" s="189"/>
      <c r="PZC87" s="189"/>
      <c r="PZD87" s="189"/>
      <c r="PZE87" s="189"/>
      <c r="PZF87" s="189"/>
      <c r="PZG87" s="189"/>
      <c r="PZH87" s="189"/>
      <c r="PZI87" s="189"/>
      <c r="PZJ87" s="189"/>
      <c r="PZK87" s="189"/>
      <c r="PZL87" s="189"/>
      <c r="PZM87" s="189"/>
      <c r="QIM87" s="189"/>
      <c r="QIN87" s="189"/>
      <c r="QIV87" s="189"/>
      <c r="QIW87" s="189"/>
      <c r="QIX87" s="189"/>
      <c r="QIY87" s="189"/>
      <c r="QIZ87" s="189"/>
      <c r="QJA87" s="189"/>
      <c r="QJB87" s="189"/>
      <c r="QJC87" s="189"/>
      <c r="QJD87" s="189"/>
      <c r="QJE87" s="189"/>
      <c r="QJF87" s="189"/>
      <c r="QJG87" s="189"/>
      <c r="QJH87" s="189"/>
      <c r="QJI87" s="189"/>
      <c r="QSI87" s="189"/>
      <c r="QSJ87" s="189"/>
      <c r="QSR87" s="189"/>
      <c r="QSS87" s="189"/>
      <c r="QST87" s="189"/>
      <c r="QSU87" s="189"/>
      <c r="QSV87" s="189"/>
      <c r="QSW87" s="189"/>
      <c r="QSX87" s="189"/>
      <c r="QSY87" s="189"/>
      <c r="QSZ87" s="189"/>
      <c r="QTA87" s="189"/>
      <c r="QTB87" s="189"/>
      <c r="QTC87" s="189"/>
      <c r="QTD87" s="189"/>
      <c r="QTE87" s="189"/>
      <c r="RCE87" s="189"/>
      <c r="RCF87" s="189"/>
      <c r="RCN87" s="189"/>
      <c r="RCO87" s="189"/>
      <c r="RCP87" s="189"/>
      <c r="RCQ87" s="189"/>
      <c r="RCR87" s="189"/>
      <c r="RCS87" s="189"/>
      <c r="RCT87" s="189"/>
      <c r="RCU87" s="189"/>
      <c r="RCV87" s="189"/>
      <c r="RCW87" s="189"/>
      <c r="RCX87" s="189"/>
      <c r="RCY87" s="189"/>
      <c r="RCZ87" s="189"/>
      <c r="RDA87" s="189"/>
      <c r="RMA87" s="189"/>
      <c r="RMB87" s="189"/>
      <c r="RMJ87" s="189"/>
      <c r="RMK87" s="189"/>
      <c r="RML87" s="189"/>
      <c r="RMM87" s="189"/>
      <c r="RMN87" s="189"/>
      <c r="RMO87" s="189"/>
      <c r="RMP87" s="189"/>
      <c r="RMQ87" s="189"/>
      <c r="RMR87" s="189"/>
      <c r="RMS87" s="189"/>
      <c r="RMT87" s="189"/>
      <c r="RMU87" s="189"/>
      <c r="RMV87" s="189"/>
      <c r="RMW87" s="189"/>
      <c r="RVW87" s="189"/>
      <c r="RVX87" s="189"/>
      <c r="RWF87" s="189"/>
      <c r="RWG87" s="189"/>
      <c r="RWH87" s="189"/>
      <c r="RWI87" s="189"/>
      <c r="RWJ87" s="189"/>
      <c r="RWK87" s="189"/>
      <c r="RWL87" s="189"/>
      <c r="RWM87" s="189"/>
      <c r="RWN87" s="189"/>
      <c r="RWO87" s="189"/>
      <c r="RWP87" s="189"/>
      <c r="RWQ87" s="189"/>
      <c r="RWR87" s="189"/>
      <c r="RWS87" s="189"/>
      <c r="SFS87" s="189"/>
      <c r="SFT87" s="189"/>
      <c r="SGB87" s="189"/>
      <c r="SGC87" s="189"/>
      <c r="SGD87" s="189"/>
      <c r="SGE87" s="189"/>
      <c r="SGF87" s="189"/>
      <c r="SGG87" s="189"/>
      <c r="SGH87" s="189"/>
      <c r="SGI87" s="189"/>
      <c r="SGJ87" s="189"/>
      <c r="SGK87" s="189"/>
      <c r="SGL87" s="189"/>
      <c r="SGM87" s="189"/>
      <c r="SGN87" s="189"/>
      <c r="SGO87" s="189"/>
      <c r="SPO87" s="189"/>
      <c r="SPP87" s="189"/>
      <c r="SPX87" s="189"/>
      <c r="SPY87" s="189"/>
      <c r="SPZ87" s="189"/>
      <c r="SQA87" s="189"/>
      <c r="SQB87" s="189"/>
      <c r="SQC87" s="189"/>
      <c r="SQD87" s="189"/>
      <c r="SQE87" s="189"/>
      <c r="SQF87" s="189"/>
      <c r="SQG87" s="189"/>
      <c r="SQH87" s="189"/>
      <c r="SQI87" s="189"/>
      <c r="SQJ87" s="189"/>
      <c r="SQK87" s="189"/>
      <c r="SZK87" s="189"/>
      <c r="SZL87" s="189"/>
      <c r="SZT87" s="189"/>
      <c r="SZU87" s="189"/>
      <c r="SZV87" s="189"/>
      <c r="SZW87" s="189"/>
      <c r="SZX87" s="189"/>
      <c r="SZY87" s="189"/>
      <c r="SZZ87" s="189"/>
      <c r="TAA87" s="189"/>
      <c r="TAB87" s="189"/>
      <c r="TAC87" s="189"/>
      <c r="TAD87" s="189"/>
      <c r="TAE87" s="189"/>
      <c r="TAF87" s="189"/>
      <c r="TAG87" s="189"/>
      <c r="TJG87" s="189"/>
      <c r="TJH87" s="189"/>
      <c r="TJP87" s="189"/>
      <c r="TJQ87" s="189"/>
      <c r="TJR87" s="189"/>
      <c r="TJS87" s="189"/>
      <c r="TJT87" s="189"/>
      <c r="TJU87" s="189"/>
      <c r="TJV87" s="189"/>
      <c r="TJW87" s="189"/>
      <c r="TJX87" s="189"/>
      <c r="TJY87" s="189"/>
      <c r="TJZ87" s="189"/>
      <c r="TKA87" s="189"/>
      <c r="TKB87" s="189"/>
      <c r="TKC87" s="189"/>
      <c r="TTC87" s="189"/>
      <c r="TTD87" s="189"/>
      <c r="TTL87" s="189"/>
      <c r="TTM87" s="189"/>
      <c r="TTN87" s="189"/>
      <c r="TTO87" s="189"/>
      <c r="TTP87" s="189"/>
      <c r="TTQ87" s="189"/>
      <c r="TTR87" s="189"/>
      <c r="TTS87" s="189"/>
      <c r="TTT87" s="189"/>
      <c r="TTU87" s="189"/>
      <c r="TTV87" s="189"/>
      <c r="TTW87" s="189"/>
      <c r="TTX87" s="189"/>
      <c r="TTY87" s="189"/>
      <c r="UCY87" s="189"/>
      <c r="UCZ87" s="189"/>
      <c r="UDH87" s="189"/>
      <c r="UDI87" s="189"/>
      <c r="UDJ87" s="189"/>
      <c r="UDK87" s="189"/>
      <c r="UDL87" s="189"/>
      <c r="UDM87" s="189"/>
      <c r="UDN87" s="189"/>
      <c r="UDO87" s="189"/>
      <c r="UDP87" s="189"/>
      <c r="UDQ87" s="189"/>
      <c r="UDR87" s="189"/>
      <c r="UDS87" s="189"/>
      <c r="UDT87" s="189"/>
      <c r="UDU87" s="189"/>
      <c r="UMU87" s="189"/>
      <c r="UMV87" s="189"/>
      <c r="UND87" s="189"/>
      <c r="UNE87" s="189"/>
      <c r="UNF87" s="189"/>
      <c r="UNG87" s="189"/>
      <c r="UNH87" s="189"/>
      <c r="UNI87" s="189"/>
      <c r="UNJ87" s="189"/>
      <c r="UNK87" s="189"/>
      <c r="UNL87" s="189"/>
      <c r="UNM87" s="189"/>
      <c r="UNN87" s="189"/>
      <c r="UNO87" s="189"/>
      <c r="UNP87" s="189"/>
      <c r="UNQ87" s="189"/>
      <c r="UWQ87" s="189"/>
      <c r="UWR87" s="189"/>
      <c r="UWZ87" s="189"/>
      <c r="UXA87" s="189"/>
      <c r="UXB87" s="189"/>
      <c r="UXC87" s="189"/>
      <c r="UXD87" s="189"/>
      <c r="UXE87" s="189"/>
      <c r="UXF87" s="189"/>
      <c r="UXG87" s="189"/>
      <c r="UXH87" s="189"/>
      <c r="UXI87" s="189"/>
      <c r="UXJ87" s="189"/>
      <c r="UXK87" s="189"/>
      <c r="UXL87" s="189"/>
      <c r="UXM87" s="189"/>
      <c r="VGM87" s="189"/>
      <c r="VGN87" s="189"/>
      <c r="VGV87" s="189"/>
      <c r="VGW87" s="189"/>
      <c r="VGX87" s="189"/>
      <c r="VGY87" s="189"/>
      <c r="VGZ87" s="189"/>
      <c r="VHA87" s="189"/>
      <c r="VHB87" s="189"/>
      <c r="VHC87" s="189"/>
      <c r="VHD87" s="189"/>
      <c r="VHE87" s="189"/>
      <c r="VHF87" s="189"/>
      <c r="VHG87" s="189"/>
      <c r="VHH87" s="189"/>
      <c r="VHI87" s="189"/>
      <c r="VQI87" s="189"/>
      <c r="VQJ87" s="189"/>
      <c r="VQR87" s="189"/>
      <c r="VQS87" s="189"/>
      <c r="VQT87" s="189"/>
      <c r="VQU87" s="189"/>
      <c r="VQV87" s="189"/>
      <c r="VQW87" s="189"/>
      <c r="VQX87" s="189"/>
      <c r="VQY87" s="189"/>
      <c r="VQZ87" s="189"/>
      <c r="VRA87" s="189"/>
      <c r="VRB87" s="189"/>
      <c r="VRC87" s="189"/>
      <c r="VRD87" s="189"/>
      <c r="VRE87" s="189"/>
      <c r="WAE87" s="189"/>
      <c r="WAF87" s="189"/>
      <c r="WAN87" s="189"/>
      <c r="WAO87" s="189"/>
      <c r="WAP87" s="189"/>
      <c r="WAQ87" s="189"/>
      <c r="WAR87" s="189"/>
      <c r="WAS87" s="189"/>
      <c r="WAT87" s="189"/>
      <c r="WAU87" s="189"/>
      <c r="WAV87" s="189"/>
      <c r="WAW87" s="189"/>
      <c r="WAX87" s="189"/>
      <c r="WAY87" s="189"/>
      <c r="WAZ87" s="189"/>
      <c r="WBA87" s="189"/>
      <c r="WKA87" s="189"/>
      <c r="WKB87" s="189"/>
      <c r="WKJ87" s="189"/>
      <c r="WKK87" s="189"/>
      <c r="WKL87" s="189"/>
      <c r="WKM87" s="189"/>
      <c r="WKN87" s="189"/>
      <c r="WKO87" s="189"/>
      <c r="WKP87" s="189"/>
      <c r="WKQ87" s="189"/>
      <c r="WKR87" s="189"/>
      <c r="WKS87" s="189"/>
      <c r="WKT87" s="189"/>
      <c r="WKU87" s="189"/>
      <c r="WKV87" s="189"/>
      <c r="WKW87" s="189"/>
      <c r="WTW87" s="189"/>
      <c r="WTX87" s="189"/>
      <c r="WUF87" s="189"/>
      <c r="WUG87" s="189"/>
      <c r="WUH87" s="189"/>
      <c r="WUI87" s="189"/>
      <c r="WUJ87" s="189"/>
      <c r="WUK87" s="189"/>
      <c r="WUL87" s="189"/>
      <c r="WUM87" s="189"/>
      <c r="WUN87" s="189"/>
      <c r="WUO87" s="189"/>
      <c r="WUP87" s="189"/>
      <c r="WUQ87" s="189"/>
      <c r="WUR87" s="189"/>
      <c r="WUS87" s="189"/>
    </row>
    <row r="88" spans="1:1009 1243:2033 2267:3057 3291:4081 4315:5105 5339:6129 6363:7153 7387:8177 8411:9201 9435:10225 10459:11249 11483:12273 12507:13297 13531:14321 14555:15345 15579:16113" ht="45" hidden="1" customHeight="1" outlineLevel="1" x14ac:dyDescent="0.25">
      <c r="A88" s="79"/>
      <c r="B88" s="233" t="s">
        <v>257</v>
      </c>
      <c r="C88" s="72"/>
      <c r="D88" s="102"/>
      <c r="E88" s="102"/>
      <c r="F88" s="73"/>
      <c r="G88" s="231"/>
      <c r="H88" s="129">
        <v>29.58</v>
      </c>
      <c r="I88" s="153">
        <f t="shared" si="6"/>
        <v>0</v>
      </c>
      <c r="J88" s="149"/>
      <c r="K88" s="232"/>
      <c r="L88" s="149"/>
      <c r="M88" s="149"/>
      <c r="N88" s="72"/>
      <c r="HK88" s="189"/>
      <c r="HL88" s="189"/>
      <c r="HT88" s="189"/>
      <c r="HU88" s="189"/>
      <c r="HV88" s="189"/>
      <c r="HW88" s="189"/>
      <c r="HX88" s="189"/>
      <c r="HY88" s="189"/>
      <c r="HZ88" s="189"/>
      <c r="IA88" s="189"/>
      <c r="IB88" s="189"/>
      <c r="IC88" s="189"/>
      <c r="ID88" s="189"/>
      <c r="IE88" s="189"/>
      <c r="IF88" s="189"/>
      <c r="IG88" s="189"/>
      <c r="RG88" s="189"/>
      <c r="RH88" s="189"/>
      <c r="RP88" s="189"/>
      <c r="RQ88" s="189"/>
      <c r="RR88" s="189"/>
      <c r="RS88" s="189"/>
      <c r="RT88" s="189"/>
      <c r="RU88" s="189"/>
      <c r="RV88" s="189"/>
      <c r="RW88" s="189"/>
      <c r="RX88" s="189"/>
      <c r="RY88" s="189"/>
      <c r="RZ88" s="189"/>
      <c r="SA88" s="189"/>
      <c r="SB88" s="189"/>
      <c r="SC88" s="189"/>
      <c r="ABC88" s="189"/>
      <c r="ABD88" s="189"/>
      <c r="ABL88" s="189"/>
      <c r="ABM88" s="189"/>
      <c r="ABN88" s="189"/>
      <c r="ABO88" s="189"/>
      <c r="ABP88" s="189"/>
      <c r="ABQ88" s="189"/>
      <c r="ABR88" s="189"/>
      <c r="ABS88" s="189"/>
      <c r="ABT88" s="189"/>
      <c r="ABU88" s="189"/>
      <c r="ABV88" s="189"/>
      <c r="ABW88" s="189"/>
      <c r="ABX88" s="189"/>
      <c r="ABY88" s="189"/>
      <c r="AKY88" s="189"/>
      <c r="AKZ88" s="189"/>
      <c r="ALH88" s="189"/>
      <c r="ALI88" s="189"/>
      <c r="ALJ88" s="189"/>
      <c r="ALK88" s="189"/>
      <c r="ALL88" s="189"/>
      <c r="ALM88" s="189"/>
      <c r="ALN88" s="189"/>
      <c r="ALO88" s="189"/>
      <c r="ALP88" s="189"/>
      <c r="ALQ88" s="189"/>
      <c r="ALR88" s="189"/>
      <c r="ALS88" s="189"/>
      <c r="ALT88" s="189"/>
      <c r="ALU88" s="189"/>
      <c r="AUU88" s="189"/>
      <c r="AUV88" s="189"/>
      <c r="AVD88" s="189"/>
      <c r="AVE88" s="189"/>
      <c r="AVF88" s="189"/>
      <c r="AVG88" s="189"/>
      <c r="AVH88" s="189"/>
      <c r="AVI88" s="189"/>
      <c r="AVJ88" s="189"/>
      <c r="AVK88" s="189"/>
      <c r="AVL88" s="189"/>
      <c r="AVM88" s="189"/>
      <c r="AVN88" s="189"/>
      <c r="AVO88" s="189"/>
      <c r="AVP88" s="189"/>
      <c r="AVQ88" s="189"/>
      <c r="BEQ88" s="189"/>
      <c r="BER88" s="189"/>
      <c r="BEZ88" s="189"/>
      <c r="BFA88" s="189"/>
      <c r="BFB88" s="189"/>
      <c r="BFC88" s="189"/>
      <c r="BFD88" s="189"/>
      <c r="BFE88" s="189"/>
      <c r="BFF88" s="189"/>
      <c r="BFG88" s="189"/>
      <c r="BFH88" s="189"/>
      <c r="BFI88" s="189"/>
      <c r="BFJ88" s="189"/>
      <c r="BFK88" s="189"/>
      <c r="BFL88" s="189"/>
      <c r="BFM88" s="189"/>
      <c r="BOM88" s="189"/>
      <c r="BON88" s="189"/>
      <c r="BOV88" s="189"/>
      <c r="BOW88" s="189"/>
      <c r="BOX88" s="189"/>
      <c r="BOY88" s="189"/>
      <c r="BOZ88" s="189"/>
      <c r="BPA88" s="189"/>
      <c r="BPB88" s="189"/>
      <c r="BPC88" s="189"/>
      <c r="BPD88" s="189"/>
      <c r="BPE88" s="189"/>
      <c r="BPF88" s="189"/>
      <c r="BPG88" s="189"/>
      <c r="BPH88" s="189"/>
      <c r="BPI88" s="189"/>
      <c r="BYI88" s="189"/>
      <c r="BYJ88" s="189"/>
      <c r="BYR88" s="189"/>
      <c r="BYS88" s="189"/>
      <c r="BYT88" s="189"/>
      <c r="BYU88" s="189"/>
      <c r="BYV88" s="189"/>
      <c r="BYW88" s="189"/>
      <c r="BYX88" s="189"/>
      <c r="BYY88" s="189"/>
      <c r="BYZ88" s="189"/>
      <c r="BZA88" s="189"/>
      <c r="BZB88" s="189"/>
      <c r="BZC88" s="189"/>
      <c r="BZD88" s="189"/>
      <c r="BZE88" s="189"/>
      <c r="CIE88" s="189"/>
      <c r="CIF88" s="189"/>
      <c r="CIN88" s="189"/>
      <c r="CIO88" s="189"/>
      <c r="CIP88" s="189"/>
      <c r="CIQ88" s="189"/>
      <c r="CIR88" s="189"/>
      <c r="CIS88" s="189"/>
      <c r="CIT88" s="189"/>
      <c r="CIU88" s="189"/>
      <c r="CIV88" s="189"/>
      <c r="CIW88" s="189"/>
      <c r="CIX88" s="189"/>
      <c r="CIY88" s="189"/>
      <c r="CIZ88" s="189"/>
      <c r="CJA88" s="189"/>
      <c r="CSA88" s="189"/>
      <c r="CSB88" s="189"/>
      <c r="CSJ88" s="189"/>
      <c r="CSK88" s="189"/>
      <c r="CSL88" s="189"/>
      <c r="CSM88" s="189"/>
      <c r="CSN88" s="189"/>
      <c r="CSO88" s="189"/>
      <c r="CSP88" s="189"/>
      <c r="CSQ88" s="189"/>
      <c r="CSR88" s="189"/>
      <c r="CSS88" s="189"/>
      <c r="CST88" s="189"/>
      <c r="CSU88" s="189"/>
      <c r="CSV88" s="189"/>
      <c r="CSW88" s="189"/>
      <c r="DBW88" s="189"/>
      <c r="DBX88" s="189"/>
      <c r="DCF88" s="189"/>
      <c r="DCG88" s="189"/>
      <c r="DCH88" s="189"/>
      <c r="DCI88" s="189"/>
      <c r="DCJ88" s="189"/>
      <c r="DCK88" s="189"/>
      <c r="DCL88" s="189"/>
      <c r="DCM88" s="189"/>
      <c r="DCN88" s="189"/>
      <c r="DCO88" s="189"/>
      <c r="DCP88" s="189"/>
      <c r="DCQ88" s="189"/>
      <c r="DCR88" s="189"/>
      <c r="DCS88" s="189"/>
      <c r="DLS88" s="189"/>
      <c r="DLT88" s="189"/>
      <c r="DMB88" s="189"/>
      <c r="DMC88" s="189"/>
      <c r="DMD88" s="189"/>
      <c r="DME88" s="189"/>
      <c r="DMF88" s="189"/>
      <c r="DMG88" s="189"/>
      <c r="DMH88" s="189"/>
      <c r="DMI88" s="189"/>
      <c r="DMJ88" s="189"/>
      <c r="DMK88" s="189"/>
      <c r="DML88" s="189"/>
      <c r="DMM88" s="189"/>
      <c r="DMN88" s="189"/>
      <c r="DMO88" s="189"/>
      <c r="DVO88" s="189"/>
      <c r="DVP88" s="189"/>
      <c r="DVX88" s="189"/>
      <c r="DVY88" s="189"/>
      <c r="DVZ88" s="189"/>
      <c r="DWA88" s="189"/>
      <c r="DWB88" s="189"/>
      <c r="DWC88" s="189"/>
      <c r="DWD88" s="189"/>
      <c r="DWE88" s="189"/>
      <c r="DWF88" s="189"/>
      <c r="DWG88" s="189"/>
      <c r="DWH88" s="189"/>
      <c r="DWI88" s="189"/>
      <c r="DWJ88" s="189"/>
      <c r="DWK88" s="189"/>
      <c r="EFK88" s="189"/>
      <c r="EFL88" s="189"/>
      <c r="EFT88" s="189"/>
      <c r="EFU88" s="189"/>
      <c r="EFV88" s="189"/>
      <c r="EFW88" s="189"/>
      <c r="EFX88" s="189"/>
      <c r="EFY88" s="189"/>
      <c r="EFZ88" s="189"/>
      <c r="EGA88" s="189"/>
      <c r="EGB88" s="189"/>
      <c r="EGC88" s="189"/>
      <c r="EGD88" s="189"/>
      <c r="EGE88" s="189"/>
      <c r="EGF88" s="189"/>
      <c r="EGG88" s="189"/>
      <c r="EPG88" s="189"/>
      <c r="EPH88" s="189"/>
      <c r="EPP88" s="189"/>
      <c r="EPQ88" s="189"/>
      <c r="EPR88" s="189"/>
      <c r="EPS88" s="189"/>
      <c r="EPT88" s="189"/>
      <c r="EPU88" s="189"/>
      <c r="EPV88" s="189"/>
      <c r="EPW88" s="189"/>
      <c r="EPX88" s="189"/>
      <c r="EPY88" s="189"/>
      <c r="EPZ88" s="189"/>
      <c r="EQA88" s="189"/>
      <c r="EQB88" s="189"/>
      <c r="EQC88" s="189"/>
      <c r="EZC88" s="189"/>
      <c r="EZD88" s="189"/>
      <c r="EZL88" s="189"/>
      <c r="EZM88" s="189"/>
      <c r="EZN88" s="189"/>
      <c r="EZO88" s="189"/>
      <c r="EZP88" s="189"/>
      <c r="EZQ88" s="189"/>
      <c r="EZR88" s="189"/>
      <c r="EZS88" s="189"/>
      <c r="EZT88" s="189"/>
      <c r="EZU88" s="189"/>
      <c r="EZV88" s="189"/>
      <c r="EZW88" s="189"/>
      <c r="EZX88" s="189"/>
      <c r="EZY88" s="189"/>
      <c r="FIY88" s="189"/>
      <c r="FIZ88" s="189"/>
      <c r="FJH88" s="189"/>
      <c r="FJI88" s="189"/>
      <c r="FJJ88" s="189"/>
      <c r="FJK88" s="189"/>
      <c r="FJL88" s="189"/>
      <c r="FJM88" s="189"/>
      <c r="FJN88" s="189"/>
      <c r="FJO88" s="189"/>
      <c r="FJP88" s="189"/>
      <c r="FJQ88" s="189"/>
      <c r="FJR88" s="189"/>
      <c r="FJS88" s="189"/>
      <c r="FJT88" s="189"/>
      <c r="FJU88" s="189"/>
      <c r="FSU88" s="189"/>
      <c r="FSV88" s="189"/>
      <c r="FTD88" s="189"/>
      <c r="FTE88" s="189"/>
      <c r="FTF88" s="189"/>
      <c r="FTG88" s="189"/>
      <c r="FTH88" s="189"/>
      <c r="FTI88" s="189"/>
      <c r="FTJ88" s="189"/>
      <c r="FTK88" s="189"/>
      <c r="FTL88" s="189"/>
      <c r="FTM88" s="189"/>
      <c r="FTN88" s="189"/>
      <c r="FTO88" s="189"/>
      <c r="FTP88" s="189"/>
      <c r="FTQ88" s="189"/>
      <c r="GCQ88" s="189"/>
      <c r="GCR88" s="189"/>
      <c r="GCZ88" s="189"/>
      <c r="GDA88" s="189"/>
      <c r="GDB88" s="189"/>
      <c r="GDC88" s="189"/>
      <c r="GDD88" s="189"/>
      <c r="GDE88" s="189"/>
      <c r="GDF88" s="189"/>
      <c r="GDG88" s="189"/>
      <c r="GDH88" s="189"/>
      <c r="GDI88" s="189"/>
      <c r="GDJ88" s="189"/>
      <c r="GDK88" s="189"/>
      <c r="GDL88" s="189"/>
      <c r="GDM88" s="189"/>
      <c r="GMM88" s="189"/>
      <c r="GMN88" s="189"/>
      <c r="GMV88" s="189"/>
      <c r="GMW88" s="189"/>
      <c r="GMX88" s="189"/>
      <c r="GMY88" s="189"/>
      <c r="GMZ88" s="189"/>
      <c r="GNA88" s="189"/>
      <c r="GNB88" s="189"/>
      <c r="GNC88" s="189"/>
      <c r="GND88" s="189"/>
      <c r="GNE88" s="189"/>
      <c r="GNF88" s="189"/>
      <c r="GNG88" s="189"/>
      <c r="GNH88" s="189"/>
      <c r="GNI88" s="189"/>
      <c r="GWI88" s="189"/>
      <c r="GWJ88" s="189"/>
      <c r="GWR88" s="189"/>
      <c r="GWS88" s="189"/>
      <c r="GWT88" s="189"/>
      <c r="GWU88" s="189"/>
      <c r="GWV88" s="189"/>
      <c r="GWW88" s="189"/>
      <c r="GWX88" s="189"/>
      <c r="GWY88" s="189"/>
      <c r="GWZ88" s="189"/>
      <c r="GXA88" s="189"/>
      <c r="GXB88" s="189"/>
      <c r="GXC88" s="189"/>
      <c r="GXD88" s="189"/>
      <c r="GXE88" s="189"/>
      <c r="HGE88" s="189"/>
      <c r="HGF88" s="189"/>
      <c r="HGN88" s="189"/>
      <c r="HGO88" s="189"/>
      <c r="HGP88" s="189"/>
      <c r="HGQ88" s="189"/>
      <c r="HGR88" s="189"/>
      <c r="HGS88" s="189"/>
      <c r="HGT88" s="189"/>
      <c r="HGU88" s="189"/>
      <c r="HGV88" s="189"/>
      <c r="HGW88" s="189"/>
      <c r="HGX88" s="189"/>
      <c r="HGY88" s="189"/>
      <c r="HGZ88" s="189"/>
      <c r="HHA88" s="189"/>
      <c r="HQA88" s="189"/>
      <c r="HQB88" s="189"/>
      <c r="HQJ88" s="189"/>
      <c r="HQK88" s="189"/>
      <c r="HQL88" s="189"/>
      <c r="HQM88" s="189"/>
      <c r="HQN88" s="189"/>
      <c r="HQO88" s="189"/>
      <c r="HQP88" s="189"/>
      <c r="HQQ88" s="189"/>
      <c r="HQR88" s="189"/>
      <c r="HQS88" s="189"/>
      <c r="HQT88" s="189"/>
      <c r="HQU88" s="189"/>
      <c r="HQV88" s="189"/>
      <c r="HQW88" s="189"/>
      <c r="HZW88" s="189"/>
      <c r="HZX88" s="189"/>
      <c r="IAF88" s="189"/>
      <c r="IAG88" s="189"/>
      <c r="IAH88" s="189"/>
      <c r="IAI88" s="189"/>
      <c r="IAJ88" s="189"/>
      <c r="IAK88" s="189"/>
      <c r="IAL88" s="189"/>
      <c r="IAM88" s="189"/>
      <c r="IAN88" s="189"/>
      <c r="IAO88" s="189"/>
      <c r="IAP88" s="189"/>
      <c r="IAQ88" s="189"/>
      <c r="IAR88" s="189"/>
      <c r="IAS88" s="189"/>
      <c r="IJS88" s="189"/>
      <c r="IJT88" s="189"/>
      <c r="IKB88" s="189"/>
      <c r="IKC88" s="189"/>
      <c r="IKD88" s="189"/>
      <c r="IKE88" s="189"/>
      <c r="IKF88" s="189"/>
      <c r="IKG88" s="189"/>
      <c r="IKH88" s="189"/>
      <c r="IKI88" s="189"/>
      <c r="IKJ88" s="189"/>
      <c r="IKK88" s="189"/>
      <c r="IKL88" s="189"/>
      <c r="IKM88" s="189"/>
      <c r="IKN88" s="189"/>
      <c r="IKO88" s="189"/>
      <c r="ITO88" s="189"/>
      <c r="ITP88" s="189"/>
      <c r="ITX88" s="189"/>
      <c r="ITY88" s="189"/>
      <c r="ITZ88" s="189"/>
      <c r="IUA88" s="189"/>
      <c r="IUB88" s="189"/>
      <c r="IUC88" s="189"/>
      <c r="IUD88" s="189"/>
      <c r="IUE88" s="189"/>
      <c r="IUF88" s="189"/>
      <c r="IUG88" s="189"/>
      <c r="IUH88" s="189"/>
      <c r="IUI88" s="189"/>
      <c r="IUJ88" s="189"/>
      <c r="IUK88" s="189"/>
      <c r="JDK88" s="189"/>
      <c r="JDL88" s="189"/>
      <c r="JDT88" s="189"/>
      <c r="JDU88" s="189"/>
      <c r="JDV88" s="189"/>
      <c r="JDW88" s="189"/>
      <c r="JDX88" s="189"/>
      <c r="JDY88" s="189"/>
      <c r="JDZ88" s="189"/>
      <c r="JEA88" s="189"/>
      <c r="JEB88" s="189"/>
      <c r="JEC88" s="189"/>
      <c r="JED88" s="189"/>
      <c r="JEE88" s="189"/>
      <c r="JEF88" s="189"/>
      <c r="JEG88" s="189"/>
      <c r="JNG88" s="189"/>
      <c r="JNH88" s="189"/>
      <c r="JNP88" s="189"/>
      <c r="JNQ88" s="189"/>
      <c r="JNR88" s="189"/>
      <c r="JNS88" s="189"/>
      <c r="JNT88" s="189"/>
      <c r="JNU88" s="189"/>
      <c r="JNV88" s="189"/>
      <c r="JNW88" s="189"/>
      <c r="JNX88" s="189"/>
      <c r="JNY88" s="189"/>
      <c r="JNZ88" s="189"/>
      <c r="JOA88" s="189"/>
      <c r="JOB88" s="189"/>
      <c r="JOC88" s="189"/>
      <c r="JXC88" s="189"/>
      <c r="JXD88" s="189"/>
      <c r="JXL88" s="189"/>
      <c r="JXM88" s="189"/>
      <c r="JXN88" s="189"/>
      <c r="JXO88" s="189"/>
      <c r="JXP88" s="189"/>
      <c r="JXQ88" s="189"/>
      <c r="JXR88" s="189"/>
      <c r="JXS88" s="189"/>
      <c r="JXT88" s="189"/>
      <c r="JXU88" s="189"/>
      <c r="JXV88" s="189"/>
      <c r="JXW88" s="189"/>
      <c r="JXX88" s="189"/>
      <c r="JXY88" s="189"/>
      <c r="KGY88" s="189"/>
      <c r="KGZ88" s="189"/>
      <c r="KHH88" s="189"/>
      <c r="KHI88" s="189"/>
      <c r="KHJ88" s="189"/>
      <c r="KHK88" s="189"/>
      <c r="KHL88" s="189"/>
      <c r="KHM88" s="189"/>
      <c r="KHN88" s="189"/>
      <c r="KHO88" s="189"/>
      <c r="KHP88" s="189"/>
      <c r="KHQ88" s="189"/>
      <c r="KHR88" s="189"/>
      <c r="KHS88" s="189"/>
      <c r="KHT88" s="189"/>
      <c r="KHU88" s="189"/>
      <c r="KQU88" s="189"/>
      <c r="KQV88" s="189"/>
      <c r="KRD88" s="189"/>
      <c r="KRE88" s="189"/>
      <c r="KRF88" s="189"/>
      <c r="KRG88" s="189"/>
      <c r="KRH88" s="189"/>
      <c r="KRI88" s="189"/>
      <c r="KRJ88" s="189"/>
      <c r="KRK88" s="189"/>
      <c r="KRL88" s="189"/>
      <c r="KRM88" s="189"/>
      <c r="KRN88" s="189"/>
      <c r="KRO88" s="189"/>
      <c r="KRP88" s="189"/>
      <c r="KRQ88" s="189"/>
      <c r="LAQ88" s="189"/>
      <c r="LAR88" s="189"/>
      <c r="LAZ88" s="189"/>
      <c r="LBA88" s="189"/>
      <c r="LBB88" s="189"/>
      <c r="LBC88" s="189"/>
      <c r="LBD88" s="189"/>
      <c r="LBE88" s="189"/>
      <c r="LBF88" s="189"/>
      <c r="LBG88" s="189"/>
      <c r="LBH88" s="189"/>
      <c r="LBI88" s="189"/>
      <c r="LBJ88" s="189"/>
      <c r="LBK88" s="189"/>
      <c r="LBL88" s="189"/>
      <c r="LBM88" s="189"/>
      <c r="LKM88" s="189"/>
      <c r="LKN88" s="189"/>
      <c r="LKV88" s="189"/>
      <c r="LKW88" s="189"/>
      <c r="LKX88" s="189"/>
      <c r="LKY88" s="189"/>
      <c r="LKZ88" s="189"/>
      <c r="LLA88" s="189"/>
      <c r="LLB88" s="189"/>
      <c r="LLC88" s="189"/>
      <c r="LLD88" s="189"/>
      <c r="LLE88" s="189"/>
      <c r="LLF88" s="189"/>
      <c r="LLG88" s="189"/>
      <c r="LLH88" s="189"/>
      <c r="LLI88" s="189"/>
      <c r="LUI88" s="189"/>
      <c r="LUJ88" s="189"/>
      <c r="LUR88" s="189"/>
      <c r="LUS88" s="189"/>
      <c r="LUT88" s="189"/>
      <c r="LUU88" s="189"/>
      <c r="LUV88" s="189"/>
      <c r="LUW88" s="189"/>
      <c r="LUX88" s="189"/>
      <c r="LUY88" s="189"/>
      <c r="LUZ88" s="189"/>
      <c r="LVA88" s="189"/>
      <c r="LVB88" s="189"/>
      <c r="LVC88" s="189"/>
      <c r="LVD88" s="189"/>
      <c r="LVE88" s="189"/>
      <c r="MEE88" s="189"/>
      <c r="MEF88" s="189"/>
      <c r="MEN88" s="189"/>
      <c r="MEO88" s="189"/>
      <c r="MEP88" s="189"/>
      <c r="MEQ88" s="189"/>
      <c r="MER88" s="189"/>
      <c r="MES88" s="189"/>
      <c r="MET88" s="189"/>
      <c r="MEU88" s="189"/>
      <c r="MEV88" s="189"/>
      <c r="MEW88" s="189"/>
      <c r="MEX88" s="189"/>
      <c r="MEY88" s="189"/>
      <c r="MEZ88" s="189"/>
      <c r="MFA88" s="189"/>
      <c r="MOA88" s="189"/>
      <c r="MOB88" s="189"/>
      <c r="MOJ88" s="189"/>
      <c r="MOK88" s="189"/>
      <c r="MOL88" s="189"/>
      <c r="MOM88" s="189"/>
      <c r="MON88" s="189"/>
      <c r="MOO88" s="189"/>
      <c r="MOP88" s="189"/>
      <c r="MOQ88" s="189"/>
      <c r="MOR88" s="189"/>
      <c r="MOS88" s="189"/>
      <c r="MOT88" s="189"/>
      <c r="MOU88" s="189"/>
      <c r="MOV88" s="189"/>
      <c r="MOW88" s="189"/>
      <c r="MXW88" s="189"/>
      <c r="MXX88" s="189"/>
      <c r="MYF88" s="189"/>
      <c r="MYG88" s="189"/>
      <c r="MYH88" s="189"/>
      <c r="MYI88" s="189"/>
      <c r="MYJ88" s="189"/>
      <c r="MYK88" s="189"/>
      <c r="MYL88" s="189"/>
      <c r="MYM88" s="189"/>
      <c r="MYN88" s="189"/>
      <c r="MYO88" s="189"/>
      <c r="MYP88" s="189"/>
      <c r="MYQ88" s="189"/>
      <c r="MYR88" s="189"/>
      <c r="MYS88" s="189"/>
      <c r="NHS88" s="189"/>
      <c r="NHT88" s="189"/>
      <c r="NIB88" s="189"/>
      <c r="NIC88" s="189"/>
      <c r="NID88" s="189"/>
      <c r="NIE88" s="189"/>
      <c r="NIF88" s="189"/>
      <c r="NIG88" s="189"/>
      <c r="NIH88" s="189"/>
      <c r="NII88" s="189"/>
      <c r="NIJ88" s="189"/>
      <c r="NIK88" s="189"/>
      <c r="NIL88" s="189"/>
      <c r="NIM88" s="189"/>
      <c r="NIN88" s="189"/>
      <c r="NIO88" s="189"/>
      <c r="NRO88" s="189"/>
      <c r="NRP88" s="189"/>
      <c r="NRX88" s="189"/>
      <c r="NRY88" s="189"/>
      <c r="NRZ88" s="189"/>
      <c r="NSA88" s="189"/>
      <c r="NSB88" s="189"/>
      <c r="NSC88" s="189"/>
      <c r="NSD88" s="189"/>
      <c r="NSE88" s="189"/>
      <c r="NSF88" s="189"/>
      <c r="NSG88" s="189"/>
      <c r="NSH88" s="189"/>
      <c r="NSI88" s="189"/>
      <c r="NSJ88" s="189"/>
      <c r="NSK88" s="189"/>
      <c r="OBK88" s="189"/>
      <c r="OBL88" s="189"/>
      <c r="OBT88" s="189"/>
      <c r="OBU88" s="189"/>
      <c r="OBV88" s="189"/>
      <c r="OBW88" s="189"/>
      <c r="OBX88" s="189"/>
      <c r="OBY88" s="189"/>
      <c r="OBZ88" s="189"/>
      <c r="OCA88" s="189"/>
      <c r="OCB88" s="189"/>
      <c r="OCC88" s="189"/>
      <c r="OCD88" s="189"/>
      <c r="OCE88" s="189"/>
      <c r="OCF88" s="189"/>
      <c r="OCG88" s="189"/>
      <c r="OLG88" s="189"/>
      <c r="OLH88" s="189"/>
      <c r="OLP88" s="189"/>
      <c r="OLQ88" s="189"/>
      <c r="OLR88" s="189"/>
      <c r="OLS88" s="189"/>
      <c r="OLT88" s="189"/>
      <c r="OLU88" s="189"/>
      <c r="OLV88" s="189"/>
      <c r="OLW88" s="189"/>
      <c r="OLX88" s="189"/>
      <c r="OLY88" s="189"/>
      <c r="OLZ88" s="189"/>
      <c r="OMA88" s="189"/>
      <c r="OMB88" s="189"/>
      <c r="OMC88" s="189"/>
      <c r="OVC88" s="189"/>
      <c r="OVD88" s="189"/>
      <c r="OVL88" s="189"/>
      <c r="OVM88" s="189"/>
      <c r="OVN88" s="189"/>
      <c r="OVO88" s="189"/>
      <c r="OVP88" s="189"/>
      <c r="OVQ88" s="189"/>
      <c r="OVR88" s="189"/>
      <c r="OVS88" s="189"/>
      <c r="OVT88" s="189"/>
      <c r="OVU88" s="189"/>
      <c r="OVV88" s="189"/>
      <c r="OVW88" s="189"/>
      <c r="OVX88" s="189"/>
      <c r="OVY88" s="189"/>
      <c r="PEY88" s="189"/>
      <c r="PEZ88" s="189"/>
      <c r="PFH88" s="189"/>
      <c r="PFI88" s="189"/>
      <c r="PFJ88" s="189"/>
      <c r="PFK88" s="189"/>
      <c r="PFL88" s="189"/>
      <c r="PFM88" s="189"/>
      <c r="PFN88" s="189"/>
      <c r="PFO88" s="189"/>
      <c r="PFP88" s="189"/>
      <c r="PFQ88" s="189"/>
      <c r="PFR88" s="189"/>
      <c r="PFS88" s="189"/>
      <c r="PFT88" s="189"/>
      <c r="PFU88" s="189"/>
      <c r="POU88" s="189"/>
      <c r="POV88" s="189"/>
      <c r="PPD88" s="189"/>
      <c r="PPE88" s="189"/>
      <c r="PPF88" s="189"/>
      <c r="PPG88" s="189"/>
      <c r="PPH88" s="189"/>
      <c r="PPI88" s="189"/>
      <c r="PPJ88" s="189"/>
      <c r="PPK88" s="189"/>
      <c r="PPL88" s="189"/>
      <c r="PPM88" s="189"/>
      <c r="PPN88" s="189"/>
      <c r="PPO88" s="189"/>
      <c r="PPP88" s="189"/>
      <c r="PPQ88" s="189"/>
      <c r="PYQ88" s="189"/>
      <c r="PYR88" s="189"/>
      <c r="PYZ88" s="189"/>
      <c r="PZA88" s="189"/>
      <c r="PZB88" s="189"/>
      <c r="PZC88" s="189"/>
      <c r="PZD88" s="189"/>
      <c r="PZE88" s="189"/>
      <c r="PZF88" s="189"/>
      <c r="PZG88" s="189"/>
      <c r="PZH88" s="189"/>
      <c r="PZI88" s="189"/>
      <c r="PZJ88" s="189"/>
      <c r="PZK88" s="189"/>
      <c r="PZL88" s="189"/>
      <c r="PZM88" s="189"/>
      <c r="QIM88" s="189"/>
      <c r="QIN88" s="189"/>
      <c r="QIV88" s="189"/>
      <c r="QIW88" s="189"/>
      <c r="QIX88" s="189"/>
      <c r="QIY88" s="189"/>
      <c r="QIZ88" s="189"/>
      <c r="QJA88" s="189"/>
      <c r="QJB88" s="189"/>
      <c r="QJC88" s="189"/>
      <c r="QJD88" s="189"/>
      <c r="QJE88" s="189"/>
      <c r="QJF88" s="189"/>
      <c r="QJG88" s="189"/>
      <c r="QJH88" s="189"/>
      <c r="QJI88" s="189"/>
      <c r="QSI88" s="189"/>
      <c r="QSJ88" s="189"/>
      <c r="QSR88" s="189"/>
      <c r="QSS88" s="189"/>
      <c r="QST88" s="189"/>
      <c r="QSU88" s="189"/>
      <c r="QSV88" s="189"/>
      <c r="QSW88" s="189"/>
      <c r="QSX88" s="189"/>
      <c r="QSY88" s="189"/>
      <c r="QSZ88" s="189"/>
      <c r="QTA88" s="189"/>
      <c r="QTB88" s="189"/>
      <c r="QTC88" s="189"/>
      <c r="QTD88" s="189"/>
      <c r="QTE88" s="189"/>
      <c r="RCE88" s="189"/>
      <c r="RCF88" s="189"/>
      <c r="RCN88" s="189"/>
      <c r="RCO88" s="189"/>
      <c r="RCP88" s="189"/>
      <c r="RCQ88" s="189"/>
      <c r="RCR88" s="189"/>
      <c r="RCS88" s="189"/>
      <c r="RCT88" s="189"/>
      <c r="RCU88" s="189"/>
      <c r="RCV88" s="189"/>
      <c r="RCW88" s="189"/>
      <c r="RCX88" s="189"/>
      <c r="RCY88" s="189"/>
      <c r="RCZ88" s="189"/>
      <c r="RDA88" s="189"/>
      <c r="RMA88" s="189"/>
      <c r="RMB88" s="189"/>
      <c r="RMJ88" s="189"/>
      <c r="RMK88" s="189"/>
      <c r="RML88" s="189"/>
      <c r="RMM88" s="189"/>
      <c r="RMN88" s="189"/>
      <c r="RMO88" s="189"/>
      <c r="RMP88" s="189"/>
      <c r="RMQ88" s="189"/>
      <c r="RMR88" s="189"/>
      <c r="RMS88" s="189"/>
      <c r="RMT88" s="189"/>
      <c r="RMU88" s="189"/>
      <c r="RMV88" s="189"/>
      <c r="RMW88" s="189"/>
      <c r="RVW88" s="189"/>
      <c r="RVX88" s="189"/>
      <c r="RWF88" s="189"/>
      <c r="RWG88" s="189"/>
      <c r="RWH88" s="189"/>
      <c r="RWI88" s="189"/>
      <c r="RWJ88" s="189"/>
      <c r="RWK88" s="189"/>
      <c r="RWL88" s="189"/>
      <c r="RWM88" s="189"/>
      <c r="RWN88" s="189"/>
      <c r="RWO88" s="189"/>
      <c r="RWP88" s="189"/>
      <c r="RWQ88" s="189"/>
      <c r="RWR88" s="189"/>
      <c r="RWS88" s="189"/>
      <c r="SFS88" s="189"/>
      <c r="SFT88" s="189"/>
      <c r="SGB88" s="189"/>
      <c r="SGC88" s="189"/>
      <c r="SGD88" s="189"/>
      <c r="SGE88" s="189"/>
      <c r="SGF88" s="189"/>
      <c r="SGG88" s="189"/>
      <c r="SGH88" s="189"/>
      <c r="SGI88" s="189"/>
      <c r="SGJ88" s="189"/>
      <c r="SGK88" s="189"/>
      <c r="SGL88" s="189"/>
      <c r="SGM88" s="189"/>
      <c r="SGN88" s="189"/>
      <c r="SGO88" s="189"/>
      <c r="SPO88" s="189"/>
      <c r="SPP88" s="189"/>
      <c r="SPX88" s="189"/>
      <c r="SPY88" s="189"/>
      <c r="SPZ88" s="189"/>
      <c r="SQA88" s="189"/>
      <c r="SQB88" s="189"/>
      <c r="SQC88" s="189"/>
      <c r="SQD88" s="189"/>
      <c r="SQE88" s="189"/>
      <c r="SQF88" s="189"/>
      <c r="SQG88" s="189"/>
      <c r="SQH88" s="189"/>
      <c r="SQI88" s="189"/>
      <c r="SQJ88" s="189"/>
      <c r="SQK88" s="189"/>
      <c r="SZK88" s="189"/>
      <c r="SZL88" s="189"/>
      <c r="SZT88" s="189"/>
      <c r="SZU88" s="189"/>
      <c r="SZV88" s="189"/>
      <c r="SZW88" s="189"/>
      <c r="SZX88" s="189"/>
      <c r="SZY88" s="189"/>
      <c r="SZZ88" s="189"/>
      <c r="TAA88" s="189"/>
      <c r="TAB88" s="189"/>
      <c r="TAC88" s="189"/>
      <c r="TAD88" s="189"/>
      <c r="TAE88" s="189"/>
      <c r="TAF88" s="189"/>
      <c r="TAG88" s="189"/>
      <c r="TJG88" s="189"/>
      <c r="TJH88" s="189"/>
      <c r="TJP88" s="189"/>
      <c r="TJQ88" s="189"/>
      <c r="TJR88" s="189"/>
      <c r="TJS88" s="189"/>
      <c r="TJT88" s="189"/>
      <c r="TJU88" s="189"/>
      <c r="TJV88" s="189"/>
      <c r="TJW88" s="189"/>
      <c r="TJX88" s="189"/>
      <c r="TJY88" s="189"/>
      <c r="TJZ88" s="189"/>
      <c r="TKA88" s="189"/>
      <c r="TKB88" s="189"/>
      <c r="TKC88" s="189"/>
      <c r="TTC88" s="189"/>
      <c r="TTD88" s="189"/>
      <c r="TTL88" s="189"/>
      <c r="TTM88" s="189"/>
      <c r="TTN88" s="189"/>
      <c r="TTO88" s="189"/>
      <c r="TTP88" s="189"/>
      <c r="TTQ88" s="189"/>
      <c r="TTR88" s="189"/>
      <c r="TTS88" s="189"/>
      <c r="TTT88" s="189"/>
      <c r="TTU88" s="189"/>
      <c r="TTV88" s="189"/>
      <c r="TTW88" s="189"/>
      <c r="TTX88" s="189"/>
      <c r="TTY88" s="189"/>
      <c r="UCY88" s="189"/>
      <c r="UCZ88" s="189"/>
      <c r="UDH88" s="189"/>
      <c r="UDI88" s="189"/>
      <c r="UDJ88" s="189"/>
      <c r="UDK88" s="189"/>
      <c r="UDL88" s="189"/>
      <c r="UDM88" s="189"/>
      <c r="UDN88" s="189"/>
      <c r="UDO88" s="189"/>
      <c r="UDP88" s="189"/>
      <c r="UDQ88" s="189"/>
      <c r="UDR88" s="189"/>
      <c r="UDS88" s="189"/>
      <c r="UDT88" s="189"/>
      <c r="UDU88" s="189"/>
      <c r="UMU88" s="189"/>
      <c r="UMV88" s="189"/>
      <c r="UND88" s="189"/>
      <c r="UNE88" s="189"/>
      <c r="UNF88" s="189"/>
      <c r="UNG88" s="189"/>
      <c r="UNH88" s="189"/>
      <c r="UNI88" s="189"/>
      <c r="UNJ88" s="189"/>
      <c r="UNK88" s="189"/>
      <c r="UNL88" s="189"/>
      <c r="UNM88" s="189"/>
      <c r="UNN88" s="189"/>
      <c r="UNO88" s="189"/>
      <c r="UNP88" s="189"/>
      <c r="UNQ88" s="189"/>
      <c r="UWQ88" s="189"/>
      <c r="UWR88" s="189"/>
      <c r="UWZ88" s="189"/>
      <c r="UXA88" s="189"/>
      <c r="UXB88" s="189"/>
      <c r="UXC88" s="189"/>
      <c r="UXD88" s="189"/>
      <c r="UXE88" s="189"/>
      <c r="UXF88" s="189"/>
      <c r="UXG88" s="189"/>
      <c r="UXH88" s="189"/>
      <c r="UXI88" s="189"/>
      <c r="UXJ88" s="189"/>
      <c r="UXK88" s="189"/>
      <c r="UXL88" s="189"/>
      <c r="UXM88" s="189"/>
      <c r="VGM88" s="189"/>
      <c r="VGN88" s="189"/>
      <c r="VGV88" s="189"/>
      <c r="VGW88" s="189"/>
      <c r="VGX88" s="189"/>
      <c r="VGY88" s="189"/>
      <c r="VGZ88" s="189"/>
      <c r="VHA88" s="189"/>
      <c r="VHB88" s="189"/>
      <c r="VHC88" s="189"/>
      <c r="VHD88" s="189"/>
      <c r="VHE88" s="189"/>
      <c r="VHF88" s="189"/>
      <c r="VHG88" s="189"/>
      <c r="VHH88" s="189"/>
      <c r="VHI88" s="189"/>
      <c r="VQI88" s="189"/>
      <c r="VQJ88" s="189"/>
      <c r="VQR88" s="189"/>
      <c r="VQS88" s="189"/>
      <c r="VQT88" s="189"/>
      <c r="VQU88" s="189"/>
      <c r="VQV88" s="189"/>
      <c r="VQW88" s="189"/>
      <c r="VQX88" s="189"/>
      <c r="VQY88" s="189"/>
      <c r="VQZ88" s="189"/>
      <c r="VRA88" s="189"/>
      <c r="VRB88" s="189"/>
      <c r="VRC88" s="189"/>
      <c r="VRD88" s="189"/>
      <c r="VRE88" s="189"/>
      <c r="WAE88" s="189"/>
      <c r="WAF88" s="189"/>
      <c r="WAN88" s="189"/>
      <c r="WAO88" s="189"/>
      <c r="WAP88" s="189"/>
      <c r="WAQ88" s="189"/>
      <c r="WAR88" s="189"/>
      <c r="WAS88" s="189"/>
      <c r="WAT88" s="189"/>
      <c r="WAU88" s="189"/>
      <c r="WAV88" s="189"/>
      <c r="WAW88" s="189"/>
      <c r="WAX88" s="189"/>
      <c r="WAY88" s="189"/>
      <c r="WAZ88" s="189"/>
      <c r="WBA88" s="189"/>
      <c r="WKA88" s="189"/>
      <c r="WKB88" s="189"/>
      <c r="WKJ88" s="189"/>
      <c r="WKK88" s="189"/>
      <c r="WKL88" s="189"/>
      <c r="WKM88" s="189"/>
      <c r="WKN88" s="189"/>
      <c r="WKO88" s="189"/>
      <c r="WKP88" s="189"/>
      <c r="WKQ88" s="189"/>
      <c r="WKR88" s="189"/>
      <c r="WKS88" s="189"/>
      <c r="WKT88" s="189"/>
      <c r="WKU88" s="189"/>
      <c r="WKV88" s="189"/>
      <c r="WKW88" s="189"/>
      <c r="WTW88" s="189"/>
      <c r="WTX88" s="189"/>
      <c r="WUF88" s="189"/>
      <c r="WUG88" s="189"/>
      <c r="WUH88" s="189"/>
      <c r="WUI88" s="189"/>
      <c r="WUJ88" s="189"/>
      <c r="WUK88" s="189"/>
      <c r="WUL88" s="189"/>
      <c r="WUM88" s="189"/>
      <c r="WUN88" s="189"/>
      <c r="WUO88" s="189"/>
      <c r="WUP88" s="189"/>
      <c r="WUQ88" s="189"/>
      <c r="WUR88" s="189"/>
      <c r="WUS88" s="189"/>
    </row>
    <row r="89" spans="1:1009 1243:2033 2267:3057 3291:4081 4315:5105 5339:6129 6363:7153 7387:8177 8411:9201 9435:10225 10459:11249 11483:12273 12507:13297 13531:14321 14555:15345 15579:16113" ht="45" hidden="1" customHeight="1" outlineLevel="1" x14ac:dyDescent="0.25">
      <c r="A89" s="79"/>
      <c r="B89" s="233" t="s">
        <v>260</v>
      </c>
      <c r="C89" s="72"/>
      <c r="D89" s="102"/>
      <c r="E89" s="102"/>
      <c r="F89" s="73"/>
      <c r="G89" s="231"/>
      <c r="H89" s="129">
        <v>26.25</v>
      </c>
      <c r="I89" s="153">
        <f t="shared" si="6"/>
        <v>0</v>
      </c>
      <c r="J89" s="149"/>
      <c r="K89" s="232"/>
      <c r="L89" s="149"/>
      <c r="M89" s="149"/>
      <c r="N89" s="72"/>
      <c r="HK89" s="189"/>
      <c r="HL89" s="189"/>
      <c r="HT89" s="189"/>
      <c r="HU89" s="189"/>
      <c r="HV89" s="189"/>
      <c r="HW89" s="189"/>
      <c r="HX89" s="189"/>
      <c r="HY89" s="189"/>
      <c r="HZ89" s="189"/>
      <c r="IA89" s="189"/>
      <c r="IB89" s="189"/>
      <c r="IC89" s="189"/>
      <c r="ID89" s="189"/>
      <c r="IE89" s="189"/>
      <c r="IF89" s="189"/>
      <c r="IG89" s="189"/>
      <c r="RG89" s="189"/>
      <c r="RH89" s="189"/>
      <c r="RP89" s="189"/>
      <c r="RQ89" s="189"/>
      <c r="RR89" s="189"/>
      <c r="RS89" s="189"/>
      <c r="RT89" s="189"/>
      <c r="RU89" s="189"/>
      <c r="RV89" s="189"/>
      <c r="RW89" s="189"/>
      <c r="RX89" s="189"/>
      <c r="RY89" s="189"/>
      <c r="RZ89" s="189"/>
      <c r="SA89" s="189"/>
      <c r="SB89" s="189"/>
      <c r="SC89" s="189"/>
      <c r="ABC89" s="189"/>
      <c r="ABD89" s="189"/>
      <c r="ABL89" s="189"/>
      <c r="ABM89" s="189"/>
      <c r="ABN89" s="189"/>
      <c r="ABO89" s="189"/>
      <c r="ABP89" s="189"/>
      <c r="ABQ89" s="189"/>
      <c r="ABR89" s="189"/>
      <c r="ABS89" s="189"/>
      <c r="ABT89" s="189"/>
      <c r="ABU89" s="189"/>
      <c r="ABV89" s="189"/>
      <c r="ABW89" s="189"/>
      <c r="ABX89" s="189"/>
      <c r="ABY89" s="189"/>
      <c r="AKY89" s="189"/>
      <c r="AKZ89" s="189"/>
      <c r="ALH89" s="189"/>
      <c r="ALI89" s="189"/>
      <c r="ALJ89" s="189"/>
      <c r="ALK89" s="189"/>
      <c r="ALL89" s="189"/>
      <c r="ALM89" s="189"/>
      <c r="ALN89" s="189"/>
      <c r="ALO89" s="189"/>
      <c r="ALP89" s="189"/>
      <c r="ALQ89" s="189"/>
      <c r="ALR89" s="189"/>
      <c r="ALS89" s="189"/>
      <c r="ALT89" s="189"/>
      <c r="ALU89" s="189"/>
      <c r="AUU89" s="189"/>
      <c r="AUV89" s="189"/>
      <c r="AVD89" s="189"/>
      <c r="AVE89" s="189"/>
      <c r="AVF89" s="189"/>
      <c r="AVG89" s="189"/>
      <c r="AVH89" s="189"/>
      <c r="AVI89" s="189"/>
      <c r="AVJ89" s="189"/>
      <c r="AVK89" s="189"/>
      <c r="AVL89" s="189"/>
      <c r="AVM89" s="189"/>
      <c r="AVN89" s="189"/>
      <c r="AVO89" s="189"/>
      <c r="AVP89" s="189"/>
      <c r="AVQ89" s="189"/>
      <c r="BEQ89" s="189"/>
      <c r="BER89" s="189"/>
      <c r="BEZ89" s="189"/>
      <c r="BFA89" s="189"/>
      <c r="BFB89" s="189"/>
      <c r="BFC89" s="189"/>
      <c r="BFD89" s="189"/>
      <c r="BFE89" s="189"/>
      <c r="BFF89" s="189"/>
      <c r="BFG89" s="189"/>
      <c r="BFH89" s="189"/>
      <c r="BFI89" s="189"/>
      <c r="BFJ89" s="189"/>
      <c r="BFK89" s="189"/>
      <c r="BFL89" s="189"/>
      <c r="BFM89" s="189"/>
      <c r="BOM89" s="189"/>
      <c r="BON89" s="189"/>
      <c r="BOV89" s="189"/>
      <c r="BOW89" s="189"/>
      <c r="BOX89" s="189"/>
      <c r="BOY89" s="189"/>
      <c r="BOZ89" s="189"/>
      <c r="BPA89" s="189"/>
      <c r="BPB89" s="189"/>
      <c r="BPC89" s="189"/>
      <c r="BPD89" s="189"/>
      <c r="BPE89" s="189"/>
      <c r="BPF89" s="189"/>
      <c r="BPG89" s="189"/>
      <c r="BPH89" s="189"/>
      <c r="BPI89" s="189"/>
      <c r="BYI89" s="189"/>
      <c r="BYJ89" s="189"/>
      <c r="BYR89" s="189"/>
      <c r="BYS89" s="189"/>
      <c r="BYT89" s="189"/>
      <c r="BYU89" s="189"/>
      <c r="BYV89" s="189"/>
      <c r="BYW89" s="189"/>
      <c r="BYX89" s="189"/>
      <c r="BYY89" s="189"/>
      <c r="BYZ89" s="189"/>
      <c r="BZA89" s="189"/>
      <c r="BZB89" s="189"/>
      <c r="BZC89" s="189"/>
      <c r="BZD89" s="189"/>
      <c r="BZE89" s="189"/>
      <c r="CIE89" s="189"/>
      <c r="CIF89" s="189"/>
      <c r="CIN89" s="189"/>
      <c r="CIO89" s="189"/>
      <c r="CIP89" s="189"/>
      <c r="CIQ89" s="189"/>
      <c r="CIR89" s="189"/>
      <c r="CIS89" s="189"/>
      <c r="CIT89" s="189"/>
      <c r="CIU89" s="189"/>
      <c r="CIV89" s="189"/>
      <c r="CIW89" s="189"/>
      <c r="CIX89" s="189"/>
      <c r="CIY89" s="189"/>
      <c r="CIZ89" s="189"/>
      <c r="CJA89" s="189"/>
      <c r="CSA89" s="189"/>
      <c r="CSB89" s="189"/>
      <c r="CSJ89" s="189"/>
      <c r="CSK89" s="189"/>
      <c r="CSL89" s="189"/>
      <c r="CSM89" s="189"/>
      <c r="CSN89" s="189"/>
      <c r="CSO89" s="189"/>
      <c r="CSP89" s="189"/>
      <c r="CSQ89" s="189"/>
      <c r="CSR89" s="189"/>
      <c r="CSS89" s="189"/>
      <c r="CST89" s="189"/>
      <c r="CSU89" s="189"/>
      <c r="CSV89" s="189"/>
      <c r="CSW89" s="189"/>
      <c r="DBW89" s="189"/>
      <c r="DBX89" s="189"/>
      <c r="DCF89" s="189"/>
      <c r="DCG89" s="189"/>
      <c r="DCH89" s="189"/>
      <c r="DCI89" s="189"/>
      <c r="DCJ89" s="189"/>
      <c r="DCK89" s="189"/>
      <c r="DCL89" s="189"/>
      <c r="DCM89" s="189"/>
      <c r="DCN89" s="189"/>
      <c r="DCO89" s="189"/>
      <c r="DCP89" s="189"/>
      <c r="DCQ89" s="189"/>
      <c r="DCR89" s="189"/>
      <c r="DCS89" s="189"/>
      <c r="DLS89" s="189"/>
      <c r="DLT89" s="189"/>
      <c r="DMB89" s="189"/>
      <c r="DMC89" s="189"/>
      <c r="DMD89" s="189"/>
      <c r="DME89" s="189"/>
      <c r="DMF89" s="189"/>
      <c r="DMG89" s="189"/>
      <c r="DMH89" s="189"/>
      <c r="DMI89" s="189"/>
      <c r="DMJ89" s="189"/>
      <c r="DMK89" s="189"/>
      <c r="DML89" s="189"/>
      <c r="DMM89" s="189"/>
      <c r="DMN89" s="189"/>
      <c r="DMO89" s="189"/>
      <c r="DVO89" s="189"/>
      <c r="DVP89" s="189"/>
      <c r="DVX89" s="189"/>
      <c r="DVY89" s="189"/>
      <c r="DVZ89" s="189"/>
      <c r="DWA89" s="189"/>
      <c r="DWB89" s="189"/>
      <c r="DWC89" s="189"/>
      <c r="DWD89" s="189"/>
      <c r="DWE89" s="189"/>
      <c r="DWF89" s="189"/>
      <c r="DWG89" s="189"/>
      <c r="DWH89" s="189"/>
      <c r="DWI89" s="189"/>
      <c r="DWJ89" s="189"/>
      <c r="DWK89" s="189"/>
      <c r="EFK89" s="189"/>
      <c r="EFL89" s="189"/>
      <c r="EFT89" s="189"/>
      <c r="EFU89" s="189"/>
      <c r="EFV89" s="189"/>
      <c r="EFW89" s="189"/>
      <c r="EFX89" s="189"/>
      <c r="EFY89" s="189"/>
      <c r="EFZ89" s="189"/>
      <c r="EGA89" s="189"/>
      <c r="EGB89" s="189"/>
      <c r="EGC89" s="189"/>
      <c r="EGD89" s="189"/>
      <c r="EGE89" s="189"/>
      <c r="EGF89" s="189"/>
      <c r="EGG89" s="189"/>
      <c r="EPG89" s="189"/>
      <c r="EPH89" s="189"/>
      <c r="EPP89" s="189"/>
      <c r="EPQ89" s="189"/>
      <c r="EPR89" s="189"/>
      <c r="EPS89" s="189"/>
      <c r="EPT89" s="189"/>
      <c r="EPU89" s="189"/>
      <c r="EPV89" s="189"/>
      <c r="EPW89" s="189"/>
      <c r="EPX89" s="189"/>
      <c r="EPY89" s="189"/>
      <c r="EPZ89" s="189"/>
      <c r="EQA89" s="189"/>
      <c r="EQB89" s="189"/>
      <c r="EQC89" s="189"/>
      <c r="EZC89" s="189"/>
      <c r="EZD89" s="189"/>
      <c r="EZL89" s="189"/>
      <c r="EZM89" s="189"/>
      <c r="EZN89" s="189"/>
      <c r="EZO89" s="189"/>
      <c r="EZP89" s="189"/>
      <c r="EZQ89" s="189"/>
      <c r="EZR89" s="189"/>
      <c r="EZS89" s="189"/>
      <c r="EZT89" s="189"/>
      <c r="EZU89" s="189"/>
      <c r="EZV89" s="189"/>
      <c r="EZW89" s="189"/>
      <c r="EZX89" s="189"/>
      <c r="EZY89" s="189"/>
      <c r="FIY89" s="189"/>
      <c r="FIZ89" s="189"/>
      <c r="FJH89" s="189"/>
      <c r="FJI89" s="189"/>
      <c r="FJJ89" s="189"/>
      <c r="FJK89" s="189"/>
      <c r="FJL89" s="189"/>
      <c r="FJM89" s="189"/>
      <c r="FJN89" s="189"/>
      <c r="FJO89" s="189"/>
      <c r="FJP89" s="189"/>
      <c r="FJQ89" s="189"/>
      <c r="FJR89" s="189"/>
      <c r="FJS89" s="189"/>
      <c r="FJT89" s="189"/>
      <c r="FJU89" s="189"/>
      <c r="FSU89" s="189"/>
      <c r="FSV89" s="189"/>
      <c r="FTD89" s="189"/>
      <c r="FTE89" s="189"/>
      <c r="FTF89" s="189"/>
      <c r="FTG89" s="189"/>
      <c r="FTH89" s="189"/>
      <c r="FTI89" s="189"/>
      <c r="FTJ89" s="189"/>
      <c r="FTK89" s="189"/>
      <c r="FTL89" s="189"/>
      <c r="FTM89" s="189"/>
      <c r="FTN89" s="189"/>
      <c r="FTO89" s="189"/>
      <c r="FTP89" s="189"/>
      <c r="FTQ89" s="189"/>
      <c r="GCQ89" s="189"/>
      <c r="GCR89" s="189"/>
      <c r="GCZ89" s="189"/>
      <c r="GDA89" s="189"/>
      <c r="GDB89" s="189"/>
      <c r="GDC89" s="189"/>
      <c r="GDD89" s="189"/>
      <c r="GDE89" s="189"/>
      <c r="GDF89" s="189"/>
      <c r="GDG89" s="189"/>
      <c r="GDH89" s="189"/>
      <c r="GDI89" s="189"/>
      <c r="GDJ89" s="189"/>
      <c r="GDK89" s="189"/>
      <c r="GDL89" s="189"/>
      <c r="GDM89" s="189"/>
      <c r="GMM89" s="189"/>
      <c r="GMN89" s="189"/>
      <c r="GMV89" s="189"/>
      <c r="GMW89" s="189"/>
      <c r="GMX89" s="189"/>
      <c r="GMY89" s="189"/>
      <c r="GMZ89" s="189"/>
      <c r="GNA89" s="189"/>
      <c r="GNB89" s="189"/>
      <c r="GNC89" s="189"/>
      <c r="GND89" s="189"/>
      <c r="GNE89" s="189"/>
      <c r="GNF89" s="189"/>
      <c r="GNG89" s="189"/>
      <c r="GNH89" s="189"/>
      <c r="GNI89" s="189"/>
      <c r="GWI89" s="189"/>
      <c r="GWJ89" s="189"/>
      <c r="GWR89" s="189"/>
      <c r="GWS89" s="189"/>
      <c r="GWT89" s="189"/>
      <c r="GWU89" s="189"/>
      <c r="GWV89" s="189"/>
      <c r="GWW89" s="189"/>
      <c r="GWX89" s="189"/>
      <c r="GWY89" s="189"/>
      <c r="GWZ89" s="189"/>
      <c r="GXA89" s="189"/>
      <c r="GXB89" s="189"/>
      <c r="GXC89" s="189"/>
      <c r="GXD89" s="189"/>
      <c r="GXE89" s="189"/>
      <c r="HGE89" s="189"/>
      <c r="HGF89" s="189"/>
      <c r="HGN89" s="189"/>
      <c r="HGO89" s="189"/>
      <c r="HGP89" s="189"/>
      <c r="HGQ89" s="189"/>
      <c r="HGR89" s="189"/>
      <c r="HGS89" s="189"/>
      <c r="HGT89" s="189"/>
      <c r="HGU89" s="189"/>
      <c r="HGV89" s="189"/>
      <c r="HGW89" s="189"/>
      <c r="HGX89" s="189"/>
      <c r="HGY89" s="189"/>
      <c r="HGZ89" s="189"/>
      <c r="HHA89" s="189"/>
      <c r="HQA89" s="189"/>
      <c r="HQB89" s="189"/>
      <c r="HQJ89" s="189"/>
      <c r="HQK89" s="189"/>
      <c r="HQL89" s="189"/>
      <c r="HQM89" s="189"/>
      <c r="HQN89" s="189"/>
      <c r="HQO89" s="189"/>
      <c r="HQP89" s="189"/>
      <c r="HQQ89" s="189"/>
      <c r="HQR89" s="189"/>
      <c r="HQS89" s="189"/>
      <c r="HQT89" s="189"/>
      <c r="HQU89" s="189"/>
      <c r="HQV89" s="189"/>
      <c r="HQW89" s="189"/>
      <c r="HZW89" s="189"/>
      <c r="HZX89" s="189"/>
      <c r="IAF89" s="189"/>
      <c r="IAG89" s="189"/>
      <c r="IAH89" s="189"/>
      <c r="IAI89" s="189"/>
      <c r="IAJ89" s="189"/>
      <c r="IAK89" s="189"/>
      <c r="IAL89" s="189"/>
      <c r="IAM89" s="189"/>
      <c r="IAN89" s="189"/>
      <c r="IAO89" s="189"/>
      <c r="IAP89" s="189"/>
      <c r="IAQ89" s="189"/>
      <c r="IAR89" s="189"/>
      <c r="IAS89" s="189"/>
      <c r="IJS89" s="189"/>
      <c r="IJT89" s="189"/>
      <c r="IKB89" s="189"/>
      <c r="IKC89" s="189"/>
      <c r="IKD89" s="189"/>
      <c r="IKE89" s="189"/>
      <c r="IKF89" s="189"/>
      <c r="IKG89" s="189"/>
      <c r="IKH89" s="189"/>
      <c r="IKI89" s="189"/>
      <c r="IKJ89" s="189"/>
      <c r="IKK89" s="189"/>
      <c r="IKL89" s="189"/>
      <c r="IKM89" s="189"/>
      <c r="IKN89" s="189"/>
      <c r="IKO89" s="189"/>
      <c r="ITO89" s="189"/>
      <c r="ITP89" s="189"/>
      <c r="ITX89" s="189"/>
      <c r="ITY89" s="189"/>
      <c r="ITZ89" s="189"/>
      <c r="IUA89" s="189"/>
      <c r="IUB89" s="189"/>
      <c r="IUC89" s="189"/>
      <c r="IUD89" s="189"/>
      <c r="IUE89" s="189"/>
      <c r="IUF89" s="189"/>
      <c r="IUG89" s="189"/>
      <c r="IUH89" s="189"/>
      <c r="IUI89" s="189"/>
      <c r="IUJ89" s="189"/>
      <c r="IUK89" s="189"/>
      <c r="JDK89" s="189"/>
      <c r="JDL89" s="189"/>
      <c r="JDT89" s="189"/>
      <c r="JDU89" s="189"/>
      <c r="JDV89" s="189"/>
      <c r="JDW89" s="189"/>
      <c r="JDX89" s="189"/>
      <c r="JDY89" s="189"/>
      <c r="JDZ89" s="189"/>
      <c r="JEA89" s="189"/>
      <c r="JEB89" s="189"/>
      <c r="JEC89" s="189"/>
      <c r="JED89" s="189"/>
      <c r="JEE89" s="189"/>
      <c r="JEF89" s="189"/>
      <c r="JEG89" s="189"/>
      <c r="JNG89" s="189"/>
      <c r="JNH89" s="189"/>
      <c r="JNP89" s="189"/>
      <c r="JNQ89" s="189"/>
      <c r="JNR89" s="189"/>
      <c r="JNS89" s="189"/>
      <c r="JNT89" s="189"/>
      <c r="JNU89" s="189"/>
      <c r="JNV89" s="189"/>
      <c r="JNW89" s="189"/>
      <c r="JNX89" s="189"/>
      <c r="JNY89" s="189"/>
      <c r="JNZ89" s="189"/>
      <c r="JOA89" s="189"/>
      <c r="JOB89" s="189"/>
      <c r="JOC89" s="189"/>
      <c r="JXC89" s="189"/>
      <c r="JXD89" s="189"/>
      <c r="JXL89" s="189"/>
      <c r="JXM89" s="189"/>
      <c r="JXN89" s="189"/>
      <c r="JXO89" s="189"/>
      <c r="JXP89" s="189"/>
      <c r="JXQ89" s="189"/>
      <c r="JXR89" s="189"/>
      <c r="JXS89" s="189"/>
      <c r="JXT89" s="189"/>
      <c r="JXU89" s="189"/>
      <c r="JXV89" s="189"/>
      <c r="JXW89" s="189"/>
      <c r="JXX89" s="189"/>
      <c r="JXY89" s="189"/>
      <c r="KGY89" s="189"/>
      <c r="KGZ89" s="189"/>
      <c r="KHH89" s="189"/>
      <c r="KHI89" s="189"/>
      <c r="KHJ89" s="189"/>
      <c r="KHK89" s="189"/>
      <c r="KHL89" s="189"/>
      <c r="KHM89" s="189"/>
      <c r="KHN89" s="189"/>
      <c r="KHO89" s="189"/>
      <c r="KHP89" s="189"/>
      <c r="KHQ89" s="189"/>
      <c r="KHR89" s="189"/>
      <c r="KHS89" s="189"/>
      <c r="KHT89" s="189"/>
      <c r="KHU89" s="189"/>
      <c r="KQU89" s="189"/>
      <c r="KQV89" s="189"/>
      <c r="KRD89" s="189"/>
      <c r="KRE89" s="189"/>
      <c r="KRF89" s="189"/>
      <c r="KRG89" s="189"/>
      <c r="KRH89" s="189"/>
      <c r="KRI89" s="189"/>
      <c r="KRJ89" s="189"/>
      <c r="KRK89" s="189"/>
      <c r="KRL89" s="189"/>
      <c r="KRM89" s="189"/>
      <c r="KRN89" s="189"/>
      <c r="KRO89" s="189"/>
      <c r="KRP89" s="189"/>
      <c r="KRQ89" s="189"/>
      <c r="LAQ89" s="189"/>
      <c r="LAR89" s="189"/>
      <c r="LAZ89" s="189"/>
      <c r="LBA89" s="189"/>
      <c r="LBB89" s="189"/>
      <c r="LBC89" s="189"/>
      <c r="LBD89" s="189"/>
      <c r="LBE89" s="189"/>
      <c r="LBF89" s="189"/>
      <c r="LBG89" s="189"/>
      <c r="LBH89" s="189"/>
      <c r="LBI89" s="189"/>
      <c r="LBJ89" s="189"/>
      <c r="LBK89" s="189"/>
      <c r="LBL89" s="189"/>
      <c r="LBM89" s="189"/>
      <c r="LKM89" s="189"/>
      <c r="LKN89" s="189"/>
      <c r="LKV89" s="189"/>
      <c r="LKW89" s="189"/>
      <c r="LKX89" s="189"/>
      <c r="LKY89" s="189"/>
      <c r="LKZ89" s="189"/>
      <c r="LLA89" s="189"/>
      <c r="LLB89" s="189"/>
      <c r="LLC89" s="189"/>
      <c r="LLD89" s="189"/>
      <c r="LLE89" s="189"/>
      <c r="LLF89" s="189"/>
      <c r="LLG89" s="189"/>
      <c r="LLH89" s="189"/>
      <c r="LLI89" s="189"/>
      <c r="LUI89" s="189"/>
      <c r="LUJ89" s="189"/>
      <c r="LUR89" s="189"/>
      <c r="LUS89" s="189"/>
      <c r="LUT89" s="189"/>
      <c r="LUU89" s="189"/>
      <c r="LUV89" s="189"/>
      <c r="LUW89" s="189"/>
      <c r="LUX89" s="189"/>
      <c r="LUY89" s="189"/>
      <c r="LUZ89" s="189"/>
      <c r="LVA89" s="189"/>
      <c r="LVB89" s="189"/>
      <c r="LVC89" s="189"/>
      <c r="LVD89" s="189"/>
      <c r="LVE89" s="189"/>
      <c r="MEE89" s="189"/>
      <c r="MEF89" s="189"/>
      <c r="MEN89" s="189"/>
      <c r="MEO89" s="189"/>
      <c r="MEP89" s="189"/>
      <c r="MEQ89" s="189"/>
      <c r="MER89" s="189"/>
      <c r="MES89" s="189"/>
      <c r="MET89" s="189"/>
      <c r="MEU89" s="189"/>
      <c r="MEV89" s="189"/>
      <c r="MEW89" s="189"/>
      <c r="MEX89" s="189"/>
      <c r="MEY89" s="189"/>
      <c r="MEZ89" s="189"/>
      <c r="MFA89" s="189"/>
      <c r="MOA89" s="189"/>
      <c r="MOB89" s="189"/>
      <c r="MOJ89" s="189"/>
      <c r="MOK89" s="189"/>
      <c r="MOL89" s="189"/>
      <c r="MOM89" s="189"/>
      <c r="MON89" s="189"/>
      <c r="MOO89" s="189"/>
      <c r="MOP89" s="189"/>
      <c r="MOQ89" s="189"/>
      <c r="MOR89" s="189"/>
      <c r="MOS89" s="189"/>
      <c r="MOT89" s="189"/>
      <c r="MOU89" s="189"/>
      <c r="MOV89" s="189"/>
      <c r="MOW89" s="189"/>
      <c r="MXW89" s="189"/>
      <c r="MXX89" s="189"/>
      <c r="MYF89" s="189"/>
      <c r="MYG89" s="189"/>
      <c r="MYH89" s="189"/>
      <c r="MYI89" s="189"/>
      <c r="MYJ89" s="189"/>
      <c r="MYK89" s="189"/>
      <c r="MYL89" s="189"/>
      <c r="MYM89" s="189"/>
      <c r="MYN89" s="189"/>
      <c r="MYO89" s="189"/>
      <c r="MYP89" s="189"/>
      <c r="MYQ89" s="189"/>
      <c r="MYR89" s="189"/>
      <c r="MYS89" s="189"/>
      <c r="NHS89" s="189"/>
      <c r="NHT89" s="189"/>
      <c r="NIB89" s="189"/>
      <c r="NIC89" s="189"/>
      <c r="NID89" s="189"/>
      <c r="NIE89" s="189"/>
      <c r="NIF89" s="189"/>
      <c r="NIG89" s="189"/>
      <c r="NIH89" s="189"/>
      <c r="NII89" s="189"/>
      <c r="NIJ89" s="189"/>
      <c r="NIK89" s="189"/>
      <c r="NIL89" s="189"/>
      <c r="NIM89" s="189"/>
      <c r="NIN89" s="189"/>
      <c r="NIO89" s="189"/>
      <c r="NRO89" s="189"/>
      <c r="NRP89" s="189"/>
      <c r="NRX89" s="189"/>
      <c r="NRY89" s="189"/>
      <c r="NRZ89" s="189"/>
      <c r="NSA89" s="189"/>
      <c r="NSB89" s="189"/>
      <c r="NSC89" s="189"/>
      <c r="NSD89" s="189"/>
      <c r="NSE89" s="189"/>
      <c r="NSF89" s="189"/>
      <c r="NSG89" s="189"/>
      <c r="NSH89" s="189"/>
      <c r="NSI89" s="189"/>
      <c r="NSJ89" s="189"/>
      <c r="NSK89" s="189"/>
      <c r="OBK89" s="189"/>
      <c r="OBL89" s="189"/>
      <c r="OBT89" s="189"/>
      <c r="OBU89" s="189"/>
      <c r="OBV89" s="189"/>
      <c r="OBW89" s="189"/>
      <c r="OBX89" s="189"/>
      <c r="OBY89" s="189"/>
      <c r="OBZ89" s="189"/>
      <c r="OCA89" s="189"/>
      <c r="OCB89" s="189"/>
      <c r="OCC89" s="189"/>
      <c r="OCD89" s="189"/>
      <c r="OCE89" s="189"/>
      <c r="OCF89" s="189"/>
      <c r="OCG89" s="189"/>
      <c r="OLG89" s="189"/>
      <c r="OLH89" s="189"/>
      <c r="OLP89" s="189"/>
      <c r="OLQ89" s="189"/>
      <c r="OLR89" s="189"/>
      <c r="OLS89" s="189"/>
      <c r="OLT89" s="189"/>
      <c r="OLU89" s="189"/>
      <c r="OLV89" s="189"/>
      <c r="OLW89" s="189"/>
      <c r="OLX89" s="189"/>
      <c r="OLY89" s="189"/>
      <c r="OLZ89" s="189"/>
      <c r="OMA89" s="189"/>
      <c r="OMB89" s="189"/>
      <c r="OMC89" s="189"/>
      <c r="OVC89" s="189"/>
      <c r="OVD89" s="189"/>
      <c r="OVL89" s="189"/>
      <c r="OVM89" s="189"/>
      <c r="OVN89" s="189"/>
      <c r="OVO89" s="189"/>
      <c r="OVP89" s="189"/>
      <c r="OVQ89" s="189"/>
      <c r="OVR89" s="189"/>
      <c r="OVS89" s="189"/>
      <c r="OVT89" s="189"/>
      <c r="OVU89" s="189"/>
      <c r="OVV89" s="189"/>
      <c r="OVW89" s="189"/>
      <c r="OVX89" s="189"/>
      <c r="OVY89" s="189"/>
      <c r="PEY89" s="189"/>
      <c r="PEZ89" s="189"/>
      <c r="PFH89" s="189"/>
      <c r="PFI89" s="189"/>
      <c r="PFJ89" s="189"/>
      <c r="PFK89" s="189"/>
      <c r="PFL89" s="189"/>
      <c r="PFM89" s="189"/>
      <c r="PFN89" s="189"/>
      <c r="PFO89" s="189"/>
      <c r="PFP89" s="189"/>
      <c r="PFQ89" s="189"/>
      <c r="PFR89" s="189"/>
      <c r="PFS89" s="189"/>
      <c r="PFT89" s="189"/>
      <c r="PFU89" s="189"/>
      <c r="POU89" s="189"/>
      <c r="POV89" s="189"/>
      <c r="PPD89" s="189"/>
      <c r="PPE89" s="189"/>
      <c r="PPF89" s="189"/>
      <c r="PPG89" s="189"/>
      <c r="PPH89" s="189"/>
      <c r="PPI89" s="189"/>
      <c r="PPJ89" s="189"/>
      <c r="PPK89" s="189"/>
      <c r="PPL89" s="189"/>
      <c r="PPM89" s="189"/>
      <c r="PPN89" s="189"/>
      <c r="PPO89" s="189"/>
      <c r="PPP89" s="189"/>
      <c r="PPQ89" s="189"/>
      <c r="PYQ89" s="189"/>
      <c r="PYR89" s="189"/>
      <c r="PYZ89" s="189"/>
      <c r="PZA89" s="189"/>
      <c r="PZB89" s="189"/>
      <c r="PZC89" s="189"/>
      <c r="PZD89" s="189"/>
      <c r="PZE89" s="189"/>
      <c r="PZF89" s="189"/>
      <c r="PZG89" s="189"/>
      <c r="PZH89" s="189"/>
      <c r="PZI89" s="189"/>
      <c r="PZJ89" s="189"/>
      <c r="PZK89" s="189"/>
      <c r="PZL89" s="189"/>
      <c r="PZM89" s="189"/>
      <c r="QIM89" s="189"/>
      <c r="QIN89" s="189"/>
      <c r="QIV89" s="189"/>
      <c r="QIW89" s="189"/>
      <c r="QIX89" s="189"/>
      <c r="QIY89" s="189"/>
      <c r="QIZ89" s="189"/>
      <c r="QJA89" s="189"/>
      <c r="QJB89" s="189"/>
      <c r="QJC89" s="189"/>
      <c r="QJD89" s="189"/>
      <c r="QJE89" s="189"/>
      <c r="QJF89" s="189"/>
      <c r="QJG89" s="189"/>
      <c r="QJH89" s="189"/>
      <c r="QJI89" s="189"/>
      <c r="QSI89" s="189"/>
      <c r="QSJ89" s="189"/>
      <c r="QSR89" s="189"/>
      <c r="QSS89" s="189"/>
      <c r="QST89" s="189"/>
      <c r="QSU89" s="189"/>
      <c r="QSV89" s="189"/>
      <c r="QSW89" s="189"/>
      <c r="QSX89" s="189"/>
      <c r="QSY89" s="189"/>
      <c r="QSZ89" s="189"/>
      <c r="QTA89" s="189"/>
      <c r="QTB89" s="189"/>
      <c r="QTC89" s="189"/>
      <c r="QTD89" s="189"/>
      <c r="QTE89" s="189"/>
      <c r="RCE89" s="189"/>
      <c r="RCF89" s="189"/>
      <c r="RCN89" s="189"/>
      <c r="RCO89" s="189"/>
      <c r="RCP89" s="189"/>
      <c r="RCQ89" s="189"/>
      <c r="RCR89" s="189"/>
      <c r="RCS89" s="189"/>
      <c r="RCT89" s="189"/>
      <c r="RCU89" s="189"/>
      <c r="RCV89" s="189"/>
      <c r="RCW89" s="189"/>
      <c r="RCX89" s="189"/>
      <c r="RCY89" s="189"/>
      <c r="RCZ89" s="189"/>
      <c r="RDA89" s="189"/>
      <c r="RMA89" s="189"/>
      <c r="RMB89" s="189"/>
      <c r="RMJ89" s="189"/>
      <c r="RMK89" s="189"/>
      <c r="RML89" s="189"/>
      <c r="RMM89" s="189"/>
      <c r="RMN89" s="189"/>
      <c r="RMO89" s="189"/>
      <c r="RMP89" s="189"/>
      <c r="RMQ89" s="189"/>
      <c r="RMR89" s="189"/>
      <c r="RMS89" s="189"/>
      <c r="RMT89" s="189"/>
      <c r="RMU89" s="189"/>
      <c r="RMV89" s="189"/>
      <c r="RMW89" s="189"/>
      <c r="RVW89" s="189"/>
      <c r="RVX89" s="189"/>
      <c r="RWF89" s="189"/>
      <c r="RWG89" s="189"/>
      <c r="RWH89" s="189"/>
      <c r="RWI89" s="189"/>
      <c r="RWJ89" s="189"/>
      <c r="RWK89" s="189"/>
      <c r="RWL89" s="189"/>
      <c r="RWM89" s="189"/>
      <c r="RWN89" s="189"/>
      <c r="RWO89" s="189"/>
      <c r="RWP89" s="189"/>
      <c r="RWQ89" s="189"/>
      <c r="RWR89" s="189"/>
      <c r="RWS89" s="189"/>
      <c r="SFS89" s="189"/>
      <c r="SFT89" s="189"/>
      <c r="SGB89" s="189"/>
      <c r="SGC89" s="189"/>
      <c r="SGD89" s="189"/>
      <c r="SGE89" s="189"/>
      <c r="SGF89" s="189"/>
      <c r="SGG89" s="189"/>
      <c r="SGH89" s="189"/>
      <c r="SGI89" s="189"/>
      <c r="SGJ89" s="189"/>
      <c r="SGK89" s="189"/>
      <c r="SGL89" s="189"/>
      <c r="SGM89" s="189"/>
      <c r="SGN89" s="189"/>
      <c r="SGO89" s="189"/>
      <c r="SPO89" s="189"/>
      <c r="SPP89" s="189"/>
      <c r="SPX89" s="189"/>
      <c r="SPY89" s="189"/>
      <c r="SPZ89" s="189"/>
      <c r="SQA89" s="189"/>
      <c r="SQB89" s="189"/>
      <c r="SQC89" s="189"/>
      <c r="SQD89" s="189"/>
      <c r="SQE89" s="189"/>
      <c r="SQF89" s="189"/>
      <c r="SQG89" s="189"/>
      <c r="SQH89" s="189"/>
      <c r="SQI89" s="189"/>
      <c r="SQJ89" s="189"/>
      <c r="SQK89" s="189"/>
      <c r="SZK89" s="189"/>
      <c r="SZL89" s="189"/>
      <c r="SZT89" s="189"/>
      <c r="SZU89" s="189"/>
      <c r="SZV89" s="189"/>
      <c r="SZW89" s="189"/>
      <c r="SZX89" s="189"/>
      <c r="SZY89" s="189"/>
      <c r="SZZ89" s="189"/>
      <c r="TAA89" s="189"/>
      <c r="TAB89" s="189"/>
      <c r="TAC89" s="189"/>
      <c r="TAD89" s="189"/>
      <c r="TAE89" s="189"/>
      <c r="TAF89" s="189"/>
      <c r="TAG89" s="189"/>
      <c r="TJG89" s="189"/>
      <c r="TJH89" s="189"/>
      <c r="TJP89" s="189"/>
      <c r="TJQ89" s="189"/>
      <c r="TJR89" s="189"/>
      <c r="TJS89" s="189"/>
      <c r="TJT89" s="189"/>
      <c r="TJU89" s="189"/>
      <c r="TJV89" s="189"/>
      <c r="TJW89" s="189"/>
      <c r="TJX89" s="189"/>
      <c r="TJY89" s="189"/>
      <c r="TJZ89" s="189"/>
      <c r="TKA89" s="189"/>
      <c r="TKB89" s="189"/>
      <c r="TKC89" s="189"/>
      <c r="TTC89" s="189"/>
      <c r="TTD89" s="189"/>
      <c r="TTL89" s="189"/>
      <c r="TTM89" s="189"/>
      <c r="TTN89" s="189"/>
      <c r="TTO89" s="189"/>
      <c r="TTP89" s="189"/>
      <c r="TTQ89" s="189"/>
      <c r="TTR89" s="189"/>
      <c r="TTS89" s="189"/>
      <c r="TTT89" s="189"/>
      <c r="TTU89" s="189"/>
      <c r="TTV89" s="189"/>
      <c r="TTW89" s="189"/>
      <c r="TTX89" s="189"/>
      <c r="TTY89" s="189"/>
      <c r="UCY89" s="189"/>
      <c r="UCZ89" s="189"/>
      <c r="UDH89" s="189"/>
      <c r="UDI89" s="189"/>
      <c r="UDJ89" s="189"/>
      <c r="UDK89" s="189"/>
      <c r="UDL89" s="189"/>
      <c r="UDM89" s="189"/>
      <c r="UDN89" s="189"/>
      <c r="UDO89" s="189"/>
      <c r="UDP89" s="189"/>
      <c r="UDQ89" s="189"/>
      <c r="UDR89" s="189"/>
      <c r="UDS89" s="189"/>
      <c r="UDT89" s="189"/>
      <c r="UDU89" s="189"/>
      <c r="UMU89" s="189"/>
      <c r="UMV89" s="189"/>
      <c r="UND89" s="189"/>
      <c r="UNE89" s="189"/>
      <c r="UNF89" s="189"/>
      <c r="UNG89" s="189"/>
      <c r="UNH89" s="189"/>
      <c r="UNI89" s="189"/>
      <c r="UNJ89" s="189"/>
      <c r="UNK89" s="189"/>
      <c r="UNL89" s="189"/>
      <c r="UNM89" s="189"/>
      <c r="UNN89" s="189"/>
      <c r="UNO89" s="189"/>
      <c r="UNP89" s="189"/>
      <c r="UNQ89" s="189"/>
      <c r="UWQ89" s="189"/>
      <c r="UWR89" s="189"/>
      <c r="UWZ89" s="189"/>
      <c r="UXA89" s="189"/>
      <c r="UXB89" s="189"/>
      <c r="UXC89" s="189"/>
      <c r="UXD89" s="189"/>
      <c r="UXE89" s="189"/>
      <c r="UXF89" s="189"/>
      <c r="UXG89" s="189"/>
      <c r="UXH89" s="189"/>
      <c r="UXI89" s="189"/>
      <c r="UXJ89" s="189"/>
      <c r="UXK89" s="189"/>
      <c r="UXL89" s="189"/>
      <c r="UXM89" s="189"/>
      <c r="VGM89" s="189"/>
      <c r="VGN89" s="189"/>
      <c r="VGV89" s="189"/>
      <c r="VGW89" s="189"/>
      <c r="VGX89" s="189"/>
      <c r="VGY89" s="189"/>
      <c r="VGZ89" s="189"/>
      <c r="VHA89" s="189"/>
      <c r="VHB89" s="189"/>
      <c r="VHC89" s="189"/>
      <c r="VHD89" s="189"/>
      <c r="VHE89" s="189"/>
      <c r="VHF89" s="189"/>
      <c r="VHG89" s="189"/>
      <c r="VHH89" s="189"/>
      <c r="VHI89" s="189"/>
      <c r="VQI89" s="189"/>
      <c r="VQJ89" s="189"/>
      <c r="VQR89" s="189"/>
      <c r="VQS89" s="189"/>
      <c r="VQT89" s="189"/>
      <c r="VQU89" s="189"/>
      <c r="VQV89" s="189"/>
      <c r="VQW89" s="189"/>
      <c r="VQX89" s="189"/>
      <c r="VQY89" s="189"/>
      <c r="VQZ89" s="189"/>
      <c r="VRA89" s="189"/>
      <c r="VRB89" s="189"/>
      <c r="VRC89" s="189"/>
      <c r="VRD89" s="189"/>
      <c r="VRE89" s="189"/>
      <c r="WAE89" s="189"/>
      <c r="WAF89" s="189"/>
      <c r="WAN89" s="189"/>
      <c r="WAO89" s="189"/>
      <c r="WAP89" s="189"/>
      <c r="WAQ89" s="189"/>
      <c r="WAR89" s="189"/>
      <c r="WAS89" s="189"/>
      <c r="WAT89" s="189"/>
      <c r="WAU89" s="189"/>
      <c r="WAV89" s="189"/>
      <c r="WAW89" s="189"/>
      <c r="WAX89" s="189"/>
      <c r="WAY89" s="189"/>
      <c r="WAZ89" s="189"/>
      <c r="WBA89" s="189"/>
      <c r="WKA89" s="189"/>
      <c r="WKB89" s="189"/>
      <c r="WKJ89" s="189"/>
      <c r="WKK89" s="189"/>
      <c r="WKL89" s="189"/>
      <c r="WKM89" s="189"/>
      <c r="WKN89" s="189"/>
      <c r="WKO89" s="189"/>
      <c r="WKP89" s="189"/>
      <c r="WKQ89" s="189"/>
      <c r="WKR89" s="189"/>
      <c r="WKS89" s="189"/>
      <c r="WKT89" s="189"/>
      <c r="WKU89" s="189"/>
      <c r="WKV89" s="189"/>
      <c r="WKW89" s="189"/>
      <c r="WTW89" s="189"/>
      <c r="WTX89" s="189"/>
      <c r="WUF89" s="189"/>
      <c r="WUG89" s="189"/>
      <c r="WUH89" s="189"/>
      <c r="WUI89" s="189"/>
      <c r="WUJ89" s="189"/>
      <c r="WUK89" s="189"/>
      <c r="WUL89" s="189"/>
      <c r="WUM89" s="189"/>
      <c r="WUN89" s="189"/>
      <c r="WUO89" s="189"/>
      <c r="WUP89" s="189"/>
      <c r="WUQ89" s="189"/>
      <c r="WUR89" s="189"/>
      <c r="WUS89" s="189"/>
    </row>
    <row r="90" spans="1:1009 1243:2033 2267:3057 3291:4081 4315:5105 5339:6129 6363:7153 7387:8177 8411:9201 9435:10225 10459:11249 11483:12273 12507:13297 13531:14321 14555:15345 15579:16113" ht="45" hidden="1" customHeight="1" outlineLevel="1" x14ac:dyDescent="0.25">
      <c r="A90" s="79"/>
      <c r="B90" s="233" t="s">
        <v>261</v>
      </c>
      <c r="C90" s="72"/>
      <c r="D90" s="102"/>
      <c r="E90" s="102"/>
      <c r="F90" s="73"/>
      <c r="G90" s="231"/>
      <c r="H90" s="129">
        <v>139.77500000000001</v>
      </c>
      <c r="I90" s="153">
        <f t="shared" si="6"/>
        <v>0</v>
      </c>
      <c r="J90" s="149"/>
      <c r="K90" s="232"/>
      <c r="L90" s="149"/>
      <c r="M90" s="149"/>
      <c r="N90" s="72"/>
      <c r="HK90" s="189"/>
      <c r="HL90" s="189"/>
      <c r="HT90" s="189"/>
      <c r="HU90" s="189"/>
      <c r="HV90" s="189"/>
      <c r="HW90" s="189"/>
      <c r="HX90" s="189"/>
      <c r="HY90" s="189"/>
      <c r="HZ90" s="189"/>
      <c r="IA90" s="189"/>
      <c r="IB90" s="189"/>
      <c r="IC90" s="189"/>
      <c r="ID90" s="189"/>
      <c r="IE90" s="189"/>
      <c r="IF90" s="189"/>
      <c r="IG90" s="189"/>
      <c r="RG90" s="189"/>
      <c r="RH90" s="189"/>
      <c r="RP90" s="189"/>
      <c r="RQ90" s="189"/>
      <c r="RR90" s="189"/>
      <c r="RS90" s="189"/>
      <c r="RT90" s="189"/>
      <c r="RU90" s="189"/>
      <c r="RV90" s="189"/>
      <c r="RW90" s="189"/>
      <c r="RX90" s="189"/>
      <c r="RY90" s="189"/>
      <c r="RZ90" s="189"/>
      <c r="SA90" s="189"/>
      <c r="SB90" s="189"/>
      <c r="SC90" s="189"/>
      <c r="ABC90" s="189"/>
      <c r="ABD90" s="189"/>
      <c r="ABL90" s="189"/>
      <c r="ABM90" s="189"/>
      <c r="ABN90" s="189"/>
      <c r="ABO90" s="189"/>
      <c r="ABP90" s="189"/>
      <c r="ABQ90" s="189"/>
      <c r="ABR90" s="189"/>
      <c r="ABS90" s="189"/>
      <c r="ABT90" s="189"/>
      <c r="ABU90" s="189"/>
      <c r="ABV90" s="189"/>
      <c r="ABW90" s="189"/>
      <c r="ABX90" s="189"/>
      <c r="ABY90" s="189"/>
      <c r="AKY90" s="189"/>
      <c r="AKZ90" s="189"/>
      <c r="ALH90" s="189"/>
      <c r="ALI90" s="189"/>
      <c r="ALJ90" s="189"/>
      <c r="ALK90" s="189"/>
      <c r="ALL90" s="189"/>
      <c r="ALM90" s="189"/>
      <c r="ALN90" s="189"/>
      <c r="ALO90" s="189"/>
      <c r="ALP90" s="189"/>
      <c r="ALQ90" s="189"/>
      <c r="ALR90" s="189"/>
      <c r="ALS90" s="189"/>
      <c r="ALT90" s="189"/>
      <c r="ALU90" s="189"/>
      <c r="AUU90" s="189"/>
      <c r="AUV90" s="189"/>
      <c r="AVD90" s="189"/>
      <c r="AVE90" s="189"/>
      <c r="AVF90" s="189"/>
      <c r="AVG90" s="189"/>
      <c r="AVH90" s="189"/>
      <c r="AVI90" s="189"/>
      <c r="AVJ90" s="189"/>
      <c r="AVK90" s="189"/>
      <c r="AVL90" s="189"/>
      <c r="AVM90" s="189"/>
      <c r="AVN90" s="189"/>
      <c r="AVO90" s="189"/>
      <c r="AVP90" s="189"/>
      <c r="AVQ90" s="189"/>
      <c r="BEQ90" s="189"/>
      <c r="BER90" s="189"/>
      <c r="BEZ90" s="189"/>
      <c r="BFA90" s="189"/>
      <c r="BFB90" s="189"/>
      <c r="BFC90" s="189"/>
      <c r="BFD90" s="189"/>
      <c r="BFE90" s="189"/>
      <c r="BFF90" s="189"/>
      <c r="BFG90" s="189"/>
      <c r="BFH90" s="189"/>
      <c r="BFI90" s="189"/>
      <c r="BFJ90" s="189"/>
      <c r="BFK90" s="189"/>
      <c r="BFL90" s="189"/>
      <c r="BFM90" s="189"/>
      <c r="BOM90" s="189"/>
      <c r="BON90" s="189"/>
      <c r="BOV90" s="189"/>
      <c r="BOW90" s="189"/>
      <c r="BOX90" s="189"/>
      <c r="BOY90" s="189"/>
      <c r="BOZ90" s="189"/>
      <c r="BPA90" s="189"/>
      <c r="BPB90" s="189"/>
      <c r="BPC90" s="189"/>
      <c r="BPD90" s="189"/>
      <c r="BPE90" s="189"/>
      <c r="BPF90" s="189"/>
      <c r="BPG90" s="189"/>
      <c r="BPH90" s="189"/>
      <c r="BPI90" s="189"/>
      <c r="BYI90" s="189"/>
      <c r="BYJ90" s="189"/>
      <c r="BYR90" s="189"/>
      <c r="BYS90" s="189"/>
      <c r="BYT90" s="189"/>
      <c r="BYU90" s="189"/>
      <c r="BYV90" s="189"/>
      <c r="BYW90" s="189"/>
      <c r="BYX90" s="189"/>
      <c r="BYY90" s="189"/>
      <c r="BYZ90" s="189"/>
      <c r="BZA90" s="189"/>
      <c r="BZB90" s="189"/>
      <c r="BZC90" s="189"/>
      <c r="BZD90" s="189"/>
      <c r="BZE90" s="189"/>
      <c r="CIE90" s="189"/>
      <c r="CIF90" s="189"/>
      <c r="CIN90" s="189"/>
      <c r="CIO90" s="189"/>
      <c r="CIP90" s="189"/>
      <c r="CIQ90" s="189"/>
      <c r="CIR90" s="189"/>
      <c r="CIS90" s="189"/>
      <c r="CIT90" s="189"/>
      <c r="CIU90" s="189"/>
      <c r="CIV90" s="189"/>
      <c r="CIW90" s="189"/>
      <c r="CIX90" s="189"/>
      <c r="CIY90" s="189"/>
      <c r="CIZ90" s="189"/>
      <c r="CJA90" s="189"/>
      <c r="CSA90" s="189"/>
      <c r="CSB90" s="189"/>
      <c r="CSJ90" s="189"/>
      <c r="CSK90" s="189"/>
      <c r="CSL90" s="189"/>
      <c r="CSM90" s="189"/>
      <c r="CSN90" s="189"/>
      <c r="CSO90" s="189"/>
      <c r="CSP90" s="189"/>
      <c r="CSQ90" s="189"/>
      <c r="CSR90" s="189"/>
      <c r="CSS90" s="189"/>
      <c r="CST90" s="189"/>
      <c r="CSU90" s="189"/>
      <c r="CSV90" s="189"/>
      <c r="CSW90" s="189"/>
      <c r="DBW90" s="189"/>
      <c r="DBX90" s="189"/>
      <c r="DCF90" s="189"/>
      <c r="DCG90" s="189"/>
      <c r="DCH90" s="189"/>
      <c r="DCI90" s="189"/>
      <c r="DCJ90" s="189"/>
      <c r="DCK90" s="189"/>
      <c r="DCL90" s="189"/>
      <c r="DCM90" s="189"/>
      <c r="DCN90" s="189"/>
      <c r="DCO90" s="189"/>
      <c r="DCP90" s="189"/>
      <c r="DCQ90" s="189"/>
      <c r="DCR90" s="189"/>
      <c r="DCS90" s="189"/>
      <c r="DLS90" s="189"/>
      <c r="DLT90" s="189"/>
      <c r="DMB90" s="189"/>
      <c r="DMC90" s="189"/>
      <c r="DMD90" s="189"/>
      <c r="DME90" s="189"/>
      <c r="DMF90" s="189"/>
      <c r="DMG90" s="189"/>
      <c r="DMH90" s="189"/>
      <c r="DMI90" s="189"/>
      <c r="DMJ90" s="189"/>
      <c r="DMK90" s="189"/>
      <c r="DML90" s="189"/>
      <c r="DMM90" s="189"/>
      <c r="DMN90" s="189"/>
      <c r="DMO90" s="189"/>
      <c r="DVO90" s="189"/>
      <c r="DVP90" s="189"/>
      <c r="DVX90" s="189"/>
      <c r="DVY90" s="189"/>
      <c r="DVZ90" s="189"/>
      <c r="DWA90" s="189"/>
      <c r="DWB90" s="189"/>
      <c r="DWC90" s="189"/>
      <c r="DWD90" s="189"/>
      <c r="DWE90" s="189"/>
      <c r="DWF90" s="189"/>
      <c r="DWG90" s="189"/>
      <c r="DWH90" s="189"/>
      <c r="DWI90" s="189"/>
      <c r="DWJ90" s="189"/>
      <c r="DWK90" s="189"/>
      <c r="EFK90" s="189"/>
      <c r="EFL90" s="189"/>
      <c r="EFT90" s="189"/>
      <c r="EFU90" s="189"/>
      <c r="EFV90" s="189"/>
      <c r="EFW90" s="189"/>
      <c r="EFX90" s="189"/>
      <c r="EFY90" s="189"/>
      <c r="EFZ90" s="189"/>
      <c r="EGA90" s="189"/>
      <c r="EGB90" s="189"/>
      <c r="EGC90" s="189"/>
      <c r="EGD90" s="189"/>
      <c r="EGE90" s="189"/>
      <c r="EGF90" s="189"/>
      <c r="EGG90" s="189"/>
      <c r="EPG90" s="189"/>
      <c r="EPH90" s="189"/>
      <c r="EPP90" s="189"/>
      <c r="EPQ90" s="189"/>
      <c r="EPR90" s="189"/>
      <c r="EPS90" s="189"/>
      <c r="EPT90" s="189"/>
      <c r="EPU90" s="189"/>
      <c r="EPV90" s="189"/>
      <c r="EPW90" s="189"/>
      <c r="EPX90" s="189"/>
      <c r="EPY90" s="189"/>
      <c r="EPZ90" s="189"/>
      <c r="EQA90" s="189"/>
      <c r="EQB90" s="189"/>
      <c r="EQC90" s="189"/>
      <c r="EZC90" s="189"/>
      <c r="EZD90" s="189"/>
      <c r="EZL90" s="189"/>
      <c r="EZM90" s="189"/>
      <c r="EZN90" s="189"/>
      <c r="EZO90" s="189"/>
      <c r="EZP90" s="189"/>
      <c r="EZQ90" s="189"/>
      <c r="EZR90" s="189"/>
      <c r="EZS90" s="189"/>
      <c r="EZT90" s="189"/>
      <c r="EZU90" s="189"/>
      <c r="EZV90" s="189"/>
      <c r="EZW90" s="189"/>
      <c r="EZX90" s="189"/>
      <c r="EZY90" s="189"/>
      <c r="FIY90" s="189"/>
      <c r="FIZ90" s="189"/>
      <c r="FJH90" s="189"/>
      <c r="FJI90" s="189"/>
      <c r="FJJ90" s="189"/>
      <c r="FJK90" s="189"/>
      <c r="FJL90" s="189"/>
      <c r="FJM90" s="189"/>
      <c r="FJN90" s="189"/>
      <c r="FJO90" s="189"/>
      <c r="FJP90" s="189"/>
      <c r="FJQ90" s="189"/>
      <c r="FJR90" s="189"/>
      <c r="FJS90" s="189"/>
      <c r="FJT90" s="189"/>
      <c r="FJU90" s="189"/>
      <c r="FSU90" s="189"/>
      <c r="FSV90" s="189"/>
      <c r="FTD90" s="189"/>
      <c r="FTE90" s="189"/>
      <c r="FTF90" s="189"/>
      <c r="FTG90" s="189"/>
      <c r="FTH90" s="189"/>
      <c r="FTI90" s="189"/>
      <c r="FTJ90" s="189"/>
      <c r="FTK90" s="189"/>
      <c r="FTL90" s="189"/>
      <c r="FTM90" s="189"/>
      <c r="FTN90" s="189"/>
      <c r="FTO90" s="189"/>
      <c r="FTP90" s="189"/>
      <c r="FTQ90" s="189"/>
      <c r="GCQ90" s="189"/>
      <c r="GCR90" s="189"/>
      <c r="GCZ90" s="189"/>
      <c r="GDA90" s="189"/>
      <c r="GDB90" s="189"/>
      <c r="GDC90" s="189"/>
      <c r="GDD90" s="189"/>
      <c r="GDE90" s="189"/>
      <c r="GDF90" s="189"/>
      <c r="GDG90" s="189"/>
      <c r="GDH90" s="189"/>
      <c r="GDI90" s="189"/>
      <c r="GDJ90" s="189"/>
      <c r="GDK90" s="189"/>
      <c r="GDL90" s="189"/>
      <c r="GDM90" s="189"/>
      <c r="GMM90" s="189"/>
      <c r="GMN90" s="189"/>
      <c r="GMV90" s="189"/>
      <c r="GMW90" s="189"/>
      <c r="GMX90" s="189"/>
      <c r="GMY90" s="189"/>
      <c r="GMZ90" s="189"/>
      <c r="GNA90" s="189"/>
      <c r="GNB90" s="189"/>
      <c r="GNC90" s="189"/>
      <c r="GND90" s="189"/>
      <c r="GNE90" s="189"/>
      <c r="GNF90" s="189"/>
      <c r="GNG90" s="189"/>
      <c r="GNH90" s="189"/>
      <c r="GNI90" s="189"/>
      <c r="GWI90" s="189"/>
      <c r="GWJ90" s="189"/>
      <c r="GWR90" s="189"/>
      <c r="GWS90" s="189"/>
      <c r="GWT90" s="189"/>
      <c r="GWU90" s="189"/>
      <c r="GWV90" s="189"/>
      <c r="GWW90" s="189"/>
      <c r="GWX90" s="189"/>
      <c r="GWY90" s="189"/>
      <c r="GWZ90" s="189"/>
      <c r="GXA90" s="189"/>
      <c r="GXB90" s="189"/>
      <c r="GXC90" s="189"/>
      <c r="GXD90" s="189"/>
      <c r="GXE90" s="189"/>
      <c r="HGE90" s="189"/>
      <c r="HGF90" s="189"/>
      <c r="HGN90" s="189"/>
      <c r="HGO90" s="189"/>
      <c r="HGP90" s="189"/>
      <c r="HGQ90" s="189"/>
      <c r="HGR90" s="189"/>
      <c r="HGS90" s="189"/>
      <c r="HGT90" s="189"/>
      <c r="HGU90" s="189"/>
      <c r="HGV90" s="189"/>
      <c r="HGW90" s="189"/>
      <c r="HGX90" s="189"/>
      <c r="HGY90" s="189"/>
      <c r="HGZ90" s="189"/>
      <c r="HHA90" s="189"/>
      <c r="HQA90" s="189"/>
      <c r="HQB90" s="189"/>
      <c r="HQJ90" s="189"/>
      <c r="HQK90" s="189"/>
      <c r="HQL90" s="189"/>
      <c r="HQM90" s="189"/>
      <c r="HQN90" s="189"/>
      <c r="HQO90" s="189"/>
      <c r="HQP90" s="189"/>
      <c r="HQQ90" s="189"/>
      <c r="HQR90" s="189"/>
      <c r="HQS90" s="189"/>
      <c r="HQT90" s="189"/>
      <c r="HQU90" s="189"/>
      <c r="HQV90" s="189"/>
      <c r="HQW90" s="189"/>
      <c r="HZW90" s="189"/>
      <c r="HZX90" s="189"/>
      <c r="IAF90" s="189"/>
      <c r="IAG90" s="189"/>
      <c r="IAH90" s="189"/>
      <c r="IAI90" s="189"/>
      <c r="IAJ90" s="189"/>
      <c r="IAK90" s="189"/>
      <c r="IAL90" s="189"/>
      <c r="IAM90" s="189"/>
      <c r="IAN90" s="189"/>
      <c r="IAO90" s="189"/>
      <c r="IAP90" s="189"/>
      <c r="IAQ90" s="189"/>
      <c r="IAR90" s="189"/>
      <c r="IAS90" s="189"/>
      <c r="IJS90" s="189"/>
      <c r="IJT90" s="189"/>
      <c r="IKB90" s="189"/>
      <c r="IKC90" s="189"/>
      <c r="IKD90" s="189"/>
      <c r="IKE90" s="189"/>
      <c r="IKF90" s="189"/>
      <c r="IKG90" s="189"/>
      <c r="IKH90" s="189"/>
      <c r="IKI90" s="189"/>
      <c r="IKJ90" s="189"/>
      <c r="IKK90" s="189"/>
      <c r="IKL90" s="189"/>
      <c r="IKM90" s="189"/>
      <c r="IKN90" s="189"/>
      <c r="IKO90" s="189"/>
      <c r="ITO90" s="189"/>
      <c r="ITP90" s="189"/>
      <c r="ITX90" s="189"/>
      <c r="ITY90" s="189"/>
      <c r="ITZ90" s="189"/>
      <c r="IUA90" s="189"/>
      <c r="IUB90" s="189"/>
      <c r="IUC90" s="189"/>
      <c r="IUD90" s="189"/>
      <c r="IUE90" s="189"/>
      <c r="IUF90" s="189"/>
      <c r="IUG90" s="189"/>
      <c r="IUH90" s="189"/>
      <c r="IUI90" s="189"/>
      <c r="IUJ90" s="189"/>
      <c r="IUK90" s="189"/>
      <c r="JDK90" s="189"/>
      <c r="JDL90" s="189"/>
      <c r="JDT90" s="189"/>
      <c r="JDU90" s="189"/>
      <c r="JDV90" s="189"/>
      <c r="JDW90" s="189"/>
      <c r="JDX90" s="189"/>
      <c r="JDY90" s="189"/>
      <c r="JDZ90" s="189"/>
      <c r="JEA90" s="189"/>
      <c r="JEB90" s="189"/>
      <c r="JEC90" s="189"/>
      <c r="JED90" s="189"/>
      <c r="JEE90" s="189"/>
      <c r="JEF90" s="189"/>
      <c r="JEG90" s="189"/>
      <c r="JNG90" s="189"/>
      <c r="JNH90" s="189"/>
      <c r="JNP90" s="189"/>
      <c r="JNQ90" s="189"/>
      <c r="JNR90" s="189"/>
      <c r="JNS90" s="189"/>
      <c r="JNT90" s="189"/>
      <c r="JNU90" s="189"/>
      <c r="JNV90" s="189"/>
      <c r="JNW90" s="189"/>
      <c r="JNX90" s="189"/>
      <c r="JNY90" s="189"/>
      <c r="JNZ90" s="189"/>
      <c r="JOA90" s="189"/>
      <c r="JOB90" s="189"/>
      <c r="JOC90" s="189"/>
      <c r="JXC90" s="189"/>
      <c r="JXD90" s="189"/>
      <c r="JXL90" s="189"/>
      <c r="JXM90" s="189"/>
      <c r="JXN90" s="189"/>
      <c r="JXO90" s="189"/>
      <c r="JXP90" s="189"/>
      <c r="JXQ90" s="189"/>
      <c r="JXR90" s="189"/>
      <c r="JXS90" s="189"/>
      <c r="JXT90" s="189"/>
      <c r="JXU90" s="189"/>
      <c r="JXV90" s="189"/>
      <c r="JXW90" s="189"/>
      <c r="JXX90" s="189"/>
      <c r="JXY90" s="189"/>
      <c r="KGY90" s="189"/>
      <c r="KGZ90" s="189"/>
      <c r="KHH90" s="189"/>
      <c r="KHI90" s="189"/>
      <c r="KHJ90" s="189"/>
      <c r="KHK90" s="189"/>
      <c r="KHL90" s="189"/>
      <c r="KHM90" s="189"/>
      <c r="KHN90" s="189"/>
      <c r="KHO90" s="189"/>
      <c r="KHP90" s="189"/>
      <c r="KHQ90" s="189"/>
      <c r="KHR90" s="189"/>
      <c r="KHS90" s="189"/>
      <c r="KHT90" s="189"/>
      <c r="KHU90" s="189"/>
      <c r="KQU90" s="189"/>
      <c r="KQV90" s="189"/>
      <c r="KRD90" s="189"/>
      <c r="KRE90" s="189"/>
      <c r="KRF90" s="189"/>
      <c r="KRG90" s="189"/>
      <c r="KRH90" s="189"/>
      <c r="KRI90" s="189"/>
      <c r="KRJ90" s="189"/>
      <c r="KRK90" s="189"/>
      <c r="KRL90" s="189"/>
      <c r="KRM90" s="189"/>
      <c r="KRN90" s="189"/>
      <c r="KRO90" s="189"/>
      <c r="KRP90" s="189"/>
      <c r="KRQ90" s="189"/>
      <c r="LAQ90" s="189"/>
      <c r="LAR90" s="189"/>
      <c r="LAZ90" s="189"/>
      <c r="LBA90" s="189"/>
      <c r="LBB90" s="189"/>
      <c r="LBC90" s="189"/>
      <c r="LBD90" s="189"/>
      <c r="LBE90" s="189"/>
      <c r="LBF90" s="189"/>
      <c r="LBG90" s="189"/>
      <c r="LBH90" s="189"/>
      <c r="LBI90" s="189"/>
      <c r="LBJ90" s="189"/>
      <c r="LBK90" s="189"/>
      <c r="LBL90" s="189"/>
      <c r="LBM90" s="189"/>
      <c r="LKM90" s="189"/>
      <c r="LKN90" s="189"/>
      <c r="LKV90" s="189"/>
      <c r="LKW90" s="189"/>
      <c r="LKX90" s="189"/>
      <c r="LKY90" s="189"/>
      <c r="LKZ90" s="189"/>
      <c r="LLA90" s="189"/>
      <c r="LLB90" s="189"/>
      <c r="LLC90" s="189"/>
      <c r="LLD90" s="189"/>
      <c r="LLE90" s="189"/>
      <c r="LLF90" s="189"/>
      <c r="LLG90" s="189"/>
      <c r="LLH90" s="189"/>
      <c r="LLI90" s="189"/>
      <c r="LUI90" s="189"/>
      <c r="LUJ90" s="189"/>
      <c r="LUR90" s="189"/>
      <c r="LUS90" s="189"/>
      <c r="LUT90" s="189"/>
      <c r="LUU90" s="189"/>
      <c r="LUV90" s="189"/>
      <c r="LUW90" s="189"/>
      <c r="LUX90" s="189"/>
      <c r="LUY90" s="189"/>
      <c r="LUZ90" s="189"/>
      <c r="LVA90" s="189"/>
      <c r="LVB90" s="189"/>
      <c r="LVC90" s="189"/>
      <c r="LVD90" s="189"/>
      <c r="LVE90" s="189"/>
      <c r="MEE90" s="189"/>
      <c r="MEF90" s="189"/>
      <c r="MEN90" s="189"/>
      <c r="MEO90" s="189"/>
      <c r="MEP90" s="189"/>
      <c r="MEQ90" s="189"/>
      <c r="MER90" s="189"/>
      <c r="MES90" s="189"/>
      <c r="MET90" s="189"/>
      <c r="MEU90" s="189"/>
      <c r="MEV90" s="189"/>
      <c r="MEW90" s="189"/>
      <c r="MEX90" s="189"/>
      <c r="MEY90" s="189"/>
      <c r="MEZ90" s="189"/>
      <c r="MFA90" s="189"/>
      <c r="MOA90" s="189"/>
      <c r="MOB90" s="189"/>
      <c r="MOJ90" s="189"/>
      <c r="MOK90" s="189"/>
      <c r="MOL90" s="189"/>
      <c r="MOM90" s="189"/>
      <c r="MON90" s="189"/>
      <c r="MOO90" s="189"/>
      <c r="MOP90" s="189"/>
      <c r="MOQ90" s="189"/>
      <c r="MOR90" s="189"/>
      <c r="MOS90" s="189"/>
      <c r="MOT90" s="189"/>
      <c r="MOU90" s="189"/>
      <c r="MOV90" s="189"/>
      <c r="MOW90" s="189"/>
      <c r="MXW90" s="189"/>
      <c r="MXX90" s="189"/>
      <c r="MYF90" s="189"/>
      <c r="MYG90" s="189"/>
      <c r="MYH90" s="189"/>
      <c r="MYI90" s="189"/>
      <c r="MYJ90" s="189"/>
      <c r="MYK90" s="189"/>
      <c r="MYL90" s="189"/>
      <c r="MYM90" s="189"/>
      <c r="MYN90" s="189"/>
      <c r="MYO90" s="189"/>
      <c r="MYP90" s="189"/>
      <c r="MYQ90" s="189"/>
      <c r="MYR90" s="189"/>
      <c r="MYS90" s="189"/>
      <c r="NHS90" s="189"/>
      <c r="NHT90" s="189"/>
      <c r="NIB90" s="189"/>
      <c r="NIC90" s="189"/>
      <c r="NID90" s="189"/>
      <c r="NIE90" s="189"/>
      <c r="NIF90" s="189"/>
      <c r="NIG90" s="189"/>
      <c r="NIH90" s="189"/>
      <c r="NII90" s="189"/>
      <c r="NIJ90" s="189"/>
      <c r="NIK90" s="189"/>
      <c r="NIL90" s="189"/>
      <c r="NIM90" s="189"/>
      <c r="NIN90" s="189"/>
      <c r="NIO90" s="189"/>
      <c r="NRO90" s="189"/>
      <c r="NRP90" s="189"/>
      <c r="NRX90" s="189"/>
      <c r="NRY90" s="189"/>
      <c r="NRZ90" s="189"/>
      <c r="NSA90" s="189"/>
      <c r="NSB90" s="189"/>
      <c r="NSC90" s="189"/>
      <c r="NSD90" s="189"/>
      <c r="NSE90" s="189"/>
      <c r="NSF90" s="189"/>
      <c r="NSG90" s="189"/>
      <c r="NSH90" s="189"/>
      <c r="NSI90" s="189"/>
      <c r="NSJ90" s="189"/>
      <c r="NSK90" s="189"/>
      <c r="OBK90" s="189"/>
      <c r="OBL90" s="189"/>
      <c r="OBT90" s="189"/>
      <c r="OBU90" s="189"/>
      <c r="OBV90" s="189"/>
      <c r="OBW90" s="189"/>
      <c r="OBX90" s="189"/>
      <c r="OBY90" s="189"/>
      <c r="OBZ90" s="189"/>
      <c r="OCA90" s="189"/>
      <c r="OCB90" s="189"/>
      <c r="OCC90" s="189"/>
      <c r="OCD90" s="189"/>
      <c r="OCE90" s="189"/>
      <c r="OCF90" s="189"/>
      <c r="OCG90" s="189"/>
      <c r="OLG90" s="189"/>
      <c r="OLH90" s="189"/>
      <c r="OLP90" s="189"/>
      <c r="OLQ90" s="189"/>
      <c r="OLR90" s="189"/>
      <c r="OLS90" s="189"/>
      <c r="OLT90" s="189"/>
      <c r="OLU90" s="189"/>
      <c r="OLV90" s="189"/>
      <c r="OLW90" s="189"/>
      <c r="OLX90" s="189"/>
      <c r="OLY90" s="189"/>
      <c r="OLZ90" s="189"/>
      <c r="OMA90" s="189"/>
      <c r="OMB90" s="189"/>
      <c r="OMC90" s="189"/>
      <c r="OVC90" s="189"/>
      <c r="OVD90" s="189"/>
      <c r="OVL90" s="189"/>
      <c r="OVM90" s="189"/>
      <c r="OVN90" s="189"/>
      <c r="OVO90" s="189"/>
      <c r="OVP90" s="189"/>
      <c r="OVQ90" s="189"/>
      <c r="OVR90" s="189"/>
      <c r="OVS90" s="189"/>
      <c r="OVT90" s="189"/>
      <c r="OVU90" s="189"/>
      <c r="OVV90" s="189"/>
      <c r="OVW90" s="189"/>
      <c r="OVX90" s="189"/>
      <c r="OVY90" s="189"/>
      <c r="PEY90" s="189"/>
      <c r="PEZ90" s="189"/>
      <c r="PFH90" s="189"/>
      <c r="PFI90" s="189"/>
      <c r="PFJ90" s="189"/>
      <c r="PFK90" s="189"/>
      <c r="PFL90" s="189"/>
      <c r="PFM90" s="189"/>
      <c r="PFN90" s="189"/>
      <c r="PFO90" s="189"/>
      <c r="PFP90" s="189"/>
      <c r="PFQ90" s="189"/>
      <c r="PFR90" s="189"/>
      <c r="PFS90" s="189"/>
      <c r="PFT90" s="189"/>
      <c r="PFU90" s="189"/>
      <c r="POU90" s="189"/>
      <c r="POV90" s="189"/>
      <c r="PPD90" s="189"/>
      <c r="PPE90" s="189"/>
      <c r="PPF90" s="189"/>
      <c r="PPG90" s="189"/>
      <c r="PPH90" s="189"/>
      <c r="PPI90" s="189"/>
      <c r="PPJ90" s="189"/>
      <c r="PPK90" s="189"/>
      <c r="PPL90" s="189"/>
      <c r="PPM90" s="189"/>
      <c r="PPN90" s="189"/>
      <c r="PPO90" s="189"/>
      <c r="PPP90" s="189"/>
      <c r="PPQ90" s="189"/>
      <c r="PYQ90" s="189"/>
      <c r="PYR90" s="189"/>
      <c r="PYZ90" s="189"/>
      <c r="PZA90" s="189"/>
      <c r="PZB90" s="189"/>
      <c r="PZC90" s="189"/>
      <c r="PZD90" s="189"/>
      <c r="PZE90" s="189"/>
      <c r="PZF90" s="189"/>
      <c r="PZG90" s="189"/>
      <c r="PZH90" s="189"/>
      <c r="PZI90" s="189"/>
      <c r="PZJ90" s="189"/>
      <c r="PZK90" s="189"/>
      <c r="PZL90" s="189"/>
      <c r="PZM90" s="189"/>
      <c r="QIM90" s="189"/>
      <c r="QIN90" s="189"/>
      <c r="QIV90" s="189"/>
      <c r="QIW90" s="189"/>
      <c r="QIX90" s="189"/>
      <c r="QIY90" s="189"/>
      <c r="QIZ90" s="189"/>
      <c r="QJA90" s="189"/>
      <c r="QJB90" s="189"/>
      <c r="QJC90" s="189"/>
      <c r="QJD90" s="189"/>
      <c r="QJE90" s="189"/>
      <c r="QJF90" s="189"/>
      <c r="QJG90" s="189"/>
      <c r="QJH90" s="189"/>
      <c r="QJI90" s="189"/>
      <c r="QSI90" s="189"/>
      <c r="QSJ90" s="189"/>
      <c r="QSR90" s="189"/>
      <c r="QSS90" s="189"/>
      <c r="QST90" s="189"/>
      <c r="QSU90" s="189"/>
      <c r="QSV90" s="189"/>
      <c r="QSW90" s="189"/>
      <c r="QSX90" s="189"/>
      <c r="QSY90" s="189"/>
      <c r="QSZ90" s="189"/>
      <c r="QTA90" s="189"/>
      <c r="QTB90" s="189"/>
      <c r="QTC90" s="189"/>
      <c r="QTD90" s="189"/>
      <c r="QTE90" s="189"/>
      <c r="RCE90" s="189"/>
      <c r="RCF90" s="189"/>
      <c r="RCN90" s="189"/>
      <c r="RCO90" s="189"/>
      <c r="RCP90" s="189"/>
      <c r="RCQ90" s="189"/>
      <c r="RCR90" s="189"/>
      <c r="RCS90" s="189"/>
      <c r="RCT90" s="189"/>
      <c r="RCU90" s="189"/>
      <c r="RCV90" s="189"/>
      <c r="RCW90" s="189"/>
      <c r="RCX90" s="189"/>
      <c r="RCY90" s="189"/>
      <c r="RCZ90" s="189"/>
      <c r="RDA90" s="189"/>
      <c r="RMA90" s="189"/>
      <c r="RMB90" s="189"/>
      <c r="RMJ90" s="189"/>
      <c r="RMK90" s="189"/>
      <c r="RML90" s="189"/>
      <c r="RMM90" s="189"/>
      <c r="RMN90" s="189"/>
      <c r="RMO90" s="189"/>
      <c r="RMP90" s="189"/>
      <c r="RMQ90" s="189"/>
      <c r="RMR90" s="189"/>
      <c r="RMS90" s="189"/>
      <c r="RMT90" s="189"/>
      <c r="RMU90" s="189"/>
      <c r="RMV90" s="189"/>
      <c r="RMW90" s="189"/>
      <c r="RVW90" s="189"/>
      <c r="RVX90" s="189"/>
      <c r="RWF90" s="189"/>
      <c r="RWG90" s="189"/>
      <c r="RWH90" s="189"/>
      <c r="RWI90" s="189"/>
      <c r="RWJ90" s="189"/>
      <c r="RWK90" s="189"/>
      <c r="RWL90" s="189"/>
      <c r="RWM90" s="189"/>
      <c r="RWN90" s="189"/>
      <c r="RWO90" s="189"/>
      <c r="RWP90" s="189"/>
      <c r="RWQ90" s="189"/>
      <c r="RWR90" s="189"/>
      <c r="RWS90" s="189"/>
      <c r="SFS90" s="189"/>
      <c r="SFT90" s="189"/>
      <c r="SGB90" s="189"/>
      <c r="SGC90" s="189"/>
      <c r="SGD90" s="189"/>
      <c r="SGE90" s="189"/>
      <c r="SGF90" s="189"/>
      <c r="SGG90" s="189"/>
      <c r="SGH90" s="189"/>
      <c r="SGI90" s="189"/>
      <c r="SGJ90" s="189"/>
      <c r="SGK90" s="189"/>
      <c r="SGL90" s="189"/>
      <c r="SGM90" s="189"/>
      <c r="SGN90" s="189"/>
      <c r="SGO90" s="189"/>
      <c r="SPO90" s="189"/>
      <c r="SPP90" s="189"/>
      <c r="SPX90" s="189"/>
      <c r="SPY90" s="189"/>
      <c r="SPZ90" s="189"/>
      <c r="SQA90" s="189"/>
      <c r="SQB90" s="189"/>
      <c r="SQC90" s="189"/>
      <c r="SQD90" s="189"/>
      <c r="SQE90" s="189"/>
      <c r="SQF90" s="189"/>
      <c r="SQG90" s="189"/>
      <c r="SQH90" s="189"/>
      <c r="SQI90" s="189"/>
      <c r="SQJ90" s="189"/>
      <c r="SQK90" s="189"/>
      <c r="SZK90" s="189"/>
      <c r="SZL90" s="189"/>
      <c r="SZT90" s="189"/>
      <c r="SZU90" s="189"/>
      <c r="SZV90" s="189"/>
      <c r="SZW90" s="189"/>
      <c r="SZX90" s="189"/>
      <c r="SZY90" s="189"/>
      <c r="SZZ90" s="189"/>
      <c r="TAA90" s="189"/>
      <c r="TAB90" s="189"/>
      <c r="TAC90" s="189"/>
      <c r="TAD90" s="189"/>
      <c r="TAE90" s="189"/>
      <c r="TAF90" s="189"/>
      <c r="TAG90" s="189"/>
      <c r="TJG90" s="189"/>
      <c r="TJH90" s="189"/>
      <c r="TJP90" s="189"/>
      <c r="TJQ90" s="189"/>
      <c r="TJR90" s="189"/>
      <c r="TJS90" s="189"/>
      <c r="TJT90" s="189"/>
      <c r="TJU90" s="189"/>
      <c r="TJV90" s="189"/>
      <c r="TJW90" s="189"/>
      <c r="TJX90" s="189"/>
      <c r="TJY90" s="189"/>
      <c r="TJZ90" s="189"/>
      <c r="TKA90" s="189"/>
      <c r="TKB90" s="189"/>
      <c r="TKC90" s="189"/>
      <c r="TTC90" s="189"/>
      <c r="TTD90" s="189"/>
      <c r="TTL90" s="189"/>
      <c r="TTM90" s="189"/>
      <c r="TTN90" s="189"/>
      <c r="TTO90" s="189"/>
      <c r="TTP90" s="189"/>
      <c r="TTQ90" s="189"/>
      <c r="TTR90" s="189"/>
      <c r="TTS90" s="189"/>
      <c r="TTT90" s="189"/>
      <c r="TTU90" s="189"/>
      <c r="TTV90" s="189"/>
      <c r="TTW90" s="189"/>
      <c r="TTX90" s="189"/>
      <c r="TTY90" s="189"/>
      <c r="UCY90" s="189"/>
      <c r="UCZ90" s="189"/>
      <c r="UDH90" s="189"/>
      <c r="UDI90" s="189"/>
      <c r="UDJ90" s="189"/>
      <c r="UDK90" s="189"/>
      <c r="UDL90" s="189"/>
      <c r="UDM90" s="189"/>
      <c r="UDN90" s="189"/>
      <c r="UDO90" s="189"/>
      <c r="UDP90" s="189"/>
      <c r="UDQ90" s="189"/>
      <c r="UDR90" s="189"/>
      <c r="UDS90" s="189"/>
      <c r="UDT90" s="189"/>
      <c r="UDU90" s="189"/>
      <c r="UMU90" s="189"/>
      <c r="UMV90" s="189"/>
      <c r="UND90" s="189"/>
      <c r="UNE90" s="189"/>
      <c r="UNF90" s="189"/>
      <c r="UNG90" s="189"/>
      <c r="UNH90" s="189"/>
      <c r="UNI90" s="189"/>
      <c r="UNJ90" s="189"/>
      <c r="UNK90" s="189"/>
      <c r="UNL90" s="189"/>
      <c r="UNM90" s="189"/>
      <c r="UNN90" s="189"/>
      <c r="UNO90" s="189"/>
      <c r="UNP90" s="189"/>
      <c r="UNQ90" s="189"/>
      <c r="UWQ90" s="189"/>
      <c r="UWR90" s="189"/>
      <c r="UWZ90" s="189"/>
      <c r="UXA90" s="189"/>
      <c r="UXB90" s="189"/>
      <c r="UXC90" s="189"/>
      <c r="UXD90" s="189"/>
      <c r="UXE90" s="189"/>
      <c r="UXF90" s="189"/>
      <c r="UXG90" s="189"/>
      <c r="UXH90" s="189"/>
      <c r="UXI90" s="189"/>
      <c r="UXJ90" s="189"/>
      <c r="UXK90" s="189"/>
      <c r="UXL90" s="189"/>
      <c r="UXM90" s="189"/>
      <c r="VGM90" s="189"/>
      <c r="VGN90" s="189"/>
      <c r="VGV90" s="189"/>
      <c r="VGW90" s="189"/>
      <c r="VGX90" s="189"/>
      <c r="VGY90" s="189"/>
      <c r="VGZ90" s="189"/>
      <c r="VHA90" s="189"/>
      <c r="VHB90" s="189"/>
      <c r="VHC90" s="189"/>
      <c r="VHD90" s="189"/>
      <c r="VHE90" s="189"/>
      <c r="VHF90" s="189"/>
      <c r="VHG90" s="189"/>
      <c r="VHH90" s="189"/>
      <c r="VHI90" s="189"/>
      <c r="VQI90" s="189"/>
      <c r="VQJ90" s="189"/>
      <c r="VQR90" s="189"/>
      <c r="VQS90" s="189"/>
      <c r="VQT90" s="189"/>
      <c r="VQU90" s="189"/>
      <c r="VQV90" s="189"/>
      <c r="VQW90" s="189"/>
      <c r="VQX90" s="189"/>
      <c r="VQY90" s="189"/>
      <c r="VQZ90" s="189"/>
      <c r="VRA90" s="189"/>
      <c r="VRB90" s="189"/>
      <c r="VRC90" s="189"/>
      <c r="VRD90" s="189"/>
      <c r="VRE90" s="189"/>
      <c r="WAE90" s="189"/>
      <c r="WAF90" s="189"/>
      <c r="WAN90" s="189"/>
      <c r="WAO90" s="189"/>
      <c r="WAP90" s="189"/>
      <c r="WAQ90" s="189"/>
      <c r="WAR90" s="189"/>
      <c r="WAS90" s="189"/>
      <c r="WAT90" s="189"/>
      <c r="WAU90" s="189"/>
      <c r="WAV90" s="189"/>
      <c r="WAW90" s="189"/>
      <c r="WAX90" s="189"/>
      <c r="WAY90" s="189"/>
      <c r="WAZ90" s="189"/>
      <c r="WBA90" s="189"/>
      <c r="WKA90" s="189"/>
      <c r="WKB90" s="189"/>
      <c r="WKJ90" s="189"/>
      <c r="WKK90" s="189"/>
      <c r="WKL90" s="189"/>
      <c r="WKM90" s="189"/>
      <c r="WKN90" s="189"/>
      <c r="WKO90" s="189"/>
      <c r="WKP90" s="189"/>
      <c r="WKQ90" s="189"/>
      <c r="WKR90" s="189"/>
      <c r="WKS90" s="189"/>
      <c r="WKT90" s="189"/>
      <c r="WKU90" s="189"/>
      <c r="WKV90" s="189"/>
      <c r="WKW90" s="189"/>
      <c r="WTW90" s="189"/>
      <c r="WTX90" s="189"/>
      <c r="WUF90" s="189"/>
      <c r="WUG90" s="189"/>
      <c r="WUH90" s="189"/>
      <c r="WUI90" s="189"/>
      <c r="WUJ90" s="189"/>
      <c r="WUK90" s="189"/>
      <c r="WUL90" s="189"/>
      <c r="WUM90" s="189"/>
      <c r="WUN90" s="189"/>
      <c r="WUO90" s="189"/>
      <c r="WUP90" s="189"/>
      <c r="WUQ90" s="189"/>
      <c r="WUR90" s="189"/>
      <c r="WUS90" s="189"/>
    </row>
    <row r="91" spans="1:1009 1243:2033 2267:3057 3291:4081 4315:5105 5339:6129 6363:7153 7387:8177 8411:9201 9435:10225 10459:11249 11483:12273 12507:13297 13531:14321 14555:15345 15579:16113" ht="45" hidden="1" customHeight="1" outlineLevel="1" x14ac:dyDescent="0.25">
      <c r="A91" s="79"/>
      <c r="B91" s="233" t="s">
        <v>262</v>
      </c>
      <c r="C91" s="72"/>
      <c r="D91" s="102"/>
      <c r="E91" s="102"/>
      <c r="F91" s="73"/>
      <c r="G91" s="231"/>
      <c r="H91" s="129">
        <v>38.094000000000001</v>
      </c>
      <c r="I91" s="153">
        <f t="shared" si="6"/>
        <v>0</v>
      </c>
      <c r="J91" s="149"/>
      <c r="K91" s="232"/>
      <c r="L91" s="149"/>
      <c r="M91" s="149"/>
      <c r="N91" s="72"/>
      <c r="HK91" s="189"/>
      <c r="HL91" s="189"/>
      <c r="HT91" s="189"/>
      <c r="HU91" s="189"/>
      <c r="HV91" s="189"/>
      <c r="HW91" s="189"/>
      <c r="HX91" s="189"/>
      <c r="HY91" s="189"/>
      <c r="HZ91" s="189"/>
      <c r="IA91" s="189"/>
      <c r="IB91" s="189"/>
      <c r="IC91" s="189"/>
      <c r="ID91" s="189"/>
      <c r="IE91" s="189"/>
      <c r="IF91" s="189"/>
      <c r="IG91" s="189"/>
      <c r="RG91" s="189"/>
      <c r="RH91" s="189"/>
      <c r="RP91" s="189"/>
      <c r="RQ91" s="189"/>
      <c r="RR91" s="189"/>
      <c r="RS91" s="189"/>
      <c r="RT91" s="189"/>
      <c r="RU91" s="189"/>
      <c r="RV91" s="189"/>
      <c r="RW91" s="189"/>
      <c r="RX91" s="189"/>
      <c r="RY91" s="189"/>
      <c r="RZ91" s="189"/>
      <c r="SA91" s="189"/>
      <c r="SB91" s="189"/>
      <c r="SC91" s="189"/>
      <c r="ABC91" s="189"/>
      <c r="ABD91" s="189"/>
      <c r="ABL91" s="189"/>
      <c r="ABM91" s="189"/>
      <c r="ABN91" s="189"/>
      <c r="ABO91" s="189"/>
      <c r="ABP91" s="189"/>
      <c r="ABQ91" s="189"/>
      <c r="ABR91" s="189"/>
      <c r="ABS91" s="189"/>
      <c r="ABT91" s="189"/>
      <c r="ABU91" s="189"/>
      <c r="ABV91" s="189"/>
      <c r="ABW91" s="189"/>
      <c r="ABX91" s="189"/>
      <c r="ABY91" s="189"/>
      <c r="AKY91" s="189"/>
      <c r="AKZ91" s="189"/>
      <c r="ALH91" s="189"/>
      <c r="ALI91" s="189"/>
      <c r="ALJ91" s="189"/>
      <c r="ALK91" s="189"/>
      <c r="ALL91" s="189"/>
      <c r="ALM91" s="189"/>
      <c r="ALN91" s="189"/>
      <c r="ALO91" s="189"/>
      <c r="ALP91" s="189"/>
      <c r="ALQ91" s="189"/>
      <c r="ALR91" s="189"/>
      <c r="ALS91" s="189"/>
      <c r="ALT91" s="189"/>
      <c r="ALU91" s="189"/>
      <c r="AUU91" s="189"/>
      <c r="AUV91" s="189"/>
      <c r="AVD91" s="189"/>
      <c r="AVE91" s="189"/>
      <c r="AVF91" s="189"/>
      <c r="AVG91" s="189"/>
      <c r="AVH91" s="189"/>
      <c r="AVI91" s="189"/>
      <c r="AVJ91" s="189"/>
      <c r="AVK91" s="189"/>
      <c r="AVL91" s="189"/>
      <c r="AVM91" s="189"/>
      <c r="AVN91" s="189"/>
      <c r="AVO91" s="189"/>
      <c r="AVP91" s="189"/>
      <c r="AVQ91" s="189"/>
      <c r="BEQ91" s="189"/>
      <c r="BER91" s="189"/>
      <c r="BEZ91" s="189"/>
      <c r="BFA91" s="189"/>
      <c r="BFB91" s="189"/>
      <c r="BFC91" s="189"/>
      <c r="BFD91" s="189"/>
      <c r="BFE91" s="189"/>
      <c r="BFF91" s="189"/>
      <c r="BFG91" s="189"/>
      <c r="BFH91" s="189"/>
      <c r="BFI91" s="189"/>
      <c r="BFJ91" s="189"/>
      <c r="BFK91" s="189"/>
      <c r="BFL91" s="189"/>
      <c r="BFM91" s="189"/>
      <c r="BOM91" s="189"/>
      <c r="BON91" s="189"/>
      <c r="BOV91" s="189"/>
      <c r="BOW91" s="189"/>
      <c r="BOX91" s="189"/>
      <c r="BOY91" s="189"/>
      <c r="BOZ91" s="189"/>
      <c r="BPA91" s="189"/>
      <c r="BPB91" s="189"/>
      <c r="BPC91" s="189"/>
      <c r="BPD91" s="189"/>
      <c r="BPE91" s="189"/>
      <c r="BPF91" s="189"/>
      <c r="BPG91" s="189"/>
      <c r="BPH91" s="189"/>
      <c r="BPI91" s="189"/>
      <c r="BYI91" s="189"/>
      <c r="BYJ91" s="189"/>
      <c r="BYR91" s="189"/>
      <c r="BYS91" s="189"/>
      <c r="BYT91" s="189"/>
      <c r="BYU91" s="189"/>
      <c r="BYV91" s="189"/>
      <c r="BYW91" s="189"/>
      <c r="BYX91" s="189"/>
      <c r="BYY91" s="189"/>
      <c r="BYZ91" s="189"/>
      <c r="BZA91" s="189"/>
      <c r="BZB91" s="189"/>
      <c r="BZC91" s="189"/>
      <c r="BZD91" s="189"/>
      <c r="BZE91" s="189"/>
      <c r="CIE91" s="189"/>
      <c r="CIF91" s="189"/>
      <c r="CIN91" s="189"/>
      <c r="CIO91" s="189"/>
      <c r="CIP91" s="189"/>
      <c r="CIQ91" s="189"/>
      <c r="CIR91" s="189"/>
      <c r="CIS91" s="189"/>
      <c r="CIT91" s="189"/>
      <c r="CIU91" s="189"/>
      <c r="CIV91" s="189"/>
      <c r="CIW91" s="189"/>
      <c r="CIX91" s="189"/>
      <c r="CIY91" s="189"/>
      <c r="CIZ91" s="189"/>
      <c r="CJA91" s="189"/>
      <c r="CSA91" s="189"/>
      <c r="CSB91" s="189"/>
      <c r="CSJ91" s="189"/>
      <c r="CSK91" s="189"/>
      <c r="CSL91" s="189"/>
      <c r="CSM91" s="189"/>
      <c r="CSN91" s="189"/>
      <c r="CSO91" s="189"/>
      <c r="CSP91" s="189"/>
      <c r="CSQ91" s="189"/>
      <c r="CSR91" s="189"/>
      <c r="CSS91" s="189"/>
      <c r="CST91" s="189"/>
      <c r="CSU91" s="189"/>
      <c r="CSV91" s="189"/>
      <c r="CSW91" s="189"/>
      <c r="DBW91" s="189"/>
      <c r="DBX91" s="189"/>
      <c r="DCF91" s="189"/>
      <c r="DCG91" s="189"/>
      <c r="DCH91" s="189"/>
      <c r="DCI91" s="189"/>
      <c r="DCJ91" s="189"/>
      <c r="DCK91" s="189"/>
      <c r="DCL91" s="189"/>
      <c r="DCM91" s="189"/>
      <c r="DCN91" s="189"/>
      <c r="DCO91" s="189"/>
      <c r="DCP91" s="189"/>
      <c r="DCQ91" s="189"/>
      <c r="DCR91" s="189"/>
      <c r="DCS91" s="189"/>
      <c r="DLS91" s="189"/>
      <c r="DLT91" s="189"/>
      <c r="DMB91" s="189"/>
      <c r="DMC91" s="189"/>
      <c r="DMD91" s="189"/>
      <c r="DME91" s="189"/>
      <c r="DMF91" s="189"/>
      <c r="DMG91" s="189"/>
      <c r="DMH91" s="189"/>
      <c r="DMI91" s="189"/>
      <c r="DMJ91" s="189"/>
      <c r="DMK91" s="189"/>
      <c r="DML91" s="189"/>
      <c r="DMM91" s="189"/>
      <c r="DMN91" s="189"/>
      <c r="DMO91" s="189"/>
      <c r="DVO91" s="189"/>
      <c r="DVP91" s="189"/>
      <c r="DVX91" s="189"/>
      <c r="DVY91" s="189"/>
      <c r="DVZ91" s="189"/>
      <c r="DWA91" s="189"/>
      <c r="DWB91" s="189"/>
      <c r="DWC91" s="189"/>
      <c r="DWD91" s="189"/>
      <c r="DWE91" s="189"/>
      <c r="DWF91" s="189"/>
      <c r="DWG91" s="189"/>
      <c r="DWH91" s="189"/>
      <c r="DWI91" s="189"/>
      <c r="DWJ91" s="189"/>
      <c r="DWK91" s="189"/>
      <c r="EFK91" s="189"/>
      <c r="EFL91" s="189"/>
      <c r="EFT91" s="189"/>
      <c r="EFU91" s="189"/>
      <c r="EFV91" s="189"/>
      <c r="EFW91" s="189"/>
      <c r="EFX91" s="189"/>
      <c r="EFY91" s="189"/>
      <c r="EFZ91" s="189"/>
      <c r="EGA91" s="189"/>
      <c r="EGB91" s="189"/>
      <c r="EGC91" s="189"/>
      <c r="EGD91" s="189"/>
      <c r="EGE91" s="189"/>
      <c r="EGF91" s="189"/>
      <c r="EGG91" s="189"/>
      <c r="EPG91" s="189"/>
      <c r="EPH91" s="189"/>
      <c r="EPP91" s="189"/>
      <c r="EPQ91" s="189"/>
      <c r="EPR91" s="189"/>
      <c r="EPS91" s="189"/>
      <c r="EPT91" s="189"/>
      <c r="EPU91" s="189"/>
      <c r="EPV91" s="189"/>
      <c r="EPW91" s="189"/>
      <c r="EPX91" s="189"/>
      <c r="EPY91" s="189"/>
      <c r="EPZ91" s="189"/>
      <c r="EQA91" s="189"/>
      <c r="EQB91" s="189"/>
      <c r="EQC91" s="189"/>
      <c r="EZC91" s="189"/>
      <c r="EZD91" s="189"/>
      <c r="EZL91" s="189"/>
      <c r="EZM91" s="189"/>
      <c r="EZN91" s="189"/>
      <c r="EZO91" s="189"/>
      <c r="EZP91" s="189"/>
      <c r="EZQ91" s="189"/>
      <c r="EZR91" s="189"/>
      <c r="EZS91" s="189"/>
      <c r="EZT91" s="189"/>
      <c r="EZU91" s="189"/>
      <c r="EZV91" s="189"/>
      <c r="EZW91" s="189"/>
      <c r="EZX91" s="189"/>
      <c r="EZY91" s="189"/>
      <c r="FIY91" s="189"/>
      <c r="FIZ91" s="189"/>
      <c r="FJH91" s="189"/>
      <c r="FJI91" s="189"/>
      <c r="FJJ91" s="189"/>
      <c r="FJK91" s="189"/>
      <c r="FJL91" s="189"/>
      <c r="FJM91" s="189"/>
      <c r="FJN91" s="189"/>
      <c r="FJO91" s="189"/>
      <c r="FJP91" s="189"/>
      <c r="FJQ91" s="189"/>
      <c r="FJR91" s="189"/>
      <c r="FJS91" s="189"/>
      <c r="FJT91" s="189"/>
      <c r="FJU91" s="189"/>
      <c r="FSU91" s="189"/>
      <c r="FSV91" s="189"/>
      <c r="FTD91" s="189"/>
      <c r="FTE91" s="189"/>
      <c r="FTF91" s="189"/>
      <c r="FTG91" s="189"/>
      <c r="FTH91" s="189"/>
      <c r="FTI91" s="189"/>
      <c r="FTJ91" s="189"/>
      <c r="FTK91" s="189"/>
      <c r="FTL91" s="189"/>
      <c r="FTM91" s="189"/>
      <c r="FTN91" s="189"/>
      <c r="FTO91" s="189"/>
      <c r="FTP91" s="189"/>
      <c r="FTQ91" s="189"/>
      <c r="GCQ91" s="189"/>
      <c r="GCR91" s="189"/>
      <c r="GCZ91" s="189"/>
      <c r="GDA91" s="189"/>
      <c r="GDB91" s="189"/>
      <c r="GDC91" s="189"/>
      <c r="GDD91" s="189"/>
      <c r="GDE91" s="189"/>
      <c r="GDF91" s="189"/>
      <c r="GDG91" s="189"/>
      <c r="GDH91" s="189"/>
      <c r="GDI91" s="189"/>
      <c r="GDJ91" s="189"/>
      <c r="GDK91" s="189"/>
      <c r="GDL91" s="189"/>
      <c r="GDM91" s="189"/>
      <c r="GMM91" s="189"/>
      <c r="GMN91" s="189"/>
      <c r="GMV91" s="189"/>
      <c r="GMW91" s="189"/>
      <c r="GMX91" s="189"/>
      <c r="GMY91" s="189"/>
      <c r="GMZ91" s="189"/>
      <c r="GNA91" s="189"/>
      <c r="GNB91" s="189"/>
      <c r="GNC91" s="189"/>
      <c r="GND91" s="189"/>
      <c r="GNE91" s="189"/>
      <c r="GNF91" s="189"/>
      <c r="GNG91" s="189"/>
      <c r="GNH91" s="189"/>
      <c r="GNI91" s="189"/>
      <c r="GWI91" s="189"/>
      <c r="GWJ91" s="189"/>
      <c r="GWR91" s="189"/>
      <c r="GWS91" s="189"/>
      <c r="GWT91" s="189"/>
      <c r="GWU91" s="189"/>
      <c r="GWV91" s="189"/>
      <c r="GWW91" s="189"/>
      <c r="GWX91" s="189"/>
      <c r="GWY91" s="189"/>
      <c r="GWZ91" s="189"/>
      <c r="GXA91" s="189"/>
      <c r="GXB91" s="189"/>
      <c r="GXC91" s="189"/>
      <c r="GXD91" s="189"/>
      <c r="GXE91" s="189"/>
      <c r="HGE91" s="189"/>
      <c r="HGF91" s="189"/>
      <c r="HGN91" s="189"/>
      <c r="HGO91" s="189"/>
      <c r="HGP91" s="189"/>
      <c r="HGQ91" s="189"/>
      <c r="HGR91" s="189"/>
      <c r="HGS91" s="189"/>
      <c r="HGT91" s="189"/>
      <c r="HGU91" s="189"/>
      <c r="HGV91" s="189"/>
      <c r="HGW91" s="189"/>
      <c r="HGX91" s="189"/>
      <c r="HGY91" s="189"/>
      <c r="HGZ91" s="189"/>
      <c r="HHA91" s="189"/>
      <c r="HQA91" s="189"/>
      <c r="HQB91" s="189"/>
      <c r="HQJ91" s="189"/>
      <c r="HQK91" s="189"/>
      <c r="HQL91" s="189"/>
      <c r="HQM91" s="189"/>
      <c r="HQN91" s="189"/>
      <c r="HQO91" s="189"/>
      <c r="HQP91" s="189"/>
      <c r="HQQ91" s="189"/>
      <c r="HQR91" s="189"/>
      <c r="HQS91" s="189"/>
      <c r="HQT91" s="189"/>
      <c r="HQU91" s="189"/>
      <c r="HQV91" s="189"/>
      <c r="HQW91" s="189"/>
      <c r="HZW91" s="189"/>
      <c r="HZX91" s="189"/>
      <c r="IAF91" s="189"/>
      <c r="IAG91" s="189"/>
      <c r="IAH91" s="189"/>
      <c r="IAI91" s="189"/>
      <c r="IAJ91" s="189"/>
      <c r="IAK91" s="189"/>
      <c r="IAL91" s="189"/>
      <c r="IAM91" s="189"/>
      <c r="IAN91" s="189"/>
      <c r="IAO91" s="189"/>
      <c r="IAP91" s="189"/>
      <c r="IAQ91" s="189"/>
      <c r="IAR91" s="189"/>
      <c r="IAS91" s="189"/>
      <c r="IJS91" s="189"/>
      <c r="IJT91" s="189"/>
      <c r="IKB91" s="189"/>
      <c r="IKC91" s="189"/>
      <c r="IKD91" s="189"/>
      <c r="IKE91" s="189"/>
      <c r="IKF91" s="189"/>
      <c r="IKG91" s="189"/>
      <c r="IKH91" s="189"/>
      <c r="IKI91" s="189"/>
      <c r="IKJ91" s="189"/>
      <c r="IKK91" s="189"/>
      <c r="IKL91" s="189"/>
      <c r="IKM91" s="189"/>
      <c r="IKN91" s="189"/>
      <c r="IKO91" s="189"/>
      <c r="ITO91" s="189"/>
      <c r="ITP91" s="189"/>
      <c r="ITX91" s="189"/>
      <c r="ITY91" s="189"/>
      <c r="ITZ91" s="189"/>
      <c r="IUA91" s="189"/>
      <c r="IUB91" s="189"/>
      <c r="IUC91" s="189"/>
      <c r="IUD91" s="189"/>
      <c r="IUE91" s="189"/>
      <c r="IUF91" s="189"/>
      <c r="IUG91" s="189"/>
      <c r="IUH91" s="189"/>
      <c r="IUI91" s="189"/>
      <c r="IUJ91" s="189"/>
      <c r="IUK91" s="189"/>
      <c r="JDK91" s="189"/>
      <c r="JDL91" s="189"/>
      <c r="JDT91" s="189"/>
      <c r="JDU91" s="189"/>
      <c r="JDV91" s="189"/>
      <c r="JDW91" s="189"/>
      <c r="JDX91" s="189"/>
      <c r="JDY91" s="189"/>
      <c r="JDZ91" s="189"/>
      <c r="JEA91" s="189"/>
      <c r="JEB91" s="189"/>
      <c r="JEC91" s="189"/>
      <c r="JED91" s="189"/>
      <c r="JEE91" s="189"/>
      <c r="JEF91" s="189"/>
      <c r="JEG91" s="189"/>
      <c r="JNG91" s="189"/>
      <c r="JNH91" s="189"/>
      <c r="JNP91" s="189"/>
      <c r="JNQ91" s="189"/>
      <c r="JNR91" s="189"/>
      <c r="JNS91" s="189"/>
      <c r="JNT91" s="189"/>
      <c r="JNU91" s="189"/>
      <c r="JNV91" s="189"/>
      <c r="JNW91" s="189"/>
      <c r="JNX91" s="189"/>
      <c r="JNY91" s="189"/>
      <c r="JNZ91" s="189"/>
      <c r="JOA91" s="189"/>
      <c r="JOB91" s="189"/>
      <c r="JOC91" s="189"/>
      <c r="JXC91" s="189"/>
      <c r="JXD91" s="189"/>
      <c r="JXL91" s="189"/>
      <c r="JXM91" s="189"/>
      <c r="JXN91" s="189"/>
      <c r="JXO91" s="189"/>
      <c r="JXP91" s="189"/>
      <c r="JXQ91" s="189"/>
      <c r="JXR91" s="189"/>
      <c r="JXS91" s="189"/>
      <c r="JXT91" s="189"/>
      <c r="JXU91" s="189"/>
      <c r="JXV91" s="189"/>
      <c r="JXW91" s="189"/>
      <c r="JXX91" s="189"/>
      <c r="JXY91" s="189"/>
      <c r="KGY91" s="189"/>
      <c r="KGZ91" s="189"/>
      <c r="KHH91" s="189"/>
      <c r="KHI91" s="189"/>
      <c r="KHJ91" s="189"/>
      <c r="KHK91" s="189"/>
      <c r="KHL91" s="189"/>
      <c r="KHM91" s="189"/>
      <c r="KHN91" s="189"/>
      <c r="KHO91" s="189"/>
      <c r="KHP91" s="189"/>
      <c r="KHQ91" s="189"/>
      <c r="KHR91" s="189"/>
      <c r="KHS91" s="189"/>
      <c r="KHT91" s="189"/>
      <c r="KHU91" s="189"/>
      <c r="KQU91" s="189"/>
      <c r="KQV91" s="189"/>
      <c r="KRD91" s="189"/>
      <c r="KRE91" s="189"/>
      <c r="KRF91" s="189"/>
      <c r="KRG91" s="189"/>
      <c r="KRH91" s="189"/>
      <c r="KRI91" s="189"/>
      <c r="KRJ91" s="189"/>
      <c r="KRK91" s="189"/>
      <c r="KRL91" s="189"/>
      <c r="KRM91" s="189"/>
      <c r="KRN91" s="189"/>
      <c r="KRO91" s="189"/>
      <c r="KRP91" s="189"/>
      <c r="KRQ91" s="189"/>
      <c r="LAQ91" s="189"/>
      <c r="LAR91" s="189"/>
      <c r="LAZ91" s="189"/>
      <c r="LBA91" s="189"/>
      <c r="LBB91" s="189"/>
      <c r="LBC91" s="189"/>
      <c r="LBD91" s="189"/>
      <c r="LBE91" s="189"/>
      <c r="LBF91" s="189"/>
      <c r="LBG91" s="189"/>
      <c r="LBH91" s="189"/>
      <c r="LBI91" s="189"/>
      <c r="LBJ91" s="189"/>
      <c r="LBK91" s="189"/>
      <c r="LBL91" s="189"/>
      <c r="LBM91" s="189"/>
      <c r="LKM91" s="189"/>
      <c r="LKN91" s="189"/>
      <c r="LKV91" s="189"/>
      <c r="LKW91" s="189"/>
      <c r="LKX91" s="189"/>
      <c r="LKY91" s="189"/>
      <c r="LKZ91" s="189"/>
      <c r="LLA91" s="189"/>
      <c r="LLB91" s="189"/>
      <c r="LLC91" s="189"/>
      <c r="LLD91" s="189"/>
      <c r="LLE91" s="189"/>
      <c r="LLF91" s="189"/>
      <c r="LLG91" s="189"/>
      <c r="LLH91" s="189"/>
      <c r="LLI91" s="189"/>
      <c r="LUI91" s="189"/>
      <c r="LUJ91" s="189"/>
      <c r="LUR91" s="189"/>
      <c r="LUS91" s="189"/>
      <c r="LUT91" s="189"/>
      <c r="LUU91" s="189"/>
      <c r="LUV91" s="189"/>
      <c r="LUW91" s="189"/>
      <c r="LUX91" s="189"/>
      <c r="LUY91" s="189"/>
      <c r="LUZ91" s="189"/>
      <c r="LVA91" s="189"/>
      <c r="LVB91" s="189"/>
      <c r="LVC91" s="189"/>
      <c r="LVD91" s="189"/>
      <c r="LVE91" s="189"/>
      <c r="MEE91" s="189"/>
      <c r="MEF91" s="189"/>
      <c r="MEN91" s="189"/>
      <c r="MEO91" s="189"/>
      <c r="MEP91" s="189"/>
      <c r="MEQ91" s="189"/>
      <c r="MER91" s="189"/>
      <c r="MES91" s="189"/>
      <c r="MET91" s="189"/>
      <c r="MEU91" s="189"/>
      <c r="MEV91" s="189"/>
      <c r="MEW91" s="189"/>
      <c r="MEX91" s="189"/>
      <c r="MEY91" s="189"/>
      <c r="MEZ91" s="189"/>
      <c r="MFA91" s="189"/>
      <c r="MOA91" s="189"/>
      <c r="MOB91" s="189"/>
      <c r="MOJ91" s="189"/>
      <c r="MOK91" s="189"/>
      <c r="MOL91" s="189"/>
      <c r="MOM91" s="189"/>
      <c r="MON91" s="189"/>
      <c r="MOO91" s="189"/>
      <c r="MOP91" s="189"/>
      <c r="MOQ91" s="189"/>
      <c r="MOR91" s="189"/>
      <c r="MOS91" s="189"/>
      <c r="MOT91" s="189"/>
      <c r="MOU91" s="189"/>
      <c r="MOV91" s="189"/>
      <c r="MOW91" s="189"/>
      <c r="MXW91" s="189"/>
      <c r="MXX91" s="189"/>
      <c r="MYF91" s="189"/>
      <c r="MYG91" s="189"/>
      <c r="MYH91" s="189"/>
      <c r="MYI91" s="189"/>
      <c r="MYJ91" s="189"/>
      <c r="MYK91" s="189"/>
      <c r="MYL91" s="189"/>
      <c r="MYM91" s="189"/>
      <c r="MYN91" s="189"/>
      <c r="MYO91" s="189"/>
      <c r="MYP91" s="189"/>
      <c r="MYQ91" s="189"/>
      <c r="MYR91" s="189"/>
      <c r="MYS91" s="189"/>
      <c r="NHS91" s="189"/>
      <c r="NHT91" s="189"/>
      <c r="NIB91" s="189"/>
      <c r="NIC91" s="189"/>
      <c r="NID91" s="189"/>
      <c r="NIE91" s="189"/>
      <c r="NIF91" s="189"/>
      <c r="NIG91" s="189"/>
      <c r="NIH91" s="189"/>
      <c r="NII91" s="189"/>
      <c r="NIJ91" s="189"/>
      <c r="NIK91" s="189"/>
      <c r="NIL91" s="189"/>
      <c r="NIM91" s="189"/>
      <c r="NIN91" s="189"/>
      <c r="NIO91" s="189"/>
      <c r="NRO91" s="189"/>
      <c r="NRP91" s="189"/>
      <c r="NRX91" s="189"/>
      <c r="NRY91" s="189"/>
      <c r="NRZ91" s="189"/>
      <c r="NSA91" s="189"/>
      <c r="NSB91" s="189"/>
      <c r="NSC91" s="189"/>
      <c r="NSD91" s="189"/>
      <c r="NSE91" s="189"/>
      <c r="NSF91" s="189"/>
      <c r="NSG91" s="189"/>
      <c r="NSH91" s="189"/>
      <c r="NSI91" s="189"/>
      <c r="NSJ91" s="189"/>
      <c r="NSK91" s="189"/>
      <c r="OBK91" s="189"/>
      <c r="OBL91" s="189"/>
      <c r="OBT91" s="189"/>
      <c r="OBU91" s="189"/>
      <c r="OBV91" s="189"/>
      <c r="OBW91" s="189"/>
      <c r="OBX91" s="189"/>
      <c r="OBY91" s="189"/>
      <c r="OBZ91" s="189"/>
      <c r="OCA91" s="189"/>
      <c r="OCB91" s="189"/>
      <c r="OCC91" s="189"/>
      <c r="OCD91" s="189"/>
      <c r="OCE91" s="189"/>
      <c r="OCF91" s="189"/>
      <c r="OCG91" s="189"/>
      <c r="OLG91" s="189"/>
      <c r="OLH91" s="189"/>
      <c r="OLP91" s="189"/>
      <c r="OLQ91" s="189"/>
      <c r="OLR91" s="189"/>
      <c r="OLS91" s="189"/>
      <c r="OLT91" s="189"/>
      <c r="OLU91" s="189"/>
      <c r="OLV91" s="189"/>
      <c r="OLW91" s="189"/>
      <c r="OLX91" s="189"/>
      <c r="OLY91" s="189"/>
      <c r="OLZ91" s="189"/>
      <c r="OMA91" s="189"/>
      <c r="OMB91" s="189"/>
      <c r="OMC91" s="189"/>
      <c r="OVC91" s="189"/>
      <c r="OVD91" s="189"/>
      <c r="OVL91" s="189"/>
      <c r="OVM91" s="189"/>
      <c r="OVN91" s="189"/>
      <c r="OVO91" s="189"/>
      <c r="OVP91" s="189"/>
      <c r="OVQ91" s="189"/>
      <c r="OVR91" s="189"/>
      <c r="OVS91" s="189"/>
      <c r="OVT91" s="189"/>
      <c r="OVU91" s="189"/>
      <c r="OVV91" s="189"/>
      <c r="OVW91" s="189"/>
      <c r="OVX91" s="189"/>
      <c r="OVY91" s="189"/>
      <c r="PEY91" s="189"/>
      <c r="PEZ91" s="189"/>
      <c r="PFH91" s="189"/>
      <c r="PFI91" s="189"/>
      <c r="PFJ91" s="189"/>
      <c r="PFK91" s="189"/>
      <c r="PFL91" s="189"/>
      <c r="PFM91" s="189"/>
      <c r="PFN91" s="189"/>
      <c r="PFO91" s="189"/>
      <c r="PFP91" s="189"/>
      <c r="PFQ91" s="189"/>
      <c r="PFR91" s="189"/>
      <c r="PFS91" s="189"/>
      <c r="PFT91" s="189"/>
      <c r="PFU91" s="189"/>
      <c r="POU91" s="189"/>
      <c r="POV91" s="189"/>
      <c r="PPD91" s="189"/>
      <c r="PPE91" s="189"/>
      <c r="PPF91" s="189"/>
      <c r="PPG91" s="189"/>
      <c r="PPH91" s="189"/>
      <c r="PPI91" s="189"/>
      <c r="PPJ91" s="189"/>
      <c r="PPK91" s="189"/>
      <c r="PPL91" s="189"/>
      <c r="PPM91" s="189"/>
      <c r="PPN91" s="189"/>
      <c r="PPO91" s="189"/>
      <c r="PPP91" s="189"/>
      <c r="PPQ91" s="189"/>
      <c r="PYQ91" s="189"/>
      <c r="PYR91" s="189"/>
      <c r="PYZ91" s="189"/>
      <c r="PZA91" s="189"/>
      <c r="PZB91" s="189"/>
      <c r="PZC91" s="189"/>
      <c r="PZD91" s="189"/>
      <c r="PZE91" s="189"/>
      <c r="PZF91" s="189"/>
      <c r="PZG91" s="189"/>
      <c r="PZH91" s="189"/>
      <c r="PZI91" s="189"/>
      <c r="PZJ91" s="189"/>
      <c r="PZK91" s="189"/>
      <c r="PZL91" s="189"/>
      <c r="PZM91" s="189"/>
      <c r="QIM91" s="189"/>
      <c r="QIN91" s="189"/>
      <c r="QIV91" s="189"/>
      <c r="QIW91" s="189"/>
      <c r="QIX91" s="189"/>
      <c r="QIY91" s="189"/>
      <c r="QIZ91" s="189"/>
      <c r="QJA91" s="189"/>
      <c r="QJB91" s="189"/>
      <c r="QJC91" s="189"/>
      <c r="QJD91" s="189"/>
      <c r="QJE91" s="189"/>
      <c r="QJF91" s="189"/>
      <c r="QJG91" s="189"/>
      <c r="QJH91" s="189"/>
      <c r="QJI91" s="189"/>
      <c r="QSI91" s="189"/>
      <c r="QSJ91" s="189"/>
      <c r="QSR91" s="189"/>
      <c r="QSS91" s="189"/>
      <c r="QST91" s="189"/>
      <c r="QSU91" s="189"/>
      <c r="QSV91" s="189"/>
      <c r="QSW91" s="189"/>
      <c r="QSX91" s="189"/>
      <c r="QSY91" s="189"/>
      <c r="QSZ91" s="189"/>
      <c r="QTA91" s="189"/>
      <c r="QTB91" s="189"/>
      <c r="QTC91" s="189"/>
      <c r="QTD91" s="189"/>
      <c r="QTE91" s="189"/>
      <c r="RCE91" s="189"/>
      <c r="RCF91" s="189"/>
      <c r="RCN91" s="189"/>
      <c r="RCO91" s="189"/>
      <c r="RCP91" s="189"/>
      <c r="RCQ91" s="189"/>
      <c r="RCR91" s="189"/>
      <c r="RCS91" s="189"/>
      <c r="RCT91" s="189"/>
      <c r="RCU91" s="189"/>
      <c r="RCV91" s="189"/>
      <c r="RCW91" s="189"/>
      <c r="RCX91" s="189"/>
      <c r="RCY91" s="189"/>
      <c r="RCZ91" s="189"/>
      <c r="RDA91" s="189"/>
      <c r="RMA91" s="189"/>
      <c r="RMB91" s="189"/>
      <c r="RMJ91" s="189"/>
      <c r="RMK91" s="189"/>
      <c r="RML91" s="189"/>
      <c r="RMM91" s="189"/>
      <c r="RMN91" s="189"/>
      <c r="RMO91" s="189"/>
      <c r="RMP91" s="189"/>
      <c r="RMQ91" s="189"/>
      <c r="RMR91" s="189"/>
      <c r="RMS91" s="189"/>
      <c r="RMT91" s="189"/>
      <c r="RMU91" s="189"/>
      <c r="RMV91" s="189"/>
      <c r="RMW91" s="189"/>
      <c r="RVW91" s="189"/>
      <c r="RVX91" s="189"/>
      <c r="RWF91" s="189"/>
      <c r="RWG91" s="189"/>
      <c r="RWH91" s="189"/>
      <c r="RWI91" s="189"/>
      <c r="RWJ91" s="189"/>
      <c r="RWK91" s="189"/>
      <c r="RWL91" s="189"/>
      <c r="RWM91" s="189"/>
      <c r="RWN91" s="189"/>
      <c r="RWO91" s="189"/>
      <c r="RWP91" s="189"/>
      <c r="RWQ91" s="189"/>
      <c r="RWR91" s="189"/>
      <c r="RWS91" s="189"/>
      <c r="SFS91" s="189"/>
      <c r="SFT91" s="189"/>
      <c r="SGB91" s="189"/>
      <c r="SGC91" s="189"/>
      <c r="SGD91" s="189"/>
      <c r="SGE91" s="189"/>
      <c r="SGF91" s="189"/>
      <c r="SGG91" s="189"/>
      <c r="SGH91" s="189"/>
      <c r="SGI91" s="189"/>
      <c r="SGJ91" s="189"/>
      <c r="SGK91" s="189"/>
      <c r="SGL91" s="189"/>
      <c r="SGM91" s="189"/>
      <c r="SGN91" s="189"/>
      <c r="SGO91" s="189"/>
      <c r="SPO91" s="189"/>
      <c r="SPP91" s="189"/>
      <c r="SPX91" s="189"/>
      <c r="SPY91" s="189"/>
      <c r="SPZ91" s="189"/>
      <c r="SQA91" s="189"/>
      <c r="SQB91" s="189"/>
      <c r="SQC91" s="189"/>
      <c r="SQD91" s="189"/>
      <c r="SQE91" s="189"/>
      <c r="SQF91" s="189"/>
      <c r="SQG91" s="189"/>
      <c r="SQH91" s="189"/>
      <c r="SQI91" s="189"/>
      <c r="SQJ91" s="189"/>
      <c r="SQK91" s="189"/>
      <c r="SZK91" s="189"/>
      <c r="SZL91" s="189"/>
      <c r="SZT91" s="189"/>
      <c r="SZU91" s="189"/>
      <c r="SZV91" s="189"/>
      <c r="SZW91" s="189"/>
      <c r="SZX91" s="189"/>
      <c r="SZY91" s="189"/>
      <c r="SZZ91" s="189"/>
      <c r="TAA91" s="189"/>
      <c r="TAB91" s="189"/>
      <c r="TAC91" s="189"/>
      <c r="TAD91" s="189"/>
      <c r="TAE91" s="189"/>
      <c r="TAF91" s="189"/>
      <c r="TAG91" s="189"/>
      <c r="TJG91" s="189"/>
      <c r="TJH91" s="189"/>
      <c r="TJP91" s="189"/>
      <c r="TJQ91" s="189"/>
      <c r="TJR91" s="189"/>
      <c r="TJS91" s="189"/>
      <c r="TJT91" s="189"/>
      <c r="TJU91" s="189"/>
      <c r="TJV91" s="189"/>
      <c r="TJW91" s="189"/>
      <c r="TJX91" s="189"/>
      <c r="TJY91" s="189"/>
      <c r="TJZ91" s="189"/>
      <c r="TKA91" s="189"/>
      <c r="TKB91" s="189"/>
      <c r="TKC91" s="189"/>
      <c r="TTC91" s="189"/>
      <c r="TTD91" s="189"/>
      <c r="TTL91" s="189"/>
      <c r="TTM91" s="189"/>
      <c r="TTN91" s="189"/>
      <c r="TTO91" s="189"/>
      <c r="TTP91" s="189"/>
      <c r="TTQ91" s="189"/>
      <c r="TTR91" s="189"/>
      <c r="TTS91" s="189"/>
      <c r="TTT91" s="189"/>
      <c r="TTU91" s="189"/>
      <c r="TTV91" s="189"/>
      <c r="TTW91" s="189"/>
      <c r="TTX91" s="189"/>
      <c r="TTY91" s="189"/>
      <c r="UCY91" s="189"/>
      <c r="UCZ91" s="189"/>
      <c r="UDH91" s="189"/>
      <c r="UDI91" s="189"/>
      <c r="UDJ91" s="189"/>
      <c r="UDK91" s="189"/>
      <c r="UDL91" s="189"/>
      <c r="UDM91" s="189"/>
      <c r="UDN91" s="189"/>
      <c r="UDO91" s="189"/>
      <c r="UDP91" s="189"/>
      <c r="UDQ91" s="189"/>
      <c r="UDR91" s="189"/>
      <c r="UDS91" s="189"/>
      <c r="UDT91" s="189"/>
      <c r="UDU91" s="189"/>
      <c r="UMU91" s="189"/>
      <c r="UMV91" s="189"/>
      <c r="UND91" s="189"/>
      <c r="UNE91" s="189"/>
      <c r="UNF91" s="189"/>
      <c r="UNG91" s="189"/>
      <c r="UNH91" s="189"/>
      <c r="UNI91" s="189"/>
      <c r="UNJ91" s="189"/>
      <c r="UNK91" s="189"/>
      <c r="UNL91" s="189"/>
      <c r="UNM91" s="189"/>
      <c r="UNN91" s="189"/>
      <c r="UNO91" s="189"/>
      <c r="UNP91" s="189"/>
      <c r="UNQ91" s="189"/>
      <c r="UWQ91" s="189"/>
      <c r="UWR91" s="189"/>
      <c r="UWZ91" s="189"/>
      <c r="UXA91" s="189"/>
      <c r="UXB91" s="189"/>
      <c r="UXC91" s="189"/>
      <c r="UXD91" s="189"/>
      <c r="UXE91" s="189"/>
      <c r="UXF91" s="189"/>
      <c r="UXG91" s="189"/>
      <c r="UXH91" s="189"/>
      <c r="UXI91" s="189"/>
      <c r="UXJ91" s="189"/>
      <c r="UXK91" s="189"/>
      <c r="UXL91" s="189"/>
      <c r="UXM91" s="189"/>
      <c r="VGM91" s="189"/>
      <c r="VGN91" s="189"/>
      <c r="VGV91" s="189"/>
      <c r="VGW91" s="189"/>
      <c r="VGX91" s="189"/>
      <c r="VGY91" s="189"/>
      <c r="VGZ91" s="189"/>
      <c r="VHA91" s="189"/>
      <c r="VHB91" s="189"/>
      <c r="VHC91" s="189"/>
      <c r="VHD91" s="189"/>
      <c r="VHE91" s="189"/>
      <c r="VHF91" s="189"/>
      <c r="VHG91" s="189"/>
      <c r="VHH91" s="189"/>
      <c r="VHI91" s="189"/>
      <c r="VQI91" s="189"/>
      <c r="VQJ91" s="189"/>
      <c r="VQR91" s="189"/>
      <c r="VQS91" s="189"/>
      <c r="VQT91" s="189"/>
      <c r="VQU91" s="189"/>
      <c r="VQV91" s="189"/>
      <c r="VQW91" s="189"/>
      <c r="VQX91" s="189"/>
      <c r="VQY91" s="189"/>
      <c r="VQZ91" s="189"/>
      <c r="VRA91" s="189"/>
      <c r="VRB91" s="189"/>
      <c r="VRC91" s="189"/>
      <c r="VRD91" s="189"/>
      <c r="VRE91" s="189"/>
      <c r="WAE91" s="189"/>
      <c r="WAF91" s="189"/>
      <c r="WAN91" s="189"/>
      <c r="WAO91" s="189"/>
      <c r="WAP91" s="189"/>
      <c r="WAQ91" s="189"/>
      <c r="WAR91" s="189"/>
      <c r="WAS91" s="189"/>
      <c r="WAT91" s="189"/>
      <c r="WAU91" s="189"/>
      <c r="WAV91" s="189"/>
      <c r="WAW91" s="189"/>
      <c r="WAX91" s="189"/>
      <c r="WAY91" s="189"/>
      <c r="WAZ91" s="189"/>
      <c r="WBA91" s="189"/>
      <c r="WKA91" s="189"/>
      <c r="WKB91" s="189"/>
      <c r="WKJ91" s="189"/>
      <c r="WKK91" s="189"/>
      <c r="WKL91" s="189"/>
      <c r="WKM91" s="189"/>
      <c r="WKN91" s="189"/>
      <c r="WKO91" s="189"/>
      <c r="WKP91" s="189"/>
      <c r="WKQ91" s="189"/>
      <c r="WKR91" s="189"/>
      <c r="WKS91" s="189"/>
      <c r="WKT91" s="189"/>
      <c r="WKU91" s="189"/>
      <c r="WKV91" s="189"/>
      <c r="WKW91" s="189"/>
      <c r="WTW91" s="189"/>
      <c r="WTX91" s="189"/>
      <c r="WUF91" s="189"/>
      <c r="WUG91" s="189"/>
      <c r="WUH91" s="189"/>
      <c r="WUI91" s="189"/>
      <c r="WUJ91" s="189"/>
      <c r="WUK91" s="189"/>
      <c r="WUL91" s="189"/>
      <c r="WUM91" s="189"/>
      <c r="WUN91" s="189"/>
      <c r="WUO91" s="189"/>
      <c r="WUP91" s="189"/>
      <c r="WUQ91" s="189"/>
      <c r="WUR91" s="189"/>
      <c r="WUS91" s="189"/>
    </row>
    <row r="92" spans="1:1009 1243:2033 2267:3057 3291:4081 4315:5105 5339:6129 6363:7153 7387:8177 8411:9201 9435:10225 10459:11249 11483:12273 12507:13297 13531:14321 14555:15345 15579:16113" ht="45" hidden="1" customHeight="1" outlineLevel="1" x14ac:dyDescent="0.25">
      <c r="A92" s="79"/>
      <c r="B92" s="233" t="s">
        <v>263</v>
      </c>
      <c r="C92" s="72"/>
      <c r="D92" s="102"/>
      <c r="E92" s="102"/>
      <c r="F92" s="73"/>
      <c r="G92" s="231"/>
      <c r="H92" s="129">
        <v>67.817999999999998</v>
      </c>
      <c r="I92" s="153">
        <f t="shared" si="6"/>
        <v>0</v>
      </c>
      <c r="J92" s="149"/>
      <c r="K92" s="232"/>
      <c r="L92" s="149"/>
      <c r="M92" s="149"/>
      <c r="N92" s="72"/>
      <c r="HK92" s="189"/>
      <c r="HL92" s="189"/>
      <c r="HT92" s="189"/>
      <c r="HU92" s="189"/>
      <c r="HV92" s="189"/>
      <c r="HW92" s="189"/>
      <c r="HX92" s="189"/>
      <c r="HY92" s="189"/>
      <c r="HZ92" s="189"/>
      <c r="IA92" s="189"/>
      <c r="IB92" s="189"/>
      <c r="IC92" s="189"/>
      <c r="ID92" s="189"/>
      <c r="IE92" s="189"/>
      <c r="IF92" s="189"/>
      <c r="IG92" s="189"/>
      <c r="RG92" s="189"/>
      <c r="RH92" s="189"/>
      <c r="RP92" s="189"/>
      <c r="RQ92" s="189"/>
      <c r="RR92" s="189"/>
      <c r="RS92" s="189"/>
      <c r="RT92" s="189"/>
      <c r="RU92" s="189"/>
      <c r="RV92" s="189"/>
      <c r="RW92" s="189"/>
      <c r="RX92" s="189"/>
      <c r="RY92" s="189"/>
      <c r="RZ92" s="189"/>
      <c r="SA92" s="189"/>
      <c r="SB92" s="189"/>
      <c r="SC92" s="189"/>
      <c r="ABC92" s="189"/>
      <c r="ABD92" s="189"/>
      <c r="ABL92" s="189"/>
      <c r="ABM92" s="189"/>
      <c r="ABN92" s="189"/>
      <c r="ABO92" s="189"/>
      <c r="ABP92" s="189"/>
      <c r="ABQ92" s="189"/>
      <c r="ABR92" s="189"/>
      <c r="ABS92" s="189"/>
      <c r="ABT92" s="189"/>
      <c r="ABU92" s="189"/>
      <c r="ABV92" s="189"/>
      <c r="ABW92" s="189"/>
      <c r="ABX92" s="189"/>
      <c r="ABY92" s="189"/>
      <c r="AKY92" s="189"/>
      <c r="AKZ92" s="189"/>
      <c r="ALH92" s="189"/>
      <c r="ALI92" s="189"/>
      <c r="ALJ92" s="189"/>
      <c r="ALK92" s="189"/>
      <c r="ALL92" s="189"/>
      <c r="ALM92" s="189"/>
      <c r="ALN92" s="189"/>
      <c r="ALO92" s="189"/>
      <c r="ALP92" s="189"/>
      <c r="ALQ92" s="189"/>
      <c r="ALR92" s="189"/>
      <c r="ALS92" s="189"/>
      <c r="ALT92" s="189"/>
      <c r="ALU92" s="189"/>
      <c r="AUU92" s="189"/>
      <c r="AUV92" s="189"/>
      <c r="AVD92" s="189"/>
      <c r="AVE92" s="189"/>
      <c r="AVF92" s="189"/>
      <c r="AVG92" s="189"/>
      <c r="AVH92" s="189"/>
      <c r="AVI92" s="189"/>
      <c r="AVJ92" s="189"/>
      <c r="AVK92" s="189"/>
      <c r="AVL92" s="189"/>
      <c r="AVM92" s="189"/>
      <c r="AVN92" s="189"/>
      <c r="AVO92" s="189"/>
      <c r="AVP92" s="189"/>
      <c r="AVQ92" s="189"/>
      <c r="BEQ92" s="189"/>
      <c r="BER92" s="189"/>
      <c r="BEZ92" s="189"/>
      <c r="BFA92" s="189"/>
      <c r="BFB92" s="189"/>
      <c r="BFC92" s="189"/>
      <c r="BFD92" s="189"/>
      <c r="BFE92" s="189"/>
      <c r="BFF92" s="189"/>
      <c r="BFG92" s="189"/>
      <c r="BFH92" s="189"/>
      <c r="BFI92" s="189"/>
      <c r="BFJ92" s="189"/>
      <c r="BFK92" s="189"/>
      <c r="BFL92" s="189"/>
      <c r="BFM92" s="189"/>
      <c r="BOM92" s="189"/>
      <c r="BON92" s="189"/>
      <c r="BOV92" s="189"/>
      <c r="BOW92" s="189"/>
      <c r="BOX92" s="189"/>
      <c r="BOY92" s="189"/>
      <c r="BOZ92" s="189"/>
      <c r="BPA92" s="189"/>
      <c r="BPB92" s="189"/>
      <c r="BPC92" s="189"/>
      <c r="BPD92" s="189"/>
      <c r="BPE92" s="189"/>
      <c r="BPF92" s="189"/>
      <c r="BPG92" s="189"/>
      <c r="BPH92" s="189"/>
      <c r="BPI92" s="189"/>
      <c r="BYI92" s="189"/>
      <c r="BYJ92" s="189"/>
      <c r="BYR92" s="189"/>
      <c r="BYS92" s="189"/>
      <c r="BYT92" s="189"/>
      <c r="BYU92" s="189"/>
      <c r="BYV92" s="189"/>
      <c r="BYW92" s="189"/>
      <c r="BYX92" s="189"/>
      <c r="BYY92" s="189"/>
      <c r="BYZ92" s="189"/>
      <c r="BZA92" s="189"/>
      <c r="BZB92" s="189"/>
      <c r="BZC92" s="189"/>
      <c r="BZD92" s="189"/>
      <c r="BZE92" s="189"/>
      <c r="CIE92" s="189"/>
      <c r="CIF92" s="189"/>
      <c r="CIN92" s="189"/>
      <c r="CIO92" s="189"/>
      <c r="CIP92" s="189"/>
      <c r="CIQ92" s="189"/>
      <c r="CIR92" s="189"/>
      <c r="CIS92" s="189"/>
      <c r="CIT92" s="189"/>
      <c r="CIU92" s="189"/>
      <c r="CIV92" s="189"/>
      <c r="CIW92" s="189"/>
      <c r="CIX92" s="189"/>
      <c r="CIY92" s="189"/>
      <c r="CIZ92" s="189"/>
      <c r="CJA92" s="189"/>
      <c r="CSA92" s="189"/>
      <c r="CSB92" s="189"/>
      <c r="CSJ92" s="189"/>
      <c r="CSK92" s="189"/>
      <c r="CSL92" s="189"/>
      <c r="CSM92" s="189"/>
      <c r="CSN92" s="189"/>
      <c r="CSO92" s="189"/>
      <c r="CSP92" s="189"/>
      <c r="CSQ92" s="189"/>
      <c r="CSR92" s="189"/>
      <c r="CSS92" s="189"/>
      <c r="CST92" s="189"/>
      <c r="CSU92" s="189"/>
      <c r="CSV92" s="189"/>
      <c r="CSW92" s="189"/>
      <c r="DBW92" s="189"/>
      <c r="DBX92" s="189"/>
      <c r="DCF92" s="189"/>
      <c r="DCG92" s="189"/>
      <c r="DCH92" s="189"/>
      <c r="DCI92" s="189"/>
      <c r="DCJ92" s="189"/>
      <c r="DCK92" s="189"/>
      <c r="DCL92" s="189"/>
      <c r="DCM92" s="189"/>
      <c r="DCN92" s="189"/>
      <c r="DCO92" s="189"/>
      <c r="DCP92" s="189"/>
      <c r="DCQ92" s="189"/>
      <c r="DCR92" s="189"/>
      <c r="DCS92" s="189"/>
      <c r="DLS92" s="189"/>
      <c r="DLT92" s="189"/>
      <c r="DMB92" s="189"/>
      <c r="DMC92" s="189"/>
      <c r="DMD92" s="189"/>
      <c r="DME92" s="189"/>
      <c r="DMF92" s="189"/>
      <c r="DMG92" s="189"/>
      <c r="DMH92" s="189"/>
      <c r="DMI92" s="189"/>
      <c r="DMJ92" s="189"/>
      <c r="DMK92" s="189"/>
      <c r="DML92" s="189"/>
      <c r="DMM92" s="189"/>
      <c r="DMN92" s="189"/>
      <c r="DMO92" s="189"/>
      <c r="DVO92" s="189"/>
      <c r="DVP92" s="189"/>
      <c r="DVX92" s="189"/>
      <c r="DVY92" s="189"/>
      <c r="DVZ92" s="189"/>
      <c r="DWA92" s="189"/>
      <c r="DWB92" s="189"/>
      <c r="DWC92" s="189"/>
      <c r="DWD92" s="189"/>
      <c r="DWE92" s="189"/>
      <c r="DWF92" s="189"/>
      <c r="DWG92" s="189"/>
      <c r="DWH92" s="189"/>
      <c r="DWI92" s="189"/>
      <c r="DWJ92" s="189"/>
      <c r="DWK92" s="189"/>
      <c r="EFK92" s="189"/>
      <c r="EFL92" s="189"/>
      <c r="EFT92" s="189"/>
      <c r="EFU92" s="189"/>
      <c r="EFV92" s="189"/>
      <c r="EFW92" s="189"/>
      <c r="EFX92" s="189"/>
      <c r="EFY92" s="189"/>
      <c r="EFZ92" s="189"/>
      <c r="EGA92" s="189"/>
      <c r="EGB92" s="189"/>
      <c r="EGC92" s="189"/>
      <c r="EGD92" s="189"/>
      <c r="EGE92" s="189"/>
      <c r="EGF92" s="189"/>
      <c r="EGG92" s="189"/>
      <c r="EPG92" s="189"/>
      <c r="EPH92" s="189"/>
      <c r="EPP92" s="189"/>
      <c r="EPQ92" s="189"/>
      <c r="EPR92" s="189"/>
      <c r="EPS92" s="189"/>
      <c r="EPT92" s="189"/>
      <c r="EPU92" s="189"/>
      <c r="EPV92" s="189"/>
      <c r="EPW92" s="189"/>
      <c r="EPX92" s="189"/>
      <c r="EPY92" s="189"/>
      <c r="EPZ92" s="189"/>
      <c r="EQA92" s="189"/>
      <c r="EQB92" s="189"/>
      <c r="EQC92" s="189"/>
      <c r="EZC92" s="189"/>
      <c r="EZD92" s="189"/>
      <c r="EZL92" s="189"/>
      <c r="EZM92" s="189"/>
      <c r="EZN92" s="189"/>
      <c r="EZO92" s="189"/>
      <c r="EZP92" s="189"/>
      <c r="EZQ92" s="189"/>
      <c r="EZR92" s="189"/>
      <c r="EZS92" s="189"/>
      <c r="EZT92" s="189"/>
      <c r="EZU92" s="189"/>
      <c r="EZV92" s="189"/>
      <c r="EZW92" s="189"/>
      <c r="EZX92" s="189"/>
      <c r="EZY92" s="189"/>
      <c r="FIY92" s="189"/>
      <c r="FIZ92" s="189"/>
      <c r="FJH92" s="189"/>
      <c r="FJI92" s="189"/>
      <c r="FJJ92" s="189"/>
      <c r="FJK92" s="189"/>
      <c r="FJL92" s="189"/>
      <c r="FJM92" s="189"/>
      <c r="FJN92" s="189"/>
      <c r="FJO92" s="189"/>
      <c r="FJP92" s="189"/>
      <c r="FJQ92" s="189"/>
      <c r="FJR92" s="189"/>
      <c r="FJS92" s="189"/>
      <c r="FJT92" s="189"/>
      <c r="FJU92" s="189"/>
      <c r="FSU92" s="189"/>
      <c r="FSV92" s="189"/>
      <c r="FTD92" s="189"/>
      <c r="FTE92" s="189"/>
      <c r="FTF92" s="189"/>
      <c r="FTG92" s="189"/>
      <c r="FTH92" s="189"/>
      <c r="FTI92" s="189"/>
      <c r="FTJ92" s="189"/>
      <c r="FTK92" s="189"/>
      <c r="FTL92" s="189"/>
      <c r="FTM92" s="189"/>
      <c r="FTN92" s="189"/>
      <c r="FTO92" s="189"/>
      <c r="FTP92" s="189"/>
      <c r="FTQ92" s="189"/>
      <c r="GCQ92" s="189"/>
      <c r="GCR92" s="189"/>
      <c r="GCZ92" s="189"/>
      <c r="GDA92" s="189"/>
      <c r="GDB92" s="189"/>
      <c r="GDC92" s="189"/>
      <c r="GDD92" s="189"/>
      <c r="GDE92" s="189"/>
      <c r="GDF92" s="189"/>
      <c r="GDG92" s="189"/>
      <c r="GDH92" s="189"/>
      <c r="GDI92" s="189"/>
      <c r="GDJ92" s="189"/>
      <c r="GDK92" s="189"/>
      <c r="GDL92" s="189"/>
      <c r="GDM92" s="189"/>
      <c r="GMM92" s="189"/>
      <c r="GMN92" s="189"/>
      <c r="GMV92" s="189"/>
      <c r="GMW92" s="189"/>
      <c r="GMX92" s="189"/>
      <c r="GMY92" s="189"/>
      <c r="GMZ92" s="189"/>
      <c r="GNA92" s="189"/>
      <c r="GNB92" s="189"/>
      <c r="GNC92" s="189"/>
      <c r="GND92" s="189"/>
      <c r="GNE92" s="189"/>
      <c r="GNF92" s="189"/>
      <c r="GNG92" s="189"/>
      <c r="GNH92" s="189"/>
      <c r="GNI92" s="189"/>
      <c r="GWI92" s="189"/>
      <c r="GWJ92" s="189"/>
      <c r="GWR92" s="189"/>
      <c r="GWS92" s="189"/>
      <c r="GWT92" s="189"/>
      <c r="GWU92" s="189"/>
      <c r="GWV92" s="189"/>
      <c r="GWW92" s="189"/>
      <c r="GWX92" s="189"/>
      <c r="GWY92" s="189"/>
      <c r="GWZ92" s="189"/>
      <c r="GXA92" s="189"/>
      <c r="GXB92" s="189"/>
      <c r="GXC92" s="189"/>
      <c r="GXD92" s="189"/>
      <c r="GXE92" s="189"/>
      <c r="HGE92" s="189"/>
      <c r="HGF92" s="189"/>
      <c r="HGN92" s="189"/>
      <c r="HGO92" s="189"/>
      <c r="HGP92" s="189"/>
      <c r="HGQ92" s="189"/>
      <c r="HGR92" s="189"/>
      <c r="HGS92" s="189"/>
      <c r="HGT92" s="189"/>
      <c r="HGU92" s="189"/>
      <c r="HGV92" s="189"/>
      <c r="HGW92" s="189"/>
      <c r="HGX92" s="189"/>
      <c r="HGY92" s="189"/>
      <c r="HGZ92" s="189"/>
      <c r="HHA92" s="189"/>
      <c r="HQA92" s="189"/>
      <c r="HQB92" s="189"/>
      <c r="HQJ92" s="189"/>
      <c r="HQK92" s="189"/>
      <c r="HQL92" s="189"/>
      <c r="HQM92" s="189"/>
      <c r="HQN92" s="189"/>
      <c r="HQO92" s="189"/>
      <c r="HQP92" s="189"/>
      <c r="HQQ92" s="189"/>
      <c r="HQR92" s="189"/>
      <c r="HQS92" s="189"/>
      <c r="HQT92" s="189"/>
      <c r="HQU92" s="189"/>
      <c r="HQV92" s="189"/>
      <c r="HQW92" s="189"/>
      <c r="HZW92" s="189"/>
      <c r="HZX92" s="189"/>
      <c r="IAF92" s="189"/>
      <c r="IAG92" s="189"/>
      <c r="IAH92" s="189"/>
      <c r="IAI92" s="189"/>
      <c r="IAJ92" s="189"/>
      <c r="IAK92" s="189"/>
      <c r="IAL92" s="189"/>
      <c r="IAM92" s="189"/>
      <c r="IAN92" s="189"/>
      <c r="IAO92" s="189"/>
      <c r="IAP92" s="189"/>
      <c r="IAQ92" s="189"/>
      <c r="IAR92" s="189"/>
      <c r="IAS92" s="189"/>
      <c r="IJS92" s="189"/>
      <c r="IJT92" s="189"/>
      <c r="IKB92" s="189"/>
      <c r="IKC92" s="189"/>
      <c r="IKD92" s="189"/>
      <c r="IKE92" s="189"/>
      <c r="IKF92" s="189"/>
      <c r="IKG92" s="189"/>
      <c r="IKH92" s="189"/>
      <c r="IKI92" s="189"/>
      <c r="IKJ92" s="189"/>
      <c r="IKK92" s="189"/>
      <c r="IKL92" s="189"/>
      <c r="IKM92" s="189"/>
      <c r="IKN92" s="189"/>
      <c r="IKO92" s="189"/>
      <c r="ITO92" s="189"/>
      <c r="ITP92" s="189"/>
      <c r="ITX92" s="189"/>
      <c r="ITY92" s="189"/>
      <c r="ITZ92" s="189"/>
      <c r="IUA92" s="189"/>
      <c r="IUB92" s="189"/>
      <c r="IUC92" s="189"/>
      <c r="IUD92" s="189"/>
      <c r="IUE92" s="189"/>
      <c r="IUF92" s="189"/>
      <c r="IUG92" s="189"/>
      <c r="IUH92" s="189"/>
      <c r="IUI92" s="189"/>
      <c r="IUJ92" s="189"/>
      <c r="IUK92" s="189"/>
      <c r="JDK92" s="189"/>
      <c r="JDL92" s="189"/>
      <c r="JDT92" s="189"/>
      <c r="JDU92" s="189"/>
      <c r="JDV92" s="189"/>
      <c r="JDW92" s="189"/>
      <c r="JDX92" s="189"/>
      <c r="JDY92" s="189"/>
      <c r="JDZ92" s="189"/>
      <c r="JEA92" s="189"/>
      <c r="JEB92" s="189"/>
      <c r="JEC92" s="189"/>
      <c r="JED92" s="189"/>
      <c r="JEE92" s="189"/>
      <c r="JEF92" s="189"/>
      <c r="JEG92" s="189"/>
      <c r="JNG92" s="189"/>
      <c r="JNH92" s="189"/>
      <c r="JNP92" s="189"/>
      <c r="JNQ92" s="189"/>
      <c r="JNR92" s="189"/>
      <c r="JNS92" s="189"/>
      <c r="JNT92" s="189"/>
      <c r="JNU92" s="189"/>
      <c r="JNV92" s="189"/>
      <c r="JNW92" s="189"/>
      <c r="JNX92" s="189"/>
      <c r="JNY92" s="189"/>
      <c r="JNZ92" s="189"/>
      <c r="JOA92" s="189"/>
      <c r="JOB92" s="189"/>
      <c r="JOC92" s="189"/>
      <c r="JXC92" s="189"/>
      <c r="JXD92" s="189"/>
      <c r="JXL92" s="189"/>
      <c r="JXM92" s="189"/>
      <c r="JXN92" s="189"/>
      <c r="JXO92" s="189"/>
      <c r="JXP92" s="189"/>
      <c r="JXQ92" s="189"/>
      <c r="JXR92" s="189"/>
      <c r="JXS92" s="189"/>
      <c r="JXT92" s="189"/>
      <c r="JXU92" s="189"/>
      <c r="JXV92" s="189"/>
      <c r="JXW92" s="189"/>
      <c r="JXX92" s="189"/>
      <c r="JXY92" s="189"/>
      <c r="KGY92" s="189"/>
      <c r="KGZ92" s="189"/>
      <c r="KHH92" s="189"/>
      <c r="KHI92" s="189"/>
      <c r="KHJ92" s="189"/>
      <c r="KHK92" s="189"/>
      <c r="KHL92" s="189"/>
      <c r="KHM92" s="189"/>
      <c r="KHN92" s="189"/>
      <c r="KHO92" s="189"/>
      <c r="KHP92" s="189"/>
      <c r="KHQ92" s="189"/>
      <c r="KHR92" s="189"/>
      <c r="KHS92" s="189"/>
      <c r="KHT92" s="189"/>
      <c r="KHU92" s="189"/>
      <c r="KQU92" s="189"/>
      <c r="KQV92" s="189"/>
      <c r="KRD92" s="189"/>
      <c r="KRE92" s="189"/>
      <c r="KRF92" s="189"/>
      <c r="KRG92" s="189"/>
      <c r="KRH92" s="189"/>
      <c r="KRI92" s="189"/>
      <c r="KRJ92" s="189"/>
      <c r="KRK92" s="189"/>
      <c r="KRL92" s="189"/>
      <c r="KRM92" s="189"/>
      <c r="KRN92" s="189"/>
      <c r="KRO92" s="189"/>
      <c r="KRP92" s="189"/>
      <c r="KRQ92" s="189"/>
      <c r="LAQ92" s="189"/>
      <c r="LAR92" s="189"/>
      <c r="LAZ92" s="189"/>
      <c r="LBA92" s="189"/>
      <c r="LBB92" s="189"/>
      <c r="LBC92" s="189"/>
      <c r="LBD92" s="189"/>
      <c r="LBE92" s="189"/>
      <c r="LBF92" s="189"/>
      <c r="LBG92" s="189"/>
      <c r="LBH92" s="189"/>
      <c r="LBI92" s="189"/>
      <c r="LBJ92" s="189"/>
      <c r="LBK92" s="189"/>
      <c r="LBL92" s="189"/>
      <c r="LBM92" s="189"/>
      <c r="LKM92" s="189"/>
      <c r="LKN92" s="189"/>
      <c r="LKV92" s="189"/>
      <c r="LKW92" s="189"/>
      <c r="LKX92" s="189"/>
      <c r="LKY92" s="189"/>
      <c r="LKZ92" s="189"/>
      <c r="LLA92" s="189"/>
      <c r="LLB92" s="189"/>
      <c r="LLC92" s="189"/>
      <c r="LLD92" s="189"/>
      <c r="LLE92" s="189"/>
      <c r="LLF92" s="189"/>
      <c r="LLG92" s="189"/>
      <c r="LLH92" s="189"/>
      <c r="LLI92" s="189"/>
      <c r="LUI92" s="189"/>
      <c r="LUJ92" s="189"/>
      <c r="LUR92" s="189"/>
      <c r="LUS92" s="189"/>
      <c r="LUT92" s="189"/>
      <c r="LUU92" s="189"/>
      <c r="LUV92" s="189"/>
      <c r="LUW92" s="189"/>
      <c r="LUX92" s="189"/>
      <c r="LUY92" s="189"/>
      <c r="LUZ92" s="189"/>
      <c r="LVA92" s="189"/>
      <c r="LVB92" s="189"/>
      <c r="LVC92" s="189"/>
      <c r="LVD92" s="189"/>
      <c r="LVE92" s="189"/>
      <c r="MEE92" s="189"/>
      <c r="MEF92" s="189"/>
      <c r="MEN92" s="189"/>
      <c r="MEO92" s="189"/>
      <c r="MEP92" s="189"/>
      <c r="MEQ92" s="189"/>
      <c r="MER92" s="189"/>
      <c r="MES92" s="189"/>
      <c r="MET92" s="189"/>
      <c r="MEU92" s="189"/>
      <c r="MEV92" s="189"/>
      <c r="MEW92" s="189"/>
      <c r="MEX92" s="189"/>
      <c r="MEY92" s="189"/>
      <c r="MEZ92" s="189"/>
      <c r="MFA92" s="189"/>
      <c r="MOA92" s="189"/>
      <c r="MOB92" s="189"/>
      <c r="MOJ92" s="189"/>
      <c r="MOK92" s="189"/>
      <c r="MOL92" s="189"/>
      <c r="MOM92" s="189"/>
      <c r="MON92" s="189"/>
      <c r="MOO92" s="189"/>
      <c r="MOP92" s="189"/>
      <c r="MOQ92" s="189"/>
      <c r="MOR92" s="189"/>
      <c r="MOS92" s="189"/>
      <c r="MOT92" s="189"/>
      <c r="MOU92" s="189"/>
      <c r="MOV92" s="189"/>
      <c r="MOW92" s="189"/>
      <c r="MXW92" s="189"/>
      <c r="MXX92" s="189"/>
      <c r="MYF92" s="189"/>
      <c r="MYG92" s="189"/>
      <c r="MYH92" s="189"/>
      <c r="MYI92" s="189"/>
      <c r="MYJ92" s="189"/>
      <c r="MYK92" s="189"/>
      <c r="MYL92" s="189"/>
      <c r="MYM92" s="189"/>
      <c r="MYN92" s="189"/>
      <c r="MYO92" s="189"/>
      <c r="MYP92" s="189"/>
      <c r="MYQ92" s="189"/>
      <c r="MYR92" s="189"/>
      <c r="MYS92" s="189"/>
      <c r="NHS92" s="189"/>
      <c r="NHT92" s="189"/>
      <c r="NIB92" s="189"/>
      <c r="NIC92" s="189"/>
      <c r="NID92" s="189"/>
      <c r="NIE92" s="189"/>
      <c r="NIF92" s="189"/>
      <c r="NIG92" s="189"/>
      <c r="NIH92" s="189"/>
      <c r="NII92" s="189"/>
      <c r="NIJ92" s="189"/>
      <c r="NIK92" s="189"/>
      <c r="NIL92" s="189"/>
      <c r="NIM92" s="189"/>
      <c r="NIN92" s="189"/>
      <c r="NIO92" s="189"/>
      <c r="NRO92" s="189"/>
      <c r="NRP92" s="189"/>
      <c r="NRX92" s="189"/>
      <c r="NRY92" s="189"/>
      <c r="NRZ92" s="189"/>
      <c r="NSA92" s="189"/>
      <c r="NSB92" s="189"/>
      <c r="NSC92" s="189"/>
      <c r="NSD92" s="189"/>
      <c r="NSE92" s="189"/>
      <c r="NSF92" s="189"/>
      <c r="NSG92" s="189"/>
      <c r="NSH92" s="189"/>
      <c r="NSI92" s="189"/>
      <c r="NSJ92" s="189"/>
      <c r="NSK92" s="189"/>
      <c r="OBK92" s="189"/>
      <c r="OBL92" s="189"/>
      <c r="OBT92" s="189"/>
      <c r="OBU92" s="189"/>
      <c r="OBV92" s="189"/>
      <c r="OBW92" s="189"/>
      <c r="OBX92" s="189"/>
      <c r="OBY92" s="189"/>
      <c r="OBZ92" s="189"/>
      <c r="OCA92" s="189"/>
      <c r="OCB92" s="189"/>
      <c r="OCC92" s="189"/>
      <c r="OCD92" s="189"/>
      <c r="OCE92" s="189"/>
      <c r="OCF92" s="189"/>
      <c r="OCG92" s="189"/>
      <c r="OLG92" s="189"/>
      <c r="OLH92" s="189"/>
      <c r="OLP92" s="189"/>
      <c r="OLQ92" s="189"/>
      <c r="OLR92" s="189"/>
      <c r="OLS92" s="189"/>
      <c r="OLT92" s="189"/>
      <c r="OLU92" s="189"/>
      <c r="OLV92" s="189"/>
      <c r="OLW92" s="189"/>
      <c r="OLX92" s="189"/>
      <c r="OLY92" s="189"/>
      <c r="OLZ92" s="189"/>
      <c r="OMA92" s="189"/>
      <c r="OMB92" s="189"/>
      <c r="OMC92" s="189"/>
      <c r="OVC92" s="189"/>
      <c r="OVD92" s="189"/>
      <c r="OVL92" s="189"/>
      <c r="OVM92" s="189"/>
      <c r="OVN92" s="189"/>
      <c r="OVO92" s="189"/>
      <c r="OVP92" s="189"/>
      <c r="OVQ92" s="189"/>
      <c r="OVR92" s="189"/>
      <c r="OVS92" s="189"/>
      <c r="OVT92" s="189"/>
      <c r="OVU92" s="189"/>
      <c r="OVV92" s="189"/>
      <c r="OVW92" s="189"/>
      <c r="OVX92" s="189"/>
      <c r="OVY92" s="189"/>
      <c r="PEY92" s="189"/>
      <c r="PEZ92" s="189"/>
      <c r="PFH92" s="189"/>
      <c r="PFI92" s="189"/>
      <c r="PFJ92" s="189"/>
      <c r="PFK92" s="189"/>
      <c r="PFL92" s="189"/>
      <c r="PFM92" s="189"/>
      <c r="PFN92" s="189"/>
      <c r="PFO92" s="189"/>
      <c r="PFP92" s="189"/>
      <c r="PFQ92" s="189"/>
      <c r="PFR92" s="189"/>
      <c r="PFS92" s="189"/>
      <c r="PFT92" s="189"/>
      <c r="PFU92" s="189"/>
      <c r="POU92" s="189"/>
      <c r="POV92" s="189"/>
      <c r="PPD92" s="189"/>
      <c r="PPE92" s="189"/>
      <c r="PPF92" s="189"/>
      <c r="PPG92" s="189"/>
      <c r="PPH92" s="189"/>
      <c r="PPI92" s="189"/>
      <c r="PPJ92" s="189"/>
      <c r="PPK92" s="189"/>
      <c r="PPL92" s="189"/>
      <c r="PPM92" s="189"/>
      <c r="PPN92" s="189"/>
      <c r="PPO92" s="189"/>
      <c r="PPP92" s="189"/>
      <c r="PPQ92" s="189"/>
      <c r="PYQ92" s="189"/>
      <c r="PYR92" s="189"/>
      <c r="PYZ92" s="189"/>
      <c r="PZA92" s="189"/>
      <c r="PZB92" s="189"/>
      <c r="PZC92" s="189"/>
      <c r="PZD92" s="189"/>
      <c r="PZE92" s="189"/>
      <c r="PZF92" s="189"/>
      <c r="PZG92" s="189"/>
      <c r="PZH92" s="189"/>
      <c r="PZI92" s="189"/>
      <c r="PZJ92" s="189"/>
      <c r="PZK92" s="189"/>
      <c r="PZL92" s="189"/>
      <c r="PZM92" s="189"/>
      <c r="QIM92" s="189"/>
      <c r="QIN92" s="189"/>
      <c r="QIV92" s="189"/>
      <c r="QIW92" s="189"/>
      <c r="QIX92" s="189"/>
      <c r="QIY92" s="189"/>
      <c r="QIZ92" s="189"/>
      <c r="QJA92" s="189"/>
      <c r="QJB92" s="189"/>
      <c r="QJC92" s="189"/>
      <c r="QJD92" s="189"/>
      <c r="QJE92" s="189"/>
      <c r="QJF92" s="189"/>
      <c r="QJG92" s="189"/>
      <c r="QJH92" s="189"/>
      <c r="QJI92" s="189"/>
      <c r="QSI92" s="189"/>
      <c r="QSJ92" s="189"/>
      <c r="QSR92" s="189"/>
      <c r="QSS92" s="189"/>
      <c r="QST92" s="189"/>
      <c r="QSU92" s="189"/>
      <c r="QSV92" s="189"/>
      <c r="QSW92" s="189"/>
      <c r="QSX92" s="189"/>
      <c r="QSY92" s="189"/>
      <c r="QSZ92" s="189"/>
      <c r="QTA92" s="189"/>
      <c r="QTB92" s="189"/>
      <c r="QTC92" s="189"/>
      <c r="QTD92" s="189"/>
      <c r="QTE92" s="189"/>
      <c r="RCE92" s="189"/>
      <c r="RCF92" s="189"/>
      <c r="RCN92" s="189"/>
      <c r="RCO92" s="189"/>
      <c r="RCP92" s="189"/>
      <c r="RCQ92" s="189"/>
      <c r="RCR92" s="189"/>
      <c r="RCS92" s="189"/>
      <c r="RCT92" s="189"/>
      <c r="RCU92" s="189"/>
      <c r="RCV92" s="189"/>
      <c r="RCW92" s="189"/>
      <c r="RCX92" s="189"/>
      <c r="RCY92" s="189"/>
      <c r="RCZ92" s="189"/>
      <c r="RDA92" s="189"/>
      <c r="RMA92" s="189"/>
      <c r="RMB92" s="189"/>
      <c r="RMJ92" s="189"/>
      <c r="RMK92" s="189"/>
      <c r="RML92" s="189"/>
      <c r="RMM92" s="189"/>
      <c r="RMN92" s="189"/>
      <c r="RMO92" s="189"/>
      <c r="RMP92" s="189"/>
      <c r="RMQ92" s="189"/>
      <c r="RMR92" s="189"/>
      <c r="RMS92" s="189"/>
      <c r="RMT92" s="189"/>
      <c r="RMU92" s="189"/>
      <c r="RMV92" s="189"/>
      <c r="RMW92" s="189"/>
      <c r="RVW92" s="189"/>
      <c r="RVX92" s="189"/>
      <c r="RWF92" s="189"/>
      <c r="RWG92" s="189"/>
      <c r="RWH92" s="189"/>
      <c r="RWI92" s="189"/>
      <c r="RWJ92" s="189"/>
      <c r="RWK92" s="189"/>
      <c r="RWL92" s="189"/>
      <c r="RWM92" s="189"/>
      <c r="RWN92" s="189"/>
      <c r="RWO92" s="189"/>
      <c r="RWP92" s="189"/>
      <c r="RWQ92" s="189"/>
      <c r="RWR92" s="189"/>
      <c r="RWS92" s="189"/>
      <c r="SFS92" s="189"/>
      <c r="SFT92" s="189"/>
      <c r="SGB92" s="189"/>
      <c r="SGC92" s="189"/>
      <c r="SGD92" s="189"/>
      <c r="SGE92" s="189"/>
      <c r="SGF92" s="189"/>
      <c r="SGG92" s="189"/>
      <c r="SGH92" s="189"/>
      <c r="SGI92" s="189"/>
      <c r="SGJ92" s="189"/>
      <c r="SGK92" s="189"/>
      <c r="SGL92" s="189"/>
      <c r="SGM92" s="189"/>
      <c r="SGN92" s="189"/>
      <c r="SGO92" s="189"/>
      <c r="SPO92" s="189"/>
      <c r="SPP92" s="189"/>
      <c r="SPX92" s="189"/>
      <c r="SPY92" s="189"/>
      <c r="SPZ92" s="189"/>
      <c r="SQA92" s="189"/>
      <c r="SQB92" s="189"/>
      <c r="SQC92" s="189"/>
      <c r="SQD92" s="189"/>
      <c r="SQE92" s="189"/>
      <c r="SQF92" s="189"/>
      <c r="SQG92" s="189"/>
      <c r="SQH92" s="189"/>
      <c r="SQI92" s="189"/>
      <c r="SQJ92" s="189"/>
      <c r="SQK92" s="189"/>
      <c r="SZK92" s="189"/>
      <c r="SZL92" s="189"/>
      <c r="SZT92" s="189"/>
      <c r="SZU92" s="189"/>
      <c r="SZV92" s="189"/>
      <c r="SZW92" s="189"/>
      <c r="SZX92" s="189"/>
      <c r="SZY92" s="189"/>
      <c r="SZZ92" s="189"/>
      <c r="TAA92" s="189"/>
      <c r="TAB92" s="189"/>
      <c r="TAC92" s="189"/>
      <c r="TAD92" s="189"/>
      <c r="TAE92" s="189"/>
      <c r="TAF92" s="189"/>
      <c r="TAG92" s="189"/>
      <c r="TJG92" s="189"/>
      <c r="TJH92" s="189"/>
      <c r="TJP92" s="189"/>
      <c r="TJQ92" s="189"/>
      <c r="TJR92" s="189"/>
      <c r="TJS92" s="189"/>
      <c r="TJT92" s="189"/>
      <c r="TJU92" s="189"/>
      <c r="TJV92" s="189"/>
      <c r="TJW92" s="189"/>
      <c r="TJX92" s="189"/>
      <c r="TJY92" s="189"/>
      <c r="TJZ92" s="189"/>
      <c r="TKA92" s="189"/>
      <c r="TKB92" s="189"/>
      <c r="TKC92" s="189"/>
      <c r="TTC92" s="189"/>
      <c r="TTD92" s="189"/>
      <c r="TTL92" s="189"/>
      <c r="TTM92" s="189"/>
      <c r="TTN92" s="189"/>
      <c r="TTO92" s="189"/>
      <c r="TTP92" s="189"/>
      <c r="TTQ92" s="189"/>
      <c r="TTR92" s="189"/>
      <c r="TTS92" s="189"/>
      <c r="TTT92" s="189"/>
      <c r="TTU92" s="189"/>
      <c r="TTV92" s="189"/>
      <c r="TTW92" s="189"/>
      <c r="TTX92" s="189"/>
      <c r="TTY92" s="189"/>
      <c r="UCY92" s="189"/>
      <c r="UCZ92" s="189"/>
      <c r="UDH92" s="189"/>
      <c r="UDI92" s="189"/>
      <c r="UDJ92" s="189"/>
      <c r="UDK92" s="189"/>
      <c r="UDL92" s="189"/>
      <c r="UDM92" s="189"/>
      <c r="UDN92" s="189"/>
      <c r="UDO92" s="189"/>
      <c r="UDP92" s="189"/>
      <c r="UDQ92" s="189"/>
      <c r="UDR92" s="189"/>
      <c r="UDS92" s="189"/>
      <c r="UDT92" s="189"/>
      <c r="UDU92" s="189"/>
      <c r="UMU92" s="189"/>
      <c r="UMV92" s="189"/>
      <c r="UND92" s="189"/>
      <c r="UNE92" s="189"/>
      <c r="UNF92" s="189"/>
      <c r="UNG92" s="189"/>
      <c r="UNH92" s="189"/>
      <c r="UNI92" s="189"/>
      <c r="UNJ92" s="189"/>
      <c r="UNK92" s="189"/>
      <c r="UNL92" s="189"/>
      <c r="UNM92" s="189"/>
      <c r="UNN92" s="189"/>
      <c r="UNO92" s="189"/>
      <c r="UNP92" s="189"/>
      <c r="UNQ92" s="189"/>
      <c r="UWQ92" s="189"/>
      <c r="UWR92" s="189"/>
      <c r="UWZ92" s="189"/>
      <c r="UXA92" s="189"/>
      <c r="UXB92" s="189"/>
      <c r="UXC92" s="189"/>
      <c r="UXD92" s="189"/>
      <c r="UXE92" s="189"/>
      <c r="UXF92" s="189"/>
      <c r="UXG92" s="189"/>
      <c r="UXH92" s="189"/>
      <c r="UXI92" s="189"/>
      <c r="UXJ92" s="189"/>
      <c r="UXK92" s="189"/>
      <c r="UXL92" s="189"/>
      <c r="UXM92" s="189"/>
      <c r="VGM92" s="189"/>
      <c r="VGN92" s="189"/>
      <c r="VGV92" s="189"/>
      <c r="VGW92" s="189"/>
      <c r="VGX92" s="189"/>
      <c r="VGY92" s="189"/>
      <c r="VGZ92" s="189"/>
      <c r="VHA92" s="189"/>
      <c r="VHB92" s="189"/>
      <c r="VHC92" s="189"/>
      <c r="VHD92" s="189"/>
      <c r="VHE92" s="189"/>
      <c r="VHF92" s="189"/>
      <c r="VHG92" s="189"/>
      <c r="VHH92" s="189"/>
      <c r="VHI92" s="189"/>
      <c r="VQI92" s="189"/>
      <c r="VQJ92" s="189"/>
      <c r="VQR92" s="189"/>
      <c r="VQS92" s="189"/>
      <c r="VQT92" s="189"/>
      <c r="VQU92" s="189"/>
      <c r="VQV92" s="189"/>
      <c r="VQW92" s="189"/>
      <c r="VQX92" s="189"/>
      <c r="VQY92" s="189"/>
      <c r="VQZ92" s="189"/>
      <c r="VRA92" s="189"/>
      <c r="VRB92" s="189"/>
      <c r="VRC92" s="189"/>
      <c r="VRD92" s="189"/>
      <c r="VRE92" s="189"/>
      <c r="WAE92" s="189"/>
      <c r="WAF92" s="189"/>
      <c r="WAN92" s="189"/>
      <c r="WAO92" s="189"/>
      <c r="WAP92" s="189"/>
      <c r="WAQ92" s="189"/>
      <c r="WAR92" s="189"/>
      <c r="WAS92" s="189"/>
      <c r="WAT92" s="189"/>
      <c r="WAU92" s="189"/>
      <c r="WAV92" s="189"/>
      <c r="WAW92" s="189"/>
      <c r="WAX92" s="189"/>
      <c r="WAY92" s="189"/>
      <c r="WAZ92" s="189"/>
      <c r="WBA92" s="189"/>
      <c r="WKA92" s="189"/>
      <c r="WKB92" s="189"/>
      <c r="WKJ92" s="189"/>
      <c r="WKK92" s="189"/>
      <c r="WKL92" s="189"/>
      <c r="WKM92" s="189"/>
      <c r="WKN92" s="189"/>
      <c r="WKO92" s="189"/>
      <c r="WKP92" s="189"/>
      <c r="WKQ92" s="189"/>
      <c r="WKR92" s="189"/>
      <c r="WKS92" s="189"/>
      <c r="WKT92" s="189"/>
      <c r="WKU92" s="189"/>
      <c r="WKV92" s="189"/>
      <c r="WKW92" s="189"/>
      <c r="WTW92" s="189"/>
      <c r="WTX92" s="189"/>
      <c r="WUF92" s="189"/>
      <c r="WUG92" s="189"/>
      <c r="WUH92" s="189"/>
      <c r="WUI92" s="189"/>
      <c r="WUJ92" s="189"/>
      <c r="WUK92" s="189"/>
      <c r="WUL92" s="189"/>
      <c r="WUM92" s="189"/>
      <c r="WUN92" s="189"/>
      <c r="WUO92" s="189"/>
      <c r="WUP92" s="189"/>
      <c r="WUQ92" s="189"/>
      <c r="WUR92" s="189"/>
      <c r="WUS92" s="189"/>
    </row>
    <row r="93" spans="1:1009 1243:2033 2267:3057 3291:4081 4315:5105 5339:6129 6363:7153 7387:8177 8411:9201 9435:10225 10459:11249 11483:12273 12507:13297 13531:14321 14555:15345 15579:16113" ht="47.25" hidden="1" outlineLevel="1" x14ac:dyDescent="0.25">
      <c r="A93" s="79"/>
      <c r="B93" s="194" t="s">
        <v>124</v>
      </c>
      <c r="C93" s="72"/>
      <c r="D93" s="102">
        <v>364.44400000000002</v>
      </c>
      <c r="E93" s="102"/>
      <c r="F93" s="73">
        <v>364.44400000000002</v>
      </c>
      <c r="G93" s="231">
        <v>0</v>
      </c>
      <c r="H93" s="129">
        <v>0</v>
      </c>
      <c r="I93" s="153">
        <f t="shared" si="6"/>
        <v>0</v>
      </c>
      <c r="J93" s="149"/>
      <c r="K93" s="149"/>
      <c r="L93" s="149"/>
      <c r="M93" s="149"/>
      <c r="N93" s="72"/>
      <c r="HK93" s="189"/>
      <c r="HL93" s="189"/>
      <c r="HT93" s="189"/>
      <c r="HU93" s="189"/>
      <c r="HV93" s="189"/>
      <c r="HW93" s="189"/>
      <c r="HX93" s="189"/>
      <c r="HY93" s="189"/>
      <c r="HZ93" s="189"/>
      <c r="IA93" s="189"/>
      <c r="IB93" s="189"/>
      <c r="IC93" s="189"/>
      <c r="ID93" s="189"/>
      <c r="IE93" s="189"/>
      <c r="IF93" s="189"/>
      <c r="IG93" s="189"/>
      <c r="RG93" s="189"/>
      <c r="RH93" s="189"/>
      <c r="RP93" s="189"/>
      <c r="RQ93" s="189"/>
      <c r="RR93" s="189"/>
      <c r="RS93" s="189"/>
      <c r="RT93" s="189"/>
      <c r="RU93" s="189"/>
      <c r="RV93" s="189"/>
      <c r="RW93" s="189"/>
      <c r="RX93" s="189"/>
      <c r="RY93" s="189"/>
      <c r="RZ93" s="189"/>
      <c r="SA93" s="189"/>
      <c r="SB93" s="189"/>
      <c r="SC93" s="189"/>
      <c r="ABC93" s="189"/>
      <c r="ABD93" s="189"/>
      <c r="ABL93" s="189"/>
      <c r="ABM93" s="189"/>
      <c r="ABN93" s="189"/>
      <c r="ABO93" s="189"/>
      <c r="ABP93" s="189"/>
      <c r="ABQ93" s="189"/>
      <c r="ABR93" s="189"/>
      <c r="ABS93" s="189"/>
      <c r="ABT93" s="189"/>
      <c r="ABU93" s="189"/>
      <c r="ABV93" s="189"/>
      <c r="ABW93" s="189"/>
      <c r="ABX93" s="189"/>
      <c r="ABY93" s="189"/>
      <c r="AKY93" s="189"/>
      <c r="AKZ93" s="189"/>
      <c r="ALH93" s="189"/>
      <c r="ALI93" s="189"/>
      <c r="ALJ93" s="189"/>
      <c r="ALK93" s="189"/>
      <c r="ALL93" s="189"/>
      <c r="ALM93" s="189"/>
      <c r="ALN93" s="189"/>
      <c r="ALO93" s="189"/>
      <c r="ALP93" s="189"/>
      <c r="ALQ93" s="189"/>
      <c r="ALR93" s="189"/>
      <c r="ALS93" s="189"/>
      <c r="ALT93" s="189"/>
      <c r="ALU93" s="189"/>
      <c r="AUU93" s="189"/>
      <c r="AUV93" s="189"/>
      <c r="AVD93" s="189"/>
      <c r="AVE93" s="189"/>
      <c r="AVF93" s="189"/>
      <c r="AVG93" s="189"/>
      <c r="AVH93" s="189"/>
      <c r="AVI93" s="189"/>
      <c r="AVJ93" s="189"/>
      <c r="AVK93" s="189"/>
      <c r="AVL93" s="189"/>
      <c r="AVM93" s="189"/>
      <c r="AVN93" s="189"/>
      <c r="AVO93" s="189"/>
      <c r="AVP93" s="189"/>
      <c r="AVQ93" s="189"/>
      <c r="BEQ93" s="189"/>
      <c r="BER93" s="189"/>
      <c r="BEZ93" s="189"/>
      <c r="BFA93" s="189"/>
      <c r="BFB93" s="189"/>
      <c r="BFC93" s="189"/>
      <c r="BFD93" s="189"/>
      <c r="BFE93" s="189"/>
      <c r="BFF93" s="189"/>
      <c r="BFG93" s="189"/>
      <c r="BFH93" s="189"/>
      <c r="BFI93" s="189"/>
      <c r="BFJ93" s="189"/>
      <c r="BFK93" s="189"/>
      <c r="BFL93" s="189"/>
      <c r="BFM93" s="189"/>
      <c r="BOM93" s="189"/>
      <c r="BON93" s="189"/>
      <c r="BOV93" s="189"/>
      <c r="BOW93" s="189"/>
      <c r="BOX93" s="189"/>
      <c r="BOY93" s="189"/>
      <c r="BOZ93" s="189"/>
      <c r="BPA93" s="189"/>
      <c r="BPB93" s="189"/>
      <c r="BPC93" s="189"/>
      <c r="BPD93" s="189"/>
      <c r="BPE93" s="189"/>
      <c r="BPF93" s="189"/>
      <c r="BPG93" s="189"/>
      <c r="BPH93" s="189"/>
      <c r="BPI93" s="189"/>
      <c r="BYI93" s="189"/>
      <c r="BYJ93" s="189"/>
      <c r="BYR93" s="189"/>
      <c r="BYS93" s="189"/>
      <c r="BYT93" s="189"/>
      <c r="BYU93" s="189"/>
      <c r="BYV93" s="189"/>
      <c r="BYW93" s="189"/>
      <c r="BYX93" s="189"/>
      <c r="BYY93" s="189"/>
      <c r="BYZ93" s="189"/>
      <c r="BZA93" s="189"/>
      <c r="BZB93" s="189"/>
      <c r="BZC93" s="189"/>
      <c r="BZD93" s="189"/>
      <c r="BZE93" s="189"/>
      <c r="CIE93" s="189"/>
      <c r="CIF93" s="189"/>
      <c r="CIN93" s="189"/>
      <c r="CIO93" s="189"/>
      <c r="CIP93" s="189"/>
      <c r="CIQ93" s="189"/>
      <c r="CIR93" s="189"/>
      <c r="CIS93" s="189"/>
      <c r="CIT93" s="189"/>
      <c r="CIU93" s="189"/>
      <c r="CIV93" s="189"/>
      <c r="CIW93" s="189"/>
      <c r="CIX93" s="189"/>
      <c r="CIY93" s="189"/>
      <c r="CIZ93" s="189"/>
      <c r="CJA93" s="189"/>
      <c r="CSA93" s="189"/>
      <c r="CSB93" s="189"/>
      <c r="CSJ93" s="189"/>
      <c r="CSK93" s="189"/>
      <c r="CSL93" s="189"/>
      <c r="CSM93" s="189"/>
      <c r="CSN93" s="189"/>
      <c r="CSO93" s="189"/>
      <c r="CSP93" s="189"/>
      <c r="CSQ93" s="189"/>
      <c r="CSR93" s="189"/>
      <c r="CSS93" s="189"/>
      <c r="CST93" s="189"/>
      <c r="CSU93" s="189"/>
      <c r="CSV93" s="189"/>
      <c r="CSW93" s="189"/>
      <c r="DBW93" s="189"/>
      <c r="DBX93" s="189"/>
      <c r="DCF93" s="189"/>
      <c r="DCG93" s="189"/>
      <c r="DCH93" s="189"/>
      <c r="DCI93" s="189"/>
      <c r="DCJ93" s="189"/>
      <c r="DCK93" s="189"/>
      <c r="DCL93" s="189"/>
      <c r="DCM93" s="189"/>
      <c r="DCN93" s="189"/>
      <c r="DCO93" s="189"/>
      <c r="DCP93" s="189"/>
      <c r="DCQ93" s="189"/>
      <c r="DCR93" s="189"/>
      <c r="DCS93" s="189"/>
      <c r="DLS93" s="189"/>
      <c r="DLT93" s="189"/>
      <c r="DMB93" s="189"/>
      <c r="DMC93" s="189"/>
      <c r="DMD93" s="189"/>
      <c r="DME93" s="189"/>
      <c r="DMF93" s="189"/>
      <c r="DMG93" s="189"/>
      <c r="DMH93" s="189"/>
      <c r="DMI93" s="189"/>
      <c r="DMJ93" s="189"/>
      <c r="DMK93" s="189"/>
      <c r="DML93" s="189"/>
      <c r="DMM93" s="189"/>
      <c r="DMN93" s="189"/>
      <c r="DMO93" s="189"/>
      <c r="DVO93" s="189"/>
      <c r="DVP93" s="189"/>
      <c r="DVX93" s="189"/>
      <c r="DVY93" s="189"/>
      <c r="DVZ93" s="189"/>
      <c r="DWA93" s="189"/>
      <c r="DWB93" s="189"/>
      <c r="DWC93" s="189"/>
      <c r="DWD93" s="189"/>
      <c r="DWE93" s="189"/>
      <c r="DWF93" s="189"/>
      <c r="DWG93" s="189"/>
      <c r="DWH93" s="189"/>
      <c r="DWI93" s="189"/>
      <c r="DWJ93" s="189"/>
      <c r="DWK93" s="189"/>
      <c r="EFK93" s="189"/>
      <c r="EFL93" s="189"/>
      <c r="EFT93" s="189"/>
      <c r="EFU93" s="189"/>
      <c r="EFV93" s="189"/>
      <c r="EFW93" s="189"/>
      <c r="EFX93" s="189"/>
      <c r="EFY93" s="189"/>
      <c r="EFZ93" s="189"/>
      <c r="EGA93" s="189"/>
      <c r="EGB93" s="189"/>
      <c r="EGC93" s="189"/>
      <c r="EGD93" s="189"/>
      <c r="EGE93" s="189"/>
      <c r="EGF93" s="189"/>
      <c r="EGG93" s="189"/>
      <c r="EPG93" s="189"/>
      <c r="EPH93" s="189"/>
      <c r="EPP93" s="189"/>
      <c r="EPQ93" s="189"/>
      <c r="EPR93" s="189"/>
      <c r="EPS93" s="189"/>
      <c r="EPT93" s="189"/>
      <c r="EPU93" s="189"/>
      <c r="EPV93" s="189"/>
      <c r="EPW93" s="189"/>
      <c r="EPX93" s="189"/>
      <c r="EPY93" s="189"/>
      <c r="EPZ93" s="189"/>
      <c r="EQA93" s="189"/>
      <c r="EQB93" s="189"/>
      <c r="EQC93" s="189"/>
      <c r="EZC93" s="189"/>
      <c r="EZD93" s="189"/>
      <c r="EZL93" s="189"/>
      <c r="EZM93" s="189"/>
      <c r="EZN93" s="189"/>
      <c r="EZO93" s="189"/>
      <c r="EZP93" s="189"/>
      <c r="EZQ93" s="189"/>
      <c r="EZR93" s="189"/>
      <c r="EZS93" s="189"/>
      <c r="EZT93" s="189"/>
      <c r="EZU93" s="189"/>
      <c r="EZV93" s="189"/>
      <c r="EZW93" s="189"/>
      <c r="EZX93" s="189"/>
      <c r="EZY93" s="189"/>
      <c r="FIY93" s="189"/>
      <c r="FIZ93" s="189"/>
      <c r="FJH93" s="189"/>
      <c r="FJI93" s="189"/>
      <c r="FJJ93" s="189"/>
      <c r="FJK93" s="189"/>
      <c r="FJL93" s="189"/>
      <c r="FJM93" s="189"/>
      <c r="FJN93" s="189"/>
      <c r="FJO93" s="189"/>
      <c r="FJP93" s="189"/>
      <c r="FJQ93" s="189"/>
      <c r="FJR93" s="189"/>
      <c r="FJS93" s="189"/>
      <c r="FJT93" s="189"/>
      <c r="FJU93" s="189"/>
      <c r="FSU93" s="189"/>
      <c r="FSV93" s="189"/>
      <c r="FTD93" s="189"/>
      <c r="FTE93" s="189"/>
      <c r="FTF93" s="189"/>
      <c r="FTG93" s="189"/>
      <c r="FTH93" s="189"/>
      <c r="FTI93" s="189"/>
      <c r="FTJ93" s="189"/>
      <c r="FTK93" s="189"/>
      <c r="FTL93" s="189"/>
      <c r="FTM93" s="189"/>
      <c r="FTN93" s="189"/>
      <c r="FTO93" s="189"/>
      <c r="FTP93" s="189"/>
      <c r="FTQ93" s="189"/>
      <c r="GCQ93" s="189"/>
      <c r="GCR93" s="189"/>
      <c r="GCZ93" s="189"/>
      <c r="GDA93" s="189"/>
      <c r="GDB93" s="189"/>
      <c r="GDC93" s="189"/>
      <c r="GDD93" s="189"/>
      <c r="GDE93" s="189"/>
      <c r="GDF93" s="189"/>
      <c r="GDG93" s="189"/>
      <c r="GDH93" s="189"/>
      <c r="GDI93" s="189"/>
      <c r="GDJ93" s="189"/>
      <c r="GDK93" s="189"/>
      <c r="GDL93" s="189"/>
      <c r="GDM93" s="189"/>
      <c r="GMM93" s="189"/>
      <c r="GMN93" s="189"/>
      <c r="GMV93" s="189"/>
      <c r="GMW93" s="189"/>
      <c r="GMX93" s="189"/>
      <c r="GMY93" s="189"/>
      <c r="GMZ93" s="189"/>
      <c r="GNA93" s="189"/>
      <c r="GNB93" s="189"/>
      <c r="GNC93" s="189"/>
      <c r="GND93" s="189"/>
      <c r="GNE93" s="189"/>
      <c r="GNF93" s="189"/>
      <c r="GNG93" s="189"/>
      <c r="GNH93" s="189"/>
      <c r="GNI93" s="189"/>
      <c r="GWI93" s="189"/>
      <c r="GWJ93" s="189"/>
      <c r="GWR93" s="189"/>
      <c r="GWS93" s="189"/>
      <c r="GWT93" s="189"/>
      <c r="GWU93" s="189"/>
      <c r="GWV93" s="189"/>
      <c r="GWW93" s="189"/>
      <c r="GWX93" s="189"/>
      <c r="GWY93" s="189"/>
      <c r="GWZ93" s="189"/>
      <c r="GXA93" s="189"/>
      <c r="GXB93" s="189"/>
      <c r="GXC93" s="189"/>
      <c r="GXD93" s="189"/>
      <c r="GXE93" s="189"/>
      <c r="HGE93" s="189"/>
      <c r="HGF93" s="189"/>
      <c r="HGN93" s="189"/>
      <c r="HGO93" s="189"/>
      <c r="HGP93" s="189"/>
      <c r="HGQ93" s="189"/>
      <c r="HGR93" s="189"/>
      <c r="HGS93" s="189"/>
      <c r="HGT93" s="189"/>
      <c r="HGU93" s="189"/>
      <c r="HGV93" s="189"/>
      <c r="HGW93" s="189"/>
      <c r="HGX93" s="189"/>
      <c r="HGY93" s="189"/>
      <c r="HGZ93" s="189"/>
      <c r="HHA93" s="189"/>
      <c r="HQA93" s="189"/>
      <c r="HQB93" s="189"/>
      <c r="HQJ93" s="189"/>
      <c r="HQK93" s="189"/>
      <c r="HQL93" s="189"/>
      <c r="HQM93" s="189"/>
      <c r="HQN93" s="189"/>
      <c r="HQO93" s="189"/>
      <c r="HQP93" s="189"/>
      <c r="HQQ93" s="189"/>
      <c r="HQR93" s="189"/>
      <c r="HQS93" s="189"/>
      <c r="HQT93" s="189"/>
      <c r="HQU93" s="189"/>
      <c r="HQV93" s="189"/>
      <c r="HQW93" s="189"/>
      <c r="HZW93" s="189"/>
      <c r="HZX93" s="189"/>
      <c r="IAF93" s="189"/>
      <c r="IAG93" s="189"/>
      <c r="IAH93" s="189"/>
      <c r="IAI93" s="189"/>
      <c r="IAJ93" s="189"/>
      <c r="IAK93" s="189"/>
      <c r="IAL93" s="189"/>
      <c r="IAM93" s="189"/>
      <c r="IAN93" s="189"/>
      <c r="IAO93" s="189"/>
      <c r="IAP93" s="189"/>
      <c r="IAQ93" s="189"/>
      <c r="IAR93" s="189"/>
      <c r="IAS93" s="189"/>
      <c r="IJS93" s="189"/>
      <c r="IJT93" s="189"/>
      <c r="IKB93" s="189"/>
      <c r="IKC93" s="189"/>
      <c r="IKD93" s="189"/>
      <c r="IKE93" s="189"/>
      <c r="IKF93" s="189"/>
      <c r="IKG93" s="189"/>
      <c r="IKH93" s="189"/>
      <c r="IKI93" s="189"/>
      <c r="IKJ93" s="189"/>
      <c r="IKK93" s="189"/>
      <c r="IKL93" s="189"/>
      <c r="IKM93" s="189"/>
      <c r="IKN93" s="189"/>
      <c r="IKO93" s="189"/>
      <c r="ITO93" s="189"/>
      <c r="ITP93" s="189"/>
      <c r="ITX93" s="189"/>
      <c r="ITY93" s="189"/>
      <c r="ITZ93" s="189"/>
      <c r="IUA93" s="189"/>
      <c r="IUB93" s="189"/>
      <c r="IUC93" s="189"/>
      <c r="IUD93" s="189"/>
      <c r="IUE93" s="189"/>
      <c r="IUF93" s="189"/>
      <c r="IUG93" s="189"/>
      <c r="IUH93" s="189"/>
      <c r="IUI93" s="189"/>
      <c r="IUJ93" s="189"/>
      <c r="IUK93" s="189"/>
      <c r="JDK93" s="189"/>
      <c r="JDL93" s="189"/>
      <c r="JDT93" s="189"/>
      <c r="JDU93" s="189"/>
      <c r="JDV93" s="189"/>
      <c r="JDW93" s="189"/>
      <c r="JDX93" s="189"/>
      <c r="JDY93" s="189"/>
      <c r="JDZ93" s="189"/>
      <c r="JEA93" s="189"/>
      <c r="JEB93" s="189"/>
      <c r="JEC93" s="189"/>
      <c r="JED93" s="189"/>
      <c r="JEE93" s="189"/>
      <c r="JEF93" s="189"/>
      <c r="JEG93" s="189"/>
      <c r="JNG93" s="189"/>
      <c r="JNH93" s="189"/>
      <c r="JNP93" s="189"/>
      <c r="JNQ93" s="189"/>
      <c r="JNR93" s="189"/>
      <c r="JNS93" s="189"/>
      <c r="JNT93" s="189"/>
      <c r="JNU93" s="189"/>
      <c r="JNV93" s="189"/>
      <c r="JNW93" s="189"/>
      <c r="JNX93" s="189"/>
      <c r="JNY93" s="189"/>
      <c r="JNZ93" s="189"/>
      <c r="JOA93" s="189"/>
      <c r="JOB93" s="189"/>
      <c r="JOC93" s="189"/>
      <c r="JXC93" s="189"/>
      <c r="JXD93" s="189"/>
      <c r="JXL93" s="189"/>
      <c r="JXM93" s="189"/>
      <c r="JXN93" s="189"/>
      <c r="JXO93" s="189"/>
      <c r="JXP93" s="189"/>
      <c r="JXQ93" s="189"/>
      <c r="JXR93" s="189"/>
      <c r="JXS93" s="189"/>
      <c r="JXT93" s="189"/>
      <c r="JXU93" s="189"/>
      <c r="JXV93" s="189"/>
      <c r="JXW93" s="189"/>
      <c r="JXX93" s="189"/>
      <c r="JXY93" s="189"/>
      <c r="KGY93" s="189"/>
      <c r="KGZ93" s="189"/>
      <c r="KHH93" s="189"/>
      <c r="KHI93" s="189"/>
      <c r="KHJ93" s="189"/>
      <c r="KHK93" s="189"/>
      <c r="KHL93" s="189"/>
      <c r="KHM93" s="189"/>
      <c r="KHN93" s="189"/>
      <c r="KHO93" s="189"/>
      <c r="KHP93" s="189"/>
      <c r="KHQ93" s="189"/>
      <c r="KHR93" s="189"/>
      <c r="KHS93" s="189"/>
      <c r="KHT93" s="189"/>
      <c r="KHU93" s="189"/>
      <c r="KQU93" s="189"/>
      <c r="KQV93" s="189"/>
      <c r="KRD93" s="189"/>
      <c r="KRE93" s="189"/>
      <c r="KRF93" s="189"/>
      <c r="KRG93" s="189"/>
      <c r="KRH93" s="189"/>
      <c r="KRI93" s="189"/>
      <c r="KRJ93" s="189"/>
      <c r="KRK93" s="189"/>
      <c r="KRL93" s="189"/>
      <c r="KRM93" s="189"/>
      <c r="KRN93" s="189"/>
      <c r="KRO93" s="189"/>
      <c r="KRP93" s="189"/>
      <c r="KRQ93" s="189"/>
      <c r="LAQ93" s="189"/>
      <c r="LAR93" s="189"/>
      <c r="LAZ93" s="189"/>
      <c r="LBA93" s="189"/>
      <c r="LBB93" s="189"/>
      <c r="LBC93" s="189"/>
      <c r="LBD93" s="189"/>
      <c r="LBE93" s="189"/>
      <c r="LBF93" s="189"/>
      <c r="LBG93" s="189"/>
      <c r="LBH93" s="189"/>
      <c r="LBI93" s="189"/>
      <c r="LBJ93" s="189"/>
      <c r="LBK93" s="189"/>
      <c r="LBL93" s="189"/>
      <c r="LBM93" s="189"/>
      <c r="LKM93" s="189"/>
      <c r="LKN93" s="189"/>
      <c r="LKV93" s="189"/>
      <c r="LKW93" s="189"/>
      <c r="LKX93" s="189"/>
      <c r="LKY93" s="189"/>
      <c r="LKZ93" s="189"/>
      <c r="LLA93" s="189"/>
      <c r="LLB93" s="189"/>
      <c r="LLC93" s="189"/>
      <c r="LLD93" s="189"/>
      <c r="LLE93" s="189"/>
      <c r="LLF93" s="189"/>
      <c r="LLG93" s="189"/>
      <c r="LLH93" s="189"/>
      <c r="LLI93" s="189"/>
      <c r="LUI93" s="189"/>
      <c r="LUJ93" s="189"/>
      <c r="LUR93" s="189"/>
      <c r="LUS93" s="189"/>
      <c r="LUT93" s="189"/>
      <c r="LUU93" s="189"/>
      <c r="LUV93" s="189"/>
      <c r="LUW93" s="189"/>
      <c r="LUX93" s="189"/>
      <c r="LUY93" s="189"/>
      <c r="LUZ93" s="189"/>
      <c r="LVA93" s="189"/>
      <c r="LVB93" s="189"/>
      <c r="LVC93" s="189"/>
      <c r="LVD93" s="189"/>
      <c r="LVE93" s="189"/>
      <c r="MEE93" s="189"/>
      <c r="MEF93" s="189"/>
      <c r="MEN93" s="189"/>
      <c r="MEO93" s="189"/>
      <c r="MEP93" s="189"/>
      <c r="MEQ93" s="189"/>
      <c r="MER93" s="189"/>
      <c r="MES93" s="189"/>
      <c r="MET93" s="189"/>
      <c r="MEU93" s="189"/>
      <c r="MEV93" s="189"/>
      <c r="MEW93" s="189"/>
      <c r="MEX93" s="189"/>
      <c r="MEY93" s="189"/>
      <c r="MEZ93" s="189"/>
      <c r="MFA93" s="189"/>
      <c r="MOA93" s="189"/>
      <c r="MOB93" s="189"/>
      <c r="MOJ93" s="189"/>
      <c r="MOK93" s="189"/>
      <c r="MOL93" s="189"/>
      <c r="MOM93" s="189"/>
      <c r="MON93" s="189"/>
      <c r="MOO93" s="189"/>
      <c r="MOP93" s="189"/>
      <c r="MOQ93" s="189"/>
      <c r="MOR93" s="189"/>
      <c r="MOS93" s="189"/>
      <c r="MOT93" s="189"/>
      <c r="MOU93" s="189"/>
      <c r="MOV93" s="189"/>
      <c r="MOW93" s="189"/>
      <c r="MXW93" s="189"/>
      <c r="MXX93" s="189"/>
      <c r="MYF93" s="189"/>
      <c r="MYG93" s="189"/>
      <c r="MYH93" s="189"/>
      <c r="MYI93" s="189"/>
      <c r="MYJ93" s="189"/>
      <c r="MYK93" s="189"/>
      <c r="MYL93" s="189"/>
      <c r="MYM93" s="189"/>
      <c r="MYN93" s="189"/>
      <c r="MYO93" s="189"/>
      <c r="MYP93" s="189"/>
      <c r="MYQ93" s="189"/>
      <c r="MYR93" s="189"/>
      <c r="MYS93" s="189"/>
      <c r="NHS93" s="189"/>
      <c r="NHT93" s="189"/>
      <c r="NIB93" s="189"/>
      <c r="NIC93" s="189"/>
      <c r="NID93" s="189"/>
      <c r="NIE93" s="189"/>
      <c r="NIF93" s="189"/>
      <c r="NIG93" s="189"/>
      <c r="NIH93" s="189"/>
      <c r="NII93" s="189"/>
      <c r="NIJ93" s="189"/>
      <c r="NIK93" s="189"/>
      <c r="NIL93" s="189"/>
      <c r="NIM93" s="189"/>
      <c r="NIN93" s="189"/>
      <c r="NIO93" s="189"/>
      <c r="NRO93" s="189"/>
      <c r="NRP93" s="189"/>
      <c r="NRX93" s="189"/>
      <c r="NRY93" s="189"/>
      <c r="NRZ93" s="189"/>
      <c r="NSA93" s="189"/>
      <c r="NSB93" s="189"/>
      <c r="NSC93" s="189"/>
      <c r="NSD93" s="189"/>
      <c r="NSE93" s="189"/>
      <c r="NSF93" s="189"/>
      <c r="NSG93" s="189"/>
      <c r="NSH93" s="189"/>
      <c r="NSI93" s="189"/>
      <c r="NSJ93" s="189"/>
      <c r="NSK93" s="189"/>
      <c r="OBK93" s="189"/>
      <c r="OBL93" s="189"/>
      <c r="OBT93" s="189"/>
      <c r="OBU93" s="189"/>
      <c r="OBV93" s="189"/>
      <c r="OBW93" s="189"/>
      <c r="OBX93" s="189"/>
      <c r="OBY93" s="189"/>
      <c r="OBZ93" s="189"/>
      <c r="OCA93" s="189"/>
      <c r="OCB93" s="189"/>
      <c r="OCC93" s="189"/>
      <c r="OCD93" s="189"/>
      <c r="OCE93" s="189"/>
      <c r="OCF93" s="189"/>
      <c r="OCG93" s="189"/>
      <c r="OLG93" s="189"/>
      <c r="OLH93" s="189"/>
      <c r="OLP93" s="189"/>
      <c r="OLQ93" s="189"/>
      <c r="OLR93" s="189"/>
      <c r="OLS93" s="189"/>
      <c r="OLT93" s="189"/>
      <c r="OLU93" s="189"/>
      <c r="OLV93" s="189"/>
      <c r="OLW93" s="189"/>
      <c r="OLX93" s="189"/>
      <c r="OLY93" s="189"/>
      <c r="OLZ93" s="189"/>
      <c r="OMA93" s="189"/>
      <c r="OMB93" s="189"/>
      <c r="OMC93" s="189"/>
      <c r="OVC93" s="189"/>
      <c r="OVD93" s="189"/>
      <c r="OVL93" s="189"/>
      <c r="OVM93" s="189"/>
      <c r="OVN93" s="189"/>
      <c r="OVO93" s="189"/>
      <c r="OVP93" s="189"/>
      <c r="OVQ93" s="189"/>
      <c r="OVR93" s="189"/>
      <c r="OVS93" s="189"/>
      <c r="OVT93" s="189"/>
      <c r="OVU93" s="189"/>
      <c r="OVV93" s="189"/>
      <c r="OVW93" s="189"/>
      <c r="OVX93" s="189"/>
      <c r="OVY93" s="189"/>
      <c r="PEY93" s="189"/>
      <c r="PEZ93" s="189"/>
      <c r="PFH93" s="189"/>
      <c r="PFI93" s="189"/>
      <c r="PFJ93" s="189"/>
      <c r="PFK93" s="189"/>
      <c r="PFL93" s="189"/>
      <c r="PFM93" s="189"/>
      <c r="PFN93" s="189"/>
      <c r="PFO93" s="189"/>
      <c r="PFP93" s="189"/>
      <c r="PFQ93" s="189"/>
      <c r="PFR93" s="189"/>
      <c r="PFS93" s="189"/>
      <c r="PFT93" s="189"/>
      <c r="PFU93" s="189"/>
      <c r="POU93" s="189"/>
      <c r="POV93" s="189"/>
      <c r="PPD93" s="189"/>
      <c r="PPE93" s="189"/>
      <c r="PPF93" s="189"/>
      <c r="PPG93" s="189"/>
      <c r="PPH93" s="189"/>
      <c r="PPI93" s="189"/>
      <c r="PPJ93" s="189"/>
      <c r="PPK93" s="189"/>
      <c r="PPL93" s="189"/>
      <c r="PPM93" s="189"/>
      <c r="PPN93" s="189"/>
      <c r="PPO93" s="189"/>
      <c r="PPP93" s="189"/>
      <c r="PPQ93" s="189"/>
      <c r="PYQ93" s="189"/>
      <c r="PYR93" s="189"/>
      <c r="PYZ93" s="189"/>
      <c r="PZA93" s="189"/>
      <c r="PZB93" s="189"/>
      <c r="PZC93" s="189"/>
      <c r="PZD93" s="189"/>
      <c r="PZE93" s="189"/>
      <c r="PZF93" s="189"/>
      <c r="PZG93" s="189"/>
      <c r="PZH93" s="189"/>
      <c r="PZI93" s="189"/>
      <c r="PZJ93" s="189"/>
      <c r="PZK93" s="189"/>
      <c r="PZL93" s="189"/>
      <c r="PZM93" s="189"/>
      <c r="QIM93" s="189"/>
      <c r="QIN93" s="189"/>
      <c r="QIV93" s="189"/>
      <c r="QIW93" s="189"/>
      <c r="QIX93" s="189"/>
      <c r="QIY93" s="189"/>
      <c r="QIZ93" s="189"/>
      <c r="QJA93" s="189"/>
      <c r="QJB93" s="189"/>
      <c r="QJC93" s="189"/>
      <c r="QJD93" s="189"/>
      <c r="QJE93" s="189"/>
      <c r="QJF93" s="189"/>
      <c r="QJG93" s="189"/>
      <c r="QJH93" s="189"/>
      <c r="QJI93" s="189"/>
      <c r="QSI93" s="189"/>
      <c r="QSJ93" s="189"/>
      <c r="QSR93" s="189"/>
      <c r="QSS93" s="189"/>
      <c r="QST93" s="189"/>
      <c r="QSU93" s="189"/>
      <c r="QSV93" s="189"/>
      <c r="QSW93" s="189"/>
      <c r="QSX93" s="189"/>
      <c r="QSY93" s="189"/>
      <c r="QSZ93" s="189"/>
      <c r="QTA93" s="189"/>
      <c r="QTB93" s="189"/>
      <c r="QTC93" s="189"/>
      <c r="QTD93" s="189"/>
      <c r="QTE93" s="189"/>
      <c r="RCE93" s="189"/>
      <c r="RCF93" s="189"/>
      <c r="RCN93" s="189"/>
      <c r="RCO93" s="189"/>
      <c r="RCP93" s="189"/>
      <c r="RCQ93" s="189"/>
      <c r="RCR93" s="189"/>
      <c r="RCS93" s="189"/>
      <c r="RCT93" s="189"/>
      <c r="RCU93" s="189"/>
      <c r="RCV93" s="189"/>
      <c r="RCW93" s="189"/>
      <c r="RCX93" s="189"/>
      <c r="RCY93" s="189"/>
      <c r="RCZ93" s="189"/>
      <c r="RDA93" s="189"/>
      <c r="RMA93" s="189"/>
      <c r="RMB93" s="189"/>
      <c r="RMJ93" s="189"/>
      <c r="RMK93" s="189"/>
      <c r="RML93" s="189"/>
      <c r="RMM93" s="189"/>
      <c r="RMN93" s="189"/>
      <c r="RMO93" s="189"/>
      <c r="RMP93" s="189"/>
      <c r="RMQ93" s="189"/>
      <c r="RMR93" s="189"/>
      <c r="RMS93" s="189"/>
      <c r="RMT93" s="189"/>
      <c r="RMU93" s="189"/>
      <c r="RMV93" s="189"/>
      <c r="RMW93" s="189"/>
      <c r="RVW93" s="189"/>
      <c r="RVX93" s="189"/>
      <c r="RWF93" s="189"/>
      <c r="RWG93" s="189"/>
      <c r="RWH93" s="189"/>
      <c r="RWI93" s="189"/>
      <c r="RWJ93" s="189"/>
      <c r="RWK93" s="189"/>
      <c r="RWL93" s="189"/>
      <c r="RWM93" s="189"/>
      <c r="RWN93" s="189"/>
      <c r="RWO93" s="189"/>
      <c r="RWP93" s="189"/>
      <c r="RWQ93" s="189"/>
      <c r="RWR93" s="189"/>
      <c r="RWS93" s="189"/>
      <c r="SFS93" s="189"/>
      <c r="SFT93" s="189"/>
      <c r="SGB93" s="189"/>
      <c r="SGC93" s="189"/>
      <c r="SGD93" s="189"/>
      <c r="SGE93" s="189"/>
      <c r="SGF93" s="189"/>
      <c r="SGG93" s="189"/>
      <c r="SGH93" s="189"/>
      <c r="SGI93" s="189"/>
      <c r="SGJ93" s="189"/>
      <c r="SGK93" s="189"/>
      <c r="SGL93" s="189"/>
      <c r="SGM93" s="189"/>
      <c r="SGN93" s="189"/>
      <c r="SGO93" s="189"/>
      <c r="SPO93" s="189"/>
      <c r="SPP93" s="189"/>
      <c r="SPX93" s="189"/>
      <c r="SPY93" s="189"/>
      <c r="SPZ93" s="189"/>
      <c r="SQA93" s="189"/>
      <c r="SQB93" s="189"/>
      <c r="SQC93" s="189"/>
      <c r="SQD93" s="189"/>
      <c r="SQE93" s="189"/>
      <c r="SQF93" s="189"/>
      <c r="SQG93" s="189"/>
      <c r="SQH93" s="189"/>
      <c r="SQI93" s="189"/>
      <c r="SQJ93" s="189"/>
      <c r="SQK93" s="189"/>
      <c r="SZK93" s="189"/>
      <c r="SZL93" s="189"/>
      <c r="SZT93" s="189"/>
      <c r="SZU93" s="189"/>
      <c r="SZV93" s="189"/>
      <c r="SZW93" s="189"/>
      <c r="SZX93" s="189"/>
      <c r="SZY93" s="189"/>
      <c r="SZZ93" s="189"/>
      <c r="TAA93" s="189"/>
      <c r="TAB93" s="189"/>
      <c r="TAC93" s="189"/>
      <c r="TAD93" s="189"/>
      <c r="TAE93" s="189"/>
      <c r="TAF93" s="189"/>
      <c r="TAG93" s="189"/>
      <c r="TJG93" s="189"/>
      <c r="TJH93" s="189"/>
      <c r="TJP93" s="189"/>
      <c r="TJQ93" s="189"/>
      <c r="TJR93" s="189"/>
      <c r="TJS93" s="189"/>
      <c r="TJT93" s="189"/>
      <c r="TJU93" s="189"/>
      <c r="TJV93" s="189"/>
      <c r="TJW93" s="189"/>
      <c r="TJX93" s="189"/>
      <c r="TJY93" s="189"/>
      <c r="TJZ93" s="189"/>
      <c r="TKA93" s="189"/>
      <c r="TKB93" s="189"/>
      <c r="TKC93" s="189"/>
      <c r="TTC93" s="189"/>
      <c r="TTD93" s="189"/>
      <c r="TTL93" s="189"/>
      <c r="TTM93" s="189"/>
      <c r="TTN93" s="189"/>
      <c r="TTO93" s="189"/>
      <c r="TTP93" s="189"/>
      <c r="TTQ93" s="189"/>
      <c r="TTR93" s="189"/>
      <c r="TTS93" s="189"/>
      <c r="TTT93" s="189"/>
      <c r="TTU93" s="189"/>
      <c r="TTV93" s="189"/>
      <c r="TTW93" s="189"/>
      <c r="TTX93" s="189"/>
      <c r="TTY93" s="189"/>
      <c r="UCY93" s="189"/>
      <c r="UCZ93" s="189"/>
      <c r="UDH93" s="189"/>
      <c r="UDI93" s="189"/>
      <c r="UDJ93" s="189"/>
      <c r="UDK93" s="189"/>
      <c r="UDL93" s="189"/>
      <c r="UDM93" s="189"/>
      <c r="UDN93" s="189"/>
      <c r="UDO93" s="189"/>
      <c r="UDP93" s="189"/>
      <c r="UDQ93" s="189"/>
      <c r="UDR93" s="189"/>
      <c r="UDS93" s="189"/>
      <c r="UDT93" s="189"/>
      <c r="UDU93" s="189"/>
      <c r="UMU93" s="189"/>
      <c r="UMV93" s="189"/>
      <c r="UND93" s="189"/>
      <c r="UNE93" s="189"/>
      <c r="UNF93" s="189"/>
      <c r="UNG93" s="189"/>
      <c r="UNH93" s="189"/>
      <c r="UNI93" s="189"/>
      <c r="UNJ93" s="189"/>
      <c r="UNK93" s="189"/>
      <c r="UNL93" s="189"/>
      <c r="UNM93" s="189"/>
      <c r="UNN93" s="189"/>
      <c r="UNO93" s="189"/>
      <c r="UNP93" s="189"/>
      <c r="UNQ93" s="189"/>
      <c r="UWQ93" s="189"/>
      <c r="UWR93" s="189"/>
      <c r="UWZ93" s="189"/>
      <c r="UXA93" s="189"/>
      <c r="UXB93" s="189"/>
      <c r="UXC93" s="189"/>
      <c r="UXD93" s="189"/>
      <c r="UXE93" s="189"/>
      <c r="UXF93" s="189"/>
      <c r="UXG93" s="189"/>
      <c r="UXH93" s="189"/>
      <c r="UXI93" s="189"/>
      <c r="UXJ93" s="189"/>
      <c r="UXK93" s="189"/>
      <c r="UXL93" s="189"/>
      <c r="UXM93" s="189"/>
      <c r="VGM93" s="189"/>
      <c r="VGN93" s="189"/>
      <c r="VGV93" s="189"/>
      <c r="VGW93" s="189"/>
      <c r="VGX93" s="189"/>
      <c r="VGY93" s="189"/>
      <c r="VGZ93" s="189"/>
      <c r="VHA93" s="189"/>
      <c r="VHB93" s="189"/>
      <c r="VHC93" s="189"/>
      <c r="VHD93" s="189"/>
      <c r="VHE93" s="189"/>
      <c r="VHF93" s="189"/>
      <c r="VHG93" s="189"/>
      <c r="VHH93" s="189"/>
      <c r="VHI93" s="189"/>
      <c r="VQI93" s="189"/>
      <c r="VQJ93" s="189"/>
      <c r="VQR93" s="189"/>
      <c r="VQS93" s="189"/>
      <c r="VQT93" s="189"/>
      <c r="VQU93" s="189"/>
      <c r="VQV93" s="189"/>
      <c r="VQW93" s="189"/>
      <c r="VQX93" s="189"/>
      <c r="VQY93" s="189"/>
      <c r="VQZ93" s="189"/>
      <c r="VRA93" s="189"/>
      <c r="VRB93" s="189"/>
      <c r="VRC93" s="189"/>
      <c r="VRD93" s="189"/>
      <c r="VRE93" s="189"/>
      <c r="WAE93" s="189"/>
      <c r="WAF93" s="189"/>
      <c r="WAN93" s="189"/>
      <c r="WAO93" s="189"/>
      <c r="WAP93" s="189"/>
      <c r="WAQ93" s="189"/>
      <c r="WAR93" s="189"/>
      <c r="WAS93" s="189"/>
      <c r="WAT93" s="189"/>
      <c r="WAU93" s="189"/>
      <c r="WAV93" s="189"/>
      <c r="WAW93" s="189"/>
      <c r="WAX93" s="189"/>
      <c r="WAY93" s="189"/>
      <c r="WAZ93" s="189"/>
      <c r="WBA93" s="189"/>
      <c r="WKA93" s="189"/>
      <c r="WKB93" s="189"/>
      <c r="WKJ93" s="189"/>
      <c r="WKK93" s="189"/>
      <c r="WKL93" s="189"/>
      <c r="WKM93" s="189"/>
      <c r="WKN93" s="189"/>
      <c r="WKO93" s="189"/>
      <c r="WKP93" s="189"/>
      <c r="WKQ93" s="189"/>
      <c r="WKR93" s="189"/>
      <c r="WKS93" s="189"/>
      <c r="WKT93" s="189"/>
      <c r="WKU93" s="189"/>
      <c r="WKV93" s="189"/>
      <c r="WKW93" s="189"/>
      <c r="WTW93" s="189"/>
      <c r="WTX93" s="189"/>
      <c r="WUF93" s="189"/>
      <c r="WUG93" s="189"/>
      <c r="WUH93" s="189"/>
      <c r="WUI93" s="189"/>
      <c r="WUJ93" s="189"/>
      <c r="WUK93" s="189"/>
      <c r="WUL93" s="189"/>
      <c r="WUM93" s="189"/>
      <c r="WUN93" s="189"/>
      <c r="WUO93" s="189"/>
      <c r="WUP93" s="189"/>
      <c r="WUQ93" s="189"/>
      <c r="WUR93" s="189"/>
      <c r="WUS93" s="189"/>
    </row>
    <row r="94" spans="1:1009 1243:2033 2267:3057 3291:4081 4315:5105 5339:6129 6363:7153 7387:8177 8411:9201 9435:10225 10459:11249 11483:12273 12507:13297 13531:14321 14555:15345 15579:16113" ht="63" hidden="1" outlineLevel="1" x14ac:dyDescent="0.25">
      <c r="A94" s="79"/>
      <c r="B94" s="192" t="s">
        <v>125</v>
      </c>
      <c r="C94" s="72"/>
      <c r="D94" s="102">
        <v>92.76</v>
      </c>
      <c r="E94" s="102"/>
      <c r="F94" s="73">
        <v>92.76</v>
      </c>
      <c r="G94" s="231">
        <v>0</v>
      </c>
      <c r="H94" s="129">
        <v>0</v>
      </c>
      <c r="I94" s="153">
        <f t="shared" si="6"/>
        <v>0</v>
      </c>
      <c r="J94" s="149"/>
      <c r="K94" s="149"/>
      <c r="L94" s="149"/>
      <c r="M94" s="149"/>
      <c r="N94" s="72"/>
      <c r="HK94" s="189"/>
      <c r="HL94" s="189"/>
      <c r="HT94" s="189"/>
      <c r="HU94" s="189"/>
      <c r="HV94" s="189"/>
      <c r="HW94" s="189"/>
      <c r="HX94" s="189"/>
      <c r="HY94" s="189"/>
      <c r="HZ94" s="189"/>
      <c r="IA94" s="189"/>
      <c r="IB94" s="189"/>
      <c r="IC94" s="189"/>
      <c r="ID94" s="189"/>
      <c r="IE94" s="189"/>
      <c r="IF94" s="189"/>
      <c r="IG94" s="189"/>
      <c r="RG94" s="189"/>
      <c r="RH94" s="189"/>
      <c r="RP94" s="189"/>
      <c r="RQ94" s="189"/>
      <c r="RR94" s="189"/>
      <c r="RS94" s="189"/>
      <c r="RT94" s="189"/>
      <c r="RU94" s="189"/>
      <c r="RV94" s="189"/>
      <c r="RW94" s="189"/>
      <c r="RX94" s="189"/>
      <c r="RY94" s="189"/>
      <c r="RZ94" s="189"/>
      <c r="SA94" s="189"/>
      <c r="SB94" s="189"/>
      <c r="SC94" s="189"/>
      <c r="ABC94" s="189"/>
      <c r="ABD94" s="189"/>
      <c r="ABL94" s="189"/>
      <c r="ABM94" s="189"/>
      <c r="ABN94" s="189"/>
      <c r="ABO94" s="189"/>
      <c r="ABP94" s="189"/>
      <c r="ABQ94" s="189"/>
      <c r="ABR94" s="189"/>
      <c r="ABS94" s="189"/>
      <c r="ABT94" s="189"/>
      <c r="ABU94" s="189"/>
      <c r="ABV94" s="189"/>
      <c r="ABW94" s="189"/>
      <c r="ABX94" s="189"/>
      <c r="ABY94" s="189"/>
      <c r="AKY94" s="189"/>
      <c r="AKZ94" s="189"/>
      <c r="ALH94" s="189"/>
      <c r="ALI94" s="189"/>
      <c r="ALJ94" s="189"/>
      <c r="ALK94" s="189"/>
      <c r="ALL94" s="189"/>
      <c r="ALM94" s="189"/>
      <c r="ALN94" s="189"/>
      <c r="ALO94" s="189"/>
      <c r="ALP94" s="189"/>
      <c r="ALQ94" s="189"/>
      <c r="ALR94" s="189"/>
      <c r="ALS94" s="189"/>
      <c r="ALT94" s="189"/>
      <c r="ALU94" s="189"/>
      <c r="AUU94" s="189"/>
      <c r="AUV94" s="189"/>
      <c r="AVD94" s="189"/>
      <c r="AVE94" s="189"/>
      <c r="AVF94" s="189"/>
      <c r="AVG94" s="189"/>
      <c r="AVH94" s="189"/>
      <c r="AVI94" s="189"/>
      <c r="AVJ94" s="189"/>
      <c r="AVK94" s="189"/>
      <c r="AVL94" s="189"/>
      <c r="AVM94" s="189"/>
      <c r="AVN94" s="189"/>
      <c r="AVO94" s="189"/>
      <c r="AVP94" s="189"/>
      <c r="AVQ94" s="189"/>
      <c r="BEQ94" s="189"/>
      <c r="BER94" s="189"/>
      <c r="BEZ94" s="189"/>
      <c r="BFA94" s="189"/>
      <c r="BFB94" s="189"/>
      <c r="BFC94" s="189"/>
      <c r="BFD94" s="189"/>
      <c r="BFE94" s="189"/>
      <c r="BFF94" s="189"/>
      <c r="BFG94" s="189"/>
      <c r="BFH94" s="189"/>
      <c r="BFI94" s="189"/>
      <c r="BFJ94" s="189"/>
      <c r="BFK94" s="189"/>
      <c r="BFL94" s="189"/>
      <c r="BFM94" s="189"/>
      <c r="BOM94" s="189"/>
      <c r="BON94" s="189"/>
      <c r="BOV94" s="189"/>
      <c r="BOW94" s="189"/>
      <c r="BOX94" s="189"/>
      <c r="BOY94" s="189"/>
      <c r="BOZ94" s="189"/>
      <c r="BPA94" s="189"/>
      <c r="BPB94" s="189"/>
      <c r="BPC94" s="189"/>
      <c r="BPD94" s="189"/>
      <c r="BPE94" s="189"/>
      <c r="BPF94" s="189"/>
      <c r="BPG94" s="189"/>
      <c r="BPH94" s="189"/>
      <c r="BPI94" s="189"/>
      <c r="BYI94" s="189"/>
      <c r="BYJ94" s="189"/>
      <c r="BYR94" s="189"/>
      <c r="BYS94" s="189"/>
      <c r="BYT94" s="189"/>
      <c r="BYU94" s="189"/>
      <c r="BYV94" s="189"/>
      <c r="BYW94" s="189"/>
      <c r="BYX94" s="189"/>
      <c r="BYY94" s="189"/>
      <c r="BYZ94" s="189"/>
      <c r="BZA94" s="189"/>
      <c r="BZB94" s="189"/>
      <c r="BZC94" s="189"/>
      <c r="BZD94" s="189"/>
      <c r="BZE94" s="189"/>
      <c r="CIE94" s="189"/>
      <c r="CIF94" s="189"/>
      <c r="CIN94" s="189"/>
      <c r="CIO94" s="189"/>
      <c r="CIP94" s="189"/>
      <c r="CIQ94" s="189"/>
      <c r="CIR94" s="189"/>
      <c r="CIS94" s="189"/>
      <c r="CIT94" s="189"/>
      <c r="CIU94" s="189"/>
      <c r="CIV94" s="189"/>
      <c r="CIW94" s="189"/>
      <c r="CIX94" s="189"/>
      <c r="CIY94" s="189"/>
      <c r="CIZ94" s="189"/>
      <c r="CJA94" s="189"/>
      <c r="CSA94" s="189"/>
      <c r="CSB94" s="189"/>
      <c r="CSJ94" s="189"/>
      <c r="CSK94" s="189"/>
      <c r="CSL94" s="189"/>
      <c r="CSM94" s="189"/>
      <c r="CSN94" s="189"/>
      <c r="CSO94" s="189"/>
      <c r="CSP94" s="189"/>
      <c r="CSQ94" s="189"/>
      <c r="CSR94" s="189"/>
      <c r="CSS94" s="189"/>
      <c r="CST94" s="189"/>
      <c r="CSU94" s="189"/>
      <c r="CSV94" s="189"/>
      <c r="CSW94" s="189"/>
      <c r="DBW94" s="189"/>
      <c r="DBX94" s="189"/>
      <c r="DCF94" s="189"/>
      <c r="DCG94" s="189"/>
      <c r="DCH94" s="189"/>
      <c r="DCI94" s="189"/>
      <c r="DCJ94" s="189"/>
      <c r="DCK94" s="189"/>
      <c r="DCL94" s="189"/>
      <c r="DCM94" s="189"/>
      <c r="DCN94" s="189"/>
      <c r="DCO94" s="189"/>
      <c r="DCP94" s="189"/>
      <c r="DCQ94" s="189"/>
      <c r="DCR94" s="189"/>
      <c r="DCS94" s="189"/>
      <c r="DLS94" s="189"/>
      <c r="DLT94" s="189"/>
      <c r="DMB94" s="189"/>
      <c r="DMC94" s="189"/>
      <c r="DMD94" s="189"/>
      <c r="DME94" s="189"/>
      <c r="DMF94" s="189"/>
      <c r="DMG94" s="189"/>
      <c r="DMH94" s="189"/>
      <c r="DMI94" s="189"/>
      <c r="DMJ94" s="189"/>
      <c r="DMK94" s="189"/>
      <c r="DML94" s="189"/>
      <c r="DMM94" s="189"/>
      <c r="DMN94" s="189"/>
      <c r="DMO94" s="189"/>
      <c r="DVO94" s="189"/>
      <c r="DVP94" s="189"/>
      <c r="DVX94" s="189"/>
      <c r="DVY94" s="189"/>
      <c r="DVZ94" s="189"/>
      <c r="DWA94" s="189"/>
      <c r="DWB94" s="189"/>
      <c r="DWC94" s="189"/>
      <c r="DWD94" s="189"/>
      <c r="DWE94" s="189"/>
      <c r="DWF94" s="189"/>
      <c r="DWG94" s="189"/>
      <c r="DWH94" s="189"/>
      <c r="DWI94" s="189"/>
      <c r="DWJ94" s="189"/>
      <c r="DWK94" s="189"/>
      <c r="EFK94" s="189"/>
      <c r="EFL94" s="189"/>
      <c r="EFT94" s="189"/>
      <c r="EFU94" s="189"/>
      <c r="EFV94" s="189"/>
      <c r="EFW94" s="189"/>
      <c r="EFX94" s="189"/>
      <c r="EFY94" s="189"/>
      <c r="EFZ94" s="189"/>
      <c r="EGA94" s="189"/>
      <c r="EGB94" s="189"/>
      <c r="EGC94" s="189"/>
      <c r="EGD94" s="189"/>
      <c r="EGE94" s="189"/>
      <c r="EGF94" s="189"/>
      <c r="EGG94" s="189"/>
      <c r="EPG94" s="189"/>
      <c r="EPH94" s="189"/>
      <c r="EPP94" s="189"/>
      <c r="EPQ94" s="189"/>
      <c r="EPR94" s="189"/>
      <c r="EPS94" s="189"/>
      <c r="EPT94" s="189"/>
      <c r="EPU94" s="189"/>
      <c r="EPV94" s="189"/>
      <c r="EPW94" s="189"/>
      <c r="EPX94" s="189"/>
      <c r="EPY94" s="189"/>
      <c r="EPZ94" s="189"/>
      <c r="EQA94" s="189"/>
      <c r="EQB94" s="189"/>
      <c r="EQC94" s="189"/>
      <c r="EZC94" s="189"/>
      <c r="EZD94" s="189"/>
      <c r="EZL94" s="189"/>
      <c r="EZM94" s="189"/>
      <c r="EZN94" s="189"/>
      <c r="EZO94" s="189"/>
      <c r="EZP94" s="189"/>
      <c r="EZQ94" s="189"/>
      <c r="EZR94" s="189"/>
      <c r="EZS94" s="189"/>
      <c r="EZT94" s="189"/>
      <c r="EZU94" s="189"/>
      <c r="EZV94" s="189"/>
      <c r="EZW94" s="189"/>
      <c r="EZX94" s="189"/>
      <c r="EZY94" s="189"/>
      <c r="FIY94" s="189"/>
      <c r="FIZ94" s="189"/>
      <c r="FJH94" s="189"/>
      <c r="FJI94" s="189"/>
      <c r="FJJ94" s="189"/>
      <c r="FJK94" s="189"/>
      <c r="FJL94" s="189"/>
      <c r="FJM94" s="189"/>
      <c r="FJN94" s="189"/>
      <c r="FJO94" s="189"/>
      <c r="FJP94" s="189"/>
      <c r="FJQ94" s="189"/>
      <c r="FJR94" s="189"/>
      <c r="FJS94" s="189"/>
      <c r="FJT94" s="189"/>
      <c r="FJU94" s="189"/>
      <c r="FSU94" s="189"/>
      <c r="FSV94" s="189"/>
      <c r="FTD94" s="189"/>
      <c r="FTE94" s="189"/>
      <c r="FTF94" s="189"/>
      <c r="FTG94" s="189"/>
      <c r="FTH94" s="189"/>
      <c r="FTI94" s="189"/>
      <c r="FTJ94" s="189"/>
      <c r="FTK94" s="189"/>
      <c r="FTL94" s="189"/>
      <c r="FTM94" s="189"/>
      <c r="FTN94" s="189"/>
      <c r="FTO94" s="189"/>
      <c r="FTP94" s="189"/>
      <c r="FTQ94" s="189"/>
      <c r="GCQ94" s="189"/>
      <c r="GCR94" s="189"/>
      <c r="GCZ94" s="189"/>
      <c r="GDA94" s="189"/>
      <c r="GDB94" s="189"/>
      <c r="GDC94" s="189"/>
      <c r="GDD94" s="189"/>
      <c r="GDE94" s="189"/>
      <c r="GDF94" s="189"/>
      <c r="GDG94" s="189"/>
      <c r="GDH94" s="189"/>
      <c r="GDI94" s="189"/>
      <c r="GDJ94" s="189"/>
      <c r="GDK94" s="189"/>
      <c r="GDL94" s="189"/>
      <c r="GDM94" s="189"/>
      <c r="GMM94" s="189"/>
      <c r="GMN94" s="189"/>
      <c r="GMV94" s="189"/>
      <c r="GMW94" s="189"/>
      <c r="GMX94" s="189"/>
      <c r="GMY94" s="189"/>
      <c r="GMZ94" s="189"/>
      <c r="GNA94" s="189"/>
      <c r="GNB94" s="189"/>
      <c r="GNC94" s="189"/>
      <c r="GND94" s="189"/>
      <c r="GNE94" s="189"/>
      <c r="GNF94" s="189"/>
      <c r="GNG94" s="189"/>
      <c r="GNH94" s="189"/>
      <c r="GNI94" s="189"/>
      <c r="GWI94" s="189"/>
      <c r="GWJ94" s="189"/>
      <c r="GWR94" s="189"/>
      <c r="GWS94" s="189"/>
      <c r="GWT94" s="189"/>
      <c r="GWU94" s="189"/>
      <c r="GWV94" s="189"/>
      <c r="GWW94" s="189"/>
      <c r="GWX94" s="189"/>
      <c r="GWY94" s="189"/>
      <c r="GWZ94" s="189"/>
      <c r="GXA94" s="189"/>
      <c r="GXB94" s="189"/>
      <c r="GXC94" s="189"/>
      <c r="GXD94" s="189"/>
      <c r="GXE94" s="189"/>
      <c r="HGE94" s="189"/>
      <c r="HGF94" s="189"/>
      <c r="HGN94" s="189"/>
      <c r="HGO94" s="189"/>
      <c r="HGP94" s="189"/>
      <c r="HGQ94" s="189"/>
      <c r="HGR94" s="189"/>
      <c r="HGS94" s="189"/>
      <c r="HGT94" s="189"/>
      <c r="HGU94" s="189"/>
      <c r="HGV94" s="189"/>
      <c r="HGW94" s="189"/>
      <c r="HGX94" s="189"/>
      <c r="HGY94" s="189"/>
      <c r="HGZ94" s="189"/>
      <c r="HHA94" s="189"/>
      <c r="HQA94" s="189"/>
      <c r="HQB94" s="189"/>
      <c r="HQJ94" s="189"/>
      <c r="HQK94" s="189"/>
      <c r="HQL94" s="189"/>
      <c r="HQM94" s="189"/>
      <c r="HQN94" s="189"/>
      <c r="HQO94" s="189"/>
      <c r="HQP94" s="189"/>
      <c r="HQQ94" s="189"/>
      <c r="HQR94" s="189"/>
      <c r="HQS94" s="189"/>
      <c r="HQT94" s="189"/>
      <c r="HQU94" s="189"/>
      <c r="HQV94" s="189"/>
      <c r="HQW94" s="189"/>
      <c r="HZW94" s="189"/>
      <c r="HZX94" s="189"/>
      <c r="IAF94" s="189"/>
      <c r="IAG94" s="189"/>
      <c r="IAH94" s="189"/>
      <c r="IAI94" s="189"/>
      <c r="IAJ94" s="189"/>
      <c r="IAK94" s="189"/>
      <c r="IAL94" s="189"/>
      <c r="IAM94" s="189"/>
      <c r="IAN94" s="189"/>
      <c r="IAO94" s="189"/>
      <c r="IAP94" s="189"/>
      <c r="IAQ94" s="189"/>
      <c r="IAR94" s="189"/>
      <c r="IAS94" s="189"/>
      <c r="IJS94" s="189"/>
      <c r="IJT94" s="189"/>
      <c r="IKB94" s="189"/>
      <c r="IKC94" s="189"/>
      <c r="IKD94" s="189"/>
      <c r="IKE94" s="189"/>
      <c r="IKF94" s="189"/>
      <c r="IKG94" s="189"/>
      <c r="IKH94" s="189"/>
      <c r="IKI94" s="189"/>
      <c r="IKJ94" s="189"/>
      <c r="IKK94" s="189"/>
      <c r="IKL94" s="189"/>
      <c r="IKM94" s="189"/>
      <c r="IKN94" s="189"/>
      <c r="IKO94" s="189"/>
      <c r="ITO94" s="189"/>
      <c r="ITP94" s="189"/>
      <c r="ITX94" s="189"/>
      <c r="ITY94" s="189"/>
      <c r="ITZ94" s="189"/>
      <c r="IUA94" s="189"/>
      <c r="IUB94" s="189"/>
      <c r="IUC94" s="189"/>
      <c r="IUD94" s="189"/>
      <c r="IUE94" s="189"/>
      <c r="IUF94" s="189"/>
      <c r="IUG94" s="189"/>
      <c r="IUH94" s="189"/>
      <c r="IUI94" s="189"/>
      <c r="IUJ94" s="189"/>
      <c r="IUK94" s="189"/>
      <c r="JDK94" s="189"/>
      <c r="JDL94" s="189"/>
      <c r="JDT94" s="189"/>
      <c r="JDU94" s="189"/>
      <c r="JDV94" s="189"/>
      <c r="JDW94" s="189"/>
      <c r="JDX94" s="189"/>
      <c r="JDY94" s="189"/>
      <c r="JDZ94" s="189"/>
      <c r="JEA94" s="189"/>
      <c r="JEB94" s="189"/>
      <c r="JEC94" s="189"/>
      <c r="JED94" s="189"/>
      <c r="JEE94" s="189"/>
      <c r="JEF94" s="189"/>
      <c r="JEG94" s="189"/>
      <c r="JNG94" s="189"/>
      <c r="JNH94" s="189"/>
      <c r="JNP94" s="189"/>
      <c r="JNQ94" s="189"/>
      <c r="JNR94" s="189"/>
      <c r="JNS94" s="189"/>
      <c r="JNT94" s="189"/>
      <c r="JNU94" s="189"/>
      <c r="JNV94" s="189"/>
      <c r="JNW94" s="189"/>
      <c r="JNX94" s="189"/>
      <c r="JNY94" s="189"/>
      <c r="JNZ94" s="189"/>
      <c r="JOA94" s="189"/>
      <c r="JOB94" s="189"/>
      <c r="JOC94" s="189"/>
      <c r="JXC94" s="189"/>
      <c r="JXD94" s="189"/>
      <c r="JXL94" s="189"/>
      <c r="JXM94" s="189"/>
      <c r="JXN94" s="189"/>
      <c r="JXO94" s="189"/>
      <c r="JXP94" s="189"/>
      <c r="JXQ94" s="189"/>
      <c r="JXR94" s="189"/>
      <c r="JXS94" s="189"/>
      <c r="JXT94" s="189"/>
      <c r="JXU94" s="189"/>
      <c r="JXV94" s="189"/>
      <c r="JXW94" s="189"/>
      <c r="JXX94" s="189"/>
      <c r="JXY94" s="189"/>
      <c r="KGY94" s="189"/>
      <c r="KGZ94" s="189"/>
      <c r="KHH94" s="189"/>
      <c r="KHI94" s="189"/>
      <c r="KHJ94" s="189"/>
      <c r="KHK94" s="189"/>
      <c r="KHL94" s="189"/>
      <c r="KHM94" s="189"/>
      <c r="KHN94" s="189"/>
      <c r="KHO94" s="189"/>
      <c r="KHP94" s="189"/>
      <c r="KHQ94" s="189"/>
      <c r="KHR94" s="189"/>
      <c r="KHS94" s="189"/>
      <c r="KHT94" s="189"/>
      <c r="KHU94" s="189"/>
      <c r="KQU94" s="189"/>
      <c r="KQV94" s="189"/>
      <c r="KRD94" s="189"/>
      <c r="KRE94" s="189"/>
      <c r="KRF94" s="189"/>
      <c r="KRG94" s="189"/>
      <c r="KRH94" s="189"/>
      <c r="KRI94" s="189"/>
      <c r="KRJ94" s="189"/>
      <c r="KRK94" s="189"/>
      <c r="KRL94" s="189"/>
      <c r="KRM94" s="189"/>
      <c r="KRN94" s="189"/>
      <c r="KRO94" s="189"/>
      <c r="KRP94" s="189"/>
      <c r="KRQ94" s="189"/>
      <c r="LAQ94" s="189"/>
      <c r="LAR94" s="189"/>
      <c r="LAZ94" s="189"/>
      <c r="LBA94" s="189"/>
      <c r="LBB94" s="189"/>
      <c r="LBC94" s="189"/>
      <c r="LBD94" s="189"/>
      <c r="LBE94" s="189"/>
      <c r="LBF94" s="189"/>
      <c r="LBG94" s="189"/>
      <c r="LBH94" s="189"/>
      <c r="LBI94" s="189"/>
      <c r="LBJ94" s="189"/>
      <c r="LBK94" s="189"/>
      <c r="LBL94" s="189"/>
      <c r="LBM94" s="189"/>
      <c r="LKM94" s="189"/>
      <c r="LKN94" s="189"/>
      <c r="LKV94" s="189"/>
      <c r="LKW94" s="189"/>
      <c r="LKX94" s="189"/>
      <c r="LKY94" s="189"/>
      <c r="LKZ94" s="189"/>
      <c r="LLA94" s="189"/>
      <c r="LLB94" s="189"/>
      <c r="LLC94" s="189"/>
      <c r="LLD94" s="189"/>
      <c r="LLE94" s="189"/>
      <c r="LLF94" s="189"/>
      <c r="LLG94" s="189"/>
      <c r="LLH94" s="189"/>
      <c r="LLI94" s="189"/>
      <c r="LUI94" s="189"/>
      <c r="LUJ94" s="189"/>
      <c r="LUR94" s="189"/>
      <c r="LUS94" s="189"/>
      <c r="LUT94" s="189"/>
      <c r="LUU94" s="189"/>
      <c r="LUV94" s="189"/>
      <c r="LUW94" s="189"/>
      <c r="LUX94" s="189"/>
      <c r="LUY94" s="189"/>
      <c r="LUZ94" s="189"/>
      <c r="LVA94" s="189"/>
      <c r="LVB94" s="189"/>
      <c r="LVC94" s="189"/>
      <c r="LVD94" s="189"/>
      <c r="LVE94" s="189"/>
      <c r="MEE94" s="189"/>
      <c r="MEF94" s="189"/>
      <c r="MEN94" s="189"/>
      <c r="MEO94" s="189"/>
      <c r="MEP94" s="189"/>
      <c r="MEQ94" s="189"/>
      <c r="MER94" s="189"/>
      <c r="MES94" s="189"/>
      <c r="MET94" s="189"/>
      <c r="MEU94" s="189"/>
      <c r="MEV94" s="189"/>
      <c r="MEW94" s="189"/>
      <c r="MEX94" s="189"/>
      <c r="MEY94" s="189"/>
      <c r="MEZ94" s="189"/>
      <c r="MFA94" s="189"/>
      <c r="MOA94" s="189"/>
      <c r="MOB94" s="189"/>
      <c r="MOJ94" s="189"/>
      <c r="MOK94" s="189"/>
      <c r="MOL94" s="189"/>
      <c r="MOM94" s="189"/>
      <c r="MON94" s="189"/>
      <c r="MOO94" s="189"/>
      <c r="MOP94" s="189"/>
      <c r="MOQ94" s="189"/>
      <c r="MOR94" s="189"/>
      <c r="MOS94" s="189"/>
      <c r="MOT94" s="189"/>
      <c r="MOU94" s="189"/>
      <c r="MOV94" s="189"/>
      <c r="MOW94" s="189"/>
      <c r="MXW94" s="189"/>
      <c r="MXX94" s="189"/>
      <c r="MYF94" s="189"/>
      <c r="MYG94" s="189"/>
      <c r="MYH94" s="189"/>
      <c r="MYI94" s="189"/>
      <c r="MYJ94" s="189"/>
      <c r="MYK94" s="189"/>
      <c r="MYL94" s="189"/>
      <c r="MYM94" s="189"/>
      <c r="MYN94" s="189"/>
      <c r="MYO94" s="189"/>
      <c r="MYP94" s="189"/>
      <c r="MYQ94" s="189"/>
      <c r="MYR94" s="189"/>
      <c r="MYS94" s="189"/>
      <c r="NHS94" s="189"/>
      <c r="NHT94" s="189"/>
      <c r="NIB94" s="189"/>
      <c r="NIC94" s="189"/>
      <c r="NID94" s="189"/>
      <c r="NIE94" s="189"/>
      <c r="NIF94" s="189"/>
      <c r="NIG94" s="189"/>
      <c r="NIH94" s="189"/>
      <c r="NII94" s="189"/>
      <c r="NIJ94" s="189"/>
      <c r="NIK94" s="189"/>
      <c r="NIL94" s="189"/>
      <c r="NIM94" s="189"/>
      <c r="NIN94" s="189"/>
      <c r="NIO94" s="189"/>
      <c r="NRO94" s="189"/>
      <c r="NRP94" s="189"/>
      <c r="NRX94" s="189"/>
      <c r="NRY94" s="189"/>
      <c r="NRZ94" s="189"/>
      <c r="NSA94" s="189"/>
      <c r="NSB94" s="189"/>
      <c r="NSC94" s="189"/>
      <c r="NSD94" s="189"/>
      <c r="NSE94" s="189"/>
      <c r="NSF94" s="189"/>
      <c r="NSG94" s="189"/>
      <c r="NSH94" s="189"/>
      <c r="NSI94" s="189"/>
      <c r="NSJ94" s="189"/>
      <c r="NSK94" s="189"/>
      <c r="OBK94" s="189"/>
      <c r="OBL94" s="189"/>
      <c r="OBT94" s="189"/>
      <c r="OBU94" s="189"/>
      <c r="OBV94" s="189"/>
      <c r="OBW94" s="189"/>
      <c r="OBX94" s="189"/>
      <c r="OBY94" s="189"/>
      <c r="OBZ94" s="189"/>
      <c r="OCA94" s="189"/>
      <c r="OCB94" s="189"/>
      <c r="OCC94" s="189"/>
      <c r="OCD94" s="189"/>
      <c r="OCE94" s="189"/>
      <c r="OCF94" s="189"/>
      <c r="OCG94" s="189"/>
      <c r="OLG94" s="189"/>
      <c r="OLH94" s="189"/>
      <c r="OLP94" s="189"/>
      <c r="OLQ94" s="189"/>
      <c r="OLR94" s="189"/>
      <c r="OLS94" s="189"/>
      <c r="OLT94" s="189"/>
      <c r="OLU94" s="189"/>
      <c r="OLV94" s="189"/>
      <c r="OLW94" s="189"/>
      <c r="OLX94" s="189"/>
      <c r="OLY94" s="189"/>
      <c r="OLZ94" s="189"/>
      <c r="OMA94" s="189"/>
      <c r="OMB94" s="189"/>
      <c r="OMC94" s="189"/>
      <c r="OVC94" s="189"/>
      <c r="OVD94" s="189"/>
      <c r="OVL94" s="189"/>
      <c r="OVM94" s="189"/>
      <c r="OVN94" s="189"/>
      <c r="OVO94" s="189"/>
      <c r="OVP94" s="189"/>
      <c r="OVQ94" s="189"/>
      <c r="OVR94" s="189"/>
      <c r="OVS94" s="189"/>
      <c r="OVT94" s="189"/>
      <c r="OVU94" s="189"/>
      <c r="OVV94" s="189"/>
      <c r="OVW94" s="189"/>
      <c r="OVX94" s="189"/>
      <c r="OVY94" s="189"/>
      <c r="PEY94" s="189"/>
      <c r="PEZ94" s="189"/>
      <c r="PFH94" s="189"/>
      <c r="PFI94" s="189"/>
      <c r="PFJ94" s="189"/>
      <c r="PFK94" s="189"/>
      <c r="PFL94" s="189"/>
      <c r="PFM94" s="189"/>
      <c r="PFN94" s="189"/>
      <c r="PFO94" s="189"/>
      <c r="PFP94" s="189"/>
      <c r="PFQ94" s="189"/>
      <c r="PFR94" s="189"/>
      <c r="PFS94" s="189"/>
      <c r="PFT94" s="189"/>
      <c r="PFU94" s="189"/>
      <c r="POU94" s="189"/>
      <c r="POV94" s="189"/>
      <c r="PPD94" s="189"/>
      <c r="PPE94" s="189"/>
      <c r="PPF94" s="189"/>
      <c r="PPG94" s="189"/>
      <c r="PPH94" s="189"/>
      <c r="PPI94" s="189"/>
      <c r="PPJ94" s="189"/>
      <c r="PPK94" s="189"/>
      <c r="PPL94" s="189"/>
      <c r="PPM94" s="189"/>
      <c r="PPN94" s="189"/>
      <c r="PPO94" s="189"/>
      <c r="PPP94" s="189"/>
      <c r="PPQ94" s="189"/>
      <c r="PYQ94" s="189"/>
      <c r="PYR94" s="189"/>
      <c r="PYZ94" s="189"/>
      <c r="PZA94" s="189"/>
      <c r="PZB94" s="189"/>
      <c r="PZC94" s="189"/>
      <c r="PZD94" s="189"/>
      <c r="PZE94" s="189"/>
      <c r="PZF94" s="189"/>
      <c r="PZG94" s="189"/>
      <c r="PZH94" s="189"/>
      <c r="PZI94" s="189"/>
      <c r="PZJ94" s="189"/>
      <c r="PZK94" s="189"/>
      <c r="PZL94" s="189"/>
      <c r="PZM94" s="189"/>
      <c r="QIM94" s="189"/>
      <c r="QIN94" s="189"/>
      <c r="QIV94" s="189"/>
      <c r="QIW94" s="189"/>
      <c r="QIX94" s="189"/>
      <c r="QIY94" s="189"/>
      <c r="QIZ94" s="189"/>
      <c r="QJA94" s="189"/>
      <c r="QJB94" s="189"/>
      <c r="QJC94" s="189"/>
      <c r="QJD94" s="189"/>
      <c r="QJE94" s="189"/>
      <c r="QJF94" s="189"/>
      <c r="QJG94" s="189"/>
      <c r="QJH94" s="189"/>
      <c r="QJI94" s="189"/>
      <c r="QSI94" s="189"/>
      <c r="QSJ94" s="189"/>
      <c r="QSR94" s="189"/>
      <c r="QSS94" s="189"/>
      <c r="QST94" s="189"/>
      <c r="QSU94" s="189"/>
      <c r="QSV94" s="189"/>
      <c r="QSW94" s="189"/>
      <c r="QSX94" s="189"/>
      <c r="QSY94" s="189"/>
      <c r="QSZ94" s="189"/>
      <c r="QTA94" s="189"/>
      <c r="QTB94" s="189"/>
      <c r="QTC94" s="189"/>
      <c r="QTD94" s="189"/>
      <c r="QTE94" s="189"/>
      <c r="RCE94" s="189"/>
      <c r="RCF94" s="189"/>
      <c r="RCN94" s="189"/>
      <c r="RCO94" s="189"/>
      <c r="RCP94" s="189"/>
      <c r="RCQ94" s="189"/>
      <c r="RCR94" s="189"/>
      <c r="RCS94" s="189"/>
      <c r="RCT94" s="189"/>
      <c r="RCU94" s="189"/>
      <c r="RCV94" s="189"/>
      <c r="RCW94" s="189"/>
      <c r="RCX94" s="189"/>
      <c r="RCY94" s="189"/>
      <c r="RCZ94" s="189"/>
      <c r="RDA94" s="189"/>
      <c r="RMA94" s="189"/>
      <c r="RMB94" s="189"/>
      <c r="RMJ94" s="189"/>
      <c r="RMK94" s="189"/>
      <c r="RML94" s="189"/>
      <c r="RMM94" s="189"/>
      <c r="RMN94" s="189"/>
      <c r="RMO94" s="189"/>
      <c r="RMP94" s="189"/>
      <c r="RMQ94" s="189"/>
      <c r="RMR94" s="189"/>
      <c r="RMS94" s="189"/>
      <c r="RMT94" s="189"/>
      <c r="RMU94" s="189"/>
      <c r="RMV94" s="189"/>
      <c r="RMW94" s="189"/>
      <c r="RVW94" s="189"/>
      <c r="RVX94" s="189"/>
      <c r="RWF94" s="189"/>
      <c r="RWG94" s="189"/>
      <c r="RWH94" s="189"/>
      <c r="RWI94" s="189"/>
      <c r="RWJ94" s="189"/>
      <c r="RWK94" s="189"/>
      <c r="RWL94" s="189"/>
      <c r="RWM94" s="189"/>
      <c r="RWN94" s="189"/>
      <c r="RWO94" s="189"/>
      <c r="RWP94" s="189"/>
      <c r="RWQ94" s="189"/>
      <c r="RWR94" s="189"/>
      <c r="RWS94" s="189"/>
      <c r="SFS94" s="189"/>
      <c r="SFT94" s="189"/>
      <c r="SGB94" s="189"/>
      <c r="SGC94" s="189"/>
      <c r="SGD94" s="189"/>
      <c r="SGE94" s="189"/>
      <c r="SGF94" s="189"/>
      <c r="SGG94" s="189"/>
      <c r="SGH94" s="189"/>
      <c r="SGI94" s="189"/>
      <c r="SGJ94" s="189"/>
      <c r="SGK94" s="189"/>
      <c r="SGL94" s="189"/>
      <c r="SGM94" s="189"/>
      <c r="SGN94" s="189"/>
      <c r="SGO94" s="189"/>
      <c r="SPO94" s="189"/>
      <c r="SPP94" s="189"/>
      <c r="SPX94" s="189"/>
      <c r="SPY94" s="189"/>
      <c r="SPZ94" s="189"/>
      <c r="SQA94" s="189"/>
      <c r="SQB94" s="189"/>
      <c r="SQC94" s="189"/>
      <c r="SQD94" s="189"/>
      <c r="SQE94" s="189"/>
      <c r="SQF94" s="189"/>
      <c r="SQG94" s="189"/>
      <c r="SQH94" s="189"/>
      <c r="SQI94" s="189"/>
      <c r="SQJ94" s="189"/>
      <c r="SQK94" s="189"/>
      <c r="SZK94" s="189"/>
      <c r="SZL94" s="189"/>
      <c r="SZT94" s="189"/>
      <c r="SZU94" s="189"/>
      <c r="SZV94" s="189"/>
      <c r="SZW94" s="189"/>
      <c r="SZX94" s="189"/>
      <c r="SZY94" s="189"/>
      <c r="SZZ94" s="189"/>
      <c r="TAA94" s="189"/>
      <c r="TAB94" s="189"/>
      <c r="TAC94" s="189"/>
      <c r="TAD94" s="189"/>
      <c r="TAE94" s="189"/>
      <c r="TAF94" s="189"/>
      <c r="TAG94" s="189"/>
      <c r="TJG94" s="189"/>
      <c r="TJH94" s="189"/>
      <c r="TJP94" s="189"/>
      <c r="TJQ94" s="189"/>
      <c r="TJR94" s="189"/>
      <c r="TJS94" s="189"/>
      <c r="TJT94" s="189"/>
      <c r="TJU94" s="189"/>
      <c r="TJV94" s="189"/>
      <c r="TJW94" s="189"/>
      <c r="TJX94" s="189"/>
      <c r="TJY94" s="189"/>
      <c r="TJZ94" s="189"/>
      <c r="TKA94" s="189"/>
      <c r="TKB94" s="189"/>
      <c r="TKC94" s="189"/>
      <c r="TTC94" s="189"/>
      <c r="TTD94" s="189"/>
      <c r="TTL94" s="189"/>
      <c r="TTM94" s="189"/>
      <c r="TTN94" s="189"/>
      <c r="TTO94" s="189"/>
      <c r="TTP94" s="189"/>
      <c r="TTQ94" s="189"/>
      <c r="TTR94" s="189"/>
      <c r="TTS94" s="189"/>
      <c r="TTT94" s="189"/>
      <c r="TTU94" s="189"/>
      <c r="TTV94" s="189"/>
      <c r="TTW94" s="189"/>
      <c r="TTX94" s="189"/>
      <c r="TTY94" s="189"/>
      <c r="UCY94" s="189"/>
      <c r="UCZ94" s="189"/>
      <c r="UDH94" s="189"/>
      <c r="UDI94" s="189"/>
      <c r="UDJ94" s="189"/>
      <c r="UDK94" s="189"/>
      <c r="UDL94" s="189"/>
      <c r="UDM94" s="189"/>
      <c r="UDN94" s="189"/>
      <c r="UDO94" s="189"/>
      <c r="UDP94" s="189"/>
      <c r="UDQ94" s="189"/>
      <c r="UDR94" s="189"/>
      <c r="UDS94" s="189"/>
      <c r="UDT94" s="189"/>
      <c r="UDU94" s="189"/>
      <c r="UMU94" s="189"/>
      <c r="UMV94" s="189"/>
      <c r="UND94" s="189"/>
      <c r="UNE94" s="189"/>
      <c r="UNF94" s="189"/>
      <c r="UNG94" s="189"/>
      <c r="UNH94" s="189"/>
      <c r="UNI94" s="189"/>
      <c r="UNJ94" s="189"/>
      <c r="UNK94" s="189"/>
      <c r="UNL94" s="189"/>
      <c r="UNM94" s="189"/>
      <c r="UNN94" s="189"/>
      <c r="UNO94" s="189"/>
      <c r="UNP94" s="189"/>
      <c r="UNQ94" s="189"/>
      <c r="UWQ94" s="189"/>
      <c r="UWR94" s="189"/>
      <c r="UWZ94" s="189"/>
      <c r="UXA94" s="189"/>
      <c r="UXB94" s="189"/>
      <c r="UXC94" s="189"/>
      <c r="UXD94" s="189"/>
      <c r="UXE94" s="189"/>
      <c r="UXF94" s="189"/>
      <c r="UXG94" s="189"/>
      <c r="UXH94" s="189"/>
      <c r="UXI94" s="189"/>
      <c r="UXJ94" s="189"/>
      <c r="UXK94" s="189"/>
      <c r="UXL94" s="189"/>
      <c r="UXM94" s="189"/>
      <c r="VGM94" s="189"/>
      <c r="VGN94" s="189"/>
      <c r="VGV94" s="189"/>
      <c r="VGW94" s="189"/>
      <c r="VGX94" s="189"/>
      <c r="VGY94" s="189"/>
      <c r="VGZ94" s="189"/>
      <c r="VHA94" s="189"/>
      <c r="VHB94" s="189"/>
      <c r="VHC94" s="189"/>
      <c r="VHD94" s="189"/>
      <c r="VHE94" s="189"/>
      <c r="VHF94" s="189"/>
      <c r="VHG94" s="189"/>
      <c r="VHH94" s="189"/>
      <c r="VHI94" s="189"/>
      <c r="VQI94" s="189"/>
      <c r="VQJ94" s="189"/>
      <c r="VQR94" s="189"/>
      <c r="VQS94" s="189"/>
      <c r="VQT94" s="189"/>
      <c r="VQU94" s="189"/>
      <c r="VQV94" s="189"/>
      <c r="VQW94" s="189"/>
      <c r="VQX94" s="189"/>
      <c r="VQY94" s="189"/>
      <c r="VQZ94" s="189"/>
      <c r="VRA94" s="189"/>
      <c r="VRB94" s="189"/>
      <c r="VRC94" s="189"/>
      <c r="VRD94" s="189"/>
      <c r="VRE94" s="189"/>
      <c r="WAE94" s="189"/>
      <c r="WAF94" s="189"/>
      <c r="WAN94" s="189"/>
      <c r="WAO94" s="189"/>
      <c r="WAP94" s="189"/>
      <c r="WAQ94" s="189"/>
      <c r="WAR94" s="189"/>
      <c r="WAS94" s="189"/>
      <c r="WAT94" s="189"/>
      <c r="WAU94" s="189"/>
      <c r="WAV94" s="189"/>
      <c r="WAW94" s="189"/>
      <c r="WAX94" s="189"/>
      <c r="WAY94" s="189"/>
      <c r="WAZ94" s="189"/>
      <c r="WBA94" s="189"/>
      <c r="WKA94" s="189"/>
      <c r="WKB94" s="189"/>
      <c r="WKJ94" s="189"/>
      <c r="WKK94" s="189"/>
      <c r="WKL94" s="189"/>
      <c r="WKM94" s="189"/>
      <c r="WKN94" s="189"/>
      <c r="WKO94" s="189"/>
      <c r="WKP94" s="189"/>
      <c r="WKQ94" s="189"/>
      <c r="WKR94" s="189"/>
      <c r="WKS94" s="189"/>
      <c r="WKT94" s="189"/>
      <c r="WKU94" s="189"/>
      <c r="WKV94" s="189"/>
      <c r="WKW94" s="189"/>
      <c r="WTW94" s="189"/>
      <c r="WTX94" s="189"/>
      <c r="WUF94" s="189"/>
      <c r="WUG94" s="189"/>
      <c r="WUH94" s="189"/>
      <c r="WUI94" s="189"/>
      <c r="WUJ94" s="189"/>
      <c r="WUK94" s="189"/>
      <c r="WUL94" s="189"/>
      <c r="WUM94" s="189"/>
      <c r="WUN94" s="189"/>
      <c r="WUO94" s="189"/>
      <c r="WUP94" s="189"/>
      <c r="WUQ94" s="189"/>
      <c r="WUR94" s="189"/>
      <c r="WUS94" s="189"/>
    </row>
    <row r="95" spans="1:1009 1243:2033 2267:3057 3291:4081 4315:5105 5339:6129 6363:7153 7387:8177 8411:9201 9435:10225 10459:11249 11483:12273 12507:13297 13531:14321 14555:15345 15579:16113" hidden="1" outlineLevel="1" x14ac:dyDescent="0.25">
      <c r="A95" s="79"/>
      <c r="B95" s="192" t="s">
        <v>126</v>
      </c>
      <c r="C95" s="72"/>
      <c r="D95" s="102">
        <v>15</v>
      </c>
      <c r="E95" s="102"/>
      <c r="F95" s="73">
        <v>15</v>
      </c>
      <c r="G95" s="231">
        <v>0</v>
      </c>
      <c r="H95" s="129">
        <v>0</v>
      </c>
      <c r="I95" s="153">
        <f t="shared" si="6"/>
        <v>0</v>
      </c>
      <c r="J95" s="149"/>
      <c r="K95" s="149"/>
      <c r="L95" s="149"/>
      <c r="M95" s="149"/>
      <c r="N95" s="72"/>
      <c r="HK95" s="189"/>
      <c r="HL95" s="189"/>
      <c r="HT95" s="189"/>
      <c r="HU95" s="189"/>
      <c r="HV95" s="189"/>
      <c r="HW95" s="189"/>
      <c r="HX95" s="189"/>
      <c r="HY95" s="189"/>
      <c r="HZ95" s="189"/>
      <c r="IA95" s="189"/>
      <c r="IB95" s="189"/>
      <c r="IC95" s="189"/>
      <c r="ID95" s="189"/>
      <c r="IE95" s="189"/>
      <c r="IF95" s="189"/>
      <c r="IG95" s="189"/>
      <c r="RG95" s="189"/>
      <c r="RH95" s="189"/>
      <c r="RP95" s="189"/>
      <c r="RQ95" s="189"/>
      <c r="RR95" s="189"/>
      <c r="RS95" s="189"/>
      <c r="RT95" s="189"/>
      <c r="RU95" s="189"/>
      <c r="RV95" s="189"/>
      <c r="RW95" s="189"/>
      <c r="RX95" s="189"/>
      <c r="RY95" s="189"/>
      <c r="RZ95" s="189"/>
      <c r="SA95" s="189"/>
      <c r="SB95" s="189"/>
      <c r="SC95" s="189"/>
      <c r="ABC95" s="189"/>
      <c r="ABD95" s="189"/>
      <c r="ABL95" s="189"/>
      <c r="ABM95" s="189"/>
      <c r="ABN95" s="189"/>
      <c r="ABO95" s="189"/>
      <c r="ABP95" s="189"/>
      <c r="ABQ95" s="189"/>
      <c r="ABR95" s="189"/>
      <c r="ABS95" s="189"/>
      <c r="ABT95" s="189"/>
      <c r="ABU95" s="189"/>
      <c r="ABV95" s="189"/>
      <c r="ABW95" s="189"/>
      <c r="ABX95" s="189"/>
      <c r="ABY95" s="189"/>
      <c r="AKY95" s="189"/>
      <c r="AKZ95" s="189"/>
      <c r="ALH95" s="189"/>
      <c r="ALI95" s="189"/>
      <c r="ALJ95" s="189"/>
      <c r="ALK95" s="189"/>
      <c r="ALL95" s="189"/>
      <c r="ALM95" s="189"/>
      <c r="ALN95" s="189"/>
      <c r="ALO95" s="189"/>
      <c r="ALP95" s="189"/>
      <c r="ALQ95" s="189"/>
      <c r="ALR95" s="189"/>
      <c r="ALS95" s="189"/>
      <c r="ALT95" s="189"/>
      <c r="ALU95" s="189"/>
      <c r="AUU95" s="189"/>
      <c r="AUV95" s="189"/>
      <c r="AVD95" s="189"/>
      <c r="AVE95" s="189"/>
      <c r="AVF95" s="189"/>
      <c r="AVG95" s="189"/>
      <c r="AVH95" s="189"/>
      <c r="AVI95" s="189"/>
      <c r="AVJ95" s="189"/>
      <c r="AVK95" s="189"/>
      <c r="AVL95" s="189"/>
      <c r="AVM95" s="189"/>
      <c r="AVN95" s="189"/>
      <c r="AVO95" s="189"/>
      <c r="AVP95" s="189"/>
      <c r="AVQ95" s="189"/>
      <c r="BEQ95" s="189"/>
      <c r="BER95" s="189"/>
      <c r="BEZ95" s="189"/>
      <c r="BFA95" s="189"/>
      <c r="BFB95" s="189"/>
      <c r="BFC95" s="189"/>
      <c r="BFD95" s="189"/>
      <c r="BFE95" s="189"/>
      <c r="BFF95" s="189"/>
      <c r="BFG95" s="189"/>
      <c r="BFH95" s="189"/>
      <c r="BFI95" s="189"/>
      <c r="BFJ95" s="189"/>
      <c r="BFK95" s="189"/>
      <c r="BFL95" s="189"/>
      <c r="BFM95" s="189"/>
      <c r="BOM95" s="189"/>
      <c r="BON95" s="189"/>
      <c r="BOV95" s="189"/>
      <c r="BOW95" s="189"/>
      <c r="BOX95" s="189"/>
      <c r="BOY95" s="189"/>
      <c r="BOZ95" s="189"/>
      <c r="BPA95" s="189"/>
      <c r="BPB95" s="189"/>
      <c r="BPC95" s="189"/>
      <c r="BPD95" s="189"/>
      <c r="BPE95" s="189"/>
      <c r="BPF95" s="189"/>
      <c r="BPG95" s="189"/>
      <c r="BPH95" s="189"/>
      <c r="BPI95" s="189"/>
      <c r="BYI95" s="189"/>
      <c r="BYJ95" s="189"/>
      <c r="BYR95" s="189"/>
      <c r="BYS95" s="189"/>
      <c r="BYT95" s="189"/>
      <c r="BYU95" s="189"/>
      <c r="BYV95" s="189"/>
      <c r="BYW95" s="189"/>
      <c r="BYX95" s="189"/>
      <c r="BYY95" s="189"/>
      <c r="BYZ95" s="189"/>
      <c r="BZA95" s="189"/>
      <c r="BZB95" s="189"/>
      <c r="BZC95" s="189"/>
      <c r="BZD95" s="189"/>
      <c r="BZE95" s="189"/>
      <c r="CIE95" s="189"/>
      <c r="CIF95" s="189"/>
      <c r="CIN95" s="189"/>
      <c r="CIO95" s="189"/>
      <c r="CIP95" s="189"/>
      <c r="CIQ95" s="189"/>
      <c r="CIR95" s="189"/>
      <c r="CIS95" s="189"/>
      <c r="CIT95" s="189"/>
      <c r="CIU95" s="189"/>
      <c r="CIV95" s="189"/>
      <c r="CIW95" s="189"/>
      <c r="CIX95" s="189"/>
      <c r="CIY95" s="189"/>
      <c r="CIZ95" s="189"/>
      <c r="CJA95" s="189"/>
      <c r="CSA95" s="189"/>
      <c r="CSB95" s="189"/>
      <c r="CSJ95" s="189"/>
      <c r="CSK95" s="189"/>
      <c r="CSL95" s="189"/>
      <c r="CSM95" s="189"/>
      <c r="CSN95" s="189"/>
      <c r="CSO95" s="189"/>
      <c r="CSP95" s="189"/>
      <c r="CSQ95" s="189"/>
      <c r="CSR95" s="189"/>
      <c r="CSS95" s="189"/>
      <c r="CST95" s="189"/>
      <c r="CSU95" s="189"/>
      <c r="CSV95" s="189"/>
      <c r="CSW95" s="189"/>
      <c r="DBW95" s="189"/>
      <c r="DBX95" s="189"/>
      <c r="DCF95" s="189"/>
      <c r="DCG95" s="189"/>
      <c r="DCH95" s="189"/>
      <c r="DCI95" s="189"/>
      <c r="DCJ95" s="189"/>
      <c r="DCK95" s="189"/>
      <c r="DCL95" s="189"/>
      <c r="DCM95" s="189"/>
      <c r="DCN95" s="189"/>
      <c r="DCO95" s="189"/>
      <c r="DCP95" s="189"/>
      <c r="DCQ95" s="189"/>
      <c r="DCR95" s="189"/>
      <c r="DCS95" s="189"/>
      <c r="DLS95" s="189"/>
      <c r="DLT95" s="189"/>
      <c r="DMB95" s="189"/>
      <c r="DMC95" s="189"/>
      <c r="DMD95" s="189"/>
      <c r="DME95" s="189"/>
      <c r="DMF95" s="189"/>
      <c r="DMG95" s="189"/>
      <c r="DMH95" s="189"/>
      <c r="DMI95" s="189"/>
      <c r="DMJ95" s="189"/>
      <c r="DMK95" s="189"/>
      <c r="DML95" s="189"/>
      <c r="DMM95" s="189"/>
      <c r="DMN95" s="189"/>
      <c r="DMO95" s="189"/>
      <c r="DVO95" s="189"/>
      <c r="DVP95" s="189"/>
      <c r="DVX95" s="189"/>
      <c r="DVY95" s="189"/>
      <c r="DVZ95" s="189"/>
      <c r="DWA95" s="189"/>
      <c r="DWB95" s="189"/>
      <c r="DWC95" s="189"/>
      <c r="DWD95" s="189"/>
      <c r="DWE95" s="189"/>
      <c r="DWF95" s="189"/>
      <c r="DWG95" s="189"/>
      <c r="DWH95" s="189"/>
      <c r="DWI95" s="189"/>
      <c r="DWJ95" s="189"/>
      <c r="DWK95" s="189"/>
      <c r="EFK95" s="189"/>
      <c r="EFL95" s="189"/>
      <c r="EFT95" s="189"/>
      <c r="EFU95" s="189"/>
      <c r="EFV95" s="189"/>
      <c r="EFW95" s="189"/>
      <c r="EFX95" s="189"/>
      <c r="EFY95" s="189"/>
      <c r="EFZ95" s="189"/>
      <c r="EGA95" s="189"/>
      <c r="EGB95" s="189"/>
      <c r="EGC95" s="189"/>
      <c r="EGD95" s="189"/>
      <c r="EGE95" s="189"/>
      <c r="EGF95" s="189"/>
      <c r="EGG95" s="189"/>
      <c r="EPG95" s="189"/>
      <c r="EPH95" s="189"/>
      <c r="EPP95" s="189"/>
      <c r="EPQ95" s="189"/>
      <c r="EPR95" s="189"/>
      <c r="EPS95" s="189"/>
      <c r="EPT95" s="189"/>
      <c r="EPU95" s="189"/>
      <c r="EPV95" s="189"/>
      <c r="EPW95" s="189"/>
      <c r="EPX95" s="189"/>
      <c r="EPY95" s="189"/>
      <c r="EPZ95" s="189"/>
      <c r="EQA95" s="189"/>
      <c r="EQB95" s="189"/>
      <c r="EQC95" s="189"/>
      <c r="EZC95" s="189"/>
      <c r="EZD95" s="189"/>
      <c r="EZL95" s="189"/>
      <c r="EZM95" s="189"/>
      <c r="EZN95" s="189"/>
      <c r="EZO95" s="189"/>
      <c r="EZP95" s="189"/>
      <c r="EZQ95" s="189"/>
      <c r="EZR95" s="189"/>
      <c r="EZS95" s="189"/>
      <c r="EZT95" s="189"/>
      <c r="EZU95" s="189"/>
      <c r="EZV95" s="189"/>
      <c r="EZW95" s="189"/>
      <c r="EZX95" s="189"/>
      <c r="EZY95" s="189"/>
      <c r="FIY95" s="189"/>
      <c r="FIZ95" s="189"/>
      <c r="FJH95" s="189"/>
      <c r="FJI95" s="189"/>
      <c r="FJJ95" s="189"/>
      <c r="FJK95" s="189"/>
      <c r="FJL95" s="189"/>
      <c r="FJM95" s="189"/>
      <c r="FJN95" s="189"/>
      <c r="FJO95" s="189"/>
      <c r="FJP95" s="189"/>
      <c r="FJQ95" s="189"/>
      <c r="FJR95" s="189"/>
      <c r="FJS95" s="189"/>
      <c r="FJT95" s="189"/>
      <c r="FJU95" s="189"/>
      <c r="FSU95" s="189"/>
      <c r="FSV95" s="189"/>
      <c r="FTD95" s="189"/>
      <c r="FTE95" s="189"/>
      <c r="FTF95" s="189"/>
      <c r="FTG95" s="189"/>
      <c r="FTH95" s="189"/>
      <c r="FTI95" s="189"/>
      <c r="FTJ95" s="189"/>
      <c r="FTK95" s="189"/>
      <c r="FTL95" s="189"/>
      <c r="FTM95" s="189"/>
      <c r="FTN95" s="189"/>
      <c r="FTO95" s="189"/>
      <c r="FTP95" s="189"/>
      <c r="FTQ95" s="189"/>
      <c r="GCQ95" s="189"/>
      <c r="GCR95" s="189"/>
      <c r="GCZ95" s="189"/>
      <c r="GDA95" s="189"/>
      <c r="GDB95" s="189"/>
      <c r="GDC95" s="189"/>
      <c r="GDD95" s="189"/>
      <c r="GDE95" s="189"/>
      <c r="GDF95" s="189"/>
      <c r="GDG95" s="189"/>
      <c r="GDH95" s="189"/>
      <c r="GDI95" s="189"/>
      <c r="GDJ95" s="189"/>
      <c r="GDK95" s="189"/>
      <c r="GDL95" s="189"/>
      <c r="GDM95" s="189"/>
      <c r="GMM95" s="189"/>
      <c r="GMN95" s="189"/>
      <c r="GMV95" s="189"/>
      <c r="GMW95" s="189"/>
      <c r="GMX95" s="189"/>
      <c r="GMY95" s="189"/>
      <c r="GMZ95" s="189"/>
      <c r="GNA95" s="189"/>
      <c r="GNB95" s="189"/>
      <c r="GNC95" s="189"/>
      <c r="GND95" s="189"/>
      <c r="GNE95" s="189"/>
      <c r="GNF95" s="189"/>
      <c r="GNG95" s="189"/>
      <c r="GNH95" s="189"/>
      <c r="GNI95" s="189"/>
      <c r="GWI95" s="189"/>
      <c r="GWJ95" s="189"/>
      <c r="GWR95" s="189"/>
      <c r="GWS95" s="189"/>
      <c r="GWT95" s="189"/>
      <c r="GWU95" s="189"/>
      <c r="GWV95" s="189"/>
      <c r="GWW95" s="189"/>
      <c r="GWX95" s="189"/>
      <c r="GWY95" s="189"/>
      <c r="GWZ95" s="189"/>
      <c r="GXA95" s="189"/>
      <c r="GXB95" s="189"/>
      <c r="GXC95" s="189"/>
      <c r="GXD95" s="189"/>
      <c r="GXE95" s="189"/>
      <c r="HGE95" s="189"/>
      <c r="HGF95" s="189"/>
      <c r="HGN95" s="189"/>
      <c r="HGO95" s="189"/>
      <c r="HGP95" s="189"/>
      <c r="HGQ95" s="189"/>
      <c r="HGR95" s="189"/>
      <c r="HGS95" s="189"/>
      <c r="HGT95" s="189"/>
      <c r="HGU95" s="189"/>
      <c r="HGV95" s="189"/>
      <c r="HGW95" s="189"/>
      <c r="HGX95" s="189"/>
      <c r="HGY95" s="189"/>
      <c r="HGZ95" s="189"/>
      <c r="HHA95" s="189"/>
      <c r="HQA95" s="189"/>
      <c r="HQB95" s="189"/>
      <c r="HQJ95" s="189"/>
      <c r="HQK95" s="189"/>
      <c r="HQL95" s="189"/>
      <c r="HQM95" s="189"/>
      <c r="HQN95" s="189"/>
      <c r="HQO95" s="189"/>
      <c r="HQP95" s="189"/>
      <c r="HQQ95" s="189"/>
      <c r="HQR95" s="189"/>
      <c r="HQS95" s="189"/>
      <c r="HQT95" s="189"/>
      <c r="HQU95" s="189"/>
      <c r="HQV95" s="189"/>
      <c r="HQW95" s="189"/>
      <c r="HZW95" s="189"/>
      <c r="HZX95" s="189"/>
      <c r="IAF95" s="189"/>
      <c r="IAG95" s="189"/>
      <c r="IAH95" s="189"/>
      <c r="IAI95" s="189"/>
      <c r="IAJ95" s="189"/>
      <c r="IAK95" s="189"/>
      <c r="IAL95" s="189"/>
      <c r="IAM95" s="189"/>
      <c r="IAN95" s="189"/>
      <c r="IAO95" s="189"/>
      <c r="IAP95" s="189"/>
      <c r="IAQ95" s="189"/>
      <c r="IAR95" s="189"/>
      <c r="IAS95" s="189"/>
      <c r="IJS95" s="189"/>
      <c r="IJT95" s="189"/>
      <c r="IKB95" s="189"/>
      <c r="IKC95" s="189"/>
      <c r="IKD95" s="189"/>
      <c r="IKE95" s="189"/>
      <c r="IKF95" s="189"/>
      <c r="IKG95" s="189"/>
      <c r="IKH95" s="189"/>
      <c r="IKI95" s="189"/>
      <c r="IKJ95" s="189"/>
      <c r="IKK95" s="189"/>
      <c r="IKL95" s="189"/>
      <c r="IKM95" s="189"/>
      <c r="IKN95" s="189"/>
      <c r="IKO95" s="189"/>
      <c r="ITO95" s="189"/>
      <c r="ITP95" s="189"/>
      <c r="ITX95" s="189"/>
      <c r="ITY95" s="189"/>
      <c r="ITZ95" s="189"/>
      <c r="IUA95" s="189"/>
      <c r="IUB95" s="189"/>
      <c r="IUC95" s="189"/>
      <c r="IUD95" s="189"/>
      <c r="IUE95" s="189"/>
      <c r="IUF95" s="189"/>
      <c r="IUG95" s="189"/>
      <c r="IUH95" s="189"/>
      <c r="IUI95" s="189"/>
      <c r="IUJ95" s="189"/>
      <c r="IUK95" s="189"/>
      <c r="JDK95" s="189"/>
      <c r="JDL95" s="189"/>
      <c r="JDT95" s="189"/>
      <c r="JDU95" s="189"/>
      <c r="JDV95" s="189"/>
      <c r="JDW95" s="189"/>
      <c r="JDX95" s="189"/>
      <c r="JDY95" s="189"/>
      <c r="JDZ95" s="189"/>
      <c r="JEA95" s="189"/>
      <c r="JEB95" s="189"/>
      <c r="JEC95" s="189"/>
      <c r="JED95" s="189"/>
      <c r="JEE95" s="189"/>
      <c r="JEF95" s="189"/>
      <c r="JEG95" s="189"/>
      <c r="JNG95" s="189"/>
      <c r="JNH95" s="189"/>
      <c r="JNP95" s="189"/>
      <c r="JNQ95" s="189"/>
      <c r="JNR95" s="189"/>
      <c r="JNS95" s="189"/>
      <c r="JNT95" s="189"/>
      <c r="JNU95" s="189"/>
      <c r="JNV95" s="189"/>
      <c r="JNW95" s="189"/>
      <c r="JNX95" s="189"/>
      <c r="JNY95" s="189"/>
      <c r="JNZ95" s="189"/>
      <c r="JOA95" s="189"/>
      <c r="JOB95" s="189"/>
      <c r="JOC95" s="189"/>
      <c r="JXC95" s="189"/>
      <c r="JXD95" s="189"/>
      <c r="JXL95" s="189"/>
      <c r="JXM95" s="189"/>
      <c r="JXN95" s="189"/>
      <c r="JXO95" s="189"/>
      <c r="JXP95" s="189"/>
      <c r="JXQ95" s="189"/>
      <c r="JXR95" s="189"/>
      <c r="JXS95" s="189"/>
      <c r="JXT95" s="189"/>
      <c r="JXU95" s="189"/>
      <c r="JXV95" s="189"/>
      <c r="JXW95" s="189"/>
      <c r="JXX95" s="189"/>
      <c r="JXY95" s="189"/>
      <c r="KGY95" s="189"/>
      <c r="KGZ95" s="189"/>
      <c r="KHH95" s="189"/>
      <c r="KHI95" s="189"/>
      <c r="KHJ95" s="189"/>
      <c r="KHK95" s="189"/>
      <c r="KHL95" s="189"/>
      <c r="KHM95" s="189"/>
      <c r="KHN95" s="189"/>
      <c r="KHO95" s="189"/>
      <c r="KHP95" s="189"/>
      <c r="KHQ95" s="189"/>
      <c r="KHR95" s="189"/>
      <c r="KHS95" s="189"/>
      <c r="KHT95" s="189"/>
      <c r="KHU95" s="189"/>
      <c r="KQU95" s="189"/>
      <c r="KQV95" s="189"/>
      <c r="KRD95" s="189"/>
      <c r="KRE95" s="189"/>
      <c r="KRF95" s="189"/>
      <c r="KRG95" s="189"/>
      <c r="KRH95" s="189"/>
      <c r="KRI95" s="189"/>
      <c r="KRJ95" s="189"/>
      <c r="KRK95" s="189"/>
      <c r="KRL95" s="189"/>
      <c r="KRM95" s="189"/>
      <c r="KRN95" s="189"/>
      <c r="KRO95" s="189"/>
      <c r="KRP95" s="189"/>
      <c r="KRQ95" s="189"/>
      <c r="LAQ95" s="189"/>
      <c r="LAR95" s="189"/>
      <c r="LAZ95" s="189"/>
      <c r="LBA95" s="189"/>
      <c r="LBB95" s="189"/>
      <c r="LBC95" s="189"/>
      <c r="LBD95" s="189"/>
      <c r="LBE95" s="189"/>
      <c r="LBF95" s="189"/>
      <c r="LBG95" s="189"/>
      <c r="LBH95" s="189"/>
      <c r="LBI95" s="189"/>
      <c r="LBJ95" s="189"/>
      <c r="LBK95" s="189"/>
      <c r="LBL95" s="189"/>
      <c r="LBM95" s="189"/>
      <c r="LKM95" s="189"/>
      <c r="LKN95" s="189"/>
      <c r="LKV95" s="189"/>
      <c r="LKW95" s="189"/>
      <c r="LKX95" s="189"/>
      <c r="LKY95" s="189"/>
      <c r="LKZ95" s="189"/>
      <c r="LLA95" s="189"/>
      <c r="LLB95" s="189"/>
      <c r="LLC95" s="189"/>
      <c r="LLD95" s="189"/>
      <c r="LLE95" s="189"/>
      <c r="LLF95" s="189"/>
      <c r="LLG95" s="189"/>
      <c r="LLH95" s="189"/>
      <c r="LLI95" s="189"/>
      <c r="LUI95" s="189"/>
      <c r="LUJ95" s="189"/>
      <c r="LUR95" s="189"/>
      <c r="LUS95" s="189"/>
      <c r="LUT95" s="189"/>
      <c r="LUU95" s="189"/>
      <c r="LUV95" s="189"/>
      <c r="LUW95" s="189"/>
      <c r="LUX95" s="189"/>
      <c r="LUY95" s="189"/>
      <c r="LUZ95" s="189"/>
      <c r="LVA95" s="189"/>
      <c r="LVB95" s="189"/>
      <c r="LVC95" s="189"/>
      <c r="LVD95" s="189"/>
      <c r="LVE95" s="189"/>
      <c r="MEE95" s="189"/>
      <c r="MEF95" s="189"/>
      <c r="MEN95" s="189"/>
      <c r="MEO95" s="189"/>
      <c r="MEP95" s="189"/>
      <c r="MEQ95" s="189"/>
      <c r="MER95" s="189"/>
      <c r="MES95" s="189"/>
      <c r="MET95" s="189"/>
      <c r="MEU95" s="189"/>
      <c r="MEV95" s="189"/>
      <c r="MEW95" s="189"/>
      <c r="MEX95" s="189"/>
      <c r="MEY95" s="189"/>
      <c r="MEZ95" s="189"/>
      <c r="MFA95" s="189"/>
      <c r="MOA95" s="189"/>
      <c r="MOB95" s="189"/>
      <c r="MOJ95" s="189"/>
      <c r="MOK95" s="189"/>
      <c r="MOL95" s="189"/>
      <c r="MOM95" s="189"/>
      <c r="MON95" s="189"/>
      <c r="MOO95" s="189"/>
      <c r="MOP95" s="189"/>
      <c r="MOQ95" s="189"/>
      <c r="MOR95" s="189"/>
      <c r="MOS95" s="189"/>
      <c r="MOT95" s="189"/>
      <c r="MOU95" s="189"/>
      <c r="MOV95" s="189"/>
      <c r="MOW95" s="189"/>
      <c r="MXW95" s="189"/>
      <c r="MXX95" s="189"/>
      <c r="MYF95" s="189"/>
      <c r="MYG95" s="189"/>
      <c r="MYH95" s="189"/>
      <c r="MYI95" s="189"/>
      <c r="MYJ95" s="189"/>
      <c r="MYK95" s="189"/>
      <c r="MYL95" s="189"/>
      <c r="MYM95" s="189"/>
      <c r="MYN95" s="189"/>
      <c r="MYO95" s="189"/>
      <c r="MYP95" s="189"/>
      <c r="MYQ95" s="189"/>
      <c r="MYR95" s="189"/>
      <c r="MYS95" s="189"/>
      <c r="NHS95" s="189"/>
      <c r="NHT95" s="189"/>
      <c r="NIB95" s="189"/>
      <c r="NIC95" s="189"/>
      <c r="NID95" s="189"/>
      <c r="NIE95" s="189"/>
      <c r="NIF95" s="189"/>
      <c r="NIG95" s="189"/>
      <c r="NIH95" s="189"/>
      <c r="NII95" s="189"/>
      <c r="NIJ95" s="189"/>
      <c r="NIK95" s="189"/>
      <c r="NIL95" s="189"/>
      <c r="NIM95" s="189"/>
      <c r="NIN95" s="189"/>
      <c r="NIO95" s="189"/>
      <c r="NRO95" s="189"/>
      <c r="NRP95" s="189"/>
      <c r="NRX95" s="189"/>
      <c r="NRY95" s="189"/>
      <c r="NRZ95" s="189"/>
      <c r="NSA95" s="189"/>
      <c r="NSB95" s="189"/>
      <c r="NSC95" s="189"/>
      <c r="NSD95" s="189"/>
      <c r="NSE95" s="189"/>
      <c r="NSF95" s="189"/>
      <c r="NSG95" s="189"/>
      <c r="NSH95" s="189"/>
      <c r="NSI95" s="189"/>
      <c r="NSJ95" s="189"/>
      <c r="NSK95" s="189"/>
      <c r="OBK95" s="189"/>
      <c r="OBL95" s="189"/>
      <c r="OBT95" s="189"/>
      <c r="OBU95" s="189"/>
      <c r="OBV95" s="189"/>
      <c r="OBW95" s="189"/>
      <c r="OBX95" s="189"/>
      <c r="OBY95" s="189"/>
      <c r="OBZ95" s="189"/>
      <c r="OCA95" s="189"/>
      <c r="OCB95" s="189"/>
      <c r="OCC95" s="189"/>
      <c r="OCD95" s="189"/>
      <c r="OCE95" s="189"/>
      <c r="OCF95" s="189"/>
      <c r="OCG95" s="189"/>
      <c r="OLG95" s="189"/>
      <c r="OLH95" s="189"/>
      <c r="OLP95" s="189"/>
      <c r="OLQ95" s="189"/>
      <c r="OLR95" s="189"/>
      <c r="OLS95" s="189"/>
      <c r="OLT95" s="189"/>
      <c r="OLU95" s="189"/>
      <c r="OLV95" s="189"/>
      <c r="OLW95" s="189"/>
      <c r="OLX95" s="189"/>
      <c r="OLY95" s="189"/>
      <c r="OLZ95" s="189"/>
      <c r="OMA95" s="189"/>
      <c r="OMB95" s="189"/>
      <c r="OMC95" s="189"/>
      <c r="OVC95" s="189"/>
      <c r="OVD95" s="189"/>
      <c r="OVL95" s="189"/>
      <c r="OVM95" s="189"/>
      <c r="OVN95" s="189"/>
      <c r="OVO95" s="189"/>
      <c r="OVP95" s="189"/>
      <c r="OVQ95" s="189"/>
      <c r="OVR95" s="189"/>
      <c r="OVS95" s="189"/>
      <c r="OVT95" s="189"/>
      <c r="OVU95" s="189"/>
      <c r="OVV95" s="189"/>
      <c r="OVW95" s="189"/>
      <c r="OVX95" s="189"/>
      <c r="OVY95" s="189"/>
      <c r="PEY95" s="189"/>
      <c r="PEZ95" s="189"/>
      <c r="PFH95" s="189"/>
      <c r="PFI95" s="189"/>
      <c r="PFJ95" s="189"/>
      <c r="PFK95" s="189"/>
      <c r="PFL95" s="189"/>
      <c r="PFM95" s="189"/>
      <c r="PFN95" s="189"/>
      <c r="PFO95" s="189"/>
      <c r="PFP95" s="189"/>
      <c r="PFQ95" s="189"/>
      <c r="PFR95" s="189"/>
      <c r="PFS95" s="189"/>
      <c r="PFT95" s="189"/>
      <c r="PFU95" s="189"/>
      <c r="POU95" s="189"/>
      <c r="POV95" s="189"/>
      <c r="PPD95" s="189"/>
      <c r="PPE95" s="189"/>
      <c r="PPF95" s="189"/>
      <c r="PPG95" s="189"/>
      <c r="PPH95" s="189"/>
      <c r="PPI95" s="189"/>
      <c r="PPJ95" s="189"/>
      <c r="PPK95" s="189"/>
      <c r="PPL95" s="189"/>
      <c r="PPM95" s="189"/>
      <c r="PPN95" s="189"/>
      <c r="PPO95" s="189"/>
      <c r="PPP95" s="189"/>
      <c r="PPQ95" s="189"/>
      <c r="PYQ95" s="189"/>
      <c r="PYR95" s="189"/>
      <c r="PYZ95" s="189"/>
      <c r="PZA95" s="189"/>
      <c r="PZB95" s="189"/>
      <c r="PZC95" s="189"/>
      <c r="PZD95" s="189"/>
      <c r="PZE95" s="189"/>
      <c r="PZF95" s="189"/>
      <c r="PZG95" s="189"/>
      <c r="PZH95" s="189"/>
      <c r="PZI95" s="189"/>
      <c r="PZJ95" s="189"/>
      <c r="PZK95" s="189"/>
      <c r="PZL95" s="189"/>
      <c r="PZM95" s="189"/>
      <c r="QIM95" s="189"/>
      <c r="QIN95" s="189"/>
      <c r="QIV95" s="189"/>
      <c r="QIW95" s="189"/>
      <c r="QIX95" s="189"/>
      <c r="QIY95" s="189"/>
      <c r="QIZ95" s="189"/>
      <c r="QJA95" s="189"/>
      <c r="QJB95" s="189"/>
      <c r="QJC95" s="189"/>
      <c r="QJD95" s="189"/>
      <c r="QJE95" s="189"/>
      <c r="QJF95" s="189"/>
      <c r="QJG95" s="189"/>
      <c r="QJH95" s="189"/>
      <c r="QJI95" s="189"/>
      <c r="QSI95" s="189"/>
      <c r="QSJ95" s="189"/>
      <c r="QSR95" s="189"/>
      <c r="QSS95" s="189"/>
      <c r="QST95" s="189"/>
      <c r="QSU95" s="189"/>
      <c r="QSV95" s="189"/>
      <c r="QSW95" s="189"/>
      <c r="QSX95" s="189"/>
      <c r="QSY95" s="189"/>
      <c r="QSZ95" s="189"/>
      <c r="QTA95" s="189"/>
      <c r="QTB95" s="189"/>
      <c r="QTC95" s="189"/>
      <c r="QTD95" s="189"/>
      <c r="QTE95" s="189"/>
      <c r="RCE95" s="189"/>
      <c r="RCF95" s="189"/>
      <c r="RCN95" s="189"/>
      <c r="RCO95" s="189"/>
      <c r="RCP95" s="189"/>
      <c r="RCQ95" s="189"/>
      <c r="RCR95" s="189"/>
      <c r="RCS95" s="189"/>
      <c r="RCT95" s="189"/>
      <c r="RCU95" s="189"/>
      <c r="RCV95" s="189"/>
      <c r="RCW95" s="189"/>
      <c r="RCX95" s="189"/>
      <c r="RCY95" s="189"/>
      <c r="RCZ95" s="189"/>
      <c r="RDA95" s="189"/>
      <c r="RMA95" s="189"/>
      <c r="RMB95" s="189"/>
      <c r="RMJ95" s="189"/>
      <c r="RMK95" s="189"/>
      <c r="RML95" s="189"/>
      <c r="RMM95" s="189"/>
      <c r="RMN95" s="189"/>
      <c r="RMO95" s="189"/>
      <c r="RMP95" s="189"/>
      <c r="RMQ95" s="189"/>
      <c r="RMR95" s="189"/>
      <c r="RMS95" s="189"/>
      <c r="RMT95" s="189"/>
      <c r="RMU95" s="189"/>
      <c r="RMV95" s="189"/>
      <c r="RMW95" s="189"/>
      <c r="RVW95" s="189"/>
      <c r="RVX95" s="189"/>
      <c r="RWF95" s="189"/>
      <c r="RWG95" s="189"/>
      <c r="RWH95" s="189"/>
      <c r="RWI95" s="189"/>
      <c r="RWJ95" s="189"/>
      <c r="RWK95" s="189"/>
      <c r="RWL95" s="189"/>
      <c r="RWM95" s="189"/>
      <c r="RWN95" s="189"/>
      <c r="RWO95" s="189"/>
      <c r="RWP95" s="189"/>
      <c r="RWQ95" s="189"/>
      <c r="RWR95" s="189"/>
      <c r="RWS95" s="189"/>
      <c r="SFS95" s="189"/>
      <c r="SFT95" s="189"/>
      <c r="SGB95" s="189"/>
      <c r="SGC95" s="189"/>
      <c r="SGD95" s="189"/>
      <c r="SGE95" s="189"/>
      <c r="SGF95" s="189"/>
      <c r="SGG95" s="189"/>
      <c r="SGH95" s="189"/>
      <c r="SGI95" s="189"/>
      <c r="SGJ95" s="189"/>
      <c r="SGK95" s="189"/>
      <c r="SGL95" s="189"/>
      <c r="SGM95" s="189"/>
      <c r="SGN95" s="189"/>
      <c r="SGO95" s="189"/>
      <c r="SPO95" s="189"/>
      <c r="SPP95" s="189"/>
      <c r="SPX95" s="189"/>
      <c r="SPY95" s="189"/>
      <c r="SPZ95" s="189"/>
      <c r="SQA95" s="189"/>
      <c r="SQB95" s="189"/>
      <c r="SQC95" s="189"/>
      <c r="SQD95" s="189"/>
      <c r="SQE95" s="189"/>
      <c r="SQF95" s="189"/>
      <c r="SQG95" s="189"/>
      <c r="SQH95" s="189"/>
      <c r="SQI95" s="189"/>
      <c r="SQJ95" s="189"/>
      <c r="SQK95" s="189"/>
      <c r="SZK95" s="189"/>
      <c r="SZL95" s="189"/>
      <c r="SZT95" s="189"/>
      <c r="SZU95" s="189"/>
      <c r="SZV95" s="189"/>
      <c r="SZW95" s="189"/>
      <c r="SZX95" s="189"/>
      <c r="SZY95" s="189"/>
      <c r="SZZ95" s="189"/>
      <c r="TAA95" s="189"/>
      <c r="TAB95" s="189"/>
      <c r="TAC95" s="189"/>
      <c r="TAD95" s="189"/>
      <c r="TAE95" s="189"/>
      <c r="TAF95" s="189"/>
      <c r="TAG95" s="189"/>
      <c r="TJG95" s="189"/>
      <c r="TJH95" s="189"/>
      <c r="TJP95" s="189"/>
      <c r="TJQ95" s="189"/>
      <c r="TJR95" s="189"/>
      <c r="TJS95" s="189"/>
      <c r="TJT95" s="189"/>
      <c r="TJU95" s="189"/>
      <c r="TJV95" s="189"/>
      <c r="TJW95" s="189"/>
      <c r="TJX95" s="189"/>
      <c r="TJY95" s="189"/>
      <c r="TJZ95" s="189"/>
      <c r="TKA95" s="189"/>
      <c r="TKB95" s="189"/>
      <c r="TKC95" s="189"/>
      <c r="TTC95" s="189"/>
      <c r="TTD95" s="189"/>
      <c r="TTL95" s="189"/>
      <c r="TTM95" s="189"/>
      <c r="TTN95" s="189"/>
      <c r="TTO95" s="189"/>
      <c r="TTP95" s="189"/>
      <c r="TTQ95" s="189"/>
      <c r="TTR95" s="189"/>
      <c r="TTS95" s="189"/>
      <c r="TTT95" s="189"/>
      <c r="TTU95" s="189"/>
      <c r="TTV95" s="189"/>
      <c r="TTW95" s="189"/>
      <c r="TTX95" s="189"/>
      <c r="TTY95" s="189"/>
      <c r="UCY95" s="189"/>
      <c r="UCZ95" s="189"/>
      <c r="UDH95" s="189"/>
      <c r="UDI95" s="189"/>
      <c r="UDJ95" s="189"/>
      <c r="UDK95" s="189"/>
      <c r="UDL95" s="189"/>
      <c r="UDM95" s="189"/>
      <c r="UDN95" s="189"/>
      <c r="UDO95" s="189"/>
      <c r="UDP95" s="189"/>
      <c r="UDQ95" s="189"/>
      <c r="UDR95" s="189"/>
      <c r="UDS95" s="189"/>
      <c r="UDT95" s="189"/>
      <c r="UDU95" s="189"/>
      <c r="UMU95" s="189"/>
      <c r="UMV95" s="189"/>
      <c r="UND95" s="189"/>
      <c r="UNE95" s="189"/>
      <c r="UNF95" s="189"/>
      <c r="UNG95" s="189"/>
      <c r="UNH95" s="189"/>
      <c r="UNI95" s="189"/>
      <c r="UNJ95" s="189"/>
      <c r="UNK95" s="189"/>
      <c r="UNL95" s="189"/>
      <c r="UNM95" s="189"/>
      <c r="UNN95" s="189"/>
      <c r="UNO95" s="189"/>
      <c r="UNP95" s="189"/>
      <c r="UNQ95" s="189"/>
      <c r="UWQ95" s="189"/>
      <c r="UWR95" s="189"/>
      <c r="UWZ95" s="189"/>
      <c r="UXA95" s="189"/>
      <c r="UXB95" s="189"/>
      <c r="UXC95" s="189"/>
      <c r="UXD95" s="189"/>
      <c r="UXE95" s="189"/>
      <c r="UXF95" s="189"/>
      <c r="UXG95" s="189"/>
      <c r="UXH95" s="189"/>
      <c r="UXI95" s="189"/>
      <c r="UXJ95" s="189"/>
      <c r="UXK95" s="189"/>
      <c r="UXL95" s="189"/>
      <c r="UXM95" s="189"/>
      <c r="VGM95" s="189"/>
      <c r="VGN95" s="189"/>
      <c r="VGV95" s="189"/>
      <c r="VGW95" s="189"/>
      <c r="VGX95" s="189"/>
      <c r="VGY95" s="189"/>
      <c r="VGZ95" s="189"/>
      <c r="VHA95" s="189"/>
      <c r="VHB95" s="189"/>
      <c r="VHC95" s="189"/>
      <c r="VHD95" s="189"/>
      <c r="VHE95" s="189"/>
      <c r="VHF95" s="189"/>
      <c r="VHG95" s="189"/>
      <c r="VHH95" s="189"/>
      <c r="VHI95" s="189"/>
      <c r="VQI95" s="189"/>
      <c r="VQJ95" s="189"/>
      <c r="VQR95" s="189"/>
      <c r="VQS95" s="189"/>
      <c r="VQT95" s="189"/>
      <c r="VQU95" s="189"/>
      <c r="VQV95" s="189"/>
      <c r="VQW95" s="189"/>
      <c r="VQX95" s="189"/>
      <c r="VQY95" s="189"/>
      <c r="VQZ95" s="189"/>
      <c r="VRA95" s="189"/>
      <c r="VRB95" s="189"/>
      <c r="VRC95" s="189"/>
      <c r="VRD95" s="189"/>
      <c r="VRE95" s="189"/>
      <c r="WAE95" s="189"/>
      <c r="WAF95" s="189"/>
      <c r="WAN95" s="189"/>
      <c r="WAO95" s="189"/>
      <c r="WAP95" s="189"/>
      <c r="WAQ95" s="189"/>
      <c r="WAR95" s="189"/>
      <c r="WAS95" s="189"/>
      <c r="WAT95" s="189"/>
      <c r="WAU95" s="189"/>
      <c r="WAV95" s="189"/>
      <c r="WAW95" s="189"/>
      <c r="WAX95" s="189"/>
      <c r="WAY95" s="189"/>
      <c r="WAZ95" s="189"/>
      <c r="WBA95" s="189"/>
      <c r="WKA95" s="189"/>
      <c r="WKB95" s="189"/>
      <c r="WKJ95" s="189"/>
      <c r="WKK95" s="189"/>
      <c r="WKL95" s="189"/>
      <c r="WKM95" s="189"/>
      <c r="WKN95" s="189"/>
      <c r="WKO95" s="189"/>
      <c r="WKP95" s="189"/>
      <c r="WKQ95" s="189"/>
      <c r="WKR95" s="189"/>
      <c r="WKS95" s="189"/>
      <c r="WKT95" s="189"/>
      <c r="WKU95" s="189"/>
      <c r="WKV95" s="189"/>
      <c r="WKW95" s="189"/>
      <c r="WTW95" s="189"/>
      <c r="WTX95" s="189"/>
      <c r="WUF95" s="189"/>
      <c r="WUG95" s="189"/>
      <c r="WUH95" s="189"/>
      <c r="WUI95" s="189"/>
      <c r="WUJ95" s="189"/>
      <c r="WUK95" s="189"/>
      <c r="WUL95" s="189"/>
      <c r="WUM95" s="189"/>
      <c r="WUN95" s="189"/>
      <c r="WUO95" s="189"/>
      <c r="WUP95" s="189"/>
      <c r="WUQ95" s="189"/>
      <c r="WUR95" s="189"/>
      <c r="WUS95" s="189"/>
    </row>
    <row r="96" spans="1:1009 1243:2033 2267:3057 3291:4081 4315:5105 5339:6129 6363:7153 7387:8177 8411:9201 9435:10225 10459:11249 11483:12273 12507:13297 13531:14321 14555:15345 15579:16113" hidden="1" outlineLevel="1" x14ac:dyDescent="0.25">
      <c r="A96" s="79"/>
      <c r="B96" s="192" t="s">
        <v>127</v>
      </c>
      <c r="C96" s="72"/>
      <c r="D96" s="102">
        <v>41.853999999999999</v>
      </c>
      <c r="E96" s="102"/>
      <c r="F96" s="73">
        <v>41.853999999999999</v>
      </c>
      <c r="G96" s="231">
        <v>0</v>
      </c>
      <c r="H96" s="129">
        <v>0</v>
      </c>
      <c r="I96" s="153">
        <f t="shared" si="6"/>
        <v>0</v>
      </c>
      <c r="J96" s="149"/>
      <c r="K96" s="149"/>
      <c r="L96" s="149"/>
      <c r="M96" s="149"/>
      <c r="N96" s="72"/>
      <c r="HK96" s="189"/>
      <c r="HL96" s="189"/>
      <c r="HT96" s="189"/>
      <c r="HU96" s="189"/>
      <c r="HV96" s="189"/>
      <c r="HW96" s="189"/>
      <c r="HX96" s="189"/>
      <c r="HY96" s="189"/>
      <c r="HZ96" s="189"/>
      <c r="IA96" s="189"/>
      <c r="IB96" s="189"/>
      <c r="IC96" s="189"/>
      <c r="ID96" s="189"/>
      <c r="IE96" s="189"/>
      <c r="IF96" s="189"/>
      <c r="IG96" s="189"/>
      <c r="RG96" s="189"/>
      <c r="RH96" s="189"/>
      <c r="RP96" s="189"/>
      <c r="RQ96" s="189"/>
      <c r="RR96" s="189"/>
      <c r="RS96" s="189"/>
      <c r="RT96" s="189"/>
      <c r="RU96" s="189"/>
      <c r="RV96" s="189"/>
      <c r="RW96" s="189"/>
      <c r="RX96" s="189"/>
      <c r="RY96" s="189"/>
      <c r="RZ96" s="189"/>
      <c r="SA96" s="189"/>
      <c r="SB96" s="189"/>
      <c r="SC96" s="189"/>
      <c r="ABC96" s="189"/>
      <c r="ABD96" s="189"/>
      <c r="ABL96" s="189"/>
      <c r="ABM96" s="189"/>
      <c r="ABN96" s="189"/>
      <c r="ABO96" s="189"/>
      <c r="ABP96" s="189"/>
      <c r="ABQ96" s="189"/>
      <c r="ABR96" s="189"/>
      <c r="ABS96" s="189"/>
      <c r="ABT96" s="189"/>
      <c r="ABU96" s="189"/>
      <c r="ABV96" s="189"/>
      <c r="ABW96" s="189"/>
      <c r="ABX96" s="189"/>
      <c r="ABY96" s="189"/>
      <c r="AKY96" s="189"/>
      <c r="AKZ96" s="189"/>
      <c r="ALH96" s="189"/>
      <c r="ALI96" s="189"/>
      <c r="ALJ96" s="189"/>
      <c r="ALK96" s="189"/>
      <c r="ALL96" s="189"/>
      <c r="ALM96" s="189"/>
      <c r="ALN96" s="189"/>
      <c r="ALO96" s="189"/>
      <c r="ALP96" s="189"/>
      <c r="ALQ96" s="189"/>
      <c r="ALR96" s="189"/>
      <c r="ALS96" s="189"/>
      <c r="ALT96" s="189"/>
      <c r="ALU96" s="189"/>
      <c r="AUU96" s="189"/>
      <c r="AUV96" s="189"/>
      <c r="AVD96" s="189"/>
      <c r="AVE96" s="189"/>
      <c r="AVF96" s="189"/>
      <c r="AVG96" s="189"/>
      <c r="AVH96" s="189"/>
      <c r="AVI96" s="189"/>
      <c r="AVJ96" s="189"/>
      <c r="AVK96" s="189"/>
      <c r="AVL96" s="189"/>
      <c r="AVM96" s="189"/>
      <c r="AVN96" s="189"/>
      <c r="AVO96" s="189"/>
      <c r="AVP96" s="189"/>
      <c r="AVQ96" s="189"/>
      <c r="BEQ96" s="189"/>
      <c r="BER96" s="189"/>
      <c r="BEZ96" s="189"/>
      <c r="BFA96" s="189"/>
      <c r="BFB96" s="189"/>
      <c r="BFC96" s="189"/>
      <c r="BFD96" s="189"/>
      <c r="BFE96" s="189"/>
      <c r="BFF96" s="189"/>
      <c r="BFG96" s="189"/>
      <c r="BFH96" s="189"/>
      <c r="BFI96" s="189"/>
      <c r="BFJ96" s="189"/>
      <c r="BFK96" s="189"/>
      <c r="BFL96" s="189"/>
      <c r="BFM96" s="189"/>
      <c r="BOM96" s="189"/>
      <c r="BON96" s="189"/>
      <c r="BOV96" s="189"/>
      <c r="BOW96" s="189"/>
      <c r="BOX96" s="189"/>
      <c r="BOY96" s="189"/>
      <c r="BOZ96" s="189"/>
      <c r="BPA96" s="189"/>
      <c r="BPB96" s="189"/>
      <c r="BPC96" s="189"/>
      <c r="BPD96" s="189"/>
      <c r="BPE96" s="189"/>
      <c r="BPF96" s="189"/>
      <c r="BPG96" s="189"/>
      <c r="BPH96" s="189"/>
      <c r="BPI96" s="189"/>
      <c r="BYI96" s="189"/>
      <c r="BYJ96" s="189"/>
      <c r="BYR96" s="189"/>
      <c r="BYS96" s="189"/>
      <c r="BYT96" s="189"/>
      <c r="BYU96" s="189"/>
      <c r="BYV96" s="189"/>
      <c r="BYW96" s="189"/>
      <c r="BYX96" s="189"/>
      <c r="BYY96" s="189"/>
      <c r="BYZ96" s="189"/>
      <c r="BZA96" s="189"/>
      <c r="BZB96" s="189"/>
      <c r="BZC96" s="189"/>
      <c r="BZD96" s="189"/>
      <c r="BZE96" s="189"/>
      <c r="CIE96" s="189"/>
      <c r="CIF96" s="189"/>
      <c r="CIN96" s="189"/>
      <c r="CIO96" s="189"/>
      <c r="CIP96" s="189"/>
      <c r="CIQ96" s="189"/>
      <c r="CIR96" s="189"/>
      <c r="CIS96" s="189"/>
      <c r="CIT96" s="189"/>
      <c r="CIU96" s="189"/>
      <c r="CIV96" s="189"/>
      <c r="CIW96" s="189"/>
      <c r="CIX96" s="189"/>
      <c r="CIY96" s="189"/>
      <c r="CIZ96" s="189"/>
      <c r="CJA96" s="189"/>
      <c r="CSA96" s="189"/>
      <c r="CSB96" s="189"/>
      <c r="CSJ96" s="189"/>
      <c r="CSK96" s="189"/>
      <c r="CSL96" s="189"/>
      <c r="CSM96" s="189"/>
      <c r="CSN96" s="189"/>
      <c r="CSO96" s="189"/>
      <c r="CSP96" s="189"/>
      <c r="CSQ96" s="189"/>
      <c r="CSR96" s="189"/>
      <c r="CSS96" s="189"/>
      <c r="CST96" s="189"/>
      <c r="CSU96" s="189"/>
      <c r="CSV96" s="189"/>
      <c r="CSW96" s="189"/>
      <c r="DBW96" s="189"/>
      <c r="DBX96" s="189"/>
      <c r="DCF96" s="189"/>
      <c r="DCG96" s="189"/>
      <c r="DCH96" s="189"/>
      <c r="DCI96" s="189"/>
      <c r="DCJ96" s="189"/>
      <c r="DCK96" s="189"/>
      <c r="DCL96" s="189"/>
      <c r="DCM96" s="189"/>
      <c r="DCN96" s="189"/>
      <c r="DCO96" s="189"/>
      <c r="DCP96" s="189"/>
      <c r="DCQ96" s="189"/>
      <c r="DCR96" s="189"/>
      <c r="DCS96" s="189"/>
      <c r="DLS96" s="189"/>
      <c r="DLT96" s="189"/>
      <c r="DMB96" s="189"/>
      <c r="DMC96" s="189"/>
      <c r="DMD96" s="189"/>
      <c r="DME96" s="189"/>
      <c r="DMF96" s="189"/>
      <c r="DMG96" s="189"/>
      <c r="DMH96" s="189"/>
      <c r="DMI96" s="189"/>
      <c r="DMJ96" s="189"/>
      <c r="DMK96" s="189"/>
      <c r="DML96" s="189"/>
      <c r="DMM96" s="189"/>
      <c r="DMN96" s="189"/>
      <c r="DMO96" s="189"/>
      <c r="DVO96" s="189"/>
      <c r="DVP96" s="189"/>
      <c r="DVX96" s="189"/>
      <c r="DVY96" s="189"/>
      <c r="DVZ96" s="189"/>
      <c r="DWA96" s="189"/>
      <c r="DWB96" s="189"/>
      <c r="DWC96" s="189"/>
      <c r="DWD96" s="189"/>
      <c r="DWE96" s="189"/>
      <c r="DWF96" s="189"/>
      <c r="DWG96" s="189"/>
      <c r="DWH96" s="189"/>
      <c r="DWI96" s="189"/>
      <c r="DWJ96" s="189"/>
      <c r="DWK96" s="189"/>
      <c r="EFK96" s="189"/>
      <c r="EFL96" s="189"/>
      <c r="EFT96" s="189"/>
      <c r="EFU96" s="189"/>
      <c r="EFV96" s="189"/>
      <c r="EFW96" s="189"/>
      <c r="EFX96" s="189"/>
      <c r="EFY96" s="189"/>
      <c r="EFZ96" s="189"/>
      <c r="EGA96" s="189"/>
      <c r="EGB96" s="189"/>
      <c r="EGC96" s="189"/>
      <c r="EGD96" s="189"/>
      <c r="EGE96" s="189"/>
      <c r="EGF96" s="189"/>
      <c r="EGG96" s="189"/>
      <c r="EPG96" s="189"/>
      <c r="EPH96" s="189"/>
      <c r="EPP96" s="189"/>
      <c r="EPQ96" s="189"/>
      <c r="EPR96" s="189"/>
      <c r="EPS96" s="189"/>
      <c r="EPT96" s="189"/>
      <c r="EPU96" s="189"/>
      <c r="EPV96" s="189"/>
      <c r="EPW96" s="189"/>
      <c r="EPX96" s="189"/>
      <c r="EPY96" s="189"/>
      <c r="EPZ96" s="189"/>
      <c r="EQA96" s="189"/>
      <c r="EQB96" s="189"/>
      <c r="EQC96" s="189"/>
      <c r="EZC96" s="189"/>
      <c r="EZD96" s="189"/>
      <c r="EZL96" s="189"/>
      <c r="EZM96" s="189"/>
      <c r="EZN96" s="189"/>
      <c r="EZO96" s="189"/>
      <c r="EZP96" s="189"/>
      <c r="EZQ96" s="189"/>
      <c r="EZR96" s="189"/>
      <c r="EZS96" s="189"/>
      <c r="EZT96" s="189"/>
      <c r="EZU96" s="189"/>
      <c r="EZV96" s="189"/>
      <c r="EZW96" s="189"/>
      <c r="EZX96" s="189"/>
      <c r="EZY96" s="189"/>
      <c r="FIY96" s="189"/>
      <c r="FIZ96" s="189"/>
      <c r="FJH96" s="189"/>
      <c r="FJI96" s="189"/>
      <c r="FJJ96" s="189"/>
      <c r="FJK96" s="189"/>
      <c r="FJL96" s="189"/>
      <c r="FJM96" s="189"/>
      <c r="FJN96" s="189"/>
      <c r="FJO96" s="189"/>
      <c r="FJP96" s="189"/>
      <c r="FJQ96" s="189"/>
      <c r="FJR96" s="189"/>
      <c r="FJS96" s="189"/>
      <c r="FJT96" s="189"/>
      <c r="FJU96" s="189"/>
      <c r="FSU96" s="189"/>
      <c r="FSV96" s="189"/>
      <c r="FTD96" s="189"/>
      <c r="FTE96" s="189"/>
      <c r="FTF96" s="189"/>
      <c r="FTG96" s="189"/>
      <c r="FTH96" s="189"/>
      <c r="FTI96" s="189"/>
      <c r="FTJ96" s="189"/>
      <c r="FTK96" s="189"/>
      <c r="FTL96" s="189"/>
      <c r="FTM96" s="189"/>
      <c r="FTN96" s="189"/>
      <c r="FTO96" s="189"/>
      <c r="FTP96" s="189"/>
      <c r="FTQ96" s="189"/>
      <c r="GCQ96" s="189"/>
      <c r="GCR96" s="189"/>
      <c r="GCZ96" s="189"/>
      <c r="GDA96" s="189"/>
      <c r="GDB96" s="189"/>
      <c r="GDC96" s="189"/>
      <c r="GDD96" s="189"/>
      <c r="GDE96" s="189"/>
      <c r="GDF96" s="189"/>
      <c r="GDG96" s="189"/>
      <c r="GDH96" s="189"/>
      <c r="GDI96" s="189"/>
      <c r="GDJ96" s="189"/>
      <c r="GDK96" s="189"/>
      <c r="GDL96" s="189"/>
      <c r="GDM96" s="189"/>
      <c r="GMM96" s="189"/>
      <c r="GMN96" s="189"/>
      <c r="GMV96" s="189"/>
      <c r="GMW96" s="189"/>
      <c r="GMX96" s="189"/>
      <c r="GMY96" s="189"/>
      <c r="GMZ96" s="189"/>
      <c r="GNA96" s="189"/>
      <c r="GNB96" s="189"/>
      <c r="GNC96" s="189"/>
      <c r="GND96" s="189"/>
      <c r="GNE96" s="189"/>
      <c r="GNF96" s="189"/>
      <c r="GNG96" s="189"/>
      <c r="GNH96" s="189"/>
      <c r="GNI96" s="189"/>
      <c r="GWI96" s="189"/>
      <c r="GWJ96" s="189"/>
      <c r="GWR96" s="189"/>
      <c r="GWS96" s="189"/>
      <c r="GWT96" s="189"/>
      <c r="GWU96" s="189"/>
      <c r="GWV96" s="189"/>
      <c r="GWW96" s="189"/>
      <c r="GWX96" s="189"/>
      <c r="GWY96" s="189"/>
      <c r="GWZ96" s="189"/>
      <c r="GXA96" s="189"/>
      <c r="GXB96" s="189"/>
      <c r="GXC96" s="189"/>
      <c r="GXD96" s="189"/>
      <c r="GXE96" s="189"/>
      <c r="HGE96" s="189"/>
      <c r="HGF96" s="189"/>
      <c r="HGN96" s="189"/>
      <c r="HGO96" s="189"/>
      <c r="HGP96" s="189"/>
      <c r="HGQ96" s="189"/>
      <c r="HGR96" s="189"/>
      <c r="HGS96" s="189"/>
      <c r="HGT96" s="189"/>
      <c r="HGU96" s="189"/>
      <c r="HGV96" s="189"/>
      <c r="HGW96" s="189"/>
      <c r="HGX96" s="189"/>
      <c r="HGY96" s="189"/>
      <c r="HGZ96" s="189"/>
      <c r="HHA96" s="189"/>
      <c r="HQA96" s="189"/>
      <c r="HQB96" s="189"/>
      <c r="HQJ96" s="189"/>
      <c r="HQK96" s="189"/>
      <c r="HQL96" s="189"/>
      <c r="HQM96" s="189"/>
      <c r="HQN96" s="189"/>
      <c r="HQO96" s="189"/>
      <c r="HQP96" s="189"/>
      <c r="HQQ96" s="189"/>
      <c r="HQR96" s="189"/>
      <c r="HQS96" s="189"/>
      <c r="HQT96" s="189"/>
      <c r="HQU96" s="189"/>
      <c r="HQV96" s="189"/>
      <c r="HQW96" s="189"/>
      <c r="HZW96" s="189"/>
      <c r="HZX96" s="189"/>
      <c r="IAF96" s="189"/>
      <c r="IAG96" s="189"/>
      <c r="IAH96" s="189"/>
      <c r="IAI96" s="189"/>
      <c r="IAJ96" s="189"/>
      <c r="IAK96" s="189"/>
      <c r="IAL96" s="189"/>
      <c r="IAM96" s="189"/>
      <c r="IAN96" s="189"/>
      <c r="IAO96" s="189"/>
      <c r="IAP96" s="189"/>
      <c r="IAQ96" s="189"/>
      <c r="IAR96" s="189"/>
      <c r="IAS96" s="189"/>
      <c r="IJS96" s="189"/>
      <c r="IJT96" s="189"/>
      <c r="IKB96" s="189"/>
      <c r="IKC96" s="189"/>
      <c r="IKD96" s="189"/>
      <c r="IKE96" s="189"/>
      <c r="IKF96" s="189"/>
      <c r="IKG96" s="189"/>
      <c r="IKH96" s="189"/>
      <c r="IKI96" s="189"/>
      <c r="IKJ96" s="189"/>
      <c r="IKK96" s="189"/>
      <c r="IKL96" s="189"/>
      <c r="IKM96" s="189"/>
      <c r="IKN96" s="189"/>
      <c r="IKO96" s="189"/>
      <c r="ITO96" s="189"/>
      <c r="ITP96" s="189"/>
      <c r="ITX96" s="189"/>
      <c r="ITY96" s="189"/>
      <c r="ITZ96" s="189"/>
      <c r="IUA96" s="189"/>
      <c r="IUB96" s="189"/>
      <c r="IUC96" s="189"/>
      <c r="IUD96" s="189"/>
      <c r="IUE96" s="189"/>
      <c r="IUF96" s="189"/>
      <c r="IUG96" s="189"/>
      <c r="IUH96" s="189"/>
      <c r="IUI96" s="189"/>
      <c r="IUJ96" s="189"/>
      <c r="IUK96" s="189"/>
      <c r="JDK96" s="189"/>
      <c r="JDL96" s="189"/>
      <c r="JDT96" s="189"/>
      <c r="JDU96" s="189"/>
      <c r="JDV96" s="189"/>
      <c r="JDW96" s="189"/>
      <c r="JDX96" s="189"/>
      <c r="JDY96" s="189"/>
      <c r="JDZ96" s="189"/>
      <c r="JEA96" s="189"/>
      <c r="JEB96" s="189"/>
      <c r="JEC96" s="189"/>
      <c r="JED96" s="189"/>
      <c r="JEE96" s="189"/>
      <c r="JEF96" s="189"/>
      <c r="JEG96" s="189"/>
      <c r="JNG96" s="189"/>
      <c r="JNH96" s="189"/>
      <c r="JNP96" s="189"/>
      <c r="JNQ96" s="189"/>
      <c r="JNR96" s="189"/>
      <c r="JNS96" s="189"/>
      <c r="JNT96" s="189"/>
      <c r="JNU96" s="189"/>
      <c r="JNV96" s="189"/>
      <c r="JNW96" s="189"/>
      <c r="JNX96" s="189"/>
      <c r="JNY96" s="189"/>
      <c r="JNZ96" s="189"/>
      <c r="JOA96" s="189"/>
      <c r="JOB96" s="189"/>
      <c r="JOC96" s="189"/>
      <c r="JXC96" s="189"/>
      <c r="JXD96" s="189"/>
      <c r="JXL96" s="189"/>
      <c r="JXM96" s="189"/>
      <c r="JXN96" s="189"/>
      <c r="JXO96" s="189"/>
      <c r="JXP96" s="189"/>
      <c r="JXQ96" s="189"/>
      <c r="JXR96" s="189"/>
      <c r="JXS96" s="189"/>
      <c r="JXT96" s="189"/>
      <c r="JXU96" s="189"/>
      <c r="JXV96" s="189"/>
      <c r="JXW96" s="189"/>
      <c r="JXX96" s="189"/>
      <c r="JXY96" s="189"/>
      <c r="KGY96" s="189"/>
      <c r="KGZ96" s="189"/>
      <c r="KHH96" s="189"/>
      <c r="KHI96" s="189"/>
      <c r="KHJ96" s="189"/>
      <c r="KHK96" s="189"/>
      <c r="KHL96" s="189"/>
      <c r="KHM96" s="189"/>
      <c r="KHN96" s="189"/>
      <c r="KHO96" s="189"/>
      <c r="KHP96" s="189"/>
      <c r="KHQ96" s="189"/>
      <c r="KHR96" s="189"/>
      <c r="KHS96" s="189"/>
      <c r="KHT96" s="189"/>
      <c r="KHU96" s="189"/>
      <c r="KQU96" s="189"/>
      <c r="KQV96" s="189"/>
      <c r="KRD96" s="189"/>
      <c r="KRE96" s="189"/>
      <c r="KRF96" s="189"/>
      <c r="KRG96" s="189"/>
      <c r="KRH96" s="189"/>
      <c r="KRI96" s="189"/>
      <c r="KRJ96" s="189"/>
      <c r="KRK96" s="189"/>
      <c r="KRL96" s="189"/>
      <c r="KRM96" s="189"/>
      <c r="KRN96" s="189"/>
      <c r="KRO96" s="189"/>
      <c r="KRP96" s="189"/>
      <c r="KRQ96" s="189"/>
      <c r="LAQ96" s="189"/>
      <c r="LAR96" s="189"/>
      <c r="LAZ96" s="189"/>
      <c r="LBA96" s="189"/>
      <c r="LBB96" s="189"/>
      <c r="LBC96" s="189"/>
      <c r="LBD96" s="189"/>
      <c r="LBE96" s="189"/>
      <c r="LBF96" s="189"/>
      <c r="LBG96" s="189"/>
      <c r="LBH96" s="189"/>
      <c r="LBI96" s="189"/>
      <c r="LBJ96" s="189"/>
      <c r="LBK96" s="189"/>
      <c r="LBL96" s="189"/>
      <c r="LBM96" s="189"/>
      <c r="LKM96" s="189"/>
      <c r="LKN96" s="189"/>
      <c r="LKV96" s="189"/>
      <c r="LKW96" s="189"/>
      <c r="LKX96" s="189"/>
      <c r="LKY96" s="189"/>
      <c r="LKZ96" s="189"/>
      <c r="LLA96" s="189"/>
      <c r="LLB96" s="189"/>
      <c r="LLC96" s="189"/>
      <c r="LLD96" s="189"/>
      <c r="LLE96" s="189"/>
      <c r="LLF96" s="189"/>
      <c r="LLG96" s="189"/>
      <c r="LLH96" s="189"/>
      <c r="LLI96" s="189"/>
      <c r="LUI96" s="189"/>
      <c r="LUJ96" s="189"/>
      <c r="LUR96" s="189"/>
      <c r="LUS96" s="189"/>
      <c r="LUT96" s="189"/>
      <c r="LUU96" s="189"/>
      <c r="LUV96" s="189"/>
      <c r="LUW96" s="189"/>
      <c r="LUX96" s="189"/>
      <c r="LUY96" s="189"/>
      <c r="LUZ96" s="189"/>
      <c r="LVA96" s="189"/>
      <c r="LVB96" s="189"/>
      <c r="LVC96" s="189"/>
      <c r="LVD96" s="189"/>
      <c r="LVE96" s="189"/>
      <c r="MEE96" s="189"/>
      <c r="MEF96" s="189"/>
      <c r="MEN96" s="189"/>
      <c r="MEO96" s="189"/>
      <c r="MEP96" s="189"/>
      <c r="MEQ96" s="189"/>
      <c r="MER96" s="189"/>
      <c r="MES96" s="189"/>
      <c r="MET96" s="189"/>
      <c r="MEU96" s="189"/>
      <c r="MEV96" s="189"/>
      <c r="MEW96" s="189"/>
      <c r="MEX96" s="189"/>
      <c r="MEY96" s="189"/>
      <c r="MEZ96" s="189"/>
      <c r="MFA96" s="189"/>
      <c r="MOA96" s="189"/>
      <c r="MOB96" s="189"/>
      <c r="MOJ96" s="189"/>
      <c r="MOK96" s="189"/>
      <c r="MOL96" s="189"/>
      <c r="MOM96" s="189"/>
      <c r="MON96" s="189"/>
      <c r="MOO96" s="189"/>
      <c r="MOP96" s="189"/>
      <c r="MOQ96" s="189"/>
      <c r="MOR96" s="189"/>
      <c r="MOS96" s="189"/>
      <c r="MOT96" s="189"/>
      <c r="MOU96" s="189"/>
      <c r="MOV96" s="189"/>
      <c r="MOW96" s="189"/>
      <c r="MXW96" s="189"/>
      <c r="MXX96" s="189"/>
      <c r="MYF96" s="189"/>
      <c r="MYG96" s="189"/>
      <c r="MYH96" s="189"/>
      <c r="MYI96" s="189"/>
      <c r="MYJ96" s="189"/>
      <c r="MYK96" s="189"/>
      <c r="MYL96" s="189"/>
      <c r="MYM96" s="189"/>
      <c r="MYN96" s="189"/>
      <c r="MYO96" s="189"/>
      <c r="MYP96" s="189"/>
      <c r="MYQ96" s="189"/>
      <c r="MYR96" s="189"/>
      <c r="MYS96" s="189"/>
      <c r="NHS96" s="189"/>
      <c r="NHT96" s="189"/>
      <c r="NIB96" s="189"/>
      <c r="NIC96" s="189"/>
      <c r="NID96" s="189"/>
      <c r="NIE96" s="189"/>
      <c r="NIF96" s="189"/>
      <c r="NIG96" s="189"/>
      <c r="NIH96" s="189"/>
      <c r="NII96" s="189"/>
      <c r="NIJ96" s="189"/>
      <c r="NIK96" s="189"/>
      <c r="NIL96" s="189"/>
      <c r="NIM96" s="189"/>
      <c r="NIN96" s="189"/>
      <c r="NIO96" s="189"/>
      <c r="NRO96" s="189"/>
      <c r="NRP96" s="189"/>
      <c r="NRX96" s="189"/>
      <c r="NRY96" s="189"/>
      <c r="NRZ96" s="189"/>
      <c r="NSA96" s="189"/>
      <c r="NSB96" s="189"/>
      <c r="NSC96" s="189"/>
      <c r="NSD96" s="189"/>
      <c r="NSE96" s="189"/>
      <c r="NSF96" s="189"/>
      <c r="NSG96" s="189"/>
      <c r="NSH96" s="189"/>
      <c r="NSI96" s="189"/>
      <c r="NSJ96" s="189"/>
      <c r="NSK96" s="189"/>
      <c r="OBK96" s="189"/>
      <c r="OBL96" s="189"/>
      <c r="OBT96" s="189"/>
      <c r="OBU96" s="189"/>
      <c r="OBV96" s="189"/>
      <c r="OBW96" s="189"/>
      <c r="OBX96" s="189"/>
      <c r="OBY96" s="189"/>
      <c r="OBZ96" s="189"/>
      <c r="OCA96" s="189"/>
      <c r="OCB96" s="189"/>
      <c r="OCC96" s="189"/>
      <c r="OCD96" s="189"/>
      <c r="OCE96" s="189"/>
      <c r="OCF96" s="189"/>
      <c r="OCG96" s="189"/>
      <c r="OLG96" s="189"/>
      <c r="OLH96" s="189"/>
      <c r="OLP96" s="189"/>
      <c r="OLQ96" s="189"/>
      <c r="OLR96" s="189"/>
      <c r="OLS96" s="189"/>
      <c r="OLT96" s="189"/>
      <c r="OLU96" s="189"/>
      <c r="OLV96" s="189"/>
      <c r="OLW96" s="189"/>
      <c r="OLX96" s="189"/>
      <c r="OLY96" s="189"/>
      <c r="OLZ96" s="189"/>
      <c r="OMA96" s="189"/>
      <c r="OMB96" s="189"/>
      <c r="OMC96" s="189"/>
      <c r="OVC96" s="189"/>
      <c r="OVD96" s="189"/>
      <c r="OVL96" s="189"/>
      <c r="OVM96" s="189"/>
      <c r="OVN96" s="189"/>
      <c r="OVO96" s="189"/>
      <c r="OVP96" s="189"/>
      <c r="OVQ96" s="189"/>
      <c r="OVR96" s="189"/>
      <c r="OVS96" s="189"/>
      <c r="OVT96" s="189"/>
      <c r="OVU96" s="189"/>
      <c r="OVV96" s="189"/>
      <c r="OVW96" s="189"/>
      <c r="OVX96" s="189"/>
      <c r="OVY96" s="189"/>
      <c r="PEY96" s="189"/>
      <c r="PEZ96" s="189"/>
      <c r="PFH96" s="189"/>
      <c r="PFI96" s="189"/>
      <c r="PFJ96" s="189"/>
      <c r="PFK96" s="189"/>
      <c r="PFL96" s="189"/>
      <c r="PFM96" s="189"/>
      <c r="PFN96" s="189"/>
      <c r="PFO96" s="189"/>
      <c r="PFP96" s="189"/>
      <c r="PFQ96" s="189"/>
      <c r="PFR96" s="189"/>
      <c r="PFS96" s="189"/>
      <c r="PFT96" s="189"/>
      <c r="PFU96" s="189"/>
      <c r="POU96" s="189"/>
      <c r="POV96" s="189"/>
      <c r="PPD96" s="189"/>
      <c r="PPE96" s="189"/>
      <c r="PPF96" s="189"/>
      <c r="PPG96" s="189"/>
      <c r="PPH96" s="189"/>
      <c r="PPI96" s="189"/>
      <c r="PPJ96" s="189"/>
      <c r="PPK96" s="189"/>
      <c r="PPL96" s="189"/>
      <c r="PPM96" s="189"/>
      <c r="PPN96" s="189"/>
      <c r="PPO96" s="189"/>
      <c r="PPP96" s="189"/>
      <c r="PPQ96" s="189"/>
      <c r="PYQ96" s="189"/>
      <c r="PYR96" s="189"/>
      <c r="PYZ96" s="189"/>
      <c r="PZA96" s="189"/>
      <c r="PZB96" s="189"/>
      <c r="PZC96" s="189"/>
      <c r="PZD96" s="189"/>
      <c r="PZE96" s="189"/>
      <c r="PZF96" s="189"/>
      <c r="PZG96" s="189"/>
      <c r="PZH96" s="189"/>
      <c r="PZI96" s="189"/>
      <c r="PZJ96" s="189"/>
      <c r="PZK96" s="189"/>
      <c r="PZL96" s="189"/>
      <c r="PZM96" s="189"/>
      <c r="QIM96" s="189"/>
      <c r="QIN96" s="189"/>
      <c r="QIV96" s="189"/>
      <c r="QIW96" s="189"/>
      <c r="QIX96" s="189"/>
      <c r="QIY96" s="189"/>
      <c r="QIZ96" s="189"/>
      <c r="QJA96" s="189"/>
      <c r="QJB96" s="189"/>
      <c r="QJC96" s="189"/>
      <c r="QJD96" s="189"/>
      <c r="QJE96" s="189"/>
      <c r="QJF96" s="189"/>
      <c r="QJG96" s="189"/>
      <c r="QJH96" s="189"/>
      <c r="QJI96" s="189"/>
      <c r="QSI96" s="189"/>
      <c r="QSJ96" s="189"/>
      <c r="QSR96" s="189"/>
      <c r="QSS96" s="189"/>
      <c r="QST96" s="189"/>
      <c r="QSU96" s="189"/>
      <c r="QSV96" s="189"/>
      <c r="QSW96" s="189"/>
      <c r="QSX96" s="189"/>
      <c r="QSY96" s="189"/>
      <c r="QSZ96" s="189"/>
      <c r="QTA96" s="189"/>
      <c r="QTB96" s="189"/>
      <c r="QTC96" s="189"/>
      <c r="QTD96" s="189"/>
      <c r="QTE96" s="189"/>
      <c r="RCE96" s="189"/>
      <c r="RCF96" s="189"/>
      <c r="RCN96" s="189"/>
      <c r="RCO96" s="189"/>
      <c r="RCP96" s="189"/>
      <c r="RCQ96" s="189"/>
      <c r="RCR96" s="189"/>
      <c r="RCS96" s="189"/>
      <c r="RCT96" s="189"/>
      <c r="RCU96" s="189"/>
      <c r="RCV96" s="189"/>
      <c r="RCW96" s="189"/>
      <c r="RCX96" s="189"/>
      <c r="RCY96" s="189"/>
      <c r="RCZ96" s="189"/>
      <c r="RDA96" s="189"/>
      <c r="RMA96" s="189"/>
      <c r="RMB96" s="189"/>
      <c r="RMJ96" s="189"/>
      <c r="RMK96" s="189"/>
      <c r="RML96" s="189"/>
      <c r="RMM96" s="189"/>
      <c r="RMN96" s="189"/>
      <c r="RMO96" s="189"/>
      <c r="RMP96" s="189"/>
      <c r="RMQ96" s="189"/>
      <c r="RMR96" s="189"/>
      <c r="RMS96" s="189"/>
      <c r="RMT96" s="189"/>
      <c r="RMU96" s="189"/>
      <c r="RMV96" s="189"/>
      <c r="RMW96" s="189"/>
      <c r="RVW96" s="189"/>
      <c r="RVX96" s="189"/>
      <c r="RWF96" s="189"/>
      <c r="RWG96" s="189"/>
      <c r="RWH96" s="189"/>
      <c r="RWI96" s="189"/>
      <c r="RWJ96" s="189"/>
      <c r="RWK96" s="189"/>
      <c r="RWL96" s="189"/>
      <c r="RWM96" s="189"/>
      <c r="RWN96" s="189"/>
      <c r="RWO96" s="189"/>
      <c r="RWP96" s="189"/>
      <c r="RWQ96" s="189"/>
      <c r="RWR96" s="189"/>
      <c r="RWS96" s="189"/>
      <c r="SFS96" s="189"/>
      <c r="SFT96" s="189"/>
      <c r="SGB96" s="189"/>
      <c r="SGC96" s="189"/>
      <c r="SGD96" s="189"/>
      <c r="SGE96" s="189"/>
      <c r="SGF96" s="189"/>
      <c r="SGG96" s="189"/>
      <c r="SGH96" s="189"/>
      <c r="SGI96" s="189"/>
      <c r="SGJ96" s="189"/>
      <c r="SGK96" s="189"/>
      <c r="SGL96" s="189"/>
      <c r="SGM96" s="189"/>
      <c r="SGN96" s="189"/>
      <c r="SGO96" s="189"/>
      <c r="SPO96" s="189"/>
      <c r="SPP96" s="189"/>
      <c r="SPX96" s="189"/>
      <c r="SPY96" s="189"/>
      <c r="SPZ96" s="189"/>
      <c r="SQA96" s="189"/>
      <c r="SQB96" s="189"/>
      <c r="SQC96" s="189"/>
      <c r="SQD96" s="189"/>
      <c r="SQE96" s="189"/>
      <c r="SQF96" s="189"/>
      <c r="SQG96" s="189"/>
      <c r="SQH96" s="189"/>
      <c r="SQI96" s="189"/>
      <c r="SQJ96" s="189"/>
      <c r="SQK96" s="189"/>
      <c r="SZK96" s="189"/>
      <c r="SZL96" s="189"/>
      <c r="SZT96" s="189"/>
      <c r="SZU96" s="189"/>
      <c r="SZV96" s="189"/>
      <c r="SZW96" s="189"/>
      <c r="SZX96" s="189"/>
      <c r="SZY96" s="189"/>
      <c r="SZZ96" s="189"/>
      <c r="TAA96" s="189"/>
      <c r="TAB96" s="189"/>
      <c r="TAC96" s="189"/>
      <c r="TAD96" s="189"/>
      <c r="TAE96" s="189"/>
      <c r="TAF96" s="189"/>
      <c r="TAG96" s="189"/>
      <c r="TJG96" s="189"/>
      <c r="TJH96" s="189"/>
      <c r="TJP96" s="189"/>
      <c r="TJQ96" s="189"/>
      <c r="TJR96" s="189"/>
      <c r="TJS96" s="189"/>
      <c r="TJT96" s="189"/>
      <c r="TJU96" s="189"/>
      <c r="TJV96" s="189"/>
      <c r="TJW96" s="189"/>
      <c r="TJX96" s="189"/>
      <c r="TJY96" s="189"/>
      <c r="TJZ96" s="189"/>
      <c r="TKA96" s="189"/>
      <c r="TKB96" s="189"/>
      <c r="TKC96" s="189"/>
      <c r="TTC96" s="189"/>
      <c r="TTD96" s="189"/>
      <c r="TTL96" s="189"/>
      <c r="TTM96" s="189"/>
      <c r="TTN96" s="189"/>
      <c r="TTO96" s="189"/>
      <c r="TTP96" s="189"/>
      <c r="TTQ96" s="189"/>
      <c r="TTR96" s="189"/>
      <c r="TTS96" s="189"/>
      <c r="TTT96" s="189"/>
      <c r="TTU96" s="189"/>
      <c r="TTV96" s="189"/>
      <c r="TTW96" s="189"/>
      <c r="TTX96" s="189"/>
      <c r="TTY96" s="189"/>
      <c r="UCY96" s="189"/>
      <c r="UCZ96" s="189"/>
      <c r="UDH96" s="189"/>
      <c r="UDI96" s="189"/>
      <c r="UDJ96" s="189"/>
      <c r="UDK96" s="189"/>
      <c r="UDL96" s="189"/>
      <c r="UDM96" s="189"/>
      <c r="UDN96" s="189"/>
      <c r="UDO96" s="189"/>
      <c r="UDP96" s="189"/>
      <c r="UDQ96" s="189"/>
      <c r="UDR96" s="189"/>
      <c r="UDS96" s="189"/>
      <c r="UDT96" s="189"/>
      <c r="UDU96" s="189"/>
      <c r="UMU96" s="189"/>
      <c r="UMV96" s="189"/>
      <c r="UND96" s="189"/>
      <c r="UNE96" s="189"/>
      <c r="UNF96" s="189"/>
      <c r="UNG96" s="189"/>
      <c r="UNH96" s="189"/>
      <c r="UNI96" s="189"/>
      <c r="UNJ96" s="189"/>
      <c r="UNK96" s="189"/>
      <c r="UNL96" s="189"/>
      <c r="UNM96" s="189"/>
      <c r="UNN96" s="189"/>
      <c r="UNO96" s="189"/>
      <c r="UNP96" s="189"/>
      <c r="UNQ96" s="189"/>
      <c r="UWQ96" s="189"/>
      <c r="UWR96" s="189"/>
      <c r="UWZ96" s="189"/>
      <c r="UXA96" s="189"/>
      <c r="UXB96" s="189"/>
      <c r="UXC96" s="189"/>
      <c r="UXD96" s="189"/>
      <c r="UXE96" s="189"/>
      <c r="UXF96" s="189"/>
      <c r="UXG96" s="189"/>
      <c r="UXH96" s="189"/>
      <c r="UXI96" s="189"/>
      <c r="UXJ96" s="189"/>
      <c r="UXK96" s="189"/>
      <c r="UXL96" s="189"/>
      <c r="UXM96" s="189"/>
      <c r="VGM96" s="189"/>
      <c r="VGN96" s="189"/>
      <c r="VGV96" s="189"/>
      <c r="VGW96" s="189"/>
      <c r="VGX96" s="189"/>
      <c r="VGY96" s="189"/>
      <c r="VGZ96" s="189"/>
      <c r="VHA96" s="189"/>
      <c r="VHB96" s="189"/>
      <c r="VHC96" s="189"/>
      <c r="VHD96" s="189"/>
      <c r="VHE96" s="189"/>
      <c r="VHF96" s="189"/>
      <c r="VHG96" s="189"/>
      <c r="VHH96" s="189"/>
      <c r="VHI96" s="189"/>
      <c r="VQI96" s="189"/>
      <c r="VQJ96" s="189"/>
      <c r="VQR96" s="189"/>
      <c r="VQS96" s="189"/>
      <c r="VQT96" s="189"/>
      <c r="VQU96" s="189"/>
      <c r="VQV96" s="189"/>
      <c r="VQW96" s="189"/>
      <c r="VQX96" s="189"/>
      <c r="VQY96" s="189"/>
      <c r="VQZ96" s="189"/>
      <c r="VRA96" s="189"/>
      <c r="VRB96" s="189"/>
      <c r="VRC96" s="189"/>
      <c r="VRD96" s="189"/>
      <c r="VRE96" s="189"/>
      <c r="WAE96" s="189"/>
      <c r="WAF96" s="189"/>
      <c r="WAN96" s="189"/>
      <c r="WAO96" s="189"/>
      <c r="WAP96" s="189"/>
      <c r="WAQ96" s="189"/>
      <c r="WAR96" s="189"/>
      <c r="WAS96" s="189"/>
      <c r="WAT96" s="189"/>
      <c r="WAU96" s="189"/>
      <c r="WAV96" s="189"/>
      <c r="WAW96" s="189"/>
      <c r="WAX96" s="189"/>
      <c r="WAY96" s="189"/>
      <c r="WAZ96" s="189"/>
      <c r="WBA96" s="189"/>
      <c r="WKA96" s="189"/>
      <c r="WKB96" s="189"/>
      <c r="WKJ96" s="189"/>
      <c r="WKK96" s="189"/>
      <c r="WKL96" s="189"/>
      <c r="WKM96" s="189"/>
      <c r="WKN96" s="189"/>
      <c r="WKO96" s="189"/>
      <c r="WKP96" s="189"/>
      <c r="WKQ96" s="189"/>
      <c r="WKR96" s="189"/>
      <c r="WKS96" s="189"/>
      <c r="WKT96" s="189"/>
      <c r="WKU96" s="189"/>
      <c r="WKV96" s="189"/>
      <c r="WKW96" s="189"/>
      <c r="WTW96" s="189"/>
      <c r="WTX96" s="189"/>
      <c r="WUF96" s="189"/>
      <c r="WUG96" s="189"/>
      <c r="WUH96" s="189"/>
      <c r="WUI96" s="189"/>
      <c r="WUJ96" s="189"/>
      <c r="WUK96" s="189"/>
      <c r="WUL96" s="189"/>
      <c r="WUM96" s="189"/>
      <c r="WUN96" s="189"/>
      <c r="WUO96" s="189"/>
      <c r="WUP96" s="189"/>
      <c r="WUQ96" s="189"/>
      <c r="WUR96" s="189"/>
      <c r="WUS96" s="189"/>
    </row>
    <row r="97" spans="1:1009 1243:2033 2267:3057 3291:4081 4315:5105 5339:6129 6363:7153 7387:8177 8411:9201 9435:10225 10459:11249 11483:12273 12507:13297 13531:14321 14555:15345 15579:16113" s="99" customFormat="1" ht="47.25" hidden="1" outlineLevel="1" x14ac:dyDescent="0.25">
      <c r="A97" s="79"/>
      <c r="B97" s="192" t="s">
        <v>128</v>
      </c>
      <c r="C97" s="72"/>
      <c r="D97" s="102">
        <v>1708.53</v>
      </c>
      <c r="E97" s="73"/>
      <c r="F97" s="73">
        <v>1708.53</v>
      </c>
      <c r="G97" s="231">
        <v>0</v>
      </c>
      <c r="H97" s="129">
        <v>0</v>
      </c>
      <c r="I97" s="153">
        <f t="shared" si="6"/>
        <v>0</v>
      </c>
      <c r="J97" s="149"/>
      <c r="K97" s="149"/>
      <c r="L97" s="149"/>
      <c r="M97" s="149"/>
      <c r="N97" s="72"/>
      <c r="HK97" s="193"/>
      <c r="HL97" s="193"/>
      <c r="HT97" s="193"/>
      <c r="HU97" s="193"/>
      <c r="HV97" s="193"/>
      <c r="HW97" s="193"/>
      <c r="HX97" s="193"/>
      <c r="HY97" s="193"/>
      <c r="HZ97" s="193"/>
      <c r="IA97" s="193"/>
      <c r="IB97" s="193"/>
      <c r="IC97" s="193"/>
      <c r="ID97" s="193"/>
      <c r="IE97" s="193"/>
      <c r="IF97" s="193"/>
      <c r="IG97" s="193"/>
      <c r="RG97" s="193"/>
      <c r="RH97" s="193"/>
      <c r="RP97" s="193"/>
      <c r="RQ97" s="193"/>
      <c r="RR97" s="193"/>
      <c r="RS97" s="193"/>
      <c r="RT97" s="193"/>
      <c r="RU97" s="193"/>
      <c r="RV97" s="193"/>
      <c r="RW97" s="193"/>
      <c r="RX97" s="193"/>
      <c r="RY97" s="193"/>
      <c r="RZ97" s="193"/>
      <c r="SA97" s="193"/>
      <c r="SB97" s="193"/>
      <c r="SC97" s="193"/>
      <c r="ABC97" s="193"/>
      <c r="ABD97" s="193"/>
      <c r="ABL97" s="193"/>
      <c r="ABM97" s="193"/>
      <c r="ABN97" s="193"/>
      <c r="ABO97" s="193"/>
      <c r="ABP97" s="193"/>
      <c r="ABQ97" s="193"/>
      <c r="ABR97" s="193"/>
      <c r="ABS97" s="193"/>
      <c r="ABT97" s="193"/>
      <c r="ABU97" s="193"/>
      <c r="ABV97" s="193"/>
      <c r="ABW97" s="193"/>
      <c r="ABX97" s="193"/>
      <c r="ABY97" s="193"/>
      <c r="AKY97" s="193"/>
      <c r="AKZ97" s="193"/>
      <c r="ALH97" s="193"/>
      <c r="ALI97" s="193"/>
      <c r="ALJ97" s="193"/>
      <c r="ALK97" s="193"/>
      <c r="ALL97" s="193"/>
      <c r="ALM97" s="193"/>
      <c r="ALN97" s="193"/>
      <c r="ALO97" s="193"/>
      <c r="ALP97" s="193"/>
      <c r="ALQ97" s="193"/>
      <c r="ALR97" s="193"/>
      <c r="ALS97" s="193"/>
      <c r="ALT97" s="193"/>
      <c r="ALU97" s="193"/>
      <c r="AUU97" s="193"/>
      <c r="AUV97" s="193"/>
      <c r="AVD97" s="193"/>
      <c r="AVE97" s="193"/>
      <c r="AVF97" s="193"/>
      <c r="AVG97" s="193"/>
      <c r="AVH97" s="193"/>
      <c r="AVI97" s="193"/>
      <c r="AVJ97" s="193"/>
      <c r="AVK97" s="193"/>
      <c r="AVL97" s="193"/>
      <c r="AVM97" s="193"/>
      <c r="AVN97" s="193"/>
      <c r="AVO97" s="193"/>
      <c r="AVP97" s="193"/>
      <c r="AVQ97" s="193"/>
      <c r="BEQ97" s="193"/>
      <c r="BER97" s="193"/>
      <c r="BEZ97" s="193"/>
      <c r="BFA97" s="193"/>
      <c r="BFB97" s="193"/>
      <c r="BFC97" s="193"/>
      <c r="BFD97" s="193"/>
      <c r="BFE97" s="193"/>
      <c r="BFF97" s="193"/>
      <c r="BFG97" s="193"/>
      <c r="BFH97" s="193"/>
      <c r="BFI97" s="193"/>
      <c r="BFJ97" s="193"/>
      <c r="BFK97" s="193"/>
      <c r="BFL97" s="193"/>
      <c r="BFM97" s="193"/>
      <c r="BOM97" s="193"/>
      <c r="BON97" s="193"/>
      <c r="BOV97" s="193"/>
      <c r="BOW97" s="193"/>
      <c r="BOX97" s="193"/>
      <c r="BOY97" s="193"/>
      <c r="BOZ97" s="193"/>
      <c r="BPA97" s="193"/>
      <c r="BPB97" s="193"/>
      <c r="BPC97" s="193"/>
      <c r="BPD97" s="193"/>
      <c r="BPE97" s="193"/>
      <c r="BPF97" s="193"/>
      <c r="BPG97" s="193"/>
      <c r="BPH97" s="193"/>
      <c r="BPI97" s="193"/>
      <c r="BYI97" s="193"/>
      <c r="BYJ97" s="193"/>
      <c r="BYR97" s="193"/>
      <c r="BYS97" s="193"/>
      <c r="BYT97" s="193"/>
      <c r="BYU97" s="193"/>
      <c r="BYV97" s="193"/>
      <c r="BYW97" s="193"/>
      <c r="BYX97" s="193"/>
      <c r="BYY97" s="193"/>
      <c r="BYZ97" s="193"/>
      <c r="BZA97" s="193"/>
      <c r="BZB97" s="193"/>
      <c r="BZC97" s="193"/>
      <c r="BZD97" s="193"/>
      <c r="BZE97" s="193"/>
      <c r="CIE97" s="193"/>
      <c r="CIF97" s="193"/>
      <c r="CIN97" s="193"/>
      <c r="CIO97" s="193"/>
      <c r="CIP97" s="193"/>
      <c r="CIQ97" s="193"/>
      <c r="CIR97" s="193"/>
      <c r="CIS97" s="193"/>
      <c r="CIT97" s="193"/>
      <c r="CIU97" s="193"/>
      <c r="CIV97" s="193"/>
      <c r="CIW97" s="193"/>
      <c r="CIX97" s="193"/>
      <c r="CIY97" s="193"/>
      <c r="CIZ97" s="193"/>
      <c r="CJA97" s="193"/>
      <c r="CSA97" s="193"/>
      <c r="CSB97" s="193"/>
      <c r="CSJ97" s="193"/>
      <c r="CSK97" s="193"/>
      <c r="CSL97" s="193"/>
      <c r="CSM97" s="193"/>
      <c r="CSN97" s="193"/>
      <c r="CSO97" s="193"/>
      <c r="CSP97" s="193"/>
      <c r="CSQ97" s="193"/>
      <c r="CSR97" s="193"/>
      <c r="CSS97" s="193"/>
      <c r="CST97" s="193"/>
      <c r="CSU97" s="193"/>
      <c r="CSV97" s="193"/>
      <c r="CSW97" s="193"/>
      <c r="DBW97" s="193"/>
      <c r="DBX97" s="193"/>
      <c r="DCF97" s="193"/>
      <c r="DCG97" s="193"/>
      <c r="DCH97" s="193"/>
      <c r="DCI97" s="193"/>
      <c r="DCJ97" s="193"/>
      <c r="DCK97" s="193"/>
      <c r="DCL97" s="193"/>
      <c r="DCM97" s="193"/>
      <c r="DCN97" s="193"/>
      <c r="DCO97" s="193"/>
      <c r="DCP97" s="193"/>
      <c r="DCQ97" s="193"/>
      <c r="DCR97" s="193"/>
      <c r="DCS97" s="193"/>
      <c r="DLS97" s="193"/>
      <c r="DLT97" s="193"/>
      <c r="DMB97" s="193"/>
      <c r="DMC97" s="193"/>
      <c r="DMD97" s="193"/>
      <c r="DME97" s="193"/>
      <c r="DMF97" s="193"/>
      <c r="DMG97" s="193"/>
      <c r="DMH97" s="193"/>
      <c r="DMI97" s="193"/>
      <c r="DMJ97" s="193"/>
      <c r="DMK97" s="193"/>
      <c r="DML97" s="193"/>
      <c r="DMM97" s="193"/>
      <c r="DMN97" s="193"/>
      <c r="DMO97" s="193"/>
      <c r="DVO97" s="193"/>
      <c r="DVP97" s="193"/>
      <c r="DVX97" s="193"/>
      <c r="DVY97" s="193"/>
      <c r="DVZ97" s="193"/>
      <c r="DWA97" s="193"/>
      <c r="DWB97" s="193"/>
      <c r="DWC97" s="193"/>
      <c r="DWD97" s="193"/>
      <c r="DWE97" s="193"/>
      <c r="DWF97" s="193"/>
      <c r="DWG97" s="193"/>
      <c r="DWH97" s="193"/>
      <c r="DWI97" s="193"/>
      <c r="DWJ97" s="193"/>
      <c r="DWK97" s="193"/>
      <c r="EFK97" s="193"/>
      <c r="EFL97" s="193"/>
      <c r="EFT97" s="193"/>
      <c r="EFU97" s="193"/>
      <c r="EFV97" s="193"/>
      <c r="EFW97" s="193"/>
      <c r="EFX97" s="193"/>
      <c r="EFY97" s="193"/>
      <c r="EFZ97" s="193"/>
      <c r="EGA97" s="193"/>
      <c r="EGB97" s="193"/>
      <c r="EGC97" s="193"/>
      <c r="EGD97" s="193"/>
      <c r="EGE97" s="193"/>
      <c r="EGF97" s="193"/>
      <c r="EGG97" s="193"/>
      <c r="EPG97" s="193"/>
      <c r="EPH97" s="193"/>
      <c r="EPP97" s="193"/>
      <c r="EPQ97" s="193"/>
      <c r="EPR97" s="193"/>
      <c r="EPS97" s="193"/>
      <c r="EPT97" s="193"/>
      <c r="EPU97" s="193"/>
      <c r="EPV97" s="193"/>
      <c r="EPW97" s="193"/>
      <c r="EPX97" s="193"/>
      <c r="EPY97" s="193"/>
      <c r="EPZ97" s="193"/>
      <c r="EQA97" s="193"/>
      <c r="EQB97" s="193"/>
      <c r="EQC97" s="193"/>
      <c r="EZC97" s="193"/>
      <c r="EZD97" s="193"/>
      <c r="EZL97" s="193"/>
      <c r="EZM97" s="193"/>
      <c r="EZN97" s="193"/>
      <c r="EZO97" s="193"/>
      <c r="EZP97" s="193"/>
      <c r="EZQ97" s="193"/>
      <c r="EZR97" s="193"/>
      <c r="EZS97" s="193"/>
      <c r="EZT97" s="193"/>
      <c r="EZU97" s="193"/>
      <c r="EZV97" s="193"/>
      <c r="EZW97" s="193"/>
      <c r="EZX97" s="193"/>
      <c r="EZY97" s="193"/>
      <c r="FIY97" s="193"/>
      <c r="FIZ97" s="193"/>
      <c r="FJH97" s="193"/>
      <c r="FJI97" s="193"/>
      <c r="FJJ97" s="193"/>
      <c r="FJK97" s="193"/>
      <c r="FJL97" s="193"/>
      <c r="FJM97" s="193"/>
      <c r="FJN97" s="193"/>
      <c r="FJO97" s="193"/>
      <c r="FJP97" s="193"/>
      <c r="FJQ97" s="193"/>
      <c r="FJR97" s="193"/>
      <c r="FJS97" s="193"/>
      <c r="FJT97" s="193"/>
      <c r="FJU97" s="193"/>
      <c r="FSU97" s="193"/>
      <c r="FSV97" s="193"/>
      <c r="FTD97" s="193"/>
      <c r="FTE97" s="193"/>
      <c r="FTF97" s="193"/>
      <c r="FTG97" s="193"/>
      <c r="FTH97" s="193"/>
      <c r="FTI97" s="193"/>
      <c r="FTJ97" s="193"/>
      <c r="FTK97" s="193"/>
      <c r="FTL97" s="193"/>
      <c r="FTM97" s="193"/>
      <c r="FTN97" s="193"/>
      <c r="FTO97" s="193"/>
      <c r="FTP97" s="193"/>
      <c r="FTQ97" s="193"/>
      <c r="GCQ97" s="193"/>
      <c r="GCR97" s="193"/>
      <c r="GCZ97" s="193"/>
      <c r="GDA97" s="193"/>
      <c r="GDB97" s="193"/>
      <c r="GDC97" s="193"/>
      <c r="GDD97" s="193"/>
      <c r="GDE97" s="193"/>
      <c r="GDF97" s="193"/>
      <c r="GDG97" s="193"/>
      <c r="GDH97" s="193"/>
      <c r="GDI97" s="193"/>
      <c r="GDJ97" s="193"/>
      <c r="GDK97" s="193"/>
      <c r="GDL97" s="193"/>
      <c r="GDM97" s="193"/>
      <c r="GMM97" s="193"/>
      <c r="GMN97" s="193"/>
      <c r="GMV97" s="193"/>
      <c r="GMW97" s="193"/>
      <c r="GMX97" s="193"/>
      <c r="GMY97" s="193"/>
      <c r="GMZ97" s="193"/>
      <c r="GNA97" s="193"/>
      <c r="GNB97" s="193"/>
      <c r="GNC97" s="193"/>
      <c r="GND97" s="193"/>
      <c r="GNE97" s="193"/>
      <c r="GNF97" s="193"/>
      <c r="GNG97" s="193"/>
      <c r="GNH97" s="193"/>
      <c r="GNI97" s="193"/>
      <c r="GWI97" s="193"/>
      <c r="GWJ97" s="193"/>
      <c r="GWR97" s="193"/>
      <c r="GWS97" s="193"/>
      <c r="GWT97" s="193"/>
      <c r="GWU97" s="193"/>
      <c r="GWV97" s="193"/>
      <c r="GWW97" s="193"/>
      <c r="GWX97" s="193"/>
      <c r="GWY97" s="193"/>
      <c r="GWZ97" s="193"/>
      <c r="GXA97" s="193"/>
      <c r="GXB97" s="193"/>
      <c r="GXC97" s="193"/>
      <c r="GXD97" s="193"/>
      <c r="GXE97" s="193"/>
      <c r="HGE97" s="193"/>
      <c r="HGF97" s="193"/>
      <c r="HGN97" s="193"/>
      <c r="HGO97" s="193"/>
      <c r="HGP97" s="193"/>
      <c r="HGQ97" s="193"/>
      <c r="HGR97" s="193"/>
      <c r="HGS97" s="193"/>
      <c r="HGT97" s="193"/>
      <c r="HGU97" s="193"/>
      <c r="HGV97" s="193"/>
      <c r="HGW97" s="193"/>
      <c r="HGX97" s="193"/>
      <c r="HGY97" s="193"/>
      <c r="HGZ97" s="193"/>
      <c r="HHA97" s="193"/>
      <c r="HQA97" s="193"/>
      <c r="HQB97" s="193"/>
      <c r="HQJ97" s="193"/>
      <c r="HQK97" s="193"/>
      <c r="HQL97" s="193"/>
      <c r="HQM97" s="193"/>
      <c r="HQN97" s="193"/>
      <c r="HQO97" s="193"/>
      <c r="HQP97" s="193"/>
      <c r="HQQ97" s="193"/>
      <c r="HQR97" s="193"/>
      <c r="HQS97" s="193"/>
      <c r="HQT97" s="193"/>
      <c r="HQU97" s="193"/>
      <c r="HQV97" s="193"/>
      <c r="HQW97" s="193"/>
      <c r="HZW97" s="193"/>
      <c r="HZX97" s="193"/>
      <c r="IAF97" s="193"/>
      <c r="IAG97" s="193"/>
      <c r="IAH97" s="193"/>
      <c r="IAI97" s="193"/>
      <c r="IAJ97" s="193"/>
      <c r="IAK97" s="193"/>
      <c r="IAL97" s="193"/>
      <c r="IAM97" s="193"/>
      <c r="IAN97" s="193"/>
      <c r="IAO97" s="193"/>
      <c r="IAP97" s="193"/>
      <c r="IAQ97" s="193"/>
      <c r="IAR97" s="193"/>
      <c r="IAS97" s="193"/>
      <c r="IJS97" s="193"/>
      <c r="IJT97" s="193"/>
      <c r="IKB97" s="193"/>
      <c r="IKC97" s="193"/>
      <c r="IKD97" s="193"/>
      <c r="IKE97" s="193"/>
      <c r="IKF97" s="193"/>
      <c r="IKG97" s="193"/>
      <c r="IKH97" s="193"/>
      <c r="IKI97" s="193"/>
      <c r="IKJ97" s="193"/>
      <c r="IKK97" s="193"/>
      <c r="IKL97" s="193"/>
      <c r="IKM97" s="193"/>
      <c r="IKN97" s="193"/>
      <c r="IKO97" s="193"/>
      <c r="ITO97" s="193"/>
      <c r="ITP97" s="193"/>
      <c r="ITX97" s="193"/>
      <c r="ITY97" s="193"/>
      <c r="ITZ97" s="193"/>
      <c r="IUA97" s="193"/>
      <c r="IUB97" s="193"/>
      <c r="IUC97" s="193"/>
      <c r="IUD97" s="193"/>
      <c r="IUE97" s="193"/>
      <c r="IUF97" s="193"/>
      <c r="IUG97" s="193"/>
      <c r="IUH97" s="193"/>
      <c r="IUI97" s="193"/>
      <c r="IUJ97" s="193"/>
      <c r="IUK97" s="193"/>
      <c r="JDK97" s="193"/>
      <c r="JDL97" s="193"/>
      <c r="JDT97" s="193"/>
      <c r="JDU97" s="193"/>
      <c r="JDV97" s="193"/>
      <c r="JDW97" s="193"/>
      <c r="JDX97" s="193"/>
      <c r="JDY97" s="193"/>
      <c r="JDZ97" s="193"/>
      <c r="JEA97" s="193"/>
      <c r="JEB97" s="193"/>
      <c r="JEC97" s="193"/>
      <c r="JED97" s="193"/>
      <c r="JEE97" s="193"/>
      <c r="JEF97" s="193"/>
      <c r="JEG97" s="193"/>
      <c r="JNG97" s="193"/>
      <c r="JNH97" s="193"/>
      <c r="JNP97" s="193"/>
      <c r="JNQ97" s="193"/>
      <c r="JNR97" s="193"/>
      <c r="JNS97" s="193"/>
      <c r="JNT97" s="193"/>
      <c r="JNU97" s="193"/>
      <c r="JNV97" s="193"/>
      <c r="JNW97" s="193"/>
      <c r="JNX97" s="193"/>
      <c r="JNY97" s="193"/>
      <c r="JNZ97" s="193"/>
      <c r="JOA97" s="193"/>
      <c r="JOB97" s="193"/>
      <c r="JOC97" s="193"/>
      <c r="JXC97" s="193"/>
      <c r="JXD97" s="193"/>
      <c r="JXL97" s="193"/>
      <c r="JXM97" s="193"/>
      <c r="JXN97" s="193"/>
      <c r="JXO97" s="193"/>
      <c r="JXP97" s="193"/>
      <c r="JXQ97" s="193"/>
      <c r="JXR97" s="193"/>
      <c r="JXS97" s="193"/>
      <c r="JXT97" s="193"/>
      <c r="JXU97" s="193"/>
      <c r="JXV97" s="193"/>
      <c r="JXW97" s="193"/>
      <c r="JXX97" s="193"/>
      <c r="JXY97" s="193"/>
      <c r="KGY97" s="193"/>
      <c r="KGZ97" s="193"/>
      <c r="KHH97" s="193"/>
      <c r="KHI97" s="193"/>
      <c r="KHJ97" s="193"/>
      <c r="KHK97" s="193"/>
      <c r="KHL97" s="193"/>
      <c r="KHM97" s="193"/>
      <c r="KHN97" s="193"/>
      <c r="KHO97" s="193"/>
      <c r="KHP97" s="193"/>
      <c r="KHQ97" s="193"/>
      <c r="KHR97" s="193"/>
      <c r="KHS97" s="193"/>
      <c r="KHT97" s="193"/>
      <c r="KHU97" s="193"/>
      <c r="KQU97" s="193"/>
      <c r="KQV97" s="193"/>
      <c r="KRD97" s="193"/>
      <c r="KRE97" s="193"/>
      <c r="KRF97" s="193"/>
      <c r="KRG97" s="193"/>
      <c r="KRH97" s="193"/>
      <c r="KRI97" s="193"/>
      <c r="KRJ97" s="193"/>
      <c r="KRK97" s="193"/>
      <c r="KRL97" s="193"/>
      <c r="KRM97" s="193"/>
      <c r="KRN97" s="193"/>
      <c r="KRO97" s="193"/>
      <c r="KRP97" s="193"/>
      <c r="KRQ97" s="193"/>
      <c r="LAQ97" s="193"/>
      <c r="LAR97" s="193"/>
      <c r="LAZ97" s="193"/>
      <c r="LBA97" s="193"/>
      <c r="LBB97" s="193"/>
      <c r="LBC97" s="193"/>
      <c r="LBD97" s="193"/>
      <c r="LBE97" s="193"/>
      <c r="LBF97" s="193"/>
      <c r="LBG97" s="193"/>
      <c r="LBH97" s="193"/>
      <c r="LBI97" s="193"/>
      <c r="LBJ97" s="193"/>
      <c r="LBK97" s="193"/>
      <c r="LBL97" s="193"/>
      <c r="LBM97" s="193"/>
      <c r="LKM97" s="193"/>
      <c r="LKN97" s="193"/>
      <c r="LKV97" s="193"/>
      <c r="LKW97" s="193"/>
      <c r="LKX97" s="193"/>
      <c r="LKY97" s="193"/>
      <c r="LKZ97" s="193"/>
      <c r="LLA97" s="193"/>
      <c r="LLB97" s="193"/>
      <c r="LLC97" s="193"/>
      <c r="LLD97" s="193"/>
      <c r="LLE97" s="193"/>
      <c r="LLF97" s="193"/>
      <c r="LLG97" s="193"/>
      <c r="LLH97" s="193"/>
      <c r="LLI97" s="193"/>
      <c r="LUI97" s="193"/>
      <c r="LUJ97" s="193"/>
      <c r="LUR97" s="193"/>
      <c r="LUS97" s="193"/>
      <c r="LUT97" s="193"/>
      <c r="LUU97" s="193"/>
      <c r="LUV97" s="193"/>
      <c r="LUW97" s="193"/>
      <c r="LUX97" s="193"/>
      <c r="LUY97" s="193"/>
      <c r="LUZ97" s="193"/>
      <c r="LVA97" s="193"/>
      <c r="LVB97" s="193"/>
      <c r="LVC97" s="193"/>
      <c r="LVD97" s="193"/>
      <c r="LVE97" s="193"/>
      <c r="MEE97" s="193"/>
      <c r="MEF97" s="193"/>
      <c r="MEN97" s="193"/>
      <c r="MEO97" s="193"/>
      <c r="MEP97" s="193"/>
      <c r="MEQ97" s="193"/>
      <c r="MER97" s="193"/>
      <c r="MES97" s="193"/>
      <c r="MET97" s="193"/>
      <c r="MEU97" s="193"/>
      <c r="MEV97" s="193"/>
      <c r="MEW97" s="193"/>
      <c r="MEX97" s="193"/>
      <c r="MEY97" s="193"/>
      <c r="MEZ97" s="193"/>
      <c r="MFA97" s="193"/>
      <c r="MOA97" s="193"/>
      <c r="MOB97" s="193"/>
      <c r="MOJ97" s="193"/>
      <c r="MOK97" s="193"/>
      <c r="MOL97" s="193"/>
      <c r="MOM97" s="193"/>
      <c r="MON97" s="193"/>
      <c r="MOO97" s="193"/>
      <c r="MOP97" s="193"/>
      <c r="MOQ97" s="193"/>
      <c r="MOR97" s="193"/>
      <c r="MOS97" s="193"/>
      <c r="MOT97" s="193"/>
      <c r="MOU97" s="193"/>
      <c r="MOV97" s="193"/>
      <c r="MOW97" s="193"/>
      <c r="MXW97" s="193"/>
      <c r="MXX97" s="193"/>
      <c r="MYF97" s="193"/>
      <c r="MYG97" s="193"/>
      <c r="MYH97" s="193"/>
      <c r="MYI97" s="193"/>
      <c r="MYJ97" s="193"/>
      <c r="MYK97" s="193"/>
      <c r="MYL97" s="193"/>
      <c r="MYM97" s="193"/>
      <c r="MYN97" s="193"/>
      <c r="MYO97" s="193"/>
      <c r="MYP97" s="193"/>
      <c r="MYQ97" s="193"/>
      <c r="MYR97" s="193"/>
      <c r="MYS97" s="193"/>
      <c r="NHS97" s="193"/>
      <c r="NHT97" s="193"/>
      <c r="NIB97" s="193"/>
      <c r="NIC97" s="193"/>
      <c r="NID97" s="193"/>
      <c r="NIE97" s="193"/>
      <c r="NIF97" s="193"/>
      <c r="NIG97" s="193"/>
      <c r="NIH97" s="193"/>
      <c r="NII97" s="193"/>
      <c r="NIJ97" s="193"/>
      <c r="NIK97" s="193"/>
      <c r="NIL97" s="193"/>
      <c r="NIM97" s="193"/>
      <c r="NIN97" s="193"/>
      <c r="NIO97" s="193"/>
      <c r="NRO97" s="193"/>
      <c r="NRP97" s="193"/>
      <c r="NRX97" s="193"/>
      <c r="NRY97" s="193"/>
      <c r="NRZ97" s="193"/>
      <c r="NSA97" s="193"/>
      <c r="NSB97" s="193"/>
      <c r="NSC97" s="193"/>
      <c r="NSD97" s="193"/>
      <c r="NSE97" s="193"/>
      <c r="NSF97" s="193"/>
      <c r="NSG97" s="193"/>
      <c r="NSH97" s="193"/>
      <c r="NSI97" s="193"/>
      <c r="NSJ97" s="193"/>
      <c r="NSK97" s="193"/>
      <c r="OBK97" s="193"/>
      <c r="OBL97" s="193"/>
      <c r="OBT97" s="193"/>
      <c r="OBU97" s="193"/>
      <c r="OBV97" s="193"/>
      <c r="OBW97" s="193"/>
      <c r="OBX97" s="193"/>
      <c r="OBY97" s="193"/>
      <c r="OBZ97" s="193"/>
      <c r="OCA97" s="193"/>
      <c r="OCB97" s="193"/>
      <c r="OCC97" s="193"/>
      <c r="OCD97" s="193"/>
      <c r="OCE97" s="193"/>
      <c r="OCF97" s="193"/>
      <c r="OCG97" s="193"/>
      <c r="OLG97" s="193"/>
      <c r="OLH97" s="193"/>
      <c r="OLP97" s="193"/>
      <c r="OLQ97" s="193"/>
      <c r="OLR97" s="193"/>
      <c r="OLS97" s="193"/>
      <c r="OLT97" s="193"/>
      <c r="OLU97" s="193"/>
      <c r="OLV97" s="193"/>
      <c r="OLW97" s="193"/>
      <c r="OLX97" s="193"/>
      <c r="OLY97" s="193"/>
      <c r="OLZ97" s="193"/>
      <c r="OMA97" s="193"/>
      <c r="OMB97" s="193"/>
      <c r="OMC97" s="193"/>
      <c r="OVC97" s="193"/>
      <c r="OVD97" s="193"/>
      <c r="OVL97" s="193"/>
      <c r="OVM97" s="193"/>
      <c r="OVN97" s="193"/>
      <c r="OVO97" s="193"/>
      <c r="OVP97" s="193"/>
      <c r="OVQ97" s="193"/>
      <c r="OVR97" s="193"/>
      <c r="OVS97" s="193"/>
      <c r="OVT97" s="193"/>
      <c r="OVU97" s="193"/>
      <c r="OVV97" s="193"/>
      <c r="OVW97" s="193"/>
      <c r="OVX97" s="193"/>
      <c r="OVY97" s="193"/>
      <c r="PEY97" s="193"/>
      <c r="PEZ97" s="193"/>
      <c r="PFH97" s="193"/>
      <c r="PFI97" s="193"/>
      <c r="PFJ97" s="193"/>
      <c r="PFK97" s="193"/>
      <c r="PFL97" s="193"/>
      <c r="PFM97" s="193"/>
      <c r="PFN97" s="193"/>
      <c r="PFO97" s="193"/>
      <c r="PFP97" s="193"/>
      <c r="PFQ97" s="193"/>
      <c r="PFR97" s="193"/>
      <c r="PFS97" s="193"/>
      <c r="PFT97" s="193"/>
      <c r="PFU97" s="193"/>
      <c r="POU97" s="193"/>
      <c r="POV97" s="193"/>
      <c r="PPD97" s="193"/>
      <c r="PPE97" s="193"/>
      <c r="PPF97" s="193"/>
      <c r="PPG97" s="193"/>
      <c r="PPH97" s="193"/>
      <c r="PPI97" s="193"/>
      <c r="PPJ97" s="193"/>
      <c r="PPK97" s="193"/>
      <c r="PPL97" s="193"/>
      <c r="PPM97" s="193"/>
      <c r="PPN97" s="193"/>
      <c r="PPO97" s="193"/>
      <c r="PPP97" s="193"/>
      <c r="PPQ97" s="193"/>
      <c r="PYQ97" s="193"/>
      <c r="PYR97" s="193"/>
      <c r="PYZ97" s="193"/>
      <c r="PZA97" s="193"/>
      <c r="PZB97" s="193"/>
      <c r="PZC97" s="193"/>
      <c r="PZD97" s="193"/>
      <c r="PZE97" s="193"/>
      <c r="PZF97" s="193"/>
      <c r="PZG97" s="193"/>
      <c r="PZH97" s="193"/>
      <c r="PZI97" s="193"/>
      <c r="PZJ97" s="193"/>
      <c r="PZK97" s="193"/>
      <c r="PZL97" s="193"/>
      <c r="PZM97" s="193"/>
      <c r="QIM97" s="193"/>
      <c r="QIN97" s="193"/>
      <c r="QIV97" s="193"/>
      <c r="QIW97" s="193"/>
      <c r="QIX97" s="193"/>
      <c r="QIY97" s="193"/>
      <c r="QIZ97" s="193"/>
      <c r="QJA97" s="193"/>
      <c r="QJB97" s="193"/>
      <c r="QJC97" s="193"/>
      <c r="QJD97" s="193"/>
      <c r="QJE97" s="193"/>
      <c r="QJF97" s="193"/>
      <c r="QJG97" s="193"/>
      <c r="QJH97" s="193"/>
      <c r="QJI97" s="193"/>
      <c r="QSI97" s="193"/>
      <c r="QSJ97" s="193"/>
      <c r="QSR97" s="193"/>
      <c r="QSS97" s="193"/>
      <c r="QST97" s="193"/>
      <c r="QSU97" s="193"/>
      <c r="QSV97" s="193"/>
      <c r="QSW97" s="193"/>
      <c r="QSX97" s="193"/>
      <c r="QSY97" s="193"/>
      <c r="QSZ97" s="193"/>
      <c r="QTA97" s="193"/>
      <c r="QTB97" s="193"/>
      <c r="QTC97" s="193"/>
      <c r="QTD97" s="193"/>
      <c r="QTE97" s="193"/>
      <c r="RCE97" s="193"/>
      <c r="RCF97" s="193"/>
      <c r="RCN97" s="193"/>
      <c r="RCO97" s="193"/>
      <c r="RCP97" s="193"/>
      <c r="RCQ97" s="193"/>
      <c r="RCR97" s="193"/>
      <c r="RCS97" s="193"/>
      <c r="RCT97" s="193"/>
      <c r="RCU97" s="193"/>
      <c r="RCV97" s="193"/>
      <c r="RCW97" s="193"/>
      <c r="RCX97" s="193"/>
      <c r="RCY97" s="193"/>
      <c r="RCZ97" s="193"/>
      <c r="RDA97" s="193"/>
      <c r="RMA97" s="193"/>
      <c r="RMB97" s="193"/>
      <c r="RMJ97" s="193"/>
      <c r="RMK97" s="193"/>
      <c r="RML97" s="193"/>
      <c r="RMM97" s="193"/>
      <c r="RMN97" s="193"/>
      <c r="RMO97" s="193"/>
      <c r="RMP97" s="193"/>
      <c r="RMQ97" s="193"/>
      <c r="RMR97" s="193"/>
      <c r="RMS97" s="193"/>
      <c r="RMT97" s="193"/>
      <c r="RMU97" s="193"/>
      <c r="RMV97" s="193"/>
      <c r="RMW97" s="193"/>
      <c r="RVW97" s="193"/>
      <c r="RVX97" s="193"/>
      <c r="RWF97" s="193"/>
      <c r="RWG97" s="193"/>
      <c r="RWH97" s="193"/>
      <c r="RWI97" s="193"/>
      <c r="RWJ97" s="193"/>
      <c r="RWK97" s="193"/>
      <c r="RWL97" s="193"/>
      <c r="RWM97" s="193"/>
      <c r="RWN97" s="193"/>
      <c r="RWO97" s="193"/>
      <c r="RWP97" s="193"/>
      <c r="RWQ97" s="193"/>
      <c r="RWR97" s="193"/>
      <c r="RWS97" s="193"/>
      <c r="SFS97" s="193"/>
      <c r="SFT97" s="193"/>
      <c r="SGB97" s="193"/>
      <c r="SGC97" s="193"/>
      <c r="SGD97" s="193"/>
      <c r="SGE97" s="193"/>
      <c r="SGF97" s="193"/>
      <c r="SGG97" s="193"/>
      <c r="SGH97" s="193"/>
      <c r="SGI97" s="193"/>
      <c r="SGJ97" s="193"/>
      <c r="SGK97" s="193"/>
      <c r="SGL97" s="193"/>
      <c r="SGM97" s="193"/>
      <c r="SGN97" s="193"/>
      <c r="SGO97" s="193"/>
      <c r="SPO97" s="193"/>
      <c r="SPP97" s="193"/>
      <c r="SPX97" s="193"/>
      <c r="SPY97" s="193"/>
      <c r="SPZ97" s="193"/>
      <c r="SQA97" s="193"/>
      <c r="SQB97" s="193"/>
      <c r="SQC97" s="193"/>
      <c r="SQD97" s="193"/>
      <c r="SQE97" s="193"/>
      <c r="SQF97" s="193"/>
      <c r="SQG97" s="193"/>
      <c r="SQH97" s="193"/>
      <c r="SQI97" s="193"/>
      <c r="SQJ97" s="193"/>
      <c r="SQK97" s="193"/>
      <c r="SZK97" s="193"/>
      <c r="SZL97" s="193"/>
      <c r="SZT97" s="193"/>
      <c r="SZU97" s="193"/>
      <c r="SZV97" s="193"/>
      <c r="SZW97" s="193"/>
      <c r="SZX97" s="193"/>
      <c r="SZY97" s="193"/>
      <c r="SZZ97" s="193"/>
      <c r="TAA97" s="193"/>
      <c r="TAB97" s="193"/>
      <c r="TAC97" s="193"/>
      <c r="TAD97" s="193"/>
      <c r="TAE97" s="193"/>
      <c r="TAF97" s="193"/>
      <c r="TAG97" s="193"/>
      <c r="TJG97" s="193"/>
      <c r="TJH97" s="193"/>
      <c r="TJP97" s="193"/>
      <c r="TJQ97" s="193"/>
      <c r="TJR97" s="193"/>
      <c r="TJS97" s="193"/>
      <c r="TJT97" s="193"/>
      <c r="TJU97" s="193"/>
      <c r="TJV97" s="193"/>
      <c r="TJW97" s="193"/>
      <c r="TJX97" s="193"/>
      <c r="TJY97" s="193"/>
      <c r="TJZ97" s="193"/>
      <c r="TKA97" s="193"/>
      <c r="TKB97" s="193"/>
      <c r="TKC97" s="193"/>
      <c r="TTC97" s="193"/>
      <c r="TTD97" s="193"/>
      <c r="TTL97" s="193"/>
      <c r="TTM97" s="193"/>
      <c r="TTN97" s="193"/>
      <c r="TTO97" s="193"/>
      <c r="TTP97" s="193"/>
      <c r="TTQ97" s="193"/>
      <c r="TTR97" s="193"/>
      <c r="TTS97" s="193"/>
      <c r="TTT97" s="193"/>
      <c r="TTU97" s="193"/>
      <c r="TTV97" s="193"/>
      <c r="TTW97" s="193"/>
      <c r="TTX97" s="193"/>
      <c r="TTY97" s="193"/>
      <c r="UCY97" s="193"/>
      <c r="UCZ97" s="193"/>
      <c r="UDH97" s="193"/>
      <c r="UDI97" s="193"/>
      <c r="UDJ97" s="193"/>
      <c r="UDK97" s="193"/>
      <c r="UDL97" s="193"/>
      <c r="UDM97" s="193"/>
      <c r="UDN97" s="193"/>
      <c r="UDO97" s="193"/>
      <c r="UDP97" s="193"/>
      <c r="UDQ97" s="193"/>
      <c r="UDR97" s="193"/>
      <c r="UDS97" s="193"/>
      <c r="UDT97" s="193"/>
      <c r="UDU97" s="193"/>
      <c r="UMU97" s="193"/>
      <c r="UMV97" s="193"/>
      <c r="UND97" s="193"/>
      <c r="UNE97" s="193"/>
      <c r="UNF97" s="193"/>
      <c r="UNG97" s="193"/>
      <c r="UNH97" s="193"/>
      <c r="UNI97" s="193"/>
      <c r="UNJ97" s="193"/>
      <c r="UNK97" s="193"/>
      <c r="UNL97" s="193"/>
      <c r="UNM97" s="193"/>
      <c r="UNN97" s="193"/>
      <c r="UNO97" s="193"/>
      <c r="UNP97" s="193"/>
      <c r="UNQ97" s="193"/>
      <c r="UWQ97" s="193"/>
      <c r="UWR97" s="193"/>
      <c r="UWZ97" s="193"/>
      <c r="UXA97" s="193"/>
      <c r="UXB97" s="193"/>
      <c r="UXC97" s="193"/>
      <c r="UXD97" s="193"/>
      <c r="UXE97" s="193"/>
      <c r="UXF97" s="193"/>
      <c r="UXG97" s="193"/>
      <c r="UXH97" s="193"/>
      <c r="UXI97" s="193"/>
      <c r="UXJ97" s="193"/>
      <c r="UXK97" s="193"/>
      <c r="UXL97" s="193"/>
      <c r="UXM97" s="193"/>
      <c r="VGM97" s="193"/>
      <c r="VGN97" s="193"/>
      <c r="VGV97" s="193"/>
      <c r="VGW97" s="193"/>
      <c r="VGX97" s="193"/>
      <c r="VGY97" s="193"/>
      <c r="VGZ97" s="193"/>
      <c r="VHA97" s="193"/>
      <c r="VHB97" s="193"/>
      <c r="VHC97" s="193"/>
      <c r="VHD97" s="193"/>
      <c r="VHE97" s="193"/>
      <c r="VHF97" s="193"/>
      <c r="VHG97" s="193"/>
      <c r="VHH97" s="193"/>
      <c r="VHI97" s="193"/>
      <c r="VQI97" s="193"/>
      <c r="VQJ97" s="193"/>
      <c r="VQR97" s="193"/>
      <c r="VQS97" s="193"/>
      <c r="VQT97" s="193"/>
      <c r="VQU97" s="193"/>
      <c r="VQV97" s="193"/>
      <c r="VQW97" s="193"/>
      <c r="VQX97" s="193"/>
      <c r="VQY97" s="193"/>
      <c r="VQZ97" s="193"/>
      <c r="VRA97" s="193"/>
      <c r="VRB97" s="193"/>
      <c r="VRC97" s="193"/>
      <c r="VRD97" s="193"/>
      <c r="VRE97" s="193"/>
      <c r="WAE97" s="193"/>
      <c r="WAF97" s="193"/>
      <c r="WAN97" s="193"/>
      <c r="WAO97" s="193"/>
      <c r="WAP97" s="193"/>
      <c r="WAQ97" s="193"/>
      <c r="WAR97" s="193"/>
      <c r="WAS97" s="193"/>
      <c r="WAT97" s="193"/>
      <c r="WAU97" s="193"/>
      <c r="WAV97" s="193"/>
      <c r="WAW97" s="193"/>
      <c r="WAX97" s="193"/>
      <c r="WAY97" s="193"/>
      <c r="WAZ97" s="193"/>
      <c r="WBA97" s="193"/>
      <c r="WKA97" s="193"/>
      <c r="WKB97" s="193"/>
      <c r="WKJ97" s="193"/>
      <c r="WKK97" s="193"/>
      <c r="WKL97" s="193"/>
      <c r="WKM97" s="193"/>
      <c r="WKN97" s="193"/>
      <c r="WKO97" s="193"/>
      <c r="WKP97" s="193"/>
      <c r="WKQ97" s="193"/>
      <c r="WKR97" s="193"/>
      <c r="WKS97" s="193"/>
      <c r="WKT97" s="193"/>
      <c r="WKU97" s="193"/>
      <c r="WKV97" s="193"/>
      <c r="WKW97" s="193"/>
      <c r="WTW97" s="193"/>
      <c r="WTX97" s="193"/>
      <c r="WUF97" s="193"/>
      <c r="WUG97" s="193"/>
      <c r="WUH97" s="193"/>
      <c r="WUI97" s="193"/>
      <c r="WUJ97" s="193"/>
      <c r="WUK97" s="193"/>
      <c r="WUL97" s="193"/>
      <c r="WUM97" s="193"/>
      <c r="WUN97" s="193"/>
      <c r="WUO97" s="193"/>
      <c r="WUP97" s="193"/>
      <c r="WUQ97" s="193"/>
      <c r="WUR97" s="193"/>
      <c r="WUS97" s="193"/>
    </row>
    <row r="98" spans="1:1009 1243:2033 2267:3057 3291:4081 4315:5105 5339:6129 6363:7153 7387:8177 8411:9201 9435:10225 10459:11249 11483:12273 12507:13297 13531:14321 14555:15345 15579:16113" s="99" customFormat="1" hidden="1" outlineLevel="1" x14ac:dyDescent="0.25">
      <c r="A98" s="79"/>
      <c r="B98" s="192" t="s">
        <v>137</v>
      </c>
      <c r="C98" s="72"/>
      <c r="D98" s="102">
        <v>220.97499999999999</v>
      </c>
      <c r="E98" s="102"/>
      <c r="F98" s="73">
        <v>220.97499999999999</v>
      </c>
      <c r="G98" s="231">
        <v>0</v>
      </c>
      <c r="H98" s="129">
        <v>0</v>
      </c>
      <c r="I98" s="153">
        <f t="shared" si="6"/>
        <v>0</v>
      </c>
      <c r="J98" s="149"/>
      <c r="K98" s="149"/>
      <c r="L98" s="149"/>
      <c r="M98" s="149"/>
      <c r="N98" s="72">
        <f>+N96-N97</f>
        <v>0</v>
      </c>
      <c r="HK98" s="193"/>
      <c r="HL98" s="193"/>
      <c r="HT98" s="193"/>
      <c r="HU98" s="193"/>
      <c r="HV98" s="193"/>
      <c r="HW98" s="193"/>
      <c r="HX98" s="193"/>
      <c r="HY98" s="193"/>
      <c r="HZ98" s="193"/>
      <c r="IA98" s="193"/>
      <c r="IB98" s="193"/>
      <c r="IC98" s="193"/>
      <c r="ID98" s="193"/>
      <c r="IE98" s="193"/>
      <c r="IF98" s="193"/>
      <c r="IG98" s="193"/>
      <c r="RG98" s="193"/>
      <c r="RH98" s="193"/>
      <c r="RP98" s="193"/>
      <c r="RQ98" s="193"/>
      <c r="RR98" s="193"/>
      <c r="RS98" s="193"/>
      <c r="RT98" s="193"/>
      <c r="RU98" s="193"/>
      <c r="RV98" s="193"/>
      <c r="RW98" s="193"/>
      <c r="RX98" s="193"/>
      <c r="RY98" s="193"/>
      <c r="RZ98" s="193"/>
      <c r="SA98" s="193"/>
      <c r="SB98" s="193"/>
      <c r="SC98" s="193"/>
      <c r="ABC98" s="193"/>
      <c r="ABD98" s="193"/>
      <c r="ABL98" s="193"/>
      <c r="ABM98" s="193"/>
      <c r="ABN98" s="193"/>
      <c r="ABO98" s="193"/>
      <c r="ABP98" s="193"/>
      <c r="ABQ98" s="193"/>
      <c r="ABR98" s="193"/>
      <c r="ABS98" s="193"/>
      <c r="ABT98" s="193"/>
      <c r="ABU98" s="193"/>
      <c r="ABV98" s="193"/>
      <c r="ABW98" s="193"/>
      <c r="ABX98" s="193"/>
      <c r="ABY98" s="193"/>
      <c r="AKY98" s="193"/>
      <c r="AKZ98" s="193"/>
      <c r="ALH98" s="193"/>
      <c r="ALI98" s="193"/>
      <c r="ALJ98" s="193"/>
      <c r="ALK98" s="193"/>
      <c r="ALL98" s="193"/>
      <c r="ALM98" s="193"/>
      <c r="ALN98" s="193"/>
      <c r="ALO98" s="193"/>
      <c r="ALP98" s="193"/>
      <c r="ALQ98" s="193"/>
      <c r="ALR98" s="193"/>
      <c r="ALS98" s="193"/>
      <c r="ALT98" s="193"/>
      <c r="ALU98" s="193"/>
      <c r="AUU98" s="193"/>
      <c r="AUV98" s="193"/>
      <c r="AVD98" s="193"/>
      <c r="AVE98" s="193"/>
      <c r="AVF98" s="193"/>
      <c r="AVG98" s="193"/>
      <c r="AVH98" s="193"/>
      <c r="AVI98" s="193"/>
      <c r="AVJ98" s="193"/>
      <c r="AVK98" s="193"/>
      <c r="AVL98" s="193"/>
      <c r="AVM98" s="193"/>
      <c r="AVN98" s="193"/>
      <c r="AVO98" s="193"/>
      <c r="AVP98" s="193"/>
      <c r="AVQ98" s="193"/>
      <c r="BEQ98" s="193"/>
      <c r="BER98" s="193"/>
      <c r="BEZ98" s="193"/>
      <c r="BFA98" s="193"/>
      <c r="BFB98" s="193"/>
      <c r="BFC98" s="193"/>
      <c r="BFD98" s="193"/>
      <c r="BFE98" s="193"/>
      <c r="BFF98" s="193"/>
      <c r="BFG98" s="193"/>
      <c r="BFH98" s="193"/>
      <c r="BFI98" s="193"/>
      <c r="BFJ98" s="193"/>
      <c r="BFK98" s="193"/>
      <c r="BFL98" s="193"/>
      <c r="BFM98" s="193"/>
      <c r="BOM98" s="193"/>
      <c r="BON98" s="193"/>
      <c r="BOV98" s="193"/>
      <c r="BOW98" s="193"/>
      <c r="BOX98" s="193"/>
      <c r="BOY98" s="193"/>
      <c r="BOZ98" s="193"/>
      <c r="BPA98" s="193"/>
      <c r="BPB98" s="193"/>
      <c r="BPC98" s="193"/>
      <c r="BPD98" s="193"/>
      <c r="BPE98" s="193"/>
      <c r="BPF98" s="193"/>
      <c r="BPG98" s="193"/>
      <c r="BPH98" s="193"/>
      <c r="BPI98" s="193"/>
      <c r="BYI98" s="193"/>
      <c r="BYJ98" s="193"/>
      <c r="BYR98" s="193"/>
      <c r="BYS98" s="193"/>
      <c r="BYT98" s="193"/>
      <c r="BYU98" s="193"/>
      <c r="BYV98" s="193"/>
      <c r="BYW98" s="193"/>
      <c r="BYX98" s="193"/>
      <c r="BYY98" s="193"/>
      <c r="BYZ98" s="193"/>
      <c r="BZA98" s="193"/>
      <c r="BZB98" s="193"/>
      <c r="BZC98" s="193"/>
      <c r="BZD98" s="193"/>
      <c r="BZE98" s="193"/>
      <c r="CIE98" s="193"/>
      <c r="CIF98" s="193"/>
      <c r="CIN98" s="193"/>
      <c r="CIO98" s="193"/>
      <c r="CIP98" s="193"/>
      <c r="CIQ98" s="193"/>
      <c r="CIR98" s="193"/>
      <c r="CIS98" s="193"/>
      <c r="CIT98" s="193"/>
      <c r="CIU98" s="193"/>
      <c r="CIV98" s="193"/>
      <c r="CIW98" s="193"/>
      <c r="CIX98" s="193"/>
      <c r="CIY98" s="193"/>
      <c r="CIZ98" s="193"/>
      <c r="CJA98" s="193"/>
      <c r="CSA98" s="193"/>
      <c r="CSB98" s="193"/>
      <c r="CSJ98" s="193"/>
      <c r="CSK98" s="193"/>
      <c r="CSL98" s="193"/>
      <c r="CSM98" s="193"/>
      <c r="CSN98" s="193"/>
      <c r="CSO98" s="193"/>
      <c r="CSP98" s="193"/>
      <c r="CSQ98" s="193"/>
      <c r="CSR98" s="193"/>
      <c r="CSS98" s="193"/>
      <c r="CST98" s="193"/>
      <c r="CSU98" s="193"/>
      <c r="CSV98" s="193"/>
      <c r="CSW98" s="193"/>
      <c r="DBW98" s="193"/>
      <c r="DBX98" s="193"/>
      <c r="DCF98" s="193"/>
      <c r="DCG98" s="193"/>
      <c r="DCH98" s="193"/>
      <c r="DCI98" s="193"/>
      <c r="DCJ98" s="193"/>
      <c r="DCK98" s="193"/>
      <c r="DCL98" s="193"/>
      <c r="DCM98" s="193"/>
      <c r="DCN98" s="193"/>
      <c r="DCO98" s="193"/>
      <c r="DCP98" s="193"/>
      <c r="DCQ98" s="193"/>
      <c r="DCR98" s="193"/>
      <c r="DCS98" s="193"/>
      <c r="DLS98" s="193"/>
      <c r="DLT98" s="193"/>
      <c r="DMB98" s="193"/>
      <c r="DMC98" s="193"/>
      <c r="DMD98" s="193"/>
      <c r="DME98" s="193"/>
      <c r="DMF98" s="193"/>
      <c r="DMG98" s="193"/>
      <c r="DMH98" s="193"/>
      <c r="DMI98" s="193"/>
      <c r="DMJ98" s="193"/>
      <c r="DMK98" s="193"/>
      <c r="DML98" s="193"/>
      <c r="DMM98" s="193"/>
      <c r="DMN98" s="193"/>
      <c r="DMO98" s="193"/>
      <c r="DVO98" s="193"/>
      <c r="DVP98" s="193"/>
      <c r="DVX98" s="193"/>
      <c r="DVY98" s="193"/>
      <c r="DVZ98" s="193"/>
      <c r="DWA98" s="193"/>
      <c r="DWB98" s="193"/>
      <c r="DWC98" s="193"/>
      <c r="DWD98" s="193"/>
      <c r="DWE98" s="193"/>
      <c r="DWF98" s="193"/>
      <c r="DWG98" s="193"/>
      <c r="DWH98" s="193"/>
      <c r="DWI98" s="193"/>
      <c r="DWJ98" s="193"/>
      <c r="DWK98" s="193"/>
      <c r="EFK98" s="193"/>
      <c r="EFL98" s="193"/>
      <c r="EFT98" s="193"/>
      <c r="EFU98" s="193"/>
      <c r="EFV98" s="193"/>
      <c r="EFW98" s="193"/>
      <c r="EFX98" s="193"/>
      <c r="EFY98" s="193"/>
      <c r="EFZ98" s="193"/>
      <c r="EGA98" s="193"/>
      <c r="EGB98" s="193"/>
      <c r="EGC98" s="193"/>
      <c r="EGD98" s="193"/>
      <c r="EGE98" s="193"/>
      <c r="EGF98" s="193"/>
      <c r="EGG98" s="193"/>
      <c r="EPG98" s="193"/>
      <c r="EPH98" s="193"/>
      <c r="EPP98" s="193"/>
      <c r="EPQ98" s="193"/>
      <c r="EPR98" s="193"/>
      <c r="EPS98" s="193"/>
      <c r="EPT98" s="193"/>
      <c r="EPU98" s="193"/>
      <c r="EPV98" s="193"/>
      <c r="EPW98" s="193"/>
      <c r="EPX98" s="193"/>
      <c r="EPY98" s="193"/>
      <c r="EPZ98" s="193"/>
      <c r="EQA98" s="193"/>
      <c r="EQB98" s="193"/>
      <c r="EQC98" s="193"/>
      <c r="EZC98" s="193"/>
      <c r="EZD98" s="193"/>
      <c r="EZL98" s="193"/>
      <c r="EZM98" s="193"/>
      <c r="EZN98" s="193"/>
      <c r="EZO98" s="193"/>
      <c r="EZP98" s="193"/>
      <c r="EZQ98" s="193"/>
      <c r="EZR98" s="193"/>
      <c r="EZS98" s="193"/>
      <c r="EZT98" s="193"/>
      <c r="EZU98" s="193"/>
      <c r="EZV98" s="193"/>
      <c r="EZW98" s="193"/>
      <c r="EZX98" s="193"/>
      <c r="EZY98" s="193"/>
      <c r="FIY98" s="193"/>
      <c r="FIZ98" s="193"/>
      <c r="FJH98" s="193"/>
      <c r="FJI98" s="193"/>
      <c r="FJJ98" s="193"/>
      <c r="FJK98" s="193"/>
      <c r="FJL98" s="193"/>
      <c r="FJM98" s="193"/>
      <c r="FJN98" s="193"/>
      <c r="FJO98" s="193"/>
      <c r="FJP98" s="193"/>
      <c r="FJQ98" s="193"/>
      <c r="FJR98" s="193"/>
      <c r="FJS98" s="193"/>
      <c r="FJT98" s="193"/>
      <c r="FJU98" s="193"/>
      <c r="FSU98" s="193"/>
      <c r="FSV98" s="193"/>
      <c r="FTD98" s="193"/>
      <c r="FTE98" s="193"/>
      <c r="FTF98" s="193"/>
      <c r="FTG98" s="193"/>
      <c r="FTH98" s="193"/>
      <c r="FTI98" s="193"/>
      <c r="FTJ98" s="193"/>
      <c r="FTK98" s="193"/>
      <c r="FTL98" s="193"/>
      <c r="FTM98" s="193"/>
      <c r="FTN98" s="193"/>
      <c r="FTO98" s="193"/>
      <c r="FTP98" s="193"/>
      <c r="FTQ98" s="193"/>
      <c r="GCQ98" s="193"/>
      <c r="GCR98" s="193"/>
      <c r="GCZ98" s="193"/>
      <c r="GDA98" s="193"/>
      <c r="GDB98" s="193"/>
      <c r="GDC98" s="193"/>
      <c r="GDD98" s="193"/>
      <c r="GDE98" s="193"/>
      <c r="GDF98" s="193"/>
      <c r="GDG98" s="193"/>
      <c r="GDH98" s="193"/>
      <c r="GDI98" s="193"/>
      <c r="GDJ98" s="193"/>
      <c r="GDK98" s="193"/>
      <c r="GDL98" s="193"/>
      <c r="GDM98" s="193"/>
      <c r="GMM98" s="193"/>
      <c r="GMN98" s="193"/>
      <c r="GMV98" s="193"/>
      <c r="GMW98" s="193"/>
      <c r="GMX98" s="193"/>
      <c r="GMY98" s="193"/>
      <c r="GMZ98" s="193"/>
      <c r="GNA98" s="193"/>
      <c r="GNB98" s="193"/>
      <c r="GNC98" s="193"/>
      <c r="GND98" s="193"/>
      <c r="GNE98" s="193"/>
      <c r="GNF98" s="193"/>
      <c r="GNG98" s="193"/>
      <c r="GNH98" s="193"/>
      <c r="GNI98" s="193"/>
      <c r="GWI98" s="193"/>
      <c r="GWJ98" s="193"/>
      <c r="GWR98" s="193"/>
      <c r="GWS98" s="193"/>
      <c r="GWT98" s="193"/>
      <c r="GWU98" s="193"/>
      <c r="GWV98" s="193"/>
      <c r="GWW98" s="193"/>
      <c r="GWX98" s="193"/>
      <c r="GWY98" s="193"/>
      <c r="GWZ98" s="193"/>
      <c r="GXA98" s="193"/>
      <c r="GXB98" s="193"/>
      <c r="GXC98" s="193"/>
      <c r="GXD98" s="193"/>
      <c r="GXE98" s="193"/>
      <c r="HGE98" s="193"/>
      <c r="HGF98" s="193"/>
      <c r="HGN98" s="193"/>
      <c r="HGO98" s="193"/>
      <c r="HGP98" s="193"/>
      <c r="HGQ98" s="193"/>
      <c r="HGR98" s="193"/>
      <c r="HGS98" s="193"/>
      <c r="HGT98" s="193"/>
      <c r="HGU98" s="193"/>
      <c r="HGV98" s="193"/>
      <c r="HGW98" s="193"/>
      <c r="HGX98" s="193"/>
      <c r="HGY98" s="193"/>
      <c r="HGZ98" s="193"/>
      <c r="HHA98" s="193"/>
      <c r="HQA98" s="193"/>
      <c r="HQB98" s="193"/>
      <c r="HQJ98" s="193"/>
      <c r="HQK98" s="193"/>
      <c r="HQL98" s="193"/>
      <c r="HQM98" s="193"/>
      <c r="HQN98" s="193"/>
      <c r="HQO98" s="193"/>
      <c r="HQP98" s="193"/>
      <c r="HQQ98" s="193"/>
      <c r="HQR98" s="193"/>
      <c r="HQS98" s="193"/>
      <c r="HQT98" s="193"/>
      <c r="HQU98" s="193"/>
      <c r="HQV98" s="193"/>
      <c r="HQW98" s="193"/>
      <c r="HZW98" s="193"/>
      <c r="HZX98" s="193"/>
      <c r="IAF98" s="193"/>
      <c r="IAG98" s="193"/>
      <c r="IAH98" s="193"/>
      <c r="IAI98" s="193"/>
      <c r="IAJ98" s="193"/>
      <c r="IAK98" s="193"/>
      <c r="IAL98" s="193"/>
      <c r="IAM98" s="193"/>
      <c r="IAN98" s="193"/>
      <c r="IAO98" s="193"/>
      <c r="IAP98" s="193"/>
      <c r="IAQ98" s="193"/>
      <c r="IAR98" s="193"/>
      <c r="IAS98" s="193"/>
      <c r="IJS98" s="193"/>
      <c r="IJT98" s="193"/>
      <c r="IKB98" s="193"/>
      <c r="IKC98" s="193"/>
      <c r="IKD98" s="193"/>
      <c r="IKE98" s="193"/>
      <c r="IKF98" s="193"/>
      <c r="IKG98" s="193"/>
      <c r="IKH98" s="193"/>
      <c r="IKI98" s="193"/>
      <c r="IKJ98" s="193"/>
      <c r="IKK98" s="193"/>
      <c r="IKL98" s="193"/>
      <c r="IKM98" s="193"/>
      <c r="IKN98" s="193"/>
      <c r="IKO98" s="193"/>
      <c r="ITO98" s="193"/>
      <c r="ITP98" s="193"/>
      <c r="ITX98" s="193"/>
      <c r="ITY98" s="193"/>
      <c r="ITZ98" s="193"/>
      <c r="IUA98" s="193"/>
      <c r="IUB98" s="193"/>
      <c r="IUC98" s="193"/>
      <c r="IUD98" s="193"/>
      <c r="IUE98" s="193"/>
      <c r="IUF98" s="193"/>
      <c r="IUG98" s="193"/>
      <c r="IUH98" s="193"/>
      <c r="IUI98" s="193"/>
      <c r="IUJ98" s="193"/>
      <c r="IUK98" s="193"/>
      <c r="JDK98" s="193"/>
      <c r="JDL98" s="193"/>
      <c r="JDT98" s="193"/>
      <c r="JDU98" s="193"/>
      <c r="JDV98" s="193"/>
      <c r="JDW98" s="193"/>
      <c r="JDX98" s="193"/>
      <c r="JDY98" s="193"/>
      <c r="JDZ98" s="193"/>
      <c r="JEA98" s="193"/>
      <c r="JEB98" s="193"/>
      <c r="JEC98" s="193"/>
      <c r="JED98" s="193"/>
      <c r="JEE98" s="193"/>
      <c r="JEF98" s="193"/>
      <c r="JEG98" s="193"/>
      <c r="JNG98" s="193"/>
      <c r="JNH98" s="193"/>
      <c r="JNP98" s="193"/>
      <c r="JNQ98" s="193"/>
      <c r="JNR98" s="193"/>
      <c r="JNS98" s="193"/>
      <c r="JNT98" s="193"/>
      <c r="JNU98" s="193"/>
      <c r="JNV98" s="193"/>
      <c r="JNW98" s="193"/>
      <c r="JNX98" s="193"/>
      <c r="JNY98" s="193"/>
      <c r="JNZ98" s="193"/>
      <c r="JOA98" s="193"/>
      <c r="JOB98" s="193"/>
      <c r="JOC98" s="193"/>
      <c r="JXC98" s="193"/>
      <c r="JXD98" s="193"/>
      <c r="JXL98" s="193"/>
      <c r="JXM98" s="193"/>
      <c r="JXN98" s="193"/>
      <c r="JXO98" s="193"/>
      <c r="JXP98" s="193"/>
      <c r="JXQ98" s="193"/>
      <c r="JXR98" s="193"/>
      <c r="JXS98" s="193"/>
      <c r="JXT98" s="193"/>
      <c r="JXU98" s="193"/>
      <c r="JXV98" s="193"/>
      <c r="JXW98" s="193"/>
      <c r="JXX98" s="193"/>
      <c r="JXY98" s="193"/>
      <c r="KGY98" s="193"/>
      <c r="KGZ98" s="193"/>
      <c r="KHH98" s="193"/>
      <c r="KHI98" s="193"/>
      <c r="KHJ98" s="193"/>
      <c r="KHK98" s="193"/>
      <c r="KHL98" s="193"/>
      <c r="KHM98" s="193"/>
      <c r="KHN98" s="193"/>
      <c r="KHO98" s="193"/>
      <c r="KHP98" s="193"/>
      <c r="KHQ98" s="193"/>
      <c r="KHR98" s="193"/>
      <c r="KHS98" s="193"/>
      <c r="KHT98" s="193"/>
      <c r="KHU98" s="193"/>
      <c r="KQU98" s="193"/>
      <c r="KQV98" s="193"/>
      <c r="KRD98" s="193"/>
      <c r="KRE98" s="193"/>
      <c r="KRF98" s="193"/>
      <c r="KRG98" s="193"/>
      <c r="KRH98" s="193"/>
      <c r="KRI98" s="193"/>
      <c r="KRJ98" s="193"/>
      <c r="KRK98" s="193"/>
      <c r="KRL98" s="193"/>
      <c r="KRM98" s="193"/>
      <c r="KRN98" s="193"/>
      <c r="KRO98" s="193"/>
      <c r="KRP98" s="193"/>
      <c r="KRQ98" s="193"/>
      <c r="LAQ98" s="193"/>
      <c r="LAR98" s="193"/>
      <c r="LAZ98" s="193"/>
      <c r="LBA98" s="193"/>
      <c r="LBB98" s="193"/>
      <c r="LBC98" s="193"/>
      <c r="LBD98" s="193"/>
      <c r="LBE98" s="193"/>
      <c r="LBF98" s="193"/>
      <c r="LBG98" s="193"/>
      <c r="LBH98" s="193"/>
      <c r="LBI98" s="193"/>
      <c r="LBJ98" s="193"/>
      <c r="LBK98" s="193"/>
      <c r="LBL98" s="193"/>
      <c r="LBM98" s="193"/>
      <c r="LKM98" s="193"/>
      <c r="LKN98" s="193"/>
      <c r="LKV98" s="193"/>
      <c r="LKW98" s="193"/>
      <c r="LKX98" s="193"/>
      <c r="LKY98" s="193"/>
      <c r="LKZ98" s="193"/>
      <c r="LLA98" s="193"/>
      <c r="LLB98" s="193"/>
      <c r="LLC98" s="193"/>
      <c r="LLD98" s="193"/>
      <c r="LLE98" s="193"/>
      <c r="LLF98" s="193"/>
      <c r="LLG98" s="193"/>
      <c r="LLH98" s="193"/>
      <c r="LLI98" s="193"/>
      <c r="LUI98" s="193"/>
      <c r="LUJ98" s="193"/>
      <c r="LUR98" s="193"/>
      <c r="LUS98" s="193"/>
      <c r="LUT98" s="193"/>
      <c r="LUU98" s="193"/>
      <c r="LUV98" s="193"/>
      <c r="LUW98" s="193"/>
      <c r="LUX98" s="193"/>
      <c r="LUY98" s="193"/>
      <c r="LUZ98" s="193"/>
      <c r="LVA98" s="193"/>
      <c r="LVB98" s="193"/>
      <c r="LVC98" s="193"/>
      <c r="LVD98" s="193"/>
      <c r="LVE98" s="193"/>
      <c r="MEE98" s="193"/>
      <c r="MEF98" s="193"/>
      <c r="MEN98" s="193"/>
      <c r="MEO98" s="193"/>
      <c r="MEP98" s="193"/>
      <c r="MEQ98" s="193"/>
      <c r="MER98" s="193"/>
      <c r="MES98" s="193"/>
      <c r="MET98" s="193"/>
      <c r="MEU98" s="193"/>
      <c r="MEV98" s="193"/>
      <c r="MEW98" s="193"/>
      <c r="MEX98" s="193"/>
      <c r="MEY98" s="193"/>
      <c r="MEZ98" s="193"/>
      <c r="MFA98" s="193"/>
      <c r="MOA98" s="193"/>
      <c r="MOB98" s="193"/>
      <c r="MOJ98" s="193"/>
      <c r="MOK98" s="193"/>
      <c r="MOL98" s="193"/>
      <c r="MOM98" s="193"/>
      <c r="MON98" s="193"/>
      <c r="MOO98" s="193"/>
      <c r="MOP98" s="193"/>
      <c r="MOQ98" s="193"/>
      <c r="MOR98" s="193"/>
      <c r="MOS98" s="193"/>
      <c r="MOT98" s="193"/>
      <c r="MOU98" s="193"/>
      <c r="MOV98" s="193"/>
      <c r="MOW98" s="193"/>
      <c r="MXW98" s="193"/>
      <c r="MXX98" s="193"/>
      <c r="MYF98" s="193"/>
      <c r="MYG98" s="193"/>
      <c r="MYH98" s="193"/>
      <c r="MYI98" s="193"/>
      <c r="MYJ98" s="193"/>
      <c r="MYK98" s="193"/>
      <c r="MYL98" s="193"/>
      <c r="MYM98" s="193"/>
      <c r="MYN98" s="193"/>
      <c r="MYO98" s="193"/>
      <c r="MYP98" s="193"/>
      <c r="MYQ98" s="193"/>
      <c r="MYR98" s="193"/>
      <c r="MYS98" s="193"/>
      <c r="NHS98" s="193"/>
      <c r="NHT98" s="193"/>
      <c r="NIB98" s="193"/>
      <c r="NIC98" s="193"/>
      <c r="NID98" s="193"/>
      <c r="NIE98" s="193"/>
      <c r="NIF98" s="193"/>
      <c r="NIG98" s="193"/>
      <c r="NIH98" s="193"/>
      <c r="NII98" s="193"/>
      <c r="NIJ98" s="193"/>
      <c r="NIK98" s="193"/>
      <c r="NIL98" s="193"/>
      <c r="NIM98" s="193"/>
      <c r="NIN98" s="193"/>
      <c r="NIO98" s="193"/>
      <c r="NRO98" s="193"/>
      <c r="NRP98" s="193"/>
      <c r="NRX98" s="193"/>
      <c r="NRY98" s="193"/>
      <c r="NRZ98" s="193"/>
      <c r="NSA98" s="193"/>
      <c r="NSB98" s="193"/>
      <c r="NSC98" s="193"/>
      <c r="NSD98" s="193"/>
      <c r="NSE98" s="193"/>
      <c r="NSF98" s="193"/>
      <c r="NSG98" s="193"/>
      <c r="NSH98" s="193"/>
      <c r="NSI98" s="193"/>
      <c r="NSJ98" s="193"/>
      <c r="NSK98" s="193"/>
      <c r="OBK98" s="193"/>
      <c r="OBL98" s="193"/>
      <c r="OBT98" s="193"/>
      <c r="OBU98" s="193"/>
      <c r="OBV98" s="193"/>
      <c r="OBW98" s="193"/>
      <c r="OBX98" s="193"/>
      <c r="OBY98" s="193"/>
      <c r="OBZ98" s="193"/>
      <c r="OCA98" s="193"/>
      <c r="OCB98" s="193"/>
      <c r="OCC98" s="193"/>
      <c r="OCD98" s="193"/>
      <c r="OCE98" s="193"/>
      <c r="OCF98" s="193"/>
      <c r="OCG98" s="193"/>
      <c r="OLG98" s="193"/>
      <c r="OLH98" s="193"/>
      <c r="OLP98" s="193"/>
      <c r="OLQ98" s="193"/>
      <c r="OLR98" s="193"/>
      <c r="OLS98" s="193"/>
      <c r="OLT98" s="193"/>
      <c r="OLU98" s="193"/>
      <c r="OLV98" s="193"/>
      <c r="OLW98" s="193"/>
      <c r="OLX98" s="193"/>
      <c r="OLY98" s="193"/>
      <c r="OLZ98" s="193"/>
      <c r="OMA98" s="193"/>
      <c r="OMB98" s="193"/>
      <c r="OMC98" s="193"/>
      <c r="OVC98" s="193"/>
      <c r="OVD98" s="193"/>
      <c r="OVL98" s="193"/>
      <c r="OVM98" s="193"/>
      <c r="OVN98" s="193"/>
      <c r="OVO98" s="193"/>
      <c r="OVP98" s="193"/>
      <c r="OVQ98" s="193"/>
      <c r="OVR98" s="193"/>
      <c r="OVS98" s="193"/>
      <c r="OVT98" s="193"/>
      <c r="OVU98" s="193"/>
      <c r="OVV98" s="193"/>
      <c r="OVW98" s="193"/>
      <c r="OVX98" s="193"/>
      <c r="OVY98" s="193"/>
      <c r="PEY98" s="193"/>
      <c r="PEZ98" s="193"/>
      <c r="PFH98" s="193"/>
      <c r="PFI98" s="193"/>
      <c r="PFJ98" s="193"/>
      <c r="PFK98" s="193"/>
      <c r="PFL98" s="193"/>
      <c r="PFM98" s="193"/>
      <c r="PFN98" s="193"/>
      <c r="PFO98" s="193"/>
      <c r="PFP98" s="193"/>
      <c r="PFQ98" s="193"/>
      <c r="PFR98" s="193"/>
      <c r="PFS98" s="193"/>
      <c r="PFT98" s="193"/>
      <c r="PFU98" s="193"/>
      <c r="POU98" s="193"/>
      <c r="POV98" s="193"/>
      <c r="PPD98" s="193"/>
      <c r="PPE98" s="193"/>
      <c r="PPF98" s="193"/>
      <c r="PPG98" s="193"/>
      <c r="PPH98" s="193"/>
      <c r="PPI98" s="193"/>
      <c r="PPJ98" s="193"/>
      <c r="PPK98" s="193"/>
      <c r="PPL98" s="193"/>
      <c r="PPM98" s="193"/>
      <c r="PPN98" s="193"/>
      <c r="PPO98" s="193"/>
      <c r="PPP98" s="193"/>
      <c r="PPQ98" s="193"/>
      <c r="PYQ98" s="193"/>
      <c r="PYR98" s="193"/>
      <c r="PYZ98" s="193"/>
      <c r="PZA98" s="193"/>
      <c r="PZB98" s="193"/>
      <c r="PZC98" s="193"/>
      <c r="PZD98" s="193"/>
      <c r="PZE98" s="193"/>
      <c r="PZF98" s="193"/>
      <c r="PZG98" s="193"/>
      <c r="PZH98" s="193"/>
      <c r="PZI98" s="193"/>
      <c r="PZJ98" s="193"/>
      <c r="PZK98" s="193"/>
      <c r="PZL98" s="193"/>
      <c r="PZM98" s="193"/>
      <c r="QIM98" s="193"/>
      <c r="QIN98" s="193"/>
      <c r="QIV98" s="193"/>
      <c r="QIW98" s="193"/>
      <c r="QIX98" s="193"/>
      <c r="QIY98" s="193"/>
      <c r="QIZ98" s="193"/>
      <c r="QJA98" s="193"/>
      <c r="QJB98" s="193"/>
      <c r="QJC98" s="193"/>
      <c r="QJD98" s="193"/>
      <c r="QJE98" s="193"/>
      <c r="QJF98" s="193"/>
      <c r="QJG98" s="193"/>
      <c r="QJH98" s="193"/>
      <c r="QJI98" s="193"/>
      <c r="QSI98" s="193"/>
      <c r="QSJ98" s="193"/>
      <c r="QSR98" s="193"/>
      <c r="QSS98" s="193"/>
      <c r="QST98" s="193"/>
      <c r="QSU98" s="193"/>
      <c r="QSV98" s="193"/>
      <c r="QSW98" s="193"/>
      <c r="QSX98" s="193"/>
      <c r="QSY98" s="193"/>
      <c r="QSZ98" s="193"/>
      <c r="QTA98" s="193"/>
      <c r="QTB98" s="193"/>
      <c r="QTC98" s="193"/>
      <c r="QTD98" s="193"/>
      <c r="QTE98" s="193"/>
      <c r="RCE98" s="193"/>
      <c r="RCF98" s="193"/>
      <c r="RCN98" s="193"/>
      <c r="RCO98" s="193"/>
      <c r="RCP98" s="193"/>
      <c r="RCQ98" s="193"/>
      <c r="RCR98" s="193"/>
      <c r="RCS98" s="193"/>
      <c r="RCT98" s="193"/>
      <c r="RCU98" s="193"/>
      <c r="RCV98" s="193"/>
      <c r="RCW98" s="193"/>
      <c r="RCX98" s="193"/>
      <c r="RCY98" s="193"/>
      <c r="RCZ98" s="193"/>
      <c r="RDA98" s="193"/>
      <c r="RMA98" s="193"/>
      <c r="RMB98" s="193"/>
      <c r="RMJ98" s="193"/>
      <c r="RMK98" s="193"/>
      <c r="RML98" s="193"/>
      <c r="RMM98" s="193"/>
      <c r="RMN98" s="193"/>
      <c r="RMO98" s="193"/>
      <c r="RMP98" s="193"/>
      <c r="RMQ98" s="193"/>
      <c r="RMR98" s="193"/>
      <c r="RMS98" s="193"/>
      <c r="RMT98" s="193"/>
      <c r="RMU98" s="193"/>
      <c r="RMV98" s="193"/>
      <c r="RMW98" s="193"/>
      <c r="RVW98" s="193"/>
      <c r="RVX98" s="193"/>
      <c r="RWF98" s="193"/>
      <c r="RWG98" s="193"/>
      <c r="RWH98" s="193"/>
      <c r="RWI98" s="193"/>
      <c r="RWJ98" s="193"/>
      <c r="RWK98" s="193"/>
      <c r="RWL98" s="193"/>
      <c r="RWM98" s="193"/>
      <c r="RWN98" s="193"/>
      <c r="RWO98" s="193"/>
      <c r="RWP98" s="193"/>
      <c r="RWQ98" s="193"/>
      <c r="RWR98" s="193"/>
      <c r="RWS98" s="193"/>
      <c r="SFS98" s="193"/>
      <c r="SFT98" s="193"/>
      <c r="SGB98" s="193"/>
      <c r="SGC98" s="193"/>
      <c r="SGD98" s="193"/>
      <c r="SGE98" s="193"/>
      <c r="SGF98" s="193"/>
      <c r="SGG98" s="193"/>
      <c r="SGH98" s="193"/>
      <c r="SGI98" s="193"/>
      <c r="SGJ98" s="193"/>
      <c r="SGK98" s="193"/>
      <c r="SGL98" s="193"/>
      <c r="SGM98" s="193"/>
      <c r="SGN98" s="193"/>
      <c r="SGO98" s="193"/>
      <c r="SPO98" s="193"/>
      <c r="SPP98" s="193"/>
      <c r="SPX98" s="193"/>
      <c r="SPY98" s="193"/>
      <c r="SPZ98" s="193"/>
      <c r="SQA98" s="193"/>
      <c r="SQB98" s="193"/>
      <c r="SQC98" s="193"/>
      <c r="SQD98" s="193"/>
      <c r="SQE98" s="193"/>
      <c r="SQF98" s="193"/>
      <c r="SQG98" s="193"/>
      <c r="SQH98" s="193"/>
      <c r="SQI98" s="193"/>
      <c r="SQJ98" s="193"/>
      <c r="SQK98" s="193"/>
      <c r="SZK98" s="193"/>
      <c r="SZL98" s="193"/>
      <c r="SZT98" s="193"/>
      <c r="SZU98" s="193"/>
      <c r="SZV98" s="193"/>
      <c r="SZW98" s="193"/>
      <c r="SZX98" s="193"/>
      <c r="SZY98" s="193"/>
      <c r="SZZ98" s="193"/>
      <c r="TAA98" s="193"/>
      <c r="TAB98" s="193"/>
      <c r="TAC98" s="193"/>
      <c r="TAD98" s="193"/>
      <c r="TAE98" s="193"/>
      <c r="TAF98" s="193"/>
      <c r="TAG98" s="193"/>
      <c r="TJG98" s="193"/>
      <c r="TJH98" s="193"/>
      <c r="TJP98" s="193"/>
      <c r="TJQ98" s="193"/>
      <c r="TJR98" s="193"/>
      <c r="TJS98" s="193"/>
      <c r="TJT98" s="193"/>
      <c r="TJU98" s="193"/>
      <c r="TJV98" s="193"/>
      <c r="TJW98" s="193"/>
      <c r="TJX98" s="193"/>
      <c r="TJY98" s="193"/>
      <c r="TJZ98" s="193"/>
      <c r="TKA98" s="193"/>
      <c r="TKB98" s="193"/>
      <c r="TKC98" s="193"/>
      <c r="TTC98" s="193"/>
      <c r="TTD98" s="193"/>
      <c r="TTL98" s="193"/>
      <c r="TTM98" s="193"/>
      <c r="TTN98" s="193"/>
      <c r="TTO98" s="193"/>
      <c r="TTP98" s="193"/>
      <c r="TTQ98" s="193"/>
      <c r="TTR98" s="193"/>
      <c r="TTS98" s="193"/>
      <c r="TTT98" s="193"/>
      <c r="TTU98" s="193"/>
      <c r="TTV98" s="193"/>
      <c r="TTW98" s="193"/>
      <c r="TTX98" s="193"/>
      <c r="TTY98" s="193"/>
      <c r="UCY98" s="193"/>
      <c r="UCZ98" s="193"/>
      <c r="UDH98" s="193"/>
      <c r="UDI98" s="193"/>
      <c r="UDJ98" s="193"/>
      <c r="UDK98" s="193"/>
      <c r="UDL98" s="193"/>
      <c r="UDM98" s="193"/>
      <c r="UDN98" s="193"/>
      <c r="UDO98" s="193"/>
      <c r="UDP98" s="193"/>
      <c r="UDQ98" s="193"/>
      <c r="UDR98" s="193"/>
      <c r="UDS98" s="193"/>
      <c r="UDT98" s="193"/>
      <c r="UDU98" s="193"/>
      <c r="UMU98" s="193"/>
      <c r="UMV98" s="193"/>
      <c r="UND98" s="193"/>
      <c r="UNE98" s="193"/>
      <c r="UNF98" s="193"/>
      <c r="UNG98" s="193"/>
      <c r="UNH98" s="193"/>
      <c r="UNI98" s="193"/>
      <c r="UNJ98" s="193"/>
      <c r="UNK98" s="193"/>
      <c r="UNL98" s="193"/>
      <c r="UNM98" s="193"/>
      <c r="UNN98" s="193"/>
      <c r="UNO98" s="193"/>
      <c r="UNP98" s="193"/>
      <c r="UNQ98" s="193"/>
      <c r="UWQ98" s="193"/>
      <c r="UWR98" s="193"/>
      <c r="UWZ98" s="193"/>
      <c r="UXA98" s="193"/>
      <c r="UXB98" s="193"/>
      <c r="UXC98" s="193"/>
      <c r="UXD98" s="193"/>
      <c r="UXE98" s="193"/>
      <c r="UXF98" s="193"/>
      <c r="UXG98" s="193"/>
      <c r="UXH98" s="193"/>
      <c r="UXI98" s="193"/>
      <c r="UXJ98" s="193"/>
      <c r="UXK98" s="193"/>
      <c r="UXL98" s="193"/>
      <c r="UXM98" s="193"/>
      <c r="VGM98" s="193"/>
      <c r="VGN98" s="193"/>
      <c r="VGV98" s="193"/>
      <c r="VGW98" s="193"/>
      <c r="VGX98" s="193"/>
      <c r="VGY98" s="193"/>
      <c r="VGZ98" s="193"/>
      <c r="VHA98" s="193"/>
      <c r="VHB98" s="193"/>
      <c r="VHC98" s="193"/>
      <c r="VHD98" s="193"/>
      <c r="VHE98" s="193"/>
      <c r="VHF98" s="193"/>
      <c r="VHG98" s="193"/>
      <c r="VHH98" s="193"/>
      <c r="VHI98" s="193"/>
      <c r="VQI98" s="193"/>
      <c r="VQJ98" s="193"/>
      <c r="VQR98" s="193"/>
      <c r="VQS98" s="193"/>
      <c r="VQT98" s="193"/>
      <c r="VQU98" s="193"/>
      <c r="VQV98" s="193"/>
      <c r="VQW98" s="193"/>
      <c r="VQX98" s="193"/>
      <c r="VQY98" s="193"/>
      <c r="VQZ98" s="193"/>
      <c r="VRA98" s="193"/>
      <c r="VRB98" s="193"/>
      <c r="VRC98" s="193"/>
      <c r="VRD98" s="193"/>
      <c r="VRE98" s="193"/>
      <c r="WAE98" s="193"/>
      <c r="WAF98" s="193"/>
      <c r="WAN98" s="193"/>
      <c r="WAO98" s="193"/>
      <c r="WAP98" s="193"/>
      <c r="WAQ98" s="193"/>
      <c r="WAR98" s="193"/>
      <c r="WAS98" s="193"/>
      <c r="WAT98" s="193"/>
      <c r="WAU98" s="193"/>
      <c r="WAV98" s="193"/>
      <c r="WAW98" s="193"/>
      <c r="WAX98" s="193"/>
      <c r="WAY98" s="193"/>
      <c r="WAZ98" s="193"/>
      <c r="WBA98" s="193"/>
      <c r="WKA98" s="193"/>
      <c r="WKB98" s="193"/>
      <c r="WKJ98" s="193"/>
      <c r="WKK98" s="193"/>
      <c r="WKL98" s="193"/>
      <c r="WKM98" s="193"/>
      <c r="WKN98" s="193"/>
      <c r="WKO98" s="193"/>
      <c r="WKP98" s="193"/>
      <c r="WKQ98" s="193"/>
      <c r="WKR98" s="193"/>
      <c r="WKS98" s="193"/>
      <c r="WKT98" s="193"/>
      <c r="WKU98" s="193"/>
      <c r="WKV98" s="193"/>
      <c r="WKW98" s="193"/>
      <c r="WTW98" s="193"/>
      <c r="WTX98" s="193"/>
      <c r="WUF98" s="193"/>
      <c r="WUG98" s="193"/>
      <c r="WUH98" s="193"/>
      <c r="WUI98" s="193"/>
      <c r="WUJ98" s="193"/>
      <c r="WUK98" s="193"/>
      <c r="WUL98" s="193"/>
      <c r="WUM98" s="193"/>
      <c r="WUN98" s="193"/>
      <c r="WUO98" s="193"/>
      <c r="WUP98" s="193"/>
      <c r="WUQ98" s="193"/>
      <c r="WUR98" s="193"/>
      <c r="WUS98" s="193"/>
    </row>
    <row r="99" spans="1:1009 1243:2033 2267:3057 3291:4081 4315:5105 5339:6129 6363:7153 7387:8177 8411:9201 9435:10225 10459:11249 11483:12273 12507:13297 13531:14321 14555:15345 15579:16113" s="195" customFormat="1" ht="21.95" customHeight="1" collapsed="1" x14ac:dyDescent="0.25">
      <c r="A99" s="187" t="s">
        <v>234</v>
      </c>
      <c r="B99" s="188" t="s">
        <v>138</v>
      </c>
      <c r="C99" s="75"/>
      <c r="D99" s="169">
        <v>36868.754254000007</v>
      </c>
      <c r="E99" s="86">
        <v>0</v>
      </c>
      <c r="F99" s="86">
        <v>36868.754254000007</v>
      </c>
      <c r="G99" s="231">
        <v>0</v>
      </c>
      <c r="H99" s="129">
        <v>34744.992746000004</v>
      </c>
      <c r="I99" s="345">
        <f t="shared" si="6"/>
        <v>1032.1360000000011</v>
      </c>
      <c r="J99" s="349">
        <f>J100+J109+J118</f>
        <v>0</v>
      </c>
      <c r="K99" s="349">
        <f>K100+K109+K118</f>
        <v>0</v>
      </c>
      <c r="L99" s="349">
        <f>L100+L109+L118</f>
        <v>0</v>
      </c>
      <c r="M99" s="349">
        <f>M100+M109+M118</f>
        <v>1032.1360000000011</v>
      </c>
      <c r="N99" s="224"/>
      <c r="HK99" s="196"/>
      <c r="HL99" s="196"/>
      <c r="HT99" s="196"/>
      <c r="HU99" s="196"/>
      <c r="HV99" s="196"/>
      <c r="HW99" s="196"/>
      <c r="HX99" s="196"/>
      <c r="HY99" s="196"/>
      <c r="HZ99" s="196"/>
      <c r="IA99" s="196"/>
      <c r="IB99" s="196"/>
      <c r="IC99" s="196"/>
      <c r="ID99" s="196"/>
      <c r="IE99" s="196"/>
      <c r="IF99" s="196"/>
      <c r="IG99" s="196"/>
      <c r="RG99" s="196"/>
      <c r="RH99" s="196"/>
      <c r="RP99" s="196"/>
      <c r="RQ99" s="196"/>
      <c r="RR99" s="196"/>
      <c r="RS99" s="196"/>
      <c r="RT99" s="196"/>
      <c r="RU99" s="196"/>
      <c r="RV99" s="196"/>
      <c r="RW99" s="196"/>
      <c r="RX99" s="196"/>
      <c r="RY99" s="196"/>
      <c r="RZ99" s="196"/>
      <c r="SA99" s="196"/>
      <c r="SB99" s="196"/>
      <c r="SC99" s="196"/>
      <c r="ABC99" s="196"/>
      <c r="ABD99" s="196"/>
      <c r="ABL99" s="196"/>
      <c r="ABM99" s="196"/>
      <c r="ABN99" s="196"/>
      <c r="ABO99" s="196"/>
      <c r="ABP99" s="196"/>
      <c r="ABQ99" s="196"/>
      <c r="ABR99" s="196"/>
      <c r="ABS99" s="196"/>
      <c r="ABT99" s="196"/>
      <c r="ABU99" s="196"/>
      <c r="ABV99" s="196"/>
      <c r="ABW99" s="196"/>
      <c r="ABX99" s="196"/>
      <c r="ABY99" s="196"/>
      <c r="AKY99" s="196"/>
      <c r="AKZ99" s="196"/>
      <c r="ALH99" s="196"/>
      <c r="ALI99" s="196"/>
      <c r="ALJ99" s="196"/>
      <c r="ALK99" s="196"/>
      <c r="ALL99" s="196"/>
      <c r="ALM99" s="196"/>
      <c r="ALN99" s="196"/>
      <c r="ALO99" s="196"/>
      <c r="ALP99" s="196"/>
      <c r="ALQ99" s="196"/>
      <c r="ALR99" s="196"/>
      <c r="ALS99" s="196"/>
      <c r="ALT99" s="196"/>
      <c r="ALU99" s="196"/>
      <c r="AUU99" s="196"/>
      <c r="AUV99" s="196"/>
      <c r="AVD99" s="196"/>
      <c r="AVE99" s="196"/>
      <c r="AVF99" s="196"/>
      <c r="AVG99" s="196"/>
      <c r="AVH99" s="196"/>
      <c r="AVI99" s="196"/>
      <c r="AVJ99" s="196"/>
      <c r="AVK99" s="196"/>
      <c r="AVL99" s="196"/>
      <c r="AVM99" s="196"/>
      <c r="AVN99" s="196"/>
      <c r="AVO99" s="196"/>
      <c r="AVP99" s="196"/>
      <c r="AVQ99" s="196"/>
      <c r="BEQ99" s="196"/>
      <c r="BER99" s="196"/>
      <c r="BEZ99" s="196"/>
      <c r="BFA99" s="196"/>
      <c r="BFB99" s="196"/>
      <c r="BFC99" s="196"/>
      <c r="BFD99" s="196"/>
      <c r="BFE99" s="196"/>
      <c r="BFF99" s="196"/>
      <c r="BFG99" s="196"/>
      <c r="BFH99" s="196"/>
      <c r="BFI99" s="196"/>
      <c r="BFJ99" s="196"/>
      <c r="BFK99" s="196"/>
      <c r="BFL99" s="196"/>
      <c r="BFM99" s="196"/>
      <c r="BOM99" s="196"/>
      <c r="BON99" s="196"/>
      <c r="BOV99" s="196"/>
      <c r="BOW99" s="196"/>
      <c r="BOX99" s="196"/>
      <c r="BOY99" s="196"/>
      <c r="BOZ99" s="196"/>
      <c r="BPA99" s="196"/>
      <c r="BPB99" s="196"/>
      <c r="BPC99" s="196"/>
      <c r="BPD99" s="196"/>
      <c r="BPE99" s="196"/>
      <c r="BPF99" s="196"/>
      <c r="BPG99" s="196"/>
      <c r="BPH99" s="196"/>
      <c r="BPI99" s="196"/>
      <c r="BYI99" s="196"/>
      <c r="BYJ99" s="196"/>
      <c r="BYR99" s="196"/>
      <c r="BYS99" s="196"/>
      <c r="BYT99" s="196"/>
      <c r="BYU99" s="196"/>
      <c r="BYV99" s="196"/>
      <c r="BYW99" s="196"/>
      <c r="BYX99" s="196"/>
      <c r="BYY99" s="196"/>
      <c r="BYZ99" s="196"/>
      <c r="BZA99" s="196"/>
      <c r="BZB99" s="196"/>
      <c r="BZC99" s="196"/>
      <c r="BZD99" s="196"/>
      <c r="BZE99" s="196"/>
      <c r="CIE99" s="196"/>
      <c r="CIF99" s="196"/>
      <c r="CIN99" s="196"/>
      <c r="CIO99" s="196"/>
      <c r="CIP99" s="196"/>
      <c r="CIQ99" s="196"/>
      <c r="CIR99" s="196"/>
      <c r="CIS99" s="196"/>
      <c r="CIT99" s="196"/>
      <c r="CIU99" s="196"/>
      <c r="CIV99" s="196"/>
      <c r="CIW99" s="196"/>
      <c r="CIX99" s="196"/>
      <c r="CIY99" s="196"/>
      <c r="CIZ99" s="196"/>
      <c r="CJA99" s="196"/>
      <c r="CSA99" s="196"/>
      <c r="CSB99" s="196"/>
      <c r="CSJ99" s="196"/>
      <c r="CSK99" s="196"/>
      <c r="CSL99" s="196"/>
      <c r="CSM99" s="196"/>
      <c r="CSN99" s="196"/>
      <c r="CSO99" s="196"/>
      <c r="CSP99" s="196"/>
      <c r="CSQ99" s="196"/>
      <c r="CSR99" s="196"/>
      <c r="CSS99" s="196"/>
      <c r="CST99" s="196"/>
      <c r="CSU99" s="196"/>
      <c r="CSV99" s="196"/>
      <c r="CSW99" s="196"/>
      <c r="DBW99" s="196"/>
      <c r="DBX99" s="196"/>
      <c r="DCF99" s="196"/>
      <c r="DCG99" s="196"/>
      <c r="DCH99" s="196"/>
      <c r="DCI99" s="196"/>
      <c r="DCJ99" s="196"/>
      <c r="DCK99" s="196"/>
      <c r="DCL99" s="196"/>
      <c r="DCM99" s="196"/>
      <c r="DCN99" s="196"/>
      <c r="DCO99" s="196"/>
      <c r="DCP99" s="196"/>
      <c r="DCQ99" s="196"/>
      <c r="DCR99" s="196"/>
      <c r="DCS99" s="196"/>
      <c r="DLS99" s="196"/>
      <c r="DLT99" s="196"/>
      <c r="DMB99" s="196"/>
      <c r="DMC99" s="196"/>
      <c r="DMD99" s="196"/>
      <c r="DME99" s="196"/>
      <c r="DMF99" s="196"/>
      <c r="DMG99" s="196"/>
      <c r="DMH99" s="196"/>
      <c r="DMI99" s="196"/>
      <c r="DMJ99" s="196"/>
      <c r="DMK99" s="196"/>
      <c r="DML99" s="196"/>
      <c r="DMM99" s="196"/>
      <c r="DMN99" s="196"/>
      <c r="DMO99" s="196"/>
      <c r="DVO99" s="196"/>
      <c r="DVP99" s="196"/>
      <c r="DVX99" s="196"/>
      <c r="DVY99" s="196"/>
      <c r="DVZ99" s="196"/>
      <c r="DWA99" s="196"/>
      <c r="DWB99" s="196"/>
      <c r="DWC99" s="196"/>
      <c r="DWD99" s="196"/>
      <c r="DWE99" s="196"/>
      <c r="DWF99" s="196"/>
      <c r="DWG99" s="196"/>
      <c r="DWH99" s="196"/>
      <c r="DWI99" s="196"/>
      <c r="DWJ99" s="196"/>
      <c r="DWK99" s="196"/>
      <c r="EFK99" s="196"/>
      <c r="EFL99" s="196"/>
      <c r="EFT99" s="196"/>
      <c r="EFU99" s="196"/>
      <c r="EFV99" s="196"/>
      <c r="EFW99" s="196"/>
      <c r="EFX99" s="196"/>
      <c r="EFY99" s="196"/>
      <c r="EFZ99" s="196"/>
      <c r="EGA99" s="196"/>
      <c r="EGB99" s="196"/>
      <c r="EGC99" s="196"/>
      <c r="EGD99" s="196"/>
      <c r="EGE99" s="196"/>
      <c r="EGF99" s="196"/>
      <c r="EGG99" s="196"/>
      <c r="EPG99" s="196"/>
      <c r="EPH99" s="196"/>
      <c r="EPP99" s="196"/>
      <c r="EPQ99" s="196"/>
      <c r="EPR99" s="196"/>
      <c r="EPS99" s="196"/>
      <c r="EPT99" s="196"/>
      <c r="EPU99" s="196"/>
      <c r="EPV99" s="196"/>
      <c r="EPW99" s="196"/>
      <c r="EPX99" s="196"/>
      <c r="EPY99" s="196"/>
      <c r="EPZ99" s="196"/>
      <c r="EQA99" s="196"/>
      <c r="EQB99" s="196"/>
      <c r="EQC99" s="196"/>
      <c r="EZC99" s="196"/>
      <c r="EZD99" s="196"/>
      <c r="EZL99" s="196"/>
      <c r="EZM99" s="196"/>
      <c r="EZN99" s="196"/>
      <c r="EZO99" s="196"/>
      <c r="EZP99" s="196"/>
      <c r="EZQ99" s="196"/>
      <c r="EZR99" s="196"/>
      <c r="EZS99" s="196"/>
      <c r="EZT99" s="196"/>
      <c r="EZU99" s="196"/>
      <c r="EZV99" s="196"/>
      <c r="EZW99" s="196"/>
      <c r="EZX99" s="196"/>
      <c r="EZY99" s="196"/>
      <c r="FIY99" s="196"/>
      <c r="FIZ99" s="196"/>
      <c r="FJH99" s="196"/>
      <c r="FJI99" s="196"/>
      <c r="FJJ99" s="196"/>
      <c r="FJK99" s="196"/>
      <c r="FJL99" s="196"/>
      <c r="FJM99" s="196"/>
      <c r="FJN99" s="196"/>
      <c r="FJO99" s="196"/>
      <c r="FJP99" s="196"/>
      <c r="FJQ99" s="196"/>
      <c r="FJR99" s="196"/>
      <c r="FJS99" s="196"/>
      <c r="FJT99" s="196"/>
      <c r="FJU99" s="196"/>
      <c r="FSU99" s="196"/>
      <c r="FSV99" s="196"/>
      <c r="FTD99" s="196"/>
      <c r="FTE99" s="196"/>
      <c r="FTF99" s="196"/>
      <c r="FTG99" s="196"/>
      <c r="FTH99" s="196"/>
      <c r="FTI99" s="196"/>
      <c r="FTJ99" s="196"/>
      <c r="FTK99" s="196"/>
      <c r="FTL99" s="196"/>
      <c r="FTM99" s="196"/>
      <c r="FTN99" s="196"/>
      <c r="FTO99" s="196"/>
      <c r="FTP99" s="196"/>
      <c r="FTQ99" s="196"/>
      <c r="GCQ99" s="196"/>
      <c r="GCR99" s="196"/>
      <c r="GCZ99" s="196"/>
      <c r="GDA99" s="196"/>
      <c r="GDB99" s="196"/>
      <c r="GDC99" s="196"/>
      <c r="GDD99" s="196"/>
      <c r="GDE99" s="196"/>
      <c r="GDF99" s="196"/>
      <c r="GDG99" s="196"/>
      <c r="GDH99" s="196"/>
      <c r="GDI99" s="196"/>
      <c r="GDJ99" s="196"/>
      <c r="GDK99" s="196"/>
      <c r="GDL99" s="196"/>
      <c r="GDM99" s="196"/>
      <c r="GMM99" s="196"/>
      <c r="GMN99" s="196"/>
      <c r="GMV99" s="196"/>
      <c r="GMW99" s="196"/>
      <c r="GMX99" s="196"/>
      <c r="GMY99" s="196"/>
      <c r="GMZ99" s="196"/>
      <c r="GNA99" s="196"/>
      <c r="GNB99" s="196"/>
      <c r="GNC99" s="196"/>
      <c r="GND99" s="196"/>
      <c r="GNE99" s="196"/>
      <c r="GNF99" s="196"/>
      <c r="GNG99" s="196"/>
      <c r="GNH99" s="196"/>
      <c r="GNI99" s="196"/>
      <c r="GWI99" s="196"/>
      <c r="GWJ99" s="196"/>
      <c r="GWR99" s="196"/>
      <c r="GWS99" s="196"/>
      <c r="GWT99" s="196"/>
      <c r="GWU99" s="196"/>
      <c r="GWV99" s="196"/>
      <c r="GWW99" s="196"/>
      <c r="GWX99" s="196"/>
      <c r="GWY99" s="196"/>
      <c r="GWZ99" s="196"/>
      <c r="GXA99" s="196"/>
      <c r="GXB99" s="196"/>
      <c r="GXC99" s="196"/>
      <c r="GXD99" s="196"/>
      <c r="GXE99" s="196"/>
      <c r="HGE99" s="196"/>
      <c r="HGF99" s="196"/>
      <c r="HGN99" s="196"/>
      <c r="HGO99" s="196"/>
      <c r="HGP99" s="196"/>
      <c r="HGQ99" s="196"/>
      <c r="HGR99" s="196"/>
      <c r="HGS99" s="196"/>
      <c r="HGT99" s="196"/>
      <c r="HGU99" s="196"/>
      <c r="HGV99" s="196"/>
      <c r="HGW99" s="196"/>
      <c r="HGX99" s="196"/>
      <c r="HGY99" s="196"/>
      <c r="HGZ99" s="196"/>
      <c r="HHA99" s="196"/>
      <c r="HQA99" s="196"/>
      <c r="HQB99" s="196"/>
      <c r="HQJ99" s="196"/>
      <c r="HQK99" s="196"/>
      <c r="HQL99" s="196"/>
      <c r="HQM99" s="196"/>
      <c r="HQN99" s="196"/>
      <c r="HQO99" s="196"/>
      <c r="HQP99" s="196"/>
      <c r="HQQ99" s="196"/>
      <c r="HQR99" s="196"/>
      <c r="HQS99" s="196"/>
      <c r="HQT99" s="196"/>
      <c r="HQU99" s="196"/>
      <c r="HQV99" s="196"/>
      <c r="HQW99" s="196"/>
      <c r="HZW99" s="196"/>
      <c r="HZX99" s="196"/>
      <c r="IAF99" s="196"/>
      <c r="IAG99" s="196"/>
      <c r="IAH99" s="196"/>
      <c r="IAI99" s="196"/>
      <c r="IAJ99" s="196"/>
      <c r="IAK99" s="196"/>
      <c r="IAL99" s="196"/>
      <c r="IAM99" s="196"/>
      <c r="IAN99" s="196"/>
      <c r="IAO99" s="196"/>
      <c r="IAP99" s="196"/>
      <c r="IAQ99" s="196"/>
      <c r="IAR99" s="196"/>
      <c r="IAS99" s="196"/>
      <c r="IJS99" s="196"/>
      <c r="IJT99" s="196"/>
      <c r="IKB99" s="196"/>
      <c r="IKC99" s="196"/>
      <c r="IKD99" s="196"/>
      <c r="IKE99" s="196"/>
      <c r="IKF99" s="196"/>
      <c r="IKG99" s="196"/>
      <c r="IKH99" s="196"/>
      <c r="IKI99" s="196"/>
      <c r="IKJ99" s="196"/>
      <c r="IKK99" s="196"/>
      <c r="IKL99" s="196"/>
      <c r="IKM99" s="196"/>
      <c r="IKN99" s="196"/>
      <c r="IKO99" s="196"/>
      <c r="ITO99" s="196"/>
      <c r="ITP99" s="196"/>
      <c r="ITX99" s="196"/>
      <c r="ITY99" s="196"/>
      <c r="ITZ99" s="196"/>
      <c r="IUA99" s="196"/>
      <c r="IUB99" s="196"/>
      <c r="IUC99" s="196"/>
      <c r="IUD99" s="196"/>
      <c r="IUE99" s="196"/>
      <c r="IUF99" s="196"/>
      <c r="IUG99" s="196"/>
      <c r="IUH99" s="196"/>
      <c r="IUI99" s="196"/>
      <c r="IUJ99" s="196"/>
      <c r="IUK99" s="196"/>
      <c r="JDK99" s="196"/>
      <c r="JDL99" s="196"/>
      <c r="JDT99" s="196"/>
      <c r="JDU99" s="196"/>
      <c r="JDV99" s="196"/>
      <c r="JDW99" s="196"/>
      <c r="JDX99" s="196"/>
      <c r="JDY99" s="196"/>
      <c r="JDZ99" s="196"/>
      <c r="JEA99" s="196"/>
      <c r="JEB99" s="196"/>
      <c r="JEC99" s="196"/>
      <c r="JED99" s="196"/>
      <c r="JEE99" s="196"/>
      <c r="JEF99" s="196"/>
      <c r="JEG99" s="196"/>
      <c r="JNG99" s="196"/>
      <c r="JNH99" s="196"/>
      <c r="JNP99" s="196"/>
      <c r="JNQ99" s="196"/>
      <c r="JNR99" s="196"/>
      <c r="JNS99" s="196"/>
      <c r="JNT99" s="196"/>
      <c r="JNU99" s="196"/>
      <c r="JNV99" s="196"/>
      <c r="JNW99" s="196"/>
      <c r="JNX99" s="196"/>
      <c r="JNY99" s="196"/>
      <c r="JNZ99" s="196"/>
      <c r="JOA99" s="196"/>
      <c r="JOB99" s="196"/>
      <c r="JOC99" s="196"/>
      <c r="JXC99" s="196"/>
      <c r="JXD99" s="196"/>
      <c r="JXL99" s="196"/>
      <c r="JXM99" s="196"/>
      <c r="JXN99" s="196"/>
      <c r="JXO99" s="196"/>
      <c r="JXP99" s="196"/>
      <c r="JXQ99" s="196"/>
      <c r="JXR99" s="196"/>
      <c r="JXS99" s="196"/>
      <c r="JXT99" s="196"/>
      <c r="JXU99" s="196"/>
      <c r="JXV99" s="196"/>
      <c r="JXW99" s="196"/>
      <c r="JXX99" s="196"/>
      <c r="JXY99" s="196"/>
      <c r="KGY99" s="196"/>
      <c r="KGZ99" s="196"/>
      <c r="KHH99" s="196"/>
      <c r="KHI99" s="196"/>
      <c r="KHJ99" s="196"/>
      <c r="KHK99" s="196"/>
      <c r="KHL99" s="196"/>
      <c r="KHM99" s="196"/>
      <c r="KHN99" s="196"/>
      <c r="KHO99" s="196"/>
      <c r="KHP99" s="196"/>
      <c r="KHQ99" s="196"/>
      <c r="KHR99" s="196"/>
      <c r="KHS99" s="196"/>
      <c r="KHT99" s="196"/>
      <c r="KHU99" s="196"/>
      <c r="KQU99" s="196"/>
      <c r="KQV99" s="196"/>
      <c r="KRD99" s="196"/>
      <c r="KRE99" s="196"/>
      <c r="KRF99" s="196"/>
      <c r="KRG99" s="196"/>
      <c r="KRH99" s="196"/>
      <c r="KRI99" s="196"/>
      <c r="KRJ99" s="196"/>
      <c r="KRK99" s="196"/>
      <c r="KRL99" s="196"/>
      <c r="KRM99" s="196"/>
      <c r="KRN99" s="196"/>
      <c r="KRO99" s="196"/>
      <c r="KRP99" s="196"/>
      <c r="KRQ99" s="196"/>
      <c r="LAQ99" s="196"/>
      <c r="LAR99" s="196"/>
      <c r="LAZ99" s="196"/>
      <c r="LBA99" s="196"/>
      <c r="LBB99" s="196"/>
      <c r="LBC99" s="196"/>
      <c r="LBD99" s="196"/>
      <c r="LBE99" s="196"/>
      <c r="LBF99" s="196"/>
      <c r="LBG99" s="196"/>
      <c r="LBH99" s="196"/>
      <c r="LBI99" s="196"/>
      <c r="LBJ99" s="196"/>
      <c r="LBK99" s="196"/>
      <c r="LBL99" s="196"/>
      <c r="LBM99" s="196"/>
      <c r="LKM99" s="196"/>
      <c r="LKN99" s="196"/>
      <c r="LKV99" s="196"/>
      <c r="LKW99" s="196"/>
      <c r="LKX99" s="196"/>
      <c r="LKY99" s="196"/>
      <c r="LKZ99" s="196"/>
      <c r="LLA99" s="196"/>
      <c r="LLB99" s="196"/>
      <c r="LLC99" s="196"/>
      <c r="LLD99" s="196"/>
      <c r="LLE99" s="196"/>
      <c r="LLF99" s="196"/>
      <c r="LLG99" s="196"/>
      <c r="LLH99" s="196"/>
      <c r="LLI99" s="196"/>
      <c r="LUI99" s="196"/>
      <c r="LUJ99" s="196"/>
      <c r="LUR99" s="196"/>
      <c r="LUS99" s="196"/>
      <c r="LUT99" s="196"/>
      <c r="LUU99" s="196"/>
      <c r="LUV99" s="196"/>
      <c r="LUW99" s="196"/>
      <c r="LUX99" s="196"/>
      <c r="LUY99" s="196"/>
      <c r="LUZ99" s="196"/>
      <c r="LVA99" s="196"/>
      <c r="LVB99" s="196"/>
      <c r="LVC99" s="196"/>
      <c r="LVD99" s="196"/>
      <c r="LVE99" s="196"/>
      <c r="MEE99" s="196"/>
      <c r="MEF99" s="196"/>
      <c r="MEN99" s="196"/>
      <c r="MEO99" s="196"/>
      <c r="MEP99" s="196"/>
      <c r="MEQ99" s="196"/>
      <c r="MER99" s="196"/>
      <c r="MES99" s="196"/>
      <c r="MET99" s="196"/>
      <c r="MEU99" s="196"/>
      <c r="MEV99" s="196"/>
      <c r="MEW99" s="196"/>
      <c r="MEX99" s="196"/>
      <c r="MEY99" s="196"/>
      <c r="MEZ99" s="196"/>
      <c r="MFA99" s="196"/>
      <c r="MOA99" s="196"/>
      <c r="MOB99" s="196"/>
      <c r="MOJ99" s="196"/>
      <c r="MOK99" s="196"/>
      <c r="MOL99" s="196"/>
      <c r="MOM99" s="196"/>
      <c r="MON99" s="196"/>
      <c r="MOO99" s="196"/>
      <c r="MOP99" s="196"/>
      <c r="MOQ99" s="196"/>
      <c r="MOR99" s="196"/>
      <c r="MOS99" s="196"/>
      <c r="MOT99" s="196"/>
      <c r="MOU99" s="196"/>
      <c r="MOV99" s="196"/>
      <c r="MOW99" s="196"/>
      <c r="MXW99" s="196"/>
      <c r="MXX99" s="196"/>
      <c r="MYF99" s="196"/>
      <c r="MYG99" s="196"/>
      <c r="MYH99" s="196"/>
      <c r="MYI99" s="196"/>
      <c r="MYJ99" s="196"/>
      <c r="MYK99" s="196"/>
      <c r="MYL99" s="196"/>
      <c r="MYM99" s="196"/>
      <c r="MYN99" s="196"/>
      <c r="MYO99" s="196"/>
      <c r="MYP99" s="196"/>
      <c r="MYQ99" s="196"/>
      <c r="MYR99" s="196"/>
      <c r="MYS99" s="196"/>
      <c r="NHS99" s="196"/>
      <c r="NHT99" s="196"/>
      <c r="NIB99" s="196"/>
      <c r="NIC99" s="196"/>
      <c r="NID99" s="196"/>
      <c r="NIE99" s="196"/>
      <c r="NIF99" s="196"/>
      <c r="NIG99" s="196"/>
      <c r="NIH99" s="196"/>
      <c r="NII99" s="196"/>
      <c r="NIJ99" s="196"/>
      <c r="NIK99" s="196"/>
      <c r="NIL99" s="196"/>
      <c r="NIM99" s="196"/>
      <c r="NIN99" s="196"/>
      <c r="NIO99" s="196"/>
      <c r="NRO99" s="196"/>
      <c r="NRP99" s="196"/>
      <c r="NRX99" s="196"/>
      <c r="NRY99" s="196"/>
      <c r="NRZ99" s="196"/>
      <c r="NSA99" s="196"/>
      <c r="NSB99" s="196"/>
      <c r="NSC99" s="196"/>
      <c r="NSD99" s="196"/>
      <c r="NSE99" s="196"/>
      <c r="NSF99" s="196"/>
      <c r="NSG99" s="196"/>
      <c r="NSH99" s="196"/>
      <c r="NSI99" s="196"/>
      <c r="NSJ99" s="196"/>
      <c r="NSK99" s="196"/>
      <c r="OBK99" s="196"/>
      <c r="OBL99" s="196"/>
      <c r="OBT99" s="196"/>
      <c r="OBU99" s="196"/>
      <c r="OBV99" s="196"/>
      <c r="OBW99" s="196"/>
      <c r="OBX99" s="196"/>
      <c r="OBY99" s="196"/>
      <c r="OBZ99" s="196"/>
      <c r="OCA99" s="196"/>
      <c r="OCB99" s="196"/>
      <c r="OCC99" s="196"/>
      <c r="OCD99" s="196"/>
      <c r="OCE99" s="196"/>
      <c r="OCF99" s="196"/>
      <c r="OCG99" s="196"/>
      <c r="OLG99" s="196"/>
      <c r="OLH99" s="196"/>
      <c r="OLP99" s="196"/>
      <c r="OLQ99" s="196"/>
      <c r="OLR99" s="196"/>
      <c r="OLS99" s="196"/>
      <c r="OLT99" s="196"/>
      <c r="OLU99" s="196"/>
      <c r="OLV99" s="196"/>
      <c r="OLW99" s="196"/>
      <c r="OLX99" s="196"/>
      <c r="OLY99" s="196"/>
      <c r="OLZ99" s="196"/>
      <c r="OMA99" s="196"/>
      <c r="OMB99" s="196"/>
      <c r="OMC99" s="196"/>
      <c r="OVC99" s="196"/>
      <c r="OVD99" s="196"/>
      <c r="OVL99" s="196"/>
      <c r="OVM99" s="196"/>
      <c r="OVN99" s="196"/>
      <c r="OVO99" s="196"/>
      <c r="OVP99" s="196"/>
      <c r="OVQ99" s="196"/>
      <c r="OVR99" s="196"/>
      <c r="OVS99" s="196"/>
      <c r="OVT99" s="196"/>
      <c r="OVU99" s="196"/>
      <c r="OVV99" s="196"/>
      <c r="OVW99" s="196"/>
      <c r="OVX99" s="196"/>
      <c r="OVY99" s="196"/>
      <c r="PEY99" s="196"/>
      <c r="PEZ99" s="196"/>
      <c r="PFH99" s="196"/>
      <c r="PFI99" s="196"/>
      <c r="PFJ99" s="196"/>
      <c r="PFK99" s="196"/>
      <c r="PFL99" s="196"/>
      <c r="PFM99" s="196"/>
      <c r="PFN99" s="196"/>
      <c r="PFO99" s="196"/>
      <c r="PFP99" s="196"/>
      <c r="PFQ99" s="196"/>
      <c r="PFR99" s="196"/>
      <c r="PFS99" s="196"/>
      <c r="PFT99" s="196"/>
      <c r="PFU99" s="196"/>
      <c r="POU99" s="196"/>
      <c r="POV99" s="196"/>
      <c r="PPD99" s="196"/>
      <c r="PPE99" s="196"/>
      <c r="PPF99" s="196"/>
      <c r="PPG99" s="196"/>
      <c r="PPH99" s="196"/>
      <c r="PPI99" s="196"/>
      <c r="PPJ99" s="196"/>
      <c r="PPK99" s="196"/>
      <c r="PPL99" s="196"/>
      <c r="PPM99" s="196"/>
      <c r="PPN99" s="196"/>
      <c r="PPO99" s="196"/>
      <c r="PPP99" s="196"/>
      <c r="PPQ99" s="196"/>
      <c r="PYQ99" s="196"/>
      <c r="PYR99" s="196"/>
      <c r="PYZ99" s="196"/>
      <c r="PZA99" s="196"/>
      <c r="PZB99" s="196"/>
      <c r="PZC99" s="196"/>
      <c r="PZD99" s="196"/>
      <c r="PZE99" s="196"/>
      <c r="PZF99" s="196"/>
      <c r="PZG99" s="196"/>
      <c r="PZH99" s="196"/>
      <c r="PZI99" s="196"/>
      <c r="PZJ99" s="196"/>
      <c r="PZK99" s="196"/>
      <c r="PZL99" s="196"/>
      <c r="PZM99" s="196"/>
      <c r="QIM99" s="196"/>
      <c r="QIN99" s="196"/>
      <c r="QIV99" s="196"/>
      <c r="QIW99" s="196"/>
      <c r="QIX99" s="196"/>
      <c r="QIY99" s="196"/>
      <c r="QIZ99" s="196"/>
      <c r="QJA99" s="196"/>
      <c r="QJB99" s="196"/>
      <c r="QJC99" s="196"/>
      <c r="QJD99" s="196"/>
      <c r="QJE99" s="196"/>
      <c r="QJF99" s="196"/>
      <c r="QJG99" s="196"/>
      <c r="QJH99" s="196"/>
      <c r="QJI99" s="196"/>
      <c r="QSI99" s="196"/>
      <c r="QSJ99" s="196"/>
      <c r="QSR99" s="196"/>
      <c r="QSS99" s="196"/>
      <c r="QST99" s="196"/>
      <c r="QSU99" s="196"/>
      <c r="QSV99" s="196"/>
      <c r="QSW99" s="196"/>
      <c r="QSX99" s="196"/>
      <c r="QSY99" s="196"/>
      <c r="QSZ99" s="196"/>
      <c r="QTA99" s="196"/>
      <c r="QTB99" s="196"/>
      <c r="QTC99" s="196"/>
      <c r="QTD99" s="196"/>
      <c r="QTE99" s="196"/>
      <c r="RCE99" s="196"/>
      <c r="RCF99" s="196"/>
      <c r="RCN99" s="196"/>
      <c r="RCO99" s="196"/>
      <c r="RCP99" s="196"/>
      <c r="RCQ99" s="196"/>
      <c r="RCR99" s="196"/>
      <c r="RCS99" s="196"/>
      <c r="RCT99" s="196"/>
      <c r="RCU99" s="196"/>
      <c r="RCV99" s="196"/>
      <c r="RCW99" s="196"/>
      <c r="RCX99" s="196"/>
      <c r="RCY99" s="196"/>
      <c r="RCZ99" s="196"/>
      <c r="RDA99" s="196"/>
      <c r="RMA99" s="196"/>
      <c r="RMB99" s="196"/>
      <c r="RMJ99" s="196"/>
      <c r="RMK99" s="196"/>
      <c r="RML99" s="196"/>
      <c r="RMM99" s="196"/>
      <c r="RMN99" s="196"/>
      <c r="RMO99" s="196"/>
      <c r="RMP99" s="196"/>
      <c r="RMQ99" s="196"/>
      <c r="RMR99" s="196"/>
      <c r="RMS99" s="196"/>
      <c r="RMT99" s="196"/>
      <c r="RMU99" s="196"/>
      <c r="RMV99" s="196"/>
      <c r="RMW99" s="196"/>
      <c r="RVW99" s="196"/>
      <c r="RVX99" s="196"/>
      <c r="RWF99" s="196"/>
      <c r="RWG99" s="196"/>
      <c r="RWH99" s="196"/>
      <c r="RWI99" s="196"/>
      <c r="RWJ99" s="196"/>
      <c r="RWK99" s="196"/>
      <c r="RWL99" s="196"/>
      <c r="RWM99" s="196"/>
      <c r="RWN99" s="196"/>
      <c r="RWO99" s="196"/>
      <c r="RWP99" s="196"/>
      <c r="RWQ99" s="196"/>
      <c r="RWR99" s="196"/>
      <c r="RWS99" s="196"/>
      <c r="SFS99" s="196"/>
      <c r="SFT99" s="196"/>
      <c r="SGB99" s="196"/>
      <c r="SGC99" s="196"/>
      <c r="SGD99" s="196"/>
      <c r="SGE99" s="196"/>
      <c r="SGF99" s="196"/>
      <c r="SGG99" s="196"/>
      <c r="SGH99" s="196"/>
      <c r="SGI99" s="196"/>
      <c r="SGJ99" s="196"/>
      <c r="SGK99" s="196"/>
      <c r="SGL99" s="196"/>
      <c r="SGM99" s="196"/>
      <c r="SGN99" s="196"/>
      <c r="SGO99" s="196"/>
      <c r="SPO99" s="196"/>
      <c r="SPP99" s="196"/>
      <c r="SPX99" s="196"/>
      <c r="SPY99" s="196"/>
      <c r="SPZ99" s="196"/>
      <c r="SQA99" s="196"/>
      <c r="SQB99" s="196"/>
      <c r="SQC99" s="196"/>
      <c r="SQD99" s="196"/>
      <c r="SQE99" s="196"/>
      <c r="SQF99" s="196"/>
      <c r="SQG99" s="196"/>
      <c r="SQH99" s="196"/>
      <c r="SQI99" s="196"/>
      <c r="SQJ99" s="196"/>
      <c r="SQK99" s="196"/>
      <c r="SZK99" s="196"/>
      <c r="SZL99" s="196"/>
      <c r="SZT99" s="196"/>
      <c r="SZU99" s="196"/>
      <c r="SZV99" s="196"/>
      <c r="SZW99" s="196"/>
      <c r="SZX99" s="196"/>
      <c r="SZY99" s="196"/>
      <c r="SZZ99" s="196"/>
      <c r="TAA99" s="196"/>
      <c r="TAB99" s="196"/>
      <c r="TAC99" s="196"/>
      <c r="TAD99" s="196"/>
      <c r="TAE99" s="196"/>
      <c r="TAF99" s="196"/>
      <c r="TAG99" s="196"/>
      <c r="TJG99" s="196"/>
      <c r="TJH99" s="196"/>
      <c r="TJP99" s="196"/>
      <c r="TJQ99" s="196"/>
      <c r="TJR99" s="196"/>
      <c r="TJS99" s="196"/>
      <c r="TJT99" s="196"/>
      <c r="TJU99" s="196"/>
      <c r="TJV99" s="196"/>
      <c r="TJW99" s="196"/>
      <c r="TJX99" s="196"/>
      <c r="TJY99" s="196"/>
      <c r="TJZ99" s="196"/>
      <c r="TKA99" s="196"/>
      <c r="TKB99" s="196"/>
      <c r="TKC99" s="196"/>
      <c r="TTC99" s="196"/>
      <c r="TTD99" s="196"/>
      <c r="TTL99" s="196"/>
      <c r="TTM99" s="196"/>
      <c r="TTN99" s="196"/>
      <c r="TTO99" s="196"/>
      <c r="TTP99" s="196"/>
      <c r="TTQ99" s="196"/>
      <c r="TTR99" s="196"/>
      <c r="TTS99" s="196"/>
      <c r="TTT99" s="196"/>
      <c r="TTU99" s="196"/>
      <c r="TTV99" s="196"/>
      <c r="TTW99" s="196"/>
      <c r="TTX99" s="196"/>
      <c r="TTY99" s="196"/>
      <c r="UCY99" s="196"/>
      <c r="UCZ99" s="196"/>
      <c r="UDH99" s="196"/>
      <c r="UDI99" s="196"/>
      <c r="UDJ99" s="196"/>
      <c r="UDK99" s="196"/>
      <c r="UDL99" s="196"/>
      <c r="UDM99" s="196"/>
      <c r="UDN99" s="196"/>
      <c r="UDO99" s="196"/>
      <c r="UDP99" s="196"/>
      <c r="UDQ99" s="196"/>
      <c r="UDR99" s="196"/>
      <c r="UDS99" s="196"/>
      <c r="UDT99" s="196"/>
      <c r="UDU99" s="196"/>
      <c r="UMU99" s="196"/>
      <c r="UMV99" s="196"/>
      <c r="UND99" s="196"/>
      <c r="UNE99" s="196"/>
      <c r="UNF99" s="196"/>
      <c r="UNG99" s="196"/>
      <c r="UNH99" s="196"/>
      <c r="UNI99" s="196"/>
      <c r="UNJ99" s="196"/>
      <c r="UNK99" s="196"/>
      <c r="UNL99" s="196"/>
      <c r="UNM99" s="196"/>
      <c r="UNN99" s="196"/>
      <c r="UNO99" s="196"/>
      <c r="UNP99" s="196"/>
      <c r="UNQ99" s="196"/>
      <c r="UWQ99" s="196"/>
      <c r="UWR99" s="196"/>
      <c r="UWZ99" s="196"/>
      <c r="UXA99" s="196"/>
      <c r="UXB99" s="196"/>
      <c r="UXC99" s="196"/>
      <c r="UXD99" s="196"/>
      <c r="UXE99" s="196"/>
      <c r="UXF99" s="196"/>
      <c r="UXG99" s="196"/>
      <c r="UXH99" s="196"/>
      <c r="UXI99" s="196"/>
      <c r="UXJ99" s="196"/>
      <c r="UXK99" s="196"/>
      <c r="UXL99" s="196"/>
      <c r="UXM99" s="196"/>
      <c r="VGM99" s="196"/>
      <c r="VGN99" s="196"/>
      <c r="VGV99" s="196"/>
      <c r="VGW99" s="196"/>
      <c r="VGX99" s="196"/>
      <c r="VGY99" s="196"/>
      <c r="VGZ99" s="196"/>
      <c r="VHA99" s="196"/>
      <c r="VHB99" s="196"/>
      <c r="VHC99" s="196"/>
      <c r="VHD99" s="196"/>
      <c r="VHE99" s="196"/>
      <c r="VHF99" s="196"/>
      <c r="VHG99" s="196"/>
      <c r="VHH99" s="196"/>
      <c r="VHI99" s="196"/>
      <c r="VQI99" s="196"/>
      <c r="VQJ99" s="196"/>
      <c r="VQR99" s="196"/>
      <c r="VQS99" s="196"/>
      <c r="VQT99" s="196"/>
      <c r="VQU99" s="196"/>
      <c r="VQV99" s="196"/>
      <c r="VQW99" s="196"/>
      <c r="VQX99" s="196"/>
      <c r="VQY99" s="196"/>
      <c r="VQZ99" s="196"/>
      <c r="VRA99" s="196"/>
      <c r="VRB99" s="196"/>
      <c r="VRC99" s="196"/>
      <c r="VRD99" s="196"/>
      <c r="VRE99" s="196"/>
      <c r="WAE99" s="196"/>
      <c r="WAF99" s="196"/>
      <c r="WAN99" s="196"/>
      <c r="WAO99" s="196"/>
      <c r="WAP99" s="196"/>
      <c r="WAQ99" s="196"/>
      <c r="WAR99" s="196"/>
      <c r="WAS99" s="196"/>
      <c r="WAT99" s="196"/>
      <c r="WAU99" s="196"/>
      <c r="WAV99" s="196"/>
      <c r="WAW99" s="196"/>
      <c r="WAX99" s="196"/>
      <c r="WAY99" s="196"/>
      <c r="WAZ99" s="196"/>
      <c r="WBA99" s="196"/>
      <c r="WKA99" s="196"/>
      <c r="WKB99" s="196"/>
      <c r="WKJ99" s="196"/>
      <c r="WKK99" s="196"/>
      <c r="WKL99" s="196"/>
      <c r="WKM99" s="196"/>
      <c r="WKN99" s="196"/>
      <c r="WKO99" s="196"/>
      <c r="WKP99" s="196"/>
      <c r="WKQ99" s="196"/>
      <c r="WKR99" s="196"/>
      <c r="WKS99" s="196"/>
      <c r="WKT99" s="196"/>
      <c r="WKU99" s="196"/>
      <c r="WKV99" s="196"/>
      <c r="WKW99" s="196"/>
      <c r="WTW99" s="196"/>
      <c r="WTX99" s="196"/>
      <c r="WUF99" s="196"/>
      <c r="WUG99" s="196"/>
      <c r="WUH99" s="196"/>
      <c r="WUI99" s="196"/>
      <c r="WUJ99" s="196"/>
      <c r="WUK99" s="196"/>
      <c r="WUL99" s="196"/>
      <c r="WUM99" s="196"/>
      <c r="WUN99" s="196"/>
      <c r="WUO99" s="196"/>
      <c r="WUP99" s="196"/>
      <c r="WUQ99" s="196"/>
      <c r="WUR99" s="196"/>
      <c r="WUS99" s="196"/>
    </row>
    <row r="100" spans="1:1009 1243:2033 2267:3057 3291:4081 4315:5105 5339:6129 6363:7153 7387:8177 8411:9201 9435:10225 10459:11249 11483:12273 12507:13297 13531:14321 14555:15345 15579:16113" s="190" customFormat="1" ht="25.5" customHeight="1" x14ac:dyDescent="0.25">
      <c r="A100" s="187" t="s">
        <v>120</v>
      </c>
      <c r="B100" s="188" t="s">
        <v>139</v>
      </c>
      <c r="C100" s="75"/>
      <c r="D100" s="169">
        <v>10213.697970000001</v>
      </c>
      <c r="E100" s="86">
        <v>0</v>
      </c>
      <c r="F100" s="86">
        <v>10213.697970000001</v>
      </c>
      <c r="G100" s="231">
        <v>0</v>
      </c>
      <c r="H100" s="129">
        <v>9254.2430299999996</v>
      </c>
      <c r="I100" s="345">
        <f t="shared" si="6"/>
        <v>61.204000000000114</v>
      </c>
      <c r="J100" s="349">
        <f>SUM(J101:J108)</f>
        <v>0</v>
      </c>
      <c r="K100" s="349">
        <f>SUM(K101:K108)</f>
        <v>0</v>
      </c>
      <c r="L100" s="349">
        <f>SUM(L101:L108)</f>
        <v>0</v>
      </c>
      <c r="M100" s="349">
        <f>SUM(M101:M108)</f>
        <v>61.204000000000114</v>
      </c>
      <c r="N100" s="223"/>
      <c r="HK100" s="191"/>
      <c r="HL100" s="191"/>
      <c r="HT100" s="191"/>
      <c r="HU100" s="191"/>
      <c r="HV100" s="191"/>
      <c r="HW100" s="191"/>
      <c r="HX100" s="191"/>
      <c r="HY100" s="191"/>
      <c r="HZ100" s="191"/>
      <c r="IA100" s="191"/>
      <c r="IB100" s="191"/>
      <c r="IC100" s="191"/>
      <c r="ID100" s="191"/>
      <c r="IE100" s="191"/>
      <c r="IF100" s="191"/>
      <c r="IG100" s="191"/>
      <c r="RG100" s="191"/>
      <c r="RH100" s="191"/>
      <c r="RP100" s="191"/>
      <c r="RQ100" s="191"/>
      <c r="RR100" s="191"/>
      <c r="RS100" s="191"/>
      <c r="RT100" s="191"/>
      <c r="RU100" s="191"/>
      <c r="RV100" s="191"/>
      <c r="RW100" s="191"/>
      <c r="RX100" s="191"/>
      <c r="RY100" s="191"/>
      <c r="RZ100" s="191"/>
      <c r="SA100" s="191"/>
      <c r="SB100" s="191"/>
      <c r="SC100" s="191"/>
      <c r="ABC100" s="191"/>
      <c r="ABD100" s="191"/>
      <c r="ABL100" s="191"/>
      <c r="ABM100" s="191"/>
      <c r="ABN100" s="191"/>
      <c r="ABO100" s="191"/>
      <c r="ABP100" s="191"/>
      <c r="ABQ100" s="191"/>
      <c r="ABR100" s="191"/>
      <c r="ABS100" s="191"/>
      <c r="ABT100" s="191"/>
      <c r="ABU100" s="191"/>
      <c r="ABV100" s="191"/>
      <c r="ABW100" s="191"/>
      <c r="ABX100" s="191"/>
      <c r="ABY100" s="191"/>
      <c r="AKY100" s="191"/>
      <c r="AKZ100" s="191"/>
      <c r="ALH100" s="191"/>
      <c r="ALI100" s="191"/>
      <c r="ALJ100" s="191"/>
      <c r="ALK100" s="191"/>
      <c r="ALL100" s="191"/>
      <c r="ALM100" s="191"/>
      <c r="ALN100" s="191"/>
      <c r="ALO100" s="191"/>
      <c r="ALP100" s="191"/>
      <c r="ALQ100" s="191"/>
      <c r="ALR100" s="191"/>
      <c r="ALS100" s="191"/>
      <c r="ALT100" s="191"/>
      <c r="ALU100" s="191"/>
      <c r="AUU100" s="191"/>
      <c r="AUV100" s="191"/>
      <c r="AVD100" s="191"/>
      <c r="AVE100" s="191"/>
      <c r="AVF100" s="191"/>
      <c r="AVG100" s="191"/>
      <c r="AVH100" s="191"/>
      <c r="AVI100" s="191"/>
      <c r="AVJ100" s="191"/>
      <c r="AVK100" s="191"/>
      <c r="AVL100" s="191"/>
      <c r="AVM100" s="191"/>
      <c r="AVN100" s="191"/>
      <c r="AVO100" s="191"/>
      <c r="AVP100" s="191"/>
      <c r="AVQ100" s="191"/>
      <c r="BEQ100" s="191"/>
      <c r="BER100" s="191"/>
      <c r="BEZ100" s="191"/>
      <c r="BFA100" s="191"/>
      <c r="BFB100" s="191"/>
      <c r="BFC100" s="191"/>
      <c r="BFD100" s="191"/>
      <c r="BFE100" s="191"/>
      <c r="BFF100" s="191"/>
      <c r="BFG100" s="191"/>
      <c r="BFH100" s="191"/>
      <c r="BFI100" s="191"/>
      <c r="BFJ100" s="191"/>
      <c r="BFK100" s="191"/>
      <c r="BFL100" s="191"/>
      <c r="BFM100" s="191"/>
      <c r="BOM100" s="191"/>
      <c r="BON100" s="191"/>
      <c r="BOV100" s="191"/>
      <c r="BOW100" s="191"/>
      <c r="BOX100" s="191"/>
      <c r="BOY100" s="191"/>
      <c r="BOZ100" s="191"/>
      <c r="BPA100" s="191"/>
      <c r="BPB100" s="191"/>
      <c r="BPC100" s="191"/>
      <c r="BPD100" s="191"/>
      <c r="BPE100" s="191"/>
      <c r="BPF100" s="191"/>
      <c r="BPG100" s="191"/>
      <c r="BPH100" s="191"/>
      <c r="BPI100" s="191"/>
      <c r="BYI100" s="191"/>
      <c r="BYJ100" s="191"/>
      <c r="BYR100" s="191"/>
      <c r="BYS100" s="191"/>
      <c r="BYT100" s="191"/>
      <c r="BYU100" s="191"/>
      <c r="BYV100" s="191"/>
      <c r="BYW100" s="191"/>
      <c r="BYX100" s="191"/>
      <c r="BYY100" s="191"/>
      <c r="BYZ100" s="191"/>
      <c r="BZA100" s="191"/>
      <c r="BZB100" s="191"/>
      <c r="BZC100" s="191"/>
      <c r="BZD100" s="191"/>
      <c r="BZE100" s="191"/>
      <c r="CIE100" s="191"/>
      <c r="CIF100" s="191"/>
      <c r="CIN100" s="191"/>
      <c r="CIO100" s="191"/>
      <c r="CIP100" s="191"/>
      <c r="CIQ100" s="191"/>
      <c r="CIR100" s="191"/>
      <c r="CIS100" s="191"/>
      <c r="CIT100" s="191"/>
      <c r="CIU100" s="191"/>
      <c r="CIV100" s="191"/>
      <c r="CIW100" s="191"/>
      <c r="CIX100" s="191"/>
      <c r="CIY100" s="191"/>
      <c r="CIZ100" s="191"/>
      <c r="CJA100" s="191"/>
      <c r="CSA100" s="191"/>
      <c r="CSB100" s="191"/>
      <c r="CSJ100" s="191"/>
      <c r="CSK100" s="191"/>
      <c r="CSL100" s="191"/>
      <c r="CSM100" s="191"/>
      <c r="CSN100" s="191"/>
      <c r="CSO100" s="191"/>
      <c r="CSP100" s="191"/>
      <c r="CSQ100" s="191"/>
      <c r="CSR100" s="191"/>
      <c r="CSS100" s="191"/>
      <c r="CST100" s="191"/>
      <c r="CSU100" s="191"/>
      <c r="CSV100" s="191"/>
      <c r="CSW100" s="191"/>
      <c r="DBW100" s="191"/>
      <c r="DBX100" s="191"/>
      <c r="DCF100" s="191"/>
      <c r="DCG100" s="191"/>
      <c r="DCH100" s="191"/>
      <c r="DCI100" s="191"/>
      <c r="DCJ100" s="191"/>
      <c r="DCK100" s="191"/>
      <c r="DCL100" s="191"/>
      <c r="DCM100" s="191"/>
      <c r="DCN100" s="191"/>
      <c r="DCO100" s="191"/>
      <c r="DCP100" s="191"/>
      <c r="DCQ100" s="191"/>
      <c r="DCR100" s="191"/>
      <c r="DCS100" s="191"/>
      <c r="DLS100" s="191"/>
      <c r="DLT100" s="191"/>
      <c r="DMB100" s="191"/>
      <c r="DMC100" s="191"/>
      <c r="DMD100" s="191"/>
      <c r="DME100" s="191"/>
      <c r="DMF100" s="191"/>
      <c r="DMG100" s="191"/>
      <c r="DMH100" s="191"/>
      <c r="DMI100" s="191"/>
      <c r="DMJ100" s="191"/>
      <c r="DMK100" s="191"/>
      <c r="DML100" s="191"/>
      <c r="DMM100" s="191"/>
      <c r="DMN100" s="191"/>
      <c r="DMO100" s="191"/>
      <c r="DVO100" s="191"/>
      <c r="DVP100" s="191"/>
      <c r="DVX100" s="191"/>
      <c r="DVY100" s="191"/>
      <c r="DVZ100" s="191"/>
      <c r="DWA100" s="191"/>
      <c r="DWB100" s="191"/>
      <c r="DWC100" s="191"/>
      <c r="DWD100" s="191"/>
      <c r="DWE100" s="191"/>
      <c r="DWF100" s="191"/>
      <c r="DWG100" s="191"/>
      <c r="DWH100" s="191"/>
      <c r="DWI100" s="191"/>
      <c r="DWJ100" s="191"/>
      <c r="DWK100" s="191"/>
      <c r="EFK100" s="191"/>
      <c r="EFL100" s="191"/>
      <c r="EFT100" s="191"/>
      <c r="EFU100" s="191"/>
      <c r="EFV100" s="191"/>
      <c r="EFW100" s="191"/>
      <c r="EFX100" s="191"/>
      <c r="EFY100" s="191"/>
      <c r="EFZ100" s="191"/>
      <c r="EGA100" s="191"/>
      <c r="EGB100" s="191"/>
      <c r="EGC100" s="191"/>
      <c r="EGD100" s="191"/>
      <c r="EGE100" s="191"/>
      <c r="EGF100" s="191"/>
      <c r="EGG100" s="191"/>
      <c r="EPG100" s="191"/>
      <c r="EPH100" s="191"/>
      <c r="EPP100" s="191"/>
      <c r="EPQ100" s="191"/>
      <c r="EPR100" s="191"/>
      <c r="EPS100" s="191"/>
      <c r="EPT100" s="191"/>
      <c r="EPU100" s="191"/>
      <c r="EPV100" s="191"/>
      <c r="EPW100" s="191"/>
      <c r="EPX100" s="191"/>
      <c r="EPY100" s="191"/>
      <c r="EPZ100" s="191"/>
      <c r="EQA100" s="191"/>
      <c r="EQB100" s="191"/>
      <c r="EQC100" s="191"/>
      <c r="EZC100" s="191"/>
      <c r="EZD100" s="191"/>
      <c r="EZL100" s="191"/>
      <c r="EZM100" s="191"/>
      <c r="EZN100" s="191"/>
      <c r="EZO100" s="191"/>
      <c r="EZP100" s="191"/>
      <c r="EZQ100" s="191"/>
      <c r="EZR100" s="191"/>
      <c r="EZS100" s="191"/>
      <c r="EZT100" s="191"/>
      <c r="EZU100" s="191"/>
      <c r="EZV100" s="191"/>
      <c r="EZW100" s="191"/>
      <c r="EZX100" s="191"/>
      <c r="EZY100" s="191"/>
      <c r="FIY100" s="191"/>
      <c r="FIZ100" s="191"/>
      <c r="FJH100" s="191"/>
      <c r="FJI100" s="191"/>
      <c r="FJJ100" s="191"/>
      <c r="FJK100" s="191"/>
      <c r="FJL100" s="191"/>
      <c r="FJM100" s="191"/>
      <c r="FJN100" s="191"/>
      <c r="FJO100" s="191"/>
      <c r="FJP100" s="191"/>
      <c r="FJQ100" s="191"/>
      <c r="FJR100" s="191"/>
      <c r="FJS100" s="191"/>
      <c r="FJT100" s="191"/>
      <c r="FJU100" s="191"/>
      <c r="FSU100" s="191"/>
      <c r="FSV100" s="191"/>
      <c r="FTD100" s="191"/>
      <c r="FTE100" s="191"/>
      <c r="FTF100" s="191"/>
      <c r="FTG100" s="191"/>
      <c r="FTH100" s="191"/>
      <c r="FTI100" s="191"/>
      <c r="FTJ100" s="191"/>
      <c r="FTK100" s="191"/>
      <c r="FTL100" s="191"/>
      <c r="FTM100" s="191"/>
      <c r="FTN100" s="191"/>
      <c r="FTO100" s="191"/>
      <c r="FTP100" s="191"/>
      <c r="FTQ100" s="191"/>
      <c r="GCQ100" s="191"/>
      <c r="GCR100" s="191"/>
      <c r="GCZ100" s="191"/>
      <c r="GDA100" s="191"/>
      <c r="GDB100" s="191"/>
      <c r="GDC100" s="191"/>
      <c r="GDD100" s="191"/>
      <c r="GDE100" s="191"/>
      <c r="GDF100" s="191"/>
      <c r="GDG100" s="191"/>
      <c r="GDH100" s="191"/>
      <c r="GDI100" s="191"/>
      <c r="GDJ100" s="191"/>
      <c r="GDK100" s="191"/>
      <c r="GDL100" s="191"/>
      <c r="GDM100" s="191"/>
      <c r="GMM100" s="191"/>
      <c r="GMN100" s="191"/>
      <c r="GMV100" s="191"/>
      <c r="GMW100" s="191"/>
      <c r="GMX100" s="191"/>
      <c r="GMY100" s="191"/>
      <c r="GMZ100" s="191"/>
      <c r="GNA100" s="191"/>
      <c r="GNB100" s="191"/>
      <c r="GNC100" s="191"/>
      <c r="GND100" s="191"/>
      <c r="GNE100" s="191"/>
      <c r="GNF100" s="191"/>
      <c r="GNG100" s="191"/>
      <c r="GNH100" s="191"/>
      <c r="GNI100" s="191"/>
      <c r="GWI100" s="191"/>
      <c r="GWJ100" s="191"/>
      <c r="GWR100" s="191"/>
      <c r="GWS100" s="191"/>
      <c r="GWT100" s="191"/>
      <c r="GWU100" s="191"/>
      <c r="GWV100" s="191"/>
      <c r="GWW100" s="191"/>
      <c r="GWX100" s="191"/>
      <c r="GWY100" s="191"/>
      <c r="GWZ100" s="191"/>
      <c r="GXA100" s="191"/>
      <c r="GXB100" s="191"/>
      <c r="GXC100" s="191"/>
      <c r="GXD100" s="191"/>
      <c r="GXE100" s="191"/>
      <c r="HGE100" s="191"/>
      <c r="HGF100" s="191"/>
      <c r="HGN100" s="191"/>
      <c r="HGO100" s="191"/>
      <c r="HGP100" s="191"/>
      <c r="HGQ100" s="191"/>
      <c r="HGR100" s="191"/>
      <c r="HGS100" s="191"/>
      <c r="HGT100" s="191"/>
      <c r="HGU100" s="191"/>
      <c r="HGV100" s="191"/>
      <c r="HGW100" s="191"/>
      <c r="HGX100" s="191"/>
      <c r="HGY100" s="191"/>
      <c r="HGZ100" s="191"/>
      <c r="HHA100" s="191"/>
      <c r="HQA100" s="191"/>
      <c r="HQB100" s="191"/>
      <c r="HQJ100" s="191"/>
      <c r="HQK100" s="191"/>
      <c r="HQL100" s="191"/>
      <c r="HQM100" s="191"/>
      <c r="HQN100" s="191"/>
      <c r="HQO100" s="191"/>
      <c r="HQP100" s="191"/>
      <c r="HQQ100" s="191"/>
      <c r="HQR100" s="191"/>
      <c r="HQS100" s="191"/>
      <c r="HQT100" s="191"/>
      <c r="HQU100" s="191"/>
      <c r="HQV100" s="191"/>
      <c r="HQW100" s="191"/>
      <c r="HZW100" s="191"/>
      <c r="HZX100" s="191"/>
      <c r="IAF100" s="191"/>
      <c r="IAG100" s="191"/>
      <c r="IAH100" s="191"/>
      <c r="IAI100" s="191"/>
      <c r="IAJ100" s="191"/>
      <c r="IAK100" s="191"/>
      <c r="IAL100" s="191"/>
      <c r="IAM100" s="191"/>
      <c r="IAN100" s="191"/>
      <c r="IAO100" s="191"/>
      <c r="IAP100" s="191"/>
      <c r="IAQ100" s="191"/>
      <c r="IAR100" s="191"/>
      <c r="IAS100" s="191"/>
      <c r="IJS100" s="191"/>
      <c r="IJT100" s="191"/>
      <c r="IKB100" s="191"/>
      <c r="IKC100" s="191"/>
      <c r="IKD100" s="191"/>
      <c r="IKE100" s="191"/>
      <c r="IKF100" s="191"/>
      <c r="IKG100" s="191"/>
      <c r="IKH100" s="191"/>
      <c r="IKI100" s="191"/>
      <c r="IKJ100" s="191"/>
      <c r="IKK100" s="191"/>
      <c r="IKL100" s="191"/>
      <c r="IKM100" s="191"/>
      <c r="IKN100" s="191"/>
      <c r="IKO100" s="191"/>
      <c r="ITO100" s="191"/>
      <c r="ITP100" s="191"/>
      <c r="ITX100" s="191"/>
      <c r="ITY100" s="191"/>
      <c r="ITZ100" s="191"/>
      <c r="IUA100" s="191"/>
      <c r="IUB100" s="191"/>
      <c r="IUC100" s="191"/>
      <c r="IUD100" s="191"/>
      <c r="IUE100" s="191"/>
      <c r="IUF100" s="191"/>
      <c r="IUG100" s="191"/>
      <c r="IUH100" s="191"/>
      <c r="IUI100" s="191"/>
      <c r="IUJ100" s="191"/>
      <c r="IUK100" s="191"/>
      <c r="JDK100" s="191"/>
      <c r="JDL100" s="191"/>
      <c r="JDT100" s="191"/>
      <c r="JDU100" s="191"/>
      <c r="JDV100" s="191"/>
      <c r="JDW100" s="191"/>
      <c r="JDX100" s="191"/>
      <c r="JDY100" s="191"/>
      <c r="JDZ100" s="191"/>
      <c r="JEA100" s="191"/>
      <c r="JEB100" s="191"/>
      <c r="JEC100" s="191"/>
      <c r="JED100" s="191"/>
      <c r="JEE100" s="191"/>
      <c r="JEF100" s="191"/>
      <c r="JEG100" s="191"/>
      <c r="JNG100" s="191"/>
      <c r="JNH100" s="191"/>
      <c r="JNP100" s="191"/>
      <c r="JNQ100" s="191"/>
      <c r="JNR100" s="191"/>
      <c r="JNS100" s="191"/>
      <c r="JNT100" s="191"/>
      <c r="JNU100" s="191"/>
      <c r="JNV100" s="191"/>
      <c r="JNW100" s="191"/>
      <c r="JNX100" s="191"/>
      <c r="JNY100" s="191"/>
      <c r="JNZ100" s="191"/>
      <c r="JOA100" s="191"/>
      <c r="JOB100" s="191"/>
      <c r="JOC100" s="191"/>
      <c r="JXC100" s="191"/>
      <c r="JXD100" s="191"/>
      <c r="JXL100" s="191"/>
      <c r="JXM100" s="191"/>
      <c r="JXN100" s="191"/>
      <c r="JXO100" s="191"/>
      <c r="JXP100" s="191"/>
      <c r="JXQ100" s="191"/>
      <c r="JXR100" s="191"/>
      <c r="JXS100" s="191"/>
      <c r="JXT100" s="191"/>
      <c r="JXU100" s="191"/>
      <c r="JXV100" s="191"/>
      <c r="JXW100" s="191"/>
      <c r="JXX100" s="191"/>
      <c r="JXY100" s="191"/>
      <c r="KGY100" s="191"/>
      <c r="KGZ100" s="191"/>
      <c r="KHH100" s="191"/>
      <c r="KHI100" s="191"/>
      <c r="KHJ100" s="191"/>
      <c r="KHK100" s="191"/>
      <c r="KHL100" s="191"/>
      <c r="KHM100" s="191"/>
      <c r="KHN100" s="191"/>
      <c r="KHO100" s="191"/>
      <c r="KHP100" s="191"/>
      <c r="KHQ100" s="191"/>
      <c r="KHR100" s="191"/>
      <c r="KHS100" s="191"/>
      <c r="KHT100" s="191"/>
      <c r="KHU100" s="191"/>
      <c r="KQU100" s="191"/>
      <c r="KQV100" s="191"/>
      <c r="KRD100" s="191"/>
      <c r="KRE100" s="191"/>
      <c r="KRF100" s="191"/>
      <c r="KRG100" s="191"/>
      <c r="KRH100" s="191"/>
      <c r="KRI100" s="191"/>
      <c r="KRJ100" s="191"/>
      <c r="KRK100" s="191"/>
      <c r="KRL100" s="191"/>
      <c r="KRM100" s="191"/>
      <c r="KRN100" s="191"/>
      <c r="KRO100" s="191"/>
      <c r="KRP100" s="191"/>
      <c r="KRQ100" s="191"/>
      <c r="LAQ100" s="191"/>
      <c r="LAR100" s="191"/>
      <c r="LAZ100" s="191"/>
      <c r="LBA100" s="191"/>
      <c r="LBB100" s="191"/>
      <c r="LBC100" s="191"/>
      <c r="LBD100" s="191"/>
      <c r="LBE100" s="191"/>
      <c r="LBF100" s="191"/>
      <c r="LBG100" s="191"/>
      <c r="LBH100" s="191"/>
      <c r="LBI100" s="191"/>
      <c r="LBJ100" s="191"/>
      <c r="LBK100" s="191"/>
      <c r="LBL100" s="191"/>
      <c r="LBM100" s="191"/>
      <c r="LKM100" s="191"/>
      <c r="LKN100" s="191"/>
      <c r="LKV100" s="191"/>
      <c r="LKW100" s="191"/>
      <c r="LKX100" s="191"/>
      <c r="LKY100" s="191"/>
      <c r="LKZ100" s="191"/>
      <c r="LLA100" s="191"/>
      <c r="LLB100" s="191"/>
      <c r="LLC100" s="191"/>
      <c r="LLD100" s="191"/>
      <c r="LLE100" s="191"/>
      <c r="LLF100" s="191"/>
      <c r="LLG100" s="191"/>
      <c r="LLH100" s="191"/>
      <c r="LLI100" s="191"/>
      <c r="LUI100" s="191"/>
      <c r="LUJ100" s="191"/>
      <c r="LUR100" s="191"/>
      <c r="LUS100" s="191"/>
      <c r="LUT100" s="191"/>
      <c r="LUU100" s="191"/>
      <c r="LUV100" s="191"/>
      <c r="LUW100" s="191"/>
      <c r="LUX100" s="191"/>
      <c r="LUY100" s="191"/>
      <c r="LUZ100" s="191"/>
      <c r="LVA100" s="191"/>
      <c r="LVB100" s="191"/>
      <c r="LVC100" s="191"/>
      <c r="LVD100" s="191"/>
      <c r="LVE100" s="191"/>
      <c r="MEE100" s="191"/>
      <c r="MEF100" s="191"/>
      <c r="MEN100" s="191"/>
      <c r="MEO100" s="191"/>
      <c r="MEP100" s="191"/>
      <c r="MEQ100" s="191"/>
      <c r="MER100" s="191"/>
      <c r="MES100" s="191"/>
      <c r="MET100" s="191"/>
      <c r="MEU100" s="191"/>
      <c r="MEV100" s="191"/>
      <c r="MEW100" s="191"/>
      <c r="MEX100" s="191"/>
      <c r="MEY100" s="191"/>
      <c r="MEZ100" s="191"/>
      <c r="MFA100" s="191"/>
      <c r="MOA100" s="191"/>
      <c r="MOB100" s="191"/>
      <c r="MOJ100" s="191"/>
      <c r="MOK100" s="191"/>
      <c r="MOL100" s="191"/>
      <c r="MOM100" s="191"/>
      <c r="MON100" s="191"/>
      <c r="MOO100" s="191"/>
      <c r="MOP100" s="191"/>
      <c r="MOQ100" s="191"/>
      <c r="MOR100" s="191"/>
      <c r="MOS100" s="191"/>
      <c r="MOT100" s="191"/>
      <c r="MOU100" s="191"/>
      <c r="MOV100" s="191"/>
      <c r="MOW100" s="191"/>
      <c r="MXW100" s="191"/>
      <c r="MXX100" s="191"/>
      <c r="MYF100" s="191"/>
      <c r="MYG100" s="191"/>
      <c r="MYH100" s="191"/>
      <c r="MYI100" s="191"/>
      <c r="MYJ100" s="191"/>
      <c r="MYK100" s="191"/>
      <c r="MYL100" s="191"/>
      <c r="MYM100" s="191"/>
      <c r="MYN100" s="191"/>
      <c r="MYO100" s="191"/>
      <c r="MYP100" s="191"/>
      <c r="MYQ100" s="191"/>
      <c r="MYR100" s="191"/>
      <c r="MYS100" s="191"/>
      <c r="NHS100" s="191"/>
      <c r="NHT100" s="191"/>
      <c r="NIB100" s="191"/>
      <c r="NIC100" s="191"/>
      <c r="NID100" s="191"/>
      <c r="NIE100" s="191"/>
      <c r="NIF100" s="191"/>
      <c r="NIG100" s="191"/>
      <c r="NIH100" s="191"/>
      <c r="NII100" s="191"/>
      <c r="NIJ100" s="191"/>
      <c r="NIK100" s="191"/>
      <c r="NIL100" s="191"/>
      <c r="NIM100" s="191"/>
      <c r="NIN100" s="191"/>
      <c r="NIO100" s="191"/>
      <c r="NRO100" s="191"/>
      <c r="NRP100" s="191"/>
      <c r="NRX100" s="191"/>
      <c r="NRY100" s="191"/>
      <c r="NRZ100" s="191"/>
      <c r="NSA100" s="191"/>
      <c r="NSB100" s="191"/>
      <c r="NSC100" s="191"/>
      <c r="NSD100" s="191"/>
      <c r="NSE100" s="191"/>
      <c r="NSF100" s="191"/>
      <c r="NSG100" s="191"/>
      <c r="NSH100" s="191"/>
      <c r="NSI100" s="191"/>
      <c r="NSJ100" s="191"/>
      <c r="NSK100" s="191"/>
      <c r="OBK100" s="191"/>
      <c r="OBL100" s="191"/>
      <c r="OBT100" s="191"/>
      <c r="OBU100" s="191"/>
      <c r="OBV100" s="191"/>
      <c r="OBW100" s="191"/>
      <c r="OBX100" s="191"/>
      <c r="OBY100" s="191"/>
      <c r="OBZ100" s="191"/>
      <c r="OCA100" s="191"/>
      <c r="OCB100" s="191"/>
      <c r="OCC100" s="191"/>
      <c r="OCD100" s="191"/>
      <c r="OCE100" s="191"/>
      <c r="OCF100" s="191"/>
      <c r="OCG100" s="191"/>
      <c r="OLG100" s="191"/>
      <c r="OLH100" s="191"/>
      <c r="OLP100" s="191"/>
      <c r="OLQ100" s="191"/>
      <c r="OLR100" s="191"/>
      <c r="OLS100" s="191"/>
      <c r="OLT100" s="191"/>
      <c r="OLU100" s="191"/>
      <c r="OLV100" s="191"/>
      <c r="OLW100" s="191"/>
      <c r="OLX100" s="191"/>
      <c r="OLY100" s="191"/>
      <c r="OLZ100" s="191"/>
      <c r="OMA100" s="191"/>
      <c r="OMB100" s="191"/>
      <c r="OMC100" s="191"/>
      <c r="OVC100" s="191"/>
      <c r="OVD100" s="191"/>
      <c r="OVL100" s="191"/>
      <c r="OVM100" s="191"/>
      <c r="OVN100" s="191"/>
      <c r="OVO100" s="191"/>
      <c r="OVP100" s="191"/>
      <c r="OVQ100" s="191"/>
      <c r="OVR100" s="191"/>
      <c r="OVS100" s="191"/>
      <c r="OVT100" s="191"/>
      <c r="OVU100" s="191"/>
      <c r="OVV100" s="191"/>
      <c r="OVW100" s="191"/>
      <c r="OVX100" s="191"/>
      <c r="OVY100" s="191"/>
      <c r="PEY100" s="191"/>
      <c r="PEZ100" s="191"/>
      <c r="PFH100" s="191"/>
      <c r="PFI100" s="191"/>
      <c r="PFJ100" s="191"/>
      <c r="PFK100" s="191"/>
      <c r="PFL100" s="191"/>
      <c r="PFM100" s="191"/>
      <c r="PFN100" s="191"/>
      <c r="PFO100" s="191"/>
      <c r="PFP100" s="191"/>
      <c r="PFQ100" s="191"/>
      <c r="PFR100" s="191"/>
      <c r="PFS100" s="191"/>
      <c r="PFT100" s="191"/>
      <c r="PFU100" s="191"/>
      <c r="POU100" s="191"/>
      <c r="POV100" s="191"/>
      <c r="PPD100" s="191"/>
      <c r="PPE100" s="191"/>
      <c r="PPF100" s="191"/>
      <c r="PPG100" s="191"/>
      <c r="PPH100" s="191"/>
      <c r="PPI100" s="191"/>
      <c r="PPJ100" s="191"/>
      <c r="PPK100" s="191"/>
      <c r="PPL100" s="191"/>
      <c r="PPM100" s="191"/>
      <c r="PPN100" s="191"/>
      <c r="PPO100" s="191"/>
      <c r="PPP100" s="191"/>
      <c r="PPQ100" s="191"/>
      <c r="PYQ100" s="191"/>
      <c r="PYR100" s="191"/>
      <c r="PYZ100" s="191"/>
      <c r="PZA100" s="191"/>
      <c r="PZB100" s="191"/>
      <c r="PZC100" s="191"/>
      <c r="PZD100" s="191"/>
      <c r="PZE100" s="191"/>
      <c r="PZF100" s="191"/>
      <c r="PZG100" s="191"/>
      <c r="PZH100" s="191"/>
      <c r="PZI100" s="191"/>
      <c r="PZJ100" s="191"/>
      <c r="PZK100" s="191"/>
      <c r="PZL100" s="191"/>
      <c r="PZM100" s="191"/>
      <c r="QIM100" s="191"/>
      <c r="QIN100" s="191"/>
      <c r="QIV100" s="191"/>
      <c r="QIW100" s="191"/>
      <c r="QIX100" s="191"/>
      <c r="QIY100" s="191"/>
      <c r="QIZ100" s="191"/>
      <c r="QJA100" s="191"/>
      <c r="QJB100" s="191"/>
      <c r="QJC100" s="191"/>
      <c r="QJD100" s="191"/>
      <c r="QJE100" s="191"/>
      <c r="QJF100" s="191"/>
      <c r="QJG100" s="191"/>
      <c r="QJH100" s="191"/>
      <c r="QJI100" s="191"/>
      <c r="QSI100" s="191"/>
      <c r="QSJ100" s="191"/>
      <c r="QSR100" s="191"/>
      <c r="QSS100" s="191"/>
      <c r="QST100" s="191"/>
      <c r="QSU100" s="191"/>
      <c r="QSV100" s="191"/>
      <c r="QSW100" s="191"/>
      <c r="QSX100" s="191"/>
      <c r="QSY100" s="191"/>
      <c r="QSZ100" s="191"/>
      <c r="QTA100" s="191"/>
      <c r="QTB100" s="191"/>
      <c r="QTC100" s="191"/>
      <c r="QTD100" s="191"/>
      <c r="QTE100" s="191"/>
      <c r="RCE100" s="191"/>
      <c r="RCF100" s="191"/>
      <c r="RCN100" s="191"/>
      <c r="RCO100" s="191"/>
      <c r="RCP100" s="191"/>
      <c r="RCQ100" s="191"/>
      <c r="RCR100" s="191"/>
      <c r="RCS100" s="191"/>
      <c r="RCT100" s="191"/>
      <c r="RCU100" s="191"/>
      <c r="RCV100" s="191"/>
      <c r="RCW100" s="191"/>
      <c r="RCX100" s="191"/>
      <c r="RCY100" s="191"/>
      <c r="RCZ100" s="191"/>
      <c r="RDA100" s="191"/>
      <c r="RMA100" s="191"/>
      <c r="RMB100" s="191"/>
      <c r="RMJ100" s="191"/>
      <c r="RMK100" s="191"/>
      <c r="RML100" s="191"/>
      <c r="RMM100" s="191"/>
      <c r="RMN100" s="191"/>
      <c r="RMO100" s="191"/>
      <c r="RMP100" s="191"/>
      <c r="RMQ100" s="191"/>
      <c r="RMR100" s="191"/>
      <c r="RMS100" s="191"/>
      <c r="RMT100" s="191"/>
      <c r="RMU100" s="191"/>
      <c r="RMV100" s="191"/>
      <c r="RMW100" s="191"/>
      <c r="RVW100" s="191"/>
      <c r="RVX100" s="191"/>
      <c r="RWF100" s="191"/>
      <c r="RWG100" s="191"/>
      <c r="RWH100" s="191"/>
      <c r="RWI100" s="191"/>
      <c r="RWJ100" s="191"/>
      <c r="RWK100" s="191"/>
      <c r="RWL100" s="191"/>
      <c r="RWM100" s="191"/>
      <c r="RWN100" s="191"/>
      <c r="RWO100" s="191"/>
      <c r="RWP100" s="191"/>
      <c r="RWQ100" s="191"/>
      <c r="RWR100" s="191"/>
      <c r="RWS100" s="191"/>
      <c r="SFS100" s="191"/>
      <c r="SFT100" s="191"/>
      <c r="SGB100" s="191"/>
      <c r="SGC100" s="191"/>
      <c r="SGD100" s="191"/>
      <c r="SGE100" s="191"/>
      <c r="SGF100" s="191"/>
      <c r="SGG100" s="191"/>
      <c r="SGH100" s="191"/>
      <c r="SGI100" s="191"/>
      <c r="SGJ100" s="191"/>
      <c r="SGK100" s="191"/>
      <c r="SGL100" s="191"/>
      <c r="SGM100" s="191"/>
      <c r="SGN100" s="191"/>
      <c r="SGO100" s="191"/>
      <c r="SPO100" s="191"/>
      <c r="SPP100" s="191"/>
      <c r="SPX100" s="191"/>
      <c r="SPY100" s="191"/>
      <c r="SPZ100" s="191"/>
      <c r="SQA100" s="191"/>
      <c r="SQB100" s="191"/>
      <c r="SQC100" s="191"/>
      <c r="SQD100" s="191"/>
      <c r="SQE100" s="191"/>
      <c r="SQF100" s="191"/>
      <c r="SQG100" s="191"/>
      <c r="SQH100" s="191"/>
      <c r="SQI100" s="191"/>
      <c r="SQJ100" s="191"/>
      <c r="SQK100" s="191"/>
      <c r="SZK100" s="191"/>
      <c r="SZL100" s="191"/>
      <c r="SZT100" s="191"/>
      <c r="SZU100" s="191"/>
      <c r="SZV100" s="191"/>
      <c r="SZW100" s="191"/>
      <c r="SZX100" s="191"/>
      <c r="SZY100" s="191"/>
      <c r="SZZ100" s="191"/>
      <c r="TAA100" s="191"/>
      <c r="TAB100" s="191"/>
      <c r="TAC100" s="191"/>
      <c r="TAD100" s="191"/>
      <c r="TAE100" s="191"/>
      <c r="TAF100" s="191"/>
      <c r="TAG100" s="191"/>
      <c r="TJG100" s="191"/>
      <c r="TJH100" s="191"/>
      <c r="TJP100" s="191"/>
      <c r="TJQ100" s="191"/>
      <c r="TJR100" s="191"/>
      <c r="TJS100" s="191"/>
      <c r="TJT100" s="191"/>
      <c r="TJU100" s="191"/>
      <c r="TJV100" s="191"/>
      <c r="TJW100" s="191"/>
      <c r="TJX100" s="191"/>
      <c r="TJY100" s="191"/>
      <c r="TJZ100" s="191"/>
      <c r="TKA100" s="191"/>
      <c r="TKB100" s="191"/>
      <c r="TKC100" s="191"/>
      <c r="TTC100" s="191"/>
      <c r="TTD100" s="191"/>
      <c r="TTL100" s="191"/>
      <c r="TTM100" s="191"/>
      <c r="TTN100" s="191"/>
      <c r="TTO100" s="191"/>
      <c r="TTP100" s="191"/>
      <c r="TTQ100" s="191"/>
      <c r="TTR100" s="191"/>
      <c r="TTS100" s="191"/>
      <c r="TTT100" s="191"/>
      <c r="TTU100" s="191"/>
      <c r="TTV100" s="191"/>
      <c r="TTW100" s="191"/>
      <c r="TTX100" s="191"/>
      <c r="TTY100" s="191"/>
      <c r="UCY100" s="191"/>
      <c r="UCZ100" s="191"/>
      <c r="UDH100" s="191"/>
      <c r="UDI100" s="191"/>
      <c r="UDJ100" s="191"/>
      <c r="UDK100" s="191"/>
      <c r="UDL100" s="191"/>
      <c r="UDM100" s="191"/>
      <c r="UDN100" s="191"/>
      <c r="UDO100" s="191"/>
      <c r="UDP100" s="191"/>
      <c r="UDQ100" s="191"/>
      <c r="UDR100" s="191"/>
      <c r="UDS100" s="191"/>
      <c r="UDT100" s="191"/>
      <c r="UDU100" s="191"/>
      <c r="UMU100" s="191"/>
      <c r="UMV100" s="191"/>
      <c r="UND100" s="191"/>
      <c r="UNE100" s="191"/>
      <c r="UNF100" s="191"/>
      <c r="UNG100" s="191"/>
      <c r="UNH100" s="191"/>
      <c r="UNI100" s="191"/>
      <c r="UNJ100" s="191"/>
      <c r="UNK100" s="191"/>
      <c r="UNL100" s="191"/>
      <c r="UNM100" s="191"/>
      <c r="UNN100" s="191"/>
      <c r="UNO100" s="191"/>
      <c r="UNP100" s="191"/>
      <c r="UNQ100" s="191"/>
      <c r="UWQ100" s="191"/>
      <c r="UWR100" s="191"/>
      <c r="UWZ100" s="191"/>
      <c r="UXA100" s="191"/>
      <c r="UXB100" s="191"/>
      <c r="UXC100" s="191"/>
      <c r="UXD100" s="191"/>
      <c r="UXE100" s="191"/>
      <c r="UXF100" s="191"/>
      <c r="UXG100" s="191"/>
      <c r="UXH100" s="191"/>
      <c r="UXI100" s="191"/>
      <c r="UXJ100" s="191"/>
      <c r="UXK100" s="191"/>
      <c r="UXL100" s="191"/>
      <c r="UXM100" s="191"/>
      <c r="VGM100" s="191"/>
      <c r="VGN100" s="191"/>
      <c r="VGV100" s="191"/>
      <c r="VGW100" s="191"/>
      <c r="VGX100" s="191"/>
      <c r="VGY100" s="191"/>
      <c r="VGZ100" s="191"/>
      <c r="VHA100" s="191"/>
      <c r="VHB100" s="191"/>
      <c r="VHC100" s="191"/>
      <c r="VHD100" s="191"/>
      <c r="VHE100" s="191"/>
      <c r="VHF100" s="191"/>
      <c r="VHG100" s="191"/>
      <c r="VHH100" s="191"/>
      <c r="VHI100" s="191"/>
      <c r="VQI100" s="191"/>
      <c r="VQJ100" s="191"/>
      <c r="VQR100" s="191"/>
      <c r="VQS100" s="191"/>
      <c r="VQT100" s="191"/>
      <c r="VQU100" s="191"/>
      <c r="VQV100" s="191"/>
      <c r="VQW100" s="191"/>
      <c r="VQX100" s="191"/>
      <c r="VQY100" s="191"/>
      <c r="VQZ100" s="191"/>
      <c r="VRA100" s="191"/>
      <c r="VRB100" s="191"/>
      <c r="VRC100" s="191"/>
      <c r="VRD100" s="191"/>
      <c r="VRE100" s="191"/>
      <c r="WAE100" s="191"/>
      <c r="WAF100" s="191"/>
      <c r="WAN100" s="191"/>
      <c r="WAO100" s="191"/>
      <c r="WAP100" s="191"/>
      <c r="WAQ100" s="191"/>
      <c r="WAR100" s="191"/>
      <c r="WAS100" s="191"/>
      <c r="WAT100" s="191"/>
      <c r="WAU100" s="191"/>
      <c r="WAV100" s="191"/>
      <c r="WAW100" s="191"/>
      <c r="WAX100" s="191"/>
      <c r="WAY100" s="191"/>
      <c r="WAZ100" s="191"/>
      <c r="WBA100" s="191"/>
      <c r="WKA100" s="191"/>
      <c r="WKB100" s="191"/>
      <c r="WKJ100" s="191"/>
      <c r="WKK100" s="191"/>
      <c r="WKL100" s="191"/>
      <c r="WKM100" s="191"/>
      <c r="WKN100" s="191"/>
      <c r="WKO100" s="191"/>
      <c r="WKP100" s="191"/>
      <c r="WKQ100" s="191"/>
      <c r="WKR100" s="191"/>
      <c r="WKS100" s="191"/>
      <c r="WKT100" s="191"/>
      <c r="WKU100" s="191"/>
      <c r="WKV100" s="191"/>
      <c r="WKW100" s="191"/>
      <c r="WTW100" s="191"/>
      <c r="WTX100" s="191"/>
      <c r="WUF100" s="191"/>
      <c r="WUG100" s="191"/>
      <c r="WUH100" s="191"/>
      <c r="WUI100" s="191"/>
      <c r="WUJ100" s="191"/>
      <c r="WUK100" s="191"/>
      <c r="WUL100" s="191"/>
      <c r="WUM100" s="191"/>
      <c r="WUN100" s="191"/>
      <c r="WUO100" s="191"/>
      <c r="WUP100" s="191"/>
      <c r="WUQ100" s="191"/>
      <c r="WUR100" s="191"/>
      <c r="WUS100" s="191"/>
    </row>
    <row r="101" spans="1:1009 1243:2033 2267:3057 3291:4081 4315:5105 5339:6129 6363:7153 7387:8177 8411:9201 9435:10225 10459:11249 11483:12273 12507:13297 13531:14321 14555:15345 15579:16113" hidden="1" outlineLevel="1" x14ac:dyDescent="0.25">
      <c r="A101" s="79"/>
      <c r="B101" s="194" t="s">
        <v>122</v>
      </c>
      <c r="C101" s="72"/>
      <c r="D101" s="102">
        <v>8356.2829700000002</v>
      </c>
      <c r="E101" s="102"/>
      <c r="F101" s="73">
        <v>8356.2829700000002</v>
      </c>
      <c r="G101" s="231">
        <v>0</v>
      </c>
      <c r="H101" s="129">
        <v>7703.2550300000003</v>
      </c>
      <c r="I101" s="153">
        <f t="shared" si="6"/>
        <v>0</v>
      </c>
      <c r="J101" s="259"/>
      <c r="K101" s="149"/>
      <c r="L101" s="149"/>
      <c r="M101" s="149"/>
      <c r="N101" s="72"/>
      <c r="HK101" s="189"/>
      <c r="HL101" s="189"/>
      <c r="HT101" s="189"/>
      <c r="HU101" s="189"/>
      <c r="HV101" s="189"/>
      <c r="HW101" s="189"/>
      <c r="HX101" s="189"/>
      <c r="HY101" s="189"/>
      <c r="HZ101" s="189"/>
      <c r="IA101" s="189"/>
      <c r="IB101" s="189"/>
      <c r="IC101" s="189"/>
      <c r="ID101" s="189"/>
      <c r="IE101" s="189"/>
      <c r="IF101" s="189"/>
      <c r="IG101" s="189"/>
      <c r="RG101" s="189"/>
      <c r="RH101" s="189"/>
      <c r="RP101" s="189"/>
      <c r="RQ101" s="189"/>
      <c r="RR101" s="189"/>
      <c r="RS101" s="189"/>
      <c r="RT101" s="189"/>
      <c r="RU101" s="189"/>
      <c r="RV101" s="189"/>
      <c r="RW101" s="189"/>
      <c r="RX101" s="189"/>
      <c r="RY101" s="189"/>
      <c r="RZ101" s="189"/>
      <c r="SA101" s="189"/>
      <c r="SB101" s="189"/>
      <c r="SC101" s="189"/>
      <c r="ABC101" s="189"/>
      <c r="ABD101" s="189"/>
      <c r="ABL101" s="189"/>
      <c r="ABM101" s="189"/>
      <c r="ABN101" s="189"/>
      <c r="ABO101" s="189"/>
      <c r="ABP101" s="189"/>
      <c r="ABQ101" s="189"/>
      <c r="ABR101" s="189"/>
      <c r="ABS101" s="189"/>
      <c r="ABT101" s="189"/>
      <c r="ABU101" s="189"/>
      <c r="ABV101" s="189"/>
      <c r="ABW101" s="189"/>
      <c r="ABX101" s="189"/>
      <c r="ABY101" s="189"/>
      <c r="AKY101" s="189"/>
      <c r="AKZ101" s="189"/>
      <c r="ALH101" s="189"/>
      <c r="ALI101" s="189"/>
      <c r="ALJ101" s="189"/>
      <c r="ALK101" s="189"/>
      <c r="ALL101" s="189"/>
      <c r="ALM101" s="189"/>
      <c r="ALN101" s="189"/>
      <c r="ALO101" s="189"/>
      <c r="ALP101" s="189"/>
      <c r="ALQ101" s="189"/>
      <c r="ALR101" s="189"/>
      <c r="ALS101" s="189"/>
      <c r="ALT101" s="189"/>
      <c r="ALU101" s="189"/>
      <c r="AUU101" s="189"/>
      <c r="AUV101" s="189"/>
      <c r="AVD101" s="189"/>
      <c r="AVE101" s="189"/>
      <c r="AVF101" s="189"/>
      <c r="AVG101" s="189"/>
      <c r="AVH101" s="189"/>
      <c r="AVI101" s="189"/>
      <c r="AVJ101" s="189"/>
      <c r="AVK101" s="189"/>
      <c r="AVL101" s="189"/>
      <c r="AVM101" s="189"/>
      <c r="AVN101" s="189"/>
      <c r="AVO101" s="189"/>
      <c r="AVP101" s="189"/>
      <c r="AVQ101" s="189"/>
      <c r="BEQ101" s="189"/>
      <c r="BER101" s="189"/>
      <c r="BEZ101" s="189"/>
      <c r="BFA101" s="189"/>
      <c r="BFB101" s="189"/>
      <c r="BFC101" s="189"/>
      <c r="BFD101" s="189"/>
      <c r="BFE101" s="189"/>
      <c r="BFF101" s="189"/>
      <c r="BFG101" s="189"/>
      <c r="BFH101" s="189"/>
      <c r="BFI101" s="189"/>
      <c r="BFJ101" s="189"/>
      <c r="BFK101" s="189"/>
      <c r="BFL101" s="189"/>
      <c r="BFM101" s="189"/>
      <c r="BOM101" s="189"/>
      <c r="BON101" s="189"/>
      <c r="BOV101" s="189"/>
      <c r="BOW101" s="189"/>
      <c r="BOX101" s="189"/>
      <c r="BOY101" s="189"/>
      <c r="BOZ101" s="189"/>
      <c r="BPA101" s="189"/>
      <c r="BPB101" s="189"/>
      <c r="BPC101" s="189"/>
      <c r="BPD101" s="189"/>
      <c r="BPE101" s="189"/>
      <c r="BPF101" s="189"/>
      <c r="BPG101" s="189"/>
      <c r="BPH101" s="189"/>
      <c r="BPI101" s="189"/>
      <c r="BYI101" s="189"/>
      <c r="BYJ101" s="189"/>
      <c r="BYR101" s="189"/>
      <c r="BYS101" s="189"/>
      <c r="BYT101" s="189"/>
      <c r="BYU101" s="189"/>
      <c r="BYV101" s="189"/>
      <c r="BYW101" s="189"/>
      <c r="BYX101" s="189"/>
      <c r="BYY101" s="189"/>
      <c r="BYZ101" s="189"/>
      <c r="BZA101" s="189"/>
      <c r="BZB101" s="189"/>
      <c r="BZC101" s="189"/>
      <c r="BZD101" s="189"/>
      <c r="BZE101" s="189"/>
      <c r="CIE101" s="189"/>
      <c r="CIF101" s="189"/>
      <c r="CIN101" s="189"/>
      <c r="CIO101" s="189"/>
      <c r="CIP101" s="189"/>
      <c r="CIQ101" s="189"/>
      <c r="CIR101" s="189"/>
      <c r="CIS101" s="189"/>
      <c r="CIT101" s="189"/>
      <c r="CIU101" s="189"/>
      <c r="CIV101" s="189"/>
      <c r="CIW101" s="189"/>
      <c r="CIX101" s="189"/>
      <c r="CIY101" s="189"/>
      <c r="CIZ101" s="189"/>
      <c r="CJA101" s="189"/>
      <c r="CSA101" s="189"/>
      <c r="CSB101" s="189"/>
      <c r="CSJ101" s="189"/>
      <c r="CSK101" s="189"/>
      <c r="CSL101" s="189"/>
      <c r="CSM101" s="189"/>
      <c r="CSN101" s="189"/>
      <c r="CSO101" s="189"/>
      <c r="CSP101" s="189"/>
      <c r="CSQ101" s="189"/>
      <c r="CSR101" s="189"/>
      <c r="CSS101" s="189"/>
      <c r="CST101" s="189"/>
      <c r="CSU101" s="189"/>
      <c r="CSV101" s="189"/>
      <c r="CSW101" s="189"/>
      <c r="DBW101" s="189"/>
      <c r="DBX101" s="189"/>
      <c r="DCF101" s="189"/>
      <c r="DCG101" s="189"/>
      <c r="DCH101" s="189"/>
      <c r="DCI101" s="189"/>
      <c r="DCJ101" s="189"/>
      <c r="DCK101" s="189"/>
      <c r="DCL101" s="189"/>
      <c r="DCM101" s="189"/>
      <c r="DCN101" s="189"/>
      <c r="DCO101" s="189"/>
      <c r="DCP101" s="189"/>
      <c r="DCQ101" s="189"/>
      <c r="DCR101" s="189"/>
      <c r="DCS101" s="189"/>
      <c r="DLS101" s="189"/>
      <c r="DLT101" s="189"/>
      <c r="DMB101" s="189"/>
      <c r="DMC101" s="189"/>
      <c r="DMD101" s="189"/>
      <c r="DME101" s="189"/>
      <c r="DMF101" s="189"/>
      <c r="DMG101" s="189"/>
      <c r="DMH101" s="189"/>
      <c r="DMI101" s="189"/>
      <c r="DMJ101" s="189"/>
      <c r="DMK101" s="189"/>
      <c r="DML101" s="189"/>
      <c r="DMM101" s="189"/>
      <c r="DMN101" s="189"/>
      <c r="DMO101" s="189"/>
      <c r="DVO101" s="189"/>
      <c r="DVP101" s="189"/>
      <c r="DVX101" s="189"/>
      <c r="DVY101" s="189"/>
      <c r="DVZ101" s="189"/>
      <c r="DWA101" s="189"/>
      <c r="DWB101" s="189"/>
      <c r="DWC101" s="189"/>
      <c r="DWD101" s="189"/>
      <c r="DWE101" s="189"/>
      <c r="DWF101" s="189"/>
      <c r="DWG101" s="189"/>
      <c r="DWH101" s="189"/>
      <c r="DWI101" s="189"/>
      <c r="DWJ101" s="189"/>
      <c r="DWK101" s="189"/>
      <c r="EFK101" s="189"/>
      <c r="EFL101" s="189"/>
      <c r="EFT101" s="189"/>
      <c r="EFU101" s="189"/>
      <c r="EFV101" s="189"/>
      <c r="EFW101" s="189"/>
      <c r="EFX101" s="189"/>
      <c r="EFY101" s="189"/>
      <c r="EFZ101" s="189"/>
      <c r="EGA101" s="189"/>
      <c r="EGB101" s="189"/>
      <c r="EGC101" s="189"/>
      <c r="EGD101" s="189"/>
      <c r="EGE101" s="189"/>
      <c r="EGF101" s="189"/>
      <c r="EGG101" s="189"/>
      <c r="EPG101" s="189"/>
      <c r="EPH101" s="189"/>
      <c r="EPP101" s="189"/>
      <c r="EPQ101" s="189"/>
      <c r="EPR101" s="189"/>
      <c r="EPS101" s="189"/>
      <c r="EPT101" s="189"/>
      <c r="EPU101" s="189"/>
      <c r="EPV101" s="189"/>
      <c r="EPW101" s="189"/>
      <c r="EPX101" s="189"/>
      <c r="EPY101" s="189"/>
      <c r="EPZ101" s="189"/>
      <c r="EQA101" s="189"/>
      <c r="EQB101" s="189"/>
      <c r="EQC101" s="189"/>
      <c r="EZC101" s="189"/>
      <c r="EZD101" s="189"/>
      <c r="EZL101" s="189"/>
      <c r="EZM101" s="189"/>
      <c r="EZN101" s="189"/>
      <c r="EZO101" s="189"/>
      <c r="EZP101" s="189"/>
      <c r="EZQ101" s="189"/>
      <c r="EZR101" s="189"/>
      <c r="EZS101" s="189"/>
      <c r="EZT101" s="189"/>
      <c r="EZU101" s="189"/>
      <c r="EZV101" s="189"/>
      <c r="EZW101" s="189"/>
      <c r="EZX101" s="189"/>
      <c r="EZY101" s="189"/>
      <c r="FIY101" s="189"/>
      <c r="FIZ101" s="189"/>
      <c r="FJH101" s="189"/>
      <c r="FJI101" s="189"/>
      <c r="FJJ101" s="189"/>
      <c r="FJK101" s="189"/>
      <c r="FJL101" s="189"/>
      <c r="FJM101" s="189"/>
      <c r="FJN101" s="189"/>
      <c r="FJO101" s="189"/>
      <c r="FJP101" s="189"/>
      <c r="FJQ101" s="189"/>
      <c r="FJR101" s="189"/>
      <c r="FJS101" s="189"/>
      <c r="FJT101" s="189"/>
      <c r="FJU101" s="189"/>
      <c r="FSU101" s="189"/>
      <c r="FSV101" s="189"/>
      <c r="FTD101" s="189"/>
      <c r="FTE101" s="189"/>
      <c r="FTF101" s="189"/>
      <c r="FTG101" s="189"/>
      <c r="FTH101" s="189"/>
      <c r="FTI101" s="189"/>
      <c r="FTJ101" s="189"/>
      <c r="FTK101" s="189"/>
      <c r="FTL101" s="189"/>
      <c r="FTM101" s="189"/>
      <c r="FTN101" s="189"/>
      <c r="FTO101" s="189"/>
      <c r="FTP101" s="189"/>
      <c r="FTQ101" s="189"/>
      <c r="GCQ101" s="189"/>
      <c r="GCR101" s="189"/>
      <c r="GCZ101" s="189"/>
      <c r="GDA101" s="189"/>
      <c r="GDB101" s="189"/>
      <c r="GDC101" s="189"/>
      <c r="GDD101" s="189"/>
      <c r="GDE101" s="189"/>
      <c r="GDF101" s="189"/>
      <c r="GDG101" s="189"/>
      <c r="GDH101" s="189"/>
      <c r="GDI101" s="189"/>
      <c r="GDJ101" s="189"/>
      <c r="GDK101" s="189"/>
      <c r="GDL101" s="189"/>
      <c r="GDM101" s="189"/>
      <c r="GMM101" s="189"/>
      <c r="GMN101" s="189"/>
      <c r="GMV101" s="189"/>
      <c r="GMW101" s="189"/>
      <c r="GMX101" s="189"/>
      <c r="GMY101" s="189"/>
      <c r="GMZ101" s="189"/>
      <c r="GNA101" s="189"/>
      <c r="GNB101" s="189"/>
      <c r="GNC101" s="189"/>
      <c r="GND101" s="189"/>
      <c r="GNE101" s="189"/>
      <c r="GNF101" s="189"/>
      <c r="GNG101" s="189"/>
      <c r="GNH101" s="189"/>
      <c r="GNI101" s="189"/>
      <c r="GWI101" s="189"/>
      <c r="GWJ101" s="189"/>
      <c r="GWR101" s="189"/>
      <c r="GWS101" s="189"/>
      <c r="GWT101" s="189"/>
      <c r="GWU101" s="189"/>
      <c r="GWV101" s="189"/>
      <c r="GWW101" s="189"/>
      <c r="GWX101" s="189"/>
      <c r="GWY101" s="189"/>
      <c r="GWZ101" s="189"/>
      <c r="GXA101" s="189"/>
      <c r="GXB101" s="189"/>
      <c r="GXC101" s="189"/>
      <c r="GXD101" s="189"/>
      <c r="GXE101" s="189"/>
      <c r="HGE101" s="189"/>
      <c r="HGF101" s="189"/>
      <c r="HGN101" s="189"/>
      <c r="HGO101" s="189"/>
      <c r="HGP101" s="189"/>
      <c r="HGQ101" s="189"/>
      <c r="HGR101" s="189"/>
      <c r="HGS101" s="189"/>
      <c r="HGT101" s="189"/>
      <c r="HGU101" s="189"/>
      <c r="HGV101" s="189"/>
      <c r="HGW101" s="189"/>
      <c r="HGX101" s="189"/>
      <c r="HGY101" s="189"/>
      <c r="HGZ101" s="189"/>
      <c r="HHA101" s="189"/>
      <c r="HQA101" s="189"/>
      <c r="HQB101" s="189"/>
      <c r="HQJ101" s="189"/>
      <c r="HQK101" s="189"/>
      <c r="HQL101" s="189"/>
      <c r="HQM101" s="189"/>
      <c r="HQN101" s="189"/>
      <c r="HQO101" s="189"/>
      <c r="HQP101" s="189"/>
      <c r="HQQ101" s="189"/>
      <c r="HQR101" s="189"/>
      <c r="HQS101" s="189"/>
      <c r="HQT101" s="189"/>
      <c r="HQU101" s="189"/>
      <c r="HQV101" s="189"/>
      <c r="HQW101" s="189"/>
      <c r="HZW101" s="189"/>
      <c r="HZX101" s="189"/>
      <c r="IAF101" s="189"/>
      <c r="IAG101" s="189"/>
      <c r="IAH101" s="189"/>
      <c r="IAI101" s="189"/>
      <c r="IAJ101" s="189"/>
      <c r="IAK101" s="189"/>
      <c r="IAL101" s="189"/>
      <c r="IAM101" s="189"/>
      <c r="IAN101" s="189"/>
      <c r="IAO101" s="189"/>
      <c r="IAP101" s="189"/>
      <c r="IAQ101" s="189"/>
      <c r="IAR101" s="189"/>
      <c r="IAS101" s="189"/>
      <c r="IJS101" s="189"/>
      <c r="IJT101" s="189"/>
      <c r="IKB101" s="189"/>
      <c r="IKC101" s="189"/>
      <c r="IKD101" s="189"/>
      <c r="IKE101" s="189"/>
      <c r="IKF101" s="189"/>
      <c r="IKG101" s="189"/>
      <c r="IKH101" s="189"/>
      <c r="IKI101" s="189"/>
      <c r="IKJ101" s="189"/>
      <c r="IKK101" s="189"/>
      <c r="IKL101" s="189"/>
      <c r="IKM101" s="189"/>
      <c r="IKN101" s="189"/>
      <c r="IKO101" s="189"/>
      <c r="ITO101" s="189"/>
      <c r="ITP101" s="189"/>
      <c r="ITX101" s="189"/>
      <c r="ITY101" s="189"/>
      <c r="ITZ101" s="189"/>
      <c r="IUA101" s="189"/>
      <c r="IUB101" s="189"/>
      <c r="IUC101" s="189"/>
      <c r="IUD101" s="189"/>
      <c r="IUE101" s="189"/>
      <c r="IUF101" s="189"/>
      <c r="IUG101" s="189"/>
      <c r="IUH101" s="189"/>
      <c r="IUI101" s="189"/>
      <c r="IUJ101" s="189"/>
      <c r="IUK101" s="189"/>
      <c r="JDK101" s="189"/>
      <c r="JDL101" s="189"/>
      <c r="JDT101" s="189"/>
      <c r="JDU101" s="189"/>
      <c r="JDV101" s="189"/>
      <c r="JDW101" s="189"/>
      <c r="JDX101" s="189"/>
      <c r="JDY101" s="189"/>
      <c r="JDZ101" s="189"/>
      <c r="JEA101" s="189"/>
      <c r="JEB101" s="189"/>
      <c r="JEC101" s="189"/>
      <c r="JED101" s="189"/>
      <c r="JEE101" s="189"/>
      <c r="JEF101" s="189"/>
      <c r="JEG101" s="189"/>
      <c r="JNG101" s="189"/>
      <c r="JNH101" s="189"/>
      <c r="JNP101" s="189"/>
      <c r="JNQ101" s="189"/>
      <c r="JNR101" s="189"/>
      <c r="JNS101" s="189"/>
      <c r="JNT101" s="189"/>
      <c r="JNU101" s="189"/>
      <c r="JNV101" s="189"/>
      <c r="JNW101" s="189"/>
      <c r="JNX101" s="189"/>
      <c r="JNY101" s="189"/>
      <c r="JNZ101" s="189"/>
      <c r="JOA101" s="189"/>
      <c r="JOB101" s="189"/>
      <c r="JOC101" s="189"/>
      <c r="JXC101" s="189"/>
      <c r="JXD101" s="189"/>
      <c r="JXL101" s="189"/>
      <c r="JXM101" s="189"/>
      <c r="JXN101" s="189"/>
      <c r="JXO101" s="189"/>
      <c r="JXP101" s="189"/>
      <c r="JXQ101" s="189"/>
      <c r="JXR101" s="189"/>
      <c r="JXS101" s="189"/>
      <c r="JXT101" s="189"/>
      <c r="JXU101" s="189"/>
      <c r="JXV101" s="189"/>
      <c r="JXW101" s="189"/>
      <c r="JXX101" s="189"/>
      <c r="JXY101" s="189"/>
      <c r="KGY101" s="189"/>
      <c r="KGZ101" s="189"/>
      <c r="KHH101" s="189"/>
      <c r="KHI101" s="189"/>
      <c r="KHJ101" s="189"/>
      <c r="KHK101" s="189"/>
      <c r="KHL101" s="189"/>
      <c r="KHM101" s="189"/>
      <c r="KHN101" s="189"/>
      <c r="KHO101" s="189"/>
      <c r="KHP101" s="189"/>
      <c r="KHQ101" s="189"/>
      <c r="KHR101" s="189"/>
      <c r="KHS101" s="189"/>
      <c r="KHT101" s="189"/>
      <c r="KHU101" s="189"/>
      <c r="KQU101" s="189"/>
      <c r="KQV101" s="189"/>
      <c r="KRD101" s="189"/>
      <c r="KRE101" s="189"/>
      <c r="KRF101" s="189"/>
      <c r="KRG101" s="189"/>
      <c r="KRH101" s="189"/>
      <c r="KRI101" s="189"/>
      <c r="KRJ101" s="189"/>
      <c r="KRK101" s="189"/>
      <c r="KRL101" s="189"/>
      <c r="KRM101" s="189"/>
      <c r="KRN101" s="189"/>
      <c r="KRO101" s="189"/>
      <c r="KRP101" s="189"/>
      <c r="KRQ101" s="189"/>
      <c r="LAQ101" s="189"/>
      <c r="LAR101" s="189"/>
      <c r="LAZ101" s="189"/>
      <c r="LBA101" s="189"/>
      <c r="LBB101" s="189"/>
      <c r="LBC101" s="189"/>
      <c r="LBD101" s="189"/>
      <c r="LBE101" s="189"/>
      <c r="LBF101" s="189"/>
      <c r="LBG101" s="189"/>
      <c r="LBH101" s="189"/>
      <c r="LBI101" s="189"/>
      <c r="LBJ101" s="189"/>
      <c r="LBK101" s="189"/>
      <c r="LBL101" s="189"/>
      <c r="LBM101" s="189"/>
      <c r="LKM101" s="189"/>
      <c r="LKN101" s="189"/>
      <c r="LKV101" s="189"/>
      <c r="LKW101" s="189"/>
      <c r="LKX101" s="189"/>
      <c r="LKY101" s="189"/>
      <c r="LKZ101" s="189"/>
      <c r="LLA101" s="189"/>
      <c r="LLB101" s="189"/>
      <c r="LLC101" s="189"/>
      <c r="LLD101" s="189"/>
      <c r="LLE101" s="189"/>
      <c r="LLF101" s="189"/>
      <c r="LLG101" s="189"/>
      <c r="LLH101" s="189"/>
      <c r="LLI101" s="189"/>
      <c r="LUI101" s="189"/>
      <c r="LUJ101" s="189"/>
      <c r="LUR101" s="189"/>
      <c r="LUS101" s="189"/>
      <c r="LUT101" s="189"/>
      <c r="LUU101" s="189"/>
      <c r="LUV101" s="189"/>
      <c r="LUW101" s="189"/>
      <c r="LUX101" s="189"/>
      <c r="LUY101" s="189"/>
      <c r="LUZ101" s="189"/>
      <c r="LVA101" s="189"/>
      <c r="LVB101" s="189"/>
      <c r="LVC101" s="189"/>
      <c r="LVD101" s="189"/>
      <c r="LVE101" s="189"/>
      <c r="MEE101" s="189"/>
      <c r="MEF101" s="189"/>
      <c r="MEN101" s="189"/>
      <c r="MEO101" s="189"/>
      <c r="MEP101" s="189"/>
      <c r="MEQ101" s="189"/>
      <c r="MER101" s="189"/>
      <c r="MES101" s="189"/>
      <c r="MET101" s="189"/>
      <c r="MEU101" s="189"/>
      <c r="MEV101" s="189"/>
      <c r="MEW101" s="189"/>
      <c r="MEX101" s="189"/>
      <c r="MEY101" s="189"/>
      <c r="MEZ101" s="189"/>
      <c r="MFA101" s="189"/>
      <c r="MOA101" s="189"/>
      <c r="MOB101" s="189"/>
      <c r="MOJ101" s="189"/>
      <c r="MOK101" s="189"/>
      <c r="MOL101" s="189"/>
      <c r="MOM101" s="189"/>
      <c r="MON101" s="189"/>
      <c r="MOO101" s="189"/>
      <c r="MOP101" s="189"/>
      <c r="MOQ101" s="189"/>
      <c r="MOR101" s="189"/>
      <c r="MOS101" s="189"/>
      <c r="MOT101" s="189"/>
      <c r="MOU101" s="189"/>
      <c r="MOV101" s="189"/>
      <c r="MOW101" s="189"/>
      <c r="MXW101" s="189"/>
      <c r="MXX101" s="189"/>
      <c r="MYF101" s="189"/>
      <c r="MYG101" s="189"/>
      <c r="MYH101" s="189"/>
      <c r="MYI101" s="189"/>
      <c r="MYJ101" s="189"/>
      <c r="MYK101" s="189"/>
      <c r="MYL101" s="189"/>
      <c r="MYM101" s="189"/>
      <c r="MYN101" s="189"/>
      <c r="MYO101" s="189"/>
      <c r="MYP101" s="189"/>
      <c r="MYQ101" s="189"/>
      <c r="MYR101" s="189"/>
      <c r="MYS101" s="189"/>
      <c r="NHS101" s="189"/>
      <c r="NHT101" s="189"/>
      <c r="NIB101" s="189"/>
      <c r="NIC101" s="189"/>
      <c r="NID101" s="189"/>
      <c r="NIE101" s="189"/>
      <c r="NIF101" s="189"/>
      <c r="NIG101" s="189"/>
      <c r="NIH101" s="189"/>
      <c r="NII101" s="189"/>
      <c r="NIJ101" s="189"/>
      <c r="NIK101" s="189"/>
      <c r="NIL101" s="189"/>
      <c r="NIM101" s="189"/>
      <c r="NIN101" s="189"/>
      <c r="NIO101" s="189"/>
      <c r="NRO101" s="189"/>
      <c r="NRP101" s="189"/>
      <c r="NRX101" s="189"/>
      <c r="NRY101" s="189"/>
      <c r="NRZ101" s="189"/>
      <c r="NSA101" s="189"/>
      <c r="NSB101" s="189"/>
      <c r="NSC101" s="189"/>
      <c r="NSD101" s="189"/>
      <c r="NSE101" s="189"/>
      <c r="NSF101" s="189"/>
      <c r="NSG101" s="189"/>
      <c r="NSH101" s="189"/>
      <c r="NSI101" s="189"/>
      <c r="NSJ101" s="189"/>
      <c r="NSK101" s="189"/>
      <c r="OBK101" s="189"/>
      <c r="OBL101" s="189"/>
      <c r="OBT101" s="189"/>
      <c r="OBU101" s="189"/>
      <c r="OBV101" s="189"/>
      <c r="OBW101" s="189"/>
      <c r="OBX101" s="189"/>
      <c r="OBY101" s="189"/>
      <c r="OBZ101" s="189"/>
      <c r="OCA101" s="189"/>
      <c r="OCB101" s="189"/>
      <c r="OCC101" s="189"/>
      <c r="OCD101" s="189"/>
      <c r="OCE101" s="189"/>
      <c r="OCF101" s="189"/>
      <c r="OCG101" s="189"/>
      <c r="OLG101" s="189"/>
      <c r="OLH101" s="189"/>
      <c r="OLP101" s="189"/>
      <c r="OLQ101" s="189"/>
      <c r="OLR101" s="189"/>
      <c r="OLS101" s="189"/>
      <c r="OLT101" s="189"/>
      <c r="OLU101" s="189"/>
      <c r="OLV101" s="189"/>
      <c r="OLW101" s="189"/>
      <c r="OLX101" s="189"/>
      <c r="OLY101" s="189"/>
      <c r="OLZ101" s="189"/>
      <c r="OMA101" s="189"/>
      <c r="OMB101" s="189"/>
      <c r="OMC101" s="189"/>
      <c r="OVC101" s="189"/>
      <c r="OVD101" s="189"/>
      <c r="OVL101" s="189"/>
      <c r="OVM101" s="189"/>
      <c r="OVN101" s="189"/>
      <c r="OVO101" s="189"/>
      <c r="OVP101" s="189"/>
      <c r="OVQ101" s="189"/>
      <c r="OVR101" s="189"/>
      <c r="OVS101" s="189"/>
      <c r="OVT101" s="189"/>
      <c r="OVU101" s="189"/>
      <c r="OVV101" s="189"/>
      <c r="OVW101" s="189"/>
      <c r="OVX101" s="189"/>
      <c r="OVY101" s="189"/>
      <c r="PEY101" s="189"/>
      <c r="PEZ101" s="189"/>
      <c r="PFH101" s="189"/>
      <c r="PFI101" s="189"/>
      <c r="PFJ101" s="189"/>
      <c r="PFK101" s="189"/>
      <c r="PFL101" s="189"/>
      <c r="PFM101" s="189"/>
      <c r="PFN101" s="189"/>
      <c r="PFO101" s="189"/>
      <c r="PFP101" s="189"/>
      <c r="PFQ101" s="189"/>
      <c r="PFR101" s="189"/>
      <c r="PFS101" s="189"/>
      <c r="PFT101" s="189"/>
      <c r="PFU101" s="189"/>
      <c r="POU101" s="189"/>
      <c r="POV101" s="189"/>
      <c r="PPD101" s="189"/>
      <c r="PPE101" s="189"/>
      <c r="PPF101" s="189"/>
      <c r="PPG101" s="189"/>
      <c r="PPH101" s="189"/>
      <c r="PPI101" s="189"/>
      <c r="PPJ101" s="189"/>
      <c r="PPK101" s="189"/>
      <c r="PPL101" s="189"/>
      <c r="PPM101" s="189"/>
      <c r="PPN101" s="189"/>
      <c r="PPO101" s="189"/>
      <c r="PPP101" s="189"/>
      <c r="PPQ101" s="189"/>
      <c r="PYQ101" s="189"/>
      <c r="PYR101" s="189"/>
      <c r="PYZ101" s="189"/>
      <c r="PZA101" s="189"/>
      <c r="PZB101" s="189"/>
      <c r="PZC101" s="189"/>
      <c r="PZD101" s="189"/>
      <c r="PZE101" s="189"/>
      <c r="PZF101" s="189"/>
      <c r="PZG101" s="189"/>
      <c r="PZH101" s="189"/>
      <c r="PZI101" s="189"/>
      <c r="PZJ101" s="189"/>
      <c r="PZK101" s="189"/>
      <c r="PZL101" s="189"/>
      <c r="PZM101" s="189"/>
      <c r="QIM101" s="189"/>
      <c r="QIN101" s="189"/>
      <c r="QIV101" s="189"/>
      <c r="QIW101" s="189"/>
      <c r="QIX101" s="189"/>
      <c r="QIY101" s="189"/>
      <c r="QIZ101" s="189"/>
      <c r="QJA101" s="189"/>
      <c r="QJB101" s="189"/>
      <c r="QJC101" s="189"/>
      <c r="QJD101" s="189"/>
      <c r="QJE101" s="189"/>
      <c r="QJF101" s="189"/>
      <c r="QJG101" s="189"/>
      <c r="QJH101" s="189"/>
      <c r="QJI101" s="189"/>
      <c r="QSI101" s="189"/>
      <c r="QSJ101" s="189"/>
      <c r="QSR101" s="189"/>
      <c r="QSS101" s="189"/>
      <c r="QST101" s="189"/>
      <c r="QSU101" s="189"/>
      <c r="QSV101" s="189"/>
      <c r="QSW101" s="189"/>
      <c r="QSX101" s="189"/>
      <c r="QSY101" s="189"/>
      <c r="QSZ101" s="189"/>
      <c r="QTA101" s="189"/>
      <c r="QTB101" s="189"/>
      <c r="QTC101" s="189"/>
      <c r="QTD101" s="189"/>
      <c r="QTE101" s="189"/>
      <c r="RCE101" s="189"/>
      <c r="RCF101" s="189"/>
      <c r="RCN101" s="189"/>
      <c r="RCO101" s="189"/>
      <c r="RCP101" s="189"/>
      <c r="RCQ101" s="189"/>
      <c r="RCR101" s="189"/>
      <c r="RCS101" s="189"/>
      <c r="RCT101" s="189"/>
      <c r="RCU101" s="189"/>
      <c r="RCV101" s="189"/>
      <c r="RCW101" s="189"/>
      <c r="RCX101" s="189"/>
      <c r="RCY101" s="189"/>
      <c r="RCZ101" s="189"/>
      <c r="RDA101" s="189"/>
      <c r="RMA101" s="189"/>
      <c r="RMB101" s="189"/>
      <c r="RMJ101" s="189"/>
      <c r="RMK101" s="189"/>
      <c r="RML101" s="189"/>
      <c r="RMM101" s="189"/>
      <c r="RMN101" s="189"/>
      <c r="RMO101" s="189"/>
      <c r="RMP101" s="189"/>
      <c r="RMQ101" s="189"/>
      <c r="RMR101" s="189"/>
      <c r="RMS101" s="189"/>
      <c r="RMT101" s="189"/>
      <c r="RMU101" s="189"/>
      <c r="RMV101" s="189"/>
      <c r="RMW101" s="189"/>
      <c r="RVW101" s="189"/>
      <c r="RVX101" s="189"/>
      <c r="RWF101" s="189"/>
      <c r="RWG101" s="189"/>
      <c r="RWH101" s="189"/>
      <c r="RWI101" s="189"/>
      <c r="RWJ101" s="189"/>
      <c r="RWK101" s="189"/>
      <c r="RWL101" s="189"/>
      <c r="RWM101" s="189"/>
      <c r="RWN101" s="189"/>
      <c r="RWO101" s="189"/>
      <c r="RWP101" s="189"/>
      <c r="RWQ101" s="189"/>
      <c r="RWR101" s="189"/>
      <c r="RWS101" s="189"/>
      <c r="SFS101" s="189"/>
      <c r="SFT101" s="189"/>
      <c r="SGB101" s="189"/>
      <c r="SGC101" s="189"/>
      <c r="SGD101" s="189"/>
      <c r="SGE101" s="189"/>
      <c r="SGF101" s="189"/>
      <c r="SGG101" s="189"/>
      <c r="SGH101" s="189"/>
      <c r="SGI101" s="189"/>
      <c r="SGJ101" s="189"/>
      <c r="SGK101" s="189"/>
      <c r="SGL101" s="189"/>
      <c r="SGM101" s="189"/>
      <c r="SGN101" s="189"/>
      <c r="SGO101" s="189"/>
      <c r="SPO101" s="189"/>
      <c r="SPP101" s="189"/>
      <c r="SPX101" s="189"/>
      <c r="SPY101" s="189"/>
      <c r="SPZ101" s="189"/>
      <c r="SQA101" s="189"/>
      <c r="SQB101" s="189"/>
      <c r="SQC101" s="189"/>
      <c r="SQD101" s="189"/>
      <c r="SQE101" s="189"/>
      <c r="SQF101" s="189"/>
      <c r="SQG101" s="189"/>
      <c r="SQH101" s="189"/>
      <c r="SQI101" s="189"/>
      <c r="SQJ101" s="189"/>
      <c r="SQK101" s="189"/>
      <c r="SZK101" s="189"/>
      <c r="SZL101" s="189"/>
      <c r="SZT101" s="189"/>
      <c r="SZU101" s="189"/>
      <c r="SZV101" s="189"/>
      <c r="SZW101" s="189"/>
      <c r="SZX101" s="189"/>
      <c r="SZY101" s="189"/>
      <c r="SZZ101" s="189"/>
      <c r="TAA101" s="189"/>
      <c r="TAB101" s="189"/>
      <c r="TAC101" s="189"/>
      <c r="TAD101" s="189"/>
      <c r="TAE101" s="189"/>
      <c r="TAF101" s="189"/>
      <c r="TAG101" s="189"/>
      <c r="TJG101" s="189"/>
      <c r="TJH101" s="189"/>
      <c r="TJP101" s="189"/>
      <c r="TJQ101" s="189"/>
      <c r="TJR101" s="189"/>
      <c r="TJS101" s="189"/>
      <c r="TJT101" s="189"/>
      <c r="TJU101" s="189"/>
      <c r="TJV101" s="189"/>
      <c r="TJW101" s="189"/>
      <c r="TJX101" s="189"/>
      <c r="TJY101" s="189"/>
      <c r="TJZ101" s="189"/>
      <c r="TKA101" s="189"/>
      <c r="TKB101" s="189"/>
      <c r="TKC101" s="189"/>
      <c r="TTC101" s="189"/>
      <c r="TTD101" s="189"/>
      <c r="TTL101" s="189"/>
      <c r="TTM101" s="189"/>
      <c r="TTN101" s="189"/>
      <c r="TTO101" s="189"/>
      <c r="TTP101" s="189"/>
      <c r="TTQ101" s="189"/>
      <c r="TTR101" s="189"/>
      <c r="TTS101" s="189"/>
      <c r="TTT101" s="189"/>
      <c r="TTU101" s="189"/>
      <c r="TTV101" s="189"/>
      <c r="TTW101" s="189"/>
      <c r="TTX101" s="189"/>
      <c r="TTY101" s="189"/>
      <c r="UCY101" s="189"/>
      <c r="UCZ101" s="189"/>
      <c r="UDH101" s="189"/>
      <c r="UDI101" s="189"/>
      <c r="UDJ101" s="189"/>
      <c r="UDK101" s="189"/>
      <c r="UDL101" s="189"/>
      <c r="UDM101" s="189"/>
      <c r="UDN101" s="189"/>
      <c r="UDO101" s="189"/>
      <c r="UDP101" s="189"/>
      <c r="UDQ101" s="189"/>
      <c r="UDR101" s="189"/>
      <c r="UDS101" s="189"/>
      <c r="UDT101" s="189"/>
      <c r="UDU101" s="189"/>
      <c r="UMU101" s="189"/>
      <c r="UMV101" s="189"/>
      <c r="UND101" s="189"/>
      <c r="UNE101" s="189"/>
      <c r="UNF101" s="189"/>
      <c r="UNG101" s="189"/>
      <c r="UNH101" s="189"/>
      <c r="UNI101" s="189"/>
      <c r="UNJ101" s="189"/>
      <c r="UNK101" s="189"/>
      <c r="UNL101" s="189"/>
      <c r="UNM101" s="189"/>
      <c r="UNN101" s="189"/>
      <c r="UNO101" s="189"/>
      <c r="UNP101" s="189"/>
      <c r="UNQ101" s="189"/>
      <c r="UWQ101" s="189"/>
      <c r="UWR101" s="189"/>
      <c r="UWZ101" s="189"/>
      <c r="UXA101" s="189"/>
      <c r="UXB101" s="189"/>
      <c r="UXC101" s="189"/>
      <c r="UXD101" s="189"/>
      <c r="UXE101" s="189"/>
      <c r="UXF101" s="189"/>
      <c r="UXG101" s="189"/>
      <c r="UXH101" s="189"/>
      <c r="UXI101" s="189"/>
      <c r="UXJ101" s="189"/>
      <c r="UXK101" s="189"/>
      <c r="UXL101" s="189"/>
      <c r="UXM101" s="189"/>
      <c r="VGM101" s="189"/>
      <c r="VGN101" s="189"/>
      <c r="VGV101" s="189"/>
      <c r="VGW101" s="189"/>
      <c r="VGX101" s="189"/>
      <c r="VGY101" s="189"/>
      <c r="VGZ101" s="189"/>
      <c r="VHA101" s="189"/>
      <c r="VHB101" s="189"/>
      <c r="VHC101" s="189"/>
      <c r="VHD101" s="189"/>
      <c r="VHE101" s="189"/>
      <c r="VHF101" s="189"/>
      <c r="VHG101" s="189"/>
      <c r="VHH101" s="189"/>
      <c r="VHI101" s="189"/>
      <c r="VQI101" s="189"/>
      <c r="VQJ101" s="189"/>
      <c r="VQR101" s="189"/>
      <c r="VQS101" s="189"/>
      <c r="VQT101" s="189"/>
      <c r="VQU101" s="189"/>
      <c r="VQV101" s="189"/>
      <c r="VQW101" s="189"/>
      <c r="VQX101" s="189"/>
      <c r="VQY101" s="189"/>
      <c r="VQZ101" s="189"/>
      <c r="VRA101" s="189"/>
      <c r="VRB101" s="189"/>
      <c r="VRC101" s="189"/>
      <c r="VRD101" s="189"/>
      <c r="VRE101" s="189"/>
      <c r="WAE101" s="189"/>
      <c r="WAF101" s="189"/>
      <c r="WAN101" s="189"/>
      <c r="WAO101" s="189"/>
      <c r="WAP101" s="189"/>
      <c r="WAQ101" s="189"/>
      <c r="WAR101" s="189"/>
      <c r="WAS101" s="189"/>
      <c r="WAT101" s="189"/>
      <c r="WAU101" s="189"/>
      <c r="WAV101" s="189"/>
      <c r="WAW101" s="189"/>
      <c r="WAX101" s="189"/>
      <c r="WAY101" s="189"/>
      <c r="WAZ101" s="189"/>
      <c r="WBA101" s="189"/>
      <c r="WKA101" s="189"/>
      <c r="WKB101" s="189"/>
      <c r="WKJ101" s="189"/>
      <c r="WKK101" s="189"/>
      <c r="WKL101" s="189"/>
      <c r="WKM101" s="189"/>
      <c r="WKN101" s="189"/>
      <c r="WKO101" s="189"/>
      <c r="WKP101" s="189"/>
      <c r="WKQ101" s="189"/>
      <c r="WKR101" s="189"/>
      <c r="WKS101" s="189"/>
      <c r="WKT101" s="189"/>
      <c r="WKU101" s="189"/>
      <c r="WKV101" s="189"/>
      <c r="WKW101" s="189"/>
      <c r="WTW101" s="189"/>
      <c r="WTX101" s="189"/>
      <c r="WUF101" s="189"/>
      <c r="WUG101" s="189"/>
      <c r="WUH101" s="189"/>
      <c r="WUI101" s="189"/>
      <c r="WUJ101" s="189"/>
      <c r="WUK101" s="189"/>
      <c r="WUL101" s="189"/>
      <c r="WUM101" s="189"/>
      <c r="WUN101" s="189"/>
      <c r="WUO101" s="189"/>
      <c r="WUP101" s="189"/>
      <c r="WUQ101" s="189"/>
      <c r="WUR101" s="189"/>
      <c r="WUS101" s="189"/>
    </row>
    <row r="102" spans="1:1009 1243:2033 2267:3057 3291:4081 4315:5105 5339:6129 6363:7153 7387:8177 8411:9201 9435:10225 10459:11249 11483:12273 12507:13297 13531:14321 14555:15345 15579:16113" ht="47.25" hidden="1" outlineLevel="1" x14ac:dyDescent="0.25">
      <c r="A102" s="79"/>
      <c r="B102" s="192" t="s">
        <v>123</v>
      </c>
      <c r="C102" s="72"/>
      <c r="D102" s="102">
        <v>67.044499999999999</v>
      </c>
      <c r="E102" s="102"/>
      <c r="F102" s="73">
        <v>67.044499999999999</v>
      </c>
      <c r="G102" s="231">
        <v>0</v>
      </c>
      <c r="H102" s="129">
        <v>79.144499999999994</v>
      </c>
      <c r="I102" s="153">
        <f t="shared" si="6"/>
        <v>0</v>
      </c>
      <c r="J102" s="149"/>
      <c r="K102" s="257"/>
      <c r="L102" s="149"/>
      <c r="M102" s="149"/>
      <c r="N102" s="72"/>
      <c r="HK102" s="189"/>
      <c r="HL102" s="189"/>
      <c r="HT102" s="189"/>
      <c r="HU102" s="189"/>
      <c r="HV102" s="189"/>
      <c r="HW102" s="189"/>
      <c r="HX102" s="189"/>
      <c r="HY102" s="189"/>
      <c r="HZ102" s="189"/>
      <c r="IA102" s="189"/>
      <c r="IB102" s="189"/>
      <c r="IC102" s="189"/>
      <c r="ID102" s="189"/>
      <c r="IE102" s="189"/>
      <c r="IF102" s="189"/>
      <c r="IG102" s="189"/>
      <c r="RG102" s="189"/>
      <c r="RH102" s="189"/>
      <c r="RP102" s="189"/>
      <c r="RQ102" s="189"/>
      <c r="RR102" s="189"/>
      <c r="RS102" s="189"/>
      <c r="RT102" s="189"/>
      <c r="RU102" s="189"/>
      <c r="RV102" s="189"/>
      <c r="RW102" s="189"/>
      <c r="RX102" s="189"/>
      <c r="RY102" s="189"/>
      <c r="RZ102" s="189"/>
      <c r="SA102" s="189"/>
      <c r="SB102" s="189"/>
      <c r="SC102" s="189"/>
      <c r="ABC102" s="189"/>
      <c r="ABD102" s="189"/>
      <c r="ABL102" s="189"/>
      <c r="ABM102" s="189"/>
      <c r="ABN102" s="189"/>
      <c r="ABO102" s="189"/>
      <c r="ABP102" s="189"/>
      <c r="ABQ102" s="189"/>
      <c r="ABR102" s="189"/>
      <c r="ABS102" s="189"/>
      <c r="ABT102" s="189"/>
      <c r="ABU102" s="189"/>
      <c r="ABV102" s="189"/>
      <c r="ABW102" s="189"/>
      <c r="ABX102" s="189"/>
      <c r="ABY102" s="189"/>
      <c r="AKY102" s="189"/>
      <c r="AKZ102" s="189"/>
      <c r="ALH102" s="189"/>
      <c r="ALI102" s="189"/>
      <c r="ALJ102" s="189"/>
      <c r="ALK102" s="189"/>
      <c r="ALL102" s="189"/>
      <c r="ALM102" s="189"/>
      <c r="ALN102" s="189"/>
      <c r="ALO102" s="189"/>
      <c r="ALP102" s="189"/>
      <c r="ALQ102" s="189"/>
      <c r="ALR102" s="189"/>
      <c r="ALS102" s="189"/>
      <c r="ALT102" s="189"/>
      <c r="ALU102" s="189"/>
      <c r="AUU102" s="189"/>
      <c r="AUV102" s="189"/>
      <c r="AVD102" s="189"/>
      <c r="AVE102" s="189"/>
      <c r="AVF102" s="189"/>
      <c r="AVG102" s="189"/>
      <c r="AVH102" s="189"/>
      <c r="AVI102" s="189"/>
      <c r="AVJ102" s="189"/>
      <c r="AVK102" s="189"/>
      <c r="AVL102" s="189"/>
      <c r="AVM102" s="189"/>
      <c r="AVN102" s="189"/>
      <c r="AVO102" s="189"/>
      <c r="AVP102" s="189"/>
      <c r="AVQ102" s="189"/>
      <c r="BEQ102" s="189"/>
      <c r="BER102" s="189"/>
      <c r="BEZ102" s="189"/>
      <c r="BFA102" s="189"/>
      <c r="BFB102" s="189"/>
      <c r="BFC102" s="189"/>
      <c r="BFD102" s="189"/>
      <c r="BFE102" s="189"/>
      <c r="BFF102" s="189"/>
      <c r="BFG102" s="189"/>
      <c r="BFH102" s="189"/>
      <c r="BFI102" s="189"/>
      <c r="BFJ102" s="189"/>
      <c r="BFK102" s="189"/>
      <c r="BFL102" s="189"/>
      <c r="BFM102" s="189"/>
      <c r="BOM102" s="189"/>
      <c r="BON102" s="189"/>
      <c r="BOV102" s="189"/>
      <c r="BOW102" s="189"/>
      <c r="BOX102" s="189"/>
      <c r="BOY102" s="189"/>
      <c r="BOZ102" s="189"/>
      <c r="BPA102" s="189"/>
      <c r="BPB102" s="189"/>
      <c r="BPC102" s="189"/>
      <c r="BPD102" s="189"/>
      <c r="BPE102" s="189"/>
      <c r="BPF102" s="189"/>
      <c r="BPG102" s="189"/>
      <c r="BPH102" s="189"/>
      <c r="BPI102" s="189"/>
      <c r="BYI102" s="189"/>
      <c r="BYJ102" s="189"/>
      <c r="BYR102" s="189"/>
      <c r="BYS102" s="189"/>
      <c r="BYT102" s="189"/>
      <c r="BYU102" s="189"/>
      <c r="BYV102" s="189"/>
      <c r="BYW102" s="189"/>
      <c r="BYX102" s="189"/>
      <c r="BYY102" s="189"/>
      <c r="BYZ102" s="189"/>
      <c r="BZA102" s="189"/>
      <c r="BZB102" s="189"/>
      <c r="BZC102" s="189"/>
      <c r="BZD102" s="189"/>
      <c r="BZE102" s="189"/>
      <c r="CIE102" s="189"/>
      <c r="CIF102" s="189"/>
      <c r="CIN102" s="189"/>
      <c r="CIO102" s="189"/>
      <c r="CIP102" s="189"/>
      <c r="CIQ102" s="189"/>
      <c r="CIR102" s="189"/>
      <c r="CIS102" s="189"/>
      <c r="CIT102" s="189"/>
      <c r="CIU102" s="189"/>
      <c r="CIV102" s="189"/>
      <c r="CIW102" s="189"/>
      <c r="CIX102" s="189"/>
      <c r="CIY102" s="189"/>
      <c r="CIZ102" s="189"/>
      <c r="CJA102" s="189"/>
      <c r="CSA102" s="189"/>
      <c r="CSB102" s="189"/>
      <c r="CSJ102" s="189"/>
      <c r="CSK102" s="189"/>
      <c r="CSL102" s="189"/>
      <c r="CSM102" s="189"/>
      <c r="CSN102" s="189"/>
      <c r="CSO102" s="189"/>
      <c r="CSP102" s="189"/>
      <c r="CSQ102" s="189"/>
      <c r="CSR102" s="189"/>
      <c r="CSS102" s="189"/>
      <c r="CST102" s="189"/>
      <c r="CSU102" s="189"/>
      <c r="CSV102" s="189"/>
      <c r="CSW102" s="189"/>
      <c r="DBW102" s="189"/>
      <c r="DBX102" s="189"/>
      <c r="DCF102" s="189"/>
      <c r="DCG102" s="189"/>
      <c r="DCH102" s="189"/>
      <c r="DCI102" s="189"/>
      <c r="DCJ102" s="189"/>
      <c r="DCK102" s="189"/>
      <c r="DCL102" s="189"/>
      <c r="DCM102" s="189"/>
      <c r="DCN102" s="189"/>
      <c r="DCO102" s="189"/>
      <c r="DCP102" s="189"/>
      <c r="DCQ102" s="189"/>
      <c r="DCR102" s="189"/>
      <c r="DCS102" s="189"/>
      <c r="DLS102" s="189"/>
      <c r="DLT102" s="189"/>
      <c r="DMB102" s="189"/>
      <c r="DMC102" s="189"/>
      <c r="DMD102" s="189"/>
      <c r="DME102" s="189"/>
      <c r="DMF102" s="189"/>
      <c r="DMG102" s="189"/>
      <c r="DMH102" s="189"/>
      <c r="DMI102" s="189"/>
      <c r="DMJ102" s="189"/>
      <c r="DMK102" s="189"/>
      <c r="DML102" s="189"/>
      <c r="DMM102" s="189"/>
      <c r="DMN102" s="189"/>
      <c r="DMO102" s="189"/>
      <c r="DVO102" s="189"/>
      <c r="DVP102" s="189"/>
      <c r="DVX102" s="189"/>
      <c r="DVY102" s="189"/>
      <c r="DVZ102" s="189"/>
      <c r="DWA102" s="189"/>
      <c r="DWB102" s="189"/>
      <c r="DWC102" s="189"/>
      <c r="DWD102" s="189"/>
      <c r="DWE102" s="189"/>
      <c r="DWF102" s="189"/>
      <c r="DWG102" s="189"/>
      <c r="DWH102" s="189"/>
      <c r="DWI102" s="189"/>
      <c r="DWJ102" s="189"/>
      <c r="DWK102" s="189"/>
      <c r="EFK102" s="189"/>
      <c r="EFL102" s="189"/>
      <c r="EFT102" s="189"/>
      <c r="EFU102" s="189"/>
      <c r="EFV102" s="189"/>
      <c r="EFW102" s="189"/>
      <c r="EFX102" s="189"/>
      <c r="EFY102" s="189"/>
      <c r="EFZ102" s="189"/>
      <c r="EGA102" s="189"/>
      <c r="EGB102" s="189"/>
      <c r="EGC102" s="189"/>
      <c r="EGD102" s="189"/>
      <c r="EGE102" s="189"/>
      <c r="EGF102" s="189"/>
      <c r="EGG102" s="189"/>
      <c r="EPG102" s="189"/>
      <c r="EPH102" s="189"/>
      <c r="EPP102" s="189"/>
      <c r="EPQ102" s="189"/>
      <c r="EPR102" s="189"/>
      <c r="EPS102" s="189"/>
      <c r="EPT102" s="189"/>
      <c r="EPU102" s="189"/>
      <c r="EPV102" s="189"/>
      <c r="EPW102" s="189"/>
      <c r="EPX102" s="189"/>
      <c r="EPY102" s="189"/>
      <c r="EPZ102" s="189"/>
      <c r="EQA102" s="189"/>
      <c r="EQB102" s="189"/>
      <c r="EQC102" s="189"/>
      <c r="EZC102" s="189"/>
      <c r="EZD102" s="189"/>
      <c r="EZL102" s="189"/>
      <c r="EZM102" s="189"/>
      <c r="EZN102" s="189"/>
      <c r="EZO102" s="189"/>
      <c r="EZP102" s="189"/>
      <c r="EZQ102" s="189"/>
      <c r="EZR102" s="189"/>
      <c r="EZS102" s="189"/>
      <c r="EZT102" s="189"/>
      <c r="EZU102" s="189"/>
      <c r="EZV102" s="189"/>
      <c r="EZW102" s="189"/>
      <c r="EZX102" s="189"/>
      <c r="EZY102" s="189"/>
      <c r="FIY102" s="189"/>
      <c r="FIZ102" s="189"/>
      <c r="FJH102" s="189"/>
      <c r="FJI102" s="189"/>
      <c r="FJJ102" s="189"/>
      <c r="FJK102" s="189"/>
      <c r="FJL102" s="189"/>
      <c r="FJM102" s="189"/>
      <c r="FJN102" s="189"/>
      <c r="FJO102" s="189"/>
      <c r="FJP102" s="189"/>
      <c r="FJQ102" s="189"/>
      <c r="FJR102" s="189"/>
      <c r="FJS102" s="189"/>
      <c r="FJT102" s="189"/>
      <c r="FJU102" s="189"/>
      <c r="FSU102" s="189"/>
      <c r="FSV102" s="189"/>
      <c r="FTD102" s="189"/>
      <c r="FTE102" s="189"/>
      <c r="FTF102" s="189"/>
      <c r="FTG102" s="189"/>
      <c r="FTH102" s="189"/>
      <c r="FTI102" s="189"/>
      <c r="FTJ102" s="189"/>
      <c r="FTK102" s="189"/>
      <c r="FTL102" s="189"/>
      <c r="FTM102" s="189"/>
      <c r="FTN102" s="189"/>
      <c r="FTO102" s="189"/>
      <c r="FTP102" s="189"/>
      <c r="FTQ102" s="189"/>
      <c r="GCQ102" s="189"/>
      <c r="GCR102" s="189"/>
      <c r="GCZ102" s="189"/>
      <c r="GDA102" s="189"/>
      <c r="GDB102" s="189"/>
      <c r="GDC102" s="189"/>
      <c r="GDD102" s="189"/>
      <c r="GDE102" s="189"/>
      <c r="GDF102" s="189"/>
      <c r="GDG102" s="189"/>
      <c r="GDH102" s="189"/>
      <c r="GDI102" s="189"/>
      <c r="GDJ102" s="189"/>
      <c r="GDK102" s="189"/>
      <c r="GDL102" s="189"/>
      <c r="GDM102" s="189"/>
      <c r="GMM102" s="189"/>
      <c r="GMN102" s="189"/>
      <c r="GMV102" s="189"/>
      <c r="GMW102" s="189"/>
      <c r="GMX102" s="189"/>
      <c r="GMY102" s="189"/>
      <c r="GMZ102" s="189"/>
      <c r="GNA102" s="189"/>
      <c r="GNB102" s="189"/>
      <c r="GNC102" s="189"/>
      <c r="GND102" s="189"/>
      <c r="GNE102" s="189"/>
      <c r="GNF102" s="189"/>
      <c r="GNG102" s="189"/>
      <c r="GNH102" s="189"/>
      <c r="GNI102" s="189"/>
      <c r="GWI102" s="189"/>
      <c r="GWJ102" s="189"/>
      <c r="GWR102" s="189"/>
      <c r="GWS102" s="189"/>
      <c r="GWT102" s="189"/>
      <c r="GWU102" s="189"/>
      <c r="GWV102" s="189"/>
      <c r="GWW102" s="189"/>
      <c r="GWX102" s="189"/>
      <c r="GWY102" s="189"/>
      <c r="GWZ102" s="189"/>
      <c r="GXA102" s="189"/>
      <c r="GXB102" s="189"/>
      <c r="GXC102" s="189"/>
      <c r="GXD102" s="189"/>
      <c r="GXE102" s="189"/>
      <c r="HGE102" s="189"/>
      <c r="HGF102" s="189"/>
      <c r="HGN102" s="189"/>
      <c r="HGO102" s="189"/>
      <c r="HGP102" s="189"/>
      <c r="HGQ102" s="189"/>
      <c r="HGR102" s="189"/>
      <c r="HGS102" s="189"/>
      <c r="HGT102" s="189"/>
      <c r="HGU102" s="189"/>
      <c r="HGV102" s="189"/>
      <c r="HGW102" s="189"/>
      <c r="HGX102" s="189"/>
      <c r="HGY102" s="189"/>
      <c r="HGZ102" s="189"/>
      <c r="HHA102" s="189"/>
      <c r="HQA102" s="189"/>
      <c r="HQB102" s="189"/>
      <c r="HQJ102" s="189"/>
      <c r="HQK102" s="189"/>
      <c r="HQL102" s="189"/>
      <c r="HQM102" s="189"/>
      <c r="HQN102" s="189"/>
      <c r="HQO102" s="189"/>
      <c r="HQP102" s="189"/>
      <c r="HQQ102" s="189"/>
      <c r="HQR102" s="189"/>
      <c r="HQS102" s="189"/>
      <c r="HQT102" s="189"/>
      <c r="HQU102" s="189"/>
      <c r="HQV102" s="189"/>
      <c r="HQW102" s="189"/>
      <c r="HZW102" s="189"/>
      <c r="HZX102" s="189"/>
      <c r="IAF102" s="189"/>
      <c r="IAG102" s="189"/>
      <c r="IAH102" s="189"/>
      <c r="IAI102" s="189"/>
      <c r="IAJ102" s="189"/>
      <c r="IAK102" s="189"/>
      <c r="IAL102" s="189"/>
      <c r="IAM102" s="189"/>
      <c r="IAN102" s="189"/>
      <c r="IAO102" s="189"/>
      <c r="IAP102" s="189"/>
      <c r="IAQ102" s="189"/>
      <c r="IAR102" s="189"/>
      <c r="IAS102" s="189"/>
      <c r="IJS102" s="189"/>
      <c r="IJT102" s="189"/>
      <c r="IKB102" s="189"/>
      <c r="IKC102" s="189"/>
      <c r="IKD102" s="189"/>
      <c r="IKE102" s="189"/>
      <c r="IKF102" s="189"/>
      <c r="IKG102" s="189"/>
      <c r="IKH102" s="189"/>
      <c r="IKI102" s="189"/>
      <c r="IKJ102" s="189"/>
      <c r="IKK102" s="189"/>
      <c r="IKL102" s="189"/>
      <c r="IKM102" s="189"/>
      <c r="IKN102" s="189"/>
      <c r="IKO102" s="189"/>
      <c r="ITO102" s="189"/>
      <c r="ITP102" s="189"/>
      <c r="ITX102" s="189"/>
      <c r="ITY102" s="189"/>
      <c r="ITZ102" s="189"/>
      <c r="IUA102" s="189"/>
      <c r="IUB102" s="189"/>
      <c r="IUC102" s="189"/>
      <c r="IUD102" s="189"/>
      <c r="IUE102" s="189"/>
      <c r="IUF102" s="189"/>
      <c r="IUG102" s="189"/>
      <c r="IUH102" s="189"/>
      <c r="IUI102" s="189"/>
      <c r="IUJ102" s="189"/>
      <c r="IUK102" s="189"/>
      <c r="JDK102" s="189"/>
      <c r="JDL102" s="189"/>
      <c r="JDT102" s="189"/>
      <c r="JDU102" s="189"/>
      <c r="JDV102" s="189"/>
      <c r="JDW102" s="189"/>
      <c r="JDX102" s="189"/>
      <c r="JDY102" s="189"/>
      <c r="JDZ102" s="189"/>
      <c r="JEA102" s="189"/>
      <c r="JEB102" s="189"/>
      <c r="JEC102" s="189"/>
      <c r="JED102" s="189"/>
      <c r="JEE102" s="189"/>
      <c r="JEF102" s="189"/>
      <c r="JEG102" s="189"/>
      <c r="JNG102" s="189"/>
      <c r="JNH102" s="189"/>
      <c r="JNP102" s="189"/>
      <c r="JNQ102" s="189"/>
      <c r="JNR102" s="189"/>
      <c r="JNS102" s="189"/>
      <c r="JNT102" s="189"/>
      <c r="JNU102" s="189"/>
      <c r="JNV102" s="189"/>
      <c r="JNW102" s="189"/>
      <c r="JNX102" s="189"/>
      <c r="JNY102" s="189"/>
      <c r="JNZ102" s="189"/>
      <c r="JOA102" s="189"/>
      <c r="JOB102" s="189"/>
      <c r="JOC102" s="189"/>
      <c r="JXC102" s="189"/>
      <c r="JXD102" s="189"/>
      <c r="JXL102" s="189"/>
      <c r="JXM102" s="189"/>
      <c r="JXN102" s="189"/>
      <c r="JXO102" s="189"/>
      <c r="JXP102" s="189"/>
      <c r="JXQ102" s="189"/>
      <c r="JXR102" s="189"/>
      <c r="JXS102" s="189"/>
      <c r="JXT102" s="189"/>
      <c r="JXU102" s="189"/>
      <c r="JXV102" s="189"/>
      <c r="JXW102" s="189"/>
      <c r="JXX102" s="189"/>
      <c r="JXY102" s="189"/>
      <c r="KGY102" s="189"/>
      <c r="KGZ102" s="189"/>
      <c r="KHH102" s="189"/>
      <c r="KHI102" s="189"/>
      <c r="KHJ102" s="189"/>
      <c r="KHK102" s="189"/>
      <c r="KHL102" s="189"/>
      <c r="KHM102" s="189"/>
      <c r="KHN102" s="189"/>
      <c r="KHO102" s="189"/>
      <c r="KHP102" s="189"/>
      <c r="KHQ102" s="189"/>
      <c r="KHR102" s="189"/>
      <c r="KHS102" s="189"/>
      <c r="KHT102" s="189"/>
      <c r="KHU102" s="189"/>
      <c r="KQU102" s="189"/>
      <c r="KQV102" s="189"/>
      <c r="KRD102" s="189"/>
      <c r="KRE102" s="189"/>
      <c r="KRF102" s="189"/>
      <c r="KRG102" s="189"/>
      <c r="KRH102" s="189"/>
      <c r="KRI102" s="189"/>
      <c r="KRJ102" s="189"/>
      <c r="KRK102" s="189"/>
      <c r="KRL102" s="189"/>
      <c r="KRM102" s="189"/>
      <c r="KRN102" s="189"/>
      <c r="KRO102" s="189"/>
      <c r="KRP102" s="189"/>
      <c r="KRQ102" s="189"/>
      <c r="LAQ102" s="189"/>
      <c r="LAR102" s="189"/>
      <c r="LAZ102" s="189"/>
      <c r="LBA102" s="189"/>
      <c r="LBB102" s="189"/>
      <c r="LBC102" s="189"/>
      <c r="LBD102" s="189"/>
      <c r="LBE102" s="189"/>
      <c r="LBF102" s="189"/>
      <c r="LBG102" s="189"/>
      <c r="LBH102" s="189"/>
      <c r="LBI102" s="189"/>
      <c r="LBJ102" s="189"/>
      <c r="LBK102" s="189"/>
      <c r="LBL102" s="189"/>
      <c r="LBM102" s="189"/>
      <c r="LKM102" s="189"/>
      <c r="LKN102" s="189"/>
      <c r="LKV102" s="189"/>
      <c r="LKW102" s="189"/>
      <c r="LKX102" s="189"/>
      <c r="LKY102" s="189"/>
      <c r="LKZ102" s="189"/>
      <c r="LLA102" s="189"/>
      <c r="LLB102" s="189"/>
      <c r="LLC102" s="189"/>
      <c r="LLD102" s="189"/>
      <c r="LLE102" s="189"/>
      <c r="LLF102" s="189"/>
      <c r="LLG102" s="189"/>
      <c r="LLH102" s="189"/>
      <c r="LLI102" s="189"/>
      <c r="LUI102" s="189"/>
      <c r="LUJ102" s="189"/>
      <c r="LUR102" s="189"/>
      <c r="LUS102" s="189"/>
      <c r="LUT102" s="189"/>
      <c r="LUU102" s="189"/>
      <c r="LUV102" s="189"/>
      <c r="LUW102" s="189"/>
      <c r="LUX102" s="189"/>
      <c r="LUY102" s="189"/>
      <c r="LUZ102" s="189"/>
      <c r="LVA102" s="189"/>
      <c r="LVB102" s="189"/>
      <c r="LVC102" s="189"/>
      <c r="LVD102" s="189"/>
      <c r="LVE102" s="189"/>
      <c r="MEE102" s="189"/>
      <c r="MEF102" s="189"/>
      <c r="MEN102" s="189"/>
      <c r="MEO102" s="189"/>
      <c r="MEP102" s="189"/>
      <c r="MEQ102" s="189"/>
      <c r="MER102" s="189"/>
      <c r="MES102" s="189"/>
      <c r="MET102" s="189"/>
      <c r="MEU102" s="189"/>
      <c r="MEV102" s="189"/>
      <c r="MEW102" s="189"/>
      <c r="MEX102" s="189"/>
      <c r="MEY102" s="189"/>
      <c r="MEZ102" s="189"/>
      <c r="MFA102" s="189"/>
      <c r="MOA102" s="189"/>
      <c r="MOB102" s="189"/>
      <c r="MOJ102" s="189"/>
      <c r="MOK102" s="189"/>
      <c r="MOL102" s="189"/>
      <c r="MOM102" s="189"/>
      <c r="MON102" s="189"/>
      <c r="MOO102" s="189"/>
      <c r="MOP102" s="189"/>
      <c r="MOQ102" s="189"/>
      <c r="MOR102" s="189"/>
      <c r="MOS102" s="189"/>
      <c r="MOT102" s="189"/>
      <c r="MOU102" s="189"/>
      <c r="MOV102" s="189"/>
      <c r="MOW102" s="189"/>
      <c r="MXW102" s="189"/>
      <c r="MXX102" s="189"/>
      <c r="MYF102" s="189"/>
      <c r="MYG102" s="189"/>
      <c r="MYH102" s="189"/>
      <c r="MYI102" s="189"/>
      <c r="MYJ102" s="189"/>
      <c r="MYK102" s="189"/>
      <c r="MYL102" s="189"/>
      <c r="MYM102" s="189"/>
      <c r="MYN102" s="189"/>
      <c r="MYO102" s="189"/>
      <c r="MYP102" s="189"/>
      <c r="MYQ102" s="189"/>
      <c r="MYR102" s="189"/>
      <c r="MYS102" s="189"/>
      <c r="NHS102" s="189"/>
      <c r="NHT102" s="189"/>
      <c r="NIB102" s="189"/>
      <c r="NIC102" s="189"/>
      <c r="NID102" s="189"/>
      <c r="NIE102" s="189"/>
      <c r="NIF102" s="189"/>
      <c r="NIG102" s="189"/>
      <c r="NIH102" s="189"/>
      <c r="NII102" s="189"/>
      <c r="NIJ102" s="189"/>
      <c r="NIK102" s="189"/>
      <c r="NIL102" s="189"/>
      <c r="NIM102" s="189"/>
      <c r="NIN102" s="189"/>
      <c r="NIO102" s="189"/>
      <c r="NRO102" s="189"/>
      <c r="NRP102" s="189"/>
      <c r="NRX102" s="189"/>
      <c r="NRY102" s="189"/>
      <c r="NRZ102" s="189"/>
      <c r="NSA102" s="189"/>
      <c r="NSB102" s="189"/>
      <c r="NSC102" s="189"/>
      <c r="NSD102" s="189"/>
      <c r="NSE102" s="189"/>
      <c r="NSF102" s="189"/>
      <c r="NSG102" s="189"/>
      <c r="NSH102" s="189"/>
      <c r="NSI102" s="189"/>
      <c r="NSJ102" s="189"/>
      <c r="NSK102" s="189"/>
      <c r="OBK102" s="189"/>
      <c r="OBL102" s="189"/>
      <c r="OBT102" s="189"/>
      <c r="OBU102" s="189"/>
      <c r="OBV102" s="189"/>
      <c r="OBW102" s="189"/>
      <c r="OBX102" s="189"/>
      <c r="OBY102" s="189"/>
      <c r="OBZ102" s="189"/>
      <c r="OCA102" s="189"/>
      <c r="OCB102" s="189"/>
      <c r="OCC102" s="189"/>
      <c r="OCD102" s="189"/>
      <c r="OCE102" s="189"/>
      <c r="OCF102" s="189"/>
      <c r="OCG102" s="189"/>
      <c r="OLG102" s="189"/>
      <c r="OLH102" s="189"/>
      <c r="OLP102" s="189"/>
      <c r="OLQ102" s="189"/>
      <c r="OLR102" s="189"/>
      <c r="OLS102" s="189"/>
      <c r="OLT102" s="189"/>
      <c r="OLU102" s="189"/>
      <c r="OLV102" s="189"/>
      <c r="OLW102" s="189"/>
      <c r="OLX102" s="189"/>
      <c r="OLY102" s="189"/>
      <c r="OLZ102" s="189"/>
      <c r="OMA102" s="189"/>
      <c r="OMB102" s="189"/>
      <c r="OMC102" s="189"/>
      <c r="OVC102" s="189"/>
      <c r="OVD102" s="189"/>
      <c r="OVL102" s="189"/>
      <c r="OVM102" s="189"/>
      <c r="OVN102" s="189"/>
      <c r="OVO102" s="189"/>
      <c r="OVP102" s="189"/>
      <c r="OVQ102" s="189"/>
      <c r="OVR102" s="189"/>
      <c r="OVS102" s="189"/>
      <c r="OVT102" s="189"/>
      <c r="OVU102" s="189"/>
      <c r="OVV102" s="189"/>
      <c r="OVW102" s="189"/>
      <c r="OVX102" s="189"/>
      <c r="OVY102" s="189"/>
      <c r="PEY102" s="189"/>
      <c r="PEZ102" s="189"/>
      <c r="PFH102" s="189"/>
      <c r="PFI102" s="189"/>
      <c r="PFJ102" s="189"/>
      <c r="PFK102" s="189"/>
      <c r="PFL102" s="189"/>
      <c r="PFM102" s="189"/>
      <c r="PFN102" s="189"/>
      <c r="PFO102" s="189"/>
      <c r="PFP102" s="189"/>
      <c r="PFQ102" s="189"/>
      <c r="PFR102" s="189"/>
      <c r="PFS102" s="189"/>
      <c r="PFT102" s="189"/>
      <c r="PFU102" s="189"/>
      <c r="POU102" s="189"/>
      <c r="POV102" s="189"/>
      <c r="PPD102" s="189"/>
      <c r="PPE102" s="189"/>
      <c r="PPF102" s="189"/>
      <c r="PPG102" s="189"/>
      <c r="PPH102" s="189"/>
      <c r="PPI102" s="189"/>
      <c r="PPJ102" s="189"/>
      <c r="PPK102" s="189"/>
      <c r="PPL102" s="189"/>
      <c r="PPM102" s="189"/>
      <c r="PPN102" s="189"/>
      <c r="PPO102" s="189"/>
      <c r="PPP102" s="189"/>
      <c r="PPQ102" s="189"/>
      <c r="PYQ102" s="189"/>
      <c r="PYR102" s="189"/>
      <c r="PYZ102" s="189"/>
      <c r="PZA102" s="189"/>
      <c r="PZB102" s="189"/>
      <c r="PZC102" s="189"/>
      <c r="PZD102" s="189"/>
      <c r="PZE102" s="189"/>
      <c r="PZF102" s="189"/>
      <c r="PZG102" s="189"/>
      <c r="PZH102" s="189"/>
      <c r="PZI102" s="189"/>
      <c r="PZJ102" s="189"/>
      <c r="PZK102" s="189"/>
      <c r="PZL102" s="189"/>
      <c r="PZM102" s="189"/>
      <c r="QIM102" s="189"/>
      <c r="QIN102" s="189"/>
      <c r="QIV102" s="189"/>
      <c r="QIW102" s="189"/>
      <c r="QIX102" s="189"/>
      <c r="QIY102" s="189"/>
      <c r="QIZ102" s="189"/>
      <c r="QJA102" s="189"/>
      <c r="QJB102" s="189"/>
      <c r="QJC102" s="189"/>
      <c r="QJD102" s="189"/>
      <c r="QJE102" s="189"/>
      <c r="QJF102" s="189"/>
      <c r="QJG102" s="189"/>
      <c r="QJH102" s="189"/>
      <c r="QJI102" s="189"/>
      <c r="QSI102" s="189"/>
      <c r="QSJ102" s="189"/>
      <c r="QSR102" s="189"/>
      <c r="QSS102" s="189"/>
      <c r="QST102" s="189"/>
      <c r="QSU102" s="189"/>
      <c r="QSV102" s="189"/>
      <c r="QSW102" s="189"/>
      <c r="QSX102" s="189"/>
      <c r="QSY102" s="189"/>
      <c r="QSZ102" s="189"/>
      <c r="QTA102" s="189"/>
      <c r="QTB102" s="189"/>
      <c r="QTC102" s="189"/>
      <c r="QTD102" s="189"/>
      <c r="QTE102" s="189"/>
      <c r="RCE102" s="189"/>
      <c r="RCF102" s="189"/>
      <c r="RCN102" s="189"/>
      <c r="RCO102" s="189"/>
      <c r="RCP102" s="189"/>
      <c r="RCQ102" s="189"/>
      <c r="RCR102" s="189"/>
      <c r="RCS102" s="189"/>
      <c r="RCT102" s="189"/>
      <c r="RCU102" s="189"/>
      <c r="RCV102" s="189"/>
      <c r="RCW102" s="189"/>
      <c r="RCX102" s="189"/>
      <c r="RCY102" s="189"/>
      <c r="RCZ102" s="189"/>
      <c r="RDA102" s="189"/>
      <c r="RMA102" s="189"/>
      <c r="RMB102" s="189"/>
      <c r="RMJ102" s="189"/>
      <c r="RMK102" s="189"/>
      <c r="RML102" s="189"/>
      <c r="RMM102" s="189"/>
      <c r="RMN102" s="189"/>
      <c r="RMO102" s="189"/>
      <c r="RMP102" s="189"/>
      <c r="RMQ102" s="189"/>
      <c r="RMR102" s="189"/>
      <c r="RMS102" s="189"/>
      <c r="RMT102" s="189"/>
      <c r="RMU102" s="189"/>
      <c r="RMV102" s="189"/>
      <c r="RMW102" s="189"/>
      <c r="RVW102" s="189"/>
      <c r="RVX102" s="189"/>
      <c r="RWF102" s="189"/>
      <c r="RWG102" s="189"/>
      <c r="RWH102" s="189"/>
      <c r="RWI102" s="189"/>
      <c r="RWJ102" s="189"/>
      <c r="RWK102" s="189"/>
      <c r="RWL102" s="189"/>
      <c r="RWM102" s="189"/>
      <c r="RWN102" s="189"/>
      <c r="RWO102" s="189"/>
      <c r="RWP102" s="189"/>
      <c r="RWQ102" s="189"/>
      <c r="RWR102" s="189"/>
      <c r="RWS102" s="189"/>
      <c r="SFS102" s="189"/>
      <c r="SFT102" s="189"/>
      <c r="SGB102" s="189"/>
      <c r="SGC102" s="189"/>
      <c r="SGD102" s="189"/>
      <c r="SGE102" s="189"/>
      <c r="SGF102" s="189"/>
      <c r="SGG102" s="189"/>
      <c r="SGH102" s="189"/>
      <c r="SGI102" s="189"/>
      <c r="SGJ102" s="189"/>
      <c r="SGK102" s="189"/>
      <c r="SGL102" s="189"/>
      <c r="SGM102" s="189"/>
      <c r="SGN102" s="189"/>
      <c r="SGO102" s="189"/>
      <c r="SPO102" s="189"/>
      <c r="SPP102" s="189"/>
      <c r="SPX102" s="189"/>
      <c r="SPY102" s="189"/>
      <c r="SPZ102" s="189"/>
      <c r="SQA102" s="189"/>
      <c r="SQB102" s="189"/>
      <c r="SQC102" s="189"/>
      <c r="SQD102" s="189"/>
      <c r="SQE102" s="189"/>
      <c r="SQF102" s="189"/>
      <c r="SQG102" s="189"/>
      <c r="SQH102" s="189"/>
      <c r="SQI102" s="189"/>
      <c r="SQJ102" s="189"/>
      <c r="SQK102" s="189"/>
      <c r="SZK102" s="189"/>
      <c r="SZL102" s="189"/>
      <c r="SZT102" s="189"/>
      <c r="SZU102" s="189"/>
      <c r="SZV102" s="189"/>
      <c r="SZW102" s="189"/>
      <c r="SZX102" s="189"/>
      <c r="SZY102" s="189"/>
      <c r="SZZ102" s="189"/>
      <c r="TAA102" s="189"/>
      <c r="TAB102" s="189"/>
      <c r="TAC102" s="189"/>
      <c r="TAD102" s="189"/>
      <c r="TAE102" s="189"/>
      <c r="TAF102" s="189"/>
      <c r="TAG102" s="189"/>
      <c r="TJG102" s="189"/>
      <c r="TJH102" s="189"/>
      <c r="TJP102" s="189"/>
      <c r="TJQ102" s="189"/>
      <c r="TJR102" s="189"/>
      <c r="TJS102" s="189"/>
      <c r="TJT102" s="189"/>
      <c r="TJU102" s="189"/>
      <c r="TJV102" s="189"/>
      <c r="TJW102" s="189"/>
      <c r="TJX102" s="189"/>
      <c r="TJY102" s="189"/>
      <c r="TJZ102" s="189"/>
      <c r="TKA102" s="189"/>
      <c r="TKB102" s="189"/>
      <c r="TKC102" s="189"/>
      <c r="TTC102" s="189"/>
      <c r="TTD102" s="189"/>
      <c r="TTL102" s="189"/>
      <c r="TTM102" s="189"/>
      <c r="TTN102" s="189"/>
      <c r="TTO102" s="189"/>
      <c r="TTP102" s="189"/>
      <c r="TTQ102" s="189"/>
      <c r="TTR102" s="189"/>
      <c r="TTS102" s="189"/>
      <c r="TTT102" s="189"/>
      <c r="TTU102" s="189"/>
      <c r="TTV102" s="189"/>
      <c r="TTW102" s="189"/>
      <c r="TTX102" s="189"/>
      <c r="TTY102" s="189"/>
      <c r="UCY102" s="189"/>
      <c r="UCZ102" s="189"/>
      <c r="UDH102" s="189"/>
      <c r="UDI102" s="189"/>
      <c r="UDJ102" s="189"/>
      <c r="UDK102" s="189"/>
      <c r="UDL102" s="189"/>
      <c r="UDM102" s="189"/>
      <c r="UDN102" s="189"/>
      <c r="UDO102" s="189"/>
      <c r="UDP102" s="189"/>
      <c r="UDQ102" s="189"/>
      <c r="UDR102" s="189"/>
      <c r="UDS102" s="189"/>
      <c r="UDT102" s="189"/>
      <c r="UDU102" s="189"/>
      <c r="UMU102" s="189"/>
      <c r="UMV102" s="189"/>
      <c r="UND102" s="189"/>
      <c r="UNE102" s="189"/>
      <c r="UNF102" s="189"/>
      <c r="UNG102" s="189"/>
      <c r="UNH102" s="189"/>
      <c r="UNI102" s="189"/>
      <c r="UNJ102" s="189"/>
      <c r="UNK102" s="189"/>
      <c r="UNL102" s="189"/>
      <c r="UNM102" s="189"/>
      <c r="UNN102" s="189"/>
      <c r="UNO102" s="189"/>
      <c r="UNP102" s="189"/>
      <c r="UNQ102" s="189"/>
      <c r="UWQ102" s="189"/>
      <c r="UWR102" s="189"/>
      <c r="UWZ102" s="189"/>
      <c r="UXA102" s="189"/>
      <c r="UXB102" s="189"/>
      <c r="UXC102" s="189"/>
      <c r="UXD102" s="189"/>
      <c r="UXE102" s="189"/>
      <c r="UXF102" s="189"/>
      <c r="UXG102" s="189"/>
      <c r="UXH102" s="189"/>
      <c r="UXI102" s="189"/>
      <c r="UXJ102" s="189"/>
      <c r="UXK102" s="189"/>
      <c r="UXL102" s="189"/>
      <c r="UXM102" s="189"/>
      <c r="VGM102" s="189"/>
      <c r="VGN102" s="189"/>
      <c r="VGV102" s="189"/>
      <c r="VGW102" s="189"/>
      <c r="VGX102" s="189"/>
      <c r="VGY102" s="189"/>
      <c r="VGZ102" s="189"/>
      <c r="VHA102" s="189"/>
      <c r="VHB102" s="189"/>
      <c r="VHC102" s="189"/>
      <c r="VHD102" s="189"/>
      <c r="VHE102" s="189"/>
      <c r="VHF102" s="189"/>
      <c r="VHG102" s="189"/>
      <c r="VHH102" s="189"/>
      <c r="VHI102" s="189"/>
      <c r="VQI102" s="189"/>
      <c r="VQJ102" s="189"/>
      <c r="VQR102" s="189"/>
      <c r="VQS102" s="189"/>
      <c r="VQT102" s="189"/>
      <c r="VQU102" s="189"/>
      <c r="VQV102" s="189"/>
      <c r="VQW102" s="189"/>
      <c r="VQX102" s="189"/>
      <c r="VQY102" s="189"/>
      <c r="VQZ102" s="189"/>
      <c r="VRA102" s="189"/>
      <c r="VRB102" s="189"/>
      <c r="VRC102" s="189"/>
      <c r="VRD102" s="189"/>
      <c r="VRE102" s="189"/>
      <c r="WAE102" s="189"/>
      <c r="WAF102" s="189"/>
      <c r="WAN102" s="189"/>
      <c r="WAO102" s="189"/>
      <c r="WAP102" s="189"/>
      <c r="WAQ102" s="189"/>
      <c r="WAR102" s="189"/>
      <c r="WAS102" s="189"/>
      <c r="WAT102" s="189"/>
      <c r="WAU102" s="189"/>
      <c r="WAV102" s="189"/>
      <c r="WAW102" s="189"/>
      <c r="WAX102" s="189"/>
      <c r="WAY102" s="189"/>
      <c r="WAZ102" s="189"/>
      <c r="WBA102" s="189"/>
      <c r="WKA102" s="189"/>
      <c r="WKB102" s="189"/>
      <c r="WKJ102" s="189"/>
      <c r="WKK102" s="189"/>
      <c r="WKL102" s="189"/>
      <c r="WKM102" s="189"/>
      <c r="WKN102" s="189"/>
      <c r="WKO102" s="189"/>
      <c r="WKP102" s="189"/>
      <c r="WKQ102" s="189"/>
      <c r="WKR102" s="189"/>
      <c r="WKS102" s="189"/>
      <c r="WKT102" s="189"/>
      <c r="WKU102" s="189"/>
      <c r="WKV102" s="189"/>
      <c r="WKW102" s="189"/>
      <c r="WTW102" s="189"/>
      <c r="WTX102" s="189"/>
      <c r="WUF102" s="189"/>
      <c r="WUG102" s="189"/>
      <c r="WUH102" s="189"/>
      <c r="WUI102" s="189"/>
      <c r="WUJ102" s="189"/>
      <c r="WUK102" s="189"/>
      <c r="WUL102" s="189"/>
      <c r="WUM102" s="189"/>
      <c r="WUN102" s="189"/>
      <c r="WUO102" s="189"/>
      <c r="WUP102" s="189"/>
      <c r="WUQ102" s="189"/>
      <c r="WUR102" s="189"/>
      <c r="WUS102" s="189"/>
    </row>
    <row r="103" spans="1:1009 1243:2033 2267:3057 3291:4081 4315:5105 5339:6129 6363:7153 7387:8177 8411:9201 9435:10225 10459:11249 11483:12273 12507:13297 13531:14321 14555:15345 15579:16113" ht="47.25" hidden="1" outlineLevel="1" x14ac:dyDescent="0.25">
      <c r="A103" s="79"/>
      <c r="B103" s="194" t="s">
        <v>124</v>
      </c>
      <c r="C103" s="72"/>
      <c r="D103" s="102">
        <v>403.66800000000001</v>
      </c>
      <c r="E103" s="102"/>
      <c r="F103" s="73">
        <v>403.66800000000001</v>
      </c>
      <c r="G103" s="231">
        <v>0</v>
      </c>
      <c r="H103" s="129">
        <v>0</v>
      </c>
      <c r="I103" s="153">
        <f t="shared" si="6"/>
        <v>0</v>
      </c>
      <c r="J103" s="149"/>
      <c r="K103" s="149"/>
      <c r="L103" s="149"/>
      <c r="M103" s="149"/>
      <c r="N103" s="72"/>
      <c r="HK103" s="189"/>
      <c r="HL103" s="189"/>
      <c r="HT103" s="189"/>
      <c r="HU103" s="189"/>
      <c r="HV103" s="189"/>
      <c r="HW103" s="189"/>
      <c r="HX103" s="189"/>
      <c r="HY103" s="189"/>
      <c r="HZ103" s="189"/>
      <c r="IA103" s="189"/>
      <c r="IB103" s="189"/>
      <c r="IC103" s="189"/>
      <c r="ID103" s="189"/>
      <c r="IE103" s="189"/>
      <c r="IF103" s="189"/>
      <c r="IG103" s="189"/>
      <c r="RG103" s="189"/>
      <c r="RH103" s="189"/>
      <c r="RP103" s="189"/>
      <c r="RQ103" s="189"/>
      <c r="RR103" s="189"/>
      <c r="RS103" s="189"/>
      <c r="RT103" s="189"/>
      <c r="RU103" s="189"/>
      <c r="RV103" s="189"/>
      <c r="RW103" s="189"/>
      <c r="RX103" s="189"/>
      <c r="RY103" s="189"/>
      <c r="RZ103" s="189"/>
      <c r="SA103" s="189"/>
      <c r="SB103" s="189"/>
      <c r="SC103" s="189"/>
      <c r="ABC103" s="189"/>
      <c r="ABD103" s="189"/>
      <c r="ABL103" s="189"/>
      <c r="ABM103" s="189"/>
      <c r="ABN103" s="189"/>
      <c r="ABO103" s="189"/>
      <c r="ABP103" s="189"/>
      <c r="ABQ103" s="189"/>
      <c r="ABR103" s="189"/>
      <c r="ABS103" s="189"/>
      <c r="ABT103" s="189"/>
      <c r="ABU103" s="189"/>
      <c r="ABV103" s="189"/>
      <c r="ABW103" s="189"/>
      <c r="ABX103" s="189"/>
      <c r="ABY103" s="189"/>
      <c r="AKY103" s="189"/>
      <c r="AKZ103" s="189"/>
      <c r="ALH103" s="189"/>
      <c r="ALI103" s="189"/>
      <c r="ALJ103" s="189"/>
      <c r="ALK103" s="189"/>
      <c r="ALL103" s="189"/>
      <c r="ALM103" s="189"/>
      <c r="ALN103" s="189"/>
      <c r="ALO103" s="189"/>
      <c r="ALP103" s="189"/>
      <c r="ALQ103" s="189"/>
      <c r="ALR103" s="189"/>
      <c r="ALS103" s="189"/>
      <c r="ALT103" s="189"/>
      <c r="ALU103" s="189"/>
      <c r="AUU103" s="189"/>
      <c r="AUV103" s="189"/>
      <c r="AVD103" s="189"/>
      <c r="AVE103" s="189"/>
      <c r="AVF103" s="189"/>
      <c r="AVG103" s="189"/>
      <c r="AVH103" s="189"/>
      <c r="AVI103" s="189"/>
      <c r="AVJ103" s="189"/>
      <c r="AVK103" s="189"/>
      <c r="AVL103" s="189"/>
      <c r="AVM103" s="189"/>
      <c r="AVN103" s="189"/>
      <c r="AVO103" s="189"/>
      <c r="AVP103" s="189"/>
      <c r="AVQ103" s="189"/>
      <c r="BEQ103" s="189"/>
      <c r="BER103" s="189"/>
      <c r="BEZ103" s="189"/>
      <c r="BFA103" s="189"/>
      <c r="BFB103" s="189"/>
      <c r="BFC103" s="189"/>
      <c r="BFD103" s="189"/>
      <c r="BFE103" s="189"/>
      <c r="BFF103" s="189"/>
      <c r="BFG103" s="189"/>
      <c r="BFH103" s="189"/>
      <c r="BFI103" s="189"/>
      <c r="BFJ103" s="189"/>
      <c r="BFK103" s="189"/>
      <c r="BFL103" s="189"/>
      <c r="BFM103" s="189"/>
      <c r="BOM103" s="189"/>
      <c r="BON103" s="189"/>
      <c r="BOV103" s="189"/>
      <c r="BOW103" s="189"/>
      <c r="BOX103" s="189"/>
      <c r="BOY103" s="189"/>
      <c r="BOZ103" s="189"/>
      <c r="BPA103" s="189"/>
      <c r="BPB103" s="189"/>
      <c r="BPC103" s="189"/>
      <c r="BPD103" s="189"/>
      <c r="BPE103" s="189"/>
      <c r="BPF103" s="189"/>
      <c r="BPG103" s="189"/>
      <c r="BPH103" s="189"/>
      <c r="BPI103" s="189"/>
      <c r="BYI103" s="189"/>
      <c r="BYJ103" s="189"/>
      <c r="BYR103" s="189"/>
      <c r="BYS103" s="189"/>
      <c r="BYT103" s="189"/>
      <c r="BYU103" s="189"/>
      <c r="BYV103" s="189"/>
      <c r="BYW103" s="189"/>
      <c r="BYX103" s="189"/>
      <c r="BYY103" s="189"/>
      <c r="BYZ103" s="189"/>
      <c r="BZA103" s="189"/>
      <c r="BZB103" s="189"/>
      <c r="BZC103" s="189"/>
      <c r="BZD103" s="189"/>
      <c r="BZE103" s="189"/>
      <c r="CIE103" s="189"/>
      <c r="CIF103" s="189"/>
      <c r="CIN103" s="189"/>
      <c r="CIO103" s="189"/>
      <c r="CIP103" s="189"/>
      <c r="CIQ103" s="189"/>
      <c r="CIR103" s="189"/>
      <c r="CIS103" s="189"/>
      <c r="CIT103" s="189"/>
      <c r="CIU103" s="189"/>
      <c r="CIV103" s="189"/>
      <c r="CIW103" s="189"/>
      <c r="CIX103" s="189"/>
      <c r="CIY103" s="189"/>
      <c r="CIZ103" s="189"/>
      <c r="CJA103" s="189"/>
      <c r="CSA103" s="189"/>
      <c r="CSB103" s="189"/>
      <c r="CSJ103" s="189"/>
      <c r="CSK103" s="189"/>
      <c r="CSL103" s="189"/>
      <c r="CSM103" s="189"/>
      <c r="CSN103" s="189"/>
      <c r="CSO103" s="189"/>
      <c r="CSP103" s="189"/>
      <c r="CSQ103" s="189"/>
      <c r="CSR103" s="189"/>
      <c r="CSS103" s="189"/>
      <c r="CST103" s="189"/>
      <c r="CSU103" s="189"/>
      <c r="CSV103" s="189"/>
      <c r="CSW103" s="189"/>
      <c r="DBW103" s="189"/>
      <c r="DBX103" s="189"/>
      <c r="DCF103" s="189"/>
      <c r="DCG103" s="189"/>
      <c r="DCH103" s="189"/>
      <c r="DCI103" s="189"/>
      <c r="DCJ103" s="189"/>
      <c r="DCK103" s="189"/>
      <c r="DCL103" s="189"/>
      <c r="DCM103" s="189"/>
      <c r="DCN103" s="189"/>
      <c r="DCO103" s="189"/>
      <c r="DCP103" s="189"/>
      <c r="DCQ103" s="189"/>
      <c r="DCR103" s="189"/>
      <c r="DCS103" s="189"/>
      <c r="DLS103" s="189"/>
      <c r="DLT103" s="189"/>
      <c r="DMB103" s="189"/>
      <c r="DMC103" s="189"/>
      <c r="DMD103" s="189"/>
      <c r="DME103" s="189"/>
      <c r="DMF103" s="189"/>
      <c r="DMG103" s="189"/>
      <c r="DMH103" s="189"/>
      <c r="DMI103" s="189"/>
      <c r="DMJ103" s="189"/>
      <c r="DMK103" s="189"/>
      <c r="DML103" s="189"/>
      <c r="DMM103" s="189"/>
      <c r="DMN103" s="189"/>
      <c r="DMO103" s="189"/>
      <c r="DVO103" s="189"/>
      <c r="DVP103" s="189"/>
      <c r="DVX103" s="189"/>
      <c r="DVY103" s="189"/>
      <c r="DVZ103" s="189"/>
      <c r="DWA103" s="189"/>
      <c r="DWB103" s="189"/>
      <c r="DWC103" s="189"/>
      <c r="DWD103" s="189"/>
      <c r="DWE103" s="189"/>
      <c r="DWF103" s="189"/>
      <c r="DWG103" s="189"/>
      <c r="DWH103" s="189"/>
      <c r="DWI103" s="189"/>
      <c r="DWJ103" s="189"/>
      <c r="DWK103" s="189"/>
      <c r="EFK103" s="189"/>
      <c r="EFL103" s="189"/>
      <c r="EFT103" s="189"/>
      <c r="EFU103" s="189"/>
      <c r="EFV103" s="189"/>
      <c r="EFW103" s="189"/>
      <c r="EFX103" s="189"/>
      <c r="EFY103" s="189"/>
      <c r="EFZ103" s="189"/>
      <c r="EGA103" s="189"/>
      <c r="EGB103" s="189"/>
      <c r="EGC103" s="189"/>
      <c r="EGD103" s="189"/>
      <c r="EGE103" s="189"/>
      <c r="EGF103" s="189"/>
      <c r="EGG103" s="189"/>
      <c r="EPG103" s="189"/>
      <c r="EPH103" s="189"/>
      <c r="EPP103" s="189"/>
      <c r="EPQ103" s="189"/>
      <c r="EPR103" s="189"/>
      <c r="EPS103" s="189"/>
      <c r="EPT103" s="189"/>
      <c r="EPU103" s="189"/>
      <c r="EPV103" s="189"/>
      <c r="EPW103" s="189"/>
      <c r="EPX103" s="189"/>
      <c r="EPY103" s="189"/>
      <c r="EPZ103" s="189"/>
      <c r="EQA103" s="189"/>
      <c r="EQB103" s="189"/>
      <c r="EQC103" s="189"/>
      <c r="EZC103" s="189"/>
      <c r="EZD103" s="189"/>
      <c r="EZL103" s="189"/>
      <c r="EZM103" s="189"/>
      <c r="EZN103" s="189"/>
      <c r="EZO103" s="189"/>
      <c r="EZP103" s="189"/>
      <c r="EZQ103" s="189"/>
      <c r="EZR103" s="189"/>
      <c r="EZS103" s="189"/>
      <c r="EZT103" s="189"/>
      <c r="EZU103" s="189"/>
      <c r="EZV103" s="189"/>
      <c r="EZW103" s="189"/>
      <c r="EZX103" s="189"/>
      <c r="EZY103" s="189"/>
      <c r="FIY103" s="189"/>
      <c r="FIZ103" s="189"/>
      <c r="FJH103" s="189"/>
      <c r="FJI103" s="189"/>
      <c r="FJJ103" s="189"/>
      <c r="FJK103" s="189"/>
      <c r="FJL103" s="189"/>
      <c r="FJM103" s="189"/>
      <c r="FJN103" s="189"/>
      <c r="FJO103" s="189"/>
      <c r="FJP103" s="189"/>
      <c r="FJQ103" s="189"/>
      <c r="FJR103" s="189"/>
      <c r="FJS103" s="189"/>
      <c r="FJT103" s="189"/>
      <c r="FJU103" s="189"/>
      <c r="FSU103" s="189"/>
      <c r="FSV103" s="189"/>
      <c r="FTD103" s="189"/>
      <c r="FTE103" s="189"/>
      <c r="FTF103" s="189"/>
      <c r="FTG103" s="189"/>
      <c r="FTH103" s="189"/>
      <c r="FTI103" s="189"/>
      <c r="FTJ103" s="189"/>
      <c r="FTK103" s="189"/>
      <c r="FTL103" s="189"/>
      <c r="FTM103" s="189"/>
      <c r="FTN103" s="189"/>
      <c r="FTO103" s="189"/>
      <c r="FTP103" s="189"/>
      <c r="FTQ103" s="189"/>
      <c r="GCQ103" s="189"/>
      <c r="GCR103" s="189"/>
      <c r="GCZ103" s="189"/>
      <c r="GDA103" s="189"/>
      <c r="GDB103" s="189"/>
      <c r="GDC103" s="189"/>
      <c r="GDD103" s="189"/>
      <c r="GDE103" s="189"/>
      <c r="GDF103" s="189"/>
      <c r="GDG103" s="189"/>
      <c r="GDH103" s="189"/>
      <c r="GDI103" s="189"/>
      <c r="GDJ103" s="189"/>
      <c r="GDK103" s="189"/>
      <c r="GDL103" s="189"/>
      <c r="GDM103" s="189"/>
      <c r="GMM103" s="189"/>
      <c r="GMN103" s="189"/>
      <c r="GMV103" s="189"/>
      <c r="GMW103" s="189"/>
      <c r="GMX103" s="189"/>
      <c r="GMY103" s="189"/>
      <c r="GMZ103" s="189"/>
      <c r="GNA103" s="189"/>
      <c r="GNB103" s="189"/>
      <c r="GNC103" s="189"/>
      <c r="GND103" s="189"/>
      <c r="GNE103" s="189"/>
      <c r="GNF103" s="189"/>
      <c r="GNG103" s="189"/>
      <c r="GNH103" s="189"/>
      <c r="GNI103" s="189"/>
      <c r="GWI103" s="189"/>
      <c r="GWJ103" s="189"/>
      <c r="GWR103" s="189"/>
      <c r="GWS103" s="189"/>
      <c r="GWT103" s="189"/>
      <c r="GWU103" s="189"/>
      <c r="GWV103" s="189"/>
      <c r="GWW103" s="189"/>
      <c r="GWX103" s="189"/>
      <c r="GWY103" s="189"/>
      <c r="GWZ103" s="189"/>
      <c r="GXA103" s="189"/>
      <c r="GXB103" s="189"/>
      <c r="GXC103" s="189"/>
      <c r="GXD103" s="189"/>
      <c r="GXE103" s="189"/>
      <c r="HGE103" s="189"/>
      <c r="HGF103" s="189"/>
      <c r="HGN103" s="189"/>
      <c r="HGO103" s="189"/>
      <c r="HGP103" s="189"/>
      <c r="HGQ103" s="189"/>
      <c r="HGR103" s="189"/>
      <c r="HGS103" s="189"/>
      <c r="HGT103" s="189"/>
      <c r="HGU103" s="189"/>
      <c r="HGV103" s="189"/>
      <c r="HGW103" s="189"/>
      <c r="HGX103" s="189"/>
      <c r="HGY103" s="189"/>
      <c r="HGZ103" s="189"/>
      <c r="HHA103" s="189"/>
      <c r="HQA103" s="189"/>
      <c r="HQB103" s="189"/>
      <c r="HQJ103" s="189"/>
      <c r="HQK103" s="189"/>
      <c r="HQL103" s="189"/>
      <c r="HQM103" s="189"/>
      <c r="HQN103" s="189"/>
      <c r="HQO103" s="189"/>
      <c r="HQP103" s="189"/>
      <c r="HQQ103" s="189"/>
      <c r="HQR103" s="189"/>
      <c r="HQS103" s="189"/>
      <c r="HQT103" s="189"/>
      <c r="HQU103" s="189"/>
      <c r="HQV103" s="189"/>
      <c r="HQW103" s="189"/>
      <c r="HZW103" s="189"/>
      <c r="HZX103" s="189"/>
      <c r="IAF103" s="189"/>
      <c r="IAG103" s="189"/>
      <c r="IAH103" s="189"/>
      <c r="IAI103" s="189"/>
      <c r="IAJ103" s="189"/>
      <c r="IAK103" s="189"/>
      <c r="IAL103" s="189"/>
      <c r="IAM103" s="189"/>
      <c r="IAN103" s="189"/>
      <c r="IAO103" s="189"/>
      <c r="IAP103" s="189"/>
      <c r="IAQ103" s="189"/>
      <c r="IAR103" s="189"/>
      <c r="IAS103" s="189"/>
      <c r="IJS103" s="189"/>
      <c r="IJT103" s="189"/>
      <c r="IKB103" s="189"/>
      <c r="IKC103" s="189"/>
      <c r="IKD103" s="189"/>
      <c r="IKE103" s="189"/>
      <c r="IKF103" s="189"/>
      <c r="IKG103" s="189"/>
      <c r="IKH103" s="189"/>
      <c r="IKI103" s="189"/>
      <c r="IKJ103" s="189"/>
      <c r="IKK103" s="189"/>
      <c r="IKL103" s="189"/>
      <c r="IKM103" s="189"/>
      <c r="IKN103" s="189"/>
      <c r="IKO103" s="189"/>
      <c r="ITO103" s="189"/>
      <c r="ITP103" s="189"/>
      <c r="ITX103" s="189"/>
      <c r="ITY103" s="189"/>
      <c r="ITZ103" s="189"/>
      <c r="IUA103" s="189"/>
      <c r="IUB103" s="189"/>
      <c r="IUC103" s="189"/>
      <c r="IUD103" s="189"/>
      <c r="IUE103" s="189"/>
      <c r="IUF103" s="189"/>
      <c r="IUG103" s="189"/>
      <c r="IUH103" s="189"/>
      <c r="IUI103" s="189"/>
      <c r="IUJ103" s="189"/>
      <c r="IUK103" s="189"/>
      <c r="JDK103" s="189"/>
      <c r="JDL103" s="189"/>
      <c r="JDT103" s="189"/>
      <c r="JDU103" s="189"/>
      <c r="JDV103" s="189"/>
      <c r="JDW103" s="189"/>
      <c r="JDX103" s="189"/>
      <c r="JDY103" s="189"/>
      <c r="JDZ103" s="189"/>
      <c r="JEA103" s="189"/>
      <c r="JEB103" s="189"/>
      <c r="JEC103" s="189"/>
      <c r="JED103" s="189"/>
      <c r="JEE103" s="189"/>
      <c r="JEF103" s="189"/>
      <c r="JEG103" s="189"/>
      <c r="JNG103" s="189"/>
      <c r="JNH103" s="189"/>
      <c r="JNP103" s="189"/>
      <c r="JNQ103" s="189"/>
      <c r="JNR103" s="189"/>
      <c r="JNS103" s="189"/>
      <c r="JNT103" s="189"/>
      <c r="JNU103" s="189"/>
      <c r="JNV103" s="189"/>
      <c r="JNW103" s="189"/>
      <c r="JNX103" s="189"/>
      <c r="JNY103" s="189"/>
      <c r="JNZ103" s="189"/>
      <c r="JOA103" s="189"/>
      <c r="JOB103" s="189"/>
      <c r="JOC103" s="189"/>
      <c r="JXC103" s="189"/>
      <c r="JXD103" s="189"/>
      <c r="JXL103" s="189"/>
      <c r="JXM103" s="189"/>
      <c r="JXN103" s="189"/>
      <c r="JXO103" s="189"/>
      <c r="JXP103" s="189"/>
      <c r="JXQ103" s="189"/>
      <c r="JXR103" s="189"/>
      <c r="JXS103" s="189"/>
      <c r="JXT103" s="189"/>
      <c r="JXU103" s="189"/>
      <c r="JXV103" s="189"/>
      <c r="JXW103" s="189"/>
      <c r="JXX103" s="189"/>
      <c r="JXY103" s="189"/>
      <c r="KGY103" s="189"/>
      <c r="KGZ103" s="189"/>
      <c r="KHH103" s="189"/>
      <c r="KHI103" s="189"/>
      <c r="KHJ103" s="189"/>
      <c r="KHK103" s="189"/>
      <c r="KHL103" s="189"/>
      <c r="KHM103" s="189"/>
      <c r="KHN103" s="189"/>
      <c r="KHO103" s="189"/>
      <c r="KHP103" s="189"/>
      <c r="KHQ103" s="189"/>
      <c r="KHR103" s="189"/>
      <c r="KHS103" s="189"/>
      <c r="KHT103" s="189"/>
      <c r="KHU103" s="189"/>
      <c r="KQU103" s="189"/>
      <c r="KQV103" s="189"/>
      <c r="KRD103" s="189"/>
      <c r="KRE103" s="189"/>
      <c r="KRF103" s="189"/>
      <c r="KRG103" s="189"/>
      <c r="KRH103" s="189"/>
      <c r="KRI103" s="189"/>
      <c r="KRJ103" s="189"/>
      <c r="KRK103" s="189"/>
      <c r="KRL103" s="189"/>
      <c r="KRM103" s="189"/>
      <c r="KRN103" s="189"/>
      <c r="KRO103" s="189"/>
      <c r="KRP103" s="189"/>
      <c r="KRQ103" s="189"/>
      <c r="LAQ103" s="189"/>
      <c r="LAR103" s="189"/>
      <c r="LAZ103" s="189"/>
      <c r="LBA103" s="189"/>
      <c r="LBB103" s="189"/>
      <c r="LBC103" s="189"/>
      <c r="LBD103" s="189"/>
      <c r="LBE103" s="189"/>
      <c r="LBF103" s="189"/>
      <c r="LBG103" s="189"/>
      <c r="LBH103" s="189"/>
      <c r="LBI103" s="189"/>
      <c r="LBJ103" s="189"/>
      <c r="LBK103" s="189"/>
      <c r="LBL103" s="189"/>
      <c r="LBM103" s="189"/>
      <c r="LKM103" s="189"/>
      <c r="LKN103" s="189"/>
      <c r="LKV103" s="189"/>
      <c r="LKW103" s="189"/>
      <c r="LKX103" s="189"/>
      <c r="LKY103" s="189"/>
      <c r="LKZ103" s="189"/>
      <c r="LLA103" s="189"/>
      <c r="LLB103" s="189"/>
      <c r="LLC103" s="189"/>
      <c r="LLD103" s="189"/>
      <c r="LLE103" s="189"/>
      <c r="LLF103" s="189"/>
      <c r="LLG103" s="189"/>
      <c r="LLH103" s="189"/>
      <c r="LLI103" s="189"/>
      <c r="LUI103" s="189"/>
      <c r="LUJ103" s="189"/>
      <c r="LUR103" s="189"/>
      <c r="LUS103" s="189"/>
      <c r="LUT103" s="189"/>
      <c r="LUU103" s="189"/>
      <c r="LUV103" s="189"/>
      <c r="LUW103" s="189"/>
      <c r="LUX103" s="189"/>
      <c r="LUY103" s="189"/>
      <c r="LUZ103" s="189"/>
      <c r="LVA103" s="189"/>
      <c r="LVB103" s="189"/>
      <c r="LVC103" s="189"/>
      <c r="LVD103" s="189"/>
      <c r="LVE103" s="189"/>
      <c r="MEE103" s="189"/>
      <c r="MEF103" s="189"/>
      <c r="MEN103" s="189"/>
      <c r="MEO103" s="189"/>
      <c r="MEP103" s="189"/>
      <c r="MEQ103" s="189"/>
      <c r="MER103" s="189"/>
      <c r="MES103" s="189"/>
      <c r="MET103" s="189"/>
      <c r="MEU103" s="189"/>
      <c r="MEV103" s="189"/>
      <c r="MEW103" s="189"/>
      <c r="MEX103" s="189"/>
      <c r="MEY103" s="189"/>
      <c r="MEZ103" s="189"/>
      <c r="MFA103" s="189"/>
      <c r="MOA103" s="189"/>
      <c r="MOB103" s="189"/>
      <c r="MOJ103" s="189"/>
      <c r="MOK103" s="189"/>
      <c r="MOL103" s="189"/>
      <c r="MOM103" s="189"/>
      <c r="MON103" s="189"/>
      <c r="MOO103" s="189"/>
      <c r="MOP103" s="189"/>
      <c r="MOQ103" s="189"/>
      <c r="MOR103" s="189"/>
      <c r="MOS103" s="189"/>
      <c r="MOT103" s="189"/>
      <c r="MOU103" s="189"/>
      <c r="MOV103" s="189"/>
      <c r="MOW103" s="189"/>
      <c r="MXW103" s="189"/>
      <c r="MXX103" s="189"/>
      <c r="MYF103" s="189"/>
      <c r="MYG103" s="189"/>
      <c r="MYH103" s="189"/>
      <c r="MYI103" s="189"/>
      <c r="MYJ103" s="189"/>
      <c r="MYK103" s="189"/>
      <c r="MYL103" s="189"/>
      <c r="MYM103" s="189"/>
      <c r="MYN103" s="189"/>
      <c r="MYO103" s="189"/>
      <c r="MYP103" s="189"/>
      <c r="MYQ103" s="189"/>
      <c r="MYR103" s="189"/>
      <c r="MYS103" s="189"/>
      <c r="NHS103" s="189"/>
      <c r="NHT103" s="189"/>
      <c r="NIB103" s="189"/>
      <c r="NIC103" s="189"/>
      <c r="NID103" s="189"/>
      <c r="NIE103" s="189"/>
      <c r="NIF103" s="189"/>
      <c r="NIG103" s="189"/>
      <c r="NIH103" s="189"/>
      <c r="NII103" s="189"/>
      <c r="NIJ103" s="189"/>
      <c r="NIK103" s="189"/>
      <c r="NIL103" s="189"/>
      <c r="NIM103" s="189"/>
      <c r="NIN103" s="189"/>
      <c r="NIO103" s="189"/>
      <c r="NRO103" s="189"/>
      <c r="NRP103" s="189"/>
      <c r="NRX103" s="189"/>
      <c r="NRY103" s="189"/>
      <c r="NRZ103" s="189"/>
      <c r="NSA103" s="189"/>
      <c r="NSB103" s="189"/>
      <c r="NSC103" s="189"/>
      <c r="NSD103" s="189"/>
      <c r="NSE103" s="189"/>
      <c r="NSF103" s="189"/>
      <c r="NSG103" s="189"/>
      <c r="NSH103" s="189"/>
      <c r="NSI103" s="189"/>
      <c r="NSJ103" s="189"/>
      <c r="NSK103" s="189"/>
      <c r="OBK103" s="189"/>
      <c r="OBL103" s="189"/>
      <c r="OBT103" s="189"/>
      <c r="OBU103" s="189"/>
      <c r="OBV103" s="189"/>
      <c r="OBW103" s="189"/>
      <c r="OBX103" s="189"/>
      <c r="OBY103" s="189"/>
      <c r="OBZ103" s="189"/>
      <c r="OCA103" s="189"/>
      <c r="OCB103" s="189"/>
      <c r="OCC103" s="189"/>
      <c r="OCD103" s="189"/>
      <c r="OCE103" s="189"/>
      <c r="OCF103" s="189"/>
      <c r="OCG103" s="189"/>
      <c r="OLG103" s="189"/>
      <c r="OLH103" s="189"/>
      <c r="OLP103" s="189"/>
      <c r="OLQ103" s="189"/>
      <c r="OLR103" s="189"/>
      <c r="OLS103" s="189"/>
      <c r="OLT103" s="189"/>
      <c r="OLU103" s="189"/>
      <c r="OLV103" s="189"/>
      <c r="OLW103" s="189"/>
      <c r="OLX103" s="189"/>
      <c r="OLY103" s="189"/>
      <c r="OLZ103" s="189"/>
      <c r="OMA103" s="189"/>
      <c r="OMB103" s="189"/>
      <c r="OMC103" s="189"/>
      <c r="OVC103" s="189"/>
      <c r="OVD103" s="189"/>
      <c r="OVL103" s="189"/>
      <c r="OVM103" s="189"/>
      <c r="OVN103" s="189"/>
      <c r="OVO103" s="189"/>
      <c r="OVP103" s="189"/>
      <c r="OVQ103" s="189"/>
      <c r="OVR103" s="189"/>
      <c r="OVS103" s="189"/>
      <c r="OVT103" s="189"/>
      <c r="OVU103" s="189"/>
      <c r="OVV103" s="189"/>
      <c r="OVW103" s="189"/>
      <c r="OVX103" s="189"/>
      <c r="OVY103" s="189"/>
      <c r="PEY103" s="189"/>
      <c r="PEZ103" s="189"/>
      <c r="PFH103" s="189"/>
      <c r="PFI103" s="189"/>
      <c r="PFJ103" s="189"/>
      <c r="PFK103" s="189"/>
      <c r="PFL103" s="189"/>
      <c r="PFM103" s="189"/>
      <c r="PFN103" s="189"/>
      <c r="PFO103" s="189"/>
      <c r="PFP103" s="189"/>
      <c r="PFQ103" s="189"/>
      <c r="PFR103" s="189"/>
      <c r="PFS103" s="189"/>
      <c r="PFT103" s="189"/>
      <c r="PFU103" s="189"/>
      <c r="POU103" s="189"/>
      <c r="POV103" s="189"/>
      <c r="PPD103" s="189"/>
      <c r="PPE103" s="189"/>
      <c r="PPF103" s="189"/>
      <c r="PPG103" s="189"/>
      <c r="PPH103" s="189"/>
      <c r="PPI103" s="189"/>
      <c r="PPJ103" s="189"/>
      <c r="PPK103" s="189"/>
      <c r="PPL103" s="189"/>
      <c r="PPM103" s="189"/>
      <c r="PPN103" s="189"/>
      <c r="PPO103" s="189"/>
      <c r="PPP103" s="189"/>
      <c r="PPQ103" s="189"/>
      <c r="PYQ103" s="189"/>
      <c r="PYR103" s="189"/>
      <c r="PYZ103" s="189"/>
      <c r="PZA103" s="189"/>
      <c r="PZB103" s="189"/>
      <c r="PZC103" s="189"/>
      <c r="PZD103" s="189"/>
      <c r="PZE103" s="189"/>
      <c r="PZF103" s="189"/>
      <c r="PZG103" s="189"/>
      <c r="PZH103" s="189"/>
      <c r="PZI103" s="189"/>
      <c r="PZJ103" s="189"/>
      <c r="PZK103" s="189"/>
      <c r="PZL103" s="189"/>
      <c r="PZM103" s="189"/>
      <c r="QIM103" s="189"/>
      <c r="QIN103" s="189"/>
      <c r="QIV103" s="189"/>
      <c r="QIW103" s="189"/>
      <c r="QIX103" s="189"/>
      <c r="QIY103" s="189"/>
      <c r="QIZ103" s="189"/>
      <c r="QJA103" s="189"/>
      <c r="QJB103" s="189"/>
      <c r="QJC103" s="189"/>
      <c r="QJD103" s="189"/>
      <c r="QJE103" s="189"/>
      <c r="QJF103" s="189"/>
      <c r="QJG103" s="189"/>
      <c r="QJH103" s="189"/>
      <c r="QJI103" s="189"/>
      <c r="QSI103" s="189"/>
      <c r="QSJ103" s="189"/>
      <c r="QSR103" s="189"/>
      <c r="QSS103" s="189"/>
      <c r="QST103" s="189"/>
      <c r="QSU103" s="189"/>
      <c r="QSV103" s="189"/>
      <c r="QSW103" s="189"/>
      <c r="QSX103" s="189"/>
      <c r="QSY103" s="189"/>
      <c r="QSZ103" s="189"/>
      <c r="QTA103" s="189"/>
      <c r="QTB103" s="189"/>
      <c r="QTC103" s="189"/>
      <c r="QTD103" s="189"/>
      <c r="QTE103" s="189"/>
      <c r="RCE103" s="189"/>
      <c r="RCF103" s="189"/>
      <c r="RCN103" s="189"/>
      <c r="RCO103" s="189"/>
      <c r="RCP103" s="189"/>
      <c r="RCQ103" s="189"/>
      <c r="RCR103" s="189"/>
      <c r="RCS103" s="189"/>
      <c r="RCT103" s="189"/>
      <c r="RCU103" s="189"/>
      <c r="RCV103" s="189"/>
      <c r="RCW103" s="189"/>
      <c r="RCX103" s="189"/>
      <c r="RCY103" s="189"/>
      <c r="RCZ103" s="189"/>
      <c r="RDA103" s="189"/>
      <c r="RMA103" s="189"/>
      <c r="RMB103" s="189"/>
      <c r="RMJ103" s="189"/>
      <c r="RMK103" s="189"/>
      <c r="RML103" s="189"/>
      <c r="RMM103" s="189"/>
      <c r="RMN103" s="189"/>
      <c r="RMO103" s="189"/>
      <c r="RMP103" s="189"/>
      <c r="RMQ103" s="189"/>
      <c r="RMR103" s="189"/>
      <c r="RMS103" s="189"/>
      <c r="RMT103" s="189"/>
      <c r="RMU103" s="189"/>
      <c r="RMV103" s="189"/>
      <c r="RMW103" s="189"/>
      <c r="RVW103" s="189"/>
      <c r="RVX103" s="189"/>
      <c r="RWF103" s="189"/>
      <c r="RWG103" s="189"/>
      <c r="RWH103" s="189"/>
      <c r="RWI103" s="189"/>
      <c r="RWJ103" s="189"/>
      <c r="RWK103" s="189"/>
      <c r="RWL103" s="189"/>
      <c r="RWM103" s="189"/>
      <c r="RWN103" s="189"/>
      <c r="RWO103" s="189"/>
      <c r="RWP103" s="189"/>
      <c r="RWQ103" s="189"/>
      <c r="RWR103" s="189"/>
      <c r="RWS103" s="189"/>
      <c r="SFS103" s="189"/>
      <c r="SFT103" s="189"/>
      <c r="SGB103" s="189"/>
      <c r="SGC103" s="189"/>
      <c r="SGD103" s="189"/>
      <c r="SGE103" s="189"/>
      <c r="SGF103" s="189"/>
      <c r="SGG103" s="189"/>
      <c r="SGH103" s="189"/>
      <c r="SGI103" s="189"/>
      <c r="SGJ103" s="189"/>
      <c r="SGK103" s="189"/>
      <c r="SGL103" s="189"/>
      <c r="SGM103" s="189"/>
      <c r="SGN103" s="189"/>
      <c r="SGO103" s="189"/>
      <c r="SPO103" s="189"/>
      <c r="SPP103" s="189"/>
      <c r="SPX103" s="189"/>
      <c r="SPY103" s="189"/>
      <c r="SPZ103" s="189"/>
      <c r="SQA103" s="189"/>
      <c r="SQB103" s="189"/>
      <c r="SQC103" s="189"/>
      <c r="SQD103" s="189"/>
      <c r="SQE103" s="189"/>
      <c r="SQF103" s="189"/>
      <c r="SQG103" s="189"/>
      <c r="SQH103" s="189"/>
      <c r="SQI103" s="189"/>
      <c r="SQJ103" s="189"/>
      <c r="SQK103" s="189"/>
      <c r="SZK103" s="189"/>
      <c r="SZL103" s="189"/>
      <c r="SZT103" s="189"/>
      <c r="SZU103" s="189"/>
      <c r="SZV103" s="189"/>
      <c r="SZW103" s="189"/>
      <c r="SZX103" s="189"/>
      <c r="SZY103" s="189"/>
      <c r="SZZ103" s="189"/>
      <c r="TAA103" s="189"/>
      <c r="TAB103" s="189"/>
      <c r="TAC103" s="189"/>
      <c r="TAD103" s="189"/>
      <c r="TAE103" s="189"/>
      <c r="TAF103" s="189"/>
      <c r="TAG103" s="189"/>
      <c r="TJG103" s="189"/>
      <c r="TJH103" s="189"/>
      <c r="TJP103" s="189"/>
      <c r="TJQ103" s="189"/>
      <c r="TJR103" s="189"/>
      <c r="TJS103" s="189"/>
      <c r="TJT103" s="189"/>
      <c r="TJU103" s="189"/>
      <c r="TJV103" s="189"/>
      <c r="TJW103" s="189"/>
      <c r="TJX103" s="189"/>
      <c r="TJY103" s="189"/>
      <c r="TJZ103" s="189"/>
      <c r="TKA103" s="189"/>
      <c r="TKB103" s="189"/>
      <c r="TKC103" s="189"/>
      <c r="TTC103" s="189"/>
      <c r="TTD103" s="189"/>
      <c r="TTL103" s="189"/>
      <c r="TTM103" s="189"/>
      <c r="TTN103" s="189"/>
      <c r="TTO103" s="189"/>
      <c r="TTP103" s="189"/>
      <c r="TTQ103" s="189"/>
      <c r="TTR103" s="189"/>
      <c r="TTS103" s="189"/>
      <c r="TTT103" s="189"/>
      <c r="TTU103" s="189"/>
      <c r="TTV103" s="189"/>
      <c r="TTW103" s="189"/>
      <c r="TTX103" s="189"/>
      <c r="TTY103" s="189"/>
      <c r="UCY103" s="189"/>
      <c r="UCZ103" s="189"/>
      <c r="UDH103" s="189"/>
      <c r="UDI103" s="189"/>
      <c r="UDJ103" s="189"/>
      <c r="UDK103" s="189"/>
      <c r="UDL103" s="189"/>
      <c r="UDM103" s="189"/>
      <c r="UDN103" s="189"/>
      <c r="UDO103" s="189"/>
      <c r="UDP103" s="189"/>
      <c r="UDQ103" s="189"/>
      <c r="UDR103" s="189"/>
      <c r="UDS103" s="189"/>
      <c r="UDT103" s="189"/>
      <c r="UDU103" s="189"/>
      <c r="UMU103" s="189"/>
      <c r="UMV103" s="189"/>
      <c r="UND103" s="189"/>
      <c r="UNE103" s="189"/>
      <c r="UNF103" s="189"/>
      <c r="UNG103" s="189"/>
      <c r="UNH103" s="189"/>
      <c r="UNI103" s="189"/>
      <c r="UNJ103" s="189"/>
      <c r="UNK103" s="189"/>
      <c r="UNL103" s="189"/>
      <c r="UNM103" s="189"/>
      <c r="UNN103" s="189"/>
      <c r="UNO103" s="189"/>
      <c r="UNP103" s="189"/>
      <c r="UNQ103" s="189"/>
      <c r="UWQ103" s="189"/>
      <c r="UWR103" s="189"/>
      <c r="UWZ103" s="189"/>
      <c r="UXA103" s="189"/>
      <c r="UXB103" s="189"/>
      <c r="UXC103" s="189"/>
      <c r="UXD103" s="189"/>
      <c r="UXE103" s="189"/>
      <c r="UXF103" s="189"/>
      <c r="UXG103" s="189"/>
      <c r="UXH103" s="189"/>
      <c r="UXI103" s="189"/>
      <c r="UXJ103" s="189"/>
      <c r="UXK103" s="189"/>
      <c r="UXL103" s="189"/>
      <c r="UXM103" s="189"/>
      <c r="VGM103" s="189"/>
      <c r="VGN103" s="189"/>
      <c r="VGV103" s="189"/>
      <c r="VGW103" s="189"/>
      <c r="VGX103" s="189"/>
      <c r="VGY103" s="189"/>
      <c r="VGZ103" s="189"/>
      <c r="VHA103" s="189"/>
      <c r="VHB103" s="189"/>
      <c r="VHC103" s="189"/>
      <c r="VHD103" s="189"/>
      <c r="VHE103" s="189"/>
      <c r="VHF103" s="189"/>
      <c r="VHG103" s="189"/>
      <c r="VHH103" s="189"/>
      <c r="VHI103" s="189"/>
      <c r="VQI103" s="189"/>
      <c r="VQJ103" s="189"/>
      <c r="VQR103" s="189"/>
      <c r="VQS103" s="189"/>
      <c r="VQT103" s="189"/>
      <c r="VQU103" s="189"/>
      <c r="VQV103" s="189"/>
      <c r="VQW103" s="189"/>
      <c r="VQX103" s="189"/>
      <c r="VQY103" s="189"/>
      <c r="VQZ103" s="189"/>
      <c r="VRA103" s="189"/>
      <c r="VRB103" s="189"/>
      <c r="VRC103" s="189"/>
      <c r="VRD103" s="189"/>
      <c r="VRE103" s="189"/>
      <c r="WAE103" s="189"/>
      <c r="WAF103" s="189"/>
      <c r="WAN103" s="189"/>
      <c r="WAO103" s="189"/>
      <c r="WAP103" s="189"/>
      <c r="WAQ103" s="189"/>
      <c r="WAR103" s="189"/>
      <c r="WAS103" s="189"/>
      <c r="WAT103" s="189"/>
      <c r="WAU103" s="189"/>
      <c r="WAV103" s="189"/>
      <c r="WAW103" s="189"/>
      <c r="WAX103" s="189"/>
      <c r="WAY103" s="189"/>
      <c r="WAZ103" s="189"/>
      <c r="WBA103" s="189"/>
      <c r="WKA103" s="189"/>
      <c r="WKB103" s="189"/>
      <c r="WKJ103" s="189"/>
      <c r="WKK103" s="189"/>
      <c r="WKL103" s="189"/>
      <c r="WKM103" s="189"/>
      <c r="WKN103" s="189"/>
      <c r="WKO103" s="189"/>
      <c r="WKP103" s="189"/>
      <c r="WKQ103" s="189"/>
      <c r="WKR103" s="189"/>
      <c r="WKS103" s="189"/>
      <c r="WKT103" s="189"/>
      <c r="WKU103" s="189"/>
      <c r="WKV103" s="189"/>
      <c r="WKW103" s="189"/>
      <c r="WTW103" s="189"/>
      <c r="WTX103" s="189"/>
      <c r="WUF103" s="189"/>
      <c r="WUG103" s="189"/>
      <c r="WUH103" s="189"/>
      <c r="WUI103" s="189"/>
      <c r="WUJ103" s="189"/>
      <c r="WUK103" s="189"/>
      <c r="WUL103" s="189"/>
      <c r="WUM103" s="189"/>
      <c r="WUN103" s="189"/>
      <c r="WUO103" s="189"/>
      <c r="WUP103" s="189"/>
      <c r="WUQ103" s="189"/>
      <c r="WUR103" s="189"/>
      <c r="WUS103" s="189"/>
    </row>
    <row r="104" spans="1:1009 1243:2033 2267:3057 3291:4081 4315:5105 5339:6129 6363:7153 7387:8177 8411:9201 9435:10225 10459:11249 11483:12273 12507:13297 13531:14321 14555:15345 15579:16113" ht="63" hidden="1" outlineLevel="1" x14ac:dyDescent="0.25">
      <c r="A104" s="79"/>
      <c r="B104" s="192" t="s">
        <v>125</v>
      </c>
      <c r="C104" s="72"/>
      <c r="D104" s="102">
        <v>45</v>
      </c>
      <c r="E104" s="102"/>
      <c r="F104" s="73">
        <v>45</v>
      </c>
      <c r="G104" s="231">
        <v>0</v>
      </c>
      <c r="H104" s="129">
        <v>18</v>
      </c>
      <c r="I104" s="153">
        <f t="shared" si="6"/>
        <v>0</v>
      </c>
      <c r="J104" s="149"/>
      <c r="K104" s="257"/>
      <c r="L104" s="149"/>
      <c r="M104" s="149"/>
      <c r="N104" s="72"/>
      <c r="HK104" s="189"/>
      <c r="HL104" s="189"/>
      <c r="HT104" s="189"/>
      <c r="HU104" s="189"/>
      <c r="HV104" s="189"/>
      <c r="HW104" s="189"/>
      <c r="HX104" s="189"/>
      <c r="HY104" s="189"/>
      <c r="HZ104" s="189"/>
      <c r="IA104" s="189"/>
      <c r="IB104" s="189"/>
      <c r="IC104" s="189"/>
      <c r="ID104" s="189"/>
      <c r="IE104" s="189"/>
      <c r="IF104" s="189"/>
      <c r="IG104" s="189"/>
      <c r="RG104" s="189"/>
      <c r="RH104" s="189"/>
      <c r="RP104" s="189"/>
      <c r="RQ104" s="189"/>
      <c r="RR104" s="189"/>
      <c r="RS104" s="189"/>
      <c r="RT104" s="189"/>
      <c r="RU104" s="189"/>
      <c r="RV104" s="189"/>
      <c r="RW104" s="189"/>
      <c r="RX104" s="189"/>
      <c r="RY104" s="189"/>
      <c r="RZ104" s="189"/>
      <c r="SA104" s="189"/>
      <c r="SB104" s="189"/>
      <c r="SC104" s="189"/>
      <c r="ABC104" s="189"/>
      <c r="ABD104" s="189"/>
      <c r="ABL104" s="189"/>
      <c r="ABM104" s="189"/>
      <c r="ABN104" s="189"/>
      <c r="ABO104" s="189"/>
      <c r="ABP104" s="189"/>
      <c r="ABQ104" s="189"/>
      <c r="ABR104" s="189"/>
      <c r="ABS104" s="189"/>
      <c r="ABT104" s="189"/>
      <c r="ABU104" s="189"/>
      <c r="ABV104" s="189"/>
      <c r="ABW104" s="189"/>
      <c r="ABX104" s="189"/>
      <c r="ABY104" s="189"/>
      <c r="AKY104" s="189"/>
      <c r="AKZ104" s="189"/>
      <c r="ALH104" s="189"/>
      <c r="ALI104" s="189"/>
      <c r="ALJ104" s="189"/>
      <c r="ALK104" s="189"/>
      <c r="ALL104" s="189"/>
      <c r="ALM104" s="189"/>
      <c r="ALN104" s="189"/>
      <c r="ALO104" s="189"/>
      <c r="ALP104" s="189"/>
      <c r="ALQ104" s="189"/>
      <c r="ALR104" s="189"/>
      <c r="ALS104" s="189"/>
      <c r="ALT104" s="189"/>
      <c r="ALU104" s="189"/>
      <c r="AUU104" s="189"/>
      <c r="AUV104" s="189"/>
      <c r="AVD104" s="189"/>
      <c r="AVE104" s="189"/>
      <c r="AVF104" s="189"/>
      <c r="AVG104" s="189"/>
      <c r="AVH104" s="189"/>
      <c r="AVI104" s="189"/>
      <c r="AVJ104" s="189"/>
      <c r="AVK104" s="189"/>
      <c r="AVL104" s="189"/>
      <c r="AVM104" s="189"/>
      <c r="AVN104" s="189"/>
      <c r="AVO104" s="189"/>
      <c r="AVP104" s="189"/>
      <c r="AVQ104" s="189"/>
      <c r="BEQ104" s="189"/>
      <c r="BER104" s="189"/>
      <c r="BEZ104" s="189"/>
      <c r="BFA104" s="189"/>
      <c r="BFB104" s="189"/>
      <c r="BFC104" s="189"/>
      <c r="BFD104" s="189"/>
      <c r="BFE104" s="189"/>
      <c r="BFF104" s="189"/>
      <c r="BFG104" s="189"/>
      <c r="BFH104" s="189"/>
      <c r="BFI104" s="189"/>
      <c r="BFJ104" s="189"/>
      <c r="BFK104" s="189"/>
      <c r="BFL104" s="189"/>
      <c r="BFM104" s="189"/>
      <c r="BOM104" s="189"/>
      <c r="BON104" s="189"/>
      <c r="BOV104" s="189"/>
      <c r="BOW104" s="189"/>
      <c r="BOX104" s="189"/>
      <c r="BOY104" s="189"/>
      <c r="BOZ104" s="189"/>
      <c r="BPA104" s="189"/>
      <c r="BPB104" s="189"/>
      <c r="BPC104" s="189"/>
      <c r="BPD104" s="189"/>
      <c r="BPE104" s="189"/>
      <c r="BPF104" s="189"/>
      <c r="BPG104" s="189"/>
      <c r="BPH104" s="189"/>
      <c r="BPI104" s="189"/>
      <c r="BYI104" s="189"/>
      <c r="BYJ104" s="189"/>
      <c r="BYR104" s="189"/>
      <c r="BYS104" s="189"/>
      <c r="BYT104" s="189"/>
      <c r="BYU104" s="189"/>
      <c r="BYV104" s="189"/>
      <c r="BYW104" s="189"/>
      <c r="BYX104" s="189"/>
      <c r="BYY104" s="189"/>
      <c r="BYZ104" s="189"/>
      <c r="BZA104" s="189"/>
      <c r="BZB104" s="189"/>
      <c r="BZC104" s="189"/>
      <c r="BZD104" s="189"/>
      <c r="BZE104" s="189"/>
      <c r="CIE104" s="189"/>
      <c r="CIF104" s="189"/>
      <c r="CIN104" s="189"/>
      <c r="CIO104" s="189"/>
      <c r="CIP104" s="189"/>
      <c r="CIQ104" s="189"/>
      <c r="CIR104" s="189"/>
      <c r="CIS104" s="189"/>
      <c r="CIT104" s="189"/>
      <c r="CIU104" s="189"/>
      <c r="CIV104" s="189"/>
      <c r="CIW104" s="189"/>
      <c r="CIX104" s="189"/>
      <c r="CIY104" s="189"/>
      <c r="CIZ104" s="189"/>
      <c r="CJA104" s="189"/>
      <c r="CSA104" s="189"/>
      <c r="CSB104" s="189"/>
      <c r="CSJ104" s="189"/>
      <c r="CSK104" s="189"/>
      <c r="CSL104" s="189"/>
      <c r="CSM104" s="189"/>
      <c r="CSN104" s="189"/>
      <c r="CSO104" s="189"/>
      <c r="CSP104" s="189"/>
      <c r="CSQ104" s="189"/>
      <c r="CSR104" s="189"/>
      <c r="CSS104" s="189"/>
      <c r="CST104" s="189"/>
      <c r="CSU104" s="189"/>
      <c r="CSV104" s="189"/>
      <c r="CSW104" s="189"/>
      <c r="DBW104" s="189"/>
      <c r="DBX104" s="189"/>
      <c r="DCF104" s="189"/>
      <c r="DCG104" s="189"/>
      <c r="DCH104" s="189"/>
      <c r="DCI104" s="189"/>
      <c r="DCJ104" s="189"/>
      <c r="DCK104" s="189"/>
      <c r="DCL104" s="189"/>
      <c r="DCM104" s="189"/>
      <c r="DCN104" s="189"/>
      <c r="DCO104" s="189"/>
      <c r="DCP104" s="189"/>
      <c r="DCQ104" s="189"/>
      <c r="DCR104" s="189"/>
      <c r="DCS104" s="189"/>
      <c r="DLS104" s="189"/>
      <c r="DLT104" s="189"/>
      <c r="DMB104" s="189"/>
      <c r="DMC104" s="189"/>
      <c r="DMD104" s="189"/>
      <c r="DME104" s="189"/>
      <c r="DMF104" s="189"/>
      <c r="DMG104" s="189"/>
      <c r="DMH104" s="189"/>
      <c r="DMI104" s="189"/>
      <c r="DMJ104" s="189"/>
      <c r="DMK104" s="189"/>
      <c r="DML104" s="189"/>
      <c r="DMM104" s="189"/>
      <c r="DMN104" s="189"/>
      <c r="DMO104" s="189"/>
      <c r="DVO104" s="189"/>
      <c r="DVP104" s="189"/>
      <c r="DVX104" s="189"/>
      <c r="DVY104" s="189"/>
      <c r="DVZ104" s="189"/>
      <c r="DWA104" s="189"/>
      <c r="DWB104" s="189"/>
      <c r="DWC104" s="189"/>
      <c r="DWD104" s="189"/>
      <c r="DWE104" s="189"/>
      <c r="DWF104" s="189"/>
      <c r="DWG104" s="189"/>
      <c r="DWH104" s="189"/>
      <c r="DWI104" s="189"/>
      <c r="DWJ104" s="189"/>
      <c r="DWK104" s="189"/>
      <c r="EFK104" s="189"/>
      <c r="EFL104" s="189"/>
      <c r="EFT104" s="189"/>
      <c r="EFU104" s="189"/>
      <c r="EFV104" s="189"/>
      <c r="EFW104" s="189"/>
      <c r="EFX104" s="189"/>
      <c r="EFY104" s="189"/>
      <c r="EFZ104" s="189"/>
      <c r="EGA104" s="189"/>
      <c r="EGB104" s="189"/>
      <c r="EGC104" s="189"/>
      <c r="EGD104" s="189"/>
      <c r="EGE104" s="189"/>
      <c r="EGF104" s="189"/>
      <c r="EGG104" s="189"/>
      <c r="EPG104" s="189"/>
      <c r="EPH104" s="189"/>
      <c r="EPP104" s="189"/>
      <c r="EPQ104" s="189"/>
      <c r="EPR104" s="189"/>
      <c r="EPS104" s="189"/>
      <c r="EPT104" s="189"/>
      <c r="EPU104" s="189"/>
      <c r="EPV104" s="189"/>
      <c r="EPW104" s="189"/>
      <c r="EPX104" s="189"/>
      <c r="EPY104" s="189"/>
      <c r="EPZ104" s="189"/>
      <c r="EQA104" s="189"/>
      <c r="EQB104" s="189"/>
      <c r="EQC104" s="189"/>
      <c r="EZC104" s="189"/>
      <c r="EZD104" s="189"/>
      <c r="EZL104" s="189"/>
      <c r="EZM104" s="189"/>
      <c r="EZN104" s="189"/>
      <c r="EZO104" s="189"/>
      <c r="EZP104" s="189"/>
      <c r="EZQ104" s="189"/>
      <c r="EZR104" s="189"/>
      <c r="EZS104" s="189"/>
      <c r="EZT104" s="189"/>
      <c r="EZU104" s="189"/>
      <c r="EZV104" s="189"/>
      <c r="EZW104" s="189"/>
      <c r="EZX104" s="189"/>
      <c r="EZY104" s="189"/>
      <c r="FIY104" s="189"/>
      <c r="FIZ104" s="189"/>
      <c r="FJH104" s="189"/>
      <c r="FJI104" s="189"/>
      <c r="FJJ104" s="189"/>
      <c r="FJK104" s="189"/>
      <c r="FJL104" s="189"/>
      <c r="FJM104" s="189"/>
      <c r="FJN104" s="189"/>
      <c r="FJO104" s="189"/>
      <c r="FJP104" s="189"/>
      <c r="FJQ104" s="189"/>
      <c r="FJR104" s="189"/>
      <c r="FJS104" s="189"/>
      <c r="FJT104" s="189"/>
      <c r="FJU104" s="189"/>
      <c r="FSU104" s="189"/>
      <c r="FSV104" s="189"/>
      <c r="FTD104" s="189"/>
      <c r="FTE104" s="189"/>
      <c r="FTF104" s="189"/>
      <c r="FTG104" s="189"/>
      <c r="FTH104" s="189"/>
      <c r="FTI104" s="189"/>
      <c r="FTJ104" s="189"/>
      <c r="FTK104" s="189"/>
      <c r="FTL104" s="189"/>
      <c r="FTM104" s="189"/>
      <c r="FTN104" s="189"/>
      <c r="FTO104" s="189"/>
      <c r="FTP104" s="189"/>
      <c r="FTQ104" s="189"/>
      <c r="GCQ104" s="189"/>
      <c r="GCR104" s="189"/>
      <c r="GCZ104" s="189"/>
      <c r="GDA104" s="189"/>
      <c r="GDB104" s="189"/>
      <c r="GDC104" s="189"/>
      <c r="GDD104" s="189"/>
      <c r="GDE104" s="189"/>
      <c r="GDF104" s="189"/>
      <c r="GDG104" s="189"/>
      <c r="GDH104" s="189"/>
      <c r="GDI104" s="189"/>
      <c r="GDJ104" s="189"/>
      <c r="GDK104" s="189"/>
      <c r="GDL104" s="189"/>
      <c r="GDM104" s="189"/>
      <c r="GMM104" s="189"/>
      <c r="GMN104" s="189"/>
      <c r="GMV104" s="189"/>
      <c r="GMW104" s="189"/>
      <c r="GMX104" s="189"/>
      <c r="GMY104" s="189"/>
      <c r="GMZ104" s="189"/>
      <c r="GNA104" s="189"/>
      <c r="GNB104" s="189"/>
      <c r="GNC104" s="189"/>
      <c r="GND104" s="189"/>
      <c r="GNE104" s="189"/>
      <c r="GNF104" s="189"/>
      <c r="GNG104" s="189"/>
      <c r="GNH104" s="189"/>
      <c r="GNI104" s="189"/>
      <c r="GWI104" s="189"/>
      <c r="GWJ104" s="189"/>
      <c r="GWR104" s="189"/>
      <c r="GWS104" s="189"/>
      <c r="GWT104" s="189"/>
      <c r="GWU104" s="189"/>
      <c r="GWV104" s="189"/>
      <c r="GWW104" s="189"/>
      <c r="GWX104" s="189"/>
      <c r="GWY104" s="189"/>
      <c r="GWZ104" s="189"/>
      <c r="GXA104" s="189"/>
      <c r="GXB104" s="189"/>
      <c r="GXC104" s="189"/>
      <c r="GXD104" s="189"/>
      <c r="GXE104" s="189"/>
      <c r="HGE104" s="189"/>
      <c r="HGF104" s="189"/>
      <c r="HGN104" s="189"/>
      <c r="HGO104" s="189"/>
      <c r="HGP104" s="189"/>
      <c r="HGQ104" s="189"/>
      <c r="HGR104" s="189"/>
      <c r="HGS104" s="189"/>
      <c r="HGT104" s="189"/>
      <c r="HGU104" s="189"/>
      <c r="HGV104" s="189"/>
      <c r="HGW104" s="189"/>
      <c r="HGX104" s="189"/>
      <c r="HGY104" s="189"/>
      <c r="HGZ104" s="189"/>
      <c r="HHA104" s="189"/>
      <c r="HQA104" s="189"/>
      <c r="HQB104" s="189"/>
      <c r="HQJ104" s="189"/>
      <c r="HQK104" s="189"/>
      <c r="HQL104" s="189"/>
      <c r="HQM104" s="189"/>
      <c r="HQN104" s="189"/>
      <c r="HQO104" s="189"/>
      <c r="HQP104" s="189"/>
      <c r="HQQ104" s="189"/>
      <c r="HQR104" s="189"/>
      <c r="HQS104" s="189"/>
      <c r="HQT104" s="189"/>
      <c r="HQU104" s="189"/>
      <c r="HQV104" s="189"/>
      <c r="HQW104" s="189"/>
      <c r="HZW104" s="189"/>
      <c r="HZX104" s="189"/>
      <c r="IAF104" s="189"/>
      <c r="IAG104" s="189"/>
      <c r="IAH104" s="189"/>
      <c r="IAI104" s="189"/>
      <c r="IAJ104" s="189"/>
      <c r="IAK104" s="189"/>
      <c r="IAL104" s="189"/>
      <c r="IAM104" s="189"/>
      <c r="IAN104" s="189"/>
      <c r="IAO104" s="189"/>
      <c r="IAP104" s="189"/>
      <c r="IAQ104" s="189"/>
      <c r="IAR104" s="189"/>
      <c r="IAS104" s="189"/>
      <c r="IJS104" s="189"/>
      <c r="IJT104" s="189"/>
      <c r="IKB104" s="189"/>
      <c r="IKC104" s="189"/>
      <c r="IKD104" s="189"/>
      <c r="IKE104" s="189"/>
      <c r="IKF104" s="189"/>
      <c r="IKG104" s="189"/>
      <c r="IKH104" s="189"/>
      <c r="IKI104" s="189"/>
      <c r="IKJ104" s="189"/>
      <c r="IKK104" s="189"/>
      <c r="IKL104" s="189"/>
      <c r="IKM104" s="189"/>
      <c r="IKN104" s="189"/>
      <c r="IKO104" s="189"/>
      <c r="ITO104" s="189"/>
      <c r="ITP104" s="189"/>
      <c r="ITX104" s="189"/>
      <c r="ITY104" s="189"/>
      <c r="ITZ104" s="189"/>
      <c r="IUA104" s="189"/>
      <c r="IUB104" s="189"/>
      <c r="IUC104" s="189"/>
      <c r="IUD104" s="189"/>
      <c r="IUE104" s="189"/>
      <c r="IUF104" s="189"/>
      <c r="IUG104" s="189"/>
      <c r="IUH104" s="189"/>
      <c r="IUI104" s="189"/>
      <c r="IUJ104" s="189"/>
      <c r="IUK104" s="189"/>
      <c r="JDK104" s="189"/>
      <c r="JDL104" s="189"/>
      <c r="JDT104" s="189"/>
      <c r="JDU104" s="189"/>
      <c r="JDV104" s="189"/>
      <c r="JDW104" s="189"/>
      <c r="JDX104" s="189"/>
      <c r="JDY104" s="189"/>
      <c r="JDZ104" s="189"/>
      <c r="JEA104" s="189"/>
      <c r="JEB104" s="189"/>
      <c r="JEC104" s="189"/>
      <c r="JED104" s="189"/>
      <c r="JEE104" s="189"/>
      <c r="JEF104" s="189"/>
      <c r="JEG104" s="189"/>
      <c r="JNG104" s="189"/>
      <c r="JNH104" s="189"/>
      <c r="JNP104" s="189"/>
      <c r="JNQ104" s="189"/>
      <c r="JNR104" s="189"/>
      <c r="JNS104" s="189"/>
      <c r="JNT104" s="189"/>
      <c r="JNU104" s="189"/>
      <c r="JNV104" s="189"/>
      <c r="JNW104" s="189"/>
      <c r="JNX104" s="189"/>
      <c r="JNY104" s="189"/>
      <c r="JNZ104" s="189"/>
      <c r="JOA104" s="189"/>
      <c r="JOB104" s="189"/>
      <c r="JOC104" s="189"/>
      <c r="JXC104" s="189"/>
      <c r="JXD104" s="189"/>
      <c r="JXL104" s="189"/>
      <c r="JXM104" s="189"/>
      <c r="JXN104" s="189"/>
      <c r="JXO104" s="189"/>
      <c r="JXP104" s="189"/>
      <c r="JXQ104" s="189"/>
      <c r="JXR104" s="189"/>
      <c r="JXS104" s="189"/>
      <c r="JXT104" s="189"/>
      <c r="JXU104" s="189"/>
      <c r="JXV104" s="189"/>
      <c r="JXW104" s="189"/>
      <c r="JXX104" s="189"/>
      <c r="JXY104" s="189"/>
      <c r="KGY104" s="189"/>
      <c r="KGZ104" s="189"/>
      <c r="KHH104" s="189"/>
      <c r="KHI104" s="189"/>
      <c r="KHJ104" s="189"/>
      <c r="KHK104" s="189"/>
      <c r="KHL104" s="189"/>
      <c r="KHM104" s="189"/>
      <c r="KHN104" s="189"/>
      <c r="KHO104" s="189"/>
      <c r="KHP104" s="189"/>
      <c r="KHQ104" s="189"/>
      <c r="KHR104" s="189"/>
      <c r="KHS104" s="189"/>
      <c r="KHT104" s="189"/>
      <c r="KHU104" s="189"/>
      <c r="KQU104" s="189"/>
      <c r="KQV104" s="189"/>
      <c r="KRD104" s="189"/>
      <c r="KRE104" s="189"/>
      <c r="KRF104" s="189"/>
      <c r="KRG104" s="189"/>
      <c r="KRH104" s="189"/>
      <c r="KRI104" s="189"/>
      <c r="KRJ104" s="189"/>
      <c r="KRK104" s="189"/>
      <c r="KRL104" s="189"/>
      <c r="KRM104" s="189"/>
      <c r="KRN104" s="189"/>
      <c r="KRO104" s="189"/>
      <c r="KRP104" s="189"/>
      <c r="KRQ104" s="189"/>
      <c r="LAQ104" s="189"/>
      <c r="LAR104" s="189"/>
      <c r="LAZ104" s="189"/>
      <c r="LBA104" s="189"/>
      <c r="LBB104" s="189"/>
      <c r="LBC104" s="189"/>
      <c r="LBD104" s="189"/>
      <c r="LBE104" s="189"/>
      <c r="LBF104" s="189"/>
      <c r="LBG104" s="189"/>
      <c r="LBH104" s="189"/>
      <c r="LBI104" s="189"/>
      <c r="LBJ104" s="189"/>
      <c r="LBK104" s="189"/>
      <c r="LBL104" s="189"/>
      <c r="LBM104" s="189"/>
      <c r="LKM104" s="189"/>
      <c r="LKN104" s="189"/>
      <c r="LKV104" s="189"/>
      <c r="LKW104" s="189"/>
      <c r="LKX104" s="189"/>
      <c r="LKY104" s="189"/>
      <c r="LKZ104" s="189"/>
      <c r="LLA104" s="189"/>
      <c r="LLB104" s="189"/>
      <c r="LLC104" s="189"/>
      <c r="LLD104" s="189"/>
      <c r="LLE104" s="189"/>
      <c r="LLF104" s="189"/>
      <c r="LLG104" s="189"/>
      <c r="LLH104" s="189"/>
      <c r="LLI104" s="189"/>
      <c r="LUI104" s="189"/>
      <c r="LUJ104" s="189"/>
      <c r="LUR104" s="189"/>
      <c r="LUS104" s="189"/>
      <c r="LUT104" s="189"/>
      <c r="LUU104" s="189"/>
      <c r="LUV104" s="189"/>
      <c r="LUW104" s="189"/>
      <c r="LUX104" s="189"/>
      <c r="LUY104" s="189"/>
      <c r="LUZ104" s="189"/>
      <c r="LVA104" s="189"/>
      <c r="LVB104" s="189"/>
      <c r="LVC104" s="189"/>
      <c r="LVD104" s="189"/>
      <c r="LVE104" s="189"/>
      <c r="MEE104" s="189"/>
      <c r="MEF104" s="189"/>
      <c r="MEN104" s="189"/>
      <c r="MEO104" s="189"/>
      <c r="MEP104" s="189"/>
      <c r="MEQ104" s="189"/>
      <c r="MER104" s="189"/>
      <c r="MES104" s="189"/>
      <c r="MET104" s="189"/>
      <c r="MEU104" s="189"/>
      <c r="MEV104" s="189"/>
      <c r="MEW104" s="189"/>
      <c r="MEX104" s="189"/>
      <c r="MEY104" s="189"/>
      <c r="MEZ104" s="189"/>
      <c r="MFA104" s="189"/>
      <c r="MOA104" s="189"/>
      <c r="MOB104" s="189"/>
      <c r="MOJ104" s="189"/>
      <c r="MOK104" s="189"/>
      <c r="MOL104" s="189"/>
      <c r="MOM104" s="189"/>
      <c r="MON104" s="189"/>
      <c r="MOO104" s="189"/>
      <c r="MOP104" s="189"/>
      <c r="MOQ104" s="189"/>
      <c r="MOR104" s="189"/>
      <c r="MOS104" s="189"/>
      <c r="MOT104" s="189"/>
      <c r="MOU104" s="189"/>
      <c r="MOV104" s="189"/>
      <c r="MOW104" s="189"/>
      <c r="MXW104" s="189"/>
      <c r="MXX104" s="189"/>
      <c r="MYF104" s="189"/>
      <c r="MYG104" s="189"/>
      <c r="MYH104" s="189"/>
      <c r="MYI104" s="189"/>
      <c r="MYJ104" s="189"/>
      <c r="MYK104" s="189"/>
      <c r="MYL104" s="189"/>
      <c r="MYM104" s="189"/>
      <c r="MYN104" s="189"/>
      <c r="MYO104" s="189"/>
      <c r="MYP104" s="189"/>
      <c r="MYQ104" s="189"/>
      <c r="MYR104" s="189"/>
      <c r="MYS104" s="189"/>
      <c r="NHS104" s="189"/>
      <c r="NHT104" s="189"/>
      <c r="NIB104" s="189"/>
      <c r="NIC104" s="189"/>
      <c r="NID104" s="189"/>
      <c r="NIE104" s="189"/>
      <c r="NIF104" s="189"/>
      <c r="NIG104" s="189"/>
      <c r="NIH104" s="189"/>
      <c r="NII104" s="189"/>
      <c r="NIJ104" s="189"/>
      <c r="NIK104" s="189"/>
      <c r="NIL104" s="189"/>
      <c r="NIM104" s="189"/>
      <c r="NIN104" s="189"/>
      <c r="NIO104" s="189"/>
      <c r="NRO104" s="189"/>
      <c r="NRP104" s="189"/>
      <c r="NRX104" s="189"/>
      <c r="NRY104" s="189"/>
      <c r="NRZ104" s="189"/>
      <c r="NSA104" s="189"/>
      <c r="NSB104" s="189"/>
      <c r="NSC104" s="189"/>
      <c r="NSD104" s="189"/>
      <c r="NSE104" s="189"/>
      <c r="NSF104" s="189"/>
      <c r="NSG104" s="189"/>
      <c r="NSH104" s="189"/>
      <c r="NSI104" s="189"/>
      <c r="NSJ104" s="189"/>
      <c r="NSK104" s="189"/>
      <c r="OBK104" s="189"/>
      <c r="OBL104" s="189"/>
      <c r="OBT104" s="189"/>
      <c r="OBU104" s="189"/>
      <c r="OBV104" s="189"/>
      <c r="OBW104" s="189"/>
      <c r="OBX104" s="189"/>
      <c r="OBY104" s="189"/>
      <c r="OBZ104" s="189"/>
      <c r="OCA104" s="189"/>
      <c r="OCB104" s="189"/>
      <c r="OCC104" s="189"/>
      <c r="OCD104" s="189"/>
      <c r="OCE104" s="189"/>
      <c r="OCF104" s="189"/>
      <c r="OCG104" s="189"/>
      <c r="OLG104" s="189"/>
      <c r="OLH104" s="189"/>
      <c r="OLP104" s="189"/>
      <c r="OLQ104" s="189"/>
      <c r="OLR104" s="189"/>
      <c r="OLS104" s="189"/>
      <c r="OLT104" s="189"/>
      <c r="OLU104" s="189"/>
      <c r="OLV104" s="189"/>
      <c r="OLW104" s="189"/>
      <c r="OLX104" s="189"/>
      <c r="OLY104" s="189"/>
      <c r="OLZ104" s="189"/>
      <c r="OMA104" s="189"/>
      <c r="OMB104" s="189"/>
      <c r="OMC104" s="189"/>
      <c r="OVC104" s="189"/>
      <c r="OVD104" s="189"/>
      <c r="OVL104" s="189"/>
      <c r="OVM104" s="189"/>
      <c r="OVN104" s="189"/>
      <c r="OVO104" s="189"/>
      <c r="OVP104" s="189"/>
      <c r="OVQ104" s="189"/>
      <c r="OVR104" s="189"/>
      <c r="OVS104" s="189"/>
      <c r="OVT104" s="189"/>
      <c r="OVU104" s="189"/>
      <c r="OVV104" s="189"/>
      <c r="OVW104" s="189"/>
      <c r="OVX104" s="189"/>
      <c r="OVY104" s="189"/>
      <c r="PEY104" s="189"/>
      <c r="PEZ104" s="189"/>
      <c r="PFH104" s="189"/>
      <c r="PFI104" s="189"/>
      <c r="PFJ104" s="189"/>
      <c r="PFK104" s="189"/>
      <c r="PFL104" s="189"/>
      <c r="PFM104" s="189"/>
      <c r="PFN104" s="189"/>
      <c r="PFO104" s="189"/>
      <c r="PFP104" s="189"/>
      <c r="PFQ104" s="189"/>
      <c r="PFR104" s="189"/>
      <c r="PFS104" s="189"/>
      <c r="PFT104" s="189"/>
      <c r="PFU104" s="189"/>
      <c r="POU104" s="189"/>
      <c r="POV104" s="189"/>
      <c r="PPD104" s="189"/>
      <c r="PPE104" s="189"/>
      <c r="PPF104" s="189"/>
      <c r="PPG104" s="189"/>
      <c r="PPH104" s="189"/>
      <c r="PPI104" s="189"/>
      <c r="PPJ104" s="189"/>
      <c r="PPK104" s="189"/>
      <c r="PPL104" s="189"/>
      <c r="PPM104" s="189"/>
      <c r="PPN104" s="189"/>
      <c r="PPO104" s="189"/>
      <c r="PPP104" s="189"/>
      <c r="PPQ104" s="189"/>
      <c r="PYQ104" s="189"/>
      <c r="PYR104" s="189"/>
      <c r="PYZ104" s="189"/>
      <c r="PZA104" s="189"/>
      <c r="PZB104" s="189"/>
      <c r="PZC104" s="189"/>
      <c r="PZD104" s="189"/>
      <c r="PZE104" s="189"/>
      <c r="PZF104" s="189"/>
      <c r="PZG104" s="189"/>
      <c r="PZH104" s="189"/>
      <c r="PZI104" s="189"/>
      <c r="PZJ104" s="189"/>
      <c r="PZK104" s="189"/>
      <c r="PZL104" s="189"/>
      <c r="PZM104" s="189"/>
      <c r="QIM104" s="189"/>
      <c r="QIN104" s="189"/>
      <c r="QIV104" s="189"/>
      <c r="QIW104" s="189"/>
      <c r="QIX104" s="189"/>
      <c r="QIY104" s="189"/>
      <c r="QIZ104" s="189"/>
      <c r="QJA104" s="189"/>
      <c r="QJB104" s="189"/>
      <c r="QJC104" s="189"/>
      <c r="QJD104" s="189"/>
      <c r="QJE104" s="189"/>
      <c r="QJF104" s="189"/>
      <c r="QJG104" s="189"/>
      <c r="QJH104" s="189"/>
      <c r="QJI104" s="189"/>
      <c r="QSI104" s="189"/>
      <c r="QSJ104" s="189"/>
      <c r="QSR104" s="189"/>
      <c r="QSS104" s="189"/>
      <c r="QST104" s="189"/>
      <c r="QSU104" s="189"/>
      <c r="QSV104" s="189"/>
      <c r="QSW104" s="189"/>
      <c r="QSX104" s="189"/>
      <c r="QSY104" s="189"/>
      <c r="QSZ104" s="189"/>
      <c r="QTA104" s="189"/>
      <c r="QTB104" s="189"/>
      <c r="QTC104" s="189"/>
      <c r="QTD104" s="189"/>
      <c r="QTE104" s="189"/>
      <c r="RCE104" s="189"/>
      <c r="RCF104" s="189"/>
      <c r="RCN104" s="189"/>
      <c r="RCO104" s="189"/>
      <c r="RCP104" s="189"/>
      <c r="RCQ104" s="189"/>
      <c r="RCR104" s="189"/>
      <c r="RCS104" s="189"/>
      <c r="RCT104" s="189"/>
      <c r="RCU104" s="189"/>
      <c r="RCV104" s="189"/>
      <c r="RCW104" s="189"/>
      <c r="RCX104" s="189"/>
      <c r="RCY104" s="189"/>
      <c r="RCZ104" s="189"/>
      <c r="RDA104" s="189"/>
      <c r="RMA104" s="189"/>
      <c r="RMB104" s="189"/>
      <c r="RMJ104" s="189"/>
      <c r="RMK104" s="189"/>
      <c r="RML104" s="189"/>
      <c r="RMM104" s="189"/>
      <c r="RMN104" s="189"/>
      <c r="RMO104" s="189"/>
      <c r="RMP104" s="189"/>
      <c r="RMQ104" s="189"/>
      <c r="RMR104" s="189"/>
      <c r="RMS104" s="189"/>
      <c r="RMT104" s="189"/>
      <c r="RMU104" s="189"/>
      <c r="RMV104" s="189"/>
      <c r="RMW104" s="189"/>
      <c r="RVW104" s="189"/>
      <c r="RVX104" s="189"/>
      <c r="RWF104" s="189"/>
      <c r="RWG104" s="189"/>
      <c r="RWH104" s="189"/>
      <c r="RWI104" s="189"/>
      <c r="RWJ104" s="189"/>
      <c r="RWK104" s="189"/>
      <c r="RWL104" s="189"/>
      <c r="RWM104" s="189"/>
      <c r="RWN104" s="189"/>
      <c r="RWO104" s="189"/>
      <c r="RWP104" s="189"/>
      <c r="RWQ104" s="189"/>
      <c r="RWR104" s="189"/>
      <c r="RWS104" s="189"/>
      <c r="SFS104" s="189"/>
      <c r="SFT104" s="189"/>
      <c r="SGB104" s="189"/>
      <c r="SGC104" s="189"/>
      <c r="SGD104" s="189"/>
      <c r="SGE104" s="189"/>
      <c r="SGF104" s="189"/>
      <c r="SGG104" s="189"/>
      <c r="SGH104" s="189"/>
      <c r="SGI104" s="189"/>
      <c r="SGJ104" s="189"/>
      <c r="SGK104" s="189"/>
      <c r="SGL104" s="189"/>
      <c r="SGM104" s="189"/>
      <c r="SGN104" s="189"/>
      <c r="SGO104" s="189"/>
      <c r="SPO104" s="189"/>
      <c r="SPP104" s="189"/>
      <c r="SPX104" s="189"/>
      <c r="SPY104" s="189"/>
      <c r="SPZ104" s="189"/>
      <c r="SQA104" s="189"/>
      <c r="SQB104" s="189"/>
      <c r="SQC104" s="189"/>
      <c r="SQD104" s="189"/>
      <c r="SQE104" s="189"/>
      <c r="SQF104" s="189"/>
      <c r="SQG104" s="189"/>
      <c r="SQH104" s="189"/>
      <c r="SQI104" s="189"/>
      <c r="SQJ104" s="189"/>
      <c r="SQK104" s="189"/>
      <c r="SZK104" s="189"/>
      <c r="SZL104" s="189"/>
      <c r="SZT104" s="189"/>
      <c r="SZU104" s="189"/>
      <c r="SZV104" s="189"/>
      <c r="SZW104" s="189"/>
      <c r="SZX104" s="189"/>
      <c r="SZY104" s="189"/>
      <c r="SZZ104" s="189"/>
      <c r="TAA104" s="189"/>
      <c r="TAB104" s="189"/>
      <c r="TAC104" s="189"/>
      <c r="TAD104" s="189"/>
      <c r="TAE104" s="189"/>
      <c r="TAF104" s="189"/>
      <c r="TAG104" s="189"/>
      <c r="TJG104" s="189"/>
      <c r="TJH104" s="189"/>
      <c r="TJP104" s="189"/>
      <c r="TJQ104" s="189"/>
      <c r="TJR104" s="189"/>
      <c r="TJS104" s="189"/>
      <c r="TJT104" s="189"/>
      <c r="TJU104" s="189"/>
      <c r="TJV104" s="189"/>
      <c r="TJW104" s="189"/>
      <c r="TJX104" s="189"/>
      <c r="TJY104" s="189"/>
      <c r="TJZ104" s="189"/>
      <c r="TKA104" s="189"/>
      <c r="TKB104" s="189"/>
      <c r="TKC104" s="189"/>
      <c r="TTC104" s="189"/>
      <c r="TTD104" s="189"/>
      <c r="TTL104" s="189"/>
      <c r="TTM104" s="189"/>
      <c r="TTN104" s="189"/>
      <c r="TTO104" s="189"/>
      <c r="TTP104" s="189"/>
      <c r="TTQ104" s="189"/>
      <c r="TTR104" s="189"/>
      <c r="TTS104" s="189"/>
      <c r="TTT104" s="189"/>
      <c r="TTU104" s="189"/>
      <c r="TTV104" s="189"/>
      <c r="TTW104" s="189"/>
      <c r="TTX104" s="189"/>
      <c r="TTY104" s="189"/>
      <c r="UCY104" s="189"/>
      <c r="UCZ104" s="189"/>
      <c r="UDH104" s="189"/>
      <c r="UDI104" s="189"/>
      <c r="UDJ104" s="189"/>
      <c r="UDK104" s="189"/>
      <c r="UDL104" s="189"/>
      <c r="UDM104" s="189"/>
      <c r="UDN104" s="189"/>
      <c r="UDO104" s="189"/>
      <c r="UDP104" s="189"/>
      <c r="UDQ104" s="189"/>
      <c r="UDR104" s="189"/>
      <c r="UDS104" s="189"/>
      <c r="UDT104" s="189"/>
      <c r="UDU104" s="189"/>
      <c r="UMU104" s="189"/>
      <c r="UMV104" s="189"/>
      <c r="UND104" s="189"/>
      <c r="UNE104" s="189"/>
      <c r="UNF104" s="189"/>
      <c r="UNG104" s="189"/>
      <c r="UNH104" s="189"/>
      <c r="UNI104" s="189"/>
      <c r="UNJ104" s="189"/>
      <c r="UNK104" s="189"/>
      <c r="UNL104" s="189"/>
      <c r="UNM104" s="189"/>
      <c r="UNN104" s="189"/>
      <c r="UNO104" s="189"/>
      <c r="UNP104" s="189"/>
      <c r="UNQ104" s="189"/>
      <c r="UWQ104" s="189"/>
      <c r="UWR104" s="189"/>
      <c r="UWZ104" s="189"/>
      <c r="UXA104" s="189"/>
      <c r="UXB104" s="189"/>
      <c r="UXC104" s="189"/>
      <c r="UXD104" s="189"/>
      <c r="UXE104" s="189"/>
      <c r="UXF104" s="189"/>
      <c r="UXG104" s="189"/>
      <c r="UXH104" s="189"/>
      <c r="UXI104" s="189"/>
      <c r="UXJ104" s="189"/>
      <c r="UXK104" s="189"/>
      <c r="UXL104" s="189"/>
      <c r="UXM104" s="189"/>
      <c r="VGM104" s="189"/>
      <c r="VGN104" s="189"/>
      <c r="VGV104" s="189"/>
      <c r="VGW104" s="189"/>
      <c r="VGX104" s="189"/>
      <c r="VGY104" s="189"/>
      <c r="VGZ104" s="189"/>
      <c r="VHA104" s="189"/>
      <c r="VHB104" s="189"/>
      <c r="VHC104" s="189"/>
      <c r="VHD104" s="189"/>
      <c r="VHE104" s="189"/>
      <c r="VHF104" s="189"/>
      <c r="VHG104" s="189"/>
      <c r="VHH104" s="189"/>
      <c r="VHI104" s="189"/>
      <c r="VQI104" s="189"/>
      <c r="VQJ104" s="189"/>
      <c r="VQR104" s="189"/>
      <c r="VQS104" s="189"/>
      <c r="VQT104" s="189"/>
      <c r="VQU104" s="189"/>
      <c r="VQV104" s="189"/>
      <c r="VQW104" s="189"/>
      <c r="VQX104" s="189"/>
      <c r="VQY104" s="189"/>
      <c r="VQZ104" s="189"/>
      <c r="VRA104" s="189"/>
      <c r="VRB104" s="189"/>
      <c r="VRC104" s="189"/>
      <c r="VRD104" s="189"/>
      <c r="VRE104" s="189"/>
      <c r="WAE104" s="189"/>
      <c r="WAF104" s="189"/>
      <c r="WAN104" s="189"/>
      <c r="WAO104" s="189"/>
      <c r="WAP104" s="189"/>
      <c r="WAQ104" s="189"/>
      <c r="WAR104" s="189"/>
      <c r="WAS104" s="189"/>
      <c r="WAT104" s="189"/>
      <c r="WAU104" s="189"/>
      <c r="WAV104" s="189"/>
      <c r="WAW104" s="189"/>
      <c r="WAX104" s="189"/>
      <c r="WAY104" s="189"/>
      <c r="WAZ104" s="189"/>
      <c r="WBA104" s="189"/>
      <c r="WKA104" s="189"/>
      <c r="WKB104" s="189"/>
      <c r="WKJ104" s="189"/>
      <c r="WKK104" s="189"/>
      <c r="WKL104" s="189"/>
      <c r="WKM104" s="189"/>
      <c r="WKN104" s="189"/>
      <c r="WKO104" s="189"/>
      <c r="WKP104" s="189"/>
      <c r="WKQ104" s="189"/>
      <c r="WKR104" s="189"/>
      <c r="WKS104" s="189"/>
      <c r="WKT104" s="189"/>
      <c r="WKU104" s="189"/>
      <c r="WKV104" s="189"/>
      <c r="WKW104" s="189"/>
      <c r="WTW104" s="189"/>
      <c r="WTX104" s="189"/>
      <c r="WUF104" s="189"/>
      <c r="WUG104" s="189"/>
      <c r="WUH104" s="189"/>
      <c r="WUI104" s="189"/>
      <c r="WUJ104" s="189"/>
      <c r="WUK104" s="189"/>
      <c r="WUL104" s="189"/>
      <c r="WUM104" s="189"/>
      <c r="WUN104" s="189"/>
      <c r="WUO104" s="189"/>
      <c r="WUP104" s="189"/>
      <c r="WUQ104" s="189"/>
      <c r="WUR104" s="189"/>
      <c r="WUS104" s="189"/>
    </row>
    <row r="105" spans="1:1009 1243:2033 2267:3057 3291:4081 4315:5105 5339:6129 6363:7153 7387:8177 8411:9201 9435:10225 10459:11249 11483:12273 12507:13297 13531:14321 14555:15345 15579:16113" hidden="1" outlineLevel="1" x14ac:dyDescent="0.25">
      <c r="A105" s="79"/>
      <c r="B105" s="192" t="s">
        <v>126</v>
      </c>
      <c r="C105" s="72"/>
      <c r="D105" s="102">
        <v>0</v>
      </c>
      <c r="E105" s="102"/>
      <c r="F105" s="73"/>
      <c r="G105" s="231">
        <v>0</v>
      </c>
      <c r="H105" s="129">
        <v>100</v>
      </c>
      <c r="I105" s="153">
        <f t="shared" si="6"/>
        <v>0</v>
      </c>
      <c r="J105" s="149"/>
      <c r="K105" s="257"/>
      <c r="L105" s="149"/>
      <c r="M105" s="149"/>
      <c r="N105" s="72"/>
      <c r="HK105" s="189"/>
      <c r="HL105" s="189"/>
      <c r="HT105" s="189"/>
      <c r="HU105" s="189"/>
      <c r="HV105" s="189"/>
      <c r="HW105" s="189"/>
      <c r="HX105" s="189"/>
      <c r="HY105" s="189"/>
      <c r="HZ105" s="189"/>
      <c r="IA105" s="189"/>
      <c r="IB105" s="189"/>
      <c r="IC105" s="189"/>
      <c r="ID105" s="189"/>
      <c r="IE105" s="189"/>
      <c r="IF105" s="189"/>
      <c r="IG105" s="189"/>
      <c r="RG105" s="189"/>
      <c r="RH105" s="189"/>
      <c r="RP105" s="189"/>
      <c r="RQ105" s="189"/>
      <c r="RR105" s="189"/>
      <c r="RS105" s="189"/>
      <c r="RT105" s="189"/>
      <c r="RU105" s="189"/>
      <c r="RV105" s="189"/>
      <c r="RW105" s="189"/>
      <c r="RX105" s="189"/>
      <c r="RY105" s="189"/>
      <c r="RZ105" s="189"/>
      <c r="SA105" s="189"/>
      <c r="SB105" s="189"/>
      <c r="SC105" s="189"/>
      <c r="ABC105" s="189"/>
      <c r="ABD105" s="189"/>
      <c r="ABL105" s="189"/>
      <c r="ABM105" s="189"/>
      <c r="ABN105" s="189"/>
      <c r="ABO105" s="189"/>
      <c r="ABP105" s="189"/>
      <c r="ABQ105" s="189"/>
      <c r="ABR105" s="189"/>
      <c r="ABS105" s="189"/>
      <c r="ABT105" s="189"/>
      <c r="ABU105" s="189"/>
      <c r="ABV105" s="189"/>
      <c r="ABW105" s="189"/>
      <c r="ABX105" s="189"/>
      <c r="ABY105" s="189"/>
      <c r="AKY105" s="189"/>
      <c r="AKZ105" s="189"/>
      <c r="ALH105" s="189"/>
      <c r="ALI105" s="189"/>
      <c r="ALJ105" s="189"/>
      <c r="ALK105" s="189"/>
      <c r="ALL105" s="189"/>
      <c r="ALM105" s="189"/>
      <c r="ALN105" s="189"/>
      <c r="ALO105" s="189"/>
      <c r="ALP105" s="189"/>
      <c r="ALQ105" s="189"/>
      <c r="ALR105" s="189"/>
      <c r="ALS105" s="189"/>
      <c r="ALT105" s="189"/>
      <c r="ALU105" s="189"/>
      <c r="AUU105" s="189"/>
      <c r="AUV105" s="189"/>
      <c r="AVD105" s="189"/>
      <c r="AVE105" s="189"/>
      <c r="AVF105" s="189"/>
      <c r="AVG105" s="189"/>
      <c r="AVH105" s="189"/>
      <c r="AVI105" s="189"/>
      <c r="AVJ105" s="189"/>
      <c r="AVK105" s="189"/>
      <c r="AVL105" s="189"/>
      <c r="AVM105" s="189"/>
      <c r="AVN105" s="189"/>
      <c r="AVO105" s="189"/>
      <c r="AVP105" s="189"/>
      <c r="AVQ105" s="189"/>
      <c r="BEQ105" s="189"/>
      <c r="BER105" s="189"/>
      <c r="BEZ105" s="189"/>
      <c r="BFA105" s="189"/>
      <c r="BFB105" s="189"/>
      <c r="BFC105" s="189"/>
      <c r="BFD105" s="189"/>
      <c r="BFE105" s="189"/>
      <c r="BFF105" s="189"/>
      <c r="BFG105" s="189"/>
      <c r="BFH105" s="189"/>
      <c r="BFI105" s="189"/>
      <c r="BFJ105" s="189"/>
      <c r="BFK105" s="189"/>
      <c r="BFL105" s="189"/>
      <c r="BFM105" s="189"/>
      <c r="BOM105" s="189"/>
      <c r="BON105" s="189"/>
      <c r="BOV105" s="189"/>
      <c r="BOW105" s="189"/>
      <c r="BOX105" s="189"/>
      <c r="BOY105" s="189"/>
      <c r="BOZ105" s="189"/>
      <c r="BPA105" s="189"/>
      <c r="BPB105" s="189"/>
      <c r="BPC105" s="189"/>
      <c r="BPD105" s="189"/>
      <c r="BPE105" s="189"/>
      <c r="BPF105" s="189"/>
      <c r="BPG105" s="189"/>
      <c r="BPH105" s="189"/>
      <c r="BPI105" s="189"/>
      <c r="BYI105" s="189"/>
      <c r="BYJ105" s="189"/>
      <c r="BYR105" s="189"/>
      <c r="BYS105" s="189"/>
      <c r="BYT105" s="189"/>
      <c r="BYU105" s="189"/>
      <c r="BYV105" s="189"/>
      <c r="BYW105" s="189"/>
      <c r="BYX105" s="189"/>
      <c r="BYY105" s="189"/>
      <c r="BYZ105" s="189"/>
      <c r="BZA105" s="189"/>
      <c r="BZB105" s="189"/>
      <c r="BZC105" s="189"/>
      <c r="BZD105" s="189"/>
      <c r="BZE105" s="189"/>
      <c r="CIE105" s="189"/>
      <c r="CIF105" s="189"/>
      <c r="CIN105" s="189"/>
      <c r="CIO105" s="189"/>
      <c r="CIP105" s="189"/>
      <c r="CIQ105" s="189"/>
      <c r="CIR105" s="189"/>
      <c r="CIS105" s="189"/>
      <c r="CIT105" s="189"/>
      <c r="CIU105" s="189"/>
      <c r="CIV105" s="189"/>
      <c r="CIW105" s="189"/>
      <c r="CIX105" s="189"/>
      <c r="CIY105" s="189"/>
      <c r="CIZ105" s="189"/>
      <c r="CJA105" s="189"/>
      <c r="CSA105" s="189"/>
      <c r="CSB105" s="189"/>
      <c r="CSJ105" s="189"/>
      <c r="CSK105" s="189"/>
      <c r="CSL105" s="189"/>
      <c r="CSM105" s="189"/>
      <c r="CSN105" s="189"/>
      <c r="CSO105" s="189"/>
      <c r="CSP105" s="189"/>
      <c r="CSQ105" s="189"/>
      <c r="CSR105" s="189"/>
      <c r="CSS105" s="189"/>
      <c r="CST105" s="189"/>
      <c r="CSU105" s="189"/>
      <c r="CSV105" s="189"/>
      <c r="CSW105" s="189"/>
      <c r="DBW105" s="189"/>
      <c r="DBX105" s="189"/>
      <c r="DCF105" s="189"/>
      <c r="DCG105" s="189"/>
      <c r="DCH105" s="189"/>
      <c r="DCI105" s="189"/>
      <c r="DCJ105" s="189"/>
      <c r="DCK105" s="189"/>
      <c r="DCL105" s="189"/>
      <c r="DCM105" s="189"/>
      <c r="DCN105" s="189"/>
      <c r="DCO105" s="189"/>
      <c r="DCP105" s="189"/>
      <c r="DCQ105" s="189"/>
      <c r="DCR105" s="189"/>
      <c r="DCS105" s="189"/>
      <c r="DLS105" s="189"/>
      <c r="DLT105" s="189"/>
      <c r="DMB105" s="189"/>
      <c r="DMC105" s="189"/>
      <c r="DMD105" s="189"/>
      <c r="DME105" s="189"/>
      <c r="DMF105" s="189"/>
      <c r="DMG105" s="189"/>
      <c r="DMH105" s="189"/>
      <c r="DMI105" s="189"/>
      <c r="DMJ105" s="189"/>
      <c r="DMK105" s="189"/>
      <c r="DML105" s="189"/>
      <c r="DMM105" s="189"/>
      <c r="DMN105" s="189"/>
      <c r="DMO105" s="189"/>
      <c r="DVO105" s="189"/>
      <c r="DVP105" s="189"/>
      <c r="DVX105" s="189"/>
      <c r="DVY105" s="189"/>
      <c r="DVZ105" s="189"/>
      <c r="DWA105" s="189"/>
      <c r="DWB105" s="189"/>
      <c r="DWC105" s="189"/>
      <c r="DWD105" s="189"/>
      <c r="DWE105" s="189"/>
      <c r="DWF105" s="189"/>
      <c r="DWG105" s="189"/>
      <c r="DWH105" s="189"/>
      <c r="DWI105" s="189"/>
      <c r="DWJ105" s="189"/>
      <c r="DWK105" s="189"/>
      <c r="EFK105" s="189"/>
      <c r="EFL105" s="189"/>
      <c r="EFT105" s="189"/>
      <c r="EFU105" s="189"/>
      <c r="EFV105" s="189"/>
      <c r="EFW105" s="189"/>
      <c r="EFX105" s="189"/>
      <c r="EFY105" s="189"/>
      <c r="EFZ105" s="189"/>
      <c r="EGA105" s="189"/>
      <c r="EGB105" s="189"/>
      <c r="EGC105" s="189"/>
      <c r="EGD105" s="189"/>
      <c r="EGE105" s="189"/>
      <c r="EGF105" s="189"/>
      <c r="EGG105" s="189"/>
      <c r="EPG105" s="189"/>
      <c r="EPH105" s="189"/>
      <c r="EPP105" s="189"/>
      <c r="EPQ105" s="189"/>
      <c r="EPR105" s="189"/>
      <c r="EPS105" s="189"/>
      <c r="EPT105" s="189"/>
      <c r="EPU105" s="189"/>
      <c r="EPV105" s="189"/>
      <c r="EPW105" s="189"/>
      <c r="EPX105" s="189"/>
      <c r="EPY105" s="189"/>
      <c r="EPZ105" s="189"/>
      <c r="EQA105" s="189"/>
      <c r="EQB105" s="189"/>
      <c r="EQC105" s="189"/>
      <c r="EZC105" s="189"/>
      <c r="EZD105" s="189"/>
      <c r="EZL105" s="189"/>
      <c r="EZM105" s="189"/>
      <c r="EZN105" s="189"/>
      <c r="EZO105" s="189"/>
      <c r="EZP105" s="189"/>
      <c r="EZQ105" s="189"/>
      <c r="EZR105" s="189"/>
      <c r="EZS105" s="189"/>
      <c r="EZT105" s="189"/>
      <c r="EZU105" s="189"/>
      <c r="EZV105" s="189"/>
      <c r="EZW105" s="189"/>
      <c r="EZX105" s="189"/>
      <c r="EZY105" s="189"/>
      <c r="FIY105" s="189"/>
      <c r="FIZ105" s="189"/>
      <c r="FJH105" s="189"/>
      <c r="FJI105" s="189"/>
      <c r="FJJ105" s="189"/>
      <c r="FJK105" s="189"/>
      <c r="FJL105" s="189"/>
      <c r="FJM105" s="189"/>
      <c r="FJN105" s="189"/>
      <c r="FJO105" s="189"/>
      <c r="FJP105" s="189"/>
      <c r="FJQ105" s="189"/>
      <c r="FJR105" s="189"/>
      <c r="FJS105" s="189"/>
      <c r="FJT105" s="189"/>
      <c r="FJU105" s="189"/>
      <c r="FSU105" s="189"/>
      <c r="FSV105" s="189"/>
      <c r="FTD105" s="189"/>
      <c r="FTE105" s="189"/>
      <c r="FTF105" s="189"/>
      <c r="FTG105" s="189"/>
      <c r="FTH105" s="189"/>
      <c r="FTI105" s="189"/>
      <c r="FTJ105" s="189"/>
      <c r="FTK105" s="189"/>
      <c r="FTL105" s="189"/>
      <c r="FTM105" s="189"/>
      <c r="FTN105" s="189"/>
      <c r="FTO105" s="189"/>
      <c r="FTP105" s="189"/>
      <c r="FTQ105" s="189"/>
      <c r="GCQ105" s="189"/>
      <c r="GCR105" s="189"/>
      <c r="GCZ105" s="189"/>
      <c r="GDA105" s="189"/>
      <c r="GDB105" s="189"/>
      <c r="GDC105" s="189"/>
      <c r="GDD105" s="189"/>
      <c r="GDE105" s="189"/>
      <c r="GDF105" s="189"/>
      <c r="GDG105" s="189"/>
      <c r="GDH105" s="189"/>
      <c r="GDI105" s="189"/>
      <c r="GDJ105" s="189"/>
      <c r="GDK105" s="189"/>
      <c r="GDL105" s="189"/>
      <c r="GDM105" s="189"/>
      <c r="GMM105" s="189"/>
      <c r="GMN105" s="189"/>
      <c r="GMV105" s="189"/>
      <c r="GMW105" s="189"/>
      <c r="GMX105" s="189"/>
      <c r="GMY105" s="189"/>
      <c r="GMZ105" s="189"/>
      <c r="GNA105" s="189"/>
      <c r="GNB105" s="189"/>
      <c r="GNC105" s="189"/>
      <c r="GND105" s="189"/>
      <c r="GNE105" s="189"/>
      <c r="GNF105" s="189"/>
      <c r="GNG105" s="189"/>
      <c r="GNH105" s="189"/>
      <c r="GNI105" s="189"/>
      <c r="GWI105" s="189"/>
      <c r="GWJ105" s="189"/>
      <c r="GWR105" s="189"/>
      <c r="GWS105" s="189"/>
      <c r="GWT105" s="189"/>
      <c r="GWU105" s="189"/>
      <c r="GWV105" s="189"/>
      <c r="GWW105" s="189"/>
      <c r="GWX105" s="189"/>
      <c r="GWY105" s="189"/>
      <c r="GWZ105" s="189"/>
      <c r="GXA105" s="189"/>
      <c r="GXB105" s="189"/>
      <c r="GXC105" s="189"/>
      <c r="GXD105" s="189"/>
      <c r="GXE105" s="189"/>
      <c r="HGE105" s="189"/>
      <c r="HGF105" s="189"/>
      <c r="HGN105" s="189"/>
      <c r="HGO105" s="189"/>
      <c r="HGP105" s="189"/>
      <c r="HGQ105" s="189"/>
      <c r="HGR105" s="189"/>
      <c r="HGS105" s="189"/>
      <c r="HGT105" s="189"/>
      <c r="HGU105" s="189"/>
      <c r="HGV105" s="189"/>
      <c r="HGW105" s="189"/>
      <c r="HGX105" s="189"/>
      <c r="HGY105" s="189"/>
      <c r="HGZ105" s="189"/>
      <c r="HHA105" s="189"/>
      <c r="HQA105" s="189"/>
      <c r="HQB105" s="189"/>
      <c r="HQJ105" s="189"/>
      <c r="HQK105" s="189"/>
      <c r="HQL105" s="189"/>
      <c r="HQM105" s="189"/>
      <c r="HQN105" s="189"/>
      <c r="HQO105" s="189"/>
      <c r="HQP105" s="189"/>
      <c r="HQQ105" s="189"/>
      <c r="HQR105" s="189"/>
      <c r="HQS105" s="189"/>
      <c r="HQT105" s="189"/>
      <c r="HQU105" s="189"/>
      <c r="HQV105" s="189"/>
      <c r="HQW105" s="189"/>
      <c r="HZW105" s="189"/>
      <c r="HZX105" s="189"/>
      <c r="IAF105" s="189"/>
      <c r="IAG105" s="189"/>
      <c r="IAH105" s="189"/>
      <c r="IAI105" s="189"/>
      <c r="IAJ105" s="189"/>
      <c r="IAK105" s="189"/>
      <c r="IAL105" s="189"/>
      <c r="IAM105" s="189"/>
      <c r="IAN105" s="189"/>
      <c r="IAO105" s="189"/>
      <c r="IAP105" s="189"/>
      <c r="IAQ105" s="189"/>
      <c r="IAR105" s="189"/>
      <c r="IAS105" s="189"/>
      <c r="IJS105" s="189"/>
      <c r="IJT105" s="189"/>
      <c r="IKB105" s="189"/>
      <c r="IKC105" s="189"/>
      <c r="IKD105" s="189"/>
      <c r="IKE105" s="189"/>
      <c r="IKF105" s="189"/>
      <c r="IKG105" s="189"/>
      <c r="IKH105" s="189"/>
      <c r="IKI105" s="189"/>
      <c r="IKJ105" s="189"/>
      <c r="IKK105" s="189"/>
      <c r="IKL105" s="189"/>
      <c r="IKM105" s="189"/>
      <c r="IKN105" s="189"/>
      <c r="IKO105" s="189"/>
      <c r="ITO105" s="189"/>
      <c r="ITP105" s="189"/>
      <c r="ITX105" s="189"/>
      <c r="ITY105" s="189"/>
      <c r="ITZ105" s="189"/>
      <c r="IUA105" s="189"/>
      <c r="IUB105" s="189"/>
      <c r="IUC105" s="189"/>
      <c r="IUD105" s="189"/>
      <c r="IUE105" s="189"/>
      <c r="IUF105" s="189"/>
      <c r="IUG105" s="189"/>
      <c r="IUH105" s="189"/>
      <c r="IUI105" s="189"/>
      <c r="IUJ105" s="189"/>
      <c r="IUK105" s="189"/>
      <c r="JDK105" s="189"/>
      <c r="JDL105" s="189"/>
      <c r="JDT105" s="189"/>
      <c r="JDU105" s="189"/>
      <c r="JDV105" s="189"/>
      <c r="JDW105" s="189"/>
      <c r="JDX105" s="189"/>
      <c r="JDY105" s="189"/>
      <c r="JDZ105" s="189"/>
      <c r="JEA105" s="189"/>
      <c r="JEB105" s="189"/>
      <c r="JEC105" s="189"/>
      <c r="JED105" s="189"/>
      <c r="JEE105" s="189"/>
      <c r="JEF105" s="189"/>
      <c r="JEG105" s="189"/>
      <c r="JNG105" s="189"/>
      <c r="JNH105" s="189"/>
      <c r="JNP105" s="189"/>
      <c r="JNQ105" s="189"/>
      <c r="JNR105" s="189"/>
      <c r="JNS105" s="189"/>
      <c r="JNT105" s="189"/>
      <c r="JNU105" s="189"/>
      <c r="JNV105" s="189"/>
      <c r="JNW105" s="189"/>
      <c r="JNX105" s="189"/>
      <c r="JNY105" s="189"/>
      <c r="JNZ105" s="189"/>
      <c r="JOA105" s="189"/>
      <c r="JOB105" s="189"/>
      <c r="JOC105" s="189"/>
      <c r="JXC105" s="189"/>
      <c r="JXD105" s="189"/>
      <c r="JXL105" s="189"/>
      <c r="JXM105" s="189"/>
      <c r="JXN105" s="189"/>
      <c r="JXO105" s="189"/>
      <c r="JXP105" s="189"/>
      <c r="JXQ105" s="189"/>
      <c r="JXR105" s="189"/>
      <c r="JXS105" s="189"/>
      <c r="JXT105" s="189"/>
      <c r="JXU105" s="189"/>
      <c r="JXV105" s="189"/>
      <c r="JXW105" s="189"/>
      <c r="JXX105" s="189"/>
      <c r="JXY105" s="189"/>
      <c r="KGY105" s="189"/>
      <c r="KGZ105" s="189"/>
      <c r="KHH105" s="189"/>
      <c r="KHI105" s="189"/>
      <c r="KHJ105" s="189"/>
      <c r="KHK105" s="189"/>
      <c r="KHL105" s="189"/>
      <c r="KHM105" s="189"/>
      <c r="KHN105" s="189"/>
      <c r="KHO105" s="189"/>
      <c r="KHP105" s="189"/>
      <c r="KHQ105" s="189"/>
      <c r="KHR105" s="189"/>
      <c r="KHS105" s="189"/>
      <c r="KHT105" s="189"/>
      <c r="KHU105" s="189"/>
      <c r="KQU105" s="189"/>
      <c r="KQV105" s="189"/>
      <c r="KRD105" s="189"/>
      <c r="KRE105" s="189"/>
      <c r="KRF105" s="189"/>
      <c r="KRG105" s="189"/>
      <c r="KRH105" s="189"/>
      <c r="KRI105" s="189"/>
      <c r="KRJ105" s="189"/>
      <c r="KRK105" s="189"/>
      <c r="KRL105" s="189"/>
      <c r="KRM105" s="189"/>
      <c r="KRN105" s="189"/>
      <c r="KRO105" s="189"/>
      <c r="KRP105" s="189"/>
      <c r="KRQ105" s="189"/>
      <c r="LAQ105" s="189"/>
      <c r="LAR105" s="189"/>
      <c r="LAZ105" s="189"/>
      <c r="LBA105" s="189"/>
      <c r="LBB105" s="189"/>
      <c r="LBC105" s="189"/>
      <c r="LBD105" s="189"/>
      <c r="LBE105" s="189"/>
      <c r="LBF105" s="189"/>
      <c r="LBG105" s="189"/>
      <c r="LBH105" s="189"/>
      <c r="LBI105" s="189"/>
      <c r="LBJ105" s="189"/>
      <c r="LBK105" s="189"/>
      <c r="LBL105" s="189"/>
      <c r="LBM105" s="189"/>
      <c r="LKM105" s="189"/>
      <c r="LKN105" s="189"/>
      <c r="LKV105" s="189"/>
      <c r="LKW105" s="189"/>
      <c r="LKX105" s="189"/>
      <c r="LKY105" s="189"/>
      <c r="LKZ105" s="189"/>
      <c r="LLA105" s="189"/>
      <c r="LLB105" s="189"/>
      <c r="LLC105" s="189"/>
      <c r="LLD105" s="189"/>
      <c r="LLE105" s="189"/>
      <c r="LLF105" s="189"/>
      <c r="LLG105" s="189"/>
      <c r="LLH105" s="189"/>
      <c r="LLI105" s="189"/>
      <c r="LUI105" s="189"/>
      <c r="LUJ105" s="189"/>
      <c r="LUR105" s="189"/>
      <c r="LUS105" s="189"/>
      <c r="LUT105" s="189"/>
      <c r="LUU105" s="189"/>
      <c r="LUV105" s="189"/>
      <c r="LUW105" s="189"/>
      <c r="LUX105" s="189"/>
      <c r="LUY105" s="189"/>
      <c r="LUZ105" s="189"/>
      <c r="LVA105" s="189"/>
      <c r="LVB105" s="189"/>
      <c r="LVC105" s="189"/>
      <c r="LVD105" s="189"/>
      <c r="LVE105" s="189"/>
      <c r="MEE105" s="189"/>
      <c r="MEF105" s="189"/>
      <c r="MEN105" s="189"/>
      <c r="MEO105" s="189"/>
      <c r="MEP105" s="189"/>
      <c r="MEQ105" s="189"/>
      <c r="MER105" s="189"/>
      <c r="MES105" s="189"/>
      <c r="MET105" s="189"/>
      <c r="MEU105" s="189"/>
      <c r="MEV105" s="189"/>
      <c r="MEW105" s="189"/>
      <c r="MEX105" s="189"/>
      <c r="MEY105" s="189"/>
      <c r="MEZ105" s="189"/>
      <c r="MFA105" s="189"/>
      <c r="MOA105" s="189"/>
      <c r="MOB105" s="189"/>
      <c r="MOJ105" s="189"/>
      <c r="MOK105" s="189"/>
      <c r="MOL105" s="189"/>
      <c r="MOM105" s="189"/>
      <c r="MON105" s="189"/>
      <c r="MOO105" s="189"/>
      <c r="MOP105" s="189"/>
      <c r="MOQ105" s="189"/>
      <c r="MOR105" s="189"/>
      <c r="MOS105" s="189"/>
      <c r="MOT105" s="189"/>
      <c r="MOU105" s="189"/>
      <c r="MOV105" s="189"/>
      <c r="MOW105" s="189"/>
      <c r="MXW105" s="189"/>
      <c r="MXX105" s="189"/>
      <c r="MYF105" s="189"/>
      <c r="MYG105" s="189"/>
      <c r="MYH105" s="189"/>
      <c r="MYI105" s="189"/>
      <c r="MYJ105" s="189"/>
      <c r="MYK105" s="189"/>
      <c r="MYL105" s="189"/>
      <c r="MYM105" s="189"/>
      <c r="MYN105" s="189"/>
      <c r="MYO105" s="189"/>
      <c r="MYP105" s="189"/>
      <c r="MYQ105" s="189"/>
      <c r="MYR105" s="189"/>
      <c r="MYS105" s="189"/>
      <c r="NHS105" s="189"/>
      <c r="NHT105" s="189"/>
      <c r="NIB105" s="189"/>
      <c r="NIC105" s="189"/>
      <c r="NID105" s="189"/>
      <c r="NIE105" s="189"/>
      <c r="NIF105" s="189"/>
      <c r="NIG105" s="189"/>
      <c r="NIH105" s="189"/>
      <c r="NII105" s="189"/>
      <c r="NIJ105" s="189"/>
      <c r="NIK105" s="189"/>
      <c r="NIL105" s="189"/>
      <c r="NIM105" s="189"/>
      <c r="NIN105" s="189"/>
      <c r="NIO105" s="189"/>
      <c r="NRO105" s="189"/>
      <c r="NRP105" s="189"/>
      <c r="NRX105" s="189"/>
      <c r="NRY105" s="189"/>
      <c r="NRZ105" s="189"/>
      <c r="NSA105" s="189"/>
      <c r="NSB105" s="189"/>
      <c r="NSC105" s="189"/>
      <c r="NSD105" s="189"/>
      <c r="NSE105" s="189"/>
      <c r="NSF105" s="189"/>
      <c r="NSG105" s="189"/>
      <c r="NSH105" s="189"/>
      <c r="NSI105" s="189"/>
      <c r="NSJ105" s="189"/>
      <c r="NSK105" s="189"/>
      <c r="OBK105" s="189"/>
      <c r="OBL105" s="189"/>
      <c r="OBT105" s="189"/>
      <c r="OBU105" s="189"/>
      <c r="OBV105" s="189"/>
      <c r="OBW105" s="189"/>
      <c r="OBX105" s="189"/>
      <c r="OBY105" s="189"/>
      <c r="OBZ105" s="189"/>
      <c r="OCA105" s="189"/>
      <c r="OCB105" s="189"/>
      <c r="OCC105" s="189"/>
      <c r="OCD105" s="189"/>
      <c r="OCE105" s="189"/>
      <c r="OCF105" s="189"/>
      <c r="OCG105" s="189"/>
      <c r="OLG105" s="189"/>
      <c r="OLH105" s="189"/>
      <c r="OLP105" s="189"/>
      <c r="OLQ105" s="189"/>
      <c r="OLR105" s="189"/>
      <c r="OLS105" s="189"/>
      <c r="OLT105" s="189"/>
      <c r="OLU105" s="189"/>
      <c r="OLV105" s="189"/>
      <c r="OLW105" s="189"/>
      <c r="OLX105" s="189"/>
      <c r="OLY105" s="189"/>
      <c r="OLZ105" s="189"/>
      <c r="OMA105" s="189"/>
      <c r="OMB105" s="189"/>
      <c r="OMC105" s="189"/>
      <c r="OVC105" s="189"/>
      <c r="OVD105" s="189"/>
      <c r="OVL105" s="189"/>
      <c r="OVM105" s="189"/>
      <c r="OVN105" s="189"/>
      <c r="OVO105" s="189"/>
      <c r="OVP105" s="189"/>
      <c r="OVQ105" s="189"/>
      <c r="OVR105" s="189"/>
      <c r="OVS105" s="189"/>
      <c r="OVT105" s="189"/>
      <c r="OVU105" s="189"/>
      <c r="OVV105" s="189"/>
      <c r="OVW105" s="189"/>
      <c r="OVX105" s="189"/>
      <c r="OVY105" s="189"/>
      <c r="PEY105" s="189"/>
      <c r="PEZ105" s="189"/>
      <c r="PFH105" s="189"/>
      <c r="PFI105" s="189"/>
      <c r="PFJ105" s="189"/>
      <c r="PFK105" s="189"/>
      <c r="PFL105" s="189"/>
      <c r="PFM105" s="189"/>
      <c r="PFN105" s="189"/>
      <c r="PFO105" s="189"/>
      <c r="PFP105" s="189"/>
      <c r="PFQ105" s="189"/>
      <c r="PFR105" s="189"/>
      <c r="PFS105" s="189"/>
      <c r="PFT105" s="189"/>
      <c r="PFU105" s="189"/>
      <c r="POU105" s="189"/>
      <c r="POV105" s="189"/>
      <c r="PPD105" s="189"/>
      <c r="PPE105" s="189"/>
      <c r="PPF105" s="189"/>
      <c r="PPG105" s="189"/>
      <c r="PPH105" s="189"/>
      <c r="PPI105" s="189"/>
      <c r="PPJ105" s="189"/>
      <c r="PPK105" s="189"/>
      <c r="PPL105" s="189"/>
      <c r="PPM105" s="189"/>
      <c r="PPN105" s="189"/>
      <c r="PPO105" s="189"/>
      <c r="PPP105" s="189"/>
      <c r="PPQ105" s="189"/>
      <c r="PYQ105" s="189"/>
      <c r="PYR105" s="189"/>
      <c r="PYZ105" s="189"/>
      <c r="PZA105" s="189"/>
      <c r="PZB105" s="189"/>
      <c r="PZC105" s="189"/>
      <c r="PZD105" s="189"/>
      <c r="PZE105" s="189"/>
      <c r="PZF105" s="189"/>
      <c r="PZG105" s="189"/>
      <c r="PZH105" s="189"/>
      <c r="PZI105" s="189"/>
      <c r="PZJ105" s="189"/>
      <c r="PZK105" s="189"/>
      <c r="PZL105" s="189"/>
      <c r="PZM105" s="189"/>
      <c r="QIM105" s="189"/>
      <c r="QIN105" s="189"/>
      <c r="QIV105" s="189"/>
      <c r="QIW105" s="189"/>
      <c r="QIX105" s="189"/>
      <c r="QIY105" s="189"/>
      <c r="QIZ105" s="189"/>
      <c r="QJA105" s="189"/>
      <c r="QJB105" s="189"/>
      <c r="QJC105" s="189"/>
      <c r="QJD105" s="189"/>
      <c r="QJE105" s="189"/>
      <c r="QJF105" s="189"/>
      <c r="QJG105" s="189"/>
      <c r="QJH105" s="189"/>
      <c r="QJI105" s="189"/>
      <c r="QSI105" s="189"/>
      <c r="QSJ105" s="189"/>
      <c r="QSR105" s="189"/>
      <c r="QSS105" s="189"/>
      <c r="QST105" s="189"/>
      <c r="QSU105" s="189"/>
      <c r="QSV105" s="189"/>
      <c r="QSW105" s="189"/>
      <c r="QSX105" s="189"/>
      <c r="QSY105" s="189"/>
      <c r="QSZ105" s="189"/>
      <c r="QTA105" s="189"/>
      <c r="QTB105" s="189"/>
      <c r="QTC105" s="189"/>
      <c r="QTD105" s="189"/>
      <c r="QTE105" s="189"/>
      <c r="RCE105" s="189"/>
      <c r="RCF105" s="189"/>
      <c r="RCN105" s="189"/>
      <c r="RCO105" s="189"/>
      <c r="RCP105" s="189"/>
      <c r="RCQ105" s="189"/>
      <c r="RCR105" s="189"/>
      <c r="RCS105" s="189"/>
      <c r="RCT105" s="189"/>
      <c r="RCU105" s="189"/>
      <c r="RCV105" s="189"/>
      <c r="RCW105" s="189"/>
      <c r="RCX105" s="189"/>
      <c r="RCY105" s="189"/>
      <c r="RCZ105" s="189"/>
      <c r="RDA105" s="189"/>
      <c r="RMA105" s="189"/>
      <c r="RMB105" s="189"/>
      <c r="RMJ105" s="189"/>
      <c r="RMK105" s="189"/>
      <c r="RML105" s="189"/>
      <c r="RMM105" s="189"/>
      <c r="RMN105" s="189"/>
      <c r="RMO105" s="189"/>
      <c r="RMP105" s="189"/>
      <c r="RMQ105" s="189"/>
      <c r="RMR105" s="189"/>
      <c r="RMS105" s="189"/>
      <c r="RMT105" s="189"/>
      <c r="RMU105" s="189"/>
      <c r="RMV105" s="189"/>
      <c r="RMW105" s="189"/>
      <c r="RVW105" s="189"/>
      <c r="RVX105" s="189"/>
      <c r="RWF105" s="189"/>
      <c r="RWG105" s="189"/>
      <c r="RWH105" s="189"/>
      <c r="RWI105" s="189"/>
      <c r="RWJ105" s="189"/>
      <c r="RWK105" s="189"/>
      <c r="RWL105" s="189"/>
      <c r="RWM105" s="189"/>
      <c r="RWN105" s="189"/>
      <c r="RWO105" s="189"/>
      <c r="RWP105" s="189"/>
      <c r="RWQ105" s="189"/>
      <c r="RWR105" s="189"/>
      <c r="RWS105" s="189"/>
      <c r="SFS105" s="189"/>
      <c r="SFT105" s="189"/>
      <c r="SGB105" s="189"/>
      <c r="SGC105" s="189"/>
      <c r="SGD105" s="189"/>
      <c r="SGE105" s="189"/>
      <c r="SGF105" s="189"/>
      <c r="SGG105" s="189"/>
      <c r="SGH105" s="189"/>
      <c r="SGI105" s="189"/>
      <c r="SGJ105" s="189"/>
      <c r="SGK105" s="189"/>
      <c r="SGL105" s="189"/>
      <c r="SGM105" s="189"/>
      <c r="SGN105" s="189"/>
      <c r="SGO105" s="189"/>
      <c r="SPO105" s="189"/>
      <c r="SPP105" s="189"/>
      <c r="SPX105" s="189"/>
      <c r="SPY105" s="189"/>
      <c r="SPZ105" s="189"/>
      <c r="SQA105" s="189"/>
      <c r="SQB105" s="189"/>
      <c r="SQC105" s="189"/>
      <c r="SQD105" s="189"/>
      <c r="SQE105" s="189"/>
      <c r="SQF105" s="189"/>
      <c r="SQG105" s="189"/>
      <c r="SQH105" s="189"/>
      <c r="SQI105" s="189"/>
      <c r="SQJ105" s="189"/>
      <c r="SQK105" s="189"/>
      <c r="SZK105" s="189"/>
      <c r="SZL105" s="189"/>
      <c r="SZT105" s="189"/>
      <c r="SZU105" s="189"/>
      <c r="SZV105" s="189"/>
      <c r="SZW105" s="189"/>
      <c r="SZX105" s="189"/>
      <c r="SZY105" s="189"/>
      <c r="SZZ105" s="189"/>
      <c r="TAA105" s="189"/>
      <c r="TAB105" s="189"/>
      <c r="TAC105" s="189"/>
      <c r="TAD105" s="189"/>
      <c r="TAE105" s="189"/>
      <c r="TAF105" s="189"/>
      <c r="TAG105" s="189"/>
      <c r="TJG105" s="189"/>
      <c r="TJH105" s="189"/>
      <c r="TJP105" s="189"/>
      <c r="TJQ105" s="189"/>
      <c r="TJR105" s="189"/>
      <c r="TJS105" s="189"/>
      <c r="TJT105" s="189"/>
      <c r="TJU105" s="189"/>
      <c r="TJV105" s="189"/>
      <c r="TJW105" s="189"/>
      <c r="TJX105" s="189"/>
      <c r="TJY105" s="189"/>
      <c r="TJZ105" s="189"/>
      <c r="TKA105" s="189"/>
      <c r="TKB105" s="189"/>
      <c r="TKC105" s="189"/>
      <c r="TTC105" s="189"/>
      <c r="TTD105" s="189"/>
      <c r="TTL105" s="189"/>
      <c r="TTM105" s="189"/>
      <c r="TTN105" s="189"/>
      <c r="TTO105" s="189"/>
      <c r="TTP105" s="189"/>
      <c r="TTQ105" s="189"/>
      <c r="TTR105" s="189"/>
      <c r="TTS105" s="189"/>
      <c r="TTT105" s="189"/>
      <c r="TTU105" s="189"/>
      <c r="TTV105" s="189"/>
      <c r="TTW105" s="189"/>
      <c r="TTX105" s="189"/>
      <c r="TTY105" s="189"/>
      <c r="UCY105" s="189"/>
      <c r="UCZ105" s="189"/>
      <c r="UDH105" s="189"/>
      <c r="UDI105" s="189"/>
      <c r="UDJ105" s="189"/>
      <c r="UDK105" s="189"/>
      <c r="UDL105" s="189"/>
      <c r="UDM105" s="189"/>
      <c r="UDN105" s="189"/>
      <c r="UDO105" s="189"/>
      <c r="UDP105" s="189"/>
      <c r="UDQ105" s="189"/>
      <c r="UDR105" s="189"/>
      <c r="UDS105" s="189"/>
      <c r="UDT105" s="189"/>
      <c r="UDU105" s="189"/>
      <c r="UMU105" s="189"/>
      <c r="UMV105" s="189"/>
      <c r="UND105" s="189"/>
      <c r="UNE105" s="189"/>
      <c r="UNF105" s="189"/>
      <c r="UNG105" s="189"/>
      <c r="UNH105" s="189"/>
      <c r="UNI105" s="189"/>
      <c r="UNJ105" s="189"/>
      <c r="UNK105" s="189"/>
      <c r="UNL105" s="189"/>
      <c r="UNM105" s="189"/>
      <c r="UNN105" s="189"/>
      <c r="UNO105" s="189"/>
      <c r="UNP105" s="189"/>
      <c r="UNQ105" s="189"/>
      <c r="UWQ105" s="189"/>
      <c r="UWR105" s="189"/>
      <c r="UWZ105" s="189"/>
      <c r="UXA105" s="189"/>
      <c r="UXB105" s="189"/>
      <c r="UXC105" s="189"/>
      <c r="UXD105" s="189"/>
      <c r="UXE105" s="189"/>
      <c r="UXF105" s="189"/>
      <c r="UXG105" s="189"/>
      <c r="UXH105" s="189"/>
      <c r="UXI105" s="189"/>
      <c r="UXJ105" s="189"/>
      <c r="UXK105" s="189"/>
      <c r="UXL105" s="189"/>
      <c r="UXM105" s="189"/>
      <c r="VGM105" s="189"/>
      <c r="VGN105" s="189"/>
      <c r="VGV105" s="189"/>
      <c r="VGW105" s="189"/>
      <c r="VGX105" s="189"/>
      <c r="VGY105" s="189"/>
      <c r="VGZ105" s="189"/>
      <c r="VHA105" s="189"/>
      <c r="VHB105" s="189"/>
      <c r="VHC105" s="189"/>
      <c r="VHD105" s="189"/>
      <c r="VHE105" s="189"/>
      <c r="VHF105" s="189"/>
      <c r="VHG105" s="189"/>
      <c r="VHH105" s="189"/>
      <c r="VHI105" s="189"/>
      <c r="VQI105" s="189"/>
      <c r="VQJ105" s="189"/>
      <c r="VQR105" s="189"/>
      <c r="VQS105" s="189"/>
      <c r="VQT105" s="189"/>
      <c r="VQU105" s="189"/>
      <c r="VQV105" s="189"/>
      <c r="VQW105" s="189"/>
      <c r="VQX105" s="189"/>
      <c r="VQY105" s="189"/>
      <c r="VQZ105" s="189"/>
      <c r="VRA105" s="189"/>
      <c r="VRB105" s="189"/>
      <c r="VRC105" s="189"/>
      <c r="VRD105" s="189"/>
      <c r="VRE105" s="189"/>
      <c r="WAE105" s="189"/>
      <c r="WAF105" s="189"/>
      <c r="WAN105" s="189"/>
      <c r="WAO105" s="189"/>
      <c r="WAP105" s="189"/>
      <c r="WAQ105" s="189"/>
      <c r="WAR105" s="189"/>
      <c r="WAS105" s="189"/>
      <c r="WAT105" s="189"/>
      <c r="WAU105" s="189"/>
      <c r="WAV105" s="189"/>
      <c r="WAW105" s="189"/>
      <c r="WAX105" s="189"/>
      <c r="WAY105" s="189"/>
      <c r="WAZ105" s="189"/>
      <c r="WBA105" s="189"/>
      <c r="WKA105" s="189"/>
      <c r="WKB105" s="189"/>
      <c r="WKJ105" s="189"/>
      <c r="WKK105" s="189"/>
      <c r="WKL105" s="189"/>
      <c r="WKM105" s="189"/>
      <c r="WKN105" s="189"/>
      <c r="WKO105" s="189"/>
      <c r="WKP105" s="189"/>
      <c r="WKQ105" s="189"/>
      <c r="WKR105" s="189"/>
      <c r="WKS105" s="189"/>
      <c r="WKT105" s="189"/>
      <c r="WKU105" s="189"/>
      <c r="WKV105" s="189"/>
      <c r="WKW105" s="189"/>
      <c r="WTW105" s="189"/>
      <c r="WTX105" s="189"/>
      <c r="WUF105" s="189"/>
      <c r="WUG105" s="189"/>
      <c r="WUH105" s="189"/>
      <c r="WUI105" s="189"/>
      <c r="WUJ105" s="189"/>
      <c r="WUK105" s="189"/>
      <c r="WUL105" s="189"/>
      <c r="WUM105" s="189"/>
      <c r="WUN105" s="189"/>
      <c r="WUO105" s="189"/>
      <c r="WUP105" s="189"/>
      <c r="WUQ105" s="189"/>
      <c r="WUR105" s="189"/>
      <c r="WUS105" s="189"/>
    </row>
    <row r="106" spans="1:1009 1243:2033 2267:3057 3291:4081 4315:5105 5339:6129 6363:7153 7387:8177 8411:9201 9435:10225 10459:11249 11483:12273 12507:13297 13531:14321 14555:15345 15579:16113" hidden="1" outlineLevel="1" x14ac:dyDescent="0.25">
      <c r="A106" s="79"/>
      <c r="B106" s="192" t="s">
        <v>127</v>
      </c>
      <c r="C106" s="72"/>
      <c r="D106" s="102">
        <v>89.602000000000004</v>
      </c>
      <c r="E106" s="102"/>
      <c r="F106" s="73">
        <v>89.602000000000004</v>
      </c>
      <c r="G106" s="231">
        <v>0</v>
      </c>
      <c r="H106" s="129">
        <v>0</v>
      </c>
      <c r="I106" s="153">
        <f t="shared" si="6"/>
        <v>0</v>
      </c>
      <c r="J106" s="149"/>
      <c r="K106" s="149"/>
      <c r="L106" s="149"/>
      <c r="M106" s="149"/>
      <c r="N106" s="72"/>
      <c r="HK106" s="189"/>
      <c r="HL106" s="189"/>
      <c r="HT106" s="189"/>
      <c r="HU106" s="189"/>
      <c r="HV106" s="189"/>
      <c r="HW106" s="189"/>
      <c r="HX106" s="189"/>
      <c r="HY106" s="189"/>
      <c r="HZ106" s="189"/>
      <c r="IA106" s="189"/>
      <c r="IB106" s="189"/>
      <c r="IC106" s="189"/>
      <c r="ID106" s="189"/>
      <c r="IE106" s="189"/>
      <c r="IF106" s="189"/>
      <c r="IG106" s="189"/>
      <c r="RG106" s="189"/>
      <c r="RH106" s="189"/>
      <c r="RP106" s="189"/>
      <c r="RQ106" s="189"/>
      <c r="RR106" s="189"/>
      <c r="RS106" s="189"/>
      <c r="RT106" s="189"/>
      <c r="RU106" s="189"/>
      <c r="RV106" s="189"/>
      <c r="RW106" s="189"/>
      <c r="RX106" s="189"/>
      <c r="RY106" s="189"/>
      <c r="RZ106" s="189"/>
      <c r="SA106" s="189"/>
      <c r="SB106" s="189"/>
      <c r="SC106" s="189"/>
      <c r="ABC106" s="189"/>
      <c r="ABD106" s="189"/>
      <c r="ABL106" s="189"/>
      <c r="ABM106" s="189"/>
      <c r="ABN106" s="189"/>
      <c r="ABO106" s="189"/>
      <c r="ABP106" s="189"/>
      <c r="ABQ106" s="189"/>
      <c r="ABR106" s="189"/>
      <c r="ABS106" s="189"/>
      <c r="ABT106" s="189"/>
      <c r="ABU106" s="189"/>
      <c r="ABV106" s="189"/>
      <c r="ABW106" s="189"/>
      <c r="ABX106" s="189"/>
      <c r="ABY106" s="189"/>
      <c r="AKY106" s="189"/>
      <c r="AKZ106" s="189"/>
      <c r="ALH106" s="189"/>
      <c r="ALI106" s="189"/>
      <c r="ALJ106" s="189"/>
      <c r="ALK106" s="189"/>
      <c r="ALL106" s="189"/>
      <c r="ALM106" s="189"/>
      <c r="ALN106" s="189"/>
      <c r="ALO106" s="189"/>
      <c r="ALP106" s="189"/>
      <c r="ALQ106" s="189"/>
      <c r="ALR106" s="189"/>
      <c r="ALS106" s="189"/>
      <c r="ALT106" s="189"/>
      <c r="ALU106" s="189"/>
      <c r="AUU106" s="189"/>
      <c r="AUV106" s="189"/>
      <c r="AVD106" s="189"/>
      <c r="AVE106" s="189"/>
      <c r="AVF106" s="189"/>
      <c r="AVG106" s="189"/>
      <c r="AVH106" s="189"/>
      <c r="AVI106" s="189"/>
      <c r="AVJ106" s="189"/>
      <c r="AVK106" s="189"/>
      <c r="AVL106" s="189"/>
      <c r="AVM106" s="189"/>
      <c r="AVN106" s="189"/>
      <c r="AVO106" s="189"/>
      <c r="AVP106" s="189"/>
      <c r="AVQ106" s="189"/>
      <c r="BEQ106" s="189"/>
      <c r="BER106" s="189"/>
      <c r="BEZ106" s="189"/>
      <c r="BFA106" s="189"/>
      <c r="BFB106" s="189"/>
      <c r="BFC106" s="189"/>
      <c r="BFD106" s="189"/>
      <c r="BFE106" s="189"/>
      <c r="BFF106" s="189"/>
      <c r="BFG106" s="189"/>
      <c r="BFH106" s="189"/>
      <c r="BFI106" s="189"/>
      <c r="BFJ106" s="189"/>
      <c r="BFK106" s="189"/>
      <c r="BFL106" s="189"/>
      <c r="BFM106" s="189"/>
      <c r="BOM106" s="189"/>
      <c r="BON106" s="189"/>
      <c r="BOV106" s="189"/>
      <c r="BOW106" s="189"/>
      <c r="BOX106" s="189"/>
      <c r="BOY106" s="189"/>
      <c r="BOZ106" s="189"/>
      <c r="BPA106" s="189"/>
      <c r="BPB106" s="189"/>
      <c r="BPC106" s="189"/>
      <c r="BPD106" s="189"/>
      <c r="BPE106" s="189"/>
      <c r="BPF106" s="189"/>
      <c r="BPG106" s="189"/>
      <c r="BPH106" s="189"/>
      <c r="BPI106" s="189"/>
      <c r="BYI106" s="189"/>
      <c r="BYJ106" s="189"/>
      <c r="BYR106" s="189"/>
      <c r="BYS106" s="189"/>
      <c r="BYT106" s="189"/>
      <c r="BYU106" s="189"/>
      <c r="BYV106" s="189"/>
      <c r="BYW106" s="189"/>
      <c r="BYX106" s="189"/>
      <c r="BYY106" s="189"/>
      <c r="BYZ106" s="189"/>
      <c r="BZA106" s="189"/>
      <c r="BZB106" s="189"/>
      <c r="BZC106" s="189"/>
      <c r="BZD106" s="189"/>
      <c r="BZE106" s="189"/>
      <c r="CIE106" s="189"/>
      <c r="CIF106" s="189"/>
      <c r="CIN106" s="189"/>
      <c r="CIO106" s="189"/>
      <c r="CIP106" s="189"/>
      <c r="CIQ106" s="189"/>
      <c r="CIR106" s="189"/>
      <c r="CIS106" s="189"/>
      <c r="CIT106" s="189"/>
      <c r="CIU106" s="189"/>
      <c r="CIV106" s="189"/>
      <c r="CIW106" s="189"/>
      <c r="CIX106" s="189"/>
      <c r="CIY106" s="189"/>
      <c r="CIZ106" s="189"/>
      <c r="CJA106" s="189"/>
      <c r="CSA106" s="189"/>
      <c r="CSB106" s="189"/>
      <c r="CSJ106" s="189"/>
      <c r="CSK106" s="189"/>
      <c r="CSL106" s="189"/>
      <c r="CSM106" s="189"/>
      <c r="CSN106" s="189"/>
      <c r="CSO106" s="189"/>
      <c r="CSP106" s="189"/>
      <c r="CSQ106" s="189"/>
      <c r="CSR106" s="189"/>
      <c r="CSS106" s="189"/>
      <c r="CST106" s="189"/>
      <c r="CSU106" s="189"/>
      <c r="CSV106" s="189"/>
      <c r="CSW106" s="189"/>
      <c r="DBW106" s="189"/>
      <c r="DBX106" s="189"/>
      <c r="DCF106" s="189"/>
      <c r="DCG106" s="189"/>
      <c r="DCH106" s="189"/>
      <c r="DCI106" s="189"/>
      <c r="DCJ106" s="189"/>
      <c r="DCK106" s="189"/>
      <c r="DCL106" s="189"/>
      <c r="DCM106" s="189"/>
      <c r="DCN106" s="189"/>
      <c r="DCO106" s="189"/>
      <c r="DCP106" s="189"/>
      <c r="DCQ106" s="189"/>
      <c r="DCR106" s="189"/>
      <c r="DCS106" s="189"/>
      <c r="DLS106" s="189"/>
      <c r="DLT106" s="189"/>
      <c r="DMB106" s="189"/>
      <c r="DMC106" s="189"/>
      <c r="DMD106" s="189"/>
      <c r="DME106" s="189"/>
      <c r="DMF106" s="189"/>
      <c r="DMG106" s="189"/>
      <c r="DMH106" s="189"/>
      <c r="DMI106" s="189"/>
      <c r="DMJ106" s="189"/>
      <c r="DMK106" s="189"/>
      <c r="DML106" s="189"/>
      <c r="DMM106" s="189"/>
      <c r="DMN106" s="189"/>
      <c r="DMO106" s="189"/>
      <c r="DVO106" s="189"/>
      <c r="DVP106" s="189"/>
      <c r="DVX106" s="189"/>
      <c r="DVY106" s="189"/>
      <c r="DVZ106" s="189"/>
      <c r="DWA106" s="189"/>
      <c r="DWB106" s="189"/>
      <c r="DWC106" s="189"/>
      <c r="DWD106" s="189"/>
      <c r="DWE106" s="189"/>
      <c r="DWF106" s="189"/>
      <c r="DWG106" s="189"/>
      <c r="DWH106" s="189"/>
      <c r="DWI106" s="189"/>
      <c r="DWJ106" s="189"/>
      <c r="DWK106" s="189"/>
      <c r="EFK106" s="189"/>
      <c r="EFL106" s="189"/>
      <c r="EFT106" s="189"/>
      <c r="EFU106" s="189"/>
      <c r="EFV106" s="189"/>
      <c r="EFW106" s="189"/>
      <c r="EFX106" s="189"/>
      <c r="EFY106" s="189"/>
      <c r="EFZ106" s="189"/>
      <c r="EGA106" s="189"/>
      <c r="EGB106" s="189"/>
      <c r="EGC106" s="189"/>
      <c r="EGD106" s="189"/>
      <c r="EGE106" s="189"/>
      <c r="EGF106" s="189"/>
      <c r="EGG106" s="189"/>
      <c r="EPG106" s="189"/>
      <c r="EPH106" s="189"/>
      <c r="EPP106" s="189"/>
      <c r="EPQ106" s="189"/>
      <c r="EPR106" s="189"/>
      <c r="EPS106" s="189"/>
      <c r="EPT106" s="189"/>
      <c r="EPU106" s="189"/>
      <c r="EPV106" s="189"/>
      <c r="EPW106" s="189"/>
      <c r="EPX106" s="189"/>
      <c r="EPY106" s="189"/>
      <c r="EPZ106" s="189"/>
      <c r="EQA106" s="189"/>
      <c r="EQB106" s="189"/>
      <c r="EQC106" s="189"/>
      <c r="EZC106" s="189"/>
      <c r="EZD106" s="189"/>
      <c r="EZL106" s="189"/>
      <c r="EZM106" s="189"/>
      <c r="EZN106" s="189"/>
      <c r="EZO106" s="189"/>
      <c r="EZP106" s="189"/>
      <c r="EZQ106" s="189"/>
      <c r="EZR106" s="189"/>
      <c r="EZS106" s="189"/>
      <c r="EZT106" s="189"/>
      <c r="EZU106" s="189"/>
      <c r="EZV106" s="189"/>
      <c r="EZW106" s="189"/>
      <c r="EZX106" s="189"/>
      <c r="EZY106" s="189"/>
      <c r="FIY106" s="189"/>
      <c r="FIZ106" s="189"/>
      <c r="FJH106" s="189"/>
      <c r="FJI106" s="189"/>
      <c r="FJJ106" s="189"/>
      <c r="FJK106" s="189"/>
      <c r="FJL106" s="189"/>
      <c r="FJM106" s="189"/>
      <c r="FJN106" s="189"/>
      <c r="FJO106" s="189"/>
      <c r="FJP106" s="189"/>
      <c r="FJQ106" s="189"/>
      <c r="FJR106" s="189"/>
      <c r="FJS106" s="189"/>
      <c r="FJT106" s="189"/>
      <c r="FJU106" s="189"/>
      <c r="FSU106" s="189"/>
      <c r="FSV106" s="189"/>
      <c r="FTD106" s="189"/>
      <c r="FTE106" s="189"/>
      <c r="FTF106" s="189"/>
      <c r="FTG106" s="189"/>
      <c r="FTH106" s="189"/>
      <c r="FTI106" s="189"/>
      <c r="FTJ106" s="189"/>
      <c r="FTK106" s="189"/>
      <c r="FTL106" s="189"/>
      <c r="FTM106" s="189"/>
      <c r="FTN106" s="189"/>
      <c r="FTO106" s="189"/>
      <c r="FTP106" s="189"/>
      <c r="FTQ106" s="189"/>
      <c r="GCQ106" s="189"/>
      <c r="GCR106" s="189"/>
      <c r="GCZ106" s="189"/>
      <c r="GDA106" s="189"/>
      <c r="GDB106" s="189"/>
      <c r="GDC106" s="189"/>
      <c r="GDD106" s="189"/>
      <c r="GDE106" s="189"/>
      <c r="GDF106" s="189"/>
      <c r="GDG106" s="189"/>
      <c r="GDH106" s="189"/>
      <c r="GDI106" s="189"/>
      <c r="GDJ106" s="189"/>
      <c r="GDK106" s="189"/>
      <c r="GDL106" s="189"/>
      <c r="GDM106" s="189"/>
      <c r="GMM106" s="189"/>
      <c r="GMN106" s="189"/>
      <c r="GMV106" s="189"/>
      <c r="GMW106" s="189"/>
      <c r="GMX106" s="189"/>
      <c r="GMY106" s="189"/>
      <c r="GMZ106" s="189"/>
      <c r="GNA106" s="189"/>
      <c r="GNB106" s="189"/>
      <c r="GNC106" s="189"/>
      <c r="GND106" s="189"/>
      <c r="GNE106" s="189"/>
      <c r="GNF106" s="189"/>
      <c r="GNG106" s="189"/>
      <c r="GNH106" s="189"/>
      <c r="GNI106" s="189"/>
      <c r="GWI106" s="189"/>
      <c r="GWJ106" s="189"/>
      <c r="GWR106" s="189"/>
      <c r="GWS106" s="189"/>
      <c r="GWT106" s="189"/>
      <c r="GWU106" s="189"/>
      <c r="GWV106" s="189"/>
      <c r="GWW106" s="189"/>
      <c r="GWX106" s="189"/>
      <c r="GWY106" s="189"/>
      <c r="GWZ106" s="189"/>
      <c r="GXA106" s="189"/>
      <c r="GXB106" s="189"/>
      <c r="GXC106" s="189"/>
      <c r="GXD106" s="189"/>
      <c r="GXE106" s="189"/>
      <c r="HGE106" s="189"/>
      <c r="HGF106" s="189"/>
      <c r="HGN106" s="189"/>
      <c r="HGO106" s="189"/>
      <c r="HGP106" s="189"/>
      <c r="HGQ106" s="189"/>
      <c r="HGR106" s="189"/>
      <c r="HGS106" s="189"/>
      <c r="HGT106" s="189"/>
      <c r="HGU106" s="189"/>
      <c r="HGV106" s="189"/>
      <c r="HGW106" s="189"/>
      <c r="HGX106" s="189"/>
      <c r="HGY106" s="189"/>
      <c r="HGZ106" s="189"/>
      <c r="HHA106" s="189"/>
      <c r="HQA106" s="189"/>
      <c r="HQB106" s="189"/>
      <c r="HQJ106" s="189"/>
      <c r="HQK106" s="189"/>
      <c r="HQL106" s="189"/>
      <c r="HQM106" s="189"/>
      <c r="HQN106" s="189"/>
      <c r="HQO106" s="189"/>
      <c r="HQP106" s="189"/>
      <c r="HQQ106" s="189"/>
      <c r="HQR106" s="189"/>
      <c r="HQS106" s="189"/>
      <c r="HQT106" s="189"/>
      <c r="HQU106" s="189"/>
      <c r="HQV106" s="189"/>
      <c r="HQW106" s="189"/>
      <c r="HZW106" s="189"/>
      <c r="HZX106" s="189"/>
      <c r="IAF106" s="189"/>
      <c r="IAG106" s="189"/>
      <c r="IAH106" s="189"/>
      <c r="IAI106" s="189"/>
      <c r="IAJ106" s="189"/>
      <c r="IAK106" s="189"/>
      <c r="IAL106" s="189"/>
      <c r="IAM106" s="189"/>
      <c r="IAN106" s="189"/>
      <c r="IAO106" s="189"/>
      <c r="IAP106" s="189"/>
      <c r="IAQ106" s="189"/>
      <c r="IAR106" s="189"/>
      <c r="IAS106" s="189"/>
      <c r="IJS106" s="189"/>
      <c r="IJT106" s="189"/>
      <c r="IKB106" s="189"/>
      <c r="IKC106" s="189"/>
      <c r="IKD106" s="189"/>
      <c r="IKE106" s="189"/>
      <c r="IKF106" s="189"/>
      <c r="IKG106" s="189"/>
      <c r="IKH106" s="189"/>
      <c r="IKI106" s="189"/>
      <c r="IKJ106" s="189"/>
      <c r="IKK106" s="189"/>
      <c r="IKL106" s="189"/>
      <c r="IKM106" s="189"/>
      <c r="IKN106" s="189"/>
      <c r="IKO106" s="189"/>
      <c r="ITO106" s="189"/>
      <c r="ITP106" s="189"/>
      <c r="ITX106" s="189"/>
      <c r="ITY106" s="189"/>
      <c r="ITZ106" s="189"/>
      <c r="IUA106" s="189"/>
      <c r="IUB106" s="189"/>
      <c r="IUC106" s="189"/>
      <c r="IUD106" s="189"/>
      <c r="IUE106" s="189"/>
      <c r="IUF106" s="189"/>
      <c r="IUG106" s="189"/>
      <c r="IUH106" s="189"/>
      <c r="IUI106" s="189"/>
      <c r="IUJ106" s="189"/>
      <c r="IUK106" s="189"/>
      <c r="JDK106" s="189"/>
      <c r="JDL106" s="189"/>
      <c r="JDT106" s="189"/>
      <c r="JDU106" s="189"/>
      <c r="JDV106" s="189"/>
      <c r="JDW106" s="189"/>
      <c r="JDX106" s="189"/>
      <c r="JDY106" s="189"/>
      <c r="JDZ106" s="189"/>
      <c r="JEA106" s="189"/>
      <c r="JEB106" s="189"/>
      <c r="JEC106" s="189"/>
      <c r="JED106" s="189"/>
      <c r="JEE106" s="189"/>
      <c r="JEF106" s="189"/>
      <c r="JEG106" s="189"/>
      <c r="JNG106" s="189"/>
      <c r="JNH106" s="189"/>
      <c r="JNP106" s="189"/>
      <c r="JNQ106" s="189"/>
      <c r="JNR106" s="189"/>
      <c r="JNS106" s="189"/>
      <c r="JNT106" s="189"/>
      <c r="JNU106" s="189"/>
      <c r="JNV106" s="189"/>
      <c r="JNW106" s="189"/>
      <c r="JNX106" s="189"/>
      <c r="JNY106" s="189"/>
      <c r="JNZ106" s="189"/>
      <c r="JOA106" s="189"/>
      <c r="JOB106" s="189"/>
      <c r="JOC106" s="189"/>
      <c r="JXC106" s="189"/>
      <c r="JXD106" s="189"/>
      <c r="JXL106" s="189"/>
      <c r="JXM106" s="189"/>
      <c r="JXN106" s="189"/>
      <c r="JXO106" s="189"/>
      <c r="JXP106" s="189"/>
      <c r="JXQ106" s="189"/>
      <c r="JXR106" s="189"/>
      <c r="JXS106" s="189"/>
      <c r="JXT106" s="189"/>
      <c r="JXU106" s="189"/>
      <c r="JXV106" s="189"/>
      <c r="JXW106" s="189"/>
      <c r="JXX106" s="189"/>
      <c r="JXY106" s="189"/>
      <c r="KGY106" s="189"/>
      <c r="KGZ106" s="189"/>
      <c r="KHH106" s="189"/>
      <c r="KHI106" s="189"/>
      <c r="KHJ106" s="189"/>
      <c r="KHK106" s="189"/>
      <c r="KHL106" s="189"/>
      <c r="KHM106" s="189"/>
      <c r="KHN106" s="189"/>
      <c r="KHO106" s="189"/>
      <c r="KHP106" s="189"/>
      <c r="KHQ106" s="189"/>
      <c r="KHR106" s="189"/>
      <c r="KHS106" s="189"/>
      <c r="KHT106" s="189"/>
      <c r="KHU106" s="189"/>
      <c r="KQU106" s="189"/>
      <c r="KQV106" s="189"/>
      <c r="KRD106" s="189"/>
      <c r="KRE106" s="189"/>
      <c r="KRF106" s="189"/>
      <c r="KRG106" s="189"/>
      <c r="KRH106" s="189"/>
      <c r="KRI106" s="189"/>
      <c r="KRJ106" s="189"/>
      <c r="KRK106" s="189"/>
      <c r="KRL106" s="189"/>
      <c r="KRM106" s="189"/>
      <c r="KRN106" s="189"/>
      <c r="KRO106" s="189"/>
      <c r="KRP106" s="189"/>
      <c r="KRQ106" s="189"/>
      <c r="LAQ106" s="189"/>
      <c r="LAR106" s="189"/>
      <c r="LAZ106" s="189"/>
      <c r="LBA106" s="189"/>
      <c r="LBB106" s="189"/>
      <c r="LBC106" s="189"/>
      <c r="LBD106" s="189"/>
      <c r="LBE106" s="189"/>
      <c r="LBF106" s="189"/>
      <c r="LBG106" s="189"/>
      <c r="LBH106" s="189"/>
      <c r="LBI106" s="189"/>
      <c r="LBJ106" s="189"/>
      <c r="LBK106" s="189"/>
      <c r="LBL106" s="189"/>
      <c r="LBM106" s="189"/>
      <c r="LKM106" s="189"/>
      <c r="LKN106" s="189"/>
      <c r="LKV106" s="189"/>
      <c r="LKW106" s="189"/>
      <c r="LKX106" s="189"/>
      <c r="LKY106" s="189"/>
      <c r="LKZ106" s="189"/>
      <c r="LLA106" s="189"/>
      <c r="LLB106" s="189"/>
      <c r="LLC106" s="189"/>
      <c r="LLD106" s="189"/>
      <c r="LLE106" s="189"/>
      <c r="LLF106" s="189"/>
      <c r="LLG106" s="189"/>
      <c r="LLH106" s="189"/>
      <c r="LLI106" s="189"/>
      <c r="LUI106" s="189"/>
      <c r="LUJ106" s="189"/>
      <c r="LUR106" s="189"/>
      <c r="LUS106" s="189"/>
      <c r="LUT106" s="189"/>
      <c r="LUU106" s="189"/>
      <c r="LUV106" s="189"/>
      <c r="LUW106" s="189"/>
      <c r="LUX106" s="189"/>
      <c r="LUY106" s="189"/>
      <c r="LUZ106" s="189"/>
      <c r="LVA106" s="189"/>
      <c r="LVB106" s="189"/>
      <c r="LVC106" s="189"/>
      <c r="LVD106" s="189"/>
      <c r="LVE106" s="189"/>
      <c r="MEE106" s="189"/>
      <c r="MEF106" s="189"/>
      <c r="MEN106" s="189"/>
      <c r="MEO106" s="189"/>
      <c r="MEP106" s="189"/>
      <c r="MEQ106" s="189"/>
      <c r="MER106" s="189"/>
      <c r="MES106" s="189"/>
      <c r="MET106" s="189"/>
      <c r="MEU106" s="189"/>
      <c r="MEV106" s="189"/>
      <c r="MEW106" s="189"/>
      <c r="MEX106" s="189"/>
      <c r="MEY106" s="189"/>
      <c r="MEZ106" s="189"/>
      <c r="MFA106" s="189"/>
      <c r="MOA106" s="189"/>
      <c r="MOB106" s="189"/>
      <c r="MOJ106" s="189"/>
      <c r="MOK106" s="189"/>
      <c r="MOL106" s="189"/>
      <c r="MOM106" s="189"/>
      <c r="MON106" s="189"/>
      <c r="MOO106" s="189"/>
      <c r="MOP106" s="189"/>
      <c r="MOQ106" s="189"/>
      <c r="MOR106" s="189"/>
      <c r="MOS106" s="189"/>
      <c r="MOT106" s="189"/>
      <c r="MOU106" s="189"/>
      <c r="MOV106" s="189"/>
      <c r="MOW106" s="189"/>
      <c r="MXW106" s="189"/>
      <c r="MXX106" s="189"/>
      <c r="MYF106" s="189"/>
      <c r="MYG106" s="189"/>
      <c r="MYH106" s="189"/>
      <c r="MYI106" s="189"/>
      <c r="MYJ106" s="189"/>
      <c r="MYK106" s="189"/>
      <c r="MYL106" s="189"/>
      <c r="MYM106" s="189"/>
      <c r="MYN106" s="189"/>
      <c r="MYO106" s="189"/>
      <c r="MYP106" s="189"/>
      <c r="MYQ106" s="189"/>
      <c r="MYR106" s="189"/>
      <c r="MYS106" s="189"/>
      <c r="NHS106" s="189"/>
      <c r="NHT106" s="189"/>
      <c r="NIB106" s="189"/>
      <c r="NIC106" s="189"/>
      <c r="NID106" s="189"/>
      <c r="NIE106" s="189"/>
      <c r="NIF106" s="189"/>
      <c r="NIG106" s="189"/>
      <c r="NIH106" s="189"/>
      <c r="NII106" s="189"/>
      <c r="NIJ106" s="189"/>
      <c r="NIK106" s="189"/>
      <c r="NIL106" s="189"/>
      <c r="NIM106" s="189"/>
      <c r="NIN106" s="189"/>
      <c r="NIO106" s="189"/>
      <c r="NRO106" s="189"/>
      <c r="NRP106" s="189"/>
      <c r="NRX106" s="189"/>
      <c r="NRY106" s="189"/>
      <c r="NRZ106" s="189"/>
      <c r="NSA106" s="189"/>
      <c r="NSB106" s="189"/>
      <c r="NSC106" s="189"/>
      <c r="NSD106" s="189"/>
      <c r="NSE106" s="189"/>
      <c r="NSF106" s="189"/>
      <c r="NSG106" s="189"/>
      <c r="NSH106" s="189"/>
      <c r="NSI106" s="189"/>
      <c r="NSJ106" s="189"/>
      <c r="NSK106" s="189"/>
      <c r="OBK106" s="189"/>
      <c r="OBL106" s="189"/>
      <c r="OBT106" s="189"/>
      <c r="OBU106" s="189"/>
      <c r="OBV106" s="189"/>
      <c r="OBW106" s="189"/>
      <c r="OBX106" s="189"/>
      <c r="OBY106" s="189"/>
      <c r="OBZ106" s="189"/>
      <c r="OCA106" s="189"/>
      <c r="OCB106" s="189"/>
      <c r="OCC106" s="189"/>
      <c r="OCD106" s="189"/>
      <c r="OCE106" s="189"/>
      <c r="OCF106" s="189"/>
      <c r="OCG106" s="189"/>
      <c r="OLG106" s="189"/>
      <c r="OLH106" s="189"/>
      <c r="OLP106" s="189"/>
      <c r="OLQ106" s="189"/>
      <c r="OLR106" s="189"/>
      <c r="OLS106" s="189"/>
      <c r="OLT106" s="189"/>
      <c r="OLU106" s="189"/>
      <c r="OLV106" s="189"/>
      <c r="OLW106" s="189"/>
      <c r="OLX106" s="189"/>
      <c r="OLY106" s="189"/>
      <c r="OLZ106" s="189"/>
      <c r="OMA106" s="189"/>
      <c r="OMB106" s="189"/>
      <c r="OMC106" s="189"/>
      <c r="OVC106" s="189"/>
      <c r="OVD106" s="189"/>
      <c r="OVL106" s="189"/>
      <c r="OVM106" s="189"/>
      <c r="OVN106" s="189"/>
      <c r="OVO106" s="189"/>
      <c r="OVP106" s="189"/>
      <c r="OVQ106" s="189"/>
      <c r="OVR106" s="189"/>
      <c r="OVS106" s="189"/>
      <c r="OVT106" s="189"/>
      <c r="OVU106" s="189"/>
      <c r="OVV106" s="189"/>
      <c r="OVW106" s="189"/>
      <c r="OVX106" s="189"/>
      <c r="OVY106" s="189"/>
      <c r="PEY106" s="189"/>
      <c r="PEZ106" s="189"/>
      <c r="PFH106" s="189"/>
      <c r="PFI106" s="189"/>
      <c r="PFJ106" s="189"/>
      <c r="PFK106" s="189"/>
      <c r="PFL106" s="189"/>
      <c r="PFM106" s="189"/>
      <c r="PFN106" s="189"/>
      <c r="PFO106" s="189"/>
      <c r="PFP106" s="189"/>
      <c r="PFQ106" s="189"/>
      <c r="PFR106" s="189"/>
      <c r="PFS106" s="189"/>
      <c r="PFT106" s="189"/>
      <c r="PFU106" s="189"/>
      <c r="POU106" s="189"/>
      <c r="POV106" s="189"/>
      <c r="PPD106" s="189"/>
      <c r="PPE106" s="189"/>
      <c r="PPF106" s="189"/>
      <c r="PPG106" s="189"/>
      <c r="PPH106" s="189"/>
      <c r="PPI106" s="189"/>
      <c r="PPJ106" s="189"/>
      <c r="PPK106" s="189"/>
      <c r="PPL106" s="189"/>
      <c r="PPM106" s="189"/>
      <c r="PPN106" s="189"/>
      <c r="PPO106" s="189"/>
      <c r="PPP106" s="189"/>
      <c r="PPQ106" s="189"/>
      <c r="PYQ106" s="189"/>
      <c r="PYR106" s="189"/>
      <c r="PYZ106" s="189"/>
      <c r="PZA106" s="189"/>
      <c r="PZB106" s="189"/>
      <c r="PZC106" s="189"/>
      <c r="PZD106" s="189"/>
      <c r="PZE106" s="189"/>
      <c r="PZF106" s="189"/>
      <c r="PZG106" s="189"/>
      <c r="PZH106" s="189"/>
      <c r="PZI106" s="189"/>
      <c r="PZJ106" s="189"/>
      <c r="PZK106" s="189"/>
      <c r="PZL106" s="189"/>
      <c r="PZM106" s="189"/>
      <c r="QIM106" s="189"/>
      <c r="QIN106" s="189"/>
      <c r="QIV106" s="189"/>
      <c r="QIW106" s="189"/>
      <c r="QIX106" s="189"/>
      <c r="QIY106" s="189"/>
      <c r="QIZ106" s="189"/>
      <c r="QJA106" s="189"/>
      <c r="QJB106" s="189"/>
      <c r="QJC106" s="189"/>
      <c r="QJD106" s="189"/>
      <c r="QJE106" s="189"/>
      <c r="QJF106" s="189"/>
      <c r="QJG106" s="189"/>
      <c r="QJH106" s="189"/>
      <c r="QJI106" s="189"/>
      <c r="QSI106" s="189"/>
      <c r="QSJ106" s="189"/>
      <c r="QSR106" s="189"/>
      <c r="QSS106" s="189"/>
      <c r="QST106" s="189"/>
      <c r="QSU106" s="189"/>
      <c r="QSV106" s="189"/>
      <c r="QSW106" s="189"/>
      <c r="QSX106" s="189"/>
      <c r="QSY106" s="189"/>
      <c r="QSZ106" s="189"/>
      <c r="QTA106" s="189"/>
      <c r="QTB106" s="189"/>
      <c r="QTC106" s="189"/>
      <c r="QTD106" s="189"/>
      <c r="QTE106" s="189"/>
      <c r="RCE106" s="189"/>
      <c r="RCF106" s="189"/>
      <c r="RCN106" s="189"/>
      <c r="RCO106" s="189"/>
      <c r="RCP106" s="189"/>
      <c r="RCQ106" s="189"/>
      <c r="RCR106" s="189"/>
      <c r="RCS106" s="189"/>
      <c r="RCT106" s="189"/>
      <c r="RCU106" s="189"/>
      <c r="RCV106" s="189"/>
      <c r="RCW106" s="189"/>
      <c r="RCX106" s="189"/>
      <c r="RCY106" s="189"/>
      <c r="RCZ106" s="189"/>
      <c r="RDA106" s="189"/>
      <c r="RMA106" s="189"/>
      <c r="RMB106" s="189"/>
      <c r="RMJ106" s="189"/>
      <c r="RMK106" s="189"/>
      <c r="RML106" s="189"/>
      <c r="RMM106" s="189"/>
      <c r="RMN106" s="189"/>
      <c r="RMO106" s="189"/>
      <c r="RMP106" s="189"/>
      <c r="RMQ106" s="189"/>
      <c r="RMR106" s="189"/>
      <c r="RMS106" s="189"/>
      <c r="RMT106" s="189"/>
      <c r="RMU106" s="189"/>
      <c r="RMV106" s="189"/>
      <c r="RMW106" s="189"/>
      <c r="RVW106" s="189"/>
      <c r="RVX106" s="189"/>
      <c r="RWF106" s="189"/>
      <c r="RWG106" s="189"/>
      <c r="RWH106" s="189"/>
      <c r="RWI106" s="189"/>
      <c r="RWJ106" s="189"/>
      <c r="RWK106" s="189"/>
      <c r="RWL106" s="189"/>
      <c r="RWM106" s="189"/>
      <c r="RWN106" s="189"/>
      <c r="RWO106" s="189"/>
      <c r="RWP106" s="189"/>
      <c r="RWQ106" s="189"/>
      <c r="RWR106" s="189"/>
      <c r="RWS106" s="189"/>
      <c r="SFS106" s="189"/>
      <c r="SFT106" s="189"/>
      <c r="SGB106" s="189"/>
      <c r="SGC106" s="189"/>
      <c r="SGD106" s="189"/>
      <c r="SGE106" s="189"/>
      <c r="SGF106" s="189"/>
      <c r="SGG106" s="189"/>
      <c r="SGH106" s="189"/>
      <c r="SGI106" s="189"/>
      <c r="SGJ106" s="189"/>
      <c r="SGK106" s="189"/>
      <c r="SGL106" s="189"/>
      <c r="SGM106" s="189"/>
      <c r="SGN106" s="189"/>
      <c r="SGO106" s="189"/>
      <c r="SPO106" s="189"/>
      <c r="SPP106" s="189"/>
      <c r="SPX106" s="189"/>
      <c r="SPY106" s="189"/>
      <c r="SPZ106" s="189"/>
      <c r="SQA106" s="189"/>
      <c r="SQB106" s="189"/>
      <c r="SQC106" s="189"/>
      <c r="SQD106" s="189"/>
      <c r="SQE106" s="189"/>
      <c r="SQF106" s="189"/>
      <c r="SQG106" s="189"/>
      <c r="SQH106" s="189"/>
      <c r="SQI106" s="189"/>
      <c r="SQJ106" s="189"/>
      <c r="SQK106" s="189"/>
      <c r="SZK106" s="189"/>
      <c r="SZL106" s="189"/>
      <c r="SZT106" s="189"/>
      <c r="SZU106" s="189"/>
      <c r="SZV106" s="189"/>
      <c r="SZW106" s="189"/>
      <c r="SZX106" s="189"/>
      <c r="SZY106" s="189"/>
      <c r="SZZ106" s="189"/>
      <c r="TAA106" s="189"/>
      <c r="TAB106" s="189"/>
      <c r="TAC106" s="189"/>
      <c r="TAD106" s="189"/>
      <c r="TAE106" s="189"/>
      <c r="TAF106" s="189"/>
      <c r="TAG106" s="189"/>
      <c r="TJG106" s="189"/>
      <c r="TJH106" s="189"/>
      <c r="TJP106" s="189"/>
      <c r="TJQ106" s="189"/>
      <c r="TJR106" s="189"/>
      <c r="TJS106" s="189"/>
      <c r="TJT106" s="189"/>
      <c r="TJU106" s="189"/>
      <c r="TJV106" s="189"/>
      <c r="TJW106" s="189"/>
      <c r="TJX106" s="189"/>
      <c r="TJY106" s="189"/>
      <c r="TJZ106" s="189"/>
      <c r="TKA106" s="189"/>
      <c r="TKB106" s="189"/>
      <c r="TKC106" s="189"/>
      <c r="TTC106" s="189"/>
      <c r="TTD106" s="189"/>
      <c r="TTL106" s="189"/>
      <c r="TTM106" s="189"/>
      <c r="TTN106" s="189"/>
      <c r="TTO106" s="189"/>
      <c r="TTP106" s="189"/>
      <c r="TTQ106" s="189"/>
      <c r="TTR106" s="189"/>
      <c r="TTS106" s="189"/>
      <c r="TTT106" s="189"/>
      <c r="TTU106" s="189"/>
      <c r="TTV106" s="189"/>
      <c r="TTW106" s="189"/>
      <c r="TTX106" s="189"/>
      <c r="TTY106" s="189"/>
      <c r="UCY106" s="189"/>
      <c r="UCZ106" s="189"/>
      <c r="UDH106" s="189"/>
      <c r="UDI106" s="189"/>
      <c r="UDJ106" s="189"/>
      <c r="UDK106" s="189"/>
      <c r="UDL106" s="189"/>
      <c r="UDM106" s="189"/>
      <c r="UDN106" s="189"/>
      <c r="UDO106" s="189"/>
      <c r="UDP106" s="189"/>
      <c r="UDQ106" s="189"/>
      <c r="UDR106" s="189"/>
      <c r="UDS106" s="189"/>
      <c r="UDT106" s="189"/>
      <c r="UDU106" s="189"/>
      <c r="UMU106" s="189"/>
      <c r="UMV106" s="189"/>
      <c r="UND106" s="189"/>
      <c r="UNE106" s="189"/>
      <c r="UNF106" s="189"/>
      <c r="UNG106" s="189"/>
      <c r="UNH106" s="189"/>
      <c r="UNI106" s="189"/>
      <c r="UNJ106" s="189"/>
      <c r="UNK106" s="189"/>
      <c r="UNL106" s="189"/>
      <c r="UNM106" s="189"/>
      <c r="UNN106" s="189"/>
      <c r="UNO106" s="189"/>
      <c r="UNP106" s="189"/>
      <c r="UNQ106" s="189"/>
      <c r="UWQ106" s="189"/>
      <c r="UWR106" s="189"/>
      <c r="UWZ106" s="189"/>
      <c r="UXA106" s="189"/>
      <c r="UXB106" s="189"/>
      <c r="UXC106" s="189"/>
      <c r="UXD106" s="189"/>
      <c r="UXE106" s="189"/>
      <c r="UXF106" s="189"/>
      <c r="UXG106" s="189"/>
      <c r="UXH106" s="189"/>
      <c r="UXI106" s="189"/>
      <c r="UXJ106" s="189"/>
      <c r="UXK106" s="189"/>
      <c r="UXL106" s="189"/>
      <c r="UXM106" s="189"/>
      <c r="VGM106" s="189"/>
      <c r="VGN106" s="189"/>
      <c r="VGV106" s="189"/>
      <c r="VGW106" s="189"/>
      <c r="VGX106" s="189"/>
      <c r="VGY106" s="189"/>
      <c r="VGZ106" s="189"/>
      <c r="VHA106" s="189"/>
      <c r="VHB106" s="189"/>
      <c r="VHC106" s="189"/>
      <c r="VHD106" s="189"/>
      <c r="VHE106" s="189"/>
      <c r="VHF106" s="189"/>
      <c r="VHG106" s="189"/>
      <c r="VHH106" s="189"/>
      <c r="VHI106" s="189"/>
      <c r="VQI106" s="189"/>
      <c r="VQJ106" s="189"/>
      <c r="VQR106" s="189"/>
      <c r="VQS106" s="189"/>
      <c r="VQT106" s="189"/>
      <c r="VQU106" s="189"/>
      <c r="VQV106" s="189"/>
      <c r="VQW106" s="189"/>
      <c r="VQX106" s="189"/>
      <c r="VQY106" s="189"/>
      <c r="VQZ106" s="189"/>
      <c r="VRA106" s="189"/>
      <c r="VRB106" s="189"/>
      <c r="VRC106" s="189"/>
      <c r="VRD106" s="189"/>
      <c r="VRE106" s="189"/>
      <c r="WAE106" s="189"/>
      <c r="WAF106" s="189"/>
      <c r="WAN106" s="189"/>
      <c r="WAO106" s="189"/>
      <c r="WAP106" s="189"/>
      <c r="WAQ106" s="189"/>
      <c r="WAR106" s="189"/>
      <c r="WAS106" s="189"/>
      <c r="WAT106" s="189"/>
      <c r="WAU106" s="189"/>
      <c r="WAV106" s="189"/>
      <c r="WAW106" s="189"/>
      <c r="WAX106" s="189"/>
      <c r="WAY106" s="189"/>
      <c r="WAZ106" s="189"/>
      <c r="WBA106" s="189"/>
      <c r="WKA106" s="189"/>
      <c r="WKB106" s="189"/>
      <c r="WKJ106" s="189"/>
      <c r="WKK106" s="189"/>
      <c r="WKL106" s="189"/>
      <c r="WKM106" s="189"/>
      <c r="WKN106" s="189"/>
      <c r="WKO106" s="189"/>
      <c r="WKP106" s="189"/>
      <c r="WKQ106" s="189"/>
      <c r="WKR106" s="189"/>
      <c r="WKS106" s="189"/>
      <c r="WKT106" s="189"/>
      <c r="WKU106" s="189"/>
      <c r="WKV106" s="189"/>
      <c r="WKW106" s="189"/>
      <c r="WTW106" s="189"/>
      <c r="WTX106" s="189"/>
      <c r="WUF106" s="189"/>
      <c r="WUG106" s="189"/>
      <c r="WUH106" s="189"/>
      <c r="WUI106" s="189"/>
      <c r="WUJ106" s="189"/>
      <c r="WUK106" s="189"/>
      <c r="WUL106" s="189"/>
      <c r="WUM106" s="189"/>
      <c r="WUN106" s="189"/>
      <c r="WUO106" s="189"/>
      <c r="WUP106" s="189"/>
      <c r="WUQ106" s="189"/>
      <c r="WUR106" s="189"/>
      <c r="WUS106" s="189"/>
    </row>
    <row r="107" spans="1:1009 1243:2033 2267:3057 3291:4081 4315:5105 5339:6129 6363:7153 7387:8177 8411:9201 9435:10225 10459:11249 11483:12273 12507:13297 13531:14321 14555:15345 15579:16113" s="99" customFormat="1" ht="51.95" customHeight="1" outlineLevel="1" x14ac:dyDescent="0.25">
      <c r="A107" s="79"/>
      <c r="B107" s="192" t="s">
        <v>128</v>
      </c>
      <c r="C107" s="72"/>
      <c r="D107" s="102">
        <v>1105.6869999999999</v>
      </c>
      <c r="E107" s="73"/>
      <c r="F107" s="73">
        <v>1105.6869999999999</v>
      </c>
      <c r="G107" s="231">
        <v>0</v>
      </c>
      <c r="H107" s="129">
        <v>1276.6569999999999</v>
      </c>
      <c r="I107" s="347">
        <f t="shared" si="6"/>
        <v>61.204000000000114</v>
      </c>
      <c r="J107" s="348"/>
      <c r="K107" s="350"/>
      <c r="L107" s="348"/>
      <c r="M107" s="348">
        <f>Truong!X10/1000000</f>
        <v>61.204000000000114</v>
      </c>
      <c r="N107" s="222"/>
      <c r="P107" s="275"/>
      <c r="HK107" s="193"/>
      <c r="HL107" s="193"/>
      <c r="HT107" s="193"/>
      <c r="HU107" s="193"/>
      <c r="HV107" s="193"/>
      <c r="HW107" s="193"/>
      <c r="HX107" s="193"/>
      <c r="HY107" s="193"/>
      <c r="HZ107" s="193"/>
      <c r="IA107" s="193"/>
      <c r="IB107" s="193"/>
      <c r="IC107" s="193"/>
      <c r="ID107" s="193"/>
      <c r="IE107" s="193"/>
      <c r="IF107" s="193"/>
      <c r="IG107" s="193"/>
      <c r="RG107" s="193"/>
      <c r="RH107" s="193"/>
      <c r="RP107" s="193"/>
      <c r="RQ107" s="193"/>
      <c r="RR107" s="193"/>
      <c r="RS107" s="193"/>
      <c r="RT107" s="193"/>
      <c r="RU107" s="193"/>
      <c r="RV107" s="193"/>
      <c r="RW107" s="193"/>
      <c r="RX107" s="193"/>
      <c r="RY107" s="193"/>
      <c r="RZ107" s="193"/>
      <c r="SA107" s="193"/>
      <c r="SB107" s="193"/>
      <c r="SC107" s="193"/>
      <c r="ABC107" s="193"/>
      <c r="ABD107" s="193"/>
      <c r="ABL107" s="193"/>
      <c r="ABM107" s="193"/>
      <c r="ABN107" s="193"/>
      <c r="ABO107" s="193"/>
      <c r="ABP107" s="193"/>
      <c r="ABQ107" s="193"/>
      <c r="ABR107" s="193"/>
      <c r="ABS107" s="193"/>
      <c r="ABT107" s="193"/>
      <c r="ABU107" s="193"/>
      <c r="ABV107" s="193"/>
      <c r="ABW107" s="193"/>
      <c r="ABX107" s="193"/>
      <c r="ABY107" s="193"/>
      <c r="AKY107" s="193"/>
      <c r="AKZ107" s="193"/>
      <c r="ALH107" s="193"/>
      <c r="ALI107" s="193"/>
      <c r="ALJ107" s="193"/>
      <c r="ALK107" s="193"/>
      <c r="ALL107" s="193"/>
      <c r="ALM107" s="193"/>
      <c r="ALN107" s="193"/>
      <c r="ALO107" s="193"/>
      <c r="ALP107" s="193"/>
      <c r="ALQ107" s="193"/>
      <c r="ALR107" s="193"/>
      <c r="ALS107" s="193"/>
      <c r="ALT107" s="193"/>
      <c r="ALU107" s="193"/>
      <c r="AUU107" s="193"/>
      <c r="AUV107" s="193"/>
      <c r="AVD107" s="193"/>
      <c r="AVE107" s="193"/>
      <c r="AVF107" s="193"/>
      <c r="AVG107" s="193"/>
      <c r="AVH107" s="193"/>
      <c r="AVI107" s="193"/>
      <c r="AVJ107" s="193"/>
      <c r="AVK107" s="193"/>
      <c r="AVL107" s="193"/>
      <c r="AVM107" s="193"/>
      <c r="AVN107" s="193"/>
      <c r="AVO107" s="193"/>
      <c r="AVP107" s="193"/>
      <c r="AVQ107" s="193"/>
      <c r="BEQ107" s="193"/>
      <c r="BER107" s="193"/>
      <c r="BEZ107" s="193"/>
      <c r="BFA107" s="193"/>
      <c r="BFB107" s="193"/>
      <c r="BFC107" s="193"/>
      <c r="BFD107" s="193"/>
      <c r="BFE107" s="193"/>
      <c r="BFF107" s="193"/>
      <c r="BFG107" s="193"/>
      <c r="BFH107" s="193"/>
      <c r="BFI107" s="193"/>
      <c r="BFJ107" s="193"/>
      <c r="BFK107" s="193"/>
      <c r="BFL107" s="193"/>
      <c r="BFM107" s="193"/>
      <c r="BOM107" s="193"/>
      <c r="BON107" s="193"/>
      <c r="BOV107" s="193"/>
      <c r="BOW107" s="193"/>
      <c r="BOX107" s="193"/>
      <c r="BOY107" s="193"/>
      <c r="BOZ107" s="193"/>
      <c r="BPA107" s="193"/>
      <c r="BPB107" s="193"/>
      <c r="BPC107" s="193"/>
      <c r="BPD107" s="193"/>
      <c r="BPE107" s="193"/>
      <c r="BPF107" s="193"/>
      <c r="BPG107" s="193"/>
      <c r="BPH107" s="193"/>
      <c r="BPI107" s="193"/>
      <c r="BYI107" s="193"/>
      <c r="BYJ107" s="193"/>
      <c r="BYR107" s="193"/>
      <c r="BYS107" s="193"/>
      <c r="BYT107" s="193"/>
      <c r="BYU107" s="193"/>
      <c r="BYV107" s="193"/>
      <c r="BYW107" s="193"/>
      <c r="BYX107" s="193"/>
      <c r="BYY107" s="193"/>
      <c r="BYZ107" s="193"/>
      <c r="BZA107" s="193"/>
      <c r="BZB107" s="193"/>
      <c r="BZC107" s="193"/>
      <c r="BZD107" s="193"/>
      <c r="BZE107" s="193"/>
      <c r="CIE107" s="193"/>
      <c r="CIF107" s="193"/>
      <c r="CIN107" s="193"/>
      <c r="CIO107" s="193"/>
      <c r="CIP107" s="193"/>
      <c r="CIQ107" s="193"/>
      <c r="CIR107" s="193"/>
      <c r="CIS107" s="193"/>
      <c r="CIT107" s="193"/>
      <c r="CIU107" s="193"/>
      <c r="CIV107" s="193"/>
      <c r="CIW107" s="193"/>
      <c r="CIX107" s="193"/>
      <c r="CIY107" s="193"/>
      <c r="CIZ107" s="193"/>
      <c r="CJA107" s="193"/>
      <c r="CSA107" s="193"/>
      <c r="CSB107" s="193"/>
      <c r="CSJ107" s="193"/>
      <c r="CSK107" s="193"/>
      <c r="CSL107" s="193"/>
      <c r="CSM107" s="193"/>
      <c r="CSN107" s="193"/>
      <c r="CSO107" s="193"/>
      <c r="CSP107" s="193"/>
      <c r="CSQ107" s="193"/>
      <c r="CSR107" s="193"/>
      <c r="CSS107" s="193"/>
      <c r="CST107" s="193"/>
      <c r="CSU107" s="193"/>
      <c r="CSV107" s="193"/>
      <c r="CSW107" s="193"/>
      <c r="DBW107" s="193"/>
      <c r="DBX107" s="193"/>
      <c r="DCF107" s="193"/>
      <c r="DCG107" s="193"/>
      <c r="DCH107" s="193"/>
      <c r="DCI107" s="193"/>
      <c r="DCJ107" s="193"/>
      <c r="DCK107" s="193"/>
      <c r="DCL107" s="193"/>
      <c r="DCM107" s="193"/>
      <c r="DCN107" s="193"/>
      <c r="DCO107" s="193"/>
      <c r="DCP107" s="193"/>
      <c r="DCQ107" s="193"/>
      <c r="DCR107" s="193"/>
      <c r="DCS107" s="193"/>
      <c r="DLS107" s="193"/>
      <c r="DLT107" s="193"/>
      <c r="DMB107" s="193"/>
      <c r="DMC107" s="193"/>
      <c r="DMD107" s="193"/>
      <c r="DME107" s="193"/>
      <c r="DMF107" s="193"/>
      <c r="DMG107" s="193"/>
      <c r="DMH107" s="193"/>
      <c r="DMI107" s="193"/>
      <c r="DMJ107" s="193"/>
      <c r="DMK107" s="193"/>
      <c r="DML107" s="193"/>
      <c r="DMM107" s="193"/>
      <c r="DMN107" s="193"/>
      <c r="DMO107" s="193"/>
      <c r="DVO107" s="193"/>
      <c r="DVP107" s="193"/>
      <c r="DVX107" s="193"/>
      <c r="DVY107" s="193"/>
      <c r="DVZ107" s="193"/>
      <c r="DWA107" s="193"/>
      <c r="DWB107" s="193"/>
      <c r="DWC107" s="193"/>
      <c r="DWD107" s="193"/>
      <c r="DWE107" s="193"/>
      <c r="DWF107" s="193"/>
      <c r="DWG107" s="193"/>
      <c r="DWH107" s="193"/>
      <c r="DWI107" s="193"/>
      <c r="DWJ107" s="193"/>
      <c r="DWK107" s="193"/>
      <c r="EFK107" s="193"/>
      <c r="EFL107" s="193"/>
      <c r="EFT107" s="193"/>
      <c r="EFU107" s="193"/>
      <c r="EFV107" s="193"/>
      <c r="EFW107" s="193"/>
      <c r="EFX107" s="193"/>
      <c r="EFY107" s="193"/>
      <c r="EFZ107" s="193"/>
      <c r="EGA107" s="193"/>
      <c r="EGB107" s="193"/>
      <c r="EGC107" s="193"/>
      <c r="EGD107" s="193"/>
      <c r="EGE107" s="193"/>
      <c r="EGF107" s="193"/>
      <c r="EGG107" s="193"/>
      <c r="EPG107" s="193"/>
      <c r="EPH107" s="193"/>
      <c r="EPP107" s="193"/>
      <c r="EPQ107" s="193"/>
      <c r="EPR107" s="193"/>
      <c r="EPS107" s="193"/>
      <c r="EPT107" s="193"/>
      <c r="EPU107" s="193"/>
      <c r="EPV107" s="193"/>
      <c r="EPW107" s="193"/>
      <c r="EPX107" s="193"/>
      <c r="EPY107" s="193"/>
      <c r="EPZ107" s="193"/>
      <c r="EQA107" s="193"/>
      <c r="EQB107" s="193"/>
      <c r="EQC107" s="193"/>
      <c r="EZC107" s="193"/>
      <c r="EZD107" s="193"/>
      <c r="EZL107" s="193"/>
      <c r="EZM107" s="193"/>
      <c r="EZN107" s="193"/>
      <c r="EZO107" s="193"/>
      <c r="EZP107" s="193"/>
      <c r="EZQ107" s="193"/>
      <c r="EZR107" s="193"/>
      <c r="EZS107" s="193"/>
      <c r="EZT107" s="193"/>
      <c r="EZU107" s="193"/>
      <c r="EZV107" s="193"/>
      <c r="EZW107" s="193"/>
      <c r="EZX107" s="193"/>
      <c r="EZY107" s="193"/>
      <c r="FIY107" s="193"/>
      <c r="FIZ107" s="193"/>
      <c r="FJH107" s="193"/>
      <c r="FJI107" s="193"/>
      <c r="FJJ107" s="193"/>
      <c r="FJK107" s="193"/>
      <c r="FJL107" s="193"/>
      <c r="FJM107" s="193"/>
      <c r="FJN107" s="193"/>
      <c r="FJO107" s="193"/>
      <c r="FJP107" s="193"/>
      <c r="FJQ107" s="193"/>
      <c r="FJR107" s="193"/>
      <c r="FJS107" s="193"/>
      <c r="FJT107" s="193"/>
      <c r="FJU107" s="193"/>
      <c r="FSU107" s="193"/>
      <c r="FSV107" s="193"/>
      <c r="FTD107" s="193"/>
      <c r="FTE107" s="193"/>
      <c r="FTF107" s="193"/>
      <c r="FTG107" s="193"/>
      <c r="FTH107" s="193"/>
      <c r="FTI107" s="193"/>
      <c r="FTJ107" s="193"/>
      <c r="FTK107" s="193"/>
      <c r="FTL107" s="193"/>
      <c r="FTM107" s="193"/>
      <c r="FTN107" s="193"/>
      <c r="FTO107" s="193"/>
      <c r="FTP107" s="193"/>
      <c r="FTQ107" s="193"/>
      <c r="GCQ107" s="193"/>
      <c r="GCR107" s="193"/>
      <c r="GCZ107" s="193"/>
      <c r="GDA107" s="193"/>
      <c r="GDB107" s="193"/>
      <c r="GDC107" s="193"/>
      <c r="GDD107" s="193"/>
      <c r="GDE107" s="193"/>
      <c r="GDF107" s="193"/>
      <c r="GDG107" s="193"/>
      <c r="GDH107" s="193"/>
      <c r="GDI107" s="193"/>
      <c r="GDJ107" s="193"/>
      <c r="GDK107" s="193"/>
      <c r="GDL107" s="193"/>
      <c r="GDM107" s="193"/>
      <c r="GMM107" s="193"/>
      <c r="GMN107" s="193"/>
      <c r="GMV107" s="193"/>
      <c r="GMW107" s="193"/>
      <c r="GMX107" s="193"/>
      <c r="GMY107" s="193"/>
      <c r="GMZ107" s="193"/>
      <c r="GNA107" s="193"/>
      <c r="GNB107" s="193"/>
      <c r="GNC107" s="193"/>
      <c r="GND107" s="193"/>
      <c r="GNE107" s="193"/>
      <c r="GNF107" s="193"/>
      <c r="GNG107" s="193"/>
      <c r="GNH107" s="193"/>
      <c r="GNI107" s="193"/>
      <c r="GWI107" s="193"/>
      <c r="GWJ107" s="193"/>
      <c r="GWR107" s="193"/>
      <c r="GWS107" s="193"/>
      <c r="GWT107" s="193"/>
      <c r="GWU107" s="193"/>
      <c r="GWV107" s="193"/>
      <c r="GWW107" s="193"/>
      <c r="GWX107" s="193"/>
      <c r="GWY107" s="193"/>
      <c r="GWZ107" s="193"/>
      <c r="GXA107" s="193"/>
      <c r="GXB107" s="193"/>
      <c r="GXC107" s="193"/>
      <c r="GXD107" s="193"/>
      <c r="GXE107" s="193"/>
      <c r="HGE107" s="193"/>
      <c r="HGF107" s="193"/>
      <c r="HGN107" s="193"/>
      <c r="HGO107" s="193"/>
      <c r="HGP107" s="193"/>
      <c r="HGQ107" s="193"/>
      <c r="HGR107" s="193"/>
      <c r="HGS107" s="193"/>
      <c r="HGT107" s="193"/>
      <c r="HGU107" s="193"/>
      <c r="HGV107" s="193"/>
      <c r="HGW107" s="193"/>
      <c r="HGX107" s="193"/>
      <c r="HGY107" s="193"/>
      <c r="HGZ107" s="193"/>
      <c r="HHA107" s="193"/>
      <c r="HQA107" s="193"/>
      <c r="HQB107" s="193"/>
      <c r="HQJ107" s="193"/>
      <c r="HQK107" s="193"/>
      <c r="HQL107" s="193"/>
      <c r="HQM107" s="193"/>
      <c r="HQN107" s="193"/>
      <c r="HQO107" s="193"/>
      <c r="HQP107" s="193"/>
      <c r="HQQ107" s="193"/>
      <c r="HQR107" s="193"/>
      <c r="HQS107" s="193"/>
      <c r="HQT107" s="193"/>
      <c r="HQU107" s="193"/>
      <c r="HQV107" s="193"/>
      <c r="HQW107" s="193"/>
      <c r="HZW107" s="193"/>
      <c r="HZX107" s="193"/>
      <c r="IAF107" s="193"/>
      <c r="IAG107" s="193"/>
      <c r="IAH107" s="193"/>
      <c r="IAI107" s="193"/>
      <c r="IAJ107" s="193"/>
      <c r="IAK107" s="193"/>
      <c r="IAL107" s="193"/>
      <c r="IAM107" s="193"/>
      <c r="IAN107" s="193"/>
      <c r="IAO107" s="193"/>
      <c r="IAP107" s="193"/>
      <c r="IAQ107" s="193"/>
      <c r="IAR107" s="193"/>
      <c r="IAS107" s="193"/>
      <c r="IJS107" s="193"/>
      <c r="IJT107" s="193"/>
      <c r="IKB107" s="193"/>
      <c r="IKC107" s="193"/>
      <c r="IKD107" s="193"/>
      <c r="IKE107" s="193"/>
      <c r="IKF107" s="193"/>
      <c r="IKG107" s="193"/>
      <c r="IKH107" s="193"/>
      <c r="IKI107" s="193"/>
      <c r="IKJ107" s="193"/>
      <c r="IKK107" s="193"/>
      <c r="IKL107" s="193"/>
      <c r="IKM107" s="193"/>
      <c r="IKN107" s="193"/>
      <c r="IKO107" s="193"/>
      <c r="ITO107" s="193"/>
      <c r="ITP107" s="193"/>
      <c r="ITX107" s="193"/>
      <c r="ITY107" s="193"/>
      <c r="ITZ107" s="193"/>
      <c r="IUA107" s="193"/>
      <c r="IUB107" s="193"/>
      <c r="IUC107" s="193"/>
      <c r="IUD107" s="193"/>
      <c r="IUE107" s="193"/>
      <c r="IUF107" s="193"/>
      <c r="IUG107" s="193"/>
      <c r="IUH107" s="193"/>
      <c r="IUI107" s="193"/>
      <c r="IUJ107" s="193"/>
      <c r="IUK107" s="193"/>
      <c r="JDK107" s="193"/>
      <c r="JDL107" s="193"/>
      <c r="JDT107" s="193"/>
      <c r="JDU107" s="193"/>
      <c r="JDV107" s="193"/>
      <c r="JDW107" s="193"/>
      <c r="JDX107" s="193"/>
      <c r="JDY107" s="193"/>
      <c r="JDZ107" s="193"/>
      <c r="JEA107" s="193"/>
      <c r="JEB107" s="193"/>
      <c r="JEC107" s="193"/>
      <c r="JED107" s="193"/>
      <c r="JEE107" s="193"/>
      <c r="JEF107" s="193"/>
      <c r="JEG107" s="193"/>
      <c r="JNG107" s="193"/>
      <c r="JNH107" s="193"/>
      <c r="JNP107" s="193"/>
      <c r="JNQ107" s="193"/>
      <c r="JNR107" s="193"/>
      <c r="JNS107" s="193"/>
      <c r="JNT107" s="193"/>
      <c r="JNU107" s="193"/>
      <c r="JNV107" s="193"/>
      <c r="JNW107" s="193"/>
      <c r="JNX107" s="193"/>
      <c r="JNY107" s="193"/>
      <c r="JNZ107" s="193"/>
      <c r="JOA107" s="193"/>
      <c r="JOB107" s="193"/>
      <c r="JOC107" s="193"/>
      <c r="JXC107" s="193"/>
      <c r="JXD107" s="193"/>
      <c r="JXL107" s="193"/>
      <c r="JXM107" s="193"/>
      <c r="JXN107" s="193"/>
      <c r="JXO107" s="193"/>
      <c r="JXP107" s="193"/>
      <c r="JXQ107" s="193"/>
      <c r="JXR107" s="193"/>
      <c r="JXS107" s="193"/>
      <c r="JXT107" s="193"/>
      <c r="JXU107" s="193"/>
      <c r="JXV107" s="193"/>
      <c r="JXW107" s="193"/>
      <c r="JXX107" s="193"/>
      <c r="JXY107" s="193"/>
      <c r="KGY107" s="193"/>
      <c r="KGZ107" s="193"/>
      <c r="KHH107" s="193"/>
      <c r="KHI107" s="193"/>
      <c r="KHJ107" s="193"/>
      <c r="KHK107" s="193"/>
      <c r="KHL107" s="193"/>
      <c r="KHM107" s="193"/>
      <c r="KHN107" s="193"/>
      <c r="KHO107" s="193"/>
      <c r="KHP107" s="193"/>
      <c r="KHQ107" s="193"/>
      <c r="KHR107" s="193"/>
      <c r="KHS107" s="193"/>
      <c r="KHT107" s="193"/>
      <c r="KHU107" s="193"/>
      <c r="KQU107" s="193"/>
      <c r="KQV107" s="193"/>
      <c r="KRD107" s="193"/>
      <c r="KRE107" s="193"/>
      <c r="KRF107" s="193"/>
      <c r="KRG107" s="193"/>
      <c r="KRH107" s="193"/>
      <c r="KRI107" s="193"/>
      <c r="KRJ107" s="193"/>
      <c r="KRK107" s="193"/>
      <c r="KRL107" s="193"/>
      <c r="KRM107" s="193"/>
      <c r="KRN107" s="193"/>
      <c r="KRO107" s="193"/>
      <c r="KRP107" s="193"/>
      <c r="KRQ107" s="193"/>
      <c r="LAQ107" s="193"/>
      <c r="LAR107" s="193"/>
      <c r="LAZ107" s="193"/>
      <c r="LBA107" s="193"/>
      <c r="LBB107" s="193"/>
      <c r="LBC107" s="193"/>
      <c r="LBD107" s="193"/>
      <c r="LBE107" s="193"/>
      <c r="LBF107" s="193"/>
      <c r="LBG107" s="193"/>
      <c r="LBH107" s="193"/>
      <c r="LBI107" s="193"/>
      <c r="LBJ107" s="193"/>
      <c r="LBK107" s="193"/>
      <c r="LBL107" s="193"/>
      <c r="LBM107" s="193"/>
      <c r="LKM107" s="193"/>
      <c r="LKN107" s="193"/>
      <c r="LKV107" s="193"/>
      <c r="LKW107" s="193"/>
      <c r="LKX107" s="193"/>
      <c r="LKY107" s="193"/>
      <c r="LKZ107" s="193"/>
      <c r="LLA107" s="193"/>
      <c r="LLB107" s="193"/>
      <c r="LLC107" s="193"/>
      <c r="LLD107" s="193"/>
      <c r="LLE107" s="193"/>
      <c r="LLF107" s="193"/>
      <c r="LLG107" s="193"/>
      <c r="LLH107" s="193"/>
      <c r="LLI107" s="193"/>
      <c r="LUI107" s="193"/>
      <c r="LUJ107" s="193"/>
      <c r="LUR107" s="193"/>
      <c r="LUS107" s="193"/>
      <c r="LUT107" s="193"/>
      <c r="LUU107" s="193"/>
      <c r="LUV107" s="193"/>
      <c r="LUW107" s="193"/>
      <c r="LUX107" s="193"/>
      <c r="LUY107" s="193"/>
      <c r="LUZ107" s="193"/>
      <c r="LVA107" s="193"/>
      <c r="LVB107" s="193"/>
      <c r="LVC107" s="193"/>
      <c r="LVD107" s="193"/>
      <c r="LVE107" s="193"/>
      <c r="MEE107" s="193"/>
      <c r="MEF107" s="193"/>
      <c r="MEN107" s="193"/>
      <c r="MEO107" s="193"/>
      <c r="MEP107" s="193"/>
      <c r="MEQ107" s="193"/>
      <c r="MER107" s="193"/>
      <c r="MES107" s="193"/>
      <c r="MET107" s="193"/>
      <c r="MEU107" s="193"/>
      <c r="MEV107" s="193"/>
      <c r="MEW107" s="193"/>
      <c r="MEX107" s="193"/>
      <c r="MEY107" s="193"/>
      <c r="MEZ107" s="193"/>
      <c r="MFA107" s="193"/>
      <c r="MOA107" s="193"/>
      <c r="MOB107" s="193"/>
      <c r="MOJ107" s="193"/>
      <c r="MOK107" s="193"/>
      <c r="MOL107" s="193"/>
      <c r="MOM107" s="193"/>
      <c r="MON107" s="193"/>
      <c r="MOO107" s="193"/>
      <c r="MOP107" s="193"/>
      <c r="MOQ107" s="193"/>
      <c r="MOR107" s="193"/>
      <c r="MOS107" s="193"/>
      <c r="MOT107" s="193"/>
      <c r="MOU107" s="193"/>
      <c r="MOV107" s="193"/>
      <c r="MOW107" s="193"/>
      <c r="MXW107" s="193"/>
      <c r="MXX107" s="193"/>
      <c r="MYF107" s="193"/>
      <c r="MYG107" s="193"/>
      <c r="MYH107" s="193"/>
      <c r="MYI107" s="193"/>
      <c r="MYJ107" s="193"/>
      <c r="MYK107" s="193"/>
      <c r="MYL107" s="193"/>
      <c r="MYM107" s="193"/>
      <c r="MYN107" s="193"/>
      <c r="MYO107" s="193"/>
      <c r="MYP107" s="193"/>
      <c r="MYQ107" s="193"/>
      <c r="MYR107" s="193"/>
      <c r="MYS107" s="193"/>
      <c r="NHS107" s="193"/>
      <c r="NHT107" s="193"/>
      <c r="NIB107" s="193"/>
      <c r="NIC107" s="193"/>
      <c r="NID107" s="193"/>
      <c r="NIE107" s="193"/>
      <c r="NIF107" s="193"/>
      <c r="NIG107" s="193"/>
      <c r="NIH107" s="193"/>
      <c r="NII107" s="193"/>
      <c r="NIJ107" s="193"/>
      <c r="NIK107" s="193"/>
      <c r="NIL107" s="193"/>
      <c r="NIM107" s="193"/>
      <c r="NIN107" s="193"/>
      <c r="NIO107" s="193"/>
      <c r="NRO107" s="193"/>
      <c r="NRP107" s="193"/>
      <c r="NRX107" s="193"/>
      <c r="NRY107" s="193"/>
      <c r="NRZ107" s="193"/>
      <c r="NSA107" s="193"/>
      <c r="NSB107" s="193"/>
      <c r="NSC107" s="193"/>
      <c r="NSD107" s="193"/>
      <c r="NSE107" s="193"/>
      <c r="NSF107" s="193"/>
      <c r="NSG107" s="193"/>
      <c r="NSH107" s="193"/>
      <c r="NSI107" s="193"/>
      <c r="NSJ107" s="193"/>
      <c r="NSK107" s="193"/>
      <c r="OBK107" s="193"/>
      <c r="OBL107" s="193"/>
      <c r="OBT107" s="193"/>
      <c r="OBU107" s="193"/>
      <c r="OBV107" s="193"/>
      <c r="OBW107" s="193"/>
      <c r="OBX107" s="193"/>
      <c r="OBY107" s="193"/>
      <c r="OBZ107" s="193"/>
      <c r="OCA107" s="193"/>
      <c r="OCB107" s="193"/>
      <c r="OCC107" s="193"/>
      <c r="OCD107" s="193"/>
      <c r="OCE107" s="193"/>
      <c r="OCF107" s="193"/>
      <c r="OCG107" s="193"/>
      <c r="OLG107" s="193"/>
      <c r="OLH107" s="193"/>
      <c r="OLP107" s="193"/>
      <c r="OLQ107" s="193"/>
      <c r="OLR107" s="193"/>
      <c r="OLS107" s="193"/>
      <c r="OLT107" s="193"/>
      <c r="OLU107" s="193"/>
      <c r="OLV107" s="193"/>
      <c r="OLW107" s="193"/>
      <c r="OLX107" s="193"/>
      <c r="OLY107" s="193"/>
      <c r="OLZ107" s="193"/>
      <c r="OMA107" s="193"/>
      <c r="OMB107" s="193"/>
      <c r="OMC107" s="193"/>
      <c r="OVC107" s="193"/>
      <c r="OVD107" s="193"/>
      <c r="OVL107" s="193"/>
      <c r="OVM107" s="193"/>
      <c r="OVN107" s="193"/>
      <c r="OVO107" s="193"/>
      <c r="OVP107" s="193"/>
      <c r="OVQ107" s="193"/>
      <c r="OVR107" s="193"/>
      <c r="OVS107" s="193"/>
      <c r="OVT107" s="193"/>
      <c r="OVU107" s="193"/>
      <c r="OVV107" s="193"/>
      <c r="OVW107" s="193"/>
      <c r="OVX107" s="193"/>
      <c r="OVY107" s="193"/>
      <c r="PEY107" s="193"/>
      <c r="PEZ107" s="193"/>
      <c r="PFH107" s="193"/>
      <c r="PFI107" s="193"/>
      <c r="PFJ107" s="193"/>
      <c r="PFK107" s="193"/>
      <c r="PFL107" s="193"/>
      <c r="PFM107" s="193"/>
      <c r="PFN107" s="193"/>
      <c r="PFO107" s="193"/>
      <c r="PFP107" s="193"/>
      <c r="PFQ107" s="193"/>
      <c r="PFR107" s="193"/>
      <c r="PFS107" s="193"/>
      <c r="PFT107" s="193"/>
      <c r="PFU107" s="193"/>
      <c r="POU107" s="193"/>
      <c r="POV107" s="193"/>
      <c r="PPD107" s="193"/>
      <c r="PPE107" s="193"/>
      <c r="PPF107" s="193"/>
      <c r="PPG107" s="193"/>
      <c r="PPH107" s="193"/>
      <c r="PPI107" s="193"/>
      <c r="PPJ107" s="193"/>
      <c r="PPK107" s="193"/>
      <c r="PPL107" s="193"/>
      <c r="PPM107" s="193"/>
      <c r="PPN107" s="193"/>
      <c r="PPO107" s="193"/>
      <c r="PPP107" s="193"/>
      <c r="PPQ107" s="193"/>
      <c r="PYQ107" s="193"/>
      <c r="PYR107" s="193"/>
      <c r="PYZ107" s="193"/>
      <c r="PZA107" s="193"/>
      <c r="PZB107" s="193"/>
      <c r="PZC107" s="193"/>
      <c r="PZD107" s="193"/>
      <c r="PZE107" s="193"/>
      <c r="PZF107" s="193"/>
      <c r="PZG107" s="193"/>
      <c r="PZH107" s="193"/>
      <c r="PZI107" s="193"/>
      <c r="PZJ107" s="193"/>
      <c r="PZK107" s="193"/>
      <c r="PZL107" s="193"/>
      <c r="PZM107" s="193"/>
      <c r="QIM107" s="193"/>
      <c r="QIN107" s="193"/>
      <c r="QIV107" s="193"/>
      <c r="QIW107" s="193"/>
      <c r="QIX107" s="193"/>
      <c r="QIY107" s="193"/>
      <c r="QIZ107" s="193"/>
      <c r="QJA107" s="193"/>
      <c r="QJB107" s="193"/>
      <c r="QJC107" s="193"/>
      <c r="QJD107" s="193"/>
      <c r="QJE107" s="193"/>
      <c r="QJF107" s="193"/>
      <c r="QJG107" s="193"/>
      <c r="QJH107" s="193"/>
      <c r="QJI107" s="193"/>
      <c r="QSI107" s="193"/>
      <c r="QSJ107" s="193"/>
      <c r="QSR107" s="193"/>
      <c r="QSS107" s="193"/>
      <c r="QST107" s="193"/>
      <c r="QSU107" s="193"/>
      <c r="QSV107" s="193"/>
      <c r="QSW107" s="193"/>
      <c r="QSX107" s="193"/>
      <c r="QSY107" s="193"/>
      <c r="QSZ107" s="193"/>
      <c r="QTA107" s="193"/>
      <c r="QTB107" s="193"/>
      <c r="QTC107" s="193"/>
      <c r="QTD107" s="193"/>
      <c r="QTE107" s="193"/>
      <c r="RCE107" s="193"/>
      <c r="RCF107" s="193"/>
      <c r="RCN107" s="193"/>
      <c r="RCO107" s="193"/>
      <c r="RCP107" s="193"/>
      <c r="RCQ107" s="193"/>
      <c r="RCR107" s="193"/>
      <c r="RCS107" s="193"/>
      <c r="RCT107" s="193"/>
      <c r="RCU107" s="193"/>
      <c r="RCV107" s="193"/>
      <c r="RCW107" s="193"/>
      <c r="RCX107" s="193"/>
      <c r="RCY107" s="193"/>
      <c r="RCZ107" s="193"/>
      <c r="RDA107" s="193"/>
      <c r="RMA107" s="193"/>
      <c r="RMB107" s="193"/>
      <c r="RMJ107" s="193"/>
      <c r="RMK107" s="193"/>
      <c r="RML107" s="193"/>
      <c r="RMM107" s="193"/>
      <c r="RMN107" s="193"/>
      <c r="RMO107" s="193"/>
      <c r="RMP107" s="193"/>
      <c r="RMQ107" s="193"/>
      <c r="RMR107" s="193"/>
      <c r="RMS107" s="193"/>
      <c r="RMT107" s="193"/>
      <c r="RMU107" s="193"/>
      <c r="RMV107" s="193"/>
      <c r="RMW107" s="193"/>
      <c r="RVW107" s="193"/>
      <c r="RVX107" s="193"/>
      <c r="RWF107" s="193"/>
      <c r="RWG107" s="193"/>
      <c r="RWH107" s="193"/>
      <c r="RWI107" s="193"/>
      <c r="RWJ107" s="193"/>
      <c r="RWK107" s="193"/>
      <c r="RWL107" s="193"/>
      <c r="RWM107" s="193"/>
      <c r="RWN107" s="193"/>
      <c r="RWO107" s="193"/>
      <c r="RWP107" s="193"/>
      <c r="RWQ107" s="193"/>
      <c r="RWR107" s="193"/>
      <c r="RWS107" s="193"/>
      <c r="SFS107" s="193"/>
      <c r="SFT107" s="193"/>
      <c r="SGB107" s="193"/>
      <c r="SGC107" s="193"/>
      <c r="SGD107" s="193"/>
      <c r="SGE107" s="193"/>
      <c r="SGF107" s="193"/>
      <c r="SGG107" s="193"/>
      <c r="SGH107" s="193"/>
      <c r="SGI107" s="193"/>
      <c r="SGJ107" s="193"/>
      <c r="SGK107" s="193"/>
      <c r="SGL107" s="193"/>
      <c r="SGM107" s="193"/>
      <c r="SGN107" s="193"/>
      <c r="SGO107" s="193"/>
      <c r="SPO107" s="193"/>
      <c r="SPP107" s="193"/>
      <c r="SPX107" s="193"/>
      <c r="SPY107" s="193"/>
      <c r="SPZ107" s="193"/>
      <c r="SQA107" s="193"/>
      <c r="SQB107" s="193"/>
      <c r="SQC107" s="193"/>
      <c r="SQD107" s="193"/>
      <c r="SQE107" s="193"/>
      <c r="SQF107" s="193"/>
      <c r="SQG107" s="193"/>
      <c r="SQH107" s="193"/>
      <c r="SQI107" s="193"/>
      <c r="SQJ107" s="193"/>
      <c r="SQK107" s="193"/>
      <c r="SZK107" s="193"/>
      <c r="SZL107" s="193"/>
      <c r="SZT107" s="193"/>
      <c r="SZU107" s="193"/>
      <c r="SZV107" s="193"/>
      <c r="SZW107" s="193"/>
      <c r="SZX107" s="193"/>
      <c r="SZY107" s="193"/>
      <c r="SZZ107" s="193"/>
      <c r="TAA107" s="193"/>
      <c r="TAB107" s="193"/>
      <c r="TAC107" s="193"/>
      <c r="TAD107" s="193"/>
      <c r="TAE107" s="193"/>
      <c r="TAF107" s="193"/>
      <c r="TAG107" s="193"/>
      <c r="TJG107" s="193"/>
      <c r="TJH107" s="193"/>
      <c r="TJP107" s="193"/>
      <c r="TJQ107" s="193"/>
      <c r="TJR107" s="193"/>
      <c r="TJS107" s="193"/>
      <c r="TJT107" s="193"/>
      <c r="TJU107" s="193"/>
      <c r="TJV107" s="193"/>
      <c r="TJW107" s="193"/>
      <c r="TJX107" s="193"/>
      <c r="TJY107" s="193"/>
      <c r="TJZ107" s="193"/>
      <c r="TKA107" s="193"/>
      <c r="TKB107" s="193"/>
      <c r="TKC107" s="193"/>
      <c r="TTC107" s="193"/>
      <c r="TTD107" s="193"/>
      <c r="TTL107" s="193"/>
      <c r="TTM107" s="193"/>
      <c r="TTN107" s="193"/>
      <c r="TTO107" s="193"/>
      <c r="TTP107" s="193"/>
      <c r="TTQ107" s="193"/>
      <c r="TTR107" s="193"/>
      <c r="TTS107" s="193"/>
      <c r="TTT107" s="193"/>
      <c r="TTU107" s="193"/>
      <c r="TTV107" s="193"/>
      <c r="TTW107" s="193"/>
      <c r="TTX107" s="193"/>
      <c r="TTY107" s="193"/>
      <c r="UCY107" s="193"/>
      <c r="UCZ107" s="193"/>
      <c r="UDH107" s="193"/>
      <c r="UDI107" s="193"/>
      <c r="UDJ107" s="193"/>
      <c r="UDK107" s="193"/>
      <c r="UDL107" s="193"/>
      <c r="UDM107" s="193"/>
      <c r="UDN107" s="193"/>
      <c r="UDO107" s="193"/>
      <c r="UDP107" s="193"/>
      <c r="UDQ107" s="193"/>
      <c r="UDR107" s="193"/>
      <c r="UDS107" s="193"/>
      <c r="UDT107" s="193"/>
      <c r="UDU107" s="193"/>
      <c r="UMU107" s="193"/>
      <c r="UMV107" s="193"/>
      <c r="UND107" s="193"/>
      <c r="UNE107" s="193"/>
      <c r="UNF107" s="193"/>
      <c r="UNG107" s="193"/>
      <c r="UNH107" s="193"/>
      <c r="UNI107" s="193"/>
      <c r="UNJ107" s="193"/>
      <c r="UNK107" s="193"/>
      <c r="UNL107" s="193"/>
      <c r="UNM107" s="193"/>
      <c r="UNN107" s="193"/>
      <c r="UNO107" s="193"/>
      <c r="UNP107" s="193"/>
      <c r="UNQ107" s="193"/>
      <c r="UWQ107" s="193"/>
      <c r="UWR107" s="193"/>
      <c r="UWZ107" s="193"/>
      <c r="UXA107" s="193"/>
      <c r="UXB107" s="193"/>
      <c r="UXC107" s="193"/>
      <c r="UXD107" s="193"/>
      <c r="UXE107" s="193"/>
      <c r="UXF107" s="193"/>
      <c r="UXG107" s="193"/>
      <c r="UXH107" s="193"/>
      <c r="UXI107" s="193"/>
      <c r="UXJ107" s="193"/>
      <c r="UXK107" s="193"/>
      <c r="UXL107" s="193"/>
      <c r="UXM107" s="193"/>
      <c r="VGM107" s="193"/>
      <c r="VGN107" s="193"/>
      <c r="VGV107" s="193"/>
      <c r="VGW107" s="193"/>
      <c r="VGX107" s="193"/>
      <c r="VGY107" s="193"/>
      <c r="VGZ107" s="193"/>
      <c r="VHA107" s="193"/>
      <c r="VHB107" s="193"/>
      <c r="VHC107" s="193"/>
      <c r="VHD107" s="193"/>
      <c r="VHE107" s="193"/>
      <c r="VHF107" s="193"/>
      <c r="VHG107" s="193"/>
      <c r="VHH107" s="193"/>
      <c r="VHI107" s="193"/>
      <c r="VQI107" s="193"/>
      <c r="VQJ107" s="193"/>
      <c r="VQR107" s="193"/>
      <c r="VQS107" s="193"/>
      <c r="VQT107" s="193"/>
      <c r="VQU107" s="193"/>
      <c r="VQV107" s="193"/>
      <c r="VQW107" s="193"/>
      <c r="VQX107" s="193"/>
      <c r="VQY107" s="193"/>
      <c r="VQZ107" s="193"/>
      <c r="VRA107" s="193"/>
      <c r="VRB107" s="193"/>
      <c r="VRC107" s="193"/>
      <c r="VRD107" s="193"/>
      <c r="VRE107" s="193"/>
      <c r="WAE107" s="193"/>
      <c r="WAF107" s="193"/>
      <c r="WAN107" s="193"/>
      <c r="WAO107" s="193"/>
      <c r="WAP107" s="193"/>
      <c r="WAQ107" s="193"/>
      <c r="WAR107" s="193"/>
      <c r="WAS107" s="193"/>
      <c r="WAT107" s="193"/>
      <c r="WAU107" s="193"/>
      <c r="WAV107" s="193"/>
      <c r="WAW107" s="193"/>
      <c r="WAX107" s="193"/>
      <c r="WAY107" s="193"/>
      <c r="WAZ107" s="193"/>
      <c r="WBA107" s="193"/>
      <c r="WKA107" s="193"/>
      <c r="WKB107" s="193"/>
      <c r="WKJ107" s="193"/>
      <c r="WKK107" s="193"/>
      <c r="WKL107" s="193"/>
      <c r="WKM107" s="193"/>
      <c r="WKN107" s="193"/>
      <c r="WKO107" s="193"/>
      <c r="WKP107" s="193"/>
      <c r="WKQ107" s="193"/>
      <c r="WKR107" s="193"/>
      <c r="WKS107" s="193"/>
      <c r="WKT107" s="193"/>
      <c r="WKU107" s="193"/>
      <c r="WKV107" s="193"/>
      <c r="WKW107" s="193"/>
      <c r="WTW107" s="193"/>
      <c r="WTX107" s="193"/>
      <c r="WUF107" s="193"/>
      <c r="WUG107" s="193"/>
      <c r="WUH107" s="193"/>
      <c r="WUI107" s="193"/>
      <c r="WUJ107" s="193"/>
      <c r="WUK107" s="193"/>
      <c r="WUL107" s="193"/>
      <c r="WUM107" s="193"/>
      <c r="WUN107" s="193"/>
      <c r="WUO107" s="193"/>
      <c r="WUP107" s="193"/>
      <c r="WUQ107" s="193"/>
      <c r="WUR107" s="193"/>
      <c r="WUS107" s="193"/>
    </row>
    <row r="108" spans="1:1009 1243:2033 2267:3057 3291:4081 4315:5105 5339:6129 6363:7153 7387:8177 8411:9201 9435:10225 10459:11249 11483:12273 12507:13297 13531:14321 14555:15345 15579:16113" s="99" customFormat="1" ht="31.5" hidden="1" outlineLevel="1" x14ac:dyDescent="0.25">
      <c r="A108" s="79"/>
      <c r="B108" s="192" t="s">
        <v>129</v>
      </c>
      <c r="C108" s="72"/>
      <c r="D108" s="102">
        <v>146.4135</v>
      </c>
      <c r="E108" s="102"/>
      <c r="F108" s="73">
        <v>146.4135</v>
      </c>
      <c r="G108" s="231">
        <v>0</v>
      </c>
      <c r="H108" s="129">
        <v>77.186499999999995</v>
      </c>
      <c r="I108" s="153">
        <f t="shared" si="6"/>
        <v>0</v>
      </c>
      <c r="J108" s="149"/>
      <c r="K108" s="257"/>
      <c r="L108" s="149"/>
      <c r="M108" s="149"/>
      <c r="N108" s="72"/>
      <c r="HK108" s="193"/>
      <c r="HL108" s="193"/>
      <c r="HT108" s="193"/>
      <c r="HU108" s="193"/>
      <c r="HV108" s="193"/>
      <c r="HW108" s="193"/>
      <c r="HX108" s="193"/>
      <c r="HY108" s="193"/>
      <c r="HZ108" s="193"/>
      <c r="IA108" s="193"/>
      <c r="IB108" s="193"/>
      <c r="IC108" s="193"/>
      <c r="ID108" s="193"/>
      <c r="IE108" s="193"/>
      <c r="IF108" s="193"/>
      <c r="IG108" s="193"/>
      <c r="RG108" s="193"/>
      <c r="RH108" s="193"/>
      <c r="RP108" s="193"/>
      <c r="RQ108" s="193"/>
      <c r="RR108" s="193"/>
      <c r="RS108" s="193"/>
      <c r="RT108" s="193"/>
      <c r="RU108" s="193"/>
      <c r="RV108" s="193"/>
      <c r="RW108" s="193"/>
      <c r="RX108" s="193"/>
      <c r="RY108" s="193"/>
      <c r="RZ108" s="193"/>
      <c r="SA108" s="193"/>
      <c r="SB108" s="193"/>
      <c r="SC108" s="193"/>
      <c r="ABC108" s="193"/>
      <c r="ABD108" s="193"/>
      <c r="ABL108" s="193"/>
      <c r="ABM108" s="193"/>
      <c r="ABN108" s="193"/>
      <c r="ABO108" s="193"/>
      <c r="ABP108" s="193"/>
      <c r="ABQ108" s="193"/>
      <c r="ABR108" s="193"/>
      <c r="ABS108" s="193"/>
      <c r="ABT108" s="193"/>
      <c r="ABU108" s="193"/>
      <c r="ABV108" s="193"/>
      <c r="ABW108" s="193"/>
      <c r="ABX108" s="193"/>
      <c r="ABY108" s="193"/>
      <c r="AKY108" s="193"/>
      <c r="AKZ108" s="193"/>
      <c r="ALH108" s="193"/>
      <c r="ALI108" s="193"/>
      <c r="ALJ108" s="193"/>
      <c r="ALK108" s="193"/>
      <c r="ALL108" s="193"/>
      <c r="ALM108" s="193"/>
      <c r="ALN108" s="193"/>
      <c r="ALO108" s="193"/>
      <c r="ALP108" s="193"/>
      <c r="ALQ108" s="193"/>
      <c r="ALR108" s="193"/>
      <c r="ALS108" s="193"/>
      <c r="ALT108" s="193"/>
      <c r="ALU108" s="193"/>
      <c r="AUU108" s="193"/>
      <c r="AUV108" s="193"/>
      <c r="AVD108" s="193"/>
      <c r="AVE108" s="193"/>
      <c r="AVF108" s="193"/>
      <c r="AVG108" s="193"/>
      <c r="AVH108" s="193"/>
      <c r="AVI108" s="193"/>
      <c r="AVJ108" s="193"/>
      <c r="AVK108" s="193"/>
      <c r="AVL108" s="193"/>
      <c r="AVM108" s="193"/>
      <c r="AVN108" s="193"/>
      <c r="AVO108" s="193"/>
      <c r="AVP108" s="193"/>
      <c r="AVQ108" s="193"/>
      <c r="BEQ108" s="193"/>
      <c r="BER108" s="193"/>
      <c r="BEZ108" s="193"/>
      <c r="BFA108" s="193"/>
      <c r="BFB108" s="193"/>
      <c r="BFC108" s="193"/>
      <c r="BFD108" s="193"/>
      <c r="BFE108" s="193"/>
      <c r="BFF108" s="193"/>
      <c r="BFG108" s="193"/>
      <c r="BFH108" s="193"/>
      <c r="BFI108" s="193"/>
      <c r="BFJ108" s="193"/>
      <c r="BFK108" s="193"/>
      <c r="BFL108" s="193"/>
      <c r="BFM108" s="193"/>
      <c r="BOM108" s="193"/>
      <c r="BON108" s="193"/>
      <c r="BOV108" s="193"/>
      <c r="BOW108" s="193"/>
      <c r="BOX108" s="193"/>
      <c r="BOY108" s="193"/>
      <c r="BOZ108" s="193"/>
      <c r="BPA108" s="193"/>
      <c r="BPB108" s="193"/>
      <c r="BPC108" s="193"/>
      <c r="BPD108" s="193"/>
      <c r="BPE108" s="193"/>
      <c r="BPF108" s="193"/>
      <c r="BPG108" s="193"/>
      <c r="BPH108" s="193"/>
      <c r="BPI108" s="193"/>
      <c r="BYI108" s="193"/>
      <c r="BYJ108" s="193"/>
      <c r="BYR108" s="193"/>
      <c r="BYS108" s="193"/>
      <c r="BYT108" s="193"/>
      <c r="BYU108" s="193"/>
      <c r="BYV108" s="193"/>
      <c r="BYW108" s="193"/>
      <c r="BYX108" s="193"/>
      <c r="BYY108" s="193"/>
      <c r="BYZ108" s="193"/>
      <c r="BZA108" s="193"/>
      <c r="BZB108" s="193"/>
      <c r="BZC108" s="193"/>
      <c r="BZD108" s="193"/>
      <c r="BZE108" s="193"/>
      <c r="CIE108" s="193"/>
      <c r="CIF108" s="193"/>
      <c r="CIN108" s="193"/>
      <c r="CIO108" s="193"/>
      <c r="CIP108" s="193"/>
      <c r="CIQ108" s="193"/>
      <c r="CIR108" s="193"/>
      <c r="CIS108" s="193"/>
      <c r="CIT108" s="193"/>
      <c r="CIU108" s="193"/>
      <c r="CIV108" s="193"/>
      <c r="CIW108" s="193"/>
      <c r="CIX108" s="193"/>
      <c r="CIY108" s="193"/>
      <c r="CIZ108" s="193"/>
      <c r="CJA108" s="193"/>
      <c r="CSA108" s="193"/>
      <c r="CSB108" s="193"/>
      <c r="CSJ108" s="193"/>
      <c r="CSK108" s="193"/>
      <c r="CSL108" s="193"/>
      <c r="CSM108" s="193"/>
      <c r="CSN108" s="193"/>
      <c r="CSO108" s="193"/>
      <c r="CSP108" s="193"/>
      <c r="CSQ108" s="193"/>
      <c r="CSR108" s="193"/>
      <c r="CSS108" s="193"/>
      <c r="CST108" s="193"/>
      <c r="CSU108" s="193"/>
      <c r="CSV108" s="193"/>
      <c r="CSW108" s="193"/>
      <c r="DBW108" s="193"/>
      <c r="DBX108" s="193"/>
      <c r="DCF108" s="193"/>
      <c r="DCG108" s="193"/>
      <c r="DCH108" s="193"/>
      <c r="DCI108" s="193"/>
      <c r="DCJ108" s="193"/>
      <c r="DCK108" s="193"/>
      <c r="DCL108" s="193"/>
      <c r="DCM108" s="193"/>
      <c r="DCN108" s="193"/>
      <c r="DCO108" s="193"/>
      <c r="DCP108" s="193"/>
      <c r="DCQ108" s="193"/>
      <c r="DCR108" s="193"/>
      <c r="DCS108" s="193"/>
      <c r="DLS108" s="193"/>
      <c r="DLT108" s="193"/>
      <c r="DMB108" s="193"/>
      <c r="DMC108" s="193"/>
      <c r="DMD108" s="193"/>
      <c r="DME108" s="193"/>
      <c r="DMF108" s="193"/>
      <c r="DMG108" s="193"/>
      <c r="DMH108" s="193"/>
      <c r="DMI108" s="193"/>
      <c r="DMJ108" s="193"/>
      <c r="DMK108" s="193"/>
      <c r="DML108" s="193"/>
      <c r="DMM108" s="193"/>
      <c r="DMN108" s="193"/>
      <c r="DMO108" s="193"/>
      <c r="DVO108" s="193"/>
      <c r="DVP108" s="193"/>
      <c r="DVX108" s="193"/>
      <c r="DVY108" s="193"/>
      <c r="DVZ108" s="193"/>
      <c r="DWA108" s="193"/>
      <c r="DWB108" s="193"/>
      <c r="DWC108" s="193"/>
      <c r="DWD108" s="193"/>
      <c r="DWE108" s="193"/>
      <c r="DWF108" s="193"/>
      <c r="DWG108" s="193"/>
      <c r="DWH108" s="193"/>
      <c r="DWI108" s="193"/>
      <c r="DWJ108" s="193"/>
      <c r="DWK108" s="193"/>
      <c r="EFK108" s="193"/>
      <c r="EFL108" s="193"/>
      <c r="EFT108" s="193"/>
      <c r="EFU108" s="193"/>
      <c r="EFV108" s="193"/>
      <c r="EFW108" s="193"/>
      <c r="EFX108" s="193"/>
      <c r="EFY108" s="193"/>
      <c r="EFZ108" s="193"/>
      <c r="EGA108" s="193"/>
      <c r="EGB108" s="193"/>
      <c r="EGC108" s="193"/>
      <c r="EGD108" s="193"/>
      <c r="EGE108" s="193"/>
      <c r="EGF108" s="193"/>
      <c r="EGG108" s="193"/>
      <c r="EPG108" s="193"/>
      <c r="EPH108" s="193"/>
      <c r="EPP108" s="193"/>
      <c r="EPQ108" s="193"/>
      <c r="EPR108" s="193"/>
      <c r="EPS108" s="193"/>
      <c r="EPT108" s="193"/>
      <c r="EPU108" s="193"/>
      <c r="EPV108" s="193"/>
      <c r="EPW108" s="193"/>
      <c r="EPX108" s="193"/>
      <c r="EPY108" s="193"/>
      <c r="EPZ108" s="193"/>
      <c r="EQA108" s="193"/>
      <c r="EQB108" s="193"/>
      <c r="EQC108" s="193"/>
      <c r="EZC108" s="193"/>
      <c r="EZD108" s="193"/>
      <c r="EZL108" s="193"/>
      <c r="EZM108" s="193"/>
      <c r="EZN108" s="193"/>
      <c r="EZO108" s="193"/>
      <c r="EZP108" s="193"/>
      <c r="EZQ108" s="193"/>
      <c r="EZR108" s="193"/>
      <c r="EZS108" s="193"/>
      <c r="EZT108" s="193"/>
      <c r="EZU108" s="193"/>
      <c r="EZV108" s="193"/>
      <c r="EZW108" s="193"/>
      <c r="EZX108" s="193"/>
      <c r="EZY108" s="193"/>
      <c r="FIY108" s="193"/>
      <c r="FIZ108" s="193"/>
      <c r="FJH108" s="193"/>
      <c r="FJI108" s="193"/>
      <c r="FJJ108" s="193"/>
      <c r="FJK108" s="193"/>
      <c r="FJL108" s="193"/>
      <c r="FJM108" s="193"/>
      <c r="FJN108" s="193"/>
      <c r="FJO108" s="193"/>
      <c r="FJP108" s="193"/>
      <c r="FJQ108" s="193"/>
      <c r="FJR108" s="193"/>
      <c r="FJS108" s="193"/>
      <c r="FJT108" s="193"/>
      <c r="FJU108" s="193"/>
      <c r="FSU108" s="193"/>
      <c r="FSV108" s="193"/>
      <c r="FTD108" s="193"/>
      <c r="FTE108" s="193"/>
      <c r="FTF108" s="193"/>
      <c r="FTG108" s="193"/>
      <c r="FTH108" s="193"/>
      <c r="FTI108" s="193"/>
      <c r="FTJ108" s="193"/>
      <c r="FTK108" s="193"/>
      <c r="FTL108" s="193"/>
      <c r="FTM108" s="193"/>
      <c r="FTN108" s="193"/>
      <c r="FTO108" s="193"/>
      <c r="FTP108" s="193"/>
      <c r="FTQ108" s="193"/>
      <c r="GCQ108" s="193"/>
      <c r="GCR108" s="193"/>
      <c r="GCZ108" s="193"/>
      <c r="GDA108" s="193"/>
      <c r="GDB108" s="193"/>
      <c r="GDC108" s="193"/>
      <c r="GDD108" s="193"/>
      <c r="GDE108" s="193"/>
      <c r="GDF108" s="193"/>
      <c r="GDG108" s="193"/>
      <c r="GDH108" s="193"/>
      <c r="GDI108" s="193"/>
      <c r="GDJ108" s="193"/>
      <c r="GDK108" s="193"/>
      <c r="GDL108" s="193"/>
      <c r="GDM108" s="193"/>
      <c r="GMM108" s="193"/>
      <c r="GMN108" s="193"/>
      <c r="GMV108" s="193"/>
      <c r="GMW108" s="193"/>
      <c r="GMX108" s="193"/>
      <c r="GMY108" s="193"/>
      <c r="GMZ108" s="193"/>
      <c r="GNA108" s="193"/>
      <c r="GNB108" s="193"/>
      <c r="GNC108" s="193"/>
      <c r="GND108" s="193"/>
      <c r="GNE108" s="193"/>
      <c r="GNF108" s="193"/>
      <c r="GNG108" s="193"/>
      <c r="GNH108" s="193"/>
      <c r="GNI108" s="193"/>
      <c r="GWI108" s="193"/>
      <c r="GWJ108" s="193"/>
      <c r="GWR108" s="193"/>
      <c r="GWS108" s="193"/>
      <c r="GWT108" s="193"/>
      <c r="GWU108" s="193"/>
      <c r="GWV108" s="193"/>
      <c r="GWW108" s="193"/>
      <c r="GWX108" s="193"/>
      <c r="GWY108" s="193"/>
      <c r="GWZ108" s="193"/>
      <c r="GXA108" s="193"/>
      <c r="GXB108" s="193"/>
      <c r="GXC108" s="193"/>
      <c r="GXD108" s="193"/>
      <c r="GXE108" s="193"/>
      <c r="HGE108" s="193"/>
      <c r="HGF108" s="193"/>
      <c r="HGN108" s="193"/>
      <c r="HGO108" s="193"/>
      <c r="HGP108" s="193"/>
      <c r="HGQ108" s="193"/>
      <c r="HGR108" s="193"/>
      <c r="HGS108" s="193"/>
      <c r="HGT108" s="193"/>
      <c r="HGU108" s="193"/>
      <c r="HGV108" s="193"/>
      <c r="HGW108" s="193"/>
      <c r="HGX108" s="193"/>
      <c r="HGY108" s="193"/>
      <c r="HGZ108" s="193"/>
      <c r="HHA108" s="193"/>
      <c r="HQA108" s="193"/>
      <c r="HQB108" s="193"/>
      <c r="HQJ108" s="193"/>
      <c r="HQK108" s="193"/>
      <c r="HQL108" s="193"/>
      <c r="HQM108" s="193"/>
      <c r="HQN108" s="193"/>
      <c r="HQO108" s="193"/>
      <c r="HQP108" s="193"/>
      <c r="HQQ108" s="193"/>
      <c r="HQR108" s="193"/>
      <c r="HQS108" s="193"/>
      <c r="HQT108" s="193"/>
      <c r="HQU108" s="193"/>
      <c r="HQV108" s="193"/>
      <c r="HQW108" s="193"/>
      <c r="HZW108" s="193"/>
      <c r="HZX108" s="193"/>
      <c r="IAF108" s="193"/>
      <c r="IAG108" s="193"/>
      <c r="IAH108" s="193"/>
      <c r="IAI108" s="193"/>
      <c r="IAJ108" s="193"/>
      <c r="IAK108" s="193"/>
      <c r="IAL108" s="193"/>
      <c r="IAM108" s="193"/>
      <c r="IAN108" s="193"/>
      <c r="IAO108" s="193"/>
      <c r="IAP108" s="193"/>
      <c r="IAQ108" s="193"/>
      <c r="IAR108" s="193"/>
      <c r="IAS108" s="193"/>
      <c r="IJS108" s="193"/>
      <c r="IJT108" s="193"/>
      <c r="IKB108" s="193"/>
      <c r="IKC108" s="193"/>
      <c r="IKD108" s="193"/>
      <c r="IKE108" s="193"/>
      <c r="IKF108" s="193"/>
      <c r="IKG108" s="193"/>
      <c r="IKH108" s="193"/>
      <c r="IKI108" s="193"/>
      <c r="IKJ108" s="193"/>
      <c r="IKK108" s="193"/>
      <c r="IKL108" s="193"/>
      <c r="IKM108" s="193"/>
      <c r="IKN108" s="193"/>
      <c r="IKO108" s="193"/>
      <c r="ITO108" s="193"/>
      <c r="ITP108" s="193"/>
      <c r="ITX108" s="193"/>
      <c r="ITY108" s="193"/>
      <c r="ITZ108" s="193"/>
      <c r="IUA108" s="193"/>
      <c r="IUB108" s="193"/>
      <c r="IUC108" s="193"/>
      <c r="IUD108" s="193"/>
      <c r="IUE108" s="193"/>
      <c r="IUF108" s="193"/>
      <c r="IUG108" s="193"/>
      <c r="IUH108" s="193"/>
      <c r="IUI108" s="193"/>
      <c r="IUJ108" s="193"/>
      <c r="IUK108" s="193"/>
      <c r="JDK108" s="193"/>
      <c r="JDL108" s="193"/>
      <c r="JDT108" s="193"/>
      <c r="JDU108" s="193"/>
      <c r="JDV108" s="193"/>
      <c r="JDW108" s="193"/>
      <c r="JDX108" s="193"/>
      <c r="JDY108" s="193"/>
      <c r="JDZ108" s="193"/>
      <c r="JEA108" s="193"/>
      <c r="JEB108" s="193"/>
      <c r="JEC108" s="193"/>
      <c r="JED108" s="193"/>
      <c r="JEE108" s="193"/>
      <c r="JEF108" s="193"/>
      <c r="JEG108" s="193"/>
      <c r="JNG108" s="193"/>
      <c r="JNH108" s="193"/>
      <c r="JNP108" s="193"/>
      <c r="JNQ108" s="193"/>
      <c r="JNR108" s="193"/>
      <c r="JNS108" s="193"/>
      <c r="JNT108" s="193"/>
      <c r="JNU108" s="193"/>
      <c r="JNV108" s="193"/>
      <c r="JNW108" s="193"/>
      <c r="JNX108" s="193"/>
      <c r="JNY108" s="193"/>
      <c r="JNZ108" s="193"/>
      <c r="JOA108" s="193"/>
      <c r="JOB108" s="193"/>
      <c r="JOC108" s="193"/>
      <c r="JXC108" s="193"/>
      <c r="JXD108" s="193"/>
      <c r="JXL108" s="193"/>
      <c r="JXM108" s="193"/>
      <c r="JXN108" s="193"/>
      <c r="JXO108" s="193"/>
      <c r="JXP108" s="193"/>
      <c r="JXQ108" s="193"/>
      <c r="JXR108" s="193"/>
      <c r="JXS108" s="193"/>
      <c r="JXT108" s="193"/>
      <c r="JXU108" s="193"/>
      <c r="JXV108" s="193"/>
      <c r="JXW108" s="193"/>
      <c r="JXX108" s="193"/>
      <c r="JXY108" s="193"/>
      <c r="KGY108" s="193"/>
      <c r="KGZ108" s="193"/>
      <c r="KHH108" s="193"/>
      <c r="KHI108" s="193"/>
      <c r="KHJ108" s="193"/>
      <c r="KHK108" s="193"/>
      <c r="KHL108" s="193"/>
      <c r="KHM108" s="193"/>
      <c r="KHN108" s="193"/>
      <c r="KHO108" s="193"/>
      <c r="KHP108" s="193"/>
      <c r="KHQ108" s="193"/>
      <c r="KHR108" s="193"/>
      <c r="KHS108" s="193"/>
      <c r="KHT108" s="193"/>
      <c r="KHU108" s="193"/>
      <c r="KQU108" s="193"/>
      <c r="KQV108" s="193"/>
      <c r="KRD108" s="193"/>
      <c r="KRE108" s="193"/>
      <c r="KRF108" s="193"/>
      <c r="KRG108" s="193"/>
      <c r="KRH108" s="193"/>
      <c r="KRI108" s="193"/>
      <c r="KRJ108" s="193"/>
      <c r="KRK108" s="193"/>
      <c r="KRL108" s="193"/>
      <c r="KRM108" s="193"/>
      <c r="KRN108" s="193"/>
      <c r="KRO108" s="193"/>
      <c r="KRP108" s="193"/>
      <c r="KRQ108" s="193"/>
      <c r="LAQ108" s="193"/>
      <c r="LAR108" s="193"/>
      <c r="LAZ108" s="193"/>
      <c r="LBA108" s="193"/>
      <c r="LBB108" s="193"/>
      <c r="LBC108" s="193"/>
      <c r="LBD108" s="193"/>
      <c r="LBE108" s="193"/>
      <c r="LBF108" s="193"/>
      <c r="LBG108" s="193"/>
      <c r="LBH108" s="193"/>
      <c r="LBI108" s="193"/>
      <c r="LBJ108" s="193"/>
      <c r="LBK108" s="193"/>
      <c r="LBL108" s="193"/>
      <c r="LBM108" s="193"/>
      <c r="LKM108" s="193"/>
      <c r="LKN108" s="193"/>
      <c r="LKV108" s="193"/>
      <c r="LKW108" s="193"/>
      <c r="LKX108" s="193"/>
      <c r="LKY108" s="193"/>
      <c r="LKZ108" s="193"/>
      <c r="LLA108" s="193"/>
      <c r="LLB108" s="193"/>
      <c r="LLC108" s="193"/>
      <c r="LLD108" s="193"/>
      <c r="LLE108" s="193"/>
      <c r="LLF108" s="193"/>
      <c r="LLG108" s="193"/>
      <c r="LLH108" s="193"/>
      <c r="LLI108" s="193"/>
      <c r="LUI108" s="193"/>
      <c r="LUJ108" s="193"/>
      <c r="LUR108" s="193"/>
      <c r="LUS108" s="193"/>
      <c r="LUT108" s="193"/>
      <c r="LUU108" s="193"/>
      <c r="LUV108" s="193"/>
      <c r="LUW108" s="193"/>
      <c r="LUX108" s="193"/>
      <c r="LUY108" s="193"/>
      <c r="LUZ108" s="193"/>
      <c r="LVA108" s="193"/>
      <c r="LVB108" s="193"/>
      <c r="LVC108" s="193"/>
      <c r="LVD108" s="193"/>
      <c r="LVE108" s="193"/>
      <c r="MEE108" s="193"/>
      <c r="MEF108" s="193"/>
      <c r="MEN108" s="193"/>
      <c r="MEO108" s="193"/>
      <c r="MEP108" s="193"/>
      <c r="MEQ108" s="193"/>
      <c r="MER108" s="193"/>
      <c r="MES108" s="193"/>
      <c r="MET108" s="193"/>
      <c r="MEU108" s="193"/>
      <c r="MEV108" s="193"/>
      <c r="MEW108" s="193"/>
      <c r="MEX108" s="193"/>
      <c r="MEY108" s="193"/>
      <c r="MEZ108" s="193"/>
      <c r="MFA108" s="193"/>
      <c r="MOA108" s="193"/>
      <c r="MOB108" s="193"/>
      <c r="MOJ108" s="193"/>
      <c r="MOK108" s="193"/>
      <c r="MOL108" s="193"/>
      <c r="MOM108" s="193"/>
      <c r="MON108" s="193"/>
      <c r="MOO108" s="193"/>
      <c r="MOP108" s="193"/>
      <c r="MOQ108" s="193"/>
      <c r="MOR108" s="193"/>
      <c r="MOS108" s="193"/>
      <c r="MOT108" s="193"/>
      <c r="MOU108" s="193"/>
      <c r="MOV108" s="193"/>
      <c r="MOW108" s="193"/>
      <c r="MXW108" s="193"/>
      <c r="MXX108" s="193"/>
      <c r="MYF108" s="193"/>
      <c r="MYG108" s="193"/>
      <c r="MYH108" s="193"/>
      <c r="MYI108" s="193"/>
      <c r="MYJ108" s="193"/>
      <c r="MYK108" s="193"/>
      <c r="MYL108" s="193"/>
      <c r="MYM108" s="193"/>
      <c r="MYN108" s="193"/>
      <c r="MYO108" s="193"/>
      <c r="MYP108" s="193"/>
      <c r="MYQ108" s="193"/>
      <c r="MYR108" s="193"/>
      <c r="MYS108" s="193"/>
      <c r="NHS108" s="193"/>
      <c r="NHT108" s="193"/>
      <c r="NIB108" s="193"/>
      <c r="NIC108" s="193"/>
      <c r="NID108" s="193"/>
      <c r="NIE108" s="193"/>
      <c r="NIF108" s="193"/>
      <c r="NIG108" s="193"/>
      <c r="NIH108" s="193"/>
      <c r="NII108" s="193"/>
      <c r="NIJ108" s="193"/>
      <c r="NIK108" s="193"/>
      <c r="NIL108" s="193"/>
      <c r="NIM108" s="193"/>
      <c r="NIN108" s="193"/>
      <c r="NIO108" s="193"/>
      <c r="NRO108" s="193"/>
      <c r="NRP108" s="193"/>
      <c r="NRX108" s="193"/>
      <c r="NRY108" s="193"/>
      <c r="NRZ108" s="193"/>
      <c r="NSA108" s="193"/>
      <c r="NSB108" s="193"/>
      <c r="NSC108" s="193"/>
      <c r="NSD108" s="193"/>
      <c r="NSE108" s="193"/>
      <c r="NSF108" s="193"/>
      <c r="NSG108" s="193"/>
      <c r="NSH108" s="193"/>
      <c r="NSI108" s="193"/>
      <c r="NSJ108" s="193"/>
      <c r="NSK108" s="193"/>
      <c r="OBK108" s="193"/>
      <c r="OBL108" s="193"/>
      <c r="OBT108" s="193"/>
      <c r="OBU108" s="193"/>
      <c r="OBV108" s="193"/>
      <c r="OBW108" s="193"/>
      <c r="OBX108" s="193"/>
      <c r="OBY108" s="193"/>
      <c r="OBZ108" s="193"/>
      <c r="OCA108" s="193"/>
      <c r="OCB108" s="193"/>
      <c r="OCC108" s="193"/>
      <c r="OCD108" s="193"/>
      <c r="OCE108" s="193"/>
      <c r="OCF108" s="193"/>
      <c r="OCG108" s="193"/>
      <c r="OLG108" s="193"/>
      <c r="OLH108" s="193"/>
      <c r="OLP108" s="193"/>
      <c r="OLQ108" s="193"/>
      <c r="OLR108" s="193"/>
      <c r="OLS108" s="193"/>
      <c r="OLT108" s="193"/>
      <c r="OLU108" s="193"/>
      <c r="OLV108" s="193"/>
      <c r="OLW108" s="193"/>
      <c r="OLX108" s="193"/>
      <c r="OLY108" s="193"/>
      <c r="OLZ108" s="193"/>
      <c r="OMA108" s="193"/>
      <c r="OMB108" s="193"/>
      <c r="OMC108" s="193"/>
      <c r="OVC108" s="193"/>
      <c r="OVD108" s="193"/>
      <c r="OVL108" s="193"/>
      <c r="OVM108" s="193"/>
      <c r="OVN108" s="193"/>
      <c r="OVO108" s="193"/>
      <c r="OVP108" s="193"/>
      <c r="OVQ108" s="193"/>
      <c r="OVR108" s="193"/>
      <c r="OVS108" s="193"/>
      <c r="OVT108" s="193"/>
      <c r="OVU108" s="193"/>
      <c r="OVV108" s="193"/>
      <c r="OVW108" s="193"/>
      <c r="OVX108" s="193"/>
      <c r="OVY108" s="193"/>
      <c r="PEY108" s="193"/>
      <c r="PEZ108" s="193"/>
      <c r="PFH108" s="193"/>
      <c r="PFI108" s="193"/>
      <c r="PFJ108" s="193"/>
      <c r="PFK108" s="193"/>
      <c r="PFL108" s="193"/>
      <c r="PFM108" s="193"/>
      <c r="PFN108" s="193"/>
      <c r="PFO108" s="193"/>
      <c r="PFP108" s="193"/>
      <c r="PFQ108" s="193"/>
      <c r="PFR108" s="193"/>
      <c r="PFS108" s="193"/>
      <c r="PFT108" s="193"/>
      <c r="PFU108" s="193"/>
      <c r="POU108" s="193"/>
      <c r="POV108" s="193"/>
      <c r="PPD108" s="193"/>
      <c r="PPE108" s="193"/>
      <c r="PPF108" s="193"/>
      <c r="PPG108" s="193"/>
      <c r="PPH108" s="193"/>
      <c r="PPI108" s="193"/>
      <c r="PPJ108" s="193"/>
      <c r="PPK108" s="193"/>
      <c r="PPL108" s="193"/>
      <c r="PPM108" s="193"/>
      <c r="PPN108" s="193"/>
      <c r="PPO108" s="193"/>
      <c r="PPP108" s="193"/>
      <c r="PPQ108" s="193"/>
      <c r="PYQ108" s="193"/>
      <c r="PYR108" s="193"/>
      <c r="PYZ108" s="193"/>
      <c r="PZA108" s="193"/>
      <c r="PZB108" s="193"/>
      <c r="PZC108" s="193"/>
      <c r="PZD108" s="193"/>
      <c r="PZE108" s="193"/>
      <c r="PZF108" s="193"/>
      <c r="PZG108" s="193"/>
      <c r="PZH108" s="193"/>
      <c r="PZI108" s="193"/>
      <c r="PZJ108" s="193"/>
      <c r="PZK108" s="193"/>
      <c r="PZL108" s="193"/>
      <c r="PZM108" s="193"/>
      <c r="QIM108" s="193"/>
      <c r="QIN108" s="193"/>
      <c r="QIV108" s="193"/>
      <c r="QIW108" s="193"/>
      <c r="QIX108" s="193"/>
      <c r="QIY108" s="193"/>
      <c r="QIZ108" s="193"/>
      <c r="QJA108" s="193"/>
      <c r="QJB108" s="193"/>
      <c r="QJC108" s="193"/>
      <c r="QJD108" s="193"/>
      <c r="QJE108" s="193"/>
      <c r="QJF108" s="193"/>
      <c r="QJG108" s="193"/>
      <c r="QJH108" s="193"/>
      <c r="QJI108" s="193"/>
      <c r="QSI108" s="193"/>
      <c r="QSJ108" s="193"/>
      <c r="QSR108" s="193"/>
      <c r="QSS108" s="193"/>
      <c r="QST108" s="193"/>
      <c r="QSU108" s="193"/>
      <c r="QSV108" s="193"/>
      <c r="QSW108" s="193"/>
      <c r="QSX108" s="193"/>
      <c r="QSY108" s="193"/>
      <c r="QSZ108" s="193"/>
      <c r="QTA108" s="193"/>
      <c r="QTB108" s="193"/>
      <c r="QTC108" s="193"/>
      <c r="QTD108" s="193"/>
      <c r="QTE108" s="193"/>
      <c r="RCE108" s="193"/>
      <c r="RCF108" s="193"/>
      <c r="RCN108" s="193"/>
      <c r="RCO108" s="193"/>
      <c r="RCP108" s="193"/>
      <c r="RCQ108" s="193"/>
      <c r="RCR108" s="193"/>
      <c r="RCS108" s="193"/>
      <c r="RCT108" s="193"/>
      <c r="RCU108" s="193"/>
      <c r="RCV108" s="193"/>
      <c r="RCW108" s="193"/>
      <c r="RCX108" s="193"/>
      <c r="RCY108" s="193"/>
      <c r="RCZ108" s="193"/>
      <c r="RDA108" s="193"/>
      <c r="RMA108" s="193"/>
      <c r="RMB108" s="193"/>
      <c r="RMJ108" s="193"/>
      <c r="RMK108" s="193"/>
      <c r="RML108" s="193"/>
      <c r="RMM108" s="193"/>
      <c r="RMN108" s="193"/>
      <c r="RMO108" s="193"/>
      <c r="RMP108" s="193"/>
      <c r="RMQ108" s="193"/>
      <c r="RMR108" s="193"/>
      <c r="RMS108" s="193"/>
      <c r="RMT108" s="193"/>
      <c r="RMU108" s="193"/>
      <c r="RMV108" s="193"/>
      <c r="RMW108" s="193"/>
      <c r="RVW108" s="193"/>
      <c r="RVX108" s="193"/>
      <c r="RWF108" s="193"/>
      <c r="RWG108" s="193"/>
      <c r="RWH108" s="193"/>
      <c r="RWI108" s="193"/>
      <c r="RWJ108" s="193"/>
      <c r="RWK108" s="193"/>
      <c r="RWL108" s="193"/>
      <c r="RWM108" s="193"/>
      <c r="RWN108" s="193"/>
      <c r="RWO108" s="193"/>
      <c r="RWP108" s="193"/>
      <c r="RWQ108" s="193"/>
      <c r="RWR108" s="193"/>
      <c r="RWS108" s="193"/>
      <c r="SFS108" s="193"/>
      <c r="SFT108" s="193"/>
      <c r="SGB108" s="193"/>
      <c r="SGC108" s="193"/>
      <c r="SGD108" s="193"/>
      <c r="SGE108" s="193"/>
      <c r="SGF108" s="193"/>
      <c r="SGG108" s="193"/>
      <c r="SGH108" s="193"/>
      <c r="SGI108" s="193"/>
      <c r="SGJ108" s="193"/>
      <c r="SGK108" s="193"/>
      <c r="SGL108" s="193"/>
      <c r="SGM108" s="193"/>
      <c r="SGN108" s="193"/>
      <c r="SGO108" s="193"/>
      <c r="SPO108" s="193"/>
      <c r="SPP108" s="193"/>
      <c r="SPX108" s="193"/>
      <c r="SPY108" s="193"/>
      <c r="SPZ108" s="193"/>
      <c r="SQA108" s="193"/>
      <c r="SQB108" s="193"/>
      <c r="SQC108" s="193"/>
      <c r="SQD108" s="193"/>
      <c r="SQE108" s="193"/>
      <c r="SQF108" s="193"/>
      <c r="SQG108" s="193"/>
      <c r="SQH108" s="193"/>
      <c r="SQI108" s="193"/>
      <c r="SQJ108" s="193"/>
      <c r="SQK108" s="193"/>
      <c r="SZK108" s="193"/>
      <c r="SZL108" s="193"/>
      <c r="SZT108" s="193"/>
      <c r="SZU108" s="193"/>
      <c r="SZV108" s="193"/>
      <c r="SZW108" s="193"/>
      <c r="SZX108" s="193"/>
      <c r="SZY108" s="193"/>
      <c r="SZZ108" s="193"/>
      <c r="TAA108" s="193"/>
      <c r="TAB108" s="193"/>
      <c r="TAC108" s="193"/>
      <c r="TAD108" s="193"/>
      <c r="TAE108" s="193"/>
      <c r="TAF108" s="193"/>
      <c r="TAG108" s="193"/>
      <c r="TJG108" s="193"/>
      <c r="TJH108" s="193"/>
      <c r="TJP108" s="193"/>
      <c r="TJQ108" s="193"/>
      <c r="TJR108" s="193"/>
      <c r="TJS108" s="193"/>
      <c r="TJT108" s="193"/>
      <c r="TJU108" s="193"/>
      <c r="TJV108" s="193"/>
      <c r="TJW108" s="193"/>
      <c r="TJX108" s="193"/>
      <c r="TJY108" s="193"/>
      <c r="TJZ108" s="193"/>
      <c r="TKA108" s="193"/>
      <c r="TKB108" s="193"/>
      <c r="TKC108" s="193"/>
      <c r="TTC108" s="193"/>
      <c r="TTD108" s="193"/>
      <c r="TTL108" s="193"/>
      <c r="TTM108" s="193"/>
      <c r="TTN108" s="193"/>
      <c r="TTO108" s="193"/>
      <c r="TTP108" s="193"/>
      <c r="TTQ108" s="193"/>
      <c r="TTR108" s="193"/>
      <c r="TTS108" s="193"/>
      <c r="TTT108" s="193"/>
      <c r="TTU108" s="193"/>
      <c r="TTV108" s="193"/>
      <c r="TTW108" s="193"/>
      <c r="TTX108" s="193"/>
      <c r="TTY108" s="193"/>
      <c r="UCY108" s="193"/>
      <c r="UCZ108" s="193"/>
      <c r="UDH108" s="193"/>
      <c r="UDI108" s="193"/>
      <c r="UDJ108" s="193"/>
      <c r="UDK108" s="193"/>
      <c r="UDL108" s="193"/>
      <c r="UDM108" s="193"/>
      <c r="UDN108" s="193"/>
      <c r="UDO108" s="193"/>
      <c r="UDP108" s="193"/>
      <c r="UDQ108" s="193"/>
      <c r="UDR108" s="193"/>
      <c r="UDS108" s="193"/>
      <c r="UDT108" s="193"/>
      <c r="UDU108" s="193"/>
      <c r="UMU108" s="193"/>
      <c r="UMV108" s="193"/>
      <c r="UND108" s="193"/>
      <c r="UNE108" s="193"/>
      <c r="UNF108" s="193"/>
      <c r="UNG108" s="193"/>
      <c r="UNH108" s="193"/>
      <c r="UNI108" s="193"/>
      <c r="UNJ108" s="193"/>
      <c r="UNK108" s="193"/>
      <c r="UNL108" s="193"/>
      <c r="UNM108" s="193"/>
      <c r="UNN108" s="193"/>
      <c r="UNO108" s="193"/>
      <c r="UNP108" s="193"/>
      <c r="UNQ108" s="193"/>
      <c r="UWQ108" s="193"/>
      <c r="UWR108" s="193"/>
      <c r="UWZ108" s="193"/>
      <c r="UXA108" s="193"/>
      <c r="UXB108" s="193"/>
      <c r="UXC108" s="193"/>
      <c r="UXD108" s="193"/>
      <c r="UXE108" s="193"/>
      <c r="UXF108" s="193"/>
      <c r="UXG108" s="193"/>
      <c r="UXH108" s="193"/>
      <c r="UXI108" s="193"/>
      <c r="UXJ108" s="193"/>
      <c r="UXK108" s="193"/>
      <c r="UXL108" s="193"/>
      <c r="UXM108" s="193"/>
      <c r="VGM108" s="193"/>
      <c r="VGN108" s="193"/>
      <c r="VGV108" s="193"/>
      <c r="VGW108" s="193"/>
      <c r="VGX108" s="193"/>
      <c r="VGY108" s="193"/>
      <c r="VGZ108" s="193"/>
      <c r="VHA108" s="193"/>
      <c r="VHB108" s="193"/>
      <c r="VHC108" s="193"/>
      <c r="VHD108" s="193"/>
      <c r="VHE108" s="193"/>
      <c r="VHF108" s="193"/>
      <c r="VHG108" s="193"/>
      <c r="VHH108" s="193"/>
      <c r="VHI108" s="193"/>
      <c r="VQI108" s="193"/>
      <c r="VQJ108" s="193"/>
      <c r="VQR108" s="193"/>
      <c r="VQS108" s="193"/>
      <c r="VQT108" s="193"/>
      <c r="VQU108" s="193"/>
      <c r="VQV108" s="193"/>
      <c r="VQW108" s="193"/>
      <c r="VQX108" s="193"/>
      <c r="VQY108" s="193"/>
      <c r="VQZ108" s="193"/>
      <c r="VRA108" s="193"/>
      <c r="VRB108" s="193"/>
      <c r="VRC108" s="193"/>
      <c r="VRD108" s="193"/>
      <c r="VRE108" s="193"/>
      <c r="WAE108" s="193"/>
      <c r="WAF108" s="193"/>
      <c r="WAN108" s="193"/>
      <c r="WAO108" s="193"/>
      <c r="WAP108" s="193"/>
      <c r="WAQ108" s="193"/>
      <c r="WAR108" s="193"/>
      <c r="WAS108" s="193"/>
      <c r="WAT108" s="193"/>
      <c r="WAU108" s="193"/>
      <c r="WAV108" s="193"/>
      <c r="WAW108" s="193"/>
      <c r="WAX108" s="193"/>
      <c r="WAY108" s="193"/>
      <c r="WAZ108" s="193"/>
      <c r="WBA108" s="193"/>
      <c r="WKA108" s="193"/>
      <c r="WKB108" s="193"/>
      <c r="WKJ108" s="193"/>
      <c r="WKK108" s="193"/>
      <c r="WKL108" s="193"/>
      <c r="WKM108" s="193"/>
      <c r="WKN108" s="193"/>
      <c r="WKO108" s="193"/>
      <c r="WKP108" s="193"/>
      <c r="WKQ108" s="193"/>
      <c r="WKR108" s="193"/>
      <c r="WKS108" s="193"/>
      <c r="WKT108" s="193"/>
      <c r="WKU108" s="193"/>
      <c r="WKV108" s="193"/>
      <c r="WKW108" s="193"/>
      <c r="WTW108" s="193"/>
      <c r="WTX108" s="193"/>
      <c r="WUF108" s="193"/>
      <c r="WUG108" s="193"/>
      <c r="WUH108" s="193"/>
      <c r="WUI108" s="193"/>
      <c r="WUJ108" s="193"/>
      <c r="WUK108" s="193"/>
      <c r="WUL108" s="193"/>
      <c r="WUM108" s="193"/>
      <c r="WUN108" s="193"/>
      <c r="WUO108" s="193"/>
      <c r="WUP108" s="193"/>
      <c r="WUQ108" s="193"/>
      <c r="WUR108" s="193"/>
      <c r="WUS108" s="193"/>
    </row>
    <row r="109" spans="1:1009 1243:2033 2267:3057 3291:4081 4315:5105 5339:6129 6363:7153 7387:8177 8411:9201 9435:10225 10459:11249 11483:12273 12507:13297 13531:14321 14555:15345 15579:16113" s="190" customFormat="1" ht="28.5" customHeight="1" x14ac:dyDescent="0.25">
      <c r="A109" s="187" t="s">
        <v>130</v>
      </c>
      <c r="B109" s="188" t="s">
        <v>140</v>
      </c>
      <c r="C109" s="75"/>
      <c r="D109" s="169">
        <v>10699.670284</v>
      </c>
      <c r="E109" s="86">
        <v>0</v>
      </c>
      <c r="F109" s="86">
        <v>10699.670284</v>
      </c>
      <c r="G109" s="231">
        <v>0</v>
      </c>
      <c r="H109" s="129">
        <v>9688.2337160000006</v>
      </c>
      <c r="I109" s="345">
        <f t="shared" si="6"/>
        <v>309.08000000000015</v>
      </c>
      <c r="J109" s="349">
        <f>SUM(J110:J117)</f>
        <v>0</v>
      </c>
      <c r="K109" s="349">
        <f>SUM(K110:K117)</f>
        <v>0</v>
      </c>
      <c r="L109" s="349">
        <f>SUM(L110:L117)</f>
        <v>0</v>
      </c>
      <c r="M109" s="349">
        <f>SUM(M110:M117)</f>
        <v>309.08000000000015</v>
      </c>
      <c r="N109" s="223"/>
      <c r="HK109" s="191"/>
      <c r="HL109" s="191"/>
      <c r="HT109" s="191"/>
      <c r="HU109" s="191"/>
      <c r="HV109" s="191"/>
      <c r="HW109" s="191"/>
      <c r="HX109" s="191"/>
      <c r="HY109" s="191"/>
      <c r="HZ109" s="191"/>
      <c r="IA109" s="191"/>
      <c r="IB109" s="191"/>
      <c r="IC109" s="191"/>
      <c r="ID109" s="191"/>
      <c r="IE109" s="191"/>
      <c r="IF109" s="191"/>
      <c r="IG109" s="191"/>
      <c r="RG109" s="191"/>
      <c r="RH109" s="191"/>
      <c r="RP109" s="191"/>
      <c r="RQ109" s="191"/>
      <c r="RR109" s="191"/>
      <c r="RS109" s="191"/>
      <c r="RT109" s="191"/>
      <c r="RU109" s="191"/>
      <c r="RV109" s="191"/>
      <c r="RW109" s="191"/>
      <c r="RX109" s="191"/>
      <c r="RY109" s="191"/>
      <c r="RZ109" s="191"/>
      <c r="SA109" s="191"/>
      <c r="SB109" s="191"/>
      <c r="SC109" s="191"/>
      <c r="ABC109" s="191"/>
      <c r="ABD109" s="191"/>
      <c r="ABL109" s="191"/>
      <c r="ABM109" s="191"/>
      <c r="ABN109" s="191"/>
      <c r="ABO109" s="191"/>
      <c r="ABP109" s="191"/>
      <c r="ABQ109" s="191"/>
      <c r="ABR109" s="191"/>
      <c r="ABS109" s="191"/>
      <c r="ABT109" s="191"/>
      <c r="ABU109" s="191"/>
      <c r="ABV109" s="191"/>
      <c r="ABW109" s="191"/>
      <c r="ABX109" s="191"/>
      <c r="ABY109" s="191"/>
      <c r="AKY109" s="191"/>
      <c r="AKZ109" s="191"/>
      <c r="ALH109" s="191"/>
      <c r="ALI109" s="191"/>
      <c r="ALJ109" s="191"/>
      <c r="ALK109" s="191"/>
      <c r="ALL109" s="191"/>
      <c r="ALM109" s="191"/>
      <c r="ALN109" s="191"/>
      <c r="ALO109" s="191"/>
      <c r="ALP109" s="191"/>
      <c r="ALQ109" s="191"/>
      <c r="ALR109" s="191"/>
      <c r="ALS109" s="191"/>
      <c r="ALT109" s="191"/>
      <c r="ALU109" s="191"/>
      <c r="AUU109" s="191"/>
      <c r="AUV109" s="191"/>
      <c r="AVD109" s="191"/>
      <c r="AVE109" s="191"/>
      <c r="AVF109" s="191"/>
      <c r="AVG109" s="191"/>
      <c r="AVH109" s="191"/>
      <c r="AVI109" s="191"/>
      <c r="AVJ109" s="191"/>
      <c r="AVK109" s="191"/>
      <c r="AVL109" s="191"/>
      <c r="AVM109" s="191"/>
      <c r="AVN109" s="191"/>
      <c r="AVO109" s="191"/>
      <c r="AVP109" s="191"/>
      <c r="AVQ109" s="191"/>
      <c r="BEQ109" s="191"/>
      <c r="BER109" s="191"/>
      <c r="BEZ109" s="191"/>
      <c r="BFA109" s="191"/>
      <c r="BFB109" s="191"/>
      <c r="BFC109" s="191"/>
      <c r="BFD109" s="191"/>
      <c r="BFE109" s="191"/>
      <c r="BFF109" s="191"/>
      <c r="BFG109" s="191"/>
      <c r="BFH109" s="191"/>
      <c r="BFI109" s="191"/>
      <c r="BFJ109" s="191"/>
      <c r="BFK109" s="191"/>
      <c r="BFL109" s="191"/>
      <c r="BFM109" s="191"/>
      <c r="BOM109" s="191"/>
      <c r="BON109" s="191"/>
      <c r="BOV109" s="191"/>
      <c r="BOW109" s="191"/>
      <c r="BOX109" s="191"/>
      <c r="BOY109" s="191"/>
      <c r="BOZ109" s="191"/>
      <c r="BPA109" s="191"/>
      <c r="BPB109" s="191"/>
      <c r="BPC109" s="191"/>
      <c r="BPD109" s="191"/>
      <c r="BPE109" s="191"/>
      <c r="BPF109" s="191"/>
      <c r="BPG109" s="191"/>
      <c r="BPH109" s="191"/>
      <c r="BPI109" s="191"/>
      <c r="BYI109" s="191"/>
      <c r="BYJ109" s="191"/>
      <c r="BYR109" s="191"/>
      <c r="BYS109" s="191"/>
      <c r="BYT109" s="191"/>
      <c r="BYU109" s="191"/>
      <c r="BYV109" s="191"/>
      <c r="BYW109" s="191"/>
      <c r="BYX109" s="191"/>
      <c r="BYY109" s="191"/>
      <c r="BYZ109" s="191"/>
      <c r="BZA109" s="191"/>
      <c r="BZB109" s="191"/>
      <c r="BZC109" s="191"/>
      <c r="BZD109" s="191"/>
      <c r="BZE109" s="191"/>
      <c r="CIE109" s="191"/>
      <c r="CIF109" s="191"/>
      <c r="CIN109" s="191"/>
      <c r="CIO109" s="191"/>
      <c r="CIP109" s="191"/>
      <c r="CIQ109" s="191"/>
      <c r="CIR109" s="191"/>
      <c r="CIS109" s="191"/>
      <c r="CIT109" s="191"/>
      <c r="CIU109" s="191"/>
      <c r="CIV109" s="191"/>
      <c r="CIW109" s="191"/>
      <c r="CIX109" s="191"/>
      <c r="CIY109" s="191"/>
      <c r="CIZ109" s="191"/>
      <c r="CJA109" s="191"/>
      <c r="CSA109" s="191"/>
      <c r="CSB109" s="191"/>
      <c r="CSJ109" s="191"/>
      <c r="CSK109" s="191"/>
      <c r="CSL109" s="191"/>
      <c r="CSM109" s="191"/>
      <c r="CSN109" s="191"/>
      <c r="CSO109" s="191"/>
      <c r="CSP109" s="191"/>
      <c r="CSQ109" s="191"/>
      <c r="CSR109" s="191"/>
      <c r="CSS109" s="191"/>
      <c r="CST109" s="191"/>
      <c r="CSU109" s="191"/>
      <c r="CSV109" s="191"/>
      <c r="CSW109" s="191"/>
      <c r="DBW109" s="191"/>
      <c r="DBX109" s="191"/>
      <c r="DCF109" s="191"/>
      <c r="DCG109" s="191"/>
      <c r="DCH109" s="191"/>
      <c r="DCI109" s="191"/>
      <c r="DCJ109" s="191"/>
      <c r="DCK109" s="191"/>
      <c r="DCL109" s="191"/>
      <c r="DCM109" s="191"/>
      <c r="DCN109" s="191"/>
      <c r="DCO109" s="191"/>
      <c r="DCP109" s="191"/>
      <c r="DCQ109" s="191"/>
      <c r="DCR109" s="191"/>
      <c r="DCS109" s="191"/>
      <c r="DLS109" s="191"/>
      <c r="DLT109" s="191"/>
      <c r="DMB109" s="191"/>
      <c r="DMC109" s="191"/>
      <c r="DMD109" s="191"/>
      <c r="DME109" s="191"/>
      <c r="DMF109" s="191"/>
      <c r="DMG109" s="191"/>
      <c r="DMH109" s="191"/>
      <c r="DMI109" s="191"/>
      <c r="DMJ109" s="191"/>
      <c r="DMK109" s="191"/>
      <c r="DML109" s="191"/>
      <c r="DMM109" s="191"/>
      <c r="DMN109" s="191"/>
      <c r="DMO109" s="191"/>
      <c r="DVO109" s="191"/>
      <c r="DVP109" s="191"/>
      <c r="DVX109" s="191"/>
      <c r="DVY109" s="191"/>
      <c r="DVZ109" s="191"/>
      <c r="DWA109" s="191"/>
      <c r="DWB109" s="191"/>
      <c r="DWC109" s="191"/>
      <c r="DWD109" s="191"/>
      <c r="DWE109" s="191"/>
      <c r="DWF109" s="191"/>
      <c r="DWG109" s="191"/>
      <c r="DWH109" s="191"/>
      <c r="DWI109" s="191"/>
      <c r="DWJ109" s="191"/>
      <c r="DWK109" s="191"/>
      <c r="EFK109" s="191"/>
      <c r="EFL109" s="191"/>
      <c r="EFT109" s="191"/>
      <c r="EFU109" s="191"/>
      <c r="EFV109" s="191"/>
      <c r="EFW109" s="191"/>
      <c r="EFX109" s="191"/>
      <c r="EFY109" s="191"/>
      <c r="EFZ109" s="191"/>
      <c r="EGA109" s="191"/>
      <c r="EGB109" s="191"/>
      <c r="EGC109" s="191"/>
      <c r="EGD109" s="191"/>
      <c r="EGE109" s="191"/>
      <c r="EGF109" s="191"/>
      <c r="EGG109" s="191"/>
      <c r="EPG109" s="191"/>
      <c r="EPH109" s="191"/>
      <c r="EPP109" s="191"/>
      <c r="EPQ109" s="191"/>
      <c r="EPR109" s="191"/>
      <c r="EPS109" s="191"/>
      <c r="EPT109" s="191"/>
      <c r="EPU109" s="191"/>
      <c r="EPV109" s="191"/>
      <c r="EPW109" s="191"/>
      <c r="EPX109" s="191"/>
      <c r="EPY109" s="191"/>
      <c r="EPZ109" s="191"/>
      <c r="EQA109" s="191"/>
      <c r="EQB109" s="191"/>
      <c r="EQC109" s="191"/>
      <c r="EZC109" s="191"/>
      <c r="EZD109" s="191"/>
      <c r="EZL109" s="191"/>
      <c r="EZM109" s="191"/>
      <c r="EZN109" s="191"/>
      <c r="EZO109" s="191"/>
      <c r="EZP109" s="191"/>
      <c r="EZQ109" s="191"/>
      <c r="EZR109" s="191"/>
      <c r="EZS109" s="191"/>
      <c r="EZT109" s="191"/>
      <c r="EZU109" s="191"/>
      <c r="EZV109" s="191"/>
      <c r="EZW109" s="191"/>
      <c r="EZX109" s="191"/>
      <c r="EZY109" s="191"/>
      <c r="FIY109" s="191"/>
      <c r="FIZ109" s="191"/>
      <c r="FJH109" s="191"/>
      <c r="FJI109" s="191"/>
      <c r="FJJ109" s="191"/>
      <c r="FJK109" s="191"/>
      <c r="FJL109" s="191"/>
      <c r="FJM109" s="191"/>
      <c r="FJN109" s="191"/>
      <c r="FJO109" s="191"/>
      <c r="FJP109" s="191"/>
      <c r="FJQ109" s="191"/>
      <c r="FJR109" s="191"/>
      <c r="FJS109" s="191"/>
      <c r="FJT109" s="191"/>
      <c r="FJU109" s="191"/>
      <c r="FSU109" s="191"/>
      <c r="FSV109" s="191"/>
      <c r="FTD109" s="191"/>
      <c r="FTE109" s="191"/>
      <c r="FTF109" s="191"/>
      <c r="FTG109" s="191"/>
      <c r="FTH109" s="191"/>
      <c r="FTI109" s="191"/>
      <c r="FTJ109" s="191"/>
      <c r="FTK109" s="191"/>
      <c r="FTL109" s="191"/>
      <c r="FTM109" s="191"/>
      <c r="FTN109" s="191"/>
      <c r="FTO109" s="191"/>
      <c r="FTP109" s="191"/>
      <c r="FTQ109" s="191"/>
      <c r="GCQ109" s="191"/>
      <c r="GCR109" s="191"/>
      <c r="GCZ109" s="191"/>
      <c r="GDA109" s="191"/>
      <c r="GDB109" s="191"/>
      <c r="GDC109" s="191"/>
      <c r="GDD109" s="191"/>
      <c r="GDE109" s="191"/>
      <c r="GDF109" s="191"/>
      <c r="GDG109" s="191"/>
      <c r="GDH109" s="191"/>
      <c r="GDI109" s="191"/>
      <c r="GDJ109" s="191"/>
      <c r="GDK109" s="191"/>
      <c r="GDL109" s="191"/>
      <c r="GDM109" s="191"/>
      <c r="GMM109" s="191"/>
      <c r="GMN109" s="191"/>
      <c r="GMV109" s="191"/>
      <c r="GMW109" s="191"/>
      <c r="GMX109" s="191"/>
      <c r="GMY109" s="191"/>
      <c r="GMZ109" s="191"/>
      <c r="GNA109" s="191"/>
      <c r="GNB109" s="191"/>
      <c r="GNC109" s="191"/>
      <c r="GND109" s="191"/>
      <c r="GNE109" s="191"/>
      <c r="GNF109" s="191"/>
      <c r="GNG109" s="191"/>
      <c r="GNH109" s="191"/>
      <c r="GNI109" s="191"/>
      <c r="GWI109" s="191"/>
      <c r="GWJ109" s="191"/>
      <c r="GWR109" s="191"/>
      <c r="GWS109" s="191"/>
      <c r="GWT109" s="191"/>
      <c r="GWU109" s="191"/>
      <c r="GWV109" s="191"/>
      <c r="GWW109" s="191"/>
      <c r="GWX109" s="191"/>
      <c r="GWY109" s="191"/>
      <c r="GWZ109" s="191"/>
      <c r="GXA109" s="191"/>
      <c r="GXB109" s="191"/>
      <c r="GXC109" s="191"/>
      <c r="GXD109" s="191"/>
      <c r="GXE109" s="191"/>
      <c r="HGE109" s="191"/>
      <c r="HGF109" s="191"/>
      <c r="HGN109" s="191"/>
      <c r="HGO109" s="191"/>
      <c r="HGP109" s="191"/>
      <c r="HGQ109" s="191"/>
      <c r="HGR109" s="191"/>
      <c r="HGS109" s="191"/>
      <c r="HGT109" s="191"/>
      <c r="HGU109" s="191"/>
      <c r="HGV109" s="191"/>
      <c r="HGW109" s="191"/>
      <c r="HGX109" s="191"/>
      <c r="HGY109" s="191"/>
      <c r="HGZ109" s="191"/>
      <c r="HHA109" s="191"/>
      <c r="HQA109" s="191"/>
      <c r="HQB109" s="191"/>
      <c r="HQJ109" s="191"/>
      <c r="HQK109" s="191"/>
      <c r="HQL109" s="191"/>
      <c r="HQM109" s="191"/>
      <c r="HQN109" s="191"/>
      <c r="HQO109" s="191"/>
      <c r="HQP109" s="191"/>
      <c r="HQQ109" s="191"/>
      <c r="HQR109" s="191"/>
      <c r="HQS109" s="191"/>
      <c r="HQT109" s="191"/>
      <c r="HQU109" s="191"/>
      <c r="HQV109" s="191"/>
      <c r="HQW109" s="191"/>
      <c r="HZW109" s="191"/>
      <c r="HZX109" s="191"/>
      <c r="IAF109" s="191"/>
      <c r="IAG109" s="191"/>
      <c r="IAH109" s="191"/>
      <c r="IAI109" s="191"/>
      <c r="IAJ109" s="191"/>
      <c r="IAK109" s="191"/>
      <c r="IAL109" s="191"/>
      <c r="IAM109" s="191"/>
      <c r="IAN109" s="191"/>
      <c r="IAO109" s="191"/>
      <c r="IAP109" s="191"/>
      <c r="IAQ109" s="191"/>
      <c r="IAR109" s="191"/>
      <c r="IAS109" s="191"/>
      <c r="IJS109" s="191"/>
      <c r="IJT109" s="191"/>
      <c r="IKB109" s="191"/>
      <c r="IKC109" s="191"/>
      <c r="IKD109" s="191"/>
      <c r="IKE109" s="191"/>
      <c r="IKF109" s="191"/>
      <c r="IKG109" s="191"/>
      <c r="IKH109" s="191"/>
      <c r="IKI109" s="191"/>
      <c r="IKJ109" s="191"/>
      <c r="IKK109" s="191"/>
      <c r="IKL109" s="191"/>
      <c r="IKM109" s="191"/>
      <c r="IKN109" s="191"/>
      <c r="IKO109" s="191"/>
      <c r="ITO109" s="191"/>
      <c r="ITP109" s="191"/>
      <c r="ITX109" s="191"/>
      <c r="ITY109" s="191"/>
      <c r="ITZ109" s="191"/>
      <c r="IUA109" s="191"/>
      <c r="IUB109" s="191"/>
      <c r="IUC109" s="191"/>
      <c r="IUD109" s="191"/>
      <c r="IUE109" s="191"/>
      <c r="IUF109" s="191"/>
      <c r="IUG109" s="191"/>
      <c r="IUH109" s="191"/>
      <c r="IUI109" s="191"/>
      <c r="IUJ109" s="191"/>
      <c r="IUK109" s="191"/>
      <c r="JDK109" s="191"/>
      <c r="JDL109" s="191"/>
      <c r="JDT109" s="191"/>
      <c r="JDU109" s="191"/>
      <c r="JDV109" s="191"/>
      <c r="JDW109" s="191"/>
      <c r="JDX109" s="191"/>
      <c r="JDY109" s="191"/>
      <c r="JDZ109" s="191"/>
      <c r="JEA109" s="191"/>
      <c r="JEB109" s="191"/>
      <c r="JEC109" s="191"/>
      <c r="JED109" s="191"/>
      <c r="JEE109" s="191"/>
      <c r="JEF109" s="191"/>
      <c r="JEG109" s="191"/>
      <c r="JNG109" s="191"/>
      <c r="JNH109" s="191"/>
      <c r="JNP109" s="191"/>
      <c r="JNQ109" s="191"/>
      <c r="JNR109" s="191"/>
      <c r="JNS109" s="191"/>
      <c r="JNT109" s="191"/>
      <c r="JNU109" s="191"/>
      <c r="JNV109" s="191"/>
      <c r="JNW109" s="191"/>
      <c r="JNX109" s="191"/>
      <c r="JNY109" s="191"/>
      <c r="JNZ109" s="191"/>
      <c r="JOA109" s="191"/>
      <c r="JOB109" s="191"/>
      <c r="JOC109" s="191"/>
      <c r="JXC109" s="191"/>
      <c r="JXD109" s="191"/>
      <c r="JXL109" s="191"/>
      <c r="JXM109" s="191"/>
      <c r="JXN109" s="191"/>
      <c r="JXO109" s="191"/>
      <c r="JXP109" s="191"/>
      <c r="JXQ109" s="191"/>
      <c r="JXR109" s="191"/>
      <c r="JXS109" s="191"/>
      <c r="JXT109" s="191"/>
      <c r="JXU109" s="191"/>
      <c r="JXV109" s="191"/>
      <c r="JXW109" s="191"/>
      <c r="JXX109" s="191"/>
      <c r="JXY109" s="191"/>
      <c r="KGY109" s="191"/>
      <c r="KGZ109" s="191"/>
      <c r="KHH109" s="191"/>
      <c r="KHI109" s="191"/>
      <c r="KHJ109" s="191"/>
      <c r="KHK109" s="191"/>
      <c r="KHL109" s="191"/>
      <c r="KHM109" s="191"/>
      <c r="KHN109" s="191"/>
      <c r="KHO109" s="191"/>
      <c r="KHP109" s="191"/>
      <c r="KHQ109" s="191"/>
      <c r="KHR109" s="191"/>
      <c r="KHS109" s="191"/>
      <c r="KHT109" s="191"/>
      <c r="KHU109" s="191"/>
      <c r="KQU109" s="191"/>
      <c r="KQV109" s="191"/>
      <c r="KRD109" s="191"/>
      <c r="KRE109" s="191"/>
      <c r="KRF109" s="191"/>
      <c r="KRG109" s="191"/>
      <c r="KRH109" s="191"/>
      <c r="KRI109" s="191"/>
      <c r="KRJ109" s="191"/>
      <c r="KRK109" s="191"/>
      <c r="KRL109" s="191"/>
      <c r="KRM109" s="191"/>
      <c r="KRN109" s="191"/>
      <c r="KRO109" s="191"/>
      <c r="KRP109" s="191"/>
      <c r="KRQ109" s="191"/>
      <c r="LAQ109" s="191"/>
      <c r="LAR109" s="191"/>
      <c r="LAZ109" s="191"/>
      <c r="LBA109" s="191"/>
      <c r="LBB109" s="191"/>
      <c r="LBC109" s="191"/>
      <c r="LBD109" s="191"/>
      <c r="LBE109" s="191"/>
      <c r="LBF109" s="191"/>
      <c r="LBG109" s="191"/>
      <c r="LBH109" s="191"/>
      <c r="LBI109" s="191"/>
      <c r="LBJ109" s="191"/>
      <c r="LBK109" s="191"/>
      <c r="LBL109" s="191"/>
      <c r="LBM109" s="191"/>
      <c r="LKM109" s="191"/>
      <c r="LKN109" s="191"/>
      <c r="LKV109" s="191"/>
      <c r="LKW109" s="191"/>
      <c r="LKX109" s="191"/>
      <c r="LKY109" s="191"/>
      <c r="LKZ109" s="191"/>
      <c r="LLA109" s="191"/>
      <c r="LLB109" s="191"/>
      <c r="LLC109" s="191"/>
      <c r="LLD109" s="191"/>
      <c r="LLE109" s="191"/>
      <c r="LLF109" s="191"/>
      <c r="LLG109" s="191"/>
      <c r="LLH109" s="191"/>
      <c r="LLI109" s="191"/>
      <c r="LUI109" s="191"/>
      <c r="LUJ109" s="191"/>
      <c r="LUR109" s="191"/>
      <c r="LUS109" s="191"/>
      <c r="LUT109" s="191"/>
      <c r="LUU109" s="191"/>
      <c r="LUV109" s="191"/>
      <c r="LUW109" s="191"/>
      <c r="LUX109" s="191"/>
      <c r="LUY109" s="191"/>
      <c r="LUZ109" s="191"/>
      <c r="LVA109" s="191"/>
      <c r="LVB109" s="191"/>
      <c r="LVC109" s="191"/>
      <c r="LVD109" s="191"/>
      <c r="LVE109" s="191"/>
      <c r="MEE109" s="191"/>
      <c r="MEF109" s="191"/>
      <c r="MEN109" s="191"/>
      <c r="MEO109" s="191"/>
      <c r="MEP109" s="191"/>
      <c r="MEQ109" s="191"/>
      <c r="MER109" s="191"/>
      <c r="MES109" s="191"/>
      <c r="MET109" s="191"/>
      <c r="MEU109" s="191"/>
      <c r="MEV109" s="191"/>
      <c r="MEW109" s="191"/>
      <c r="MEX109" s="191"/>
      <c r="MEY109" s="191"/>
      <c r="MEZ109" s="191"/>
      <c r="MFA109" s="191"/>
      <c r="MOA109" s="191"/>
      <c r="MOB109" s="191"/>
      <c r="MOJ109" s="191"/>
      <c r="MOK109" s="191"/>
      <c r="MOL109" s="191"/>
      <c r="MOM109" s="191"/>
      <c r="MON109" s="191"/>
      <c r="MOO109" s="191"/>
      <c r="MOP109" s="191"/>
      <c r="MOQ109" s="191"/>
      <c r="MOR109" s="191"/>
      <c r="MOS109" s="191"/>
      <c r="MOT109" s="191"/>
      <c r="MOU109" s="191"/>
      <c r="MOV109" s="191"/>
      <c r="MOW109" s="191"/>
      <c r="MXW109" s="191"/>
      <c r="MXX109" s="191"/>
      <c r="MYF109" s="191"/>
      <c r="MYG109" s="191"/>
      <c r="MYH109" s="191"/>
      <c r="MYI109" s="191"/>
      <c r="MYJ109" s="191"/>
      <c r="MYK109" s="191"/>
      <c r="MYL109" s="191"/>
      <c r="MYM109" s="191"/>
      <c r="MYN109" s="191"/>
      <c r="MYO109" s="191"/>
      <c r="MYP109" s="191"/>
      <c r="MYQ109" s="191"/>
      <c r="MYR109" s="191"/>
      <c r="MYS109" s="191"/>
      <c r="NHS109" s="191"/>
      <c r="NHT109" s="191"/>
      <c r="NIB109" s="191"/>
      <c r="NIC109" s="191"/>
      <c r="NID109" s="191"/>
      <c r="NIE109" s="191"/>
      <c r="NIF109" s="191"/>
      <c r="NIG109" s="191"/>
      <c r="NIH109" s="191"/>
      <c r="NII109" s="191"/>
      <c r="NIJ109" s="191"/>
      <c r="NIK109" s="191"/>
      <c r="NIL109" s="191"/>
      <c r="NIM109" s="191"/>
      <c r="NIN109" s="191"/>
      <c r="NIO109" s="191"/>
      <c r="NRO109" s="191"/>
      <c r="NRP109" s="191"/>
      <c r="NRX109" s="191"/>
      <c r="NRY109" s="191"/>
      <c r="NRZ109" s="191"/>
      <c r="NSA109" s="191"/>
      <c r="NSB109" s="191"/>
      <c r="NSC109" s="191"/>
      <c r="NSD109" s="191"/>
      <c r="NSE109" s="191"/>
      <c r="NSF109" s="191"/>
      <c r="NSG109" s="191"/>
      <c r="NSH109" s="191"/>
      <c r="NSI109" s="191"/>
      <c r="NSJ109" s="191"/>
      <c r="NSK109" s="191"/>
      <c r="OBK109" s="191"/>
      <c r="OBL109" s="191"/>
      <c r="OBT109" s="191"/>
      <c r="OBU109" s="191"/>
      <c r="OBV109" s="191"/>
      <c r="OBW109" s="191"/>
      <c r="OBX109" s="191"/>
      <c r="OBY109" s="191"/>
      <c r="OBZ109" s="191"/>
      <c r="OCA109" s="191"/>
      <c r="OCB109" s="191"/>
      <c r="OCC109" s="191"/>
      <c r="OCD109" s="191"/>
      <c r="OCE109" s="191"/>
      <c r="OCF109" s="191"/>
      <c r="OCG109" s="191"/>
      <c r="OLG109" s="191"/>
      <c r="OLH109" s="191"/>
      <c r="OLP109" s="191"/>
      <c r="OLQ109" s="191"/>
      <c r="OLR109" s="191"/>
      <c r="OLS109" s="191"/>
      <c r="OLT109" s="191"/>
      <c r="OLU109" s="191"/>
      <c r="OLV109" s="191"/>
      <c r="OLW109" s="191"/>
      <c r="OLX109" s="191"/>
      <c r="OLY109" s="191"/>
      <c r="OLZ109" s="191"/>
      <c r="OMA109" s="191"/>
      <c r="OMB109" s="191"/>
      <c r="OMC109" s="191"/>
      <c r="OVC109" s="191"/>
      <c r="OVD109" s="191"/>
      <c r="OVL109" s="191"/>
      <c r="OVM109" s="191"/>
      <c r="OVN109" s="191"/>
      <c r="OVO109" s="191"/>
      <c r="OVP109" s="191"/>
      <c r="OVQ109" s="191"/>
      <c r="OVR109" s="191"/>
      <c r="OVS109" s="191"/>
      <c r="OVT109" s="191"/>
      <c r="OVU109" s="191"/>
      <c r="OVV109" s="191"/>
      <c r="OVW109" s="191"/>
      <c r="OVX109" s="191"/>
      <c r="OVY109" s="191"/>
      <c r="PEY109" s="191"/>
      <c r="PEZ109" s="191"/>
      <c r="PFH109" s="191"/>
      <c r="PFI109" s="191"/>
      <c r="PFJ109" s="191"/>
      <c r="PFK109" s="191"/>
      <c r="PFL109" s="191"/>
      <c r="PFM109" s="191"/>
      <c r="PFN109" s="191"/>
      <c r="PFO109" s="191"/>
      <c r="PFP109" s="191"/>
      <c r="PFQ109" s="191"/>
      <c r="PFR109" s="191"/>
      <c r="PFS109" s="191"/>
      <c r="PFT109" s="191"/>
      <c r="PFU109" s="191"/>
      <c r="POU109" s="191"/>
      <c r="POV109" s="191"/>
      <c r="PPD109" s="191"/>
      <c r="PPE109" s="191"/>
      <c r="PPF109" s="191"/>
      <c r="PPG109" s="191"/>
      <c r="PPH109" s="191"/>
      <c r="PPI109" s="191"/>
      <c r="PPJ109" s="191"/>
      <c r="PPK109" s="191"/>
      <c r="PPL109" s="191"/>
      <c r="PPM109" s="191"/>
      <c r="PPN109" s="191"/>
      <c r="PPO109" s="191"/>
      <c r="PPP109" s="191"/>
      <c r="PPQ109" s="191"/>
      <c r="PYQ109" s="191"/>
      <c r="PYR109" s="191"/>
      <c r="PYZ109" s="191"/>
      <c r="PZA109" s="191"/>
      <c r="PZB109" s="191"/>
      <c r="PZC109" s="191"/>
      <c r="PZD109" s="191"/>
      <c r="PZE109" s="191"/>
      <c r="PZF109" s="191"/>
      <c r="PZG109" s="191"/>
      <c r="PZH109" s="191"/>
      <c r="PZI109" s="191"/>
      <c r="PZJ109" s="191"/>
      <c r="PZK109" s="191"/>
      <c r="PZL109" s="191"/>
      <c r="PZM109" s="191"/>
      <c r="QIM109" s="191"/>
      <c r="QIN109" s="191"/>
      <c r="QIV109" s="191"/>
      <c r="QIW109" s="191"/>
      <c r="QIX109" s="191"/>
      <c r="QIY109" s="191"/>
      <c r="QIZ109" s="191"/>
      <c r="QJA109" s="191"/>
      <c r="QJB109" s="191"/>
      <c r="QJC109" s="191"/>
      <c r="QJD109" s="191"/>
      <c r="QJE109" s="191"/>
      <c r="QJF109" s="191"/>
      <c r="QJG109" s="191"/>
      <c r="QJH109" s="191"/>
      <c r="QJI109" s="191"/>
      <c r="QSI109" s="191"/>
      <c r="QSJ109" s="191"/>
      <c r="QSR109" s="191"/>
      <c r="QSS109" s="191"/>
      <c r="QST109" s="191"/>
      <c r="QSU109" s="191"/>
      <c r="QSV109" s="191"/>
      <c r="QSW109" s="191"/>
      <c r="QSX109" s="191"/>
      <c r="QSY109" s="191"/>
      <c r="QSZ109" s="191"/>
      <c r="QTA109" s="191"/>
      <c r="QTB109" s="191"/>
      <c r="QTC109" s="191"/>
      <c r="QTD109" s="191"/>
      <c r="QTE109" s="191"/>
      <c r="RCE109" s="191"/>
      <c r="RCF109" s="191"/>
      <c r="RCN109" s="191"/>
      <c r="RCO109" s="191"/>
      <c r="RCP109" s="191"/>
      <c r="RCQ109" s="191"/>
      <c r="RCR109" s="191"/>
      <c r="RCS109" s="191"/>
      <c r="RCT109" s="191"/>
      <c r="RCU109" s="191"/>
      <c r="RCV109" s="191"/>
      <c r="RCW109" s="191"/>
      <c r="RCX109" s="191"/>
      <c r="RCY109" s="191"/>
      <c r="RCZ109" s="191"/>
      <c r="RDA109" s="191"/>
      <c r="RMA109" s="191"/>
      <c r="RMB109" s="191"/>
      <c r="RMJ109" s="191"/>
      <c r="RMK109" s="191"/>
      <c r="RML109" s="191"/>
      <c r="RMM109" s="191"/>
      <c r="RMN109" s="191"/>
      <c r="RMO109" s="191"/>
      <c r="RMP109" s="191"/>
      <c r="RMQ109" s="191"/>
      <c r="RMR109" s="191"/>
      <c r="RMS109" s="191"/>
      <c r="RMT109" s="191"/>
      <c r="RMU109" s="191"/>
      <c r="RMV109" s="191"/>
      <c r="RMW109" s="191"/>
      <c r="RVW109" s="191"/>
      <c r="RVX109" s="191"/>
      <c r="RWF109" s="191"/>
      <c r="RWG109" s="191"/>
      <c r="RWH109" s="191"/>
      <c r="RWI109" s="191"/>
      <c r="RWJ109" s="191"/>
      <c r="RWK109" s="191"/>
      <c r="RWL109" s="191"/>
      <c r="RWM109" s="191"/>
      <c r="RWN109" s="191"/>
      <c r="RWO109" s="191"/>
      <c r="RWP109" s="191"/>
      <c r="RWQ109" s="191"/>
      <c r="RWR109" s="191"/>
      <c r="RWS109" s="191"/>
      <c r="SFS109" s="191"/>
      <c r="SFT109" s="191"/>
      <c r="SGB109" s="191"/>
      <c r="SGC109" s="191"/>
      <c r="SGD109" s="191"/>
      <c r="SGE109" s="191"/>
      <c r="SGF109" s="191"/>
      <c r="SGG109" s="191"/>
      <c r="SGH109" s="191"/>
      <c r="SGI109" s="191"/>
      <c r="SGJ109" s="191"/>
      <c r="SGK109" s="191"/>
      <c r="SGL109" s="191"/>
      <c r="SGM109" s="191"/>
      <c r="SGN109" s="191"/>
      <c r="SGO109" s="191"/>
      <c r="SPO109" s="191"/>
      <c r="SPP109" s="191"/>
      <c r="SPX109" s="191"/>
      <c r="SPY109" s="191"/>
      <c r="SPZ109" s="191"/>
      <c r="SQA109" s="191"/>
      <c r="SQB109" s="191"/>
      <c r="SQC109" s="191"/>
      <c r="SQD109" s="191"/>
      <c r="SQE109" s="191"/>
      <c r="SQF109" s="191"/>
      <c r="SQG109" s="191"/>
      <c r="SQH109" s="191"/>
      <c r="SQI109" s="191"/>
      <c r="SQJ109" s="191"/>
      <c r="SQK109" s="191"/>
      <c r="SZK109" s="191"/>
      <c r="SZL109" s="191"/>
      <c r="SZT109" s="191"/>
      <c r="SZU109" s="191"/>
      <c r="SZV109" s="191"/>
      <c r="SZW109" s="191"/>
      <c r="SZX109" s="191"/>
      <c r="SZY109" s="191"/>
      <c r="SZZ109" s="191"/>
      <c r="TAA109" s="191"/>
      <c r="TAB109" s="191"/>
      <c r="TAC109" s="191"/>
      <c r="TAD109" s="191"/>
      <c r="TAE109" s="191"/>
      <c r="TAF109" s="191"/>
      <c r="TAG109" s="191"/>
      <c r="TJG109" s="191"/>
      <c r="TJH109" s="191"/>
      <c r="TJP109" s="191"/>
      <c r="TJQ109" s="191"/>
      <c r="TJR109" s="191"/>
      <c r="TJS109" s="191"/>
      <c r="TJT109" s="191"/>
      <c r="TJU109" s="191"/>
      <c r="TJV109" s="191"/>
      <c r="TJW109" s="191"/>
      <c r="TJX109" s="191"/>
      <c r="TJY109" s="191"/>
      <c r="TJZ109" s="191"/>
      <c r="TKA109" s="191"/>
      <c r="TKB109" s="191"/>
      <c r="TKC109" s="191"/>
      <c r="TTC109" s="191"/>
      <c r="TTD109" s="191"/>
      <c r="TTL109" s="191"/>
      <c r="TTM109" s="191"/>
      <c r="TTN109" s="191"/>
      <c r="TTO109" s="191"/>
      <c r="TTP109" s="191"/>
      <c r="TTQ109" s="191"/>
      <c r="TTR109" s="191"/>
      <c r="TTS109" s="191"/>
      <c r="TTT109" s="191"/>
      <c r="TTU109" s="191"/>
      <c r="TTV109" s="191"/>
      <c r="TTW109" s="191"/>
      <c r="TTX109" s="191"/>
      <c r="TTY109" s="191"/>
      <c r="UCY109" s="191"/>
      <c r="UCZ109" s="191"/>
      <c r="UDH109" s="191"/>
      <c r="UDI109" s="191"/>
      <c r="UDJ109" s="191"/>
      <c r="UDK109" s="191"/>
      <c r="UDL109" s="191"/>
      <c r="UDM109" s="191"/>
      <c r="UDN109" s="191"/>
      <c r="UDO109" s="191"/>
      <c r="UDP109" s="191"/>
      <c r="UDQ109" s="191"/>
      <c r="UDR109" s="191"/>
      <c r="UDS109" s="191"/>
      <c r="UDT109" s="191"/>
      <c r="UDU109" s="191"/>
      <c r="UMU109" s="191"/>
      <c r="UMV109" s="191"/>
      <c r="UND109" s="191"/>
      <c r="UNE109" s="191"/>
      <c r="UNF109" s="191"/>
      <c r="UNG109" s="191"/>
      <c r="UNH109" s="191"/>
      <c r="UNI109" s="191"/>
      <c r="UNJ109" s="191"/>
      <c r="UNK109" s="191"/>
      <c r="UNL109" s="191"/>
      <c r="UNM109" s="191"/>
      <c r="UNN109" s="191"/>
      <c r="UNO109" s="191"/>
      <c r="UNP109" s="191"/>
      <c r="UNQ109" s="191"/>
      <c r="UWQ109" s="191"/>
      <c r="UWR109" s="191"/>
      <c r="UWZ109" s="191"/>
      <c r="UXA109" s="191"/>
      <c r="UXB109" s="191"/>
      <c r="UXC109" s="191"/>
      <c r="UXD109" s="191"/>
      <c r="UXE109" s="191"/>
      <c r="UXF109" s="191"/>
      <c r="UXG109" s="191"/>
      <c r="UXH109" s="191"/>
      <c r="UXI109" s="191"/>
      <c r="UXJ109" s="191"/>
      <c r="UXK109" s="191"/>
      <c r="UXL109" s="191"/>
      <c r="UXM109" s="191"/>
      <c r="VGM109" s="191"/>
      <c r="VGN109" s="191"/>
      <c r="VGV109" s="191"/>
      <c r="VGW109" s="191"/>
      <c r="VGX109" s="191"/>
      <c r="VGY109" s="191"/>
      <c r="VGZ109" s="191"/>
      <c r="VHA109" s="191"/>
      <c r="VHB109" s="191"/>
      <c r="VHC109" s="191"/>
      <c r="VHD109" s="191"/>
      <c r="VHE109" s="191"/>
      <c r="VHF109" s="191"/>
      <c r="VHG109" s="191"/>
      <c r="VHH109" s="191"/>
      <c r="VHI109" s="191"/>
      <c r="VQI109" s="191"/>
      <c r="VQJ109" s="191"/>
      <c r="VQR109" s="191"/>
      <c r="VQS109" s="191"/>
      <c r="VQT109" s="191"/>
      <c r="VQU109" s="191"/>
      <c r="VQV109" s="191"/>
      <c r="VQW109" s="191"/>
      <c r="VQX109" s="191"/>
      <c r="VQY109" s="191"/>
      <c r="VQZ109" s="191"/>
      <c r="VRA109" s="191"/>
      <c r="VRB109" s="191"/>
      <c r="VRC109" s="191"/>
      <c r="VRD109" s="191"/>
      <c r="VRE109" s="191"/>
      <c r="WAE109" s="191"/>
      <c r="WAF109" s="191"/>
      <c r="WAN109" s="191"/>
      <c r="WAO109" s="191"/>
      <c r="WAP109" s="191"/>
      <c r="WAQ109" s="191"/>
      <c r="WAR109" s="191"/>
      <c r="WAS109" s="191"/>
      <c r="WAT109" s="191"/>
      <c r="WAU109" s="191"/>
      <c r="WAV109" s="191"/>
      <c r="WAW109" s="191"/>
      <c r="WAX109" s="191"/>
      <c r="WAY109" s="191"/>
      <c r="WAZ109" s="191"/>
      <c r="WBA109" s="191"/>
      <c r="WKA109" s="191"/>
      <c r="WKB109" s="191"/>
      <c r="WKJ109" s="191"/>
      <c r="WKK109" s="191"/>
      <c r="WKL109" s="191"/>
      <c r="WKM109" s="191"/>
      <c r="WKN109" s="191"/>
      <c r="WKO109" s="191"/>
      <c r="WKP109" s="191"/>
      <c r="WKQ109" s="191"/>
      <c r="WKR109" s="191"/>
      <c r="WKS109" s="191"/>
      <c r="WKT109" s="191"/>
      <c r="WKU109" s="191"/>
      <c r="WKV109" s="191"/>
      <c r="WKW109" s="191"/>
      <c r="WTW109" s="191"/>
      <c r="WTX109" s="191"/>
      <c r="WUF109" s="191"/>
      <c r="WUG109" s="191"/>
      <c r="WUH109" s="191"/>
      <c r="WUI109" s="191"/>
      <c r="WUJ109" s="191"/>
      <c r="WUK109" s="191"/>
      <c r="WUL109" s="191"/>
      <c r="WUM109" s="191"/>
      <c r="WUN109" s="191"/>
      <c r="WUO109" s="191"/>
      <c r="WUP109" s="191"/>
      <c r="WUQ109" s="191"/>
      <c r="WUR109" s="191"/>
      <c r="WUS109" s="191"/>
    </row>
    <row r="110" spans="1:1009 1243:2033 2267:3057 3291:4081 4315:5105 5339:6129 6363:7153 7387:8177 8411:9201 9435:10225 10459:11249 11483:12273 12507:13297 13531:14321 14555:15345 15579:16113" ht="30.95" hidden="1" customHeight="1" outlineLevel="1" x14ac:dyDescent="0.25">
      <c r="A110" s="79"/>
      <c r="B110" s="194" t="s">
        <v>122</v>
      </c>
      <c r="C110" s="72"/>
      <c r="D110" s="102">
        <v>7200.9502840000005</v>
      </c>
      <c r="E110" s="102"/>
      <c r="F110" s="73">
        <v>7200.9502840000005</v>
      </c>
      <c r="G110" s="231">
        <v>0</v>
      </c>
      <c r="H110" s="129">
        <v>6258.4597160000003</v>
      </c>
      <c r="I110" s="153">
        <f t="shared" si="6"/>
        <v>0</v>
      </c>
      <c r="J110" s="259"/>
      <c r="K110" s="149"/>
      <c r="L110" s="149"/>
      <c r="M110" s="149"/>
      <c r="N110" s="72"/>
      <c r="HK110" s="189"/>
      <c r="HL110" s="189"/>
      <c r="HT110" s="189"/>
      <c r="HU110" s="189"/>
      <c r="HV110" s="189"/>
      <c r="HW110" s="189"/>
      <c r="HX110" s="189"/>
      <c r="HY110" s="189"/>
      <c r="HZ110" s="189"/>
      <c r="IA110" s="189"/>
      <c r="IB110" s="189"/>
      <c r="IC110" s="189"/>
      <c r="ID110" s="189"/>
      <c r="IE110" s="189"/>
      <c r="IF110" s="189"/>
      <c r="IG110" s="189"/>
      <c r="RG110" s="189"/>
      <c r="RH110" s="189"/>
      <c r="RP110" s="189"/>
      <c r="RQ110" s="189"/>
      <c r="RR110" s="189"/>
      <c r="RS110" s="189"/>
      <c r="RT110" s="189"/>
      <c r="RU110" s="189"/>
      <c r="RV110" s="189"/>
      <c r="RW110" s="189"/>
      <c r="RX110" s="189"/>
      <c r="RY110" s="189"/>
      <c r="RZ110" s="189"/>
      <c r="SA110" s="189"/>
      <c r="SB110" s="189"/>
      <c r="SC110" s="189"/>
      <c r="ABC110" s="189"/>
      <c r="ABD110" s="189"/>
      <c r="ABL110" s="189"/>
      <c r="ABM110" s="189"/>
      <c r="ABN110" s="189"/>
      <c r="ABO110" s="189"/>
      <c r="ABP110" s="189"/>
      <c r="ABQ110" s="189"/>
      <c r="ABR110" s="189"/>
      <c r="ABS110" s="189"/>
      <c r="ABT110" s="189"/>
      <c r="ABU110" s="189"/>
      <c r="ABV110" s="189"/>
      <c r="ABW110" s="189"/>
      <c r="ABX110" s="189"/>
      <c r="ABY110" s="189"/>
      <c r="AKY110" s="189"/>
      <c r="AKZ110" s="189"/>
      <c r="ALH110" s="189"/>
      <c r="ALI110" s="189"/>
      <c r="ALJ110" s="189"/>
      <c r="ALK110" s="189"/>
      <c r="ALL110" s="189"/>
      <c r="ALM110" s="189"/>
      <c r="ALN110" s="189"/>
      <c r="ALO110" s="189"/>
      <c r="ALP110" s="189"/>
      <c r="ALQ110" s="189"/>
      <c r="ALR110" s="189"/>
      <c r="ALS110" s="189"/>
      <c r="ALT110" s="189"/>
      <c r="ALU110" s="189"/>
      <c r="AUU110" s="189"/>
      <c r="AUV110" s="189"/>
      <c r="AVD110" s="189"/>
      <c r="AVE110" s="189"/>
      <c r="AVF110" s="189"/>
      <c r="AVG110" s="189"/>
      <c r="AVH110" s="189"/>
      <c r="AVI110" s="189"/>
      <c r="AVJ110" s="189"/>
      <c r="AVK110" s="189"/>
      <c r="AVL110" s="189"/>
      <c r="AVM110" s="189"/>
      <c r="AVN110" s="189"/>
      <c r="AVO110" s="189"/>
      <c r="AVP110" s="189"/>
      <c r="AVQ110" s="189"/>
      <c r="BEQ110" s="189"/>
      <c r="BER110" s="189"/>
      <c r="BEZ110" s="189"/>
      <c r="BFA110" s="189"/>
      <c r="BFB110" s="189"/>
      <c r="BFC110" s="189"/>
      <c r="BFD110" s="189"/>
      <c r="BFE110" s="189"/>
      <c r="BFF110" s="189"/>
      <c r="BFG110" s="189"/>
      <c r="BFH110" s="189"/>
      <c r="BFI110" s="189"/>
      <c r="BFJ110" s="189"/>
      <c r="BFK110" s="189"/>
      <c r="BFL110" s="189"/>
      <c r="BFM110" s="189"/>
      <c r="BOM110" s="189"/>
      <c r="BON110" s="189"/>
      <c r="BOV110" s="189"/>
      <c r="BOW110" s="189"/>
      <c r="BOX110" s="189"/>
      <c r="BOY110" s="189"/>
      <c r="BOZ110" s="189"/>
      <c r="BPA110" s="189"/>
      <c r="BPB110" s="189"/>
      <c r="BPC110" s="189"/>
      <c r="BPD110" s="189"/>
      <c r="BPE110" s="189"/>
      <c r="BPF110" s="189"/>
      <c r="BPG110" s="189"/>
      <c r="BPH110" s="189"/>
      <c r="BPI110" s="189"/>
      <c r="BYI110" s="189"/>
      <c r="BYJ110" s="189"/>
      <c r="BYR110" s="189"/>
      <c r="BYS110" s="189"/>
      <c r="BYT110" s="189"/>
      <c r="BYU110" s="189"/>
      <c r="BYV110" s="189"/>
      <c r="BYW110" s="189"/>
      <c r="BYX110" s="189"/>
      <c r="BYY110" s="189"/>
      <c r="BYZ110" s="189"/>
      <c r="BZA110" s="189"/>
      <c r="BZB110" s="189"/>
      <c r="BZC110" s="189"/>
      <c r="BZD110" s="189"/>
      <c r="BZE110" s="189"/>
      <c r="CIE110" s="189"/>
      <c r="CIF110" s="189"/>
      <c r="CIN110" s="189"/>
      <c r="CIO110" s="189"/>
      <c r="CIP110" s="189"/>
      <c r="CIQ110" s="189"/>
      <c r="CIR110" s="189"/>
      <c r="CIS110" s="189"/>
      <c r="CIT110" s="189"/>
      <c r="CIU110" s="189"/>
      <c r="CIV110" s="189"/>
      <c r="CIW110" s="189"/>
      <c r="CIX110" s="189"/>
      <c r="CIY110" s="189"/>
      <c r="CIZ110" s="189"/>
      <c r="CJA110" s="189"/>
      <c r="CSA110" s="189"/>
      <c r="CSB110" s="189"/>
      <c r="CSJ110" s="189"/>
      <c r="CSK110" s="189"/>
      <c r="CSL110" s="189"/>
      <c r="CSM110" s="189"/>
      <c r="CSN110" s="189"/>
      <c r="CSO110" s="189"/>
      <c r="CSP110" s="189"/>
      <c r="CSQ110" s="189"/>
      <c r="CSR110" s="189"/>
      <c r="CSS110" s="189"/>
      <c r="CST110" s="189"/>
      <c r="CSU110" s="189"/>
      <c r="CSV110" s="189"/>
      <c r="CSW110" s="189"/>
      <c r="DBW110" s="189"/>
      <c r="DBX110" s="189"/>
      <c r="DCF110" s="189"/>
      <c r="DCG110" s="189"/>
      <c r="DCH110" s="189"/>
      <c r="DCI110" s="189"/>
      <c r="DCJ110" s="189"/>
      <c r="DCK110" s="189"/>
      <c r="DCL110" s="189"/>
      <c r="DCM110" s="189"/>
      <c r="DCN110" s="189"/>
      <c r="DCO110" s="189"/>
      <c r="DCP110" s="189"/>
      <c r="DCQ110" s="189"/>
      <c r="DCR110" s="189"/>
      <c r="DCS110" s="189"/>
      <c r="DLS110" s="189"/>
      <c r="DLT110" s="189"/>
      <c r="DMB110" s="189"/>
      <c r="DMC110" s="189"/>
      <c r="DMD110" s="189"/>
      <c r="DME110" s="189"/>
      <c r="DMF110" s="189"/>
      <c r="DMG110" s="189"/>
      <c r="DMH110" s="189"/>
      <c r="DMI110" s="189"/>
      <c r="DMJ110" s="189"/>
      <c r="DMK110" s="189"/>
      <c r="DML110" s="189"/>
      <c r="DMM110" s="189"/>
      <c r="DMN110" s="189"/>
      <c r="DMO110" s="189"/>
      <c r="DVO110" s="189"/>
      <c r="DVP110" s="189"/>
      <c r="DVX110" s="189"/>
      <c r="DVY110" s="189"/>
      <c r="DVZ110" s="189"/>
      <c r="DWA110" s="189"/>
      <c r="DWB110" s="189"/>
      <c r="DWC110" s="189"/>
      <c r="DWD110" s="189"/>
      <c r="DWE110" s="189"/>
      <c r="DWF110" s="189"/>
      <c r="DWG110" s="189"/>
      <c r="DWH110" s="189"/>
      <c r="DWI110" s="189"/>
      <c r="DWJ110" s="189"/>
      <c r="DWK110" s="189"/>
      <c r="EFK110" s="189"/>
      <c r="EFL110" s="189"/>
      <c r="EFT110" s="189"/>
      <c r="EFU110" s="189"/>
      <c r="EFV110" s="189"/>
      <c r="EFW110" s="189"/>
      <c r="EFX110" s="189"/>
      <c r="EFY110" s="189"/>
      <c r="EFZ110" s="189"/>
      <c r="EGA110" s="189"/>
      <c r="EGB110" s="189"/>
      <c r="EGC110" s="189"/>
      <c r="EGD110" s="189"/>
      <c r="EGE110" s="189"/>
      <c r="EGF110" s="189"/>
      <c r="EGG110" s="189"/>
      <c r="EPG110" s="189"/>
      <c r="EPH110" s="189"/>
      <c r="EPP110" s="189"/>
      <c r="EPQ110" s="189"/>
      <c r="EPR110" s="189"/>
      <c r="EPS110" s="189"/>
      <c r="EPT110" s="189"/>
      <c r="EPU110" s="189"/>
      <c r="EPV110" s="189"/>
      <c r="EPW110" s="189"/>
      <c r="EPX110" s="189"/>
      <c r="EPY110" s="189"/>
      <c r="EPZ110" s="189"/>
      <c r="EQA110" s="189"/>
      <c r="EQB110" s="189"/>
      <c r="EQC110" s="189"/>
      <c r="EZC110" s="189"/>
      <c r="EZD110" s="189"/>
      <c r="EZL110" s="189"/>
      <c r="EZM110" s="189"/>
      <c r="EZN110" s="189"/>
      <c r="EZO110" s="189"/>
      <c r="EZP110" s="189"/>
      <c r="EZQ110" s="189"/>
      <c r="EZR110" s="189"/>
      <c r="EZS110" s="189"/>
      <c r="EZT110" s="189"/>
      <c r="EZU110" s="189"/>
      <c r="EZV110" s="189"/>
      <c r="EZW110" s="189"/>
      <c r="EZX110" s="189"/>
      <c r="EZY110" s="189"/>
      <c r="FIY110" s="189"/>
      <c r="FIZ110" s="189"/>
      <c r="FJH110" s="189"/>
      <c r="FJI110" s="189"/>
      <c r="FJJ110" s="189"/>
      <c r="FJK110" s="189"/>
      <c r="FJL110" s="189"/>
      <c r="FJM110" s="189"/>
      <c r="FJN110" s="189"/>
      <c r="FJO110" s="189"/>
      <c r="FJP110" s="189"/>
      <c r="FJQ110" s="189"/>
      <c r="FJR110" s="189"/>
      <c r="FJS110" s="189"/>
      <c r="FJT110" s="189"/>
      <c r="FJU110" s="189"/>
      <c r="FSU110" s="189"/>
      <c r="FSV110" s="189"/>
      <c r="FTD110" s="189"/>
      <c r="FTE110" s="189"/>
      <c r="FTF110" s="189"/>
      <c r="FTG110" s="189"/>
      <c r="FTH110" s="189"/>
      <c r="FTI110" s="189"/>
      <c r="FTJ110" s="189"/>
      <c r="FTK110" s="189"/>
      <c r="FTL110" s="189"/>
      <c r="FTM110" s="189"/>
      <c r="FTN110" s="189"/>
      <c r="FTO110" s="189"/>
      <c r="FTP110" s="189"/>
      <c r="FTQ110" s="189"/>
      <c r="GCQ110" s="189"/>
      <c r="GCR110" s="189"/>
      <c r="GCZ110" s="189"/>
      <c r="GDA110" s="189"/>
      <c r="GDB110" s="189"/>
      <c r="GDC110" s="189"/>
      <c r="GDD110" s="189"/>
      <c r="GDE110" s="189"/>
      <c r="GDF110" s="189"/>
      <c r="GDG110" s="189"/>
      <c r="GDH110" s="189"/>
      <c r="GDI110" s="189"/>
      <c r="GDJ110" s="189"/>
      <c r="GDK110" s="189"/>
      <c r="GDL110" s="189"/>
      <c r="GDM110" s="189"/>
      <c r="GMM110" s="189"/>
      <c r="GMN110" s="189"/>
      <c r="GMV110" s="189"/>
      <c r="GMW110" s="189"/>
      <c r="GMX110" s="189"/>
      <c r="GMY110" s="189"/>
      <c r="GMZ110" s="189"/>
      <c r="GNA110" s="189"/>
      <c r="GNB110" s="189"/>
      <c r="GNC110" s="189"/>
      <c r="GND110" s="189"/>
      <c r="GNE110" s="189"/>
      <c r="GNF110" s="189"/>
      <c r="GNG110" s="189"/>
      <c r="GNH110" s="189"/>
      <c r="GNI110" s="189"/>
      <c r="GWI110" s="189"/>
      <c r="GWJ110" s="189"/>
      <c r="GWR110" s="189"/>
      <c r="GWS110" s="189"/>
      <c r="GWT110" s="189"/>
      <c r="GWU110" s="189"/>
      <c r="GWV110" s="189"/>
      <c r="GWW110" s="189"/>
      <c r="GWX110" s="189"/>
      <c r="GWY110" s="189"/>
      <c r="GWZ110" s="189"/>
      <c r="GXA110" s="189"/>
      <c r="GXB110" s="189"/>
      <c r="GXC110" s="189"/>
      <c r="GXD110" s="189"/>
      <c r="GXE110" s="189"/>
      <c r="HGE110" s="189"/>
      <c r="HGF110" s="189"/>
      <c r="HGN110" s="189"/>
      <c r="HGO110" s="189"/>
      <c r="HGP110" s="189"/>
      <c r="HGQ110" s="189"/>
      <c r="HGR110" s="189"/>
      <c r="HGS110" s="189"/>
      <c r="HGT110" s="189"/>
      <c r="HGU110" s="189"/>
      <c r="HGV110" s="189"/>
      <c r="HGW110" s="189"/>
      <c r="HGX110" s="189"/>
      <c r="HGY110" s="189"/>
      <c r="HGZ110" s="189"/>
      <c r="HHA110" s="189"/>
      <c r="HQA110" s="189"/>
      <c r="HQB110" s="189"/>
      <c r="HQJ110" s="189"/>
      <c r="HQK110" s="189"/>
      <c r="HQL110" s="189"/>
      <c r="HQM110" s="189"/>
      <c r="HQN110" s="189"/>
      <c r="HQO110" s="189"/>
      <c r="HQP110" s="189"/>
      <c r="HQQ110" s="189"/>
      <c r="HQR110" s="189"/>
      <c r="HQS110" s="189"/>
      <c r="HQT110" s="189"/>
      <c r="HQU110" s="189"/>
      <c r="HQV110" s="189"/>
      <c r="HQW110" s="189"/>
      <c r="HZW110" s="189"/>
      <c r="HZX110" s="189"/>
      <c r="IAF110" s="189"/>
      <c r="IAG110" s="189"/>
      <c r="IAH110" s="189"/>
      <c r="IAI110" s="189"/>
      <c r="IAJ110" s="189"/>
      <c r="IAK110" s="189"/>
      <c r="IAL110" s="189"/>
      <c r="IAM110" s="189"/>
      <c r="IAN110" s="189"/>
      <c r="IAO110" s="189"/>
      <c r="IAP110" s="189"/>
      <c r="IAQ110" s="189"/>
      <c r="IAR110" s="189"/>
      <c r="IAS110" s="189"/>
      <c r="IJS110" s="189"/>
      <c r="IJT110" s="189"/>
      <c r="IKB110" s="189"/>
      <c r="IKC110" s="189"/>
      <c r="IKD110" s="189"/>
      <c r="IKE110" s="189"/>
      <c r="IKF110" s="189"/>
      <c r="IKG110" s="189"/>
      <c r="IKH110" s="189"/>
      <c r="IKI110" s="189"/>
      <c r="IKJ110" s="189"/>
      <c r="IKK110" s="189"/>
      <c r="IKL110" s="189"/>
      <c r="IKM110" s="189"/>
      <c r="IKN110" s="189"/>
      <c r="IKO110" s="189"/>
      <c r="ITO110" s="189"/>
      <c r="ITP110" s="189"/>
      <c r="ITX110" s="189"/>
      <c r="ITY110" s="189"/>
      <c r="ITZ110" s="189"/>
      <c r="IUA110" s="189"/>
      <c r="IUB110" s="189"/>
      <c r="IUC110" s="189"/>
      <c r="IUD110" s="189"/>
      <c r="IUE110" s="189"/>
      <c r="IUF110" s="189"/>
      <c r="IUG110" s="189"/>
      <c r="IUH110" s="189"/>
      <c r="IUI110" s="189"/>
      <c r="IUJ110" s="189"/>
      <c r="IUK110" s="189"/>
      <c r="JDK110" s="189"/>
      <c r="JDL110" s="189"/>
      <c r="JDT110" s="189"/>
      <c r="JDU110" s="189"/>
      <c r="JDV110" s="189"/>
      <c r="JDW110" s="189"/>
      <c r="JDX110" s="189"/>
      <c r="JDY110" s="189"/>
      <c r="JDZ110" s="189"/>
      <c r="JEA110" s="189"/>
      <c r="JEB110" s="189"/>
      <c r="JEC110" s="189"/>
      <c r="JED110" s="189"/>
      <c r="JEE110" s="189"/>
      <c r="JEF110" s="189"/>
      <c r="JEG110" s="189"/>
      <c r="JNG110" s="189"/>
      <c r="JNH110" s="189"/>
      <c r="JNP110" s="189"/>
      <c r="JNQ110" s="189"/>
      <c r="JNR110" s="189"/>
      <c r="JNS110" s="189"/>
      <c r="JNT110" s="189"/>
      <c r="JNU110" s="189"/>
      <c r="JNV110" s="189"/>
      <c r="JNW110" s="189"/>
      <c r="JNX110" s="189"/>
      <c r="JNY110" s="189"/>
      <c r="JNZ110" s="189"/>
      <c r="JOA110" s="189"/>
      <c r="JOB110" s="189"/>
      <c r="JOC110" s="189"/>
      <c r="JXC110" s="189"/>
      <c r="JXD110" s="189"/>
      <c r="JXL110" s="189"/>
      <c r="JXM110" s="189"/>
      <c r="JXN110" s="189"/>
      <c r="JXO110" s="189"/>
      <c r="JXP110" s="189"/>
      <c r="JXQ110" s="189"/>
      <c r="JXR110" s="189"/>
      <c r="JXS110" s="189"/>
      <c r="JXT110" s="189"/>
      <c r="JXU110" s="189"/>
      <c r="JXV110" s="189"/>
      <c r="JXW110" s="189"/>
      <c r="JXX110" s="189"/>
      <c r="JXY110" s="189"/>
      <c r="KGY110" s="189"/>
      <c r="KGZ110" s="189"/>
      <c r="KHH110" s="189"/>
      <c r="KHI110" s="189"/>
      <c r="KHJ110" s="189"/>
      <c r="KHK110" s="189"/>
      <c r="KHL110" s="189"/>
      <c r="KHM110" s="189"/>
      <c r="KHN110" s="189"/>
      <c r="KHO110" s="189"/>
      <c r="KHP110" s="189"/>
      <c r="KHQ110" s="189"/>
      <c r="KHR110" s="189"/>
      <c r="KHS110" s="189"/>
      <c r="KHT110" s="189"/>
      <c r="KHU110" s="189"/>
      <c r="KQU110" s="189"/>
      <c r="KQV110" s="189"/>
      <c r="KRD110" s="189"/>
      <c r="KRE110" s="189"/>
      <c r="KRF110" s="189"/>
      <c r="KRG110" s="189"/>
      <c r="KRH110" s="189"/>
      <c r="KRI110" s="189"/>
      <c r="KRJ110" s="189"/>
      <c r="KRK110" s="189"/>
      <c r="KRL110" s="189"/>
      <c r="KRM110" s="189"/>
      <c r="KRN110" s="189"/>
      <c r="KRO110" s="189"/>
      <c r="KRP110" s="189"/>
      <c r="KRQ110" s="189"/>
      <c r="LAQ110" s="189"/>
      <c r="LAR110" s="189"/>
      <c r="LAZ110" s="189"/>
      <c r="LBA110" s="189"/>
      <c r="LBB110" s="189"/>
      <c r="LBC110" s="189"/>
      <c r="LBD110" s="189"/>
      <c r="LBE110" s="189"/>
      <c r="LBF110" s="189"/>
      <c r="LBG110" s="189"/>
      <c r="LBH110" s="189"/>
      <c r="LBI110" s="189"/>
      <c r="LBJ110" s="189"/>
      <c r="LBK110" s="189"/>
      <c r="LBL110" s="189"/>
      <c r="LBM110" s="189"/>
      <c r="LKM110" s="189"/>
      <c r="LKN110" s="189"/>
      <c r="LKV110" s="189"/>
      <c r="LKW110" s="189"/>
      <c r="LKX110" s="189"/>
      <c r="LKY110" s="189"/>
      <c r="LKZ110" s="189"/>
      <c r="LLA110" s="189"/>
      <c r="LLB110" s="189"/>
      <c r="LLC110" s="189"/>
      <c r="LLD110" s="189"/>
      <c r="LLE110" s="189"/>
      <c r="LLF110" s="189"/>
      <c r="LLG110" s="189"/>
      <c r="LLH110" s="189"/>
      <c r="LLI110" s="189"/>
      <c r="LUI110" s="189"/>
      <c r="LUJ110" s="189"/>
      <c r="LUR110" s="189"/>
      <c r="LUS110" s="189"/>
      <c r="LUT110" s="189"/>
      <c r="LUU110" s="189"/>
      <c r="LUV110" s="189"/>
      <c r="LUW110" s="189"/>
      <c r="LUX110" s="189"/>
      <c r="LUY110" s="189"/>
      <c r="LUZ110" s="189"/>
      <c r="LVA110" s="189"/>
      <c r="LVB110" s="189"/>
      <c r="LVC110" s="189"/>
      <c r="LVD110" s="189"/>
      <c r="LVE110" s="189"/>
      <c r="MEE110" s="189"/>
      <c r="MEF110" s="189"/>
      <c r="MEN110" s="189"/>
      <c r="MEO110" s="189"/>
      <c r="MEP110" s="189"/>
      <c r="MEQ110" s="189"/>
      <c r="MER110" s="189"/>
      <c r="MES110" s="189"/>
      <c r="MET110" s="189"/>
      <c r="MEU110" s="189"/>
      <c r="MEV110" s="189"/>
      <c r="MEW110" s="189"/>
      <c r="MEX110" s="189"/>
      <c r="MEY110" s="189"/>
      <c r="MEZ110" s="189"/>
      <c r="MFA110" s="189"/>
      <c r="MOA110" s="189"/>
      <c r="MOB110" s="189"/>
      <c r="MOJ110" s="189"/>
      <c r="MOK110" s="189"/>
      <c r="MOL110" s="189"/>
      <c r="MOM110" s="189"/>
      <c r="MON110" s="189"/>
      <c r="MOO110" s="189"/>
      <c r="MOP110" s="189"/>
      <c r="MOQ110" s="189"/>
      <c r="MOR110" s="189"/>
      <c r="MOS110" s="189"/>
      <c r="MOT110" s="189"/>
      <c r="MOU110" s="189"/>
      <c r="MOV110" s="189"/>
      <c r="MOW110" s="189"/>
      <c r="MXW110" s="189"/>
      <c r="MXX110" s="189"/>
      <c r="MYF110" s="189"/>
      <c r="MYG110" s="189"/>
      <c r="MYH110" s="189"/>
      <c r="MYI110" s="189"/>
      <c r="MYJ110" s="189"/>
      <c r="MYK110" s="189"/>
      <c r="MYL110" s="189"/>
      <c r="MYM110" s="189"/>
      <c r="MYN110" s="189"/>
      <c r="MYO110" s="189"/>
      <c r="MYP110" s="189"/>
      <c r="MYQ110" s="189"/>
      <c r="MYR110" s="189"/>
      <c r="MYS110" s="189"/>
      <c r="NHS110" s="189"/>
      <c r="NHT110" s="189"/>
      <c r="NIB110" s="189"/>
      <c r="NIC110" s="189"/>
      <c r="NID110" s="189"/>
      <c r="NIE110" s="189"/>
      <c r="NIF110" s="189"/>
      <c r="NIG110" s="189"/>
      <c r="NIH110" s="189"/>
      <c r="NII110" s="189"/>
      <c r="NIJ110" s="189"/>
      <c r="NIK110" s="189"/>
      <c r="NIL110" s="189"/>
      <c r="NIM110" s="189"/>
      <c r="NIN110" s="189"/>
      <c r="NIO110" s="189"/>
      <c r="NRO110" s="189"/>
      <c r="NRP110" s="189"/>
      <c r="NRX110" s="189"/>
      <c r="NRY110" s="189"/>
      <c r="NRZ110" s="189"/>
      <c r="NSA110" s="189"/>
      <c r="NSB110" s="189"/>
      <c r="NSC110" s="189"/>
      <c r="NSD110" s="189"/>
      <c r="NSE110" s="189"/>
      <c r="NSF110" s="189"/>
      <c r="NSG110" s="189"/>
      <c r="NSH110" s="189"/>
      <c r="NSI110" s="189"/>
      <c r="NSJ110" s="189"/>
      <c r="NSK110" s="189"/>
      <c r="OBK110" s="189"/>
      <c r="OBL110" s="189"/>
      <c r="OBT110" s="189"/>
      <c r="OBU110" s="189"/>
      <c r="OBV110" s="189"/>
      <c r="OBW110" s="189"/>
      <c r="OBX110" s="189"/>
      <c r="OBY110" s="189"/>
      <c r="OBZ110" s="189"/>
      <c r="OCA110" s="189"/>
      <c r="OCB110" s="189"/>
      <c r="OCC110" s="189"/>
      <c r="OCD110" s="189"/>
      <c r="OCE110" s="189"/>
      <c r="OCF110" s="189"/>
      <c r="OCG110" s="189"/>
      <c r="OLG110" s="189"/>
      <c r="OLH110" s="189"/>
      <c r="OLP110" s="189"/>
      <c r="OLQ110" s="189"/>
      <c r="OLR110" s="189"/>
      <c r="OLS110" s="189"/>
      <c r="OLT110" s="189"/>
      <c r="OLU110" s="189"/>
      <c r="OLV110" s="189"/>
      <c r="OLW110" s="189"/>
      <c r="OLX110" s="189"/>
      <c r="OLY110" s="189"/>
      <c r="OLZ110" s="189"/>
      <c r="OMA110" s="189"/>
      <c r="OMB110" s="189"/>
      <c r="OMC110" s="189"/>
      <c r="OVC110" s="189"/>
      <c r="OVD110" s="189"/>
      <c r="OVL110" s="189"/>
      <c r="OVM110" s="189"/>
      <c r="OVN110" s="189"/>
      <c r="OVO110" s="189"/>
      <c r="OVP110" s="189"/>
      <c r="OVQ110" s="189"/>
      <c r="OVR110" s="189"/>
      <c r="OVS110" s="189"/>
      <c r="OVT110" s="189"/>
      <c r="OVU110" s="189"/>
      <c r="OVV110" s="189"/>
      <c r="OVW110" s="189"/>
      <c r="OVX110" s="189"/>
      <c r="OVY110" s="189"/>
      <c r="PEY110" s="189"/>
      <c r="PEZ110" s="189"/>
      <c r="PFH110" s="189"/>
      <c r="PFI110" s="189"/>
      <c r="PFJ110" s="189"/>
      <c r="PFK110" s="189"/>
      <c r="PFL110" s="189"/>
      <c r="PFM110" s="189"/>
      <c r="PFN110" s="189"/>
      <c r="PFO110" s="189"/>
      <c r="PFP110" s="189"/>
      <c r="PFQ110" s="189"/>
      <c r="PFR110" s="189"/>
      <c r="PFS110" s="189"/>
      <c r="PFT110" s="189"/>
      <c r="PFU110" s="189"/>
      <c r="POU110" s="189"/>
      <c r="POV110" s="189"/>
      <c r="PPD110" s="189"/>
      <c r="PPE110" s="189"/>
      <c r="PPF110" s="189"/>
      <c r="PPG110" s="189"/>
      <c r="PPH110" s="189"/>
      <c r="PPI110" s="189"/>
      <c r="PPJ110" s="189"/>
      <c r="PPK110" s="189"/>
      <c r="PPL110" s="189"/>
      <c r="PPM110" s="189"/>
      <c r="PPN110" s="189"/>
      <c r="PPO110" s="189"/>
      <c r="PPP110" s="189"/>
      <c r="PPQ110" s="189"/>
      <c r="PYQ110" s="189"/>
      <c r="PYR110" s="189"/>
      <c r="PYZ110" s="189"/>
      <c r="PZA110" s="189"/>
      <c r="PZB110" s="189"/>
      <c r="PZC110" s="189"/>
      <c r="PZD110" s="189"/>
      <c r="PZE110" s="189"/>
      <c r="PZF110" s="189"/>
      <c r="PZG110" s="189"/>
      <c r="PZH110" s="189"/>
      <c r="PZI110" s="189"/>
      <c r="PZJ110" s="189"/>
      <c r="PZK110" s="189"/>
      <c r="PZL110" s="189"/>
      <c r="PZM110" s="189"/>
      <c r="QIM110" s="189"/>
      <c r="QIN110" s="189"/>
      <c r="QIV110" s="189"/>
      <c r="QIW110" s="189"/>
      <c r="QIX110" s="189"/>
      <c r="QIY110" s="189"/>
      <c r="QIZ110" s="189"/>
      <c r="QJA110" s="189"/>
      <c r="QJB110" s="189"/>
      <c r="QJC110" s="189"/>
      <c r="QJD110" s="189"/>
      <c r="QJE110" s="189"/>
      <c r="QJF110" s="189"/>
      <c r="QJG110" s="189"/>
      <c r="QJH110" s="189"/>
      <c r="QJI110" s="189"/>
      <c r="QSI110" s="189"/>
      <c r="QSJ110" s="189"/>
      <c r="QSR110" s="189"/>
      <c r="QSS110" s="189"/>
      <c r="QST110" s="189"/>
      <c r="QSU110" s="189"/>
      <c r="QSV110" s="189"/>
      <c r="QSW110" s="189"/>
      <c r="QSX110" s="189"/>
      <c r="QSY110" s="189"/>
      <c r="QSZ110" s="189"/>
      <c r="QTA110" s="189"/>
      <c r="QTB110" s="189"/>
      <c r="QTC110" s="189"/>
      <c r="QTD110" s="189"/>
      <c r="QTE110" s="189"/>
      <c r="RCE110" s="189"/>
      <c r="RCF110" s="189"/>
      <c r="RCN110" s="189"/>
      <c r="RCO110" s="189"/>
      <c r="RCP110" s="189"/>
      <c r="RCQ110" s="189"/>
      <c r="RCR110" s="189"/>
      <c r="RCS110" s="189"/>
      <c r="RCT110" s="189"/>
      <c r="RCU110" s="189"/>
      <c r="RCV110" s="189"/>
      <c r="RCW110" s="189"/>
      <c r="RCX110" s="189"/>
      <c r="RCY110" s="189"/>
      <c r="RCZ110" s="189"/>
      <c r="RDA110" s="189"/>
      <c r="RMA110" s="189"/>
      <c r="RMB110" s="189"/>
      <c r="RMJ110" s="189"/>
      <c r="RMK110" s="189"/>
      <c r="RML110" s="189"/>
      <c r="RMM110" s="189"/>
      <c r="RMN110" s="189"/>
      <c r="RMO110" s="189"/>
      <c r="RMP110" s="189"/>
      <c r="RMQ110" s="189"/>
      <c r="RMR110" s="189"/>
      <c r="RMS110" s="189"/>
      <c r="RMT110" s="189"/>
      <c r="RMU110" s="189"/>
      <c r="RMV110" s="189"/>
      <c r="RMW110" s="189"/>
      <c r="RVW110" s="189"/>
      <c r="RVX110" s="189"/>
      <c r="RWF110" s="189"/>
      <c r="RWG110" s="189"/>
      <c r="RWH110" s="189"/>
      <c r="RWI110" s="189"/>
      <c r="RWJ110" s="189"/>
      <c r="RWK110" s="189"/>
      <c r="RWL110" s="189"/>
      <c r="RWM110" s="189"/>
      <c r="RWN110" s="189"/>
      <c r="RWO110" s="189"/>
      <c r="RWP110" s="189"/>
      <c r="RWQ110" s="189"/>
      <c r="RWR110" s="189"/>
      <c r="RWS110" s="189"/>
      <c r="SFS110" s="189"/>
      <c r="SFT110" s="189"/>
      <c r="SGB110" s="189"/>
      <c r="SGC110" s="189"/>
      <c r="SGD110" s="189"/>
      <c r="SGE110" s="189"/>
      <c r="SGF110" s="189"/>
      <c r="SGG110" s="189"/>
      <c r="SGH110" s="189"/>
      <c r="SGI110" s="189"/>
      <c r="SGJ110" s="189"/>
      <c r="SGK110" s="189"/>
      <c r="SGL110" s="189"/>
      <c r="SGM110" s="189"/>
      <c r="SGN110" s="189"/>
      <c r="SGO110" s="189"/>
      <c r="SPO110" s="189"/>
      <c r="SPP110" s="189"/>
      <c r="SPX110" s="189"/>
      <c r="SPY110" s="189"/>
      <c r="SPZ110" s="189"/>
      <c r="SQA110" s="189"/>
      <c r="SQB110" s="189"/>
      <c r="SQC110" s="189"/>
      <c r="SQD110" s="189"/>
      <c r="SQE110" s="189"/>
      <c r="SQF110" s="189"/>
      <c r="SQG110" s="189"/>
      <c r="SQH110" s="189"/>
      <c r="SQI110" s="189"/>
      <c r="SQJ110" s="189"/>
      <c r="SQK110" s="189"/>
      <c r="SZK110" s="189"/>
      <c r="SZL110" s="189"/>
      <c r="SZT110" s="189"/>
      <c r="SZU110" s="189"/>
      <c r="SZV110" s="189"/>
      <c r="SZW110" s="189"/>
      <c r="SZX110" s="189"/>
      <c r="SZY110" s="189"/>
      <c r="SZZ110" s="189"/>
      <c r="TAA110" s="189"/>
      <c r="TAB110" s="189"/>
      <c r="TAC110" s="189"/>
      <c r="TAD110" s="189"/>
      <c r="TAE110" s="189"/>
      <c r="TAF110" s="189"/>
      <c r="TAG110" s="189"/>
      <c r="TJG110" s="189"/>
      <c r="TJH110" s="189"/>
      <c r="TJP110" s="189"/>
      <c r="TJQ110" s="189"/>
      <c r="TJR110" s="189"/>
      <c r="TJS110" s="189"/>
      <c r="TJT110" s="189"/>
      <c r="TJU110" s="189"/>
      <c r="TJV110" s="189"/>
      <c r="TJW110" s="189"/>
      <c r="TJX110" s="189"/>
      <c r="TJY110" s="189"/>
      <c r="TJZ110" s="189"/>
      <c r="TKA110" s="189"/>
      <c r="TKB110" s="189"/>
      <c r="TKC110" s="189"/>
      <c r="TTC110" s="189"/>
      <c r="TTD110" s="189"/>
      <c r="TTL110" s="189"/>
      <c r="TTM110" s="189"/>
      <c r="TTN110" s="189"/>
      <c r="TTO110" s="189"/>
      <c r="TTP110" s="189"/>
      <c r="TTQ110" s="189"/>
      <c r="TTR110" s="189"/>
      <c r="TTS110" s="189"/>
      <c r="TTT110" s="189"/>
      <c r="TTU110" s="189"/>
      <c r="TTV110" s="189"/>
      <c r="TTW110" s="189"/>
      <c r="TTX110" s="189"/>
      <c r="TTY110" s="189"/>
      <c r="UCY110" s="189"/>
      <c r="UCZ110" s="189"/>
      <c r="UDH110" s="189"/>
      <c r="UDI110" s="189"/>
      <c r="UDJ110" s="189"/>
      <c r="UDK110" s="189"/>
      <c r="UDL110" s="189"/>
      <c r="UDM110" s="189"/>
      <c r="UDN110" s="189"/>
      <c r="UDO110" s="189"/>
      <c r="UDP110" s="189"/>
      <c r="UDQ110" s="189"/>
      <c r="UDR110" s="189"/>
      <c r="UDS110" s="189"/>
      <c r="UDT110" s="189"/>
      <c r="UDU110" s="189"/>
      <c r="UMU110" s="189"/>
      <c r="UMV110" s="189"/>
      <c r="UND110" s="189"/>
      <c r="UNE110" s="189"/>
      <c r="UNF110" s="189"/>
      <c r="UNG110" s="189"/>
      <c r="UNH110" s="189"/>
      <c r="UNI110" s="189"/>
      <c r="UNJ110" s="189"/>
      <c r="UNK110" s="189"/>
      <c r="UNL110" s="189"/>
      <c r="UNM110" s="189"/>
      <c r="UNN110" s="189"/>
      <c r="UNO110" s="189"/>
      <c r="UNP110" s="189"/>
      <c r="UNQ110" s="189"/>
      <c r="UWQ110" s="189"/>
      <c r="UWR110" s="189"/>
      <c r="UWZ110" s="189"/>
      <c r="UXA110" s="189"/>
      <c r="UXB110" s="189"/>
      <c r="UXC110" s="189"/>
      <c r="UXD110" s="189"/>
      <c r="UXE110" s="189"/>
      <c r="UXF110" s="189"/>
      <c r="UXG110" s="189"/>
      <c r="UXH110" s="189"/>
      <c r="UXI110" s="189"/>
      <c r="UXJ110" s="189"/>
      <c r="UXK110" s="189"/>
      <c r="UXL110" s="189"/>
      <c r="UXM110" s="189"/>
      <c r="VGM110" s="189"/>
      <c r="VGN110" s="189"/>
      <c r="VGV110" s="189"/>
      <c r="VGW110" s="189"/>
      <c r="VGX110" s="189"/>
      <c r="VGY110" s="189"/>
      <c r="VGZ110" s="189"/>
      <c r="VHA110" s="189"/>
      <c r="VHB110" s="189"/>
      <c r="VHC110" s="189"/>
      <c r="VHD110" s="189"/>
      <c r="VHE110" s="189"/>
      <c r="VHF110" s="189"/>
      <c r="VHG110" s="189"/>
      <c r="VHH110" s="189"/>
      <c r="VHI110" s="189"/>
      <c r="VQI110" s="189"/>
      <c r="VQJ110" s="189"/>
      <c r="VQR110" s="189"/>
      <c r="VQS110" s="189"/>
      <c r="VQT110" s="189"/>
      <c r="VQU110" s="189"/>
      <c r="VQV110" s="189"/>
      <c r="VQW110" s="189"/>
      <c r="VQX110" s="189"/>
      <c r="VQY110" s="189"/>
      <c r="VQZ110" s="189"/>
      <c r="VRA110" s="189"/>
      <c r="VRB110" s="189"/>
      <c r="VRC110" s="189"/>
      <c r="VRD110" s="189"/>
      <c r="VRE110" s="189"/>
      <c r="WAE110" s="189"/>
      <c r="WAF110" s="189"/>
      <c r="WAN110" s="189"/>
      <c r="WAO110" s="189"/>
      <c r="WAP110" s="189"/>
      <c r="WAQ110" s="189"/>
      <c r="WAR110" s="189"/>
      <c r="WAS110" s="189"/>
      <c r="WAT110" s="189"/>
      <c r="WAU110" s="189"/>
      <c r="WAV110" s="189"/>
      <c r="WAW110" s="189"/>
      <c r="WAX110" s="189"/>
      <c r="WAY110" s="189"/>
      <c r="WAZ110" s="189"/>
      <c r="WBA110" s="189"/>
      <c r="WKA110" s="189"/>
      <c r="WKB110" s="189"/>
      <c r="WKJ110" s="189"/>
      <c r="WKK110" s="189"/>
      <c r="WKL110" s="189"/>
      <c r="WKM110" s="189"/>
      <c r="WKN110" s="189"/>
      <c r="WKO110" s="189"/>
      <c r="WKP110" s="189"/>
      <c r="WKQ110" s="189"/>
      <c r="WKR110" s="189"/>
      <c r="WKS110" s="189"/>
      <c r="WKT110" s="189"/>
      <c r="WKU110" s="189"/>
      <c r="WKV110" s="189"/>
      <c r="WKW110" s="189"/>
      <c r="WTW110" s="189"/>
      <c r="WTX110" s="189"/>
      <c r="WUF110" s="189"/>
      <c r="WUG110" s="189"/>
      <c r="WUH110" s="189"/>
      <c r="WUI110" s="189"/>
      <c r="WUJ110" s="189"/>
      <c r="WUK110" s="189"/>
      <c r="WUL110" s="189"/>
      <c r="WUM110" s="189"/>
      <c r="WUN110" s="189"/>
      <c r="WUO110" s="189"/>
      <c r="WUP110" s="189"/>
      <c r="WUQ110" s="189"/>
      <c r="WUR110" s="189"/>
      <c r="WUS110" s="189"/>
    </row>
    <row r="111" spans="1:1009 1243:2033 2267:3057 3291:4081 4315:5105 5339:6129 6363:7153 7387:8177 8411:9201 9435:10225 10459:11249 11483:12273 12507:13297 13531:14321 14555:15345 15579:16113" ht="66.75" hidden="1" customHeight="1" outlineLevel="1" x14ac:dyDescent="0.25">
      <c r="A111" s="79"/>
      <c r="B111" s="192" t="s">
        <v>123</v>
      </c>
      <c r="C111" s="72"/>
      <c r="D111" s="102">
        <v>69.388000000000005</v>
      </c>
      <c r="E111" s="102"/>
      <c r="F111" s="73">
        <v>69.388000000000005</v>
      </c>
      <c r="G111" s="231">
        <v>0</v>
      </c>
      <c r="H111" s="129">
        <v>65.424000000000007</v>
      </c>
      <c r="I111" s="153">
        <f t="shared" si="6"/>
        <v>0</v>
      </c>
      <c r="J111" s="149"/>
      <c r="K111" s="258"/>
      <c r="L111" s="149"/>
      <c r="M111" s="149"/>
      <c r="N111" s="72"/>
      <c r="HK111" s="189"/>
      <c r="HL111" s="189"/>
      <c r="HT111" s="189"/>
      <c r="HU111" s="189"/>
      <c r="HV111" s="189"/>
      <c r="HW111" s="189"/>
      <c r="HX111" s="189"/>
      <c r="HY111" s="189"/>
      <c r="HZ111" s="189"/>
      <c r="IA111" s="189"/>
      <c r="IB111" s="189"/>
      <c r="IC111" s="189"/>
      <c r="ID111" s="189"/>
      <c r="IE111" s="189"/>
      <c r="IF111" s="189"/>
      <c r="IG111" s="189"/>
      <c r="RG111" s="189"/>
      <c r="RH111" s="189"/>
      <c r="RP111" s="189"/>
      <c r="RQ111" s="189"/>
      <c r="RR111" s="189"/>
      <c r="RS111" s="189"/>
      <c r="RT111" s="189"/>
      <c r="RU111" s="189"/>
      <c r="RV111" s="189"/>
      <c r="RW111" s="189"/>
      <c r="RX111" s="189"/>
      <c r="RY111" s="189"/>
      <c r="RZ111" s="189"/>
      <c r="SA111" s="189"/>
      <c r="SB111" s="189"/>
      <c r="SC111" s="189"/>
      <c r="ABC111" s="189"/>
      <c r="ABD111" s="189"/>
      <c r="ABL111" s="189"/>
      <c r="ABM111" s="189"/>
      <c r="ABN111" s="189"/>
      <c r="ABO111" s="189"/>
      <c r="ABP111" s="189"/>
      <c r="ABQ111" s="189"/>
      <c r="ABR111" s="189"/>
      <c r="ABS111" s="189"/>
      <c r="ABT111" s="189"/>
      <c r="ABU111" s="189"/>
      <c r="ABV111" s="189"/>
      <c r="ABW111" s="189"/>
      <c r="ABX111" s="189"/>
      <c r="ABY111" s="189"/>
      <c r="AKY111" s="189"/>
      <c r="AKZ111" s="189"/>
      <c r="ALH111" s="189"/>
      <c r="ALI111" s="189"/>
      <c r="ALJ111" s="189"/>
      <c r="ALK111" s="189"/>
      <c r="ALL111" s="189"/>
      <c r="ALM111" s="189"/>
      <c r="ALN111" s="189"/>
      <c r="ALO111" s="189"/>
      <c r="ALP111" s="189"/>
      <c r="ALQ111" s="189"/>
      <c r="ALR111" s="189"/>
      <c r="ALS111" s="189"/>
      <c r="ALT111" s="189"/>
      <c r="ALU111" s="189"/>
      <c r="AUU111" s="189"/>
      <c r="AUV111" s="189"/>
      <c r="AVD111" s="189"/>
      <c r="AVE111" s="189"/>
      <c r="AVF111" s="189"/>
      <c r="AVG111" s="189"/>
      <c r="AVH111" s="189"/>
      <c r="AVI111" s="189"/>
      <c r="AVJ111" s="189"/>
      <c r="AVK111" s="189"/>
      <c r="AVL111" s="189"/>
      <c r="AVM111" s="189"/>
      <c r="AVN111" s="189"/>
      <c r="AVO111" s="189"/>
      <c r="AVP111" s="189"/>
      <c r="AVQ111" s="189"/>
      <c r="BEQ111" s="189"/>
      <c r="BER111" s="189"/>
      <c r="BEZ111" s="189"/>
      <c r="BFA111" s="189"/>
      <c r="BFB111" s="189"/>
      <c r="BFC111" s="189"/>
      <c r="BFD111" s="189"/>
      <c r="BFE111" s="189"/>
      <c r="BFF111" s="189"/>
      <c r="BFG111" s="189"/>
      <c r="BFH111" s="189"/>
      <c r="BFI111" s="189"/>
      <c r="BFJ111" s="189"/>
      <c r="BFK111" s="189"/>
      <c r="BFL111" s="189"/>
      <c r="BFM111" s="189"/>
      <c r="BOM111" s="189"/>
      <c r="BON111" s="189"/>
      <c r="BOV111" s="189"/>
      <c r="BOW111" s="189"/>
      <c r="BOX111" s="189"/>
      <c r="BOY111" s="189"/>
      <c r="BOZ111" s="189"/>
      <c r="BPA111" s="189"/>
      <c r="BPB111" s="189"/>
      <c r="BPC111" s="189"/>
      <c r="BPD111" s="189"/>
      <c r="BPE111" s="189"/>
      <c r="BPF111" s="189"/>
      <c r="BPG111" s="189"/>
      <c r="BPH111" s="189"/>
      <c r="BPI111" s="189"/>
      <c r="BYI111" s="189"/>
      <c r="BYJ111" s="189"/>
      <c r="BYR111" s="189"/>
      <c r="BYS111" s="189"/>
      <c r="BYT111" s="189"/>
      <c r="BYU111" s="189"/>
      <c r="BYV111" s="189"/>
      <c r="BYW111" s="189"/>
      <c r="BYX111" s="189"/>
      <c r="BYY111" s="189"/>
      <c r="BYZ111" s="189"/>
      <c r="BZA111" s="189"/>
      <c r="BZB111" s="189"/>
      <c r="BZC111" s="189"/>
      <c r="BZD111" s="189"/>
      <c r="BZE111" s="189"/>
      <c r="CIE111" s="189"/>
      <c r="CIF111" s="189"/>
      <c r="CIN111" s="189"/>
      <c r="CIO111" s="189"/>
      <c r="CIP111" s="189"/>
      <c r="CIQ111" s="189"/>
      <c r="CIR111" s="189"/>
      <c r="CIS111" s="189"/>
      <c r="CIT111" s="189"/>
      <c r="CIU111" s="189"/>
      <c r="CIV111" s="189"/>
      <c r="CIW111" s="189"/>
      <c r="CIX111" s="189"/>
      <c r="CIY111" s="189"/>
      <c r="CIZ111" s="189"/>
      <c r="CJA111" s="189"/>
      <c r="CSA111" s="189"/>
      <c r="CSB111" s="189"/>
      <c r="CSJ111" s="189"/>
      <c r="CSK111" s="189"/>
      <c r="CSL111" s="189"/>
      <c r="CSM111" s="189"/>
      <c r="CSN111" s="189"/>
      <c r="CSO111" s="189"/>
      <c r="CSP111" s="189"/>
      <c r="CSQ111" s="189"/>
      <c r="CSR111" s="189"/>
      <c r="CSS111" s="189"/>
      <c r="CST111" s="189"/>
      <c r="CSU111" s="189"/>
      <c r="CSV111" s="189"/>
      <c r="CSW111" s="189"/>
      <c r="DBW111" s="189"/>
      <c r="DBX111" s="189"/>
      <c r="DCF111" s="189"/>
      <c r="DCG111" s="189"/>
      <c r="DCH111" s="189"/>
      <c r="DCI111" s="189"/>
      <c r="DCJ111" s="189"/>
      <c r="DCK111" s="189"/>
      <c r="DCL111" s="189"/>
      <c r="DCM111" s="189"/>
      <c r="DCN111" s="189"/>
      <c r="DCO111" s="189"/>
      <c r="DCP111" s="189"/>
      <c r="DCQ111" s="189"/>
      <c r="DCR111" s="189"/>
      <c r="DCS111" s="189"/>
      <c r="DLS111" s="189"/>
      <c r="DLT111" s="189"/>
      <c r="DMB111" s="189"/>
      <c r="DMC111" s="189"/>
      <c r="DMD111" s="189"/>
      <c r="DME111" s="189"/>
      <c r="DMF111" s="189"/>
      <c r="DMG111" s="189"/>
      <c r="DMH111" s="189"/>
      <c r="DMI111" s="189"/>
      <c r="DMJ111" s="189"/>
      <c r="DMK111" s="189"/>
      <c r="DML111" s="189"/>
      <c r="DMM111" s="189"/>
      <c r="DMN111" s="189"/>
      <c r="DMO111" s="189"/>
      <c r="DVO111" s="189"/>
      <c r="DVP111" s="189"/>
      <c r="DVX111" s="189"/>
      <c r="DVY111" s="189"/>
      <c r="DVZ111" s="189"/>
      <c r="DWA111" s="189"/>
      <c r="DWB111" s="189"/>
      <c r="DWC111" s="189"/>
      <c r="DWD111" s="189"/>
      <c r="DWE111" s="189"/>
      <c r="DWF111" s="189"/>
      <c r="DWG111" s="189"/>
      <c r="DWH111" s="189"/>
      <c r="DWI111" s="189"/>
      <c r="DWJ111" s="189"/>
      <c r="DWK111" s="189"/>
      <c r="EFK111" s="189"/>
      <c r="EFL111" s="189"/>
      <c r="EFT111" s="189"/>
      <c r="EFU111" s="189"/>
      <c r="EFV111" s="189"/>
      <c r="EFW111" s="189"/>
      <c r="EFX111" s="189"/>
      <c r="EFY111" s="189"/>
      <c r="EFZ111" s="189"/>
      <c r="EGA111" s="189"/>
      <c r="EGB111" s="189"/>
      <c r="EGC111" s="189"/>
      <c r="EGD111" s="189"/>
      <c r="EGE111" s="189"/>
      <c r="EGF111" s="189"/>
      <c r="EGG111" s="189"/>
      <c r="EPG111" s="189"/>
      <c r="EPH111" s="189"/>
      <c r="EPP111" s="189"/>
      <c r="EPQ111" s="189"/>
      <c r="EPR111" s="189"/>
      <c r="EPS111" s="189"/>
      <c r="EPT111" s="189"/>
      <c r="EPU111" s="189"/>
      <c r="EPV111" s="189"/>
      <c r="EPW111" s="189"/>
      <c r="EPX111" s="189"/>
      <c r="EPY111" s="189"/>
      <c r="EPZ111" s="189"/>
      <c r="EQA111" s="189"/>
      <c r="EQB111" s="189"/>
      <c r="EQC111" s="189"/>
      <c r="EZC111" s="189"/>
      <c r="EZD111" s="189"/>
      <c r="EZL111" s="189"/>
      <c r="EZM111" s="189"/>
      <c r="EZN111" s="189"/>
      <c r="EZO111" s="189"/>
      <c r="EZP111" s="189"/>
      <c r="EZQ111" s="189"/>
      <c r="EZR111" s="189"/>
      <c r="EZS111" s="189"/>
      <c r="EZT111" s="189"/>
      <c r="EZU111" s="189"/>
      <c r="EZV111" s="189"/>
      <c r="EZW111" s="189"/>
      <c r="EZX111" s="189"/>
      <c r="EZY111" s="189"/>
      <c r="FIY111" s="189"/>
      <c r="FIZ111" s="189"/>
      <c r="FJH111" s="189"/>
      <c r="FJI111" s="189"/>
      <c r="FJJ111" s="189"/>
      <c r="FJK111" s="189"/>
      <c r="FJL111" s="189"/>
      <c r="FJM111" s="189"/>
      <c r="FJN111" s="189"/>
      <c r="FJO111" s="189"/>
      <c r="FJP111" s="189"/>
      <c r="FJQ111" s="189"/>
      <c r="FJR111" s="189"/>
      <c r="FJS111" s="189"/>
      <c r="FJT111" s="189"/>
      <c r="FJU111" s="189"/>
      <c r="FSU111" s="189"/>
      <c r="FSV111" s="189"/>
      <c r="FTD111" s="189"/>
      <c r="FTE111" s="189"/>
      <c r="FTF111" s="189"/>
      <c r="FTG111" s="189"/>
      <c r="FTH111" s="189"/>
      <c r="FTI111" s="189"/>
      <c r="FTJ111" s="189"/>
      <c r="FTK111" s="189"/>
      <c r="FTL111" s="189"/>
      <c r="FTM111" s="189"/>
      <c r="FTN111" s="189"/>
      <c r="FTO111" s="189"/>
      <c r="FTP111" s="189"/>
      <c r="FTQ111" s="189"/>
      <c r="GCQ111" s="189"/>
      <c r="GCR111" s="189"/>
      <c r="GCZ111" s="189"/>
      <c r="GDA111" s="189"/>
      <c r="GDB111" s="189"/>
      <c r="GDC111" s="189"/>
      <c r="GDD111" s="189"/>
      <c r="GDE111" s="189"/>
      <c r="GDF111" s="189"/>
      <c r="GDG111" s="189"/>
      <c r="GDH111" s="189"/>
      <c r="GDI111" s="189"/>
      <c r="GDJ111" s="189"/>
      <c r="GDK111" s="189"/>
      <c r="GDL111" s="189"/>
      <c r="GDM111" s="189"/>
      <c r="GMM111" s="189"/>
      <c r="GMN111" s="189"/>
      <c r="GMV111" s="189"/>
      <c r="GMW111" s="189"/>
      <c r="GMX111" s="189"/>
      <c r="GMY111" s="189"/>
      <c r="GMZ111" s="189"/>
      <c r="GNA111" s="189"/>
      <c r="GNB111" s="189"/>
      <c r="GNC111" s="189"/>
      <c r="GND111" s="189"/>
      <c r="GNE111" s="189"/>
      <c r="GNF111" s="189"/>
      <c r="GNG111" s="189"/>
      <c r="GNH111" s="189"/>
      <c r="GNI111" s="189"/>
      <c r="GWI111" s="189"/>
      <c r="GWJ111" s="189"/>
      <c r="GWR111" s="189"/>
      <c r="GWS111" s="189"/>
      <c r="GWT111" s="189"/>
      <c r="GWU111" s="189"/>
      <c r="GWV111" s="189"/>
      <c r="GWW111" s="189"/>
      <c r="GWX111" s="189"/>
      <c r="GWY111" s="189"/>
      <c r="GWZ111" s="189"/>
      <c r="GXA111" s="189"/>
      <c r="GXB111" s="189"/>
      <c r="GXC111" s="189"/>
      <c r="GXD111" s="189"/>
      <c r="GXE111" s="189"/>
      <c r="HGE111" s="189"/>
      <c r="HGF111" s="189"/>
      <c r="HGN111" s="189"/>
      <c r="HGO111" s="189"/>
      <c r="HGP111" s="189"/>
      <c r="HGQ111" s="189"/>
      <c r="HGR111" s="189"/>
      <c r="HGS111" s="189"/>
      <c r="HGT111" s="189"/>
      <c r="HGU111" s="189"/>
      <c r="HGV111" s="189"/>
      <c r="HGW111" s="189"/>
      <c r="HGX111" s="189"/>
      <c r="HGY111" s="189"/>
      <c r="HGZ111" s="189"/>
      <c r="HHA111" s="189"/>
      <c r="HQA111" s="189"/>
      <c r="HQB111" s="189"/>
      <c r="HQJ111" s="189"/>
      <c r="HQK111" s="189"/>
      <c r="HQL111" s="189"/>
      <c r="HQM111" s="189"/>
      <c r="HQN111" s="189"/>
      <c r="HQO111" s="189"/>
      <c r="HQP111" s="189"/>
      <c r="HQQ111" s="189"/>
      <c r="HQR111" s="189"/>
      <c r="HQS111" s="189"/>
      <c r="HQT111" s="189"/>
      <c r="HQU111" s="189"/>
      <c r="HQV111" s="189"/>
      <c r="HQW111" s="189"/>
      <c r="HZW111" s="189"/>
      <c r="HZX111" s="189"/>
      <c r="IAF111" s="189"/>
      <c r="IAG111" s="189"/>
      <c r="IAH111" s="189"/>
      <c r="IAI111" s="189"/>
      <c r="IAJ111" s="189"/>
      <c r="IAK111" s="189"/>
      <c r="IAL111" s="189"/>
      <c r="IAM111" s="189"/>
      <c r="IAN111" s="189"/>
      <c r="IAO111" s="189"/>
      <c r="IAP111" s="189"/>
      <c r="IAQ111" s="189"/>
      <c r="IAR111" s="189"/>
      <c r="IAS111" s="189"/>
      <c r="IJS111" s="189"/>
      <c r="IJT111" s="189"/>
      <c r="IKB111" s="189"/>
      <c r="IKC111" s="189"/>
      <c r="IKD111" s="189"/>
      <c r="IKE111" s="189"/>
      <c r="IKF111" s="189"/>
      <c r="IKG111" s="189"/>
      <c r="IKH111" s="189"/>
      <c r="IKI111" s="189"/>
      <c r="IKJ111" s="189"/>
      <c r="IKK111" s="189"/>
      <c r="IKL111" s="189"/>
      <c r="IKM111" s="189"/>
      <c r="IKN111" s="189"/>
      <c r="IKO111" s="189"/>
      <c r="ITO111" s="189"/>
      <c r="ITP111" s="189"/>
      <c r="ITX111" s="189"/>
      <c r="ITY111" s="189"/>
      <c r="ITZ111" s="189"/>
      <c r="IUA111" s="189"/>
      <c r="IUB111" s="189"/>
      <c r="IUC111" s="189"/>
      <c r="IUD111" s="189"/>
      <c r="IUE111" s="189"/>
      <c r="IUF111" s="189"/>
      <c r="IUG111" s="189"/>
      <c r="IUH111" s="189"/>
      <c r="IUI111" s="189"/>
      <c r="IUJ111" s="189"/>
      <c r="IUK111" s="189"/>
      <c r="JDK111" s="189"/>
      <c r="JDL111" s="189"/>
      <c r="JDT111" s="189"/>
      <c r="JDU111" s="189"/>
      <c r="JDV111" s="189"/>
      <c r="JDW111" s="189"/>
      <c r="JDX111" s="189"/>
      <c r="JDY111" s="189"/>
      <c r="JDZ111" s="189"/>
      <c r="JEA111" s="189"/>
      <c r="JEB111" s="189"/>
      <c r="JEC111" s="189"/>
      <c r="JED111" s="189"/>
      <c r="JEE111" s="189"/>
      <c r="JEF111" s="189"/>
      <c r="JEG111" s="189"/>
      <c r="JNG111" s="189"/>
      <c r="JNH111" s="189"/>
      <c r="JNP111" s="189"/>
      <c r="JNQ111" s="189"/>
      <c r="JNR111" s="189"/>
      <c r="JNS111" s="189"/>
      <c r="JNT111" s="189"/>
      <c r="JNU111" s="189"/>
      <c r="JNV111" s="189"/>
      <c r="JNW111" s="189"/>
      <c r="JNX111" s="189"/>
      <c r="JNY111" s="189"/>
      <c r="JNZ111" s="189"/>
      <c r="JOA111" s="189"/>
      <c r="JOB111" s="189"/>
      <c r="JOC111" s="189"/>
      <c r="JXC111" s="189"/>
      <c r="JXD111" s="189"/>
      <c r="JXL111" s="189"/>
      <c r="JXM111" s="189"/>
      <c r="JXN111" s="189"/>
      <c r="JXO111" s="189"/>
      <c r="JXP111" s="189"/>
      <c r="JXQ111" s="189"/>
      <c r="JXR111" s="189"/>
      <c r="JXS111" s="189"/>
      <c r="JXT111" s="189"/>
      <c r="JXU111" s="189"/>
      <c r="JXV111" s="189"/>
      <c r="JXW111" s="189"/>
      <c r="JXX111" s="189"/>
      <c r="JXY111" s="189"/>
      <c r="KGY111" s="189"/>
      <c r="KGZ111" s="189"/>
      <c r="KHH111" s="189"/>
      <c r="KHI111" s="189"/>
      <c r="KHJ111" s="189"/>
      <c r="KHK111" s="189"/>
      <c r="KHL111" s="189"/>
      <c r="KHM111" s="189"/>
      <c r="KHN111" s="189"/>
      <c r="KHO111" s="189"/>
      <c r="KHP111" s="189"/>
      <c r="KHQ111" s="189"/>
      <c r="KHR111" s="189"/>
      <c r="KHS111" s="189"/>
      <c r="KHT111" s="189"/>
      <c r="KHU111" s="189"/>
      <c r="KQU111" s="189"/>
      <c r="KQV111" s="189"/>
      <c r="KRD111" s="189"/>
      <c r="KRE111" s="189"/>
      <c r="KRF111" s="189"/>
      <c r="KRG111" s="189"/>
      <c r="KRH111" s="189"/>
      <c r="KRI111" s="189"/>
      <c r="KRJ111" s="189"/>
      <c r="KRK111" s="189"/>
      <c r="KRL111" s="189"/>
      <c r="KRM111" s="189"/>
      <c r="KRN111" s="189"/>
      <c r="KRO111" s="189"/>
      <c r="KRP111" s="189"/>
      <c r="KRQ111" s="189"/>
      <c r="LAQ111" s="189"/>
      <c r="LAR111" s="189"/>
      <c r="LAZ111" s="189"/>
      <c r="LBA111" s="189"/>
      <c r="LBB111" s="189"/>
      <c r="LBC111" s="189"/>
      <c r="LBD111" s="189"/>
      <c r="LBE111" s="189"/>
      <c r="LBF111" s="189"/>
      <c r="LBG111" s="189"/>
      <c r="LBH111" s="189"/>
      <c r="LBI111" s="189"/>
      <c r="LBJ111" s="189"/>
      <c r="LBK111" s="189"/>
      <c r="LBL111" s="189"/>
      <c r="LBM111" s="189"/>
      <c r="LKM111" s="189"/>
      <c r="LKN111" s="189"/>
      <c r="LKV111" s="189"/>
      <c r="LKW111" s="189"/>
      <c r="LKX111" s="189"/>
      <c r="LKY111" s="189"/>
      <c r="LKZ111" s="189"/>
      <c r="LLA111" s="189"/>
      <c r="LLB111" s="189"/>
      <c r="LLC111" s="189"/>
      <c r="LLD111" s="189"/>
      <c r="LLE111" s="189"/>
      <c r="LLF111" s="189"/>
      <c r="LLG111" s="189"/>
      <c r="LLH111" s="189"/>
      <c r="LLI111" s="189"/>
      <c r="LUI111" s="189"/>
      <c r="LUJ111" s="189"/>
      <c r="LUR111" s="189"/>
      <c r="LUS111" s="189"/>
      <c r="LUT111" s="189"/>
      <c r="LUU111" s="189"/>
      <c r="LUV111" s="189"/>
      <c r="LUW111" s="189"/>
      <c r="LUX111" s="189"/>
      <c r="LUY111" s="189"/>
      <c r="LUZ111" s="189"/>
      <c r="LVA111" s="189"/>
      <c r="LVB111" s="189"/>
      <c r="LVC111" s="189"/>
      <c r="LVD111" s="189"/>
      <c r="LVE111" s="189"/>
      <c r="MEE111" s="189"/>
      <c r="MEF111" s="189"/>
      <c r="MEN111" s="189"/>
      <c r="MEO111" s="189"/>
      <c r="MEP111" s="189"/>
      <c r="MEQ111" s="189"/>
      <c r="MER111" s="189"/>
      <c r="MES111" s="189"/>
      <c r="MET111" s="189"/>
      <c r="MEU111" s="189"/>
      <c r="MEV111" s="189"/>
      <c r="MEW111" s="189"/>
      <c r="MEX111" s="189"/>
      <c r="MEY111" s="189"/>
      <c r="MEZ111" s="189"/>
      <c r="MFA111" s="189"/>
      <c r="MOA111" s="189"/>
      <c r="MOB111" s="189"/>
      <c r="MOJ111" s="189"/>
      <c r="MOK111" s="189"/>
      <c r="MOL111" s="189"/>
      <c r="MOM111" s="189"/>
      <c r="MON111" s="189"/>
      <c r="MOO111" s="189"/>
      <c r="MOP111" s="189"/>
      <c r="MOQ111" s="189"/>
      <c r="MOR111" s="189"/>
      <c r="MOS111" s="189"/>
      <c r="MOT111" s="189"/>
      <c r="MOU111" s="189"/>
      <c r="MOV111" s="189"/>
      <c r="MOW111" s="189"/>
      <c r="MXW111" s="189"/>
      <c r="MXX111" s="189"/>
      <c r="MYF111" s="189"/>
      <c r="MYG111" s="189"/>
      <c r="MYH111" s="189"/>
      <c r="MYI111" s="189"/>
      <c r="MYJ111" s="189"/>
      <c r="MYK111" s="189"/>
      <c r="MYL111" s="189"/>
      <c r="MYM111" s="189"/>
      <c r="MYN111" s="189"/>
      <c r="MYO111" s="189"/>
      <c r="MYP111" s="189"/>
      <c r="MYQ111" s="189"/>
      <c r="MYR111" s="189"/>
      <c r="MYS111" s="189"/>
      <c r="NHS111" s="189"/>
      <c r="NHT111" s="189"/>
      <c r="NIB111" s="189"/>
      <c r="NIC111" s="189"/>
      <c r="NID111" s="189"/>
      <c r="NIE111" s="189"/>
      <c r="NIF111" s="189"/>
      <c r="NIG111" s="189"/>
      <c r="NIH111" s="189"/>
      <c r="NII111" s="189"/>
      <c r="NIJ111" s="189"/>
      <c r="NIK111" s="189"/>
      <c r="NIL111" s="189"/>
      <c r="NIM111" s="189"/>
      <c r="NIN111" s="189"/>
      <c r="NIO111" s="189"/>
      <c r="NRO111" s="189"/>
      <c r="NRP111" s="189"/>
      <c r="NRX111" s="189"/>
      <c r="NRY111" s="189"/>
      <c r="NRZ111" s="189"/>
      <c r="NSA111" s="189"/>
      <c r="NSB111" s="189"/>
      <c r="NSC111" s="189"/>
      <c r="NSD111" s="189"/>
      <c r="NSE111" s="189"/>
      <c r="NSF111" s="189"/>
      <c r="NSG111" s="189"/>
      <c r="NSH111" s="189"/>
      <c r="NSI111" s="189"/>
      <c r="NSJ111" s="189"/>
      <c r="NSK111" s="189"/>
      <c r="OBK111" s="189"/>
      <c r="OBL111" s="189"/>
      <c r="OBT111" s="189"/>
      <c r="OBU111" s="189"/>
      <c r="OBV111" s="189"/>
      <c r="OBW111" s="189"/>
      <c r="OBX111" s="189"/>
      <c r="OBY111" s="189"/>
      <c r="OBZ111" s="189"/>
      <c r="OCA111" s="189"/>
      <c r="OCB111" s="189"/>
      <c r="OCC111" s="189"/>
      <c r="OCD111" s="189"/>
      <c r="OCE111" s="189"/>
      <c r="OCF111" s="189"/>
      <c r="OCG111" s="189"/>
      <c r="OLG111" s="189"/>
      <c r="OLH111" s="189"/>
      <c r="OLP111" s="189"/>
      <c r="OLQ111" s="189"/>
      <c r="OLR111" s="189"/>
      <c r="OLS111" s="189"/>
      <c r="OLT111" s="189"/>
      <c r="OLU111" s="189"/>
      <c r="OLV111" s="189"/>
      <c r="OLW111" s="189"/>
      <c r="OLX111" s="189"/>
      <c r="OLY111" s="189"/>
      <c r="OLZ111" s="189"/>
      <c r="OMA111" s="189"/>
      <c r="OMB111" s="189"/>
      <c r="OMC111" s="189"/>
      <c r="OVC111" s="189"/>
      <c r="OVD111" s="189"/>
      <c r="OVL111" s="189"/>
      <c r="OVM111" s="189"/>
      <c r="OVN111" s="189"/>
      <c r="OVO111" s="189"/>
      <c r="OVP111" s="189"/>
      <c r="OVQ111" s="189"/>
      <c r="OVR111" s="189"/>
      <c r="OVS111" s="189"/>
      <c r="OVT111" s="189"/>
      <c r="OVU111" s="189"/>
      <c r="OVV111" s="189"/>
      <c r="OVW111" s="189"/>
      <c r="OVX111" s="189"/>
      <c r="OVY111" s="189"/>
      <c r="PEY111" s="189"/>
      <c r="PEZ111" s="189"/>
      <c r="PFH111" s="189"/>
      <c r="PFI111" s="189"/>
      <c r="PFJ111" s="189"/>
      <c r="PFK111" s="189"/>
      <c r="PFL111" s="189"/>
      <c r="PFM111" s="189"/>
      <c r="PFN111" s="189"/>
      <c r="PFO111" s="189"/>
      <c r="PFP111" s="189"/>
      <c r="PFQ111" s="189"/>
      <c r="PFR111" s="189"/>
      <c r="PFS111" s="189"/>
      <c r="PFT111" s="189"/>
      <c r="PFU111" s="189"/>
      <c r="POU111" s="189"/>
      <c r="POV111" s="189"/>
      <c r="PPD111" s="189"/>
      <c r="PPE111" s="189"/>
      <c r="PPF111" s="189"/>
      <c r="PPG111" s="189"/>
      <c r="PPH111" s="189"/>
      <c r="PPI111" s="189"/>
      <c r="PPJ111" s="189"/>
      <c r="PPK111" s="189"/>
      <c r="PPL111" s="189"/>
      <c r="PPM111" s="189"/>
      <c r="PPN111" s="189"/>
      <c r="PPO111" s="189"/>
      <c r="PPP111" s="189"/>
      <c r="PPQ111" s="189"/>
      <c r="PYQ111" s="189"/>
      <c r="PYR111" s="189"/>
      <c r="PYZ111" s="189"/>
      <c r="PZA111" s="189"/>
      <c r="PZB111" s="189"/>
      <c r="PZC111" s="189"/>
      <c r="PZD111" s="189"/>
      <c r="PZE111" s="189"/>
      <c r="PZF111" s="189"/>
      <c r="PZG111" s="189"/>
      <c r="PZH111" s="189"/>
      <c r="PZI111" s="189"/>
      <c r="PZJ111" s="189"/>
      <c r="PZK111" s="189"/>
      <c r="PZL111" s="189"/>
      <c r="PZM111" s="189"/>
      <c r="QIM111" s="189"/>
      <c r="QIN111" s="189"/>
      <c r="QIV111" s="189"/>
      <c r="QIW111" s="189"/>
      <c r="QIX111" s="189"/>
      <c r="QIY111" s="189"/>
      <c r="QIZ111" s="189"/>
      <c r="QJA111" s="189"/>
      <c r="QJB111" s="189"/>
      <c r="QJC111" s="189"/>
      <c r="QJD111" s="189"/>
      <c r="QJE111" s="189"/>
      <c r="QJF111" s="189"/>
      <c r="QJG111" s="189"/>
      <c r="QJH111" s="189"/>
      <c r="QJI111" s="189"/>
      <c r="QSI111" s="189"/>
      <c r="QSJ111" s="189"/>
      <c r="QSR111" s="189"/>
      <c r="QSS111" s="189"/>
      <c r="QST111" s="189"/>
      <c r="QSU111" s="189"/>
      <c r="QSV111" s="189"/>
      <c r="QSW111" s="189"/>
      <c r="QSX111" s="189"/>
      <c r="QSY111" s="189"/>
      <c r="QSZ111" s="189"/>
      <c r="QTA111" s="189"/>
      <c r="QTB111" s="189"/>
      <c r="QTC111" s="189"/>
      <c r="QTD111" s="189"/>
      <c r="QTE111" s="189"/>
      <c r="RCE111" s="189"/>
      <c r="RCF111" s="189"/>
      <c r="RCN111" s="189"/>
      <c r="RCO111" s="189"/>
      <c r="RCP111" s="189"/>
      <c r="RCQ111" s="189"/>
      <c r="RCR111" s="189"/>
      <c r="RCS111" s="189"/>
      <c r="RCT111" s="189"/>
      <c r="RCU111" s="189"/>
      <c r="RCV111" s="189"/>
      <c r="RCW111" s="189"/>
      <c r="RCX111" s="189"/>
      <c r="RCY111" s="189"/>
      <c r="RCZ111" s="189"/>
      <c r="RDA111" s="189"/>
      <c r="RMA111" s="189"/>
      <c r="RMB111" s="189"/>
      <c r="RMJ111" s="189"/>
      <c r="RMK111" s="189"/>
      <c r="RML111" s="189"/>
      <c r="RMM111" s="189"/>
      <c r="RMN111" s="189"/>
      <c r="RMO111" s="189"/>
      <c r="RMP111" s="189"/>
      <c r="RMQ111" s="189"/>
      <c r="RMR111" s="189"/>
      <c r="RMS111" s="189"/>
      <c r="RMT111" s="189"/>
      <c r="RMU111" s="189"/>
      <c r="RMV111" s="189"/>
      <c r="RMW111" s="189"/>
      <c r="RVW111" s="189"/>
      <c r="RVX111" s="189"/>
      <c r="RWF111" s="189"/>
      <c r="RWG111" s="189"/>
      <c r="RWH111" s="189"/>
      <c r="RWI111" s="189"/>
      <c r="RWJ111" s="189"/>
      <c r="RWK111" s="189"/>
      <c r="RWL111" s="189"/>
      <c r="RWM111" s="189"/>
      <c r="RWN111" s="189"/>
      <c r="RWO111" s="189"/>
      <c r="RWP111" s="189"/>
      <c r="RWQ111" s="189"/>
      <c r="RWR111" s="189"/>
      <c r="RWS111" s="189"/>
      <c r="SFS111" s="189"/>
      <c r="SFT111" s="189"/>
      <c r="SGB111" s="189"/>
      <c r="SGC111" s="189"/>
      <c r="SGD111" s="189"/>
      <c r="SGE111" s="189"/>
      <c r="SGF111" s="189"/>
      <c r="SGG111" s="189"/>
      <c r="SGH111" s="189"/>
      <c r="SGI111" s="189"/>
      <c r="SGJ111" s="189"/>
      <c r="SGK111" s="189"/>
      <c r="SGL111" s="189"/>
      <c r="SGM111" s="189"/>
      <c r="SGN111" s="189"/>
      <c r="SGO111" s="189"/>
      <c r="SPO111" s="189"/>
      <c r="SPP111" s="189"/>
      <c r="SPX111" s="189"/>
      <c r="SPY111" s="189"/>
      <c r="SPZ111" s="189"/>
      <c r="SQA111" s="189"/>
      <c r="SQB111" s="189"/>
      <c r="SQC111" s="189"/>
      <c r="SQD111" s="189"/>
      <c r="SQE111" s="189"/>
      <c r="SQF111" s="189"/>
      <c r="SQG111" s="189"/>
      <c r="SQH111" s="189"/>
      <c r="SQI111" s="189"/>
      <c r="SQJ111" s="189"/>
      <c r="SQK111" s="189"/>
      <c r="SZK111" s="189"/>
      <c r="SZL111" s="189"/>
      <c r="SZT111" s="189"/>
      <c r="SZU111" s="189"/>
      <c r="SZV111" s="189"/>
      <c r="SZW111" s="189"/>
      <c r="SZX111" s="189"/>
      <c r="SZY111" s="189"/>
      <c r="SZZ111" s="189"/>
      <c r="TAA111" s="189"/>
      <c r="TAB111" s="189"/>
      <c r="TAC111" s="189"/>
      <c r="TAD111" s="189"/>
      <c r="TAE111" s="189"/>
      <c r="TAF111" s="189"/>
      <c r="TAG111" s="189"/>
      <c r="TJG111" s="189"/>
      <c r="TJH111" s="189"/>
      <c r="TJP111" s="189"/>
      <c r="TJQ111" s="189"/>
      <c r="TJR111" s="189"/>
      <c r="TJS111" s="189"/>
      <c r="TJT111" s="189"/>
      <c r="TJU111" s="189"/>
      <c r="TJV111" s="189"/>
      <c r="TJW111" s="189"/>
      <c r="TJX111" s="189"/>
      <c r="TJY111" s="189"/>
      <c r="TJZ111" s="189"/>
      <c r="TKA111" s="189"/>
      <c r="TKB111" s="189"/>
      <c r="TKC111" s="189"/>
      <c r="TTC111" s="189"/>
      <c r="TTD111" s="189"/>
      <c r="TTL111" s="189"/>
      <c r="TTM111" s="189"/>
      <c r="TTN111" s="189"/>
      <c r="TTO111" s="189"/>
      <c r="TTP111" s="189"/>
      <c r="TTQ111" s="189"/>
      <c r="TTR111" s="189"/>
      <c r="TTS111" s="189"/>
      <c r="TTT111" s="189"/>
      <c r="TTU111" s="189"/>
      <c r="TTV111" s="189"/>
      <c r="TTW111" s="189"/>
      <c r="TTX111" s="189"/>
      <c r="TTY111" s="189"/>
      <c r="UCY111" s="189"/>
      <c r="UCZ111" s="189"/>
      <c r="UDH111" s="189"/>
      <c r="UDI111" s="189"/>
      <c r="UDJ111" s="189"/>
      <c r="UDK111" s="189"/>
      <c r="UDL111" s="189"/>
      <c r="UDM111" s="189"/>
      <c r="UDN111" s="189"/>
      <c r="UDO111" s="189"/>
      <c r="UDP111" s="189"/>
      <c r="UDQ111" s="189"/>
      <c r="UDR111" s="189"/>
      <c r="UDS111" s="189"/>
      <c r="UDT111" s="189"/>
      <c r="UDU111" s="189"/>
      <c r="UMU111" s="189"/>
      <c r="UMV111" s="189"/>
      <c r="UND111" s="189"/>
      <c r="UNE111" s="189"/>
      <c r="UNF111" s="189"/>
      <c r="UNG111" s="189"/>
      <c r="UNH111" s="189"/>
      <c r="UNI111" s="189"/>
      <c r="UNJ111" s="189"/>
      <c r="UNK111" s="189"/>
      <c r="UNL111" s="189"/>
      <c r="UNM111" s="189"/>
      <c r="UNN111" s="189"/>
      <c r="UNO111" s="189"/>
      <c r="UNP111" s="189"/>
      <c r="UNQ111" s="189"/>
      <c r="UWQ111" s="189"/>
      <c r="UWR111" s="189"/>
      <c r="UWZ111" s="189"/>
      <c r="UXA111" s="189"/>
      <c r="UXB111" s="189"/>
      <c r="UXC111" s="189"/>
      <c r="UXD111" s="189"/>
      <c r="UXE111" s="189"/>
      <c r="UXF111" s="189"/>
      <c r="UXG111" s="189"/>
      <c r="UXH111" s="189"/>
      <c r="UXI111" s="189"/>
      <c r="UXJ111" s="189"/>
      <c r="UXK111" s="189"/>
      <c r="UXL111" s="189"/>
      <c r="UXM111" s="189"/>
      <c r="VGM111" s="189"/>
      <c r="VGN111" s="189"/>
      <c r="VGV111" s="189"/>
      <c r="VGW111" s="189"/>
      <c r="VGX111" s="189"/>
      <c r="VGY111" s="189"/>
      <c r="VGZ111" s="189"/>
      <c r="VHA111" s="189"/>
      <c r="VHB111" s="189"/>
      <c r="VHC111" s="189"/>
      <c r="VHD111" s="189"/>
      <c r="VHE111" s="189"/>
      <c r="VHF111" s="189"/>
      <c r="VHG111" s="189"/>
      <c r="VHH111" s="189"/>
      <c r="VHI111" s="189"/>
      <c r="VQI111" s="189"/>
      <c r="VQJ111" s="189"/>
      <c r="VQR111" s="189"/>
      <c r="VQS111" s="189"/>
      <c r="VQT111" s="189"/>
      <c r="VQU111" s="189"/>
      <c r="VQV111" s="189"/>
      <c r="VQW111" s="189"/>
      <c r="VQX111" s="189"/>
      <c r="VQY111" s="189"/>
      <c r="VQZ111" s="189"/>
      <c r="VRA111" s="189"/>
      <c r="VRB111" s="189"/>
      <c r="VRC111" s="189"/>
      <c r="VRD111" s="189"/>
      <c r="VRE111" s="189"/>
      <c r="WAE111" s="189"/>
      <c r="WAF111" s="189"/>
      <c r="WAN111" s="189"/>
      <c r="WAO111" s="189"/>
      <c r="WAP111" s="189"/>
      <c r="WAQ111" s="189"/>
      <c r="WAR111" s="189"/>
      <c r="WAS111" s="189"/>
      <c r="WAT111" s="189"/>
      <c r="WAU111" s="189"/>
      <c r="WAV111" s="189"/>
      <c r="WAW111" s="189"/>
      <c r="WAX111" s="189"/>
      <c r="WAY111" s="189"/>
      <c r="WAZ111" s="189"/>
      <c r="WBA111" s="189"/>
      <c r="WKA111" s="189"/>
      <c r="WKB111" s="189"/>
      <c r="WKJ111" s="189"/>
      <c r="WKK111" s="189"/>
      <c r="WKL111" s="189"/>
      <c r="WKM111" s="189"/>
      <c r="WKN111" s="189"/>
      <c r="WKO111" s="189"/>
      <c r="WKP111" s="189"/>
      <c r="WKQ111" s="189"/>
      <c r="WKR111" s="189"/>
      <c r="WKS111" s="189"/>
      <c r="WKT111" s="189"/>
      <c r="WKU111" s="189"/>
      <c r="WKV111" s="189"/>
      <c r="WKW111" s="189"/>
      <c r="WTW111" s="189"/>
      <c r="WTX111" s="189"/>
      <c r="WUF111" s="189"/>
      <c r="WUG111" s="189"/>
      <c r="WUH111" s="189"/>
      <c r="WUI111" s="189"/>
      <c r="WUJ111" s="189"/>
      <c r="WUK111" s="189"/>
      <c r="WUL111" s="189"/>
      <c r="WUM111" s="189"/>
      <c r="WUN111" s="189"/>
      <c r="WUO111" s="189"/>
      <c r="WUP111" s="189"/>
      <c r="WUQ111" s="189"/>
      <c r="WUR111" s="189"/>
      <c r="WUS111" s="189"/>
    </row>
    <row r="112" spans="1:1009 1243:2033 2267:3057 3291:4081 4315:5105 5339:6129 6363:7153 7387:8177 8411:9201 9435:10225 10459:11249 11483:12273 12507:13297 13531:14321 14555:15345 15579:16113" ht="51.95" hidden="1" customHeight="1" outlineLevel="1" x14ac:dyDescent="0.25">
      <c r="A112" s="79"/>
      <c r="B112" s="194" t="s">
        <v>124</v>
      </c>
      <c r="C112" s="72"/>
      <c r="D112" s="102">
        <v>317.19799999999998</v>
      </c>
      <c r="E112" s="102"/>
      <c r="F112" s="73">
        <v>317.19799999999998</v>
      </c>
      <c r="G112" s="231">
        <v>0</v>
      </c>
      <c r="H112" s="129">
        <v>0</v>
      </c>
      <c r="I112" s="153">
        <f t="shared" si="6"/>
        <v>0</v>
      </c>
      <c r="J112" s="149"/>
      <c r="K112" s="149"/>
      <c r="L112" s="149"/>
      <c r="M112" s="149"/>
      <c r="N112" s="72"/>
      <c r="HK112" s="189"/>
      <c r="HL112" s="189"/>
      <c r="HT112" s="189"/>
      <c r="HU112" s="189"/>
      <c r="HV112" s="189"/>
      <c r="HW112" s="189"/>
      <c r="HX112" s="189"/>
      <c r="HY112" s="189"/>
      <c r="HZ112" s="189"/>
      <c r="IA112" s="189"/>
      <c r="IB112" s="189"/>
      <c r="IC112" s="189"/>
      <c r="ID112" s="189"/>
      <c r="IE112" s="189"/>
      <c r="IF112" s="189"/>
      <c r="IG112" s="189"/>
      <c r="RG112" s="189"/>
      <c r="RH112" s="189"/>
      <c r="RP112" s="189"/>
      <c r="RQ112" s="189"/>
      <c r="RR112" s="189"/>
      <c r="RS112" s="189"/>
      <c r="RT112" s="189"/>
      <c r="RU112" s="189"/>
      <c r="RV112" s="189"/>
      <c r="RW112" s="189"/>
      <c r="RX112" s="189"/>
      <c r="RY112" s="189"/>
      <c r="RZ112" s="189"/>
      <c r="SA112" s="189"/>
      <c r="SB112" s="189"/>
      <c r="SC112" s="189"/>
      <c r="ABC112" s="189"/>
      <c r="ABD112" s="189"/>
      <c r="ABL112" s="189"/>
      <c r="ABM112" s="189"/>
      <c r="ABN112" s="189"/>
      <c r="ABO112" s="189"/>
      <c r="ABP112" s="189"/>
      <c r="ABQ112" s="189"/>
      <c r="ABR112" s="189"/>
      <c r="ABS112" s="189"/>
      <c r="ABT112" s="189"/>
      <c r="ABU112" s="189"/>
      <c r="ABV112" s="189"/>
      <c r="ABW112" s="189"/>
      <c r="ABX112" s="189"/>
      <c r="ABY112" s="189"/>
      <c r="AKY112" s="189"/>
      <c r="AKZ112" s="189"/>
      <c r="ALH112" s="189"/>
      <c r="ALI112" s="189"/>
      <c r="ALJ112" s="189"/>
      <c r="ALK112" s="189"/>
      <c r="ALL112" s="189"/>
      <c r="ALM112" s="189"/>
      <c r="ALN112" s="189"/>
      <c r="ALO112" s="189"/>
      <c r="ALP112" s="189"/>
      <c r="ALQ112" s="189"/>
      <c r="ALR112" s="189"/>
      <c r="ALS112" s="189"/>
      <c r="ALT112" s="189"/>
      <c r="ALU112" s="189"/>
      <c r="AUU112" s="189"/>
      <c r="AUV112" s="189"/>
      <c r="AVD112" s="189"/>
      <c r="AVE112" s="189"/>
      <c r="AVF112" s="189"/>
      <c r="AVG112" s="189"/>
      <c r="AVH112" s="189"/>
      <c r="AVI112" s="189"/>
      <c r="AVJ112" s="189"/>
      <c r="AVK112" s="189"/>
      <c r="AVL112" s="189"/>
      <c r="AVM112" s="189"/>
      <c r="AVN112" s="189"/>
      <c r="AVO112" s="189"/>
      <c r="AVP112" s="189"/>
      <c r="AVQ112" s="189"/>
      <c r="BEQ112" s="189"/>
      <c r="BER112" s="189"/>
      <c r="BEZ112" s="189"/>
      <c r="BFA112" s="189"/>
      <c r="BFB112" s="189"/>
      <c r="BFC112" s="189"/>
      <c r="BFD112" s="189"/>
      <c r="BFE112" s="189"/>
      <c r="BFF112" s="189"/>
      <c r="BFG112" s="189"/>
      <c r="BFH112" s="189"/>
      <c r="BFI112" s="189"/>
      <c r="BFJ112" s="189"/>
      <c r="BFK112" s="189"/>
      <c r="BFL112" s="189"/>
      <c r="BFM112" s="189"/>
      <c r="BOM112" s="189"/>
      <c r="BON112" s="189"/>
      <c r="BOV112" s="189"/>
      <c r="BOW112" s="189"/>
      <c r="BOX112" s="189"/>
      <c r="BOY112" s="189"/>
      <c r="BOZ112" s="189"/>
      <c r="BPA112" s="189"/>
      <c r="BPB112" s="189"/>
      <c r="BPC112" s="189"/>
      <c r="BPD112" s="189"/>
      <c r="BPE112" s="189"/>
      <c r="BPF112" s="189"/>
      <c r="BPG112" s="189"/>
      <c r="BPH112" s="189"/>
      <c r="BPI112" s="189"/>
      <c r="BYI112" s="189"/>
      <c r="BYJ112" s="189"/>
      <c r="BYR112" s="189"/>
      <c r="BYS112" s="189"/>
      <c r="BYT112" s="189"/>
      <c r="BYU112" s="189"/>
      <c r="BYV112" s="189"/>
      <c r="BYW112" s="189"/>
      <c r="BYX112" s="189"/>
      <c r="BYY112" s="189"/>
      <c r="BYZ112" s="189"/>
      <c r="BZA112" s="189"/>
      <c r="BZB112" s="189"/>
      <c r="BZC112" s="189"/>
      <c r="BZD112" s="189"/>
      <c r="BZE112" s="189"/>
      <c r="CIE112" s="189"/>
      <c r="CIF112" s="189"/>
      <c r="CIN112" s="189"/>
      <c r="CIO112" s="189"/>
      <c r="CIP112" s="189"/>
      <c r="CIQ112" s="189"/>
      <c r="CIR112" s="189"/>
      <c r="CIS112" s="189"/>
      <c r="CIT112" s="189"/>
      <c r="CIU112" s="189"/>
      <c r="CIV112" s="189"/>
      <c r="CIW112" s="189"/>
      <c r="CIX112" s="189"/>
      <c r="CIY112" s="189"/>
      <c r="CIZ112" s="189"/>
      <c r="CJA112" s="189"/>
      <c r="CSA112" s="189"/>
      <c r="CSB112" s="189"/>
      <c r="CSJ112" s="189"/>
      <c r="CSK112" s="189"/>
      <c r="CSL112" s="189"/>
      <c r="CSM112" s="189"/>
      <c r="CSN112" s="189"/>
      <c r="CSO112" s="189"/>
      <c r="CSP112" s="189"/>
      <c r="CSQ112" s="189"/>
      <c r="CSR112" s="189"/>
      <c r="CSS112" s="189"/>
      <c r="CST112" s="189"/>
      <c r="CSU112" s="189"/>
      <c r="CSV112" s="189"/>
      <c r="CSW112" s="189"/>
      <c r="DBW112" s="189"/>
      <c r="DBX112" s="189"/>
      <c r="DCF112" s="189"/>
      <c r="DCG112" s="189"/>
      <c r="DCH112" s="189"/>
      <c r="DCI112" s="189"/>
      <c r="DCJ112" s="189"/>
      <c r="DCK112" s="189"/>
      <c r="DCL112" s="189"/>
      <c r="DCM112" s="189"/>
      <c r="DCN112" s="189"/>
      <c r="DCO112" s="189"/>
      <c r="DCP112" s="189"/>
      <c r="DCQ112" s="189"/>
      <c r="DCR112" s="189"/>
      <c r="DCS112" s="189"/>
      <c r="DLS112" s="189"/>
      <c r="DLT112" s="189"/>
      <c r="DMB112" s="189"/>
      <c r="DMC112" s="189"/>
      <c r="DMD112" s="189"/>
      <c r="DME112" s="189"/>
      <c r="DMF112" s="189"/>
      <c r="DMG112" s="189"/>
      <c r="DMH112" s="189"/>
      <c r="DMI112" s="189"/>
      <c r="DMJ112" s="189"/>
      <c r="DMK112" s="189"/>
      <c r="DML112" s="189"/>
      <c r="DMM112" s="189"/>
      <c r="DMN112" s="189"/>
      <c r="DMO112" s="189"/>
      <c r="DVO112" s="189"/>
      <c r="DVP112" s="189"/>
      <c r="DVX112" s="189"/>
      <c r="DVY112" s="189"/>
      <c r="DVZ112" s="189"/>
      <c r="DWA112" s="189"/>
      <c r="DWB112" s="189"/>
      <c r="DWC112" s="189"/>
      <c r="DWD112" s="189"/>
      <c r="DWE112" s="189"/>
      <c r="DWF112" s="189"/>
      <c r="DWG112" s="189"/>
      <c r="DWH112" s="189"/>
      <c r="DWI112" s="189"/>
      <c r="DWJ112" s="189"/>
      <c r="DWK112" s="189"/>
      <c r="EFK112" s="189"/>
      <c r="EFL112" s="189"/>
      <c r="EFT112" s="189"/>
      <c r="EFU112" s="189"/>
      <c r="EFV112" s="189"/>
      <c r="EFW112" s="189"/>
      <c r="EFX112" s="189"/>
      <c r="EFY112" s="189"/>
      <c r="EFZ112" s="189"/>
      <c r="EGA112" s="189"/>
      <c r="EGB112" s="189"/>
      <c r="EGC112" s="189"/>
      <c r="EGD112" s="189"/>
      <c r="EGE112" s="189"/>
      <c r="EGF112" s="189"/>
      <c r="EGG112" s="189"/>
      <c r="EPG112" s="189"/>
      <c r="EPH112" s="189"/>
      <c r="EPP112" s="189"/>
      <c r="EPQ112" s="189"/>
      <c r="EPR112" s="189"/>
      <c r="EPS112" s="189"/>
      <c r="EPT112" s="189"/>
      <c r="EPU112" s="189"/>
      <c r="EPV112" s="189"/>
      <c r="EPW112" s="189"/>
      <c r="EPX112" s="189"/>
      <c r="EPY112" s="189"/>
      <c r="EPZ112" s="189"/>
      <c r="EQA112" s="189"/>
      <c r="EQB112" s="189"/>
      <c r="EQC112" s="189"/>
      <c r="EZC112" s="189"/>
      <c r="EZD112" s="189"/>
      <c r="EZL112" s="189"/>
      <c r="EZM112" s="189"/>
      <c r="EZN112" s="189"/>
      <c r="EZO112" s="189"/>
      <c r="EZP112" s="189"/>
      <c r="EZQ112" s="189"/>
      <c r="EZR112" s="189"/>
      <c r="EZS112" s="189"/>
      <c r="EZT112" s="189"/>
      <c r="EZU112" s="189"/>
      <c r="EZV112" s="189"/>
      <c r="EZW112" s="189"/>
      <c r="EZX112" s="189"/>
      <c r="EZY112" s="189"/>
      <c r="FIY112" s="189"/>
      <c r="FIZ112" s="189"/>
      <c r="FJH112" s="189"/>
      <c r="FJI112" s="189"/>
      <c r="FJJ112" s="189"/>
      <c r="FJK112" s="189"/>
      <c r="FJL112" s="189"/>
      <c r="FJM112" s="189"/>
      <c r="FJN112" s="189"/>
      <c r="FJO112" s="189"/>
      <c r="FJP112" s="189"/>
      <c r="FJQ112" s="189"/>
      <c r="FJR112" s="189"/>
      <c r="FJS112" s="189"/>
      <c r="FJT112" s="189"/>
      <c r="FJU112" s="189"/>
      <c r="FSU112" s="189"/>
      <c r="FSV112" s="189"/>
      <c r="FTD112" s="189"/>
      <c r="FTE112" s="189"/>
      <c r="FTF112" s="189"/>
      <c r="FTG112" s="189"/>
      <c r="FTH112" s="189"/>
      <c r="FTI112" s="189"/>
      <c r="FTJ112" s="189"/>
      <c r="FTK112" s="189"/>
      <c r="FTL112" s="189"/>
      <c r="FTM112" s="189"/>
      <c r="FTN112" s="189"/>
      <c r="FTO112" s="189"/>
      <c r="FTP112" s="189"/>
      <c r="FTQ112" s="189"/>
      <c r="GCQ112" s="189"/>
      <c r="GCR112" s="189"/>
      <c r="GCZ112" s="189"/>
      <c r="GDA112" s="189"/>
      <c r="GDB112" s="189"/>
      <c r="GDC112" s="189"/>
      <c r="GDD112" s="189"/>
      <c r="GDE112" s="189"/>
      <c r="GDF112" s="189"/>
      <c r="GDG112" s="189"/>
      <c r="GDH112" s="189"/>
      <c r="GDI112" s="189"/>
      <c r="GDJ112" s="189"/>
      <c r="GDK112" s="189"/>
      <c r="GDL112" s="189"/>
      <c r="GDM112" s="189"/>
      <c r="GMM112" s="189"/>
      <c r="GMN112" s="189"/>
      <c r="GMV112" s="189"/>
      <c r="GMW112" s="189"/>
      <c r="GMX112" s="189"/>
      <c r="GMY112" s="189"/>
      <c r="GMZ112" s="189"/>
      <c r="GNA112" s="189"/>
      <c r="GNB112" s="189"/>
      <c r="GNC112" s="189"/>
      <c r="GND112" s="189"/>
      <c r="GNE112" s="189"/>
      <c r="GNF112" s="189"/>
      <c r="GNG112" s="189"/>
      <c r="GNH112" s="189"/>
      <c r="GNI112" s="189"/>
      <c r="GWI112" s="189"/>
      <c r="GWJ112" s="189"/>
      <c r="GWR112" s="189"/>
      <c r="GWS112" s="189"/>
      <c r="GWT112" s="189"/>
      <c r="GWU112" s="189"/>
      <c r="GWV112" s="189"/>
      <c r="GWW112" s="189"/>
      <c r="GWX112" s="189"/>
      <c r="GWY112" s="189"/>
      <c r="GWZ112" s="189"/>
      <c r="GXA112" s="189"/>
      <c r="GXB112" s="189"/>
      <c r="GXC112" s="189"/>
      <c r="GXD112" s="189"/>
      <c r="GXE112" s="189"/>
      <c r="HGE112" s="189"/>
      <c r="HGF112" s="189"/>
      <c r="HGN112" s="189"/>
      <c r="HGO112" s="189"/>
      <c r="HGP112" s="189"/>
      <c r="HGQ112" s="189"/>
      <c r="HGR112" s="189"/>
      <c r="HGS112" s="189"/>
      <c r="HGT112" s="189"/>
      <c r="HGU112" s="189"/>
      <c r="HGV112" s="189"/>
      <c r="HGW112" s="189"/>
      <c r="HGX112" s="189"/>
      <c r="HGY112" s="189"/>
      <c r="HGZ112" s="189"/>
      <c r="HHA112" s="189"/>
      <c r="HQA112" s="189"/>
      <c r="HQB112" s="189"/>
      <c r="HQJ112" s="189"/>
      <c r="HQK112" s="189"/>
      <c r="HQL112" s="189"/>
      <c r="HQM112" s="189"/>
      <c r="HQN112" s="189"/>
      <c r="HQO112" s="189"/>
      <c r="HQP112" s="189"/>
      <c r="HQQ112" s="189"/>
      <c r="HQR112" s="189"/>
      <c r="HQS112" s="189"/>
      <c r="HQT112" s="189"/>
      <c r="HQU112" s="189"/>
      <c r="HQV112" s="189"/>
      <c r="HQW112" s="189"/>
      <c r="HZW112" s="189"/>
      <c r="HZX112" s="189"/>
      <c r="IAF112" s="189"/>
      <c r="IAG112" s="189"/>
      <c r="IAH112" s="189"/>
      <c r="IAI112" s="189"/>
      <c r="IAJ112" s="189"/>
      <c r="IAK112" s="189"/>
      <c r="IAL112" s="189"/>
      <c r="IAM112" s="189"/>
      <c r="IAN112" s="189"/>
      <c r="IAO112" s="189"/>
      <c r="IAP112" s="189"/>
      <c r="IAQ112" s="189"/>
      <c r="IAR112" s="189"/>
      <c r="IAS112" s="189"/>
      <c r="IJS112" s="189"/>
      <c r="IJT112" s="189"/>
      <c r="IKB112" s="189"/>
      <c r="IKC112" s="189"/>
      <c r="IKD112" s="189"/>
      <c r="IKE112" s="189"/>
      <c r="IKF112" s="189"/>
      <c r="IKG112" s="189"/>
      <c r="IKH112" s="189"/>
      <c r="IKI112" s="189"/>
      <c r="IKJ112" s="189"/>
      <c r="IKK112" s="189"/>
      <c r="IKL112" s="189"/>
      <c r="IKM112" s="189"/>
      <c r="IKN112" s="189"/>
      <c r="IKO112" s="189"/>
      <c r="ITO112" s="189"/>
      <c r="ITP112" s="189"/>
      <c r="ITX112" s="189"/>
      <c r="ITY112" s="189"/>
      <c r="ITZ112" s="189"/>
      <c r="IUA112" s="189"/>
      <c r="IUB112" s="189"/>
      <c r="IUC112" s="189"/>
      <c r="IUD112" s="189"/>
      <c r="IUE112" s="189"/>
      <c r="IUF112" s="189"/>
      <c r="IUG112" s="189"/>
      <c r="IUH112" s="189"/>
      <c r="IUI112" s="189"/>
      <c r="IUJ112" s="189"/>
      <c r="IUK112" s="189"/>
      <c r="JDK112" s="189"/>
      <c r="JDL112" s="189"/>
      <c r="JDT112" s="189"/>
      <c r="JDU112" s="189"/>
      <c r="JDV112" s="189"/>
      <c r="JDW112" s="189"/>
      <c r="JDX112" s="189"/>
      <c r="JDY112" s="189"/>
      <c r="JDZ112" s="189"/>
      <c r="JEA112" s="189"/>
      <c r="JEB112" s="189"/>
      <c r="JEC112" s="189"/>
      <c r="JED112" s="189"/>
      <c r="JEE112" s="189"/>
      <c r="JEF112" s="189"/>
      <c r="JEG112" s="189"/>
      <c r="JNG112" s="189"/>
      <c r="JNH112" s="189"/>
      <c r="JNP112" s="189"/>
      <c r="JNQ112" s="189"/>
      <c r="JNR112" s="189"/>
      <c r="JNS112" s="189"/>
      <c r="JNT112" s="189"/>
      <c r="JNU112" s="189"/>
      <c r="JNV112" s="189"/>
      <c r="JNW112" s="189"/>
      <c r="JNX112" s="189"/>
      <c r="JNY112" s="189"/>
      <c r="JNZ112" s="189"/>
      <c r="JOA112" s="189"/>
      <c r="JOB112" s="189"/>
      <c r="JOC112" s="189"/>
      <c r="JXC112" s="189"/>
      <c r="JXD112" s="189"/>
      <c r="JXL112" s="189"/>
      <c r="JXM112" s="189"/>
      <c r="JXN112" s="189"/>
      <c r="JXO112" s="189"/>
      <c r="JXP112" s="189"/>
      <c r="JXQ112" s="189"/>
      <c r="JXR112" s="189"/>
      <c r="JXS112" s="189"/>
      <c r="JXT112" s="189"/>
      <c r="JXU112" s="189"/>
      <c r="JXV112" s="189"/>
      <c r="JXW112" s="189"/>
      <c r="JXX112" s="189"/>
      <c r="JXY112" s="189"/>
      <c r="KGY112" s="189"/>
      <c r="KGZ112" s="189"/>
      <c r="KHH112" s="189"/>
      <c r="KHI112" s="189"/>
      <c r="KHJ112" s="189"/>
      <c r="KHK112" s="189"/>
      <c r="KHL112" s="189"/>
      <c r="KHM112" s="189"/>
      <c r="KHN112" s="189"/>
      <c r="KHO112" s="189"/>
      <c r="KHP112" s="189"/>
      <c r="KHQ112" s="189"/>
      <c r="KHR112" s="189"/>
      <c r="KHS112" s="189"/>
      <c r="KHT112" s="189"/>
      <c r="KHU112" s="189"/>
      <c r="KQU112" s="189"/>
      <c r="KQV112" s="189"/>
      <c r="KRD112" s="189"/>
      <c r="KRE112" s="189"/>
      <c r="KRF112" s="189"/>
      <c r="KRG112" s="189"/>
      <c r="KRH112" s="189"/>
      <c r="KRI112" s="189"/>
      <c r="KRJ112" s="189"/>
      <c r="KRK112" s="189"/>
      <c r="KRL112" s="189"/>
      <c r="KRM112" s="189"/>
      <c r="KRN112" s="189"/>
      <c r="KRO112" s="189"/>
      <c r="KRP112" s="189"/>
      <c r="KRQ112" s="189"/>
      <c r="LAQ112" s="189"/>
      <c r="LAR112" s="189"/>
      <c r="LAZ112" s="189"/>
      <c r="LBA112" s="189"/>
      <c r="LBB112" s="189"/>
      <c r="LBC112" s="189"/>
      <c r="LBD112" s="189"/>
      <c r="LBE112" s="189"/>
      <c r="LBF112" s="189"/>
      <c r="LBG112" s="189"/>
      <c r="LBH112" s="189"/>
      <c r="LBI112" s="189"/>
      <c r="LBJ112" s="189"/>
      <c r="LBK112" s="189"/>
      <c r="LBL112" s="189"/>
      <c r="LBM112" s="189"/>
      <c r="LKM112" s="189"/>
      <c r="LKN112" s="189"/>
      <c r="LKV112" s="189"/>
      <c r="LKW112" s="189"/>
      <c r="LKX112" s="189"/>
      <c r="LKY112" s="189"/>
      <c r="LKZ112" s="189"/>
      <c r="LLA112" s="189"/>
      <c r="LLB112" s="189"/>
      <c r="LLC112" s="189"/>
      <c r="LLD112" s="189"/>
      <c r="LLE112" s="189"/>
      <c r="LLF112" s="189"/>
      <c r="LLG112" s="189"/>
      <c r="LLH112" s="189"/>
      <c r="LLI112" s="189"/>
      <c r="LUI112" s="189"/>
      <c r="LUJ112" s="189"/>
      <c r="LUR112" s="189"/>
      <c r="LUS112" s="189"/>
      <c r="LUT112" s="189"/>
      <c r="LUU112" s="189"/>
      <c r="LUV112" s="189"/>
      <c r="LUW112" s="189"/>
      <c r="LUX112" s="189"/>
      <c r="LUY112" s="189"/>
      <c r="LUZ112" s="189"/>
      <c r="LVA112" s="189"/>
      <c r="LVB112" s="189"/>
      <c r="LVC112" s="189"/>
      <c r="LVD112" s="189"/>
      <c r="LVE112" s="189"/>
      <c r="MEE112" s="189"/>
      <c r="MEF112" s="189"/>
      <c r="MEN112" s="189"/>
      <c r="MEO112" s="189"/>
      <c r="MEP112" s="189"/>
      <c r="MEQ112" s="189"/>
      <c r="MER112" s="189"/>
      <c r="MES112" s="189"/>
      <c r="MET112" s="189"/>
      <c r="MEU112" s="189"/>
      <c r="MEV112" s="189"/>
      <c r="MEW112" s="189"/>
      <c r="MEX112" s="189"/>
      <c r="MEY112" s="189"/>
      <c r="MEZ112" s="189"/>
      <c r="MFA112" s="189"/>
      <c r="MOA112" s="189"/>
      <c r="MOB112" s="189"/>
      <c r="MOJ112" s="189"/>
      <c r="MOK112" s="189"/>
      <c r="MOL112" s="189"/>
      <c r="MOM112" s="189"/>
      <c r="MON112" s="189"/>
      <c r="MOO112" s="189"/>
      <c r="MOP112" s="189"/>
      <c r="MOQ112" s="189"/>
      <c r="MOR112" s="189"/>
      <c r="MOS112" s="189"/>
      <c r="MOT112" s="189"/>
      <c r="MOU112" s="189"/>
      <c r="MOV112" s="189"/>
      <c r="MOW112" s="189"/>
      <c r="MXW112" s="189"/>
      <c r="MXX112" s="189"/>
      <c r="MYF112" s="189"/>
      <c r="MYG112" s="189"/>
      <c r="MYH112" s="189"/>
      <c r="MYI112" s="189"/>
      <c r="MYJ112" s="189"/>
      <c r="MYK112" s="189"/>
      <c r="MYL112" s="189"/>
      <c r="MYM112" s="189"/>
      <c r="MYN112" s="189"/>
      <c r="MYO112" s="189"/>
      <c r="MYP112" s="189"/>
      <c r="MYQ112" s="189"/>
      <c r="MYR112" s="189"/>
      <c r="MYS112" s="189"/>
      <c r="NHS112" s="189"/>
      <c r="NHT112" s="189"/>
      <c r="NIB112" s="189"/>
      <c r="NIC112" s="189"/>
      <c r="NID112" s="189"/>
      <c r="NIE112" s="189"/>
      <c r="NIF112" s="189"/>
      <c r="NIG112" s="189"/>
      <c r="NIH112" s="189"/>
      <c r="NII112" s="189"/>
      <c r="NIJ112" s="189"/>
      <c r="NIK112" s="189"/>
      <c r="NIL112" s="189"/>
      <c r="NIM112" s="189"/>
      <c r="NIN112" s="189"/>
      <c r="NIO112" s="189"/>
      <c r="NRO112" s="189"/>
      <c r="NRP112" s="189"/>
      <c r="NRX112" s="189"/>
      <c r="NRY112" s="189"/>
      <c r="NRZ112" s="189"/>
      <c r="NSA112" s="189"/>
      <c r="NSB112" s="189"/>
      <c r="NSC112" s="189"/>
      <c r="NSD112" s="189"/>
      <c r="NSE112" s="189"/>
      <c r="NSF112" s="189"/>
      <c r="NSG112" s="189"/>
      <c r="NSH112" s="189"/>
      <c r="NSI112" s="189"/>
      <c r="NSJ112" s="189"/>
      <c r="NSK112" s="189"/>
      <c r="OBK112" s="189"/>
      <c r="OBL112" s="189"/>
      <c r="OBT112" s="189"/>
      <c r="OBU112" s="189"/>
      <c r="OBV112" s="189"/>
      <c r="OBW112" s="189"/>
      <c r="OBX112" s="189"/>
      <c r="OBY112" s="189"/>
      <c r="OBZ112" s="189"/>
      <c r="OCA112" s="189"/>
      <c r="OCB112" s="189"/>
      <c r="OCC112" s="189"/>
      <c r="OCD112" s="189"/>
      <c r="OCE112" s="189"/>
      <c r="OCF112" s="189"/>
      <c r="OCG112" s="189"/>
      <c r="OLG112" s="189"/>
      <c r="OLH112" s="189"/>
      <c r="OLP112" s="189"/>
      <c r="OLQ112" s="189"/>
      <c r="OLR112" s="189"/>
      <c r="OLS112" s="189"/>
      <c r="OLT112" s="189"/>
      <c r="OLU112" s="189"/>
      <c r="OLV112" s="189"/>
      <c r="OLW112" s="189"/>
      <c r="OLX112" s="189"/>
      <c r="OLY112" s="189"/>
      <c r="OLZ112" s="189"/>
      <c r="OMA112" s="189"/>
      <c r="OMB112" s="189"/>
      <c r="OMC112" s="189"/>
      <c r="OVC112" s="189"/>
      <c r="OVD112" s="189"/>
      <c r="OVL112" s="189"/>
      <c r="OVM112" s="189"/>
      <c r="OVN112" s="189"/>
      <c r="OVO112" s="189"/>
      <c r="OVP112" s="189"/>
      <c r="OVQ112" s="189"/>
      <c r="OVR112" s="189"/>
      <c r="OVS112" s="189"/>
      <c r="OVT112" s="189"/>
      <c r="OVU112" s="189"/>
      <c r="OVV112" s="189"/>
      <c r="OVW112" s="189"/>
      <c r="OVX112" s="189"/>
      <c r="OVY112" s="189"/>
      <c r="PEY112" s="189"/>
      <c r="PEZ112" s="189"/>
      <c r="PFH112" s="189"/>
      <c r="PFI112" s="189"/>
      <c r="PFJ112" s="189"/>
      <c r="PFK112" s="189"/>
      <c r="PFL112" s="189"/>
      <c r="PFM112" s="189"/>
      <c r="PFN112" s="189"/>
      <c r="PFO112" s="189"/>
      <c r="PFP112" s="189"/>
      <c r="PFQ112" s="189"/>
      <c r="PFR112" s="189"/>
      <c r="PFS112" s="189"/>
      <c r="PFT112" s="189"/>
      <c r="PFU112" s="189"/>
      <c r="POU112" s="189"/>
      <c r="POV112" s="189"/>
      <c r="PPD112" s="189"/>
      <c r="PPE112" s="189"/>
      <c r="PPF112" s="189"/>
      <c r="PPG112" s="189"/>
      <c r="PPH112" s="189"/>
      <c r="PPI112" s="189"/>
      <c r="PPJ112" s="189"/>
      <c r="PPK112" s="189"/>
      <c r="PPL112" s="189"/>
      <c r="PPM112" s="189"/>
      <c r="PPN112" s="189"/>
      <c r="PPO112" s="189"/>
      <c r="PPP112" s="189"/>
      <c r="PPQ112" s="189"/>
      <c r="PYQ112" s="189"/>
      <c r="PYR112" s="189"/>
      <c r="PYZ112" s="189"/>
      <c r="PZA112" s="189"/>
      <c r="PZB112" s="189"/>
      <c r="PZC112" s="189"/>
      <c r="PZD112" s="189"/>
      <c r="PZE112" s="189"/>
      <c r="PZF112" s="189"/>
      <c r="PZG112" s="189"/>
      <c r="PZH112" s="189"/>
      <c r="PZI112" s="189"/>
      <c r="PZJ112" s="189"/>
      <c r="PZK112" s="189"/>
      <c r="PZL112" s="189"/>
      <c r="PZM112" s="189"/>
      <c r="QIM112" s="189"/>
      <c r="QIN112" s="189"/>
      <c r="QIV112" s="189"/>
      <c r="QIW112" s="189"/>
      <c r="QIX112" s="189"/>
      <c r="QIY112" s="189"/>
      <c r="QIZ112" s="189"/>
      <c r="QJA112" s="189"/>
      <c r="QJB112" s="189"/>
      <c r="QJC112" s="189"/>
      <c r="QJD112" s="189"/>
      <c r="QJE112" s="189"/>
      <c r="QJF112" s="189"/>
      <c r="QJG112" s="189"/>
      <c r="QJH112" s="189"/>
      <c r="QJI112" s="189"/>
      <c r="QSI112" s="189"/>
      <c r="QSJ112" s="189"/>
      <c r="QSR112" s="189"/>
      <c r="QSS112" s="189"/>
      <c r="QST112" s="189"/>
      <c r="QSU112" s="189"/>
      <c r="QSV112" s="189"/>
      <c r="QSW112" s="189"/>
      <c r="QSX112" s="189"/>
      <c r="QSY112" s="189"/>
      <c r="QSZ112" s="189"/>
      <c r="QTA112" s="189"/>
      <c r="QTB112" s="189"/>
      <c r="QTC112" s="189"/>
      <c r="QTD112" s="189"/>
      <c r="QTE112" s="189"/>
      <c r="RCE112" s="189"/>
      <c r="RCF112" s="189"/>
      <c r="RCN112" s="189"/>
      <c r="RCO112" s="189"/>
      <c r="RCP112" s="189"/>
      <c r="RCQ112" s="189"/>
      <c r="RCR112" s="189"/>
      <c r="RCS112" s="189"/>
      <c r="RCT112" s="189"/>
      <c r="RCU112" s="189"/>
      <c r="RCV112" s="189"/>
      <c r="RCW112" s="189"/>
      <c r="RCX112" s="189"/>
      <c r="RCY112" s="189"/>
      <c r="RCZ112" s="189"/>
      <c r="RDA112" s="189"/>
      <c r="RMA112" s="189"/>
      <c r="RMB112" s="189"/>
      <c r="RMJ112" s="189"/>
      <c r="RMK112" s="189"/>
      <c r="RML112" s="189"/>
      <c r="RMM112" s="189"/>
      <c r="RMN112" s="189"/>
      <c r="RMO112" s="189"/>
      <c r="RMP112" s="189"/>
      <c r="RMQ112" s="189"/>
      <c r="RMR112" s="189"/>
      <c r="RMS112" s="189"/>
      <c r="RMT112" s="189"/>
      <c r="RMU112" s="189"/>
      <c r="RMV112" s="189"/>
      <c r="RMW112" s="189"/>
      <c r="RVW112" s="189"/>
      <c r="RVX112" s="189"/>
      <c r="RWF112" s="189"/>
      <c r="RWG112" s="189"/>
      <c r="RWH112" s="189"/>
      <c r="RWI112" s="189"/>
      <c r="RWJ112" s="189"/>
      <c r="RWK112" s="189"/>
      <c r="RWL112" s="189"/>
      <c r="RWM112" s="189"/>
      <c r="RWN112" s="189"/>
      <c r="RWO112" s="189"/>
      <c r="RWP112" s="189"/>
      <c r="RWQ112" s="189"/>
      <c r="RWR112" s="189"/>
      <c r="RWS112" s="189"/>
      <c r="SFS112" s="189"/>
      <c r="SFT112" s="189"/>
      <c r="SGB112" s="189"/>
      <c r="SGC112" s="189"/>
      <c r="SGD112" s="189"/>
      <c r="SGE112" s="189"/>
      <c r="SGF112" s="189"/>
      <c r="SGG112" s="189"/>
      <c r="SGH112" s="189"/>
      <c r="SGI112" s="189"/>
      <c r="SGJ112" s="189"/>
      <c r="SGK112" s="189"/>
      <c r="SGL112" s="189"/>
      <c r="SGM112" s="189"/>
      <c r="SGN112" s="189"/>
      <c r="SGO112" s="189"/>
      <c r="SPO112" s="189"/>
      <c r="SPP112" s="189"/>
      <c r="SPX112" s="189"/>
      <c r="SPY112" s="189"/>
      <c r="SPZ112" s="189"/>
      <c r="SQA112" s="189"/>
      <c r="SQB112" s="189"/>
      <c r="SQC112" s="189"/>
      <c r="SQD112" s="189"/>
      <c r="SQE112" s="189"/>
      <c r="SQF112" s="189"/>
      <c r="SQG112" s="189"/>
      <c r="SQH112" s="189"/>
      <c r="SQI112" s="189"/>
      <c r="SQJ112" s="189"/>
      <c r="SQK112" s="189"/>
      <c r="SZK112" s="189"/>
      <c r="SZL112" s="189"/>
      <c r="SZT112" s="189"/>
      <c r="SZU112" s="189"/>
      <c r="SZV112" s="189"/>
      <c r="SZW112" s="189"/>
      <c r="SZX112" s="189"/>
      <c r="SZY112" s="189"/>
      <c r="SZZ112" s="189"/>
      <c r="TAA112" s="189"/>
      <c r="TAB112" s="189"/>
      <c r="TAC112" s="189"/>
      <c r="TAD112" s="189"/>
      <c r="TAE112" s="189"/>
      <c r="TAF112" s="189"/>
      <c r="TAG112" s="189"/>
      <c r="TJG112" s="189"/>
      <c r="TJH112" s="189"/>
      <c r="TJP112" s="189"/>
      <c r="TJQ112" s="189"/>
      <c r="TJR112" s="189"/>
      <c r="TJS112" s="189"/>
      <c r="TJT112" s="189"/>
      <c r="TJU112" s="189"/>
      <c r="TJV112" s="189"/>
      <c r="TJW112" s="189"/>
      <c r="TJX112" s="189"/>
      <c r="TJY112" s="189"/>
      <c r="TJZ112" s="189"/>
      <c r="TKA112" s="189"/>
      <c r="TKB112" s="189"/>
      <c r="TKC112" s="189"/>
      <c r="TTC112" s="189"/>
      <c r="TTD112" s="189"/>
      <c r="TTL112" s="189"/>
      <c r="TTM112" s="189"/>
      <c r="TTN112" s="189"/>
      <c r="TTO112" s="189"/>
      <c r="TTP112" s="189"/>
      <c r="TTQ112" s="189"/>
      <c r="TTR112" s="189"/>
      <c r="TTS112" s="189"/>
      <c r="TTT112" s="189"/>
      <c r="TTU112" s="189"/>
      <c r="TTV112" s="189"/>
      <c r="TTW112" s="189"/>
      <c r="TTX112" s="189"/>
      <c r="TTY112" s="189"/>
      <c r="UCY112" s="189"/>
      <c r="UCZ112" s="189"/>
      <c r="UDH112" s="189"/>
      <c r="UDI112" s="189"/>
      <c r="UDJ112" s="189"/>
      <c r="UDK112" s="189"/>
      <c r="UDL112" s="189"/>
      <c r="UDM112" s="189"/>
      <c r="UDN112" s="189"/>
      <c r="UDO112" s="189"/>
      <c r="UDP112" s="189"/>
      <c r="UDQ112" s="189"/>
      <c r="UDR112" s="189"/>
      <c r="UDS112" s="189"/>
      <c r="UDT112" s="189"/>
      <c r="UDU112" s="189"/>
      <c r="UMU112" s="189"/>
      <c r="UMV112" s="189"/>
      <c r="UND112" s="189"/>
      <c r="UNE112" s="189"/>
      <c r="UNF112" s="189"/>
      <c r="UNG112" s="189"/>
      <c r="UNH112" s="189"/>
      <c r="UNI112" s="189"/>
      <c r="UNJ112" s="189"/>
      <c r="UNK112" s="189"/>
      <c r="UNL112" s="189"/>
      <c r="UNM112" s="189"/>
      <c r="UNN112" s="189"/>
      <c r="UNO112" s="189"/>
      <c r="UNP112" s="189"/>
      <c r="UNQ112" s="189"/>
      <c r="UWQ112" s="189"/>
      <c r="UWR112" s="189"/>
      <c r="UWZ112" s="189"/>
      <c r="UXA112" s="189"/>
      <c r="UXB112" s="189"/>
      <c r="UXC112" s="189"/>
      <c r="UXD112" s="189"/>
      <c r="UXE112" s="189"/>
      <c r="UXF112" s="189"/>
      <c r="UXG112" s="189"/>
      <c r="UXH112" s="189"/>
      <c r="UXI112" s="189"/>
      <c r="UXJ112" s="189"/>
      <c r="UXK112" s="189"/>
      <c r="UXL112" s="189"/>
      <c r="UXM112" s="189"/>
      <c r="VGM112" s="189"/>
      <c r="VGN112" s="189"/>
      <c r="VGV112" s="189"/>
      <c r="VGW112" s="189"/>
      <c r="VGX112" s="189"/>
      <c r="VGY112" s="189"/>
      <c r="VGZ112" s="189"/>
      <c r="VHA112" s="189"/>
      <c r="VHB112" s="189"/>
      <c r="VHC112" s="189"/>
      <c r="VHD112" s="189"/>
      <c r="VHE112" s="189"/>
      <c r="VHF112" s="189"/>
      <c r="VHG112" s="189"/>
      <c r="VHH112" s="189"/>
      <c r="VHI112" s="189"/>
      <c r="VQI112" s="189"/>
      <c r="VQJ112" s="189"/>
      <c r="VQR112" s="189"/>
      <c r="VQS112" s="189"/>
      <c r="VQT112" s="189"/>
      <c r="VQU112" s="189"/>
      <c r="VQV112" s="189"/>
      <c r="VQW112" s="189"/>
      <c r="VQX112" s="189"/>
      <c r="VQY112" s="189"/>
      <c r="VQZ112" s="189"/>
      <c r="VRA112" s="189"/>
      <c r="VRB112" s="189"/>
      <c r="VRC112" s="189"/>
      <c r="VRD112" s="189"/>
      <c r="VRE112" s="189"/>
      <c r="WAE112" s="189"/>
      <c r="WAF112" s="189"/>
      <c r="WAN112" s="189"/>
      <c r="WAO112" s="189"/>
      <c r="WAP112" s="189"/>
      <c r="WAQ112" s="189"/>
      <c r="WAR112" s="189"/>
      <c r="WAS112" s="189"/>
      <c r="WAT112" s="189"/>
      <c r="WAU112" s="189"/>
      <c r="WAV112" s="189"/>
      <c r="WAW112" s="189"/>
      <c r="WAX112" s="189"/>
      <c r="WAY112" s="189"/>
      <c r="WAZ112" s="189"/>
      <c r="WBA112" s="189"/>
      <c r="WKA112" s="189"/>
      <c r="WKB112" s="189"/>
      <c r="WKJ112" s="189"/>
      <c r="WKK112" s="189"/>
      <c r="WKL112" s="189"/>
      <c r="WKM112" s="189"/>
      <c r="WKN112" s="189"/>
      <c r="WKO112" s="189"/>
      <c r="WKP112" s="189"/>
      <c r="WKQ112" s="189"/>
      <c r="WKR112" s="189"/>
      <c r="WKS112" s="189"/>
      <c r="WKT112" s="189"/>
      <c r="WKU112" s="189"/>
      <c r="WKV112" s="189"/>
      <c r="WKW112" s="189"/>
      <c r="WTW112" s="189"/>
      <c r="WTX112" s="189"/>
      <c r="WUF112" s="189"/>
      <c r="WUG112" s="189"/>
      <c r="WUH112" s="189"/>
      <c r="WUI112" s="189"/>
      <c r="WUJ112" s="189"/>
      <c r="WUK112" s="189"/>
      <c r="WUL112" s="189"/>
      <c r="WUM112" s="189"/>
      <c r="WUN112" s="189"/>
      <c r="WUO112" s="189"/>
      <c r="WUP112" s="189"/>
      <c r="WUQ112" s="189"/>
      <c r="WUR112" s="189"/>
      <c r="WUS112" s="189"/>
    </row>
    <row r="113" spans="1:1009 1243:2033 2267:3057 3291:4081 4315:5105 5339:6129 6363:7153 7387:8177 8411:9201 9435:10225 10459:11249 11483:12273 12507:13297 13531:14321 14555:15345 15579:16113" ht="65.45" hidden="1" customHeight="1" outlineLevel="1" x14ac:dyDescent="0.25">
      <c r="A113" s="79"/>
      <c r="B113" s="192" t="s">
        <v>125</v>
      </c>
      <c r="C113" s="72"/>
      <c r="D113" s="102">
        <v>28.08</v>
      </c>
      <c r="E113" s="102"/>
      <c r="F113" s="73">
        <v>28.08</v>
      </c>
      <c r="G113" s="231">
        <v>0</v>
      </c>
      <c r="H113" s="129">
        <v>81.525999999999996</v>
      </c>
      <c r="I113" s="153">
        <f t="shared" si="6"/>
        <v>0</v>
      </c>
      <c r="J113" s="149"/>
      <c r="K113" s="258"/>
      <c r="L113" s="149"/>
      <c r="M113" s="149"/>
      <c r="N113" s="72"/>
      <c r="HK113" s="189"/>
      <c r="HL113" s="189"/>
      <c r="HT113" s="189"/>
      <c r="HU113" s="189"/>
      <c r="HV113" s="189"/>
      <c r="HW113" s="189"/>
      <c r="HX113" s="189"/>
      <c r="HY113" s="189"/>
      <c r="HZ113" s="189"/>
      <c r="IA113" s="189"/>
      <c r="IB113" s="189"/>
      <c r="IC113" s="189"/>
      <c r="ID113" s="189"/>
      <c r="IE113" s="189"/>
      <c r="IF113" s="189"/>
      <c r="IG113" s="189"/>
      <c r="RG113" s="189"/>
      <c r="RH113" s="189"/>
      <c r="RP113" s="189"/>
      <c r="RQ113" s="189"/>
      <c r="RR113" s="189"/>
      <c r="RS113" s="189"/>
      <c r="RT113" s="189"/>
      <c r="RU113" s="189"/>
      <c r="RV113" s="189"/>
      <c r="RW113" s="189"/>
      <c r="RX113" s="189"/>
      <c r="RY113" s="189"/>
      <c r="RZ113" s="189"/>
      <c r="SA113" s="189"/>
      <c r="SB113" s="189"/>
      <c r="SC113" s="189"/>
      <c r="ABC113" s="189"/>
      <c r="ABD113" s="189"/>
      <c r="ABL113" s="189"/>
      <c r="ABM113" s="189"/>
      <c r="ABN113" s="189"/>
      <c r="ABO113" s="189"/>
      <c r="ABP113" s="189"/>
      <c r="ABQ113" s="189"/>
      <c r="ABR113" s="189"/>
      <c r="ABS113" s="189"/>
      <c r="ABT113" s="189"/>
      <c r="ABU113" s="189"/>
      <c r="ABV113" s="189"/>
      <c r="ABW113" s="189"/>
      <c r="ABX113" s="189"/>
      <c r="ABY113" s="189"/>
      <c r="AKY113" s="189"/>
      <c r="AKZ113" s="189"/>
      <c r="ALH113" s="189"/>
      <c r="ALI113" s="189"/>
      <c r="ALJ113" s="189"/>
      <c r="ALK113" s="189"/>
      <c r="ALL113" s="189"/>
      <c r="ALM113" s="189"/>
      <c r="ALN113" s="189"/>
      <c r="ALO113" s="189"/>
      <c r="ALP113" s="189"/>
      <c r="ALQ113" s="189"/>
      <c r="ALR113" s="189"/>
      <c r="ALS113" s="189"/>
      <c r="ALT113" s="189"/>
      <c r="ALU113" s="189"/>
      <c r="AUU113" s="189"/>
      <c r="AUV113" s="189"/>
      <c r="AVD113" s="189"/>
      <c r="AVE113" s="189"/>
      <c r="AVF113" s="189"/>
      <c r="AVG113" s="189"/>
      <c r="AVH113" s="189"/>
      <c r="AVI113" s="189"/>
      <c r="AVJ113" s="189"/>
      <c r="AVK113" s="189"/>
      <c r="AVL113" s="189"/>
      <c r="AVM113" s="189"/>
      <c r="AVN113" s="189"/>
      <c r="AVO113" s="189"/>
      <c r="AVP113" s="189"/>
      <c r="AVQ113" s="189"/>
      <c r="BEQ113" s="189"/>
      <c r="BER113" s="189"/>
      <c r="BEZ113" s="189"/>
      <c r="BFA113" s="189"/>
      <c r="BFB113" s="189"/>
      <c r="BFC113" s="189"/>
      <c r="BFD113" s="189"/>
      <c r="BFE113" s="189"/>
      <c r="BFF113" s="189"/>
      <c r="BFG113" s="189"/>
      <c r="BFH113" s="189"/>
      <c r="BFI113" s="189"/>
      <c r="BFJ113" s="189"/>
      <c r="BFK113" s="189"/>
      <c r="BFL113" s="189"/>
      <c r="BFM113" s="189"/>
      <c r="BOM113" s="189"/>
      <c r="BON113" s="189"/>
      <c r="BOV113" s="189"/>
      <c r="BOW113" s="189"/>
      <c r="BOX113" s="189"/>
      <c r="BOY113" s="189"/>
      <c r="BOZ113" s="189"/>
      <c r="BPA113" s="189"/>
      <c r="BPB113" s="189"/>
      <c r="BPC113" s="189"/>
      <c r="BPD113" s="189"/>
      <c r="BPE113" s="189"/>
      <c r="BPF113" s="189"/>
      <c r="BPG113" s="189"/>
      <c r="BPH113" s="189"/>
      <c r="BPI113" s="189"/>
      <c r="BYI113" s="189"/>
      <c r="BYJ113" s="189"/>
      <c r="BYR113" s="189"/>
      <c r="BYS113" s="189"/>
      <c r="BYT113" s="189"/>
      <c r="BYU113" s="189"/>
      <c r="BYV113" s="189"/>
      <c r="BYW113" s="189"/>
      <c r="BYX113" s="189"/>
      <c r="BYY113" s="189"/>
      <c r="BYZ113" s="189"/>
      <c r="BZA113" s="189"/>
      <c r="BZB113" s="189"/>
      <c r="BZC113" s="189"/>
      <c r="BZD113" s="189"/>
      <c r="BZE113" s="189"/>
      <c r="CIE113" s="189"/>
      <c r="CIF113" s="189"/>
      <c r="CIN113" s="189"/>
      <c r="CIO113" s="189"/>
      <c r="CIP113" s="189"/>
      <c r="CIQ113" s="189"/>
      <c r="CIR113" s="189"/>
      <c r="CIS113" s="189"/>
      <c r="CIT113" s="189"/>
      <c r="CIU113" s="189"/>
      <c r="CIV113" s="189"/>
      <c r="CIW113" s="189"/>
      <c r="CIX113" s="189"/>
      <c r="CIY113" s="189"/>
      <c r="CIZ113" s="189"/>
      <c r="CJA113" s="189"/>
      <c r="CSA113" s="189"/>
      <c r="CSB113" s="189"/>
      <c r="CSJ113" s="189"/>
      <c r="CSK113" s="189"/>
      <c r="CSL113" s="189"/>
      <c r="CSM113" s="189"/>
      <c r="CSN113" s="189"/>
      <c r="CSO113" s="189"/>
      <c r="CSP113" s="189"/>
      <c r="CSQ113" s="189"/>
      <c r="CSR113" s="189"/>
      <c r="CSS113" s="189"/>
      <c r="CST113" s="189"/>
      <c r="CSU113" s="189"/>
      <c r="CSV113" s="189"/>
      <c r="CSW113" s="189"/>
      <c r="DBW113" s="189"/>
      <c r="DBX113" s="189"/>
      <c r="DCF113" s="189"/>
      <c r="DCG113" s="189"/>
      <c r="DCH113" s="189"/>
      <c r="DCI113" s="189"/>
      <c r="DCJ113" s="189"/>
      <c r="DCK113" s="189"/>
      <c r="DCL113" s="189"/>
      <c r="DCM113" s="189"/>
      <c r="DCN113" s="189"/>
      <c r="DCO113" s="189"/>
      <c r="DCP113" s="189"/>
      <c r="DCQ113" s="189"/>
      <c r="DCR113" s="189"/>
      <c r="DCS113" s="189"/>
      <c r="DLS113" s="189"/>
      <c r="DLT113" s="189"/>
      <c r="DMB113" s="189"/>
      <c r="DMC113" s="189"/>
      <c r="DMD113" s="189"/>
      <c r="DME113" s="189"/>
      <c r="DMF113" s="189"/>
      <c r="DMG113" s="189"/>
      <c r="DMH113" s="189"/>
      <c r="DMI113" s="189"/>
      <c r="DMJ113" s="189"/>
      <c r="DMK113" s="189"/>
      <c r="DML113" s="189"/>
      <c r="DMM113" s="189"/>
      <c r="DMN113" s="189"/>
      <c r="DMO113" s="189"/>
      <c r="DVO113" s="189"/>
      <c r="DVP113" s="189"/>
      <c r="DVX113" s="189"/>
      <c r="DVY113" s="189"/>
      <c r="DVZ113" s="189"/>
      <c r="DWA113" s="189"/>
      <c r="DWB113" s="189"/>
      <c r="DWC113" s="189"/>
      <c r="DWD113" s="189"/>
      <c r="DWE113" s="189"/>
      <c r="DWF113" s="189"/>
      <c r="DWG113" s="189"/>
      <c r="DWH113" s="189"/>
      <c r="DWI113" s="189"/>
      <c r="DWJ113" s="189"/>
      <c r="DWK113" s="189"/>
      <c r="EFK113" s="189"/>
      <c r="EFL113" s="189"/>
      <c r="EFT113" s="189"/>
      <c r="EFU113" s="189"/>
      <c r="EFV113" s="189"/>
      <c r="EFW113" s="189"/>
      <c r="EFX113" s="189"/>
      <c r="EFY113" s="189"/>
      <c r="EFZ113" s="189"/>
      <c r="EGA113" s="189"/>
      <c r="EGB113" s="189"/>
      <c r="EGC113" s="189"/>
      <c r="EGD113" s="189"/>
      <c r="EGE113" s="189"/>
      <c r="EGF113" s="189"/>
      <c r="EGG113" s="189"/>
      <c r="EPG113" s="189"/>
      <c r="EPH113" s="189"/>
      <c r="EPP113" s="189"/>
      <c r="EPQ113" s="189"/>
      <c r="EPR113" s="189"/>
      <c r="EPS113" s="189"/>
      <c r="EPT113" s="189"/>
      <c r="EPU113" s="189"/>
      <c r="EPV113" s="189"/>
      <c r="EPW113" s="189"/>
      <c r="EPX113" s="189"/>
      <c r="EPY113" s="189"/>
      <c r="EPZ113" s="189"/>
      <c r="EQA113" s="189"/>
      <c r="EQB113" s="189"/>
      <c r="EQC113" s="189"/>
      <c r="EZC113" s="189"/>
      <c r="EZD113" s="189"/>
      <c r="EZL113" s="189"/>
      <c r="EZM113" s="189"/>
      <c r="EZN113" s="189"/>
      <c r="EZO113" s="189"/>
      <c r="EZP113" s="189"/>
      <c r="EZQ113" s="189"/>
      <c r="EZR113" s="189"/>
      <c r="EZS113" s="189"/>
      <c r="EZT113" s="189"/>
      <c r="EZU113" s="189"/>
      <c r="EZV113" s="189"/>
      <c r="EZW113" s="189"/>
      <c r="EZX113" s="189"/>
      <c r="EZY113" s="189"/>
      <c r="FIY113" s="189"/>
      <c r="FIZ113" s="189"/>
      <c r="FJH113" s="189"/>
      <c r="FJI113" s="189"/>
      <c r="FJJ113" s="189"/>
      <c r="FJK113" s="189"/>
      <c r="FJL113" s="189"/>
      <c r="FJM113" s="189"/>
      <c r="FJN113" s="189"/>
      <c r="FJO113" s="189"/>
      <c r="FJP113" s="189"/>
      <c r="FJQ113" s="189"/>
      <c r="FJR113" s="189"/>
      <c r="FJS113" s="189"/>
      <c r="FJT113" s="189"/>
      <c r="FJU113" s="189"/>
      <c r="FSU113" s="189"/>
      <c r="FSV113" s="189"/>
      <c r="FTD113" s="189"/>
      <c r="FTE113" s="189"/>
      <c r="FTF113" s="189"/>
      <c r="FTG113" s="189"/>
      <c r="FTH113" s="189"/>
      <c r="FTI113" s="189"/>
      <c r="FTJ113" s="189"/>
      <c r="FTK113" s="189"/>
      <c r="FTL113" s="189"/>
      <c r="FTM113" s="189"/>
      <c r="FTN113" s="189"/>
      <c r="FTO113" s="189"/>
      <c r="FTP113" s="189"/>
      <c r="FTQ113" s="189"/>
      <c r="GCQ113" s="189"/>
      <c r="GCR113" s="189"/>
      <c r="GCZ113" s="189"/>
      <c r="GDA113" s="189"/>
      <c r="GDB113" s="189"/>
      <c r="GDC113" s="189"/>
      <c r="GDD113" s="189"/>
      <c r="GDE113" s="189"/>
      <c r="GDF113" s="189"/>
      <c r="GDG113" s="189"/>
      <c r="GDH113" s="189"/>
      <c r="GDI113" s="189"/>
      <c r="GDJ113" s="189"/>
      <c r="GDK113" s="189"/>
      <c r="GDL113" s="189"/>
      <c r="GDM113" s="189"/>
      <c r="GMM113" s="189"/>
      <c r="GMN113" s="189"/>
      <c r="GMV113" s="189"/>
      <c r="GMW113" s="189"/>
      <c r="GMX113" s="189"/>
      <c r="GMY113" s="189"/>
      <c r="GMZ113" s="189"/>
      <c r="GNA113" s="189"/>
      <c r="GNB113" s="189"/>
      <c r="GNC113" s="189"/>
      <c r="GND113" s="189"/>
      <c r="GNE113" s="189"/>
      <c r="GNF113" s="189"/>
      <c r="GNG113" s="189"/>
      <c r="GNH113" s="189"/>
      <c r="GNI113" s="189"/>
      <c r="GWI113" s="189"/>
      <c r="GWJ113" s="189"/>
      <c r="GWR113" s="189"/>
      <c r="GWS113" s="189"/>
      <c r="GWT113" s="189"/>
      <c r="GWU113" s="189"/>
      <c r="GWV113" s="189"/>
      <c r="GWW113" s="189"/>
      <c r="GWX113" s="189"/>
      <c r="GWY113" s="189"/>
      <c r="GWZ113" s="189"/>
      <c r="GXA113" s="189"/>
      <c r="GXB113" s="189"/>
      <c r="GXC113" s="189"/>
      <c r="GXD113" s="189"/>
      <c r="GXE113" s="189"/>
      <c r="HGE113" s="189"/>
      <c r="HGF113" s="189"/>
      <c r="HGN113" s="189"/>
      <c r="HGO113" s="189"/>
      <c r="HGP113" s="189"/>
      <c r="HGQ113" s="189"/>
      <c r="HGR113" s="189"/>
      <c r="HGS113" s="189"/>
      <c r="HGT113" s="189"/>
      <c r="HGU113" s="189"/>
      <c r="HGV113" s="189"/>
      <c r="HGW113" s="189"/>
      <c r="HGX113" s="189"/>
      <c r="HGY113" s="189"/>
      <c r="HGZ113" s="189"/>
      <c r="HHA113" s="189"/>
      <c r="HQA113" s="189"/>
      <c r="HQB113" s="189"/>
      <c r="HQJ113" s="189"/>
      <c r="HQK113" s="189"/>
      <c r="HQL113" s="189"/>
      <c r="HQM113" s="189"/>
      <c r="HQN113" s="189"/>
      <c r="HQO113" s="189"/>
      <c r="HQP113" s="189"/>
      <c r="HQQ113" s="189"/>
      <c r="HQR113" s="189"/>
      <c r="HQS113" s="189"/>
      <c r="HQT113" s="189"/>
      <c r="HQU113" s="189"/>
      <c r="HQV113" s="189"/>
      <c r="HQW113" s="189"/>
      <c r="HZW113" s="189"/>
      <c r="HZX113" s="189"/>
      <c r="IAF113" s="189"/>
      <c r="IAG113" s="189"/>
      <c r="IAH113" s="189"/>
      <c r="IAI113" s="189"/>
      <c r="IAJ113" s="189"/>
      <c r="IAK113" s="189"/>
      <c r="IAL113" s="189"/>
      <c r="IAM113" s="189"/>
      <c r="IAN113" s="189"/>
      <c r="IAO113" s="189"/>
      <c r="IAP113" s="189"/>
      <c r="IAQ113" s="189"/>
      <c r="IAR113" s="189"/>
      <c r="IAS113" s="189"/>
      <c r="IJS113" s="189"/>
      <c r="IJT113" s="189"/>
      <c r="IKB113" s="189"/>
      <c r="IKC113" s="189"/>
      <c r="IKD113" s="189"/>
      <c r="IKE113" s="189"/>
      <c r="IKF113" s="189"/>
      <c r="IKG113" s="189"/>
      <c r="IKH113" s="189"/>
      <c r="IKI113" s="189"/>
      <c r="IKJ113" s="189"/>
      <c r="IKK113" s="189"/>
      <c r="IKL113" s="189"/>
      <c r="IKM113" s="189"/>
      <c r="IKN113" s="189"/>
      <c r="IKO113" s="189"/>
      <c r="ITO113" s="189"/>
      <c r="ITP113" s="189"/>
      <c r="ITX113" s="189"/>
      <c r="ITY113" s="189"/>
      <c r="ITZ113" s="189"/>
      <c r="IUA113" s="189"/>
      <c r="IUB113" s="189"/>
      <c r="IUC113" s="189"/>
      <c r="IUD113" s="189"/>
      <c r="IUE113" s="189"/>
      <c r="IUF113" s="189"/>
      <c r="IUG113" s="189"/>
      <c r="IUH113" s="189"/>
      <c r="IUI113" s="189"/>
      <c r="IUJ113" s="189"/>
      <c r="IUK113" s="189"/>
      <c r="JDK113" s="189"/>
      <c r="JDL113" s="189"/>
      <c r="JDT113" s="189"/>
      <c r="JDU113" s="189"/>
      <c r="JDV113" s="189"/>
      <c r="JDW113" s="189"/>
      <c r="JDX113" s="189"/>
      <c r="JDY113" s="189"/>
      <c r="JDZ113" s="189"/>
      <c r="JEA113" s="189"/>
      <c r="JEB113" s="189"/>
      <c r="JEC113" s="189"/>
      <c r="JED113" s="189"/>
      <c r="JEE113" s="189"/>
      <c r="JEF113" s="189"/>
      <c r="JEG113" s="189"/>
      <c r="JNG113" s="189"/>
      <c r="JNH113" s="189"/>
      <c r="JNP113" s="189"/>
      <c r="JNQ113" s="189"/>
      <c r="JNR113" s="189"/>
      <c r="JNS113" s="189"/>
      <c r="JNT113" s="189"/>
      <c r="JNU113" s="189"/>
      <c r="JNV113" s="189"/>
      <c r="JNW113" s="189"/>
      <c r="JNX113" s="189"/>
      <c r="JNY113" s="189"/>
      <c r="JNZ113" s="189"/>
      <c r="JOA113" s="189"/>
      <c r="JOB113" s="189"/>
      <c r="JOC113" s="189"/>
      <c r="JXC113" s="189"/>
      <c r="JXD113" s="189"/>
      <c r="JXL113" s="189"/>
      <c r="JXM113" s="189"/>
      <c r="JXN113" s="189"/>
      <c r="JXO113" s="189"/>
      <c r="JXP113" s="189"/>
      <c r="JXQ113" s="189"/>
      <c r="JXR113" s="189"/>
      <c r="JXS113" s="189"/>
      <c r="JXT113" s="189"/>
      <c r="JXU113" s="189"/>
      <c r="JXV113" s="189"/>
      <c r="JXW113" s="189"/>
      <c r="JXX113" s="189"/>
      <c r="JXY113" s="189"/>
      <c r="KGY113" s="189"/>
      <c r="KGZ113" s="189"/>
      <c r="KHH113" s="189"/>
      <c r="KHI113" s="189"/>
      <c r="KHJ113" s="189"/>
      <c r="KHK113" s="189"/>
      <c r="KHL113" s="189"/>
      <c r="KHM113" s="189"/>
      <c r="KHN113" s="189"/>
      <c r="KHO113" s="189"/>
      <c r="KHP113" s="189"/>
      <c r="KHQ113" s="189"/>
      <c r="KHR113" s="189"/>
      <c r="KHS113" s="189"/>
      <c r="KHT113" s="189"/>
      <c r="KHU113" s="189"/>
      <c r="KQU113" s="189"/>
      <c r="KQV113" s="189"/>
      <c r="KRD113" s="189"/>
      <c r="KRE113" s="189"/>
      <c r="KRF113" s="189"/>
      <c r="KRG113" s="189"/>
      <c r="KRH113" s="189"/>
      <c r="KRI113" s="189"/>
      <c r="KRJ113" s="189"/>
      <c r="KRK113" s="189"/>
      <c r="KRL113" s="189"/>
      <c r="KRM113" s="189"/>
      <c r="KRN113" s="189"/>
      <c r="KRO113" s="189"/>
      <c r="KRP113" s="189"/>
      <c r="KRQ113" s="189"/>
      <c r="LAQ113" s="189"/>
      <c r="LAR113" s="189"/>
      <c r="LAZ113" s="189"/>
      <c r="LBA113" s="189"/>
      <c r="LBB113" s="189"/>
      <c r="LBC113" s="189"/>
      <c r="LBD113" s="189"/>
      <c r="LBE113" s="189"/>
      <c r="LBF113" s="189"/>
      <c r="LBG113" s="189"/>
      <c r="LBH113" s="189"/>
      <c r="LBI113" s="189"/>
      <c r="LBJ113" s="189"/>
      <c r="LBK113" s="189"/>
      <c r="LBL113" s="189"/>
      <c r="LBM113" s="189"/>
      <c r="LKM113" s="189"/>
      <c r="LKN113" s="189"/>
      <c r="LKV113" s="189"/>
      <c r="LKW113" s="189"/>
      <c r="LKX113" s="189"/>
      <c r="LKY113" s="189"/>
      <c r="LKZ113" s="189"/>
      <c r="LLA113" s="189"/>
      <c r="LLB113" s="189"/>
      <c r="LLC113" s="189"/>
      <c r="LLD113" s="189"/>
      <c r="LLE113" s="189"/>
      <c r="LLF113" s="189"/>
      <c r="LLG113" s="189"/>
      <c r="LLH113" s="189"/>
      <c r="LLI113" s="189"/>
      <c r="LUI113" s="189"/>
      <c r="LUJ113" s="189"/>
      <c r="LUR113" s="189"/>
      <c r="LUS113" s="189"/>
      <c r="LUT113" s="189"/>
      <c r="LUU113" s="189"/>
      <c r="LUV113" s="189"/>
      <c r="LUW113" s="189"/>
      <c r="LUX113" s="189"/>
      <c r="LUY113" s="189"/>
      <c r="LUZ113" s="189"/>
      <c r="LVA113" s="189"/>
      <c r="LVB113" s="189"/>
      <c r="LVC113" s="189"/>
      <c r="LVD113" s="189"/>
      <c r="LVE113" s="189"/>
      <c r="MEE113" s="189"/>
      <c r="MEF113" s="189"/>
      <c r="MEN113" s="189"/>
      <c r="MEO113" s="189"/>
      <c r="MEP113" s="189"/>
      <c r="MEQ113" s="189"/>
      <c r="MER113" s="189"/>
      <c r="MES113" s="189"/>
      <c r="MET113" s="189"/>
      <c r="MEU113" s="189"/>
      <c r="MEV113" s="189"/>
      <c r="MEW113" s="189"/>
      <c r="MEX113" s="189"/>
      <c r="MEY113" s="189"/>
      <c r="MEZ113" s="189"/>
      <c r="MFA113" s="189"/>
      <c r="MOA113" s="189"/>
      <c r="MOB113" s="189"/>
      <c r="MOJ113" s="189"/>
      <c r="MOK113" s="189"/>
      <c r="MOL113" s="189"/>
      <c r="MOM113" s="189"/>
      <c r="MON113" s="189"/>
      <c r="MOO113" s="189"/>
      <c r="MOP113" s="189"/>
      <c r="MOQ113" s="189"/>
      <c r="MOR113" s="189"/>
      <c r="MOS113" s="189"/>
      <c r="MOT113" s="189"/>
      <c r="MOU113" s="189"/>
      <c r="MOV113" s="189"/>
      <c r="MOW113" s="189"/>
      <c r="MXW113" s="189"/>
      <c r="MXX113" s="189"/>
      <c r="MYF113" s="189"/>
      <c r="MYG113" s="189"/>
      <c r="MYH113" s="189"/>
      <c r="MYI113" s="189"/>
      <c r="MYJ113" s="189"/>
      <c r="MYK113" s="189"/>
      <c r="MYL113" s="189"/>
      <c r="MYM113" s="189"/>
      <c r="MYN113" s="189"/>
      <c r="MYO113" s="189"/>
      <c r="MYP113" s="189"/>
      <c r="MYQ113" s="189"/>
      <c r="MYR113" s="189"/>
      <c r="MYS113" s="189"/>
      <c r="NHS113" s="189"/>
      <c r="NHT113" s="189"/>
      <c r="NIB113" s="189"/>
      <c r="NIC113" s="189"/>
      <c r="NID113" s="189"/>
      <c r="NIE113" s="189"/>
      <c r="NIF113" s="189"/>
      <c r="NIG113" s="189"/>
      <c r="NIH113" s="189"/>
      <c r="NII113" s="189"/>
      <c r="NIJ113" s="189"/>
      <c r="NIK113" s="189"/>
      <c r="NIL113" s="189"/>
      <c r="NIM113" s="189"/>
      <c r="NIN113" s="189"/>
      <c r="NIO113" s="189"/>
      <c r="NRO113" s="189"/>
      <c r="NRP113" s="189"/>
      <c r="NRX113" s="189"/>
      <c r="NRY113" s="189"/>
      <c r="NRZ113" s="189"/>
      <c r="NSA113" s="189"/>
      <c r="NSB113" s="189"/>
      <c r="NSC113" s="189"/>
      <c r="NSD113" s="189"/>
      <c r="NSE113" s="189"/>
      <c r="NSF113" s="189"/>
      <c r="NSG113" s="189"/>
      <c r="NSH113" s="189"/>
      <c r="NSI113" s="189"/>
      <c r="NSJ113" s="189"/>
      <c r="NSK113" s="189"/>
      <c r="OBK113" s="189"/>
      <c r="OBL113" s="189"/>
      <c r="OBT113" s="189"/>
      <c r="OBU113" s="189"/>
      <c r="OBV113" s="189"/>
      <c r="OBW113" s="189"/>
      <c r="OBX113" s="189"/>
      <c r="OBY113" s="189"/>
      <c r="OBZ113" s="189"/>
      <c r="OCA113" s="189"/>
      <c r="OCB113" s="189"/>
      <c r="OCC113" s="189"/>
      <c r="OCD113" s="189"/>
      <c r="OCE113" s="189"/>
      <c r="OCF113" s="189"/>
      <c r="OCG113" s="189"/>
      <c r="OLG113" s="189"/>
      <c r="OLH113" s="189"/>
      <c r="OLP113" s="189"/>
      <c r="OLQ113" s="189"/>
      <c r="OLR113" s="189"/>
      <c r="OLS113" s="189"/>
      <c r="OLT113" s="189"/>
      <c r="OLU113" s="189"/>
      <c r="OLV113" s="189"/>
      <c r="OLW113" s="189"/>
      <c r="OLX113" s="189"/>
      <c r="OLY113" s="189"/>
      <c r="OLZ113" s="189"/>
      <c r="OMA113" s="189"/>
      <c r="OMB113" s="189"/>
      <c r="OMC113" s="189"/>
      <c r="OVC113" s="189"/>
      <c r="OVD113" s="189"/>
      <c r="OVL113" s="189"/>
      <c r="OVM113" s="189"/>
      <c r="OVN113" s="189"/>
      <c r="OVO113" s="189"/>
      <c r="OVP113" s="189"/>
      <c r="OVQ113" s="189"/>
      <c r="OVR113" s="189"/>
      <c r="OVS113" s="189"/>
      <c r="OVT113" s="189"/>
      <c r="OVU113" s="189"/>
      <c r="OVV113" s="189"/>
      <c r="OVW113" s="189"/>
      <c r="OVX113" s="189"/>
      <c r="OVY113" s="189"/>
      <c r="PEY113" s="189"/>
      <c r="PEZ113" s="189"/>
      <c r="PFH113" s="189"/>
      <c r="PFI113" s="189"/>
      <c r="PFJ113" s="189"/>
      <c r="PFK113" s="189"/>
      <c r="PFL113" s="189"/>
      <c r="PFM113" s="189"/>
      <c r="PFN113" s="189"/>
      <c r="PFO113" s="189"/>
      <c r="PFP113" s="189"/>
      <c r="PFQ113" s="189"/>
      <c r="PFR113" s="189"/>
      <c r="PFS113" s="189"/>
      <c r="PFT113" s="189"/>
      <c r="PFU113" s="189"/>
      <c r="POU113" s="189"/>
      <c r="POV113" s="189"/>
      <c r="PPD113" s="189"/>
      <c r="PPE113" s="189"/>
      <c r="PPF113" s="189"/>
      <c r="PPG113" s="189"/>
      <c r="PPH113" s="189"/>
      <c r="PPI113" s="189"/>
      <c r="PPJ113" s="189"/>
      <c r="PPK113" s="189"/>
      <c r="PPL113" s="189"/>
      <c r="PPM113" s="189"/>
      <c r="PPN113" s="189"/>
      <c r="PPO113" s="189"/>
      <c r="PPP113" s="189"/>
      <c r="PPQ113" s="189"/>
      <c r="PYQ113" s="189"/>
      <c r="PYR113" s="189"/>
      <c r="PYZ113" s="189"/>
      <c r="PZA113" s="189"/>
      <c r="PZB113" s="189"/>
      <c r="PZC113" s="189"/>
      <c r="PZD113" s="189"/>
      <c r="PZE113" s="189"/>
      <c r="PZF113" s="189"/>
      <c r="PZG113" s="189"/>
      <c r="PZH113" s="189"/>
      <c r="PZI113" s="189"/>
      <c r="PZJ113" s="189"/>
      <c r="PZK113" s="189"/>
      <c r="PZL113" s="189"/>
      <c r="PZM113" s="189"/>
      <c r="QIM113" s="189"/>
      <c r="QIN113" s="189"/>
      <c r="QIV113" s="189"/>
      <c r="QIW113" s="189"/>
      <c r="QIX113" s="189"/>
      <c r="QIY113" s="189"/>
      <c r="QIZ113" s="189"/>
      <c r="QJA113" s="189"/>
      <c r="QJB113" s="189"/>
      <c r="QJC113" s="189"/>
      <c r="QJD113" s="189"/>
      <c r="QJE113" s="189"/>
      <c r="QJF113" s="189"/>
      <c r="QJG113" s="189"/>
      <c r="QJH113" s="189"/>
      <c r="QJI113" s="189"/>
      <c r="QSI113" s="189"/>
      <c r="QSJ113" s="189"/>
      <c r="QSR113" s="189"/>
      <c r="QSS113" s="189"/>
      <c r="QST113" s="189"/>
      <c r="QSU113" s="189"/>
      <c r="QSV113" s="189"/>
      <c r="QSW113" s="189"/>
      <c r="QSX113" s="189"/>
      <c r="QSY113" s="189"/>
      <c r="QSZ113" s="189"/>
      <c r="QTA113" s="189"/>
      <c r="QTB113" s="189"/>
      <c r="QTC113" s="189"/>
      <c r="QTD113" s="189"/>
      <c r="QTE113" s="189"/>
      <c r="RCE113" s="189"/>
      <c r="RCF113" s="189"/>
      <c r="RCN113" s="189"/>
      <c r="RCO113" s="189"/>
      <c r="RCP113" s="189"/>
      <c r="RCQ113" s="189"/>
      <c r="RCR113" s="189"/>
      <c r="RCS113" s="189"/>
      <c r="RCT113" s="189"/>
      <c r="RCU113" s="189"/>
      <c r="RCV113" s="189"/>
      <c r="RCW113" s="189"/>
      <c r="RCX113" s="189"/>
      <c r="RCY113" s="189"/>
      <c r="RCZ113" s="189"/>
      <c r="RDA113" s="189"/>
      <c r="RMA113" s="189"/>
      <c r="RMB113" s="189"/>
      <c r="RMJ113" s="189"/>
      <c r="RMK113" s="189"/>
      <c r="RML113" s="189"/>
      <c r="RMM113" s="189"/>
      <c r="RMN113" s="189"/>
      <c r="RMO113" s="189"/>
      <c r="RMP113" s="189"/>
      <c r="RMQ113" s="189"/>
      <c r="RMR113" s="189"/>
      <c r="RMS113" s="189"/>
      <c r="RMT113" s="189"/>
      <c r="RMU113" s="189"/>
      <c r="RMV113" s="189"/>
      <c r="RMW113" s="189"/>
      <c r="RVW113" s="189"/>
      <c r="RVX113" s="189"/>
      <c r="RWF113" s="189"/>
      <c r="RWG113" s="189"/>
      <c r="RWH113" s="189"/>
      <c r="RWI113" s="189"/>
      <c r="RWJ113" s="189"/>
      <c r="RWK113" s="189"/>
      <c r="RWL113" s="189"/>
      <c r="RWM113" s="189"/>
      <c r="RWN113" s="189"/>
      <c r="RWO113" s="189"/>
      <c r="RWP113" s="189"/>
      <c r="RWQ113" s="189"/>
      <c r="RWR113" s="189"/>
      <c r="RWS113" s="189"/>
      <c r="SFS113" s="189"/>
      <c r="SFT113" s="189"/>
      <c r="SGB113" s="189"/>
      <c r="SGC113" s="189"/>
      <c r="SGD113" s="189"/>
      <c r="SGE113" s="189"/>
      <c r="SGF113" s="189"/>
      <c r="SGG113" s="189"/>
      <c r="SGH113" s="189"/>
      <c r="SGI113" s="189"/>
      <c r="SGJ113" s="189"/>
      <c r="SGK113" s="189"/>
      <c r="SGL113" s="189"/>
      <c r="SGM113" s="189"/>
      <c r="SGN113" s="189"/>
      <c r="SGO113" s="189"/>
      <c r="SPO113" s="189"/>
      <c r="SPP113" s="189"/>
      <c r="SPX113" s="189"/>
      <c r="SPY113" s="189"/>
      <c r="SPZ113" s="189"/>
      <c r="SQA113" s="189"/>
      <c r="SQB113" s="189"/>
      <c r="SQC113" s="189"/>
      <c r="SQD113" s="189"/>
      <c r="SQE113" s="189"/>
      <c r="SQF113" s="189"/>
      <c r="SQG113" s="189"/>
      <c r="SQH113" s="189"/>
      <c r="SQI113" s="189"/>
      <c r="SQJ113" s="189"/>
      <c r="SQK113" s="189"/>
      <c r="SZK113" s="189"/>
      <c r="SZL113" s="189"/>
      <c r="SZT113" s="189"/>
      <c r="SZU113" s="189"/>
      <c r="SZV113" s="189"/>
      <c r="SZW113" s="189"/>
      <c r="SZX113" s="189"/>
      <c r="SZY113" s="189"/>
      <c r="SZZ113" s="189"/>
      <c r="TAA113" s="189"/>
      <c r="TAB113" s="189"/>
      <c r="TAC113" s="189"/>
      <c r="TAD113" s="189"/>
      <c r="TAE113" s="189"/>
      <c r="TAF113" s="189"/>
      <c r="TAG113" s="189"/>
      <c r="TJG113" s="189"/>
      <c r="TJH113" s="189"/>
      <c r="TJP113" s="189"/>
      <c r="TJQ113" s="189"/>
      <c r="TJR113" s="189"/>
      <c r="TJS113" s="189"/>
      <c r="TJT113" s="189"/>
      <c r="TJU113" s="189"/>
      <c r="TJV113" s="189"/>
      <c r="TJW113" s="189"/>
      <c r="TJX113" s="189"/>
      <c r="TJY113" s="189"/>
      <c r="TJZ113" s="189"/>
      <c r="TKA113" s="189"/>
      <c r="TKB113" s="189"/>
      <c r="TKC113" s="189"/>
      <c r="TTC113" s="189"/>
      <c r="TTD113" s="189"/>
      <c r="TTL113" s="189"/>
      <c r="TTM113" s="189"/>
      <c r="TTN113" s="189"/>
      <c r="TTO113" s="189"/>
      <c r="TTP113" s="189"/>
      <c r="TTQ113" s="189"/>
      <c r="TTR113" s="189"/>
      <c r="TTS113" s="189"/>
      <c r="TTT113" s="189"/>
      <c r="TTU113" s="189"/>
      <c r="TTV113" s="189"/>
      <c r="TTW113" s="189"/>
      <c r="TTX113" s="189"/>
      <c r="TTY113" s="189"/>
      <c r="UCY113" s="189"/>
      <c r="UCZ113" s="189"/>
      <c r="UDH113" s="189"/>
      <c r="UDI113" s="189"/>
      <c r="UDJ113" s="189"/>
      <c r="UDK113" s="189"/>
      <c r="UDL113" s="189"/>
      <c r="UDM113" s="189"/>
      <c r="UDN113" s="189"/>
      <c r="UDO113" s="189"/>
      <c r="UDP113" s="189"/>
      <c r="UDQ113" s="189"/>
      <c r="UDR113" s="189"/>
      <c r="UDS113" s="189"/>
      <c r="UDT113" s="189"/>
      <c r="UDU113" s="189"/>
      <c r="UMU113" s="189"/>
      <c r="UMV113" s="189"/>
      <c r="UND113" s="189"/>
      <c r="UNE113" s="189"/>
      <c r="UNF113" s="189"/>
      <c r="UNG113" s="189"/>
      <c r="UNH113" s="189"/>
      <c r="UNI113" s="189"/>
      <c r="UNJ113" s="189"/>
      <c r="UNK113" s="189"/>
      <c r="UNL113" s="189"/>
      <c r="UNM113" s="189"/>
      <c r="UNN113" s="189"/>
      <c r="UNO113" s="189"/>
      <c r="UNP113" s="189"/>
      <c r="UNQ113" s="189"/>
      <c r="UWQ113" s="189"/>
      <c r="UWR113" s="189"/>
      <c r="UWZ113" s="189"/>
      <c r="UXA113" s="189"/>
      <c r="UXB113" s="189"/>
      <c r="UXC113" s="189"/>
      <c r="UXD113" s="189"/>
      <c r="UXE113" s="189"/>
      <c r="UXF113" s="189"/>
      <c r="UXG113" s="189"/>
      <c r="UXH113" s="189"/>
      <c r="UXI113" s="189"/>
      <c r="UXJ113" s="189"/>
      <c r="UXK113" s="189"/>
      <c r="UXL113" s="189"/>
      <c r="UXM113" s="189"/>
      <c r="VGM113" s="189"/>
      <c r="VGN113" s="189"/>
      <c r="VGV113" s="189"/>
      <c r="VGW113" s="189"/>
      <c r="VGX113" s="189"/>
      <c r="VGY113" s="189"/>
      <c r="VGZ113" s="189"/>
      <c r="VHA113" s="189"/>
      <c r="VHB113" s="189"/>
      <c r="VHC113" s="189"/>
      <c r="VHD113" s="189"/>
      <c r="VHE113" s="189"/>
      <c r="VHF113" s="189"/>
      <c r="VHG113" s="189"/>
      <c r="VHH113" s="189"/>
      <c r="VHI113" s="189"/>
      <c r="VQI113" s="189"/>
      <c r="VQJ113" s="189"/>
      <c r="VQR113" s="189"/>
      <c r="VQS113" s="189"/>
      <c r="VQT113" s="189"/>
      <c r="VQU113" s="189"/>
      <c r="VQV113" s="189"/>
      <c r="VQW113" s="189"/>
      <c r="VQX113" s="189"/>
      <c r="VQY113" s="189"/>
      <c r="VQZ113" s="189"/>
      <c r="VRA113" s="189"/>
      <c r="VRB113" s="189"/>
      <c r="VRC113" s="189"/>
      <c r="VRD113" s="189"/>
      <c r="VRE113" s="189"/>
      <c r="WAE113" s="189"/>
      <c r="WAF113" s="189"/>
      <c r="WAN113" s="189"/>
      <c r="WAO113" s="189"/>
      <c r="WAP113" s="189"/>
      <c r="WAQ113" s="189"/>
      <c r="WAR113" s="189"/>
      <c r="WAS113" s="189"/>
      <c r="WAT113" s="189"/>
      <c r="WAU113" s="189"/>
      <c r="WAV113" s="189"/>
      <c r="WAW113" s="189"/>
      <c r="WAX113" s="189"/>
      <c r="WAY113" s="189"/>
      <c r="WAZ113" s="189"/>
      <c r="WBA113" s="189"/>
      <c r="WKA113" s="189"/>
      <c r="WKB113" s="189"/>
      <c r="WKJ113" s="189"/>
      <c r="WKK113" s="189"/>
      <c r="WKL113" s="189"/>
      <c r="WKM113" s="189"/>
      <c r="WKN113" s="189"/>
      <c r="WKO113" s="189"/>
      <c r="WKP113" s="189"/>
      <c r="WKQ113" s="189"/>
      <c r="WKR113" s="189"/>
      <c r="WKS113" s="189"/>
      <c r="WKT113" s="189"/>
      <c r="WKU113" s="189"/>
      <c r="WKV113" s="189"/>
      <c r="WKW113" s="189"/>
      <c r="WTW113" s="189"/>
      <c r="WTX113" s="189"/>
      <c r="WUF113" s="189"/>
      <c r="WUG113" s="189"/>
      <c r="WUH113" s="189"/>
      <c r="WUI113" s="189"/>
      <c r="WUJ113" s="189"/>
      <c r="WUK113" s="189"/>
      <c r="WUL113" s="189"/>
      <c r="WUM113" s="189"/>
      <c r="WUN113" s="189"/>
      <c r="WUO113" s="189"/>
      <c r="WUP113" s="189"/>
      <c r="WUQ113" s="189"/>
      <c r="WUR113" s="189"/>
      <c r="WUS113" s="189"/>
    </row>
    <row r="114" spans="1:1009 1243:2033 2267:3057 3291:4081 4315:5105 5339:6129 6363:7153 7387:8177 8411:9201 9435:10225 10459:11249 11483:12273 12507:13297 13531:14321 14555:15345 15579:16113" ht="22.5" hidden="1" customHeight="1" outlineLevel="1" x14ac:dyDescent="0.25">
      <c r="A114" s="79"/>
      <c r="B114" s="192" t="s">
        <v>126</v>
      </c>
      <c r="C114" s="72"/>
      <c r="D114" s="102">
        <v>0</v>
      </c>
      <c r="E114" s="102"/>
      <c r="F114" s="73"/>
      <c r="G114" s="231">
        <v>0</v>
      </c>
      <c r="H114" s="129">
        <v>0</v>
      </c>
      <c r="I114" s="153">
        <f t="shared" si="6"/>
        <v>0</v>
      </c>
      <c r="J114" s="149"/>
      <c r="K114" s="149"/>
      <c r="L114" s="149"/>
      <c r="M114" s="149"/>
      <c r="N114" s="72"/>
      <c r="HK114" s="189"/>
      <c r="HL114" s="189"/>
      <c r="HT114" s="189"/>
      <c r="HU114" s="189"/>
      <c r="HV114" s="189"/>
      <c r="HW114" s="189"/>
      <c r="HX114" s="189"/>
      <c r="HY114" s="189"/>
      <c r="HZ114" s="189"/>
      <c r="IA114" s="189"/>
      <c r="IB114" s="189"/>
      <c r="IC114" s="189"/>
      <c r="ID114" s="189"/>
      <c r="IE114" s="189"/>
      <c r="IF114" s="189"/>
      <c r="IG114" s="189"/>
      <c r="RG114" s="189"/>
      <c r="RH114" s="189"/>
      <c r="RP114" s="189"/>
      <c r="RQ114" s="189"/>
      <c r="RR114" s="189"/>
      <c r="RS114" s="189"/>
      <c r="RT114" s="189"/>
      <c r="RU114" s="189"/>
      <c r="RV114" s="189"/>
      <c r="RW114" s="189"/>
      <c r="RX114" s="189"/>
      <c r="RY114" s="189"/>
      <c r="RZ114" s="189"/>
      <c r="SA114" s="189"/>
      <c r="SB114" s="189"/>
      <c r="SC114" s="189"/>
      <c r="ABC114" s="189"/>
      <c r="ABD114" s="189"/>
      <c r="ABL114" s="189"/>
      <c r="ABM114" s="189"/>
      <c r="ABN114" s="189"/>
      <c r="ABO114" s="189"/>
      <c r="ABP114" s="189"/>
      <c r="ABQ114" s="189"/>
      <c r="ABR114" s="189"/>
      <c r="ABS114" s="189"/>
      <c r="ABT114" s="189"/>
      <c r="ABU114" s="189"/>
      <c r="ABV114" s="189"/>
      <c r="ABW114" s="189"/>
      <c r="ABX114" s="189"/>
      <c r="ABY114" s="189"/>
      <c r="AKY114" s="189"/>
      <c r="AKZ114" s="189"/>
      <c r="ALH114" s="189"/>
      <c r="ALI114" s="189"/>
      <c r="ALJ114" s="189"/>
      <c r="ALK114" s="189"/>
      <c r="ALL114" s="189"/>
      <c r="ALM114" s="189"/>
      <c r="ALN114" s="189"/>
      <c r="ALO114" s="189"/>
      <c r="ALP114" s="189"/>
      <c r="ALQ114" s="189"/>
      <c r="ALR114" s="189"/>
      <c r="ALS114" s="189"/>
      <c r="ALT114" s="189"/>
      <c r="ALU114" s="189"/>
      <c r="AUU114" s="189"/>
      <c r="AUV114" s="189"/>
      <c r="AVD114" s="189"/>
      <c r="AVE114" s="189"/>
      <c r="AVF114" s="189"/>
      <c r="AVG114" s="189"/>
      <c r="AVH114" s="189"/>
      <c r="AVI114" s="189"/>
      <c r="AVJ114" s="189"/>
      <c r="AVK114" s="189"/>
      <c r="AVL114" s="189"/>
      <c r="AVM114" s="189"/>
      <c r="AVN114" s="189"/>
      <c r="AVO114" s="189"/>
      <c r="AVP114" s="189"/>
      <c r="AVQ114" s="189"/>
      <c r="BEQ114" s="189"/>
      <c r="BER114" s="189"/>
      <c r="BEZ114" s="189"/>
      <c r="BFA114" s="189"/>
      <c r="BFB114" s="189"/>
      <c r="BFC114" s="189"/>
      <c r="BFD114" s="189"/>
      <c r="BFE114" s="189"/>
      <c r="BFF114" s="189"/>
      <c r="BFG114" s="189"/>
      <c r="BFH114" s="189"/>
      <c r="BFI114" s="189"/>
      <c r="BFJ114" s="189"/>
      <c r="BFK114" s="189"/>
      <c r="BFL114" s="189"/>
      <c r="BFM114" s="189"/>
      <c r="BOM114" s="189"/>
      <c r="BON114" s="189"/>
      <c r="BOV114" s="189"/>
      <c r="BOW114" s="189"/>
      <c r="BOX114" s="189"/>
      <c r="BOY114" s="189"/>
      <c r="BOZ114" s="189"/>
      <c r="BPA114" s="189"/>
      <c r="BPB114" s="189"/>
      <c r="BPC114" s="189"/>
      <c r="BPD114" s="189"/>
      <c r="BPE114" s="189"/>
      <c r="BPF114" s="189"/>
      <c r="BPG114" s="189"/>
      <c r="BPH114" s="189"/>
      <c r="BPI114" s="189"/>
      <c r="BYI114" s="189"/>
      <c r="BYJ114" s="189"/>
      <c r="BYR114" s="189"/>
      <c r="BYS114" s="189"/>
      <c r="BYT114" s="189"/>
      <c r="BYU114" s="189"/>
      <c r="BYV114" s="189"/>
      <c r="BYW114" s="189"/>
      <c r="BYX114" s="189"/>
      <c r="BYY114" s="189"/>
      <c r="BYZ114" s="189"/>
      <c r="BZA114" s="189"/>
      <c r="BZB114" s="189"/>
      <c r="BZC114" s="189"/>
      <c r="BZD114" s="189"/>
      <c r="BZE114" s="189"/>
      <c r="CIE114" s="189"/>
      <c r="CIF114" s="189"/>
      <c r="CIN114" s="189"/>
      <c r="CIO114" s="189"/>
      <c r="CIP114" s="189"/>
      <c r="CIQ114" s="189"/>
      <c r="CIR114" s="189"/>
      <c r="CIS114" s="189"/>
      <c r="CIT114" s="189"/>
      <c r="CIU114" s="189"/>
      <c r="CIV114" s="189"/>
      <c r="CIW114" s="189"/>
      <c r="CIX114" s="189"/>
      <c r="CIY114" s="189"/>
      <c r="CIZ114" s="189"/>
      <c r="CJA114" s="189"/>
      <c r="CSA114" s="189"/>
      <c r="CSB114" s="189"/>
      <c r="CSJ114" s="189"/>
      <c r="CSK114" s="189"/>
      <c r="CSL114" s="189"/>
      <c r="CSM114" s="189"/>
      <c r="CSN114" s="189"/>
      <c r="CSO114" s="189"/>
      <c r="CSP114" s="189"/>
      <c r="CSQ114" s="189"/>
      <c r="CSR114" s="189"/>
      <c r="CSS114" s="189"/>
      <c r="CST114" s="189"/>
      <c r="CSU114" s="189"/>
      <c r="CSV114" s="189"/>
      <c r="CSW114" s="189"/>
      <c r="DBW114" s="189"/>
      <c r="DBX114" s="189"/>
      <c r="DCF114" s="189"/>
      <c r="DCG114" s="189"/>
      <c r="DCH114" s="189"/>
      <c r="DCI114" s="189"/>
      <c r="DCJ114" s="189"/>
      <c r="DCK114" s="189"/>
      <c r="DCL114" s="189"/>
      <c r="DCM114" s="189"/>
      <c r="DCN114" s="189"/>
      <c r="DCO114" s="189"/>
      <c r="DCP114" s="189"/>
      <c r="DCQ114" s="189"/>
      <c r="DCR114" s="189"/>
      <c r="DCS114" s="189"/>
      <c r="DLS114" s="189"/>
      <c r="DLT114" s="189"/>
      <c r="DMB114" s="189"/>
      <c r="DMC114" s="189"/>
      <c r="DMD114" s="189"/>
      <c r="DME114" s="189"/>
      <c r="DMF114" s="189"/>
      <c r="DMG114" s="189"/>
      <c r="DMH114" s="189"/>
      <c r="DMI114" s="189"/>
      <c r="DMJ114" s="189"/>
      <c r="DMK114" s="189"/>
      <c r="DML114" s="189"/>
      <c r="DMM114" s="189"/>
      <c r="DMN114" s="189"/>
      <c r="DMO114" s="189"/>
      <c r="DVO114" s="189"/>
      <c r="DVP114" s="189"/>
      <c r="DVX114" s="189"/>
      <c r="DVY114" s="189"/>
      <c r="DVZ114" s="189"/>
      <c r="DWA114" s="189"/>
      <c r="DWB114" s="189"/>
      <c r="DWC114" s="189"/>
      <c r="DWD114" s="189"/>
      <c r="DWE114" s="189"/>
      <c r="DWF114" s="189"/>
      <c r="DWG114" s="189"/>
      <c r="DWH114" s="189"/>
      <c r="DWI114" s="189"/>
      <c r="DWJ114" s="189"/>
      <c r="DWK114" s="189"/>
      <c r="EFK114" s="189"/>
      <c r="EFL114" s="189"/>
      <c r="EFT114" s="189"/>
      <c r="EFU114" s="189"/>
      <c r="EFV114" s="189"/>
      <c r="EFW114" s="189"/>
      <c r="EFX114" s="189"/>
      <c r="EFY114" s="189"/>
      <c r="EFZ114" s="189"/>
      <c r="EGA114" s="189"/>
      <c r="EGB114" s="189"/>
      <c r="EGC114" s="189"/>
      <c r="EGD114" s="189"/>
      <c r="EGE114" s="189"/>
      <c r="EGF114" s="189"/>
      <c r="EGG114" s="189"/>
      <c r="EPG114" s="189"/>
      <c r="EPH114" s="189"/>
      <c r="EPP114" s="189"/>
      <c r="EPQ114" s="189"/>
      <c r="EPR114" s="189"/>
      <c r="EPS114" s="189"/>
      <c r="EPT114" s="189"/>
      <c r="EPU114" s="189"/>
      <c r="EPV114" s="189"/>
      <c r="EPW114" s="189"/>
      <c r="EPX114" s="189"/>
      <c r="EPY114" s="189"/>
      <c r="EPZ114" s="189"/>
      <c r="EQA114" s="189"/>
      <c r="EQB114" s="189"/>
      <c r="EQC114" s="189"/>
      <c r="EZC114" s="189"/>
      <c r="EZD114" s="189"/>
      <c r="EZL114" s="189"/>
      <c r="EZM114" s="189"/>
      <c r="EZN114" s="189"/>
      <c r="EZO114" s="189"/>
      <c r="EZP114" s="189"/>
      <c r="EZQ114" s="189"/>
      <c r="EZR114" s="189"/>
      <c r="EZS114" s="189"/>
      <c r="EZT114" s="189"/>
      <c r="EZU114" s="189"/>
      <c r="EZV114" s="189"/>
      <c r="EZW114" s="189"/>
      <c r="EZX114" s="189"/>
      <c r="EZY114" s="189"/>
      <c r="FIY114" s="189"/>
      <c r="FIZ114" s="189"/>
      <c r="FJH114" s="189"/>
      <c r="FJI114" s="189"/>
      <c r="FJJ114" s="189"/>
      <c r="FJK114" s="189"/>
      <c r="FJL114" s="189"/>
      <c r="FJM114" s="189"/>
      <c r="FJN114" s="189"/>
      <c r="FJO114" s="189"/>
      <c r="FJP114" s="189"/>
      <c r="FJQ114" s="189"/>
      <c r="FJR114" s="189"/>
      <c r="FJS114" s="189"/>
      <c r="FJT114" s="189"/>
      <c r="FJU114" s="189"/>
      <c r="FSU114" s="189"/>
      <c r="FSV114" s="189"/>
      <c r="FTD114" s="189"/>
      <c r="FTE114" s="189"/>
      <c r="FTF114" s="189"/>
      <c r="FTG114" s="189"/>
      <c r="FTH114" s="189"/>
      <c r="FTI114" s="189"/>
      <c r="FTJ114" s="189"/>
      <c r="FTK114" s="189"/>
      <c r="FTL114" s="189"/>
      <c r="FTM114" s="189"/>
      <c r="FTN114" s="189"/>
      <c r="FTO114" s="189"/>
      <c r="FTP114" s="189"/>
      <c r="FTQ114" s="189"/>
      <c r="GCQ114" s="189"/>
      <c r="GCR114" s="189"/>
      <c r="GCZ114" s="189"/>
      <c r="GDA114" s="189"/>
      <c r="GDB114" s="189"/>
      <c r="GDC114" s="189"/>
      <c r="GDD114" s="189"/>
      <c r="GDE114" s="189"/>
      <c r="GDF114" s="189"/>
      <c r="GDG114" s="189"/>
      <c r="GDH114" s="189"/>
      <c r="GDI114" s="189"/>
      <c r="GDJ114" s="189"/>
      <c r="GDK114" s="189"/>
      <c r="GDL114" s="189"/>
      <c r="GDM114" s="189"/>
      <c r="GMM114" s="189"/>
      <c r="GMN114" s="189"/>
      <c r="GMV114" s="189"/>
      <c r="GMW114" s="189"/>
      <c r="GMX114" s="189"/>
      <c r="GMY114" s="189"/>
      <c r="GMZ114" s="189"/>
      <c r="GNA114" s="189"/>
      <c r="GNB114" s="189"/>
      <c r="GNC114" s="189"/>
      <c r="GND114" s="189"/>
      <c r="GNE114" s="189"/>
      <c r="GNF114" s="189"/>
      <c r="GNG114" s="189"/>
      <c r="GNH114" s="189"/>
      <c r="GNI114" s="189"/>
      <c r="GWI114" s="189"/>
      <c r="GWJ114" s="189"/>
      <c r="GWR114" s="189"/>
      <c r="GWS114" s="189"/>
      <c r="GWT114" s="189"/>
      <c r="GWU114" s="189"/>
      <c r="GWV114" s="189"/>
      <c r="GWW114" s="189"/>
      <c r="GWX114" s="189"/>
      <c r="GWY114" s="189"/>
      <c r="GWZ114" s="189"/>
      <c r="GXA114" s="189"/>
      <c r="GXB114" s="189"/>
      <c r="GXC114" s="189"/>
      <c r="GXD114" s="189"/>
      <c r="GXE114" s="189"/>
      <c r="HGE114" s="189"/>
      <c r="HGF114" s="189"/>
      <c r="HGN114" s="189"/>
      <c r="HGO114" s="189"/>
      <c r="HGP114" s="189"/>
      <c r="HGQ114" s="189"/>
      <c r="HGR114" s="189"/>
      <c r="HGS114" s="189"/>
      <c r="HGT114" s="189"/>
      <c r="HGU114" s="189"/>
      <c r="HGV114" s="189"/>
      <c r="HGW114" s="189"/>
      <c r="HGX114" s="189"/>
      <c r="HGY114" s="189"/>
      <c r="HGZ114" s="189"/>
      <c r="HHA114" s="189"/>
      <c r="HQA114" s="189"/>
      <c r="HQB114" s="189"/>
      <c r="HQJ114" s="189"/>
      <c r="HQK114" s="189"/>
      <c r="HQL114" s="189"/>
      <c r="HQM114" s="189"/>
      <c r="HQN114" s="189"/>
      <c r="HQO114" s="189"/>
      <c r="HQP114" s="189"/>
      <c r="HQQ114" s="189"/>
      <c r="HQR114" s="189"/>
      <c r="HQS114" s="189"/>
      <c r="HQT114" s="189"/>
      <c r="HQU114" s="189"/>
      <c r="HQV114" s="189"/>
      <c r="HQW114" s="189"/>
      <c r="HZW114" s="189"/>
      <c r="HZX114" s="189"/>
      <c r="IAF114" s="189"/>
      <c r="IAG114" s="189"/>
      <c r="IAH114" s="189"/>
      <c r="IAI114" s="189"/>
      <c r="IAJ114" s="189"/>
      <c r="IAK114" s="189"/>
      <c r="IAL114" s="189"/>
      <c r="IAM114" s="189"/>
      <c r="IAN114" s="189"/>
      <c r="IAO114" s="189"/>
      <c r="IAP114" s="189"/>
      <c r="IAQ114" s="189"/>
      <c r="IAR114" s="189"/>
      <c r="IAS114" s="189"/>
      <c r="IJS114" s="189"/>
      <c r="IJT114" s="189"/>
      <c r="IKB114" s="189"/>
      <c r="IKC114" s="189"/>
      <c r="IKD114" s="189"/>
      <c r="IKE114" s="189"/>
      <c r="IKF114" s="189"/>
      <c r="IKG114" s="189"/>
      <c r="IKH114" s="189"/>
      <c r="IKI114" s="189"/>
      <c r="IKJ114" s="189"/>
      <c r="IKK114" s="189"/>
      <c r="IKL114" s="189"/>
      <c r="IKM114" s="189"/>
      <c r="IKN114" s="189"/>
      <c r="IKO114" s="189"/>
      <c r="ITO114" s="189"/>
      <c r="ITP114" s="189"/>
      <c r="ITX114" s="189"/>
      <c r="ITY114" s="189"/>
      <c r="ITZ114" s="189"/>
      <c r="IUA114" s="189"/>
      <c r="IUB114" s="189"/>
      <c r="IUC114" s="189"/>
      <c r="IUD114" s="189"/>
      <c r="IUE114" s="189"/>
      <c r="IUF114" s="189"/>
      <c r="IUG114" s="189"/>
      <c r="IUH114" s="189"/>
      <c r="IUI114" s="189"/>
      <c r="IUJ114" s="189"/>
      <c r="IUK114" s="189"/>
      <c r="JDK114" s="189"/>
      <c r="JDL114" s="189"/>
      <c r="JDT114" s="189"/>
      <c r="JDU114" s="189"/>
      <c r="JDV114" s="189"/>
      <c r="JDW114" s="189"/>
      <c r="JDX114" s="189"/>
      <c r="JDY114" s="189"/>
      <c r="JDZ114" s="189"/>
      <c r="JEA114" s="189"/>
      <c r="JEB114" s="189"/>
      <c r="JEC114" s="189"/>
      <c r="JED114" s="189"/>
      <c r="JEE114" s="189"/>
      <c r="JEF114" s="189"/>
      <c r="JEG114" s="189"/>
      <c r="JNG114" s="189"/>
      <c r="JNH114" s="189"/>
      <c r="JNP114" s="189"/>
      <c r="JNQ114" s="189"/>
      <c r="JNR114" s="189"/>
      <c r="JNS114" s="189"/>
      <c r="JNT114" s="189"/>
      <c r="JNU114" s="189"/>
      <c r="JNV114" s="189"/>
      <c r="JNW114" s="189"/>
      <c r="JNX114" s="189"/>
      <c r="JNY114" s="189"/>
      <c r="JNZ114" s="189"/>
      <c r="JOA114" s="189"/>
      <c r="JOB114" s="189"/>
      <c r="JOC114" s="189"/>
      <c r="JXC114" s="189"/>
      <c r="JXD114" s="189"/>
      <c r="JXL114" s="189"/>
      <c r="JXM114" s="189"/>
      <c r="JXN114" s="189"/>
      <c r="JXO114" s="189"/>
      <c r="JXP114" s="189"/>
      <c r="JXQ114" s="189"/>
      <c r="JXR114" s="189"/>
      <c r="JXS114" s="189"/>
      <c r="JXT114" s="189"/>
      <c r="JXU114" s="189"/>
      <c r="JXV114" s="189"/>
      <c r="JXW114" s="189"/>
      <c r="JXX114" s="189"/>
      <c r="JXY114" s="189"/>
      <c r="KGY114" s="189"/>
      <c r="KGZ114" s="189"/>
      <c r="KHH114" s="189"/>
      <c r="KHI114" s="189"/>
      <c r="KHJ114" s="189"/>
      <c r="KHK114" s="189"/>
      <c r="KHL114" s="189"/>
      <c r="KHM114" s="189"/>
      <c r="KHN114" s="189"/>
      <c r="KHO114" s="189"/>
      <c r="KHP114" s="189"/>
      <c r="KHQ114" s="189"/>
      <c r="KHR114" s="189"/>
      <c r="KHS114" s="189"/>
      <c r="KHT114" s="189"/>
      <c r="KHU114" s="189"/>
      <c r="KQU114" s="189"/>
      <c r="KQV114" s="189"/>
      <c r="KRD114" s="189"/>
      <c r="KRE114" s="189"/>
      <c r="KRF114" s="189"/>
      <c r="KRG114" s="189"/>
      <c r="KRH114" s="189"/>
      <c r="KRI114" s="189"/>
      <c r="KRJ114" s="189"/>
      <c r="KRK114" s="189"/>
      <c r="KRL114" s="189"/>
      <c r="KRM114" s="189"/>
      <c r="KRN114" s="189"/>
      <c r="KRO114" s="189"/>
      <c r="KRP114" s="189"/>
      <c r="KRQ114" s="189"/>
      <c r="LAQ114" s="189"/>
      <c r="LAR114" s="189"/>
      <c r="LAZ114" s="189"/>
      <c r="LBA114" s="189"/>
      <c r="LBB114" s="189"/>
      <c r="LBC114" s="189"/>
      <c r="LBD114" s="189"/>
      <c r="LBE114" s="189"/>
      <c r="LBF114" s="189"/>
      <c r="LBG114" s="189"/>
      <c r="LBH114" s="189"/>
      <c r="LBI114" s="189"/>
      <c r="LBJ114" s="189"/>
      <c r="LBK114" s="189"/>
      <c r="LBL114" s="189"/>
      <c r="LBM114" s="189"/>
      <c r="LKM114" s="189"/>
      <c r="LKN114" s="189"/>
      <c r="LKV114" s="189"/>
      <c r="LKW114" s="189"/>
      <c r="LKX114" s="189"/>
      <c r="LKY114" s="189"/>
      <c r="LKZ114" s="189"/>
      <c r="LLA114" s="189"/>
      <c r="LLB114" s="189"/>
      <c r="LLC114" s="189"/>
      <c r="LLD114" s="189"/>
      <c r="LLE114" s="189"/>
      <c r="LLF114" s="189"/>
      <c r="LLG114" s="189"/>
      <c r="LLH114" s="189"/>
      <c r="LLI114" s="189"/>
      <c r="LUI114" s="189"/>
      <c r="LUJ114" s="189"/>
      <c r="LUR114" s="189"/>
      <c r="LUS114" s="189"/>
      <c r="LUT114" s="189"/>
      <c r="LUU114" s="189"/>
      <c r="LUV114" s="189"/>
      <c r="LUW114" s="189"/>
      <c r="LUX114" s="189"/>
      <c r="LUY114" s="189"/>
      <c r="LUZ114" s="189"/>
      <c r="LVA114" s="189"/>
      <c r="LVB114" s="189"/>
      <c r="LVC114" s="189"/>
      <c r="LVD114" s="189"/>
      <c r="LVE114" s="189"/>
      <c r="MEE114" s="189"/>
      <c r="MEF114" s="189"/>
      <c r="MEN114" s="189"/>
      <c r="MEO114" s="189"/>
      <c r="MEP114" s="189"/>
      <c r="MEQ114" s="189"/>
      <c r="MER114" s="189"/>
      <c r="MES114" s="189"/>
      <c r="MET114" s="189"/>
      <c r="MEU114" s="189"/>
      <c r="MEV114" s="189"/>
      <c r="MEW114" s="189"/>
      <c r="MEX114" s="189"/>
      <c r="MEY114" s="189"/>
      <c r="MEZ114" s="189"/>
      <c r="MFA114" s="189"/>
      <c r="MOA114" s="189"/>
      <c r="MOB114" s="189"/>
      <c r="MOJ114" s="189"/>
      <c r="MOK114" s="189"/>
      <c r="MOL114" s="189"/>
      <c r="MOM114" s="189"/>
      <c r="MON114" s="189"/>
      <c r="MOO114" s="189"/>
      <c r="MOP114" s="189"/>
      <c r="MOQ114" s="189"/>
      <c r="MOR114" s="189"/>
      <c r="MOS114" s="189"/>
      <c r="MOT114" s="189"/>
      <c r="MOU114" s="189"/>
      <c r="MOV114" s="189"/>
      <c r="MOW114" s="189"/>
      <c r="MXW114" s="189"/>
      <c r="MXX114" s="189"/>
      <c r="MYF114" s="189"/>
      <c r="MYG114" s="189"/>
      <c r="MYH114" s="189"/>
      <c r="MYI114" s="189"/>
      <c r="MYJ114" s="189"/>
      <c r="MYK114" s="189"/>
      <c r="MYL114" s="189"/>
      <c r="MYM114" s="189"/>
      <c r="MYN114" s="189"/>
      <c r="MYO114" s="189"/>
      <c r="MYP114" s="189"/>
      <c r="MYQ114" s="189"/>
      <c r="MYR114" s="189"/>
      <c r="MYS114" s="189"/>
      <c r="NHS114" s="189"/>
      <c r="NHT114" s="189"/>
      <c r="NIB114" s="189"/>
      <c r="NIC114" s="189"/>
      <c r="NID114" s="189"/>
      <c r="NIE114" s="189"/>
      <c r="NIF114" s="189"/>
      <c r="NIG114" s="189"/>
      <c r="NIH114" s="189"/>
      <c r="NII114" s="189"/>
      <c r="NIJ114" s="189"/>
      <c r="NIK114" s="189"/>
      <c r="NIL114" s="189"/>
      <c r="NIM114" s="189"/>
      <c r="NIN114" s="189"/>
      <c r="NIO114" s="189"/>
      <c r="NRO114" s="189"/>
      <c r="NRP114" s="189"/>
      <c r="NRX114" s="189"/>
      <c r="NRY114" s="189"/>
      <c r="NRZ114" s="189"/>
      <c r="NSA114" s="189"/>
      <c r="NSB114" s="189"/>
      <c r="NSC114" s="189"/>
      <c r="NSD114" s="189"/>
      <c r="NSE114" s="189"/>
      <c r="NSF114" s="189"/>
      <c r="NSG114" s="189"/>
      <c r="NSH114" s="189"/>
      <c r="NSI114" s="189"/>
      <c r="NSJ114" s="189"/>
      <c r="NSK114" s="189"/>
      <c r="OBK114" s="189"/>
      <c r="OBL114" s="189"/>
      <c r="OBT114" s="189"/>
      <c r="OBU114" s="189"/>
      <c r="OBV114" s="189"/>
      <c r="OBW114" s="189"/>
      <c r="OBX114" s="189"/>
      <c r="OBY114" s="189"/>
      <c r="OBZ114" s="189"/>
      <c r="OCA114" s="189"/>
      <c r="OCB114" s="189"/>
      <c r="OCC114" s="189"/>
      <c r="OCD114" s="189"/>
      <c r="OCE114" s="189"/>
      <c r="OCF114" s="189"/>
      <c r="OCG114" s="189"/>
      <c r="OLG114" s="189"/>
      <c r="OLH114" s="189"/>
      <c r="OLP114" s="189"/>
      <c r="OLQ114" s="189"/>
      <c r="OLR114" s="189"/>
      <c r="OLS114" s="189"/>
      <c r="OLT114" s="189"/>
      <c r="OLU114" s="189"/>
      <c r="OLV114" s="189"/>
      <c r="OLW114" s="189"/>
      <c r="OLX114" s="189"/>
      <c r="OLY114" s="189"/>
      <c r="OLZ114" s="189"/>
      <c r="OMA114" s="189"/>
      <c r="OMB114" s="189"/>
      <c r="OMC114" s="189"/>
      <c r="OVC114" s="189"/>
      <c r="OVD114" s="189"/>
      <c r="OVL114" s="189"/>
      <c r="OVM114" s="189"/>
      <c r="OVN114" s="189"/>
      <c r="OVO114" s="189"/>
      <c r="OVP114" s="189"/>
      <c r="OVQ114" s="189"/>
      <c r="OVR114" s="189"/>
      <c r="OVS114" s="189"/>
      <c r="OVT114" s="189"/>
      <c r="OVU114" s="189"/>
      <c r="OVV114" s="189"/>
      <c r="OVW114" s="189"/>
      <c r="OVX114" s="189"/>
      <c r="OVY114" s="189"/>
      <c r="PEY114" s="189"/>
      <c r="PEZ114" s="189"/>
      <c r="PFH114" s="189"/>
      <c r="PFI114" s="189"/>
      <c r="PFJ114" s="189"/>
      <c r="PFK114" s="189"/>
      <c r="PFL114" s="189"/>
      <c r="PFM114" s="189"/>
      <c r="PFN114" s="189"/>
      <c r="PFO114" s="189"/>
      <c r="PFP114" s="189"/>
      <c r="PFQ114" s="189"/>
      <c r="PFR114" s="189"/>
      <c r="PFS114" s="189"/>
      <c r="PFT114" s="189"/>
      <c r="PFU114" s="189"/>
      <c r="POU114" s="189"/>
      <c r="POV114" s="189"/>
      <c r="PPD114" s="189"/>
      <c r="PPE114" s="189"/>
      <c r="PPF114" s="189"/>
      <c r="PPG114" s="189"/>
      <c r="PPH114" s="189"/>
      <c r="PPI114" s="189"/>
      <c r="PPJ114" s="189"/>
      <c r="PPK114" s="189"/>
      <c r="PPL114" s="189"/>
      <c r="PPM114" s="189"/>
      <c r="PPN114" s="189"/>
      <c r="PPO114" s="189"/>
      <c r="PPP114" s="189"/>
      <c r="PPQ114" s="189"/>
      <c r="PYQ114" s="189"/>
      <c r="PYR114" s="189"/>
      <c r="PYZ114" s="189"/>
      <c r="PZA114" s="189"/>
      <c r="PZB114" s="189"/>
      <c r="PZC114" s="189"/>
      <c r="PZD114" s="189"/>
      <c r="PZE114" s="189"/>
      <c r="PZF114" s="189"/>
      <c r="PZG114" s="189"/>
      <c r="PZH114" s="189"/>
      <c r="PZI114" s="189"/>
      <c r="PZJ114" s="189"/>
      <c r="PZK114" s="189"/>
      <c r="PZL114" s="189"/>
      <c r="PZM114" s="189"/>
      <c r="QIM114" s="189"/>
      <c r="QIN114" s="189"/>
      <c r="QIV114" s="189"/>
      <c r="QIW114" s="189"/>
      <c r="QIX114" s="189"/>
      <c r="QIY114" s="189"/>
      <c r="QIZ114" s="189"/>
      <c r="QJA114" s="189"/>
      <c r="QJB114" s="189"/>
      <c r="QJC114" s="189"/>
      <c r="QJD114" s="189"/>
      <c r="QJE114" s="189"/>
      <c r="QJF114" s="189"/>
      <c r="QJG114" s="189"/>
      <c r="QJH114" s="189"/>
      <c r="QJI114" s="189"/>
      <c r="QSI114" s="189"/>
      <c r="QSJ114" s="189"/>
      <c r="QSR114" s="189"/>
      <c r="QSS114" s="189"/>
      <c r="QST114" s="189"/>
      <c r="QSU114" s="189"/>
      <c r="QSV114" s="189"/>
      <c r="QSW114" s="189"/>
      <c r="QSX114" s="189"/>
      <c r="QSY114" s="189"/>
      <c r="QSZ114" s="189"/>
      <c r="QTA114" s="189"/>
      <c r="QTB114" s="189"/>
      <c r="QTC114" s="189"/>
      <c r="QTD114" s="189"/>
      <c r="QTE114" s="189"/>
      <c r="RCE114" s="189"/>
      <c r="RCF114" s="189"/>
      <c r="RCN114" s="189"/>
      <c r="RCO114" s="189"/>
      <c r="RCP114" s="189"/>
      <c r="RCQ114" s="189"/>
      <c r="RCR114" s="189"/>
      <c r="RCS114" s="189"/>
      <c r="RCT114" s="189"/>
      <c r="RCU114" s="189"/>
      <c r="RCV114" s="189"/>
      <c r="RCW114" s="189"/>
      <c r="RCX114" s="189"/>
      <c r="RCY114" s="189"/>
      <c r="RCZ114" s="189"/>
      <c r="RDA114" s="189"/>
      <c r="RMA114" s="189"/>
      <c r="RMB114" s="189"/>
      <c r="RMJ114" s="189"/>
      <c r="RMK114" s="189"/>
      <c r="RML114" s="189"/>
      <c r="RMM114" s="189"/>
      <c r="RMN114" s="189"/>
      <c r="RMO114" s="189"/>
      <c r="RMP114" s="189"/>
      <c r="RMQ114" s="189"/>
      <c r="RMR114" s="189"/>
      <c r="RMS114" s="189"/>
      <c r="RMT114" s="189"/>
      <c r="RMU114" s="189"/>
      <c r="RMV114" s="189"/>
      <c r="RMW114" s="189"/>
      <c r="RVW114" s="189"/>
      <c r="RVX114" s="189"/>
      <c r="RWF114" s="189"/>
      <c r="RWG114" s="189"/>
      <c r="RWH114" s="189"/>
      <c r="RWI114" s="189"/>
      <c r="RWJ114" s="189"/>
      <c r="RWK114" s="189"/>
      <c r="RWL114" s="189"/>
      <c r="RWM114" s="189"/>
      <c r="RWN114" s="189"/>
      <c r="RWO114" s="189"/>
      <c r="RWP114" s="189"/>
      <c r="RWQ114" s="189"/>
      <c r="RWR114" s="189"/>
      <c r="RWS114" s="189"/>
      <c r="SFS114" s="189"/>
      <c r="SFT114" s="189"/>
      <c r="SGB114" s="189"/>
      <c r="SGC114" s="189"/>
      <c r="SGD114" s="189"/>
      <c r="SGE114" s="189"/>
      <c r="SGF114" s="189"/>
      <c r="SGG114" s="189"/>
      <c r="SGH114" s="189"/>
      <c r="SGI114" s="189"/>
      <c r="SGJ114" s="189"/>
      <c r="SGK114" s="189"/>
      <c r="SGL114" s="189"/>
      <c r="SGM114" s="189"/>
      <c r="SGN114" s="189"/>
      <c r="SGO114" s="189"/>
      <c r="SPO114" s="189"/>
      <c r="SPP114" s="189"/>
      <c r="SPX114" s="189"/>
      <c r="SPY114" s="189"/>
      <c r="SPZ114" s="189"/>
      <c r="SQA114" s="189"/>
      <c r="SQB114" s="189"/>
      <c r="SQC114" s="189"/>
      <c r="SQD114" s="189"/>
      <c r="SQE114" s="189"/>
      <c r="SQF114" s="189"/>
      <c r="SQG114" s="189"/>
      <c r="SQH114" s="189"/>
      <c r="SQI114" s="189"/>
      <c r="SQJ114" s="189"/>
      <c r="SQK114" s="189"/>
      <c r="SZK114" s="189"/>
      <c r="SZL114" s="189"/>
      <c r="SZT114" s="189"/>
      <c r="SZU114" s="189"/>
      <c r="SZV114" s="189"/>
      <c r="SZW114" s="189"/>
      <c r="SZX114" s="189"/>
      <c r="SZY114" s="189"/>
      <c r="SZZ114" s="189"/>
      <c r="TAA114" s="189"/>
      <c r="TAB114" s="189"/>
      <c r="TAC114" s="189"/>
      <c r="TAD114" s="189"/>
      <c r="TAE114" s="189"/>
      <c r="TAF114" s="189"/>
      <c r="TAG114" s="189"/>
      <c r="TJG114" s="189"/>
      <c r="TJH114" s="189"/>
      <c r="TJP114" s="189"/>
      <c r="TJQ114" s="189"/>
      <c r="TJR114" s="189"/>
      <c r="TJS114" s="189"/>
      <c r="TJT114" s="189"/>
      <c r="TJU114" s="189"/>
      <c r="TJV114" s="189"/>
      <c r="TJW114" s="189"/>
      <c r="TJX114" s="189"/>
      <c r="TJY114" s="189"/>
      <c r="TJZ114" s="189"/>
      <c r="TKA114" s="189"/>
      <c r="TKB114" s="189"/>
      <c r="TKC114" s="189"/>
      <c r="TTC114" s="189"/>
      <c r="TTD114" s="189"/>
      <c r="TTL114" s="189"/>
      <c r="TTM114" s="189"/>
      <c r="TTN114" s="189"/>
      <c r="TTO114" s="189"/>
      <c r="TTP114" s="189"/>
      <c r="TTQ114" s="189"/>
      <c r="TTR114" s="189"/>
      <c r="TTS114" s="189"/>
      <c r="TTT114" s="189"/>
      <c r="TTU114" s="189"/>
      <c r="TTV114" s="189"/>
      <c r="TTW114" s="189"/>
      <c r="TTX114" s="189"/>
      <c r="TTY114" s="189"/>
      <c r="UCY114" s="189"/>
      <c r="UCZ114" s="189"/>
      <c r="UDH114" s="189"/>
      <c r="UDI114" s="189"/>
      <c r="UDJ114" s="189"/>
      <c r="UDK114" s="189"/>
      <c r="UDL114" s="189"/>
      <c r="UDM114" s="189"/>
      <c r="UDN114" s="189"/>
      <c r="UDO114" s="189"/>
      <c r="UDP114" s="189"/>
      <c r="UDQ114" s="189"/>
      <c r="UDR114" s="189"/>
      <c r="UDS114" s="189"/>
      <c r="UDT114" s="189"/>
      <c r="UDU114" s="189"/>
      <c r="UMU114" s="189"/>
      <c r="UMV114" s="189"/>
      <c r="UND114" s="189"/>
      <c r="UNE114" s="189"/>
      <c r="UNF114" s="189"/>
      <c r="UNG114" s="189"/>
      <c r="UNH114" s="189"/>
      <c r="UNI114" s="189"/>
      <c r="UNJ114" s="189"/>
      <c r="UNK114" s="189"/>
      <c r="UNL114" s="189"/>
      <c r="UNM114" s="189"/>
      <c r="UNN114" s="189"/>
      <c r="UNO114" s="189"/>
      <c r="UNP114" s="189"/>
      <c r="UNQ114" s="189"/>
      <c r="UWQ114" s="189"/>
      <c r="UWR114" s="189"/>
      <c r="UWZ114" s="189"/>
      <c r="UXA114" s="189"/>
      <c r="UXB114" s="189"/>
      <c r="UXC114" s="189"/>
      <c r="UXD114" s="189"/>
      <c r="UXE114" s="189"/>
      <c r="UXF114" s="189"/>
      <c r="UXG114" s="189"/>
      <c r="UXH114" s="189"/>
      <c r="UXI114" s="189"/>
      <c r="UXJ114" s="189"/>
      <c r="UXK114" s="189"/>
      <c r="UXL114" s="189"/>
      <c r="UXM114" s="189"/>
      <c r="VGM114" s="189"/>
      <c r="VGN114" s="189"/>
      <c r="VGV114" s="189"/>
      <c r="VGW114" s="189"/>
      <c r="VGX114" s="189"/>
      <c r="VGY114" s="189"/>
      <c r="VGZ114" s="189"/>
      <c r="VHA114" s="189"/>
      <c r="VHB114" s="189"/>
      <c r="VHC114" s="189"/>
      <c r="VHD114" s="189"/>
      <c r="VHE114" s="189"/>
      <c r="VHF114" s="189"/>
      <c r="VHG114" s="189"/>
      <c r="VHH114" s="189"/>
      <c r="VHI114" s="189"/>
      <c r="VQI114" s="189"/>
      <c r="VQJ114" s="189"/>
      <c r="VQR114" s="189"/>
      <c r="VQS114" s="189"/>
      <c r="VQT114" s="189"/>
      <c r="VQU114" s="189"/>
      <c r="VQV114" s="189"/>
      <c r="VQW114" s="189"/>
      <c r="VQX114" s="189"/>
      <c r="VQY114" s="189"/>
      <c r="VQZ114" s="189"/>
      <c r="VRA114" s="189"/>
      <c r="VRB114" s="189"/>
      <c r="VRC114" s="189"/>
      <c r="VRD114" s="189"/>
      <c r="VRE114" s="189"/>
      <c r="WAE114" s="189"/>
      <c r="WAF114" s="189"/>
      <c r="WAN114" s="189"/>
      <c r="WAO114" s="189"/>
      <c r="WAP114" s="189"/>
      <c r="WAQ114" s="189"/>
      <c r="WAR114" s="189"/>
      <c r="WAS114" s="189"/>
      <c r="WAT114" s="189"/>
      <c r="WAU114" s="189"/>
      <c r="WAV114" s="189"/>
      <c r="WAW114" s="189"/>
      <c r="WAX114" s="189"/>
      <c r="WAY114" s="189"/>
      <c r="WAZ114" s="189"/>
      <c r="WBA114" s="189"/>
      <c r="WKA114" s="189"/>
      <c r="WKB114" s="189"/>
      <c r="WKJ114" s="189"/>
      <c r="WKK114" s="189"/>
      <c r="WKL114" s="189"/>
      <c r="WKM114" s="189"/>
      <c r="WKN114" s="189"/>
      <c r="WKO114" s="189"/>
      <c r="WKP114" s="189"/>
      <c r="WKQ114" s="189"/>
      <c r="WKR114" s="189"/>
      <c r="WKS114" s="189"/>
      <c r="WKT114" s="189"/>
      <c r="WKU114" s="189"/>
      <c r="WKV114" s="189"/>
      <c r="WKW114" s="189"/>
      <c r="WTW114" s="189"/>
      <c r="WTX114" s="189"/>
      <c r="WUF114" s="189"/>
      <c r="WUG114" s="189"/>
      <c r="WUH114" s="189"/>
      <c r="WUI114" s="189"/>
      <c r="WUJ114" s="189"/>
      <c r="WUK114" s="189"/>
      <c r="WUL114" s="189"/>
      <c r="WUM114" s="189"/>
      <c r="WUN114" s="189"/>
      <c r="WUO114" s="189"/>
      <c r="WUP114" s="189"/>
      <c r="WUQ114" s="189"/>
      <c r="WUR114" s="189"/>
      <c r="WUS114" s="189"/>
    </row>
    <row r="115" spans="1:1009 1243:2033 2267:3057 3291:4081 4315:5105 5339:6129 6363:7153 7387:8177 8411:9201 9435:10225 10459:11249 11483:12273 12507:13297 13531:14321 14555:15345 15579:16113" ht="22.5" hidden="1" customHeight="1" outlineLevel="1" x14ac:dyDescent="0.25">
      <c r="A115" s="79"/>
      <c r="B115" s="192" t="s">
        <v>127</v>
      </c>
      <c r="C115" s="72"/>
      <c r="D115" s="102">
        <v>52.578000000000003</v>
      </c>
      <c r="E115" s="102"/>
      <c r="F115" s="73">
        <v>52.578000000000003</v>
      </c>
      <c r="G115" s="231">
        <v>0</v>
      </c>
      <c r="H115" s="129">
        <v>0</v>
      </c>
      <c r="I115" s="153">
        <f t="shared" si="6"/>
        <v>0</v>
      </c>
      <c r="J115" s="149"/>
      <c r="K115" s="149"/>
      <c r="L115" s="149"/>
      <c r="M115" s="149"/>
      <c r="N115" s="72"/>
      <c r="HK115" s="189"/>
      <c r="HL115" s="189"/>
      <c r="HT115" s="189"/>
      <c r="HU115" s="189"/>
      <c r="HV115" s="189"/>
      <c r="HW115" s="189"/>
      <c r="HX115" s="189"/>
      <c r="HY115" s="189"/>
      <c r="HZ115" s="189"/>
      <c r="IA115" s="189"/>
      <c r="IB115" s="189"/>
      <c r="IC115" s="189"/>
      <c r="ID115" s="189"/>
      <c r="IE115" s="189"/>
      <c r="IF115" s="189"/>
      <c r="IG115" s="189"/>
      <c r="RG115" s="189"/>
      <c r="RH115" s="189"/>
      <c r="RP115" s="189"/>
      <c r="RQ115" s="189"/>
      <c r="RR115" s="189"/>
      <c r="RS115" s="189"/>
      <c r="RT115" s="189"/>
      <c r="RU115" s="189"/>
      <c r="RV115" s="189"/>
      <c r="RW115" s="189"/>
      <c r="RX115" s="189"/>
      <c r="RY115" s="189"/>
      <c r="RZ115" s="189"/>
      <c r="SA115" s="189"/>
      <c r="SB115" s="189"/>
      <c r="SC115" s="189"/>
      <c r="ABC115" s="189"/>
      <c r="ABD115" s="189"/>
      <c r="ABL115" s="189"/>
      <c r="ABM115" s="189"/>
      <c r="ABN115" s="189"/>
      <c r="ABO115" s="189"/>
      <c r="ABP115" s="189"/>
      <c r="ABQ115" s="189"/>
      <c r="ABR115" s="189"/>
      <c r="ABS115" s="189"/>
      <c r="ABT115" s="189"/>
      <c r="ABU115" s="189"/>
      <c r="ABV115" s="189"/>
      <c r="ABW115" s="189"/>
      <c r="ABX115" s="189"/>
      <c r="ABY115" s="189"/>
      <c r="AKY115" s="189"/>
      <c r="AKZ115" s="189"/>
      <c r="ALH115" s="189"/>
      <c r="ALI115" s="189"/>
      <c r="ALJ115" s="189"/>
      <c r="ALK115" s="189"/>
      <c r="ALL115" s="189"/>
      <c r="ALM115" s="189"/>
      <c r="ALN115" s="189"/>
      <c r="ALO115" s="189"/>
      <c r="ALP115" s="189"/>
      <c r="ALQ115" s="189"/>
      <c r="ALR115" s="189"/>
      <c r="ALS115" s="189"/>
      <c r="ALT115" s="189"/>
      <c r="ALU115" s="189"/>
      <c r="AUU115" s="189"/>
      <c r="AUV115" s="189"/>
      <c r="AVD115" s="189"/>
      <c r="AVE115" s="189"/>
      <c r="AVF115" s="189"/>
      <c r="AVG115" s="189"/>
      <c r="AVH115" s="189"/>
      <c r="AVI115" s="189"/>
      <c r="AVJ115" s="189"/>
      <c r="AVK115" s="189"/>
      <c r="AVL115" s="189"/>
      <c r="AVM115" s="189"/>
      <c r="AVN115" s="189"/>
      <c r="AVO115" s="189"/>
      <c r="AVP115" s="189"/>
      <c r="AVQ115" s="189"/>
      <c r="BEQ115" s="189"/>
      <c r="BER115" s="189"/>
      <c r="BEZ115" s="189"/>
      <c r="BFA115" s="189"/>
      <c r="BFB115" s="189"/>
      <c r="BFC115" s="189"/>
      <c r="BFD115" s="189"/>
      <c r="BFE115" s="189"/>
      <c r="BFF115" s="189"/>
      <c r="BFG115" s="189"/>
      <c r="BFH115" s="189"/>
      <c r="BFI115" s="189"/>
      <c r="BFJ115" s="189"/>
      <c r="BFK115" s="189"/>
      <c r="BFL115" s="189"/>
      <c r="BFM115" s="189"/>
      <c r="BOM115" s="189"/>
      <c r="BON115" s="189"/>
      <c r="BOV115" s="189"/>
      <c r="BOW115" s="189"/>
      <c r="BOX115" s="189"/>
      <c r="BOY115" s="189"/>
      <c r="BOZ115" s="189"/>
      <c r="BPA115" s="189"/>
      <c r="BPB115" s="189"/>
      <c r="BPC115" s="189"/>
      <c r="BPD115" s="189"/>
      <c r="BPE115" s="189"/>
      <c r="BPF115" s="189"/>
      <c r="BPG115" s="189"/>
      <c r="BPH115" s="189"/>
      <c r="BPI115" s="189"/>
      <c r="BYI115" s="189"/>
      <c r="BYJ115" s="189"/>
      <c r="BYR115" s="189"/>
      <c r="BYS115" s="189"/>
      <c r="BYT115" s="189"/>
      <c r="BYU115" s="189"/>
      <c r="BYV115" s="189"/>
      <c r="BYW115" s="189"/>
      <c r="BYX115" s="189"/>
      <c r="BYY115" s="189"/>
      <c r="BYZ115" s="189"/>
      <c r="BZA115" s="189"/>
      <c r="BZB115" s="189"/>
      <c r="BZC115" s="189"/>
      <c r="BZD115" s="189"/>
      <c r="BZE115" s="189"/>
      <c r="CIE115" s="189"/>
      <c r="CIF115" s="189"/>
      <c r="CIN115" s="189"/>
      <c r="CIO115" s="189"/>
      <c r="CIP115" s="189"/>
      <c r="CIQ115" s="189"/>
      <c r="CIR115" s="189"/>
      <c r="CIS115" s="189"/>
      <c r="CIT115" s="189"/>
      <c r="CIU115" s="189"/>
      <c r="CIV115" s="189"/>
      <c r="CIW115" s="189"/>
      <c r="CIX115" s="189"/>
      <c r="CIY115" s="189"/>
      <c r="CIZ115" s="189"/>
      <c r="CJA115" s="189"/>
      <c r="CSA115" s="189"/>
      <c r="CSB115" s="189"/>
      <c r="CSJ115" s="189"/>
      <c r="CSK115" s="189"/>
      <c r="CSL115" s="189"/>
      <c r="CSM115" s="189"/>
      <c r="CSN115" s="189"/>
      <c r="CSO115" s="189"/>
      <c r="CSP115" s="189"/>
      <c r="CSQ115" s="189"/>
      <c r="CSR115" s="189"/>
      <c r="CSS115" s="189"/>
      <c r="CST115" s="189"/>
      <c r="CSU115" s="189"/>
      <c r="CSV115" s="189"/>
      <c r="CSW115" s="189"/>
      <c r="DBW115" s="189"/>
      <c r="DBX115" s="189"/>
      <c r="DCF115" s="189"/>
      <c r="DCG115" s="189"/>
      <c r="DCH115" s="189"/>
      <c r="DCI115" s="189"/>
      <c r="DCJ115" s="189"/>
      <c r="DCK115" s="189"/>
      <c r="DCL115" s="189"/>
      <c r="DCM115" s="189"/>
      <c r="DCN115" s="189"/>
      <c r="DCO115" s="189"/>
      <c r="DCP115" s="189"/>
      <c r="DCQ115" s="189"/>
      <c r="DCR115" s="189"/>
      <c r="DCS115" s="189"/>
      <c r="DLS115" s="189"/>
      <c r="DLT115" s="189"/>
      <c r="DMB115" s="189"/>
      <c r="DMC115" s="189"/>
      <c r="DMD115" s="189"/>
      <c r="DME115" s="189"/>
      <c r="DMF115" s="189"/>
      <c r="DMG115" s="189"/>
      <c r="DMH115" s="189"/>
      <c r="DMI115" s="189"/>
      <c r="DMJ115" s="189"/>
      <c r="DMK115" s="189"/>
      <c r="DML115" s="189"/>
      <c r="DMM115" s="189"/>
      <c r="DMN115" s="189"/>
      <c r="DMO115" s="189"/>
      <c r="DVO115" s="189"/>
      <c r="DVP115" s="189"/>
      <c r="DVX115" s="189"/>
      <c r="DVY115" s="189"/>
      <c r="DVZ115" s="189"/>
      <c r="DWA115" s="189"/>
      <c r="DWB115" s="189"/>
      <c r="DWC115" s="189"/>
      <c r="DWD115" s="189"/>
      <c r="DWE115" s="189"/>
      <c r="DWF115" s="189"/>
      <c r="DWG115" s="189"/>
      <c r="DWH115" s="189"/>
      <c r="DWI115" s="189"/>
      <c r="DWJ115" s="189"/>
      <c r="DWK115" s="189"/>
      <c r="EFK115" s="189"/>
      <c r="EFL115" s="189"/>
      <c r="EFT115" s="189"/>
      <c r="EFU115" s="189"/>
      <c r="EFV115" s="189"/>
      <c r="EFW115" s="189"/>
      <c r="EFX115" s="189"/>
      <c r="EFY115" s="189"/>
      <c r="EFZ115" s="189"/>
      <c r="EGA115" s="189"/>
      <c r="EGB115" s="189"/>
      <c r="EGC115" s="189"/>
      <c r="EGD115" s="189"/>
      <c r="EGE115" s="189"/>
      <c r="EGF115" s="189"/>
      <c r="EGG115" s="189"/>
      <c r="EPG115" s="189"/>
      <c r="EPH115" s="189"/>
      <c r="EPP115" s="189"/>
      <c r="EPQ115" s="189"/>
      <c r="EPR115" s="189"/>
      <c r="EPS115" s="189"/>
      <c r="EPT115" s="189"/>
      <c r="EPU115" s="189"/>
      <c r="EPV115" s="189"/>
      <c r="EPW115" s="189"/>
      <c r="EPX115" s="189"/>
      <c r="EPY115" s="189"/>
      <c r="EPZ115" s="189"/>
      <c r="EQA115" s="189"/>
      <c r="EQB115" s="189"/>
      <c r="EQC115" s="189"/>
      <c r="EZC115" s="189"/>
      <c r="EZD115" s="189"/>
      <c r="EZL115" s="189"/>
      <c r="EZM115" s="189"/>
      <c r="EZN115" s="189"/>
      <c r="EZO115" s="189"/>
      <c r="EZP115" s="189"/>
      <c r="EZQ115" s="189"/>
      <c r="EZR115" s="189"/>
      <c r="EZS115" s="189"/>
      <c r="EZT115" s="189"/>
      <c r="EZU115" s="189"/>
      <c r="EZV115" s="189"/>
      <c r="EZW115" s="189"/>
      <c r="EZX115" s="189"/>
      <c r="EZY115" s="189"/>
      <c r="FIY115" s="189"/>
      <c r="FIZ115" s="189"/>
      <c r="FJH115" s="189"/>
      <c r="FJI115" s="189"/>
      <c r="FJJ115" s="189"/>
      <c r="FJK115" s="189"/>
      <c r="FJL115" s="189"/>
      <c r="FJM115" s="189"/>
      <c r="FJN115" s="189"/>
      <c r="FJO115" s="189"/>
      <c r="FJP115" s="189"/>
      <c r="FJQ115" s="189"/>
      <c r="FJR115" s="189"/>
      <c r="FJS115" s="189"/>
      <c r="FJT115" s="189"/>
      <c r="FJU115" s="189"/>
      <c r="FSU115" s="189"/>
      <c r="FSV115" s="189"/>
      <c r="FTD115" s="189"/>
      <c r="FTE115" s="189"/>
      <c r="FTF115" s="189"/>
      <c r="FTG115" s="189"/>
      <c r="FTH115" s="189"/>
      <c r="FTI115" s="189"/>
      <c r="FTJ115" s="189"/>
      <c r="FTK115" s="189"/>
      <c r="FTL115" s="189"/>
      <c r="FTM115" s="189"/>
      <c r="FTN115" s="189"/>
      <c r="FTO115" s="189"/>
      <c r="FTP115" s="189"/>
      <c r="FTQ115" s="189"/>
      <c r="GCQ115" s="189"/>
      <c r="GCR115" s="189"/>
      <c r="GCZ115" s="189"/>
      <c r="GDA115" s="189"/>
      <c r="GDB115" s="189"/>
      <c r="GDC115" s="189"/>
      <c r="GDD115" s="189"/>
      <c r="GDE115" s="189"/>
      <c r="GDF115" s="189"/>
      <c r="GDG115" s="189"/>
      <c r="GDH115" s="189"/>
      <c r="GDI115" s="189"/>
      <c r="GDJ115" s="189"/>
      <c r="GDK115" s="189"/>
      <c r="GDL115" s="189"/>
      <c r="GDM115" s="189"/>
      <c r="GMM115" s="189"/>
      <c r="GMN115" s="189"/>
      <c r="GMV115" s="189"/>
      <c r="GMW115" s="189"/>
      <c r="GMX115" s="189"/>
      <c r="GMY115" s="189"/>
      <c r="GMZ115" s="189"/>
      <c r="GNA115" s="189"/>
      <c r="GNB115" s="189"/>
      <c r="GNC115" s="189"/>
      <c r="GND115" s="189"/>
      <c r="GNE115" s="189"/>
      <c r="GNF115" s="189"/>
      <c r="GNG115" s="189"/>
      <c r="GNH115" s="189"/>
      <c r="GNI115" s="189"/>
      <c r="GWI115" s="189"/>
      <c r="GWJ115" s="189"/>
      <c r="GWR115" s="189"/>
      <c r="GWS115" s="189"/>
      <c r="GWT115" s="189"/>
      <c r="GWU115" s="189"/>
      <c r="GWV115" s="189"/>
      <c r="GWW115" s="189"/>
      <c r="GWX115" s="189"/>
      <c r="GWY115" s="189"/>
      <c r="GWZ115" s="189"/>
      <c r="GXA115" s="189"/>
      <c r="GXB115" s="189"/>
      <c r="GXC115" s="189"/>
      <c r="GXD115" s="189"/>
      <c r="GXE115" s="189"/>
      <c r="HGE115" s="189"/>
      <c r="HGF115" s="189"/>
      <c r="HGN115" s="189"/>
      <c r="HGO115" s="189"/>
      <c r="HGP115" s="189"/>
      <c r="HGQ115" s="189"/>
      <c r="HGR115" s="189"/>
      <c r="HGS115" s="189"/>
      <c r="HGT115" s="189"/>
      <c r="HGU115" s="189"/>
      <c r="HGV115" s="189"/>
      <c r="HGW115" s="189"/>
      <c r="HGX115" s="189"/>
      <c r="HGY115" s="189"/>
      <c r="HGZ115" s="189"/>
      <c r="HHA115" s="189"/>
      <c r="HQA115" s="189"/>
      <c r="HQB115" s="189"/>
      <c r="HQJ115" s="189"/>
      <c r="HQK115" s="189"/>
      <c r="HQL115" s="189"/>
      <c r="HQM115" s="189"/>
      <c r="HQN115" s="189"/>
      <c r="HQO115" s="189"/>
      <c r="HQP115" s="189"/>
      <c r="HQQ115" s="189"/>
      <c r="HQR115" s="189"/>
      <c r="HQS115" s="189"/>
      <c r="HQT115" s="189"/>
      <c r="HQU115" s="189"/>
      <c r="HQV115" s="189"/>
      <c r="HQW115" s="189"/>
      <c r="HZW115" s="189"/>
      <c r="HZX115" s="189"/>
      <c r="IAF115" s="189"/>
      <c r="IAG115" s="189"/>
      <c r="IAH115" s="189"/>
      <c r="IAI115" s="189"/>
      <c r="IAJ115" s="189"/>
      <c r="IAK115" s="189"/>
      <c r="IAL115" s="189"/>
      <c r="IAM115" s="189"/>
      <c r="IAN115" s="189"/>
      <c r="IAO115" s="189"/>
      <c r="IAP115" s="189"/>
      <c r="IAQ115" s="189"/>
      <c r="IAR115" s="189"/>
      <c r="IAS115" s="189"/>
      <c r="IJS115" s="189"/>
      <c r="IJT115" s="189"/>
      <c r="IKB115" s="189"/>
      <c r="IKC115" s="189"/>
      <c r="IKD115" s="189"/>
      <c r="IKE115" s="189"/>
      <c r="IKF115" s="189"/>
      <c r="IKG115" s="189"/>
      <c r="IKH115" s="189"/>
      <c r="IKI115" s="189"/>
      <c r="IKJ115" s="189"/>
      <c r="IKK115" s="189"/>
      <c r="IKL115" s="189"/>
      <c r="IKM115" s="189"/>
      <c r="IKN115" s="189"/>
      <c r="IKO115" s="189"/>
      <c r="ITO115" s="189"/>
      <c r="ITP115" s="189"/>
      <c r="ITX115" s="189"/>
      <c r="ITY115" s="189"/>
      <c r="ITZ115" s="189"/>
      <c r="IUA115" s="189"/>
      <c r="IUB115" s="189"/>
      <c r="IUC115" s="189"/>
      <c r="IUD115" s="189"/>
      <c r="IUE115" s="189"/>
      <c r="IUF115" s="189"/>
      <c r="IUG115" s="189"/>
      <c r="IUH115" s="189"/>
      <c r="IUI115" s="189"/>
      <c r="IUJ115" s="189"/>
      <c r="IUK115" s="189"/>
      <c r="JDK115" s="189"/>
      <c r="JDL115" s="189"/>
      <c r="JDT115" s="189"/>
      <c r="JDU115" s="189"/>
      <c r="JDV115" s="189"/>
      <c r="JDW115" s="189"/>
      <c r="JDX115" s="189"/>
      <c r="JDY115" s="189"/>
      <c r="JDZ115" s="189"/>
      <c r="JEA115" s="189"/>
      <c r="JEB115" s="189"/>
      <c r="JEC115" s="189"/>
      <c r="JED115" s="189"/>
      <c r="JEE115" s="189"/>
      <c r="JEF115" s="189"/>
      <c r="JEG115" s="189"/>
      <c r="JNG115" s="189"/>
      <c r="JNH115" s="189"/>
      <c r="JNP115" s="189"/>
      <c r="JNQ115" s="189"/>
      <c r="JNR115" s="189"/>
      <c r="JNS115" s="189"/>
      <c r="JNT115" s="189"/>
      <c r="JNU115" s="189"/>
      <c r="JNV115" s="189"/>
      <c r="JNW115" s="189"/>
      <c r="JNX115" s="189"/>
      <c r="JNY115" s="189"/>
      <c r="JNZ115" s="189"/>
      <c r="JOA115" s="189"/>
      <c r="JOB115" s="189"/>
      <c r="JOC115" s="189"/>
      <c r="JXC115" s="189"/>
      <c r="JXD115" s="189"/>
      <c r="JXL115" s="189"/>
      <c r="JXM115" s="189"/>
      <c r="JXN115" s="189"/>
      <c r="JXO115" s="189"/>
      <c r="JXP115" s="189"/>
      <c r="JXQ115" s="189"/>
      <c r="JXR115" s="189"/>
      <c r="JXS115" s="189"/>
      <c r="JXT115" s="189"/>
      <c r="JXU115" s="189"/>
      <c r="JXV115" s="189"/>
      <c r="JXW115" s="189"/>
      <c r="JXX115" s="189"/>
      <c r="JXY115" s="189"/>
      <c r="KGY115" s="189"/>
      <c r="KGZ115" s="189"/>
      <c r="KHH115" s="189"/>
      <c r="KHI115" s="189"/>
      <c r="KHJ115" s="189"/>
      <c r="KHK115" s="189"/>
      <c r="KHL115" s="189"/>
      <c r="KHM115" s="189"/>
      <c r="KHN115" s="189"/>
      <c r="KHO115" s="189"/>
      <c r="KHP115" s="189"/>
      <c r="KHQ115" s="189"/>
      <c r="KHR115" s="189"/>
      <c r="KHS115" s="189"/>
      <c r="KHT115" s="189"/>
      <c r="KHU115" s="189"/>
      <c r="KQU115" s="189"/>
      <c r="KQV115" s="189"/>
      <c r="KRD115" s="189"/>
      <c r="KRE115" s="189"/>
      <c r="KRF115" s="189"/>
      <c r="KRG115" s="189"/>
      <c r="KRH115" s="189"/>
      <c r="KRI115" s="189"/>
      <c r="KRJ115" s="189"/>
      <c r="KRK115" s="189"/>
      <c r="KRL115" s="189"/>
      <c r="KRM115" s="189"/>
      <c r="KRN115" s="189"/>
      <c r="KRO115" s="189"/>
      <c r="KRP115" s="189"/>
      <c r="KRQ115" s="189"/>
      <c r="LAQ115" s="189"/>
      <c r="LAR115" s="189"/>
      <c r="LAZ115" s="189"/>
      <c r="LBA115" s="189"/>
      <c r="LBB115" s="189"/>
      <c r="LBC115" s="189"/>
      <c r="LBD115" s="189"/>
      <c r="LBE115" s="189"/>
      <c r="LBF115" s="189"/>
      <c r="LBG115" s="189"/>
      <c r="LBH115" s="189"/>
      <c r="LBI115" s="189"/>
      <c r="LBJ115" s="189"/>
      <c r="LBK115" s="189"/>
      <c r="LBL115" s="189"/>
      <c r="LBM115" s="189"/>
      <c r="LKM115" s="189"/>
      <c r="LKN115" s="189"/>
      <c r="LKV115" s="189"/>
      <c r="LKW115" s="189"/>
      <c r="LKX115" s="189"/>
      <c r="LKY115" s="189"/>
      <c r="LKZ115" s="189"/>
      <c r="LLA115" s="189"/>
      <c r="LLB115" s="189"/>
      <c r="LLC115" s="189"/>
      <c r="LLD115" s="189"/>
      <c r="LLE115" s="189"/>
      <c r="LLF115" s="189"/>
      <c r="LLG115" s="189"/>
      <c r="LLH115" s="189"/>
      <c r="LLI115" s="189"/>
      <c r="LUI115" s="189"/>
      <c r="LUJ115" s="189"/>
      <c r="LUR115" s="189"/>
      <c r="LUS115" s="189"/>
      <c r="LUT115" s="189"/>
      <c r="LUU115" s="189"/>
      <c r="LUV115" s="189"/>
      <c r="LUW115" s="189"/>
      <c r="LUX115" s="189"/>
      <c r="LUY115" s="189"/>
      <c r="LUZ115" s="189"/>
      <c r="LVA115" s="189"/>
      <c r="LVB115" s="189"/>
      <c r="LVC115" s="189"/>
      <c r="LVD115" s="189"/>
      <c r="LVE115" s="189"/>
      <c r="MEE115" s="189"/>
      <c r="MEF115" s="189"/>
      <c r="MEN115" s="189"/>
      <c r="MEO115" s="189"/>
      <c r="MEP115" s="189"/>
      <c r="MEQ115" s="189"/>
      <c r="MER115" s="189"/>
      <c r="MES115" s="189"/>
      <c r="MET115" s="189"/>
      <c r="MEU115" s="189"/>
      <c r="MEV115" s="189"/>
      <c r="MEW115" s="189"/>
      <c r="MEX115" s="189"/>
      <c r="MEY115" s="189"/>
      <c r="MEZ115" s="189"/>
      <c r="MFA115" s="189"/>
      <c r="MOA115" s="189"/>
      <c r="MOB115" s="189"/>
      <c r="MOJ115" s="189"/>
      <c r="MOK115" s="189"/>
      <c r="MOL115" s="189"/>
      <c r="MOM115" s="189"/>
      <c r="MON115" s="189"/>
      <c r="MOO115" s="189"/>
      <c r="MOP115" s="189"/>
      <c r="MOQ115" s="189"/>
      <c r="MOR115" s="189"/>
      <c r="MOS115" s="189"/>
      <c r="MOT115" s="189"/>
      <c r="MOU115" s="189"/>
      <c r="MOV115" s="189"/>
      <c r="MOW115" s="189"/>
      <c r="MXW115" s="189"/>
      <c r="MXX115" s="189"/>
      <c r="MYF115" s="189"/>
      <c r="MYG115" s="189"/>
      <c r="MYH115" s="189"/>
      <c r="MYI115" s="189"/>
      <c r="MYJ115" s="189"/>
      <c r="MYK115" s="189"/>
      <c r="MYL115" s="189"/>
      <c r="MYM115" s="189"/>
      <c r="MYN115" s="189"/>
      <c r="MYO115" s="189"/>
      <c r="MYP115" s="189"/>
      <c r="MYQ115" s="189"/>
      <c r="MYR115" s="189"/>
      <c r="MYS115" s="189"/>
      <c r="NHS115" s="189"/>
      <c r="NHT115" s="189"/>
      <c r="NIB115" s="189"/>
      <c r="NIC115" s="189"/>
      <c r="NID115" s="189"/>
      <c r="NIE115" s="189"/>
      <c r="NIF115" s="189"/>
      <c r="NIG115" s="189"/>
      <c r="NIH115" s="189"/>
      <c r="NII115" s="189"/>
      <c r="NIJ115" s="189"/>
      <c r="NIK115" s="189"/>
      <c r="NIL115" s="189"/>
      <c r="NIM115" s="189"/>
      <c r="NIN115" s="189"/>
      <c r="NIO115" s="189"/>
      <c r="NRO115" s="189"/>
      <c r="NRP115" s="189"/>
      <c r="NRX115" s="189"/>
      <c r="NRY115" s="189"/>
      <c r="NRZ115" s="189"/>
      <c r="NSA115" s="189"/>
      <c r="NSB115" s="189"/>
      <c r="NSC115" s="189"/>
      <c r="NSD115" s="189"/>
      <c r="NSE115" s="189"/>
      <c r="NSF115" s="189"/>
      <c r="NSG115" s="189"/>
      <c r="NSH115" s="189"/>
      <c r="NSI115" s="189"/>
      <c r="NSJ115" s="189"/>
      <c r="NSK115" s="189"/>
      <c r="OBK115" s="189"/>
      <c r="OBL115" s="189"/>
      <c r="OBT115" s="189"/>
      <c r="OBU115" s="189"/>
      <c r="OBV115" s="189"/>
      <c r="OBW115" s="189"/>
      <c r="OBX115" s="189"/>
      <c r="OBY115" s="189"/>
      <c r="OBZ115" s="189"/>
      <c r="OCA115" s="189"/>
      <c r="OCB115" s="189"/>
      <c r="OCC115" s="189"/>
      <c r="OCD115" s="189"/>
      <c r="OCE115" s="189"/>
      <c r="OCF115" s="189"/>
      <c r="OCG115" s="189"/>
      <c r="OLG115" s="189"/>
      <c r="OLH115" s="189"/>
      <c r="OLP115" s="189"/>
      <c r="OLQ115" s="189"/>
      <c r="OLR115" s="189"/>
      <c r="OLS115" s="189"/>
      <c r="OLT115" s="189"/>
      <c r="OLU115" s="189"/>
      <c r="OLV115" s="189"/>
      <c r="OLW115" s="189"/>
      <c r="OLX115" s="189"/>
      <c r="OLY115" s="189"/>
      <c r="OLZ115" s="189"/>
      <c r="OMA115" s="189"/>
      <c r="OMB115" s="189"/>
      <c r="OMC115" s="189"/>
      <c r="OVC115" s="189"/>
      <c r="OVD115" s="189"/>
      <c r="OVL115" s="189"/>
      <c r="OVM115" s="189"/>
      <c r="OVN115" s="189"/>
      <c r="OVO115" s="189"/>
      <c r="OVP115" s="189"/>
      <c r="OVQ115" s="189"/>
      <c r="OVR115" s="189"/>
      <c r="OVS115" s="189"/>
      <c r="OVT115" s="189"/>
      <c r="OVU115" s="189"/>
      <c r="OVV115" s="189"/>
      <c r="OVW115" s="189"/>
      <c r="OVX115" s="189"/>
      <c r="OVY115" s="189"/>
      <c r="PEY115" s="189"/>
      <c r="PEZ115" s="189"/>
      <c r="PFH115" s="189"/>
      <c r="PFI115" s="189"/>
      <c r="PFJ115" s="189"/>
      <c r="PFK115" s="189"/>
      <c r="PFL115" s="189"/>
      <c r="PFM115" s="189"/>
      <c r="PFN115" s="189"/>
      <c r="PFO115" s="189"/>
      <c r="PFP115" s="189"/>
      <c r="PFQ115" s="189"/>
      <c r="PFR115" s="189"/>
      <c r="PFS115" s="189"/>
      <c r="PFT115" s="189"/>
      <c r="PFU115" s="189"/>
      <c r="POU115" s="189"/>
      <c r="POV115" s="189"/>
      <c r="PPD115" s="189"/>
      <c r="PPE115" s="189"/>
      <c r="PPF115" s="189"/>
      <c r="PPG115" s="189"/>
      <c r="PPH115" s="189"/>
      <c r="PPI115" s="189"/>
      <c r="PPJ115" s="189"/>
      <c r="PPK115" s="189"/>
      <c r="PPL115" s="189"/>
      <c r="PPM115" s="189"/>
      <c r="PPN115" s="189"/>
      <c r="PPO115" s="189"/>
      <c r="PPP115" s="189"/>
      <c r="PPQ115" s="189"/>
      <c r="PYQ115" s="189"/>
      <c r="PYR115" s="189"/>
      <c r="PYZ115" s="189"/>
      <c r="PZA115" s="189"/>
      <c r="PZB115" s="189"/>
      <c r="PZC115" s="189"/>
      <c r="PZD115" s="189"/>
      <c r="PZE115" s="189"/>
      <c r="PZF115" s="189"/>
      <c r="PZG115" s="189"/>
      <c r="PZH115" s="189"/>
      <c r="PZI115" s="189"/>
      <c r="PZJ115" s="189"/>
      <c r="PZK115" s="189"/>
      <c r="PZL115" s="189"/>
      <c r="PZM115" s="189"/>
      <c r="QIM115" s="189"/>
      <c r="QIN115" s="189"/>
      <c r="QIV115" s="189"/>
      <c r="QIW115" s="189"/>
      <c r="QIX115" s="189"/>
      <c r="QIY115" s="189"/>
      <c r="QIZ115" s="189"/>
      <c r="QJA115" s="189"/>
      <c r="QJB115" s="189"/>
      <c r="QJC115" s="189"/>
      <c r="QJD115" s="189"/>
      <c r="QJE115" s="189"/>
      <c r="QJF115" s="189"/>
      <c r="QJG115" s="189"/>
      <c r="QJH115" s="189"/>
      <c r="QJI115" s="189"/>
      <c r="QSI115" s="189"/>
      <c r="QSJ115" s="189"/>
      <c r="QSR115" s="189"/>
      <c r="QSS115" s="189"/>
      <c r="QST115" s="189"/>
      <c r="QSU115" s="189"/>
      <c r="QSV115" s="189"/>
      <c r="QSW115" s="189"/>
      <c r="QSX115" s="189"/>
      <c r="QSY115" s="189"/>
      <c r="QSZ115" s="189"/>
      <c r="QTA115" s="189"/>
      <c r="QTB115" s="189"/>
      <c r="QTC115" s="189"/>
      <c r="QTD115" s="189"/>
      <c r="QTE115" s="189"/>
      <c r="RCE115" s="189"/>
      <c r="RCF115" s="189"/>
      <c r="RCN115" s="189"/>
      <c r="RCO115" s="189"/>
      <c r="RCP115" s="189"/>
      <c r="RCQ115" s="189"/>
      <c r="RCR115" s="189"/>
      <c r="RCS115" s="189"/>
      <c r="RCT115" s="189"/>
      <c r="RCU115" s="189"/>
      <c r="RCV115" s="189"/>
      <c r="RCW115" s="189"/>
      <c r="RCX115" s="189"/>
      <c r="RCY115" s="189"/>
      <c r="RCZ115" s="189"/>
      <c r="RDA115" s="189"/>
      <c r="RMA115" s="189"/>
      <c r="RMB115" s="189"/>
      <c r="RMJ115" s="189"/>
      <c r="RMK115" s="189"/>
      <c r="RML115" s="189"/>
      <c r="RMM115" s="189"/>
      <c r="RMN115" s="189"/>
      <c r="RMO115" s="189"/>
      <c r="RMP115" s="189"/>
      <c r="RMQ115" s="189"/>
      <c r="RMR115" s="189"/>
      <c r="RMS115" s="189"/>
      <c r="RMT115" s="189"/>
      <c r="RMU115" s="189"/>
      <c r="RMV115" s="189"/>
      <c r="RMW115" s="189"/>
      <c r="RVW115" s="189"/>
      <c r="RVX115" s="189"/>
      <c r="RWF115" s="189"/>
      <c r="RWG115" s="189"/>
      <c r="RWH115" s="189"/>
      <c r="RWI115" s="189"/>
      <c r="RWJ115" s="189"/>
      <c r="RWK115" s="189"/>
      <c r="RWL115" s="189"/>
      <c r="RWM115" s="189"/>
      <c r="RWN115" s="189"/>
      <c r="RWO115" s="189"/>
      <c r="RWP115" s="189"/>
      <c r="RWQ115" s="189"/>
      <c r="RWR115" s="189"/>
      <c r="RWS115" s="189"/>
      <c r="SFS115" s="189"/>
      <c r="SFT115" s="189"/>
      <c r="SGB115" s="189"/>
      <c r="SGC115" s="189"/>
      <c r="SGD115" s="189"/>
      <c r="SGE115" s="189"/>
      <c r="SGF115" s="189"/>
      <c r="SGG115" s="189"/>
      <c r="SGH115" s="189"/>
      <c r="SGI115" s="189"/>
      <c r="SGJ115" s="189"/>
      <c r="SGK115" s="189"/>
      <c r="SGL115" s="189"/>
      <c r="SGM115" s="189"/>
      <c r="SGN115" s="189"/>
      <c r="SGO115" s="189"/>
      <c r="SPO115" s="189"/>
      <c r="SPP115" s="189"/>
      <c r="SPX115" s="189"/>
      <c r="SPY115" s="189"/>
      <c r="SPZ115" s="189"/>
      <c r="SQA115" s="189"/>
      <c r="SQB115" s="189"/>
      <c r="SQC115" s="189"/>
      <c r="SQD115" s="189"/>
      <c r="SQE115" s="189"/>
      <c r="SQF115" s="189"/>
      <c r="SQG115" s="189"/>
      <c r="SQH115" s="189"/>
      <c r="SQI115" s="189"/>
      <c r="SQJ115" s="189"/>
      <c r="SQK115" s="189"/>
      <c r="SZK115" s="189"/>
      <c r="SZL115" s="189"/>
      <c r="SZT115" s="189"/>
      <c r="SZU115" s="189"/>
      <c r="SZV115" s="189"/>
      <c r="SZW115" s="189"/>
      <c r="SZX115" s="189"/>
      <c r="SZY115" s="189"/>
      <c r="SZZ115" s="189"/>
      <c r="TAA115" s="189"/>
      <c r="TAB115" s="189"/>
      <c r="TAC115" s="189"/>
      <c r="TAD115" s="189"/>
      <c r="TAE115" s="189"/>
      <c r="TAF115" s="189"/>
      <c r="TAG115" s="189"/>
      <c r="TJG115" s="189"/>
      <c r="TJH115" s="189"/>
      <c r="TJP115" s="189"/>
      <c r="TJQ115" s="189"/>
      <c r="TJR115" s="189"/>
      <c r="TJS115" s="189"/>
      <c r="TJT115" s="189"/>
      <c r="TJU115" s="189"/>
      <c r="TJV115" s="189"/>
      <c r="TJW115" s="189"/>
      <c r="TJX115" s="189"/>
      <c r="TJY115" s="189"/>
      <c r="TJZ115" s="189"/>
      <c r="TKA115" s="189"/>
      <c r="TKB115" s="189"/>
      <c r="TKC115" s="189"/>
      <c r="TTC115" s="189"/>
      <c r="TTD115" s="189"/>
      <c r="TTL115" s="189"/>
      <c r="TTM115" s="189"/>
      <c r="TTN115" s="189"/>
      <c r="TTO115" s="189"/>
      <c r="TTP115" s="189"/>
      <c r="TTQ115" s="189"/>
      <c r="TTR115" s="189"/>
      <c r="TTS115" s="189"/>
      <c r="TTT115" s="189"/>
      <c r="TTU115" s="189"/>
      <c r="TTV115" s="189"/>
      <c r="TTW115" s="189"/>
      <c r="TTX115" s="189"/>
      <c r="TTY115" s="189"/>
      <c r="UCY115" s="189"/>
      <c r="UCZ115" s="189"/>
      <c r="UDH115" s="189"/>
      <c r="UDI115" s="189"/>
      <c r="UDJ115" s="189"/>
      <c r="UDK115" s="189"/>
      <c r="UDL115" s="189"/>
      <c r="UDM115" s="189"/>
      <c r="UDN115" s="189"/>
      <c r="UDO115" s="189"/>
      <c r="UDP115" s="189"/>
      <c r="UDQ115" s="189"/>
      <c r="UDR115" s="189"/>
      <c r="UDS115" s="189"/>
      <c r="UDT115" s="189"/>
      <c r="UDU115" s="189"/>
      <c r="UMU115" s="189"/>
      <c r="UMV115" s="189"/>
      <c r="UND115" s="189"/>
      <c r="UNE115" s="189"/>
      <c r="UNF115" s="189"/>
      <c r="UNG115" s="189"/>
      <c r="UNH115" s="189"/>
      <c r="UNI115" s="189"/>
      <c r="UNJ115" s="189"/>
      <c r="UNK115" s="189"/>
      <c r="UNL115" s="189"/>
      <c r="UNM115" s="189"/>
      <c r="UNN115" s="189"/>
      <c r="UNO115" s="189"/>
      <c r="UNP115" s="189"/>
      <c r="UNQ115" s="189"/>
      <c r="UWQ115" s="189"/>
      <c r="UWR115" s="189"/>
      <c r="UWZ115" s="189"/>
      <c r="UXA115" s="189"/>
      <c r="UXB115" s="189"/>
      <c r="UXC115" s="189"/>
      <c r="UXD115" s="189"/>
      <c r="UXE115" s="189"/>
      <c r="UXF115" s="189"/>
      <c r="UXG115" s="189"/>
      <c r="UXH115" s="189"/>
      <c r="UXI115" s="189"/>
      <c r="UXJ115" s="189"/>
      <c r="UXK115" s="189"/>
      <c r="UXL115" s="189"/>
      <c r="UXM115" s="189"/>
      <c r="VGM115" s="189"/>
      <c r="VGN115" s="189"/>
      <c r="VGV115" s="189"/>
      <c r="VGW115" s="189"/>
      <c r="VGX115" s="189"/>
      <c r="VGY115" s="189"/>
      <c r="VGZ115" s="189"/>
      <c r="VHA115" s="189"/>
      <c r="VHB115" s="189"/>
      <c r="VHC115" s="189"/>
      <c r="VHD115" s="189"/>
      <c r="VHE115" s="189"/>
      <c r="VHF115" s="189"/>
      <c r="VHG115" s="189"/>
      <c r="VHH115" s="189"/>
      <c r="VHI115" s="189"/>
      <c r="VQI115" s="189"/>
      <c r="VQJ115" s="189"/>
      <c r="VQR115" s="189"/>
      <c r="VQS115" s="189"/>
      <c r="VQT115" s="189"/>
      <c r="VQU115" s="189"/>
      <c r="VQV115" s="189"/>
      <c r="VQW115" s="189"/>
      <c r="VQX115" s="189"/>
      <c r="VQY115" s="189"/>
      <c r="VQZ115" s="189"/>
      <c r="VRA115" s="189"/>
      <c r="VRB115" s="189"/>
      <c r="VRC115" s="189"/>
      <c r="VRD115" s="189"/>
      <c r="VRE115" s="189"/>
      <c r="WAE115" s="189"/>
      <c r="WAF115" s="189"/>
      <c r="WAN115" s="189"/>
      <c r="WAO115" s="189"/>
      <c r="WAP115" s="189"/>
      <c r="WAQ115" s="189"/>
      <c r="WAR115" s="189"/>
      <c r="WAS115" s="189"/>
      <c r="WAT115" s="189"/>
      <c r="WAU115" s="189"/>
      <c r="WAV115" s="189"/>
      <c r="WAW115" s="189"/>
      <c r="WAX115" s="189"/>
      <c r="WAY115" s="189"/>
      <c r="WAZ115" s="189"/>
      <c r="WBA115" s="189"/>
      <c r="WKA115" s="189"/>
      <c r="WKB115" s="189"/>
      <c r="WKJ115" s="189"/>
      <c r="WKK115" s="189"/>
      <c r="WKL115" s="189"/>
      <c r="WKM115" s="189"/>
      <c r="WKN115" s="189"/>
      <c r="WKO115" s="189"/>
      <c r="WKP115" s="189"/>
      <c r="WKQ115" s="189"/>
      <c r="WKR115" s="189"/>
      <c r="WKS115" s="189"/>
      <c r="WKT115" s="189"/>
      <c r="WKU115" s="189"/>
      <c r="WKV115" s="189"/>
      <c r="WKW115" s="189"/>
      <c r="WTW115" s="189"/>
      <c r="WTX115" s="189"/>
      <c r="WUF115" s="189"/>
      <c r="WUG115" s="189"/>
      <c r="WUH115" s="189"/>
      <c r="WUI115" s="189"/>
      <c r="WUJ115" s="189"/>
      <c r="WUK115" s="189"/>
      <c r="WUL115" s="189"/>
      <c r="WUM115" s="189"/>
      <c r="WUN115" s="189"/>
      <c r="WUO115" s="189"/>
      <c r="WUP115" s="189"/>
      <c r="WUQ115" s="189"/>
      <c r="WUR115" s="189"/>
      <c r="WUS115" s="189"/>
    </row>
    <row r="116" spans="1:1009 1243:2033 2267:3057 3291:4081 4315:5105 5339:6129 6363:7153 7387:8177 8411:9201 9435:10225 10459:11249 11483:12273 12507:13297 13531:14321 14555:15345 15579:16113" s="99" customFormat="1" ht="51.95" customHeight="1" outlineLevel="1" x14ac:dyDescent="0.25">
      <c r="A116" s="79"/>
      <c r="B116" s="192" t="s">
        <v>128</v>
      </c>
      <c r="C116" s="72"/>
      <c r="D116" s="102">
        <v>2725.8359999999998</v>
      </c>
      <c r="E116" s="73"/>
      <c r="F116" s="73">
        <v>2725.8359999999998</v>
      </c>
      <c r="G116" s="231">
        <v>0</v>
      </c>
      <c r="H116" s="129">
        <v>3124.1640000000002</v>
      </c>
      <c r="I116" s="347">
        <f t="shared" si="6"/>
        <v>309.08000000000015</v>
      </c>
      <c r="J116" s="348"/>
      <c r="K116" s="350"/>
      <c r="L116" s="348"/>
      <c r="M116" s="348">
        <f>Truong!X12/1000000</f>
        <v>309.08000000000015</v>
      </c>
      <c r="N116" s="222"/>
      <c r="P116" s="275"/>
      <c r="HK116" s="193"/>
      <c r="HL116" s="193"/>
      <c r="HT116" s="193"/>
      <c r="HU116" s="193"/>
      <c r="HV116" s="193"/>
      <c r="HW116" s="193"/>
      <c r="HX116" s="193"/>
      <c r="HY116" s="193"/>
      <c r="HZ116" s="193"/>
      <c r="IA116" s="193"/>
      <c r="IB116" s="193"/>
      <c r="IC116" s="193"/>
      <c r="ID116" s="193"/>
      <c r="IE116" s="193"/>
      <c r="IF116" s="193"/>
      <c r="IG116" s="193"/>
      <c r="RG116" s="193"/>
      <c r="RH116" s="193"/>
      <c r="RP116" s="193"/>
      <c r="RQ116" s="193"/>
      <c r="RR116" s="193"/>
      <c r="RS116" s="193"/>
      <c r="RT116" s="193"/>
      <c r="RU116" s="193"/>
      <c r="RV116" s="193"/>
      <c r="RW116" s="193"/>
      <c r="RX116" s="193"/>
      <c r="RY116" s="193"/>
      <c r="RZ116" s="193"/>
      <c r="SA116" s="193"/>
      <c r="SB116" s="193"/>
      <c r="SC116" s="193"/>
      <c r="ABC116" s="193"/>
      <c r="ABD116" s="193"/>
      <c r="ABL116" s="193"/>
      <c r="ABM116" s="193"/>
      <c r="ABN116" s="193"/>
      <c r="ABO116" s="193"/>
      <c r="ABP116" s="193"/>
      <c r="ABQ116" s="193"/>
      <c r="ABR116" s="193"/>
      <c r="ABS116" s="193"/>
      <c r="ABT116" s="193"/>
      <c r="ABU116" s="193"/>
      <c r="ABV116" s="193"/>
      <c r="ABW116" s="193"/>
      <c r="ABX116" s="193"/>
      <c r="ABY116" s="193"/>
      <c r="AKY116" s="193"/>
      <c r="AKZ116" s="193"/>
      <c r="ALH116" s="193"/>
      <c r="ALI116" s="193"/>
      <c r="ALJ116" s="193"/>
      <c r="ALK116" s="193"/>
      <c r="ALL116" s="193"/>
      <c r="ALM116" s="193"/>
      <c r="ALN116" s="193"/>
      <c r="ALO116" s="193"/>
      <c r="ALP116" s="193"/>
      <c r="ALQ116" s="193"/>
      <c r="ALR116" s="193"/>
      <c r="ALS116" s="193"/>
      <c r="ALT116" s="193"/>
      <c r="ALU116" s="193"/>
      <c r="AUU116" s="193"/>
      <c r="AUV116" s="193"/>
      <c r="AVD116" s="193"/>
      <c r="AVE116" s="193"/>
      <c r="AVF116" s="193"/>
      <c r="AVG116" s="193"/>
      <c r="AVH116" s="193"/>
      <c r="AVI116" s="193"/>
      <c r="AVJ116" s="193"/>
      <c r="AVK116" s="193"/>
      <c r="AVL116" s="193"/>
      <c r="AVM116" s="193"/>
      <c r="AVN116" s="193"/>
      <c r="AVO116" s="193"/>
      <c r="AVP116" s="193"/>
      <c r="AVQ116" s="193"/>
      <c r="BEQ116" s="193"/>
      <c r="BER116" s="193"/>
      <c r="BEZ116" s="193"/>
      <c r="BFA116" s="193"/>
      <c r="BFB116" s="193"/>
      <c r="BFC116" s="193"/>
      <c r="BFD116" s="193"/>
      <c r="BFE116" s="193"/>
      <c r="BFF116" s="193"/>
      <c r="BFG116" s="193"/>
      <c r="BFH116" s="193"/>
      <c r="BFI116" s="193"/>
      <c r="BFJ116" s="193"/>
      <c r="BFK116" s="193"/>
      <c r="BFL116" s="193"/>
      <c r="BFM116" s="193"/>
      <c r="BOM116" s="193"/>
      <c r="BON116" s="193"/>
      <c r="BOV116" s="193"/>
      <c r="BOW116" s="193"/>
      <c r="BOX116" s="193"/>
      <c r="BOY116" s="193"/>
      <c r="BOZ116" s="193"/>
      <c r="BPA116" s="193"/>
      <c r="BPB116" s="193"/>
      <c r="BPC116" s="193"/>
      <c r="BPD116" s="193"/>
      <c r="BPE116" s="193"/>
      <c r="BPF116" s="193"/>
      <c r="BPG116" s="193"/>
      <c r="BPH116" s="193"/>
      <c r="BPI116" s="193"/>
      <c r="BYI116" s="193"/>
      <c r="BYJ116" s="193"/>
      <c r="BYR116" s="193"/>
      <c r="BYS116" s="193"/>
      <c r="BYT116" s="193"/>
      <c r="BYU116" s="193"/>
      <c r="BYV116" s="193"/>
      <c r="BYW116" s="193"/>
      <c r="BYX116" s="193"/>
      <c r="BYY116" s="193"/>
      <c r="BYZ116" s="193"/>
      <c r="BZA116" s="193"/>
      <c r="BZB116" s="193"/>
      <c r="BZC116" s="193"/>
      <c r="BZD116" s="193"/>
      <c r="BZE116" s="193"/>
      <c r="CIE116" s="193"/>
      <c r="CIF116" s="193"/>
      <c r="CIN116" s="193"/>
      <c r="CIO116" s="193"/>
      <c r="CIP116" s="193"/>
      <c r="CIQ116" s="193"/>
      <c r="CIR116" s="193"/>
      <c r="CIS116" s="193"/>
      <c r="CIT116" s="193"/>
      <c r="CIU116" s="193"/>
      <c r="CIV116" s="193"/>
      <c r="CIW116" s="193"/>
      <c r="CIX116" s="193"/>
      <c r="CIY116" s="193"/>
      <c r="CIZ116" s="193"/>
      <c r="CJA116" s="193"/>
      <c r="CSA116" s="193"/>
      <c r="CSB116" s="193"/>
      <c r="CSJ116" s="193"/>
      <c r="CSK116" s="193"/>
      <c r="CSL116" s="193"/>
      <c r="CSM116" s="193"/>
      <c r="CSN116" s="193"/>
      <c r="CSO116" s="193"/>
      <c r="CSP116" s="193"/>
      <c r="CSQ116" s="193"/>
      <c r="CSR116" s="193"/>
      <c r="CSS116" s="193"/>
      <c r="CST116" s="193"/>
      <c r="CSU116" s="193"/>
      <c r="CSV116" s="193"/>
      <c r="CSW116" s="193"/>
      <c r="DBW116" s="193"/>
      <c r="DBX116" s="193"/>
      <c r="DCF116" s="193"/>
      <c r="DCG116" s="193"/>
      <c r="DCH116" s="193"/>
      <c r="DCI116" s="193"/>
      <c r="DCJ116" s="193"/>
      <c r="DCK116" s="193"/>
      <c r="DCL116" s="193"/>
      <c r="DCM116" s="193"/>
      <c r="DCN116" s="193"/>
      <c r="DCO116" s="193"/>
      <c r="DCP116" s="193"/>
      <c r="DCQ116" s="193"/>
      <c r="DCR116" s="193"/>
      <c r="DCS116" s="193"/>
      <c r="DLS116" s="193"/>
      <c r="DLT116" s="193"/>
      <c r="DMB116" s="193"/>
      <c r="DMC116" s="193"/>
      <c r="DMD116" s="193"/>
      <c r="DME116" s="193"/>
      <c r="DMF116" s="193"/>
      <c r="DMG116" s="193"/>
      <c r="DMH116" s="193"/>
      <c r="DMI116" s="193"/>
      <c r="DMJ116" s="193"/>
      <c r="DMK116" s="193"/>
      <c r="DML116" s="193"/>
      <c r="DMM116" s="193"/>
      <c r="DMN116" s="193"/>
      <c r="DMO116" s="193"/>
      <c r="DVO116" s="193"/>
      <c r="DVP116" s="193"/>
      <c r="DVX116" s="193"/>
      <c r="DVY116" s="193"/>
      <c r="DVZ116" s="193"/>
      <c r="DWA116" s="193"/>
      <c r="DWB116" s="193"/>
      <c r="DWC116" s="193"/>
      <c r="DWD116" s="193"/>
      <c r="DWE116" s="193"/>
      <c r="DWF116" s="193"/>
      <c r="DWG116" s="193"/>
      <c r="DWH116" s="193"/>
      <c r="DWI116" s="193"/>
      <c r="DWJ116" s="193"/>
      <c r="DWK116" s="193"/>
      <c r="EFK116" s="193"/>
      <c r="EFL116" s="193"/>
      <c r="EFT116" s="193"/>
      <c r="EFU116" s="193"/>
      <c r="EFV116" s="193"/>
      <c r="EFW116" s="193"/>
      <c r="EFX116" s="193"/>
      <c r="EFY116" s="193"/>
      <c r="EFZ116" s="193"/>
      <c r="EGA116" s="193"/>
      <c r="EGB116" s="193"/>
      <c r="EGC116" s="193"/>
      <c r="EGD116" s="193"/>
      <c r="EGE116" s="193"/>
      <c r="EGF116" s="193"/>
      <c r="EGG116" s="193"/>
      <c r="EPG116" s="193"/>
      <c r="EPH116" s="193"/>
      <c r="EPP116" s="193"/>
      <c r="EPQ116" s="193"/>
      <c r="EPR116" s="193"/>
      <c r="EPS116" s="193"/>
      <c r="EPT116" s="193"/>
      <c r="EPU116" s="193"/>
      <c r="EPV116" s="193"/>
      <c r="EPW116" s="193"/>
      <c r="EPX116" s="193"/>
      <c r="EPY116" s="193"/>
      <c r="EPZ116" s="193"/>
      <c r="EQA116" s="193"/>
      <c r="EQB116" s="193"/>
      <c r="EQC116" s="193"/>
      <c r="EZC116" s="193"/>
      <c r="EZD116" s="193"/>
      <c r="EZL116" s="193"/>
      <c r="EZM116" s="193"/>
      <c r="EZN116" s="193"/>
      <c r="EZO116" s="193"/>
      <c r="EZP116" s="193"/>
      <c r="EZQ116" s="193"/>
      <c r="EZR116" s="193"/>
      <c r="EZS116" s="193"/>
      <c r="EZT116" s="193"/>
      <c r="EZU116" s="193"/>
      <c r="EZV116" s="193"/>
      <c r="EZW116" s="193"/>
      <c r="EZX116" s="193"/>
      <c r="EZY116" s="193"/>
      <c r="FIY116" s="193"/>
      <c r="FIZ116" s="193"/>
      <c r="FJH116" s="193"/>
      <c r="FJI116" s="193"/>
      <c r="FJJ116" s="193"/>
      <c r="FJK116" s="193"/>
      <c r="FJL116" s="193"/>
      <c r="FJM116" s="193"/>
      <c r="FJN116" s="193"/>
      <c r="FJO116" s="193"/>
      <c r="FJP116" s="193"/>
      <c r="FJQ116" s="193"/>
      <c r="FJR116" s="193"/>
      <c r="FJS116" s="193"/>
      <c r="FJT116" s="193"/>
      <c r="FJU116" s="193"/>
      <c r="FSU116" s="193"/>
      <c r="FSV116" s="193"/>
      <c r="FTD116" s="193"/>
      <c r="FTE116" s="193"/>
      <c r="FTF116" s="193"/>
      <c r="FTG116" s="193"/>
      <c r="FTH116" s="193"/>
      <c r="FTI116" s="193"/>
      <c r="FTJ116" s="193"/>
      <c r="FTK116" s="193"/>
      <c r="FTL116" s="193"/>
      <c r="FTM116" s="193"/>
      <c r="FTN116" s="193"/>
      <c r="FTO116" s="193"/>
      <c r="FTP116" s="193"/>
      <c r="FTQ116" s="193"/>
      <c r="GCQ116" s="193"/>
      <c r="GCR116" s="193"/>
      <c r="GCZ116" s="193"/>
      <c r="GDA116" s="193"/>
      <c r="GDB116" s="193"/>
      <c r="GDC116" s="193"/>
      <c r="GDD116" s="193"/>
      <c r="GDE116" s="193"/>
      <c r="GDF116" s="193"/>
      <c r="GDG116" s="193"/>
      <c r="GDH116" s="193"/>
      <c r="GDI116" s="193"/>
      <c r="GDJ116" s="193"/>
      <c r="GDK116" s="193"/>
      <c r="GDL116" s="193"/>
      <c r="GDM116" s="193"/>
      <c r="GMM116" s="193"/>
      <c r="GMN116" s="193"/>
      <c r="GMV116" s="193"/>
      <c r="GMW116" s="193"/>
      <c r="GMX116" s="193"/>
      <c r="GMY116" s="193"/>
      <c r="GMZ116" s="193"/>
      <c r="GNA116" s="193"/>
      <c r="GNB116" s="193"/>
      <c r="GNC116" s="193"/>
      <c r="GND116" s="193"/>
      <c r="GNE116" s="193"/>
      <c r="GNF116" s="193"/>
      <c r="GNG116" s="193"/>
      <c r="GNH116" s="193"/>
      <c r="GNI116" s="193"/>
      <c r="GWI116" s="193"/>
      <c r="GWJ116" s="193"/>
      <c r="GWR116" s="193"/>
      <c r="GWS116" s="193"/>
      <c r="GWT116" s="193"/>
      <c r="GWU116" s="193"/>
      <c r="GWV116" s="193"/>
      <c r="GWW116" s="193"/>
      <c r="GWX116" s="193"/>
      <c r="GWY116" s="193"/>
      <c r="GWZ116" s="193"/>
      <c r="GXA116" s="193"/>
      <c r="GXB116" s="193"/>
      <c r="GXC116" s="193"/>
      <c r="GXD116" s="193"/>
      <c r="GXE116" s="193"/>
      <c r="HGE116" s="193"/>
      <c r="HGF116" s="193"/>
      <c r="HGN116" s="193"/>
      <c r="HGO116" s="193"/>
      <c r="HGP116" s="193"/>
      <c r="HGQ116" s="193"/>
      <c r="HGR116" s="193"/>
      <c r="HGS116" s="193"/>
      <c r="HGT116" s="193"/>
      <c r="HGU116" s="193"/>
      <c r="HGV116" s="193"/>
      <c r="HGW116" s="193"/>
      <c r="HGX116" s="193"/>
      <c r="HGY116" s="193"/>
      <c r="HGZ116" s="193"/>
      <c r="HHA116" s="193"/>
      <c r="HQA116" s="193"/>
      <c r="HQB116" s="193"/>
      <c r="HQJ116" s="193"/>
      <c r="HQK116" s="193"/>
      <c r="HQL116" s="193"/>
      <c r="HQM116" s="193"/>
      <c r="HQN116" s="193"/>
      <c r="HQO116" s="193"/>
      <c r="HQP116" s="193"/>
      <c r="HQQ116" s="193"/>
      <c r="HQR116" s="193"/>
      <c r="HQS116" s="193"/>
      <c r="HQT116" s="193"/>
      <c r="HQU116" s="193"/>
      <c r="HQV116" s="193"/>
      <c r="HQW116" s="193"/>
      <c r="HZW116" s="193"/>
      <c r="HZX116" s="193"/>
      <c r="IAF116" s="193"/>
      <c r="IAG116" s="193"/>
      <c r="IAH116" s="193"/>
      <c r="IAI116" s="193"/>
      <c r="IAJ116" s="193"/>
      <c r="IAK116" s="193"/>
      <c r="IAL116" s="193"/>
      <c r="IAM116" s="193"/>
      <c r="IAN116" s="193"/>
      <c r="IAO116" s="193"/>
      <c r="IAP116" s="193"/>
      <c r="IAQ116" s="193"/>
      <c r="IAR116" s="193"/>
      <c r="IAS116" s="193"/>
      <c r="IJS116" s="193"/>
      <c r="IJT116" s="193"/>
      <c r="IKB116" s="193"/>
      <c r="IKC116" s="193"/>
      <c r="IKD116" s="193"/>
      <c r="IKE116" s="193"/>
      <c r="IKF116" s="193"/>
      <c r="IKG116" s="193"/>
      <c r="IKH116" s="193"/>
      <c r="IKI116" s="193"/>
      <c r="IKJ116" s="193"/>
      <c r="IKK116" s="193"/>
      <c r="IKL116" s="193"/>
      <c r="IKM116" s="193"/>
      <c r="IKN116" s="193"/>
      <c r="IKO116" s="193"/>
      <c r="ITO116" s="193"/>
      <c r="ITP116" s="193"/>
      <c r="ITX116" s="193"/>
      <c r="ITY116" s="193"/>
      <c r="ITZ116" s="193"/>
      <c r="IUA116" s="193"/>
      <c r="IUB116" s="193"/>
      <c r="IUC116" s="193"/>
      <c r="IUD116" s="193"/>
      <c r="IUE116" s="193"/>
      <c r="IUF116" s="193"/>
      <c r="IUG116" s="193"/>
      <c r="IUH116" s="193"/>
      <c r="IUI116" s="193"/>
      <c r="IUJ116" s="193"/>
      <c r="IUK116" s="193"/>
      <c r="JDK116" s="193"/>
      <c r="JDL116" s="193"/>
      <c r="JDT116" s="193"/>
      <c r="JDU116" s="193"/>
      <c r="JDV116" s="193"/>
      <c r="JDW116" s="193"/>
      <c r="JDX116" s="193"/>
      <c r="JDY116" s="193"/>
      <c r="JDZ116" s="193"/>
      <c r="JEA116" s="193"/>
      <c r="JEB116" s="193"/>
      <c r="JEC116" s="193"/>
      <c r="JED116" s="193"/>
      <c r="JEE116" s="193"/>
      <c r="JEF116" s="193"/>
      <c r="JEG116" s="193"/>
      <c r="JNG116" s="193"/>
      <c r="JNH116" s="193"/>
      <c r="JNP116" s="193"/>
      <c r="JNQ116" s="193"/>
      <c r="JNR116" s="193"/>
      <c r="JNS116" s="193"/>
      <c r="JNT116" s="193"/>
      <c r="JNU116" s="193"/>
      <c r="JNV116" s="193"/>
      <c r="JNW116" s="193"/>
      <c r="JNX116" s="193"/>
      <c r="JNY116" s="193"/>
      <c r="JNZ116" s="193"/>
      <c r="JOA116" s="193"/>
      <c r="JOB116" s="193"/>
      <c r="JOC116" s="193"/>
      <c r="JXC116" s="193"/>
      <c r="JXD116" s="193"/>
      <c r="JXL116" s="193"/>
      <c r="JXM116" s="193"/>
      <c r="JXN116" s="193"/>
      <c r="JXO116" s="193"/>
      <c r="JXP116" s="193"/>
      <c r="JXQ116" s="193"/>
      <c r="JXR116" s="193"/>
      <c r="JXS116" s="193"/>
      <c r="JXT116" s="193"/>
      <c r="JXU116" s="193"/>
      <c r="JXV116" s="193"/>
      <c r="JXW116" s="193"/>
      <c r="JXX116" s="193"/>
      <c r="JXY116" s="193"/>
      <c r="KGY116" s="193"/>
      <c r="KGZ116" s="193"/>
      <c r="KHH116" s="193"/>
      <c r="KHI116" s="193"/>
      <c r="KHJ116" s="193"/>
      <c r="KHK116" s="193"/>
      <c r="KHL116" s="193"/>
      <c r="KHM116" s="193"/>
      <c r="KHN116" s="193"/>
      <c r="KHO116" s="193"/>
      <c r="KHP116" s="193"/>
      <c r="KHQ116" s="193"/>
      <c r="KHR116" s="193"/>
      <c r="KHS116" s="193"/>
      <c r="KHT116" s="193"/>
      <c r="KHU116" s="193"/>
      <c r="KQU116" s="193"/>
      <c r="KQV116" s="193"/>
      <c r="KRD116" s="193"/>
      <c r="KRE116" s="193"/>
      <c r="KRF116" s="193"/>
      <c r="KRG116" s="193"/>
      <c r="KRH116" s="193"/>
      <c r="KRI116" s="193"/>
      <c r="KRJ116" s="193"/>
      <c r="KRK116" s="193"/>
      <c r="KRL116" s="193"/>
      <c r="KRM116" s="193"/>
      <c r="KRN116" s="193"/>
      <c r="KRO116" s="193"/>
      <c r="KRP116" s="193"/>
      <c r="KRQ116" s="193"/>
      <c r="LAQ116" s="193"/>
      <c r="LAR116" s="193"/>
      <c r="LAZ116" s="193"/>
      <c r="LBA116" s="193"/>
      <c r="LBB116" s="193"/>
      <c r="LBC116" s="193"/>
      <c r="LBD116" s="193"/>
      <c r="LBE116" s="193"/>
      <c r="LBF116" s="193"/>
      <c r="LBG116" s="193"/>
      <c r="LBH116" s="193"/>
      <c r="LBI116" s="193"/>
      <c r="LBJ116" s="193"/>
      <c r="LBK116" s="193"/>
      <c r="LBL116" s="193"/>
      <c r="LBM116" s="193"/>
      <c r="LKM116" s="193"/>
      <c r="LKN116" s="193"/>
      <c r="LKV116" s="193"/>
      <c r="LKW116" s="193"/>
      <c r="LKX116" s="193"/>
      <c r="LKY116" s="193"/>
      <c r="LKZ116" s="193"/>
      <c r="LLA116" s="193"/>
      <c r="LLB116" s="193"/>
      <c r="LLC116" s="193"/>
      <c r="LLD116" s="193"/>
      <c r="LLE116" s="193"/>
      <c r="LLF116" s="193"/>
      <c r="LLG116" s="193"/>
      <c r="LLH116" s="193"/>
      <c r="LLI116" s="193"/>
      <c r="LUI116" s="193"/>
      <c r="LUJ116" s="193"/>
      <c r="LUR116" s="193"/>
      <c r="LUS116" s="193"/>
      <c r="LUT116" s="193"/>
      <c r="LUU116" s="193"/>
      <c r="LUV116" s="193"/>
      <c r="LUW116" s="193"/>
      <c r="LUX116" s="193"/>
      <c r="LUY116" s="193"/>
      <c r="LUZ116" s="193"/>
      <c r="LVA116" s="193"/>
      <c r="LVB116" s="193"/>
      <c r="LVC116" s="193"/>
      <c r="LVD116" s="193"/>
      <c r="LVE116" s="193"/>
      <c r="MEE116" s="193"/>
      <c r="MEF116" s="193"/>
      <c r="MEN116" s="193"/>
      <c r="MEO116" s="193"/>
      <c r="MEP116" s="193"/>
      <c r="MEQ116" s="193"/>
      <c r="MER116" s="193"/>
      <c r="MES116" s="193"/>
      <c r="MET116" s="193"/>
      <c r="MEU116" s="193"/>
      <c r="MEV116" s="193"/>
      <c r="MEW116" s="193"/>
      <c r="MEX116" s="193"/>
      <c r="MEY116" s="193"/>
      <c r="MEZ116" s="193"/>
      <c r="MFA116" s="193"/>
      <c r="MOA116" s="193"/>
      <c r="MOB116" s="193"/>
      <c r="MOJ116" s="193"/>
      <c r="MOK116" s="193"/>
      <c r="MOL116" s="193"/>
      <c r="MOM116" s="193"/>
      <c r="MON116" s="193"/>
      <c r="MOO116" s="193"/>
      <c r="MOP116" s="193"/>
      <c r="MOQ116" s="193"/>
      <c r="MOR116" s="193"/>
      <c r="MOS116" s="193"/>
      <c r="MOT116" s="193"/>
      <c r="MOU116" s="193"/>
      <c r="MOV116" s="193"/>
      <c r="MOW116" s="193"/>
      <c r="MXW116" s="193"/>
      <c r="MXX116" s="193"/>
      <c r="MYF116" s="193"/>
      <c r="MYG116" s="193"/>
      <c r="MYH116" s="193"/>
      <c r="MYI116" s="193"/>
      <c r="MYJ116" s="193"/>
      <c r="MYK116" s="193"/>
      <c r="MYL116" s="193"/>
      <c r="MYM116" s="193"/>
      <c r="MYN116" s="193"/>
      <c r="MYO116" s="193"/>
      <c r="MYP116" s="193"/>
      <c r="MYQ116" s="193"/>
      <c r="MYR116" s="193"/>
      <c r="MYS116" s="193"/>
      <c r="NHS116" s="193"/>
      <c r="NHT116" s="193"/>
      <c r="NIB116" s="193"/>
      <c r="NIC116" s="193"/>
      <c r="NID116" s="193"/>
      <c r="NIE116" s="193"/>
      <c r="NIF116" s="193"/>
      <c r="NIG116" s="193"/>
      <c r="NIH116" s="193"/>
      <c r="NII116" s="193"/>
      <c r="NIJ116" s="193"/>
      <c r="NIK116" s="193"/>
      <c r="NIL116" s="193"/>
      <c r="NIM116" s="193"/>
      <c r="NIN116" s="193"/>
      <c r="NIO116" s="193"/>
      <c r="NRO116" s="193"/>
      <c r="NRP116" s="193"/>
      <c r="NRX116" s="193"/>
      <c r="NRY116" s="193"/>
      <c r="NRZ116" s="193"/>
      <c r="NSA116" s="193"/>
      <c r="NSB116" s="193"/>
      <c r="NSC116" s="193"/>
      <c r="NSD116" s="193"/>
      <c r="NSE116" s="193"/>
      <c r="NSF116" s="193"/>
      <c r="NSG116" s="193"/>
      <c r="NSH116" s="193"/>
      <c r="NSI116" s="193"/>
      <c r="NSJ116" s="193"/>
      <c r="NSK116" s="193"/>
      <c r="OBK116" s="193"/>
      <c r="OBL116" s="193"/>
      <c r="OBT116" s="193"/>
      <c r="OBU116" s="193"/>
      <c r="OBV116" s="193"/>
      <c r="OBW116" s="193"/>
      <c r="OBX116" s="193"/>
      <c r="OBY116" s="193"/>
      <c r="OBZ116" s="193"/>
      <c r="OCA116" s="193"/>
      <c r="OCB116" s="193"/>
      <c r="OCC116" s="193"/>
      <c r="OCD116" s="193"/>
      <c r="OCE116" s="193"/>
      <c r="OCF116" s="193"/>
      <c r="OCG116" s="193"/>
      <c r="OLG116" s="193"/>
      <c r="OLH116" s="193"/>
      <c r="OLP116" s="193"/>
      <c r="OLQ116" s="193"/>
      <c r="OLR116" s="193"/>
      <c r="OLS116" s="193"/>
      <c r="OLT116" s="193"/>
      <c r="OLU116" s="193"/>
      <c r="OLV116" s="193"/>
      <c r="OLW116" s="193"/>
      <c r="OLX116" s="193"/>
      <c r="OLY116" s="193"/>
      <c r="OLZ116" s="193"/>
      <c r="OMA116" s="193"/>
      <c r="OMB116" s="193"/>
      <c r="OMC116" s="193"/>
      <c r="OVC116" s="193"/>
      <c r="OVD116" s="193"/>
      <c r="OVL116" s="193"/>
      <c r="OVM116" s="193"/>
      <c r="OVN116" s="193"/>
      <c r="OVO116" s="193"/>
      <c r="OVP116" s="193"/>
      <c r="OVQ116" s="193"/>
      <c r="OVR116" s="193"/>
      <c r="OVS116" s="193"/>
      <c r="OVT116" s="193"/>
      <c r="OVU116" s="193"/>
      <c r="OVV116" s="193"/>
      <c r="OVW116" s="193"/>
      <c r="OVX116" s="193"/>
      <c r="OVY116" s="193"/>
      <c r="PEY116" s="193"/>
      <c r="PEZ116" s="193"/>
      <c r="PFH116" s="193"/>
      <c r="PFI116" s="193"/>
      <c r="PFJ116" s="193"/>
      <c r="PFK116" s="193"/>
      <c r="PFL116" s="193"/>
      <c r="PFM116" s="193"/>
      <c r="PFN116" s="193"/>
      <c r="PFO116" s="193"/>
      <c r="PFP116" s="193"/>
      <c r="PFQ116" s="193"/>
      <c r="PFR116" s="193"/>
      <c r="PFS116" s="193"/>
      <c r="PFT116" s="193"/>
      <c r="PFU116" s="193"/>
      <c r="POU116" s="193"/>
      <c r="POV116" s="193"/>
      <c r="PPD116" s="193"/>
      <c r="PPE116" s="193"/>
      <c r="PPF116" s="193"/>
      <c r="PPG116" s="193"/>
      <c r="PPH116" s="193"/>
      <c r="PPI116" s="193"/>
      <c r="PPJ116" s="193"/>
      <c r="PPK116" s="193"/>
      <c r="PPL116" s="193"/>
      <c r="PPM116" s="193"/>
      <c r="PPN116" s="193"/>
      <c r="PPO116" s="193"/>
      <c r="PPP116" s="193"/>
      <c r="PPQ116" s="193"/>
      <c r="PYQ116" s="193"/>
      <c r="PYR116" s="193"/>
      <c r="PYZ116" s="193"/>
      <c r="PZA116" s="193"/>
      <c r="PZB116" s="193"/>
      <c r="PZC116" s="193"/>
      <c r="PZD116" s="193"/>
      <c r="PZE116" s="193"/>
      <c r="PZF116" s="193"/>
      <c r="PZG116" s="193"/>
      <c r="PZH116" s="193"/>
      <c r="PZI116" s="193"/>
      <c r="PZJ116" s="193"/>
      <c r="PZK116" s="193"/>
      <c r="PZL116" s="193"/>
      <c r="PZM116" s="193"/>
      <c r="QIM116" s="193"/>
      <c r="QIN116" s="193"/>
      <c r="QIV116" s="193"/>
      <c r="QIW116" s="193"/>
      <c r="QIX116" s="193"/>
      <c r="QIY116" s="193"/>
      <c r="QIZ116" s="193"/>
      <c r="QJA116" s="193"/>
      <c r="QJB116" s="193"/>
      <c r="QJC116" s="193"/>
      <c r="QJD116" s="193"/>
      <c r="QJE116" s="193"/>
      <c r="QJF116" s="193"/>
      <c r="QJG116" s="193"/>
      <c r="QJH116" s="193"/>
      <c r="QJI116" s="193"/>
      <c r="QSI116" s="193"/>
      <c r="QSJ116" s="193"/>
      <c r="QSR116" s="193"/>
      <c r="QSS116" s="193"/>
      <c r="QST116" s="193"/>
      <c r="QSU116" s="193"/>
      <c r="QSV116" s="193"/>
      <c r="QSW116" s="193"/>
      <c r="QSX116" s="193"/>
      <c r="QSY116" s="193"/>
      <c r="QSZ116" s="193"/>
      <c r="QTA116" s="193"/>
      <c r="QTB116" s="193"/>
      <c r="QTC116" s="193"/>
      <c r="QTD116" s="193"/>
      <c r="QTE116" s="193"/>
      <c r="RCE116" s="193"/>
      <c r="RCF116" s="193"/>
      <c r="RCN116" s="193"/>
      <c r="RCO116" s="193"/>
      <c r="RCP116" s="193"/>
      <c r="RCQ116" s="193"/>
      <c r="RCR116" s="193"/>
      <c r="RCS116" s="193"/>
      <c r="RCT116" s="193"/>
      <c r="RCU116" s="193"/>
      <c r="RCV116" s="193"/>
      <c r="RCW116" s="193"/>
      <c r="RCX116" s="193"/>
      <c r="RCY116" s="193"/>
      <c r="RCZ116" s="193"/>
      <c r="RDA116" s="193"/>
      <c r="RMA116" s="193"/>
      <c r="RMB116" s="193"/>
      <c r="RMJ116" s="193"/>
      <c r="RMK116" s="193"/>
      <c r="RML116" s="193"/>
      <c r="RMM116" s="193"/>
      <c r="RMN116" s="193"/>
      <c r="RMO116" s="193"/>
      <c r="RMP116" s="193"/>
      <c r="RMQ116" s="193"/>
      <c r="RMR116" s="193"/>
      <c r="RMS116" s="193"/>
      <c r="RMT116" s="193"/>
      <c r="RMU116" s="193"/>
      <c r="RMV116" s="193"/>
      <c r="RMW116" s="193"/>
      <c r="RVW116" s="193"/>
      <c r="RVX116" s="193"/>
      <c r="RWF116" s="193"/>
      <c r="RWG116" s="193"/>
      <c r="RWH116" s="193"/>
      <c r="RWI116" s="193"/>
      <c r="RWJ116" s="193"/>
      <c r="RWK116" s="193"/>
      <c r="RWL116" s="193"/>
      <c r="RWM116" s="193"/>
      <c r="RWN116" s="193"/>
      <c r="RWO116" s="193"/>
      <c r="RWP116" s="193"/>
      <c r="RWQ116" s="193"/>
      <c r="RWR116" s="193"/>
      <c r="RWS116" s="193"/>
      <c r="SFS116" s="193"/>
      <c r="SFT116" s="193"/>
      <c r="SGB116" s="193"/>
      <c r="SGC116" s="193"/>
      <c r="SGD116" s="193"/>
      <c r="SGE116" s="193"/>
      <c r="SGF116" s="193"/>
      <c r="SGG116" s="193"/>
      <c r="SGH116" s="193"/>
      <c r="SGI116" s="193"/>
      <c r="SGJ116" s="193"/>
      <c r="SGK116" s="193"/>
      <c r="SGL116" s="193"/>
      <c r="SGM116" s="193"/>
      <c r="SGN116" s="193"/>
      <c r="SGO116" s="193"/>
      <c r="SPO116" s="193"/>
      <c r="SPP116" s="193"/>
      <c r="SPX116" s="193"/>
      <c r="SPY116" s="193"/>
      <c r="SPZ116" s="193"/>
      <c r="SQA116" s="193"/>
      <c r="SQB116" s="193"/>
      <c r="SQC116" s="193"/>
      <c r="SQD116" s="193"/>
      <c r="SQE116" s="193"/>
      <c r="SQF116" s="193"/>
      <c r="SQG116" s="193"/>
      <c r="SQH116" s="193"/>
      <c r="SQI116" s="193"/>
      <c r="SQJ116" s="193"/>
      <c r="SQK116" s="193"/>
      <c r="SZK116" s="193"/>
      <c r="SZL116" s="193"/>
      <c r="SZT116" s="193"/>
      <c r="SZU116" s="193"/>
      <c r="SZV116" s="193"/>
      <c r="SZW116" s="193"/>
      <c r="SZX116" s="193"/>
      <c r="SZY116" s="193"/>
      <c r="SZZ116" s="193"/>
      <c r="TAA116" s="193"/>
      <c r="TAB116" s="193"/>
      <c r="TAC116" s="193"/>
      <c r="TAD116" s="193"/>
      <c r="TAE116" s="193"/>
      <c r="TAF116" s="193"/>
      <c r="TAG116" s="193"/>
      <c r="TJG116" s="193"/>
      <c r="TJH116" s="193"/>
      <c r="TJP116" s="193"/>
      <c r="TJQ116" s="193"/>
      <c r="TJR116" s="193"/>
      <c r="TJS116" s="193"/>
      <c r="TJT116" s="193"/>
      <c r="TJU116" s="193"/>
      <c r="TJV116" s="193"/>
      <c r="TJW116" s="193"/>
      <c r="TJX116" s="193"/>
      <c r="TJY116" s="193"/>
      <c r="TJZ116" s="193"/>
      <c r="TKA116" s="193"/>
      <c r="TKB116" s="193"/>
      <c r="TKC116" s="193"/>
      <c r="TTC116" s="193"/>
      <c r="TTD116" s="193"/>
      <c r="TTL116" s="193"/>
      <c r="TTM116" s="193"/>
      <c r="TTN116" s="193"/>
      <c r="TTO116" s="193"/>
      <c r="TTP116" s="193"/>
      <c r="TTQ116" s="193"/>
      <c r="TTR116" s="193"/>
      <c r="TTS116" s="193"/>
      <c r="TTT116" s="193"/>
      <c r="TTU116" s="193"/>
      <c r="TTV116" s="193"/>
      <c r="TTW116" s="193"/>
      <c r="TTX116" s="193"/>
      <c r="TTY116" s="193"/>
      <c r="UCY116" s="193"/>
      <c r="UCZ116" s="193"/>
      <c r="UDH116" s="193"/>
      <c r="UDI116" s="193"/>
      <c r="UDJ116" s="193"/>
      <c r="UDK116" s="193"/>
      <c r="UDL116" s="193"/>
      <c r="UDM116" s="193"/>
      <c r="UDN116" s="193"/>
      <c r="UDO116" s="193"/>
      <c r="UDP116" s="193"/>
      <c r="UDQ116" s="193"/>
      <c r="UDR116" s="193"/>
      <c r="UDS116" s="193"/>
      <c r="UDT116" s="193"/>
      <c r="UDU116" s="193"/>
      <c r="UMU116" s="193"/>
      <c r="UMV116" s="193"/>
      <c r="UND116" s="193"/>
      <c r="UNE116" s="193"/>
      <c r="UNF116" s="193"/>
      <c r="UNG116" s="193"/>
      <c r="UNH116" s="193"/>
      <c r="UNI116" s="193"/>
      <c r="UNJ116" s="193"/>
      <c r="UNK116" s="193"/>
      <c r="UNL116" s="193"/>
      <c r="UNM116" s="193"/>
      <c r="UNN116" s="193"/>
      <c r="UNO116" s="193"/>
      <c r="UNP116" s="193"/>
      <c r="UNQ116" s="193"/>
      <c r="UWQ116" s="193"/>
      <c r="UWR116" s="193"/>
      <c r="UWZ116" s="193"/>
      <c r="UXA116" s="193"/>
      <c r="UXB116" s="193"/>
      <c r="UXC116" s="193"/>
      <c r="UXD116" s="193"/>
      <c r="UXE116" s="193"/>
      <c r="UXF116" s="193"/>
      <c r="UXG116" s="193"/>
      <c r="UXH116" s="193"/>
      <c r="UXI116" s="193"/>
      <c r="UXJ116" s="193"/>
      <c r="UXK116" s="193"/>
      <c r="UXL116" s="193"/>
      <c r="UXM116" s="193"/>
      <c r="VGM116" s="193"/>
      <c r="VGN116" s="193"/>
      <c r="VGV116" s="193"/>
      <c r="VGW116" s="193"/>
      <c r="VGX116" s="193"/>
      <c r="VGY116" s="193"/>
      <c r="VGZ116" s="193"/>
      <c r="VHA116" s="193"/>
      <c r="VHB116" s="193"/>
      <c r="VHC116" s="193"/>
      <c r="VHD116" s="193"/>
      <c r="VHE116" s="193"/>
      <c r="VHF116" s="193"/>
      <c r="VHG116" s="193"/>
      <c r="VHH116" s="193"/>
      <c r="VHI116" s="193"/>
      <c r="VQI116" s="193"/>
      <c r="VQJ116" s="193"/>
      <c r="VQR116" s="193"/>
      <c r="VQS116" s="193"/>
      <c r="VQT116" s="193"/>
      <c r="VQU116" s="193"/>
      <c r="VQV116" s="193"/>
      <c r="VQW116" s="193"/>
      <c r="VQX116" s="193"/>
      <c r="VQY116" s="193"/>
      <c r="VQZ116" s="193"/>
      <c r="VRA116" s="193"/>
      <c r="VRB116" s="193"/>
      <c r="VRC116" s="193"/>
      <c r="VRD116" s="193"/>
      <c r="VRE116" s="193"/>
      <c r="WAE116" s="193"/>
      <c r="WAF116" s="193"/>
      <c r="WAN116" s="193"/>
      <c r="WAO116" s="193"/>
      <c r="WAP116" s="193"/>
      <c r="WAQ116" s="193"/>
      <c r="WAR116" s="193"/>
      <c r="WAS116" s="193"/>
      <c r="WAT116" s="193"/>
      <c r="WAU116" s="193"/>
      <c r="WAV116" s="193"/>
      <c r="WAW116" s="193"/>
      <c r="WAX116" s="193"/>
      <c r="WAY116" s="193"/>
      <c r="WAZ116" s="193"/>
      <c r="WBA116" s="193"/>
      <c r="WKA116" s="193"/>
      <c r="WKB116" s="193"/>
      <c r="WKJ116" s="193"/>
      <c r="WKK116" s="193"/>
      <c r="WKL116" s="193"/>
      <c r="WKM116" s="193"/>
      <c r="WKN116" s="193"/>
      <c r="WKO116" s="193"/>
      <c r="WKP116" s="193"/>
      <c r="WKQ116" s="193"/>
      <c r="WKR116" s="193"/>
      <c r="WKS116" s="193"/>
      <c r="WKT116" s="193"/>
      <c r="WKU116" s="193"/>
      <c r="WKV116" s="193"/>
      <c r="WKW116" s="193"/>
      <c r="WTW116" s="193"/>
      <c r="WTX116" s="193"/>
      <c r="WUF116" s="193"/>
      <c r="WUG116" s="193"/>
      <c r="WUH116" s="193"/>
      <c r="WUI116" s="193"/>
      <c r="WUJ116" s="193"/>
      <c r="WUK116" s="193"/>
      <c r="WUL116" s="193"/>
      <c r="WUM116" s="193"/>
      <c r="WUN116" s="193"/>
      <c r="WUO116" s="193"/>
      <c r="WUP116" s="193"/>
      <c r="WUQ116" s="193"/>
      <c r="WUR116" s="193"/>
      <c r="WUS116" s="193"/>
    </row>
    <row r="117" spans="1:1009 1243:2033 2267:3057 3291:4081 4315:5105 5339:6129 6363:7153 7387:8177 8411:9201 9435:10225 10459:11249 11483:12273 12507:13297 13531:14321 14555:15345 15579:16113" s="99" customFormat="1" ht="39.6" hidden="1" customHeight="1" outlineLevel="1" x14ac:dyDescent="0.25">
      <c r="A117" s="79"/>
      <c r="B117" s="192" t="s">
        <v>129</v>
      </c>
      <c r="C117" s="72"/>
      <c r="D117" s="102">
        <v>305.64</v>
      </c>
      <c r="E117" s="102"/>
      <c r="F117" s="73">
        <v>305.64</v>
      </c>
      <c r="G117" s="231">
        <v>0</v>
      </c>
      <c r="H117" s="129">
        <v>158.66</v>
      </c>
      <c r="I117" s="153">
        <f t="shared" si="6"/>
        <v>0</v>
      </c>
      <c r="J117" s="149"/>
      <c r="K117" s="258"/>
      <c r="L117" s="149"/>
      <c r="M117" s="149"/>
      <c r="N117" s="72"/>
      <c r="HK117" s="193"/>
      <c r="HL117" s="193"/>
      <c r="HT117" s="193"/>
      <c r="HU117" s="193"/>
      <c r="HV117" s="193"/>
      <c r="HW117" s="193"/>
      <c r="HX117" s="193"/>
      <c r="HY117" s="193"/>
      <c r="HZ117" s="193"/>
      <c r="IA117" s="193"/>
      <c r="IB117" s="193"/>
      <c r="IC117" s="193"/>
      <c r="ID117" s="193"/>
      <c r="IE117" s="193"/>
      <c r="IF117" s="193"/>
      <c r="IG117" s="193"/>
      <c r="RG117" s="193"/>
      <c r="RH117" s="193"/>
      <c r="RP117" s="193"/>
      <c r="RQ117" s="193"/>
      <c r="RR117" s="193"/>
      <c r="RS117" s="193"/>
      <c r="RT117" s="193"/>
      <c r="RU117" s="193"/>
      <c r="RV117" s="193"/>
      <c r="RW117" s="193"/>
      <c r="RX117" s="193"/>
      <c r="RY117" s="193"/>
      <c r="RZ117" s="193"/>
      <c r="SA117" s="193"/>
      <c r="SB117" s="193"/>
      <c r="SC117" s="193"/>
      <c r="ABC117" s="193"/>
      <c r="ABD117" s="193"/>
      <c r="ABL117" s="193"/>
      <c r="ABM117" s="193"/>
      <c r="ABN117" s="193"/>
      <c r="ABO117" s="193"/>
      <c r="ABP117" s="193"/>
      <c r="ABQ117" s="193"/>
      <c r="ABR117" s="193"/>
      <c r="ABS117" s="193"/>
      <c r="ABT117" s="193"/>
      <c r="ABU117" s="193"/>
      <c r="ABV117" s="193"/>
      <c r="ABW117" s="193"/>
      <c r="ABX117" s="193"/>
      <c r="ABY117" s="193"/>
      <c r="AKY117" s="193"/>
      <c r="AKZ117" s="193"/>
      <c r="ALH117" s="193"/>
      <c r="ALI117" s="193"/>
      <c r="ALJ117" s="193"/>
      <c r="ALK117" s="193"/>
      <c r="ALL117" s="193"/>
      <c r="ALM117" s="193"/>
      <c r="ALN117" s="193"/>
      <c r="ALO117" s="193"/>
      <c r="ALP117" s="193"/>
      <c r="ALQ117" s="193"/>
      <c r="ALR117" s="193"/>
      <c r="ALS117" s="193"/>
      <c r="ALT117" s="193"/>
      <c r="ALU117" s="193"/>
      <c r="AUU117" s="193"/>
      <c r="AUV117" s="193"/>
      <c r="AVD117" s="193"/>
      <c r="AVE117" s="193"/>
      <c r="AVF117" s="193"/>
      <c r="AVG117" s="193"/>
      <c r="AVH117" s="193"/>
      <c r="AVI117" s="193"/>
      <c r="AVJ117" s="193"/>
      <c r="AVK117" s="193"/>
      <c r="AVL117" s="193"/>
      <c r="AVM117" s="193"/>
      <c r="AVN117" s="193"/>
      <c r="AVO117" s="193"/>
      <c r="AVP117" s="193"/>
      <c r="AVQ117" s="193"/>
      <c r="BEQ117" s="193"/>
      <c r="BER117" s="193"/>
      <c r="BEZ117" s="193"/>
      <c r="BFA117" s="193"/>
      <c r="BFB117" s="193"/>
      <c r="BFC117" s="193"/>
      <c r="BFD117" s="193"/>
      <c r="BFE117" s="193"/>
      <c r="BFF117" s="193"/>
      <c r="BFG117" s="193"/>
      <c r="BFH117" s="193"/>
      <c r="BFI117" s="193"/>
      <c r="BFJ117" s="193"/>
      <c r="BFK117" s="193"/>
      <c r="BFL117" s="193"/>
      <c r="BFM117" s="193"/>
      <c r="BOM117" s="193"/>
      <c r="BON117" s="193"/>
      <c r="BOV117" s="193"/>
      <c r="BOW117" s="193"/>
      <c r="BOX117" s="193"/>
      <c r="BOY117" s="193"/>
      <c r="BOZ117" s="193"/>
      <c r="BPA117" s="193"/>
      <c r="BPB117" s="193"/>
      <c r="BPC117" s="193"/>
      <c r="BPD117" s="193"/>
      <c r="BPE117" s="193"/>
      <c r="BPF117" s="193"/>
      <c r="BPG117" s="193"/>
      <c r="BPH117" s="193"/>
      <c r="BPI117" s="193"/>
      <c r="BYI117" s="193"/>
      <c r="BYJ117" s="193"/>
      <c r="BYR117" s="193"/>
      <c r="BYS117" s="193"/>
      <c r="BYT117" s="193"/>
      <c r="BYU117" s="193"/>
      <c r="BYV117" s="193"/>
      <c r="BYW117" s="193"/>
      <c r="BYX117" s="193"/>
      <c r="BYY117" s="193"/>
      <c r="BYZ117" s="193"/>
      <c r="BZA117" s="193"/>
      <c r="BZB117" s="193"/>
      <c r="BZC117" s="193"/>
      <c r="BZD117" s="193"/>
      <c r="BZE117" s="193"/>
      <c r="CIE117" s="193"/>
      <c r="CIF117" s="193"/>
      <c r="CIN117" s="193"/>
      <c r="CIO117" s="193"/>
      <c r="CIP117" s="193"/>
      <c r="CIQ117" s="193"/>
      <c r="CIR117" s="193"/>
      <c r="CIS117" s="193"/>
      <c r="CIT117" s="193"/>
      <c r="CIU117" s="193"/>
      <c r="CIV117" s="193"/>
      <c r="CIW117" s="193"/>
      <c r="CIX117" s="193"/>
      <c r="CIY117" s="193"/>
      <c r="CIZ117" s="193"/>
      <c r="CJA117" s="193"/>
      <c r="CSA117" s="193"/>
      <c r="CSB117" s="193"/>
      <c r="CSJ117" s="193"/>
      <c r="CSK117" s="193"/>
      <c r="CSL117" s="193"/>
      <c r="CSM117" s="193"/>
      <c r="CSN117" s="193"/>
      <c r="CSO117" s="193"/>
      <c r="CSP117" s="193"/>
      <c r="CSQ117" s="193"/>
      <c r="CSR117" s="193"/>
      <c r="CSS117" s="193"/>
      <c r="CST117" s="193"/>
      <c r="CSU117" s="193"/>
      <c r="CSV117" s="193"/>
      <c r="CSW117" s="193"/>
      <c r="DBW117" s="193"/>
      <c r="DBX117" s="193"/>
      <c r="DCF117" s="193"/>
      <c r="DCG117" s="193"/>
      <c r="DCH117" s="193"/>
      <c r="DCI117" s="193"/>
      <c r="DCJ117" s="193"/>
      <c r="DCK117" s="193"/>
      <c r="DCL117" s="193"/>
      <c r="DCM117" s="193"/>
      <c r="DCN117" s="193"/>
      <c r="DCO117" s="193"/>
      <c r="DCP117" s="193"/>
      <c r="DCQ117" s="193"/>
      <c r="DCR117" s="193"/>
      <c r="DCS117" s="193"/>
      <c r="DLS117" s="193"/>
      <c r="DLT117" s="193"/>
      <c r="DMB117" s="193"/>
      <c r="DMC117" s="193"/>
      <c r="DMD117" s="193"/>
      <c r="DME117" s="193"/>
      <c r="DMF117" s="193"/>
      <c r="DMG117" s="193"/>
      <c r="DMH117" s="193"/>
      <c r="DMI117" s="193"/>
      <c r="DMJ117" s="193"/>
      <c r="DMK117" s="193"/>
      <c r="DML117" s="193"/>
      <c r="DMM117" s="193"/>
      <c r="DMN117" s="193"/>
      <c r="DMO117" s="193"/>
      <c r="DVO117" s="193"/>
      <c r="DVP117" s="193"/>
      <c r="DVX117" s="193"/>
      <c r="DVY117" s="193"/>
      <c r="DVZ117" s="193"/>
      <c r="DWA117" s="193"/>
      <c r="DWB117" s="193"/>
      <c r="DWC117" s="193"/>
      <c r="DWD117" s="193"/>
      <c r="DWE117" s="193"/>
      <c r="DWF117" s="193"/>
      <c r="DWG117" s="193"/>
      <c r="DWH117" s="193"/>
      <c r="DWI117" s="193"/>
      <c r="DWJ117" s="193"/>
      <c r="DWK117" s="193"/>
      <c r="EFK117" s="193"/>
      <c r="EFL117" s="193"/>
      <c r="EFT117" s="193"/>
      <c r="EFU117" s="193"/>
      <c r="EFV117" s="193"/>
      <c r="EFW117" s="193"/>
      <c r="EFX117" s="193"/>
      <c r="EFY117" s="193"/>
      <c r="EFZ117" s="193"/>
      <c r="EGA117" s="193"/>
      <c r="EGB117" s="193"/>
      <c r="EGC117" s="193"/>
      <c r="EGD117" s="193"/>
      <c r="EGE117" s="193"/>
      <c r="EGF117" s="193"/>
      <c r="EGG117" s="193"/>
      <c r="EPG117" s="193"/>
      <c r="EPH117" s="193"/>
      <c r="EPP117" s="193"/>
      <c r="EPQ117" s="193"/>
      <c r="EPR117" s="193"/>
      <c r="EPS117" s="193"/>
      <c r="EPT117" s="193"/>
      <c r="EPU117" s="193"/>
      <c r="EPV117" s="193"/>
      <c r="EPW117" s="193"/>
      <c r="EPX117" s="193"/>
      <c r="EPY117" s="193"/>
      <c r="EPZ117" s="193"/>
      <c r="EQA117" s="193"/>
      <c r="EQB117" s="193"/>
      <c r="EQC117" s="193"/>
      <c r="EZC117" s="193"/>
      <c r="EZD117" s="193"/>
      <c r="EZL117" s="193"/>
      <c r="EZM117" s="193"/>
      <c r="EZN117" s="193"/>
      <c r="EZO117" s="193"/>
      <c r="EZP117" s="193"/>
      <c r="EZQ117" s="193"/>
      <c r="EZR117" s="193"/>
      <c r="EZS117" s="193"/>
      <c r="EZT117" s="193"/>
      <c r="EZU117" s="193"/>
      <c r="EZV117" s="193"/>
      <c r="EZW117" s="193"/>
      <c r="EZX117" s="193"/>
      <c r="EZY117" s="193"/>
      <c r="FIY117" s="193"/>
      <c r="FIZ117" s="193"/>
      <c r="FJH117" s="193"/>
      <c r="FJI117" s="193"/>
      <c r="FJJ117" s="193"/>
      <c r="FJK117" s="193"/>
      <c r="FJL117" s="193"/>
      <c r="FJM117" s="193"/>
      <c r="FJN117" s="193"/>
      <c r="FJO117" s="193"/>
      <c r="FJP117" s="193"/>
      <c r="FJQ117" s="193"/>
      <c r="FJR117" s="193"/>
      <c r="FJS117" s="193"/>
      <c r="FJT117" s="193"/>
      <c r="FJU117" s="193"/>
      <c r="FSU117" s="193"/>
      <c r="FSV117" s="193"/>
      <c r="FTD117" s="193"/>
      <c r="FTE117" s="193"/>
      <c r="FTF117" s="193"/>
      <c r="FTG117" s="193"/>
      <c r="FTH117" s="193"/>
      <c r="FTI117" s="193"/>
      <c r="FTJ117" s="193"/>
      <c r="FTK117" s="193"/>
      <c r="FTL117" s="193"/>
      <c r="FTM117" s="193"/>
      <c r="FTN117" s="193"/>
      <c r="FTO117" s="193"/>
      <c r="FTP117" s="193"/>
      <c r="FTQ117" s="193"/>
      <c r="GCQ117" s="193"/>
      <c r="GCR117" s="193"/>
      <c r="GCZ117" s="193"/>
      <c r="GDA117" s="193"/>
      <c r="GDB117" s="193"/>
      <c r="GDC117" s="193"/>
      <c r="GDD117" s="193"/>
      <c r="GDE117" s="193"/>
      <c r="GDF117" s="193"/>
      <c r="GDG117" s="193"/>
      <c r="GDH117" s="193"/>
      <c r="GDI117" s="193"/>
      <c r="GDJ117" s="193"/>
      <c r="GDK117" s="193"/>
      <c r="GDL117" s="193"/>
      <c r="GDM117" s="193"/>
      <c r="GMM117" s="193"/>
      <c r="GMN117" s="193"/>
      <c r="GMV117" s="193"/>
      <c r="GMW117" s="193"/>
      <c r="GMX117" s="193"/>
      <c r="GMY117" s="193"/>
      <c r="GMZ117" s="193"/>
      <c r="GNA117" s="193"/>
      <c r="GNB117" s="193"/>
      <c r="GNC117" s="193"/>
      <c r="GND117" s="193"/>
      <c r="GNE117" s="193"/>
      <c r="GNF117" s="193"/>
      <c r="GNG117" s="193"/>
      <c r="GNH117" s="193"/>
      <c r="GNI117" s="193"/>
      <c r="GWI117" s="193"/>
      <c r="GWJ117" s="193"/>
      <c r="GWR117" s="193"/>
      <c r="GWS117" s="193"/>
      <c r="GWT117" s="193"/>
      <c r="GWU117" s="193"/>
      <c r="GWV117" s="193"/>
      <c r="GWW117" s="193"/>
      <c r="GWX117" s="193"/>
      <c r="GWY117" s="193"/>
      <c r="GWZ117" s="193"/>
      <c r="GXA117" s="193"/>
      <c r="GXB117" s="193"/>
      <c r="GXC117" s="193"/>
      <c r="GXD117" s="193"/>
      <c r="GXE117" s="193"/>
      <c r="HGE117" s="193"/>
      <c r="HGF117" s="193"/>
      <c r="HGN117" s="193"/>
      <c r="HGO117" s="193"/>
      <c r="HGP117" s="193"/>
      <c r="HGQ117" s="193"/>
      <c r="HGR117" s="193"/>
      <c r="HGS117" s="193"/>
      <c r="HGT117" s="193"/>
      <c r="HGU117" s="193"/>
      <c r="HGV117" s="193"/>
      <c r="HGW117" s="193"/>
      <c r="HGX117" s="193"/>
      <c r="HGY117" s="193"/>
      <c r="HGZ117" s="193"/>
      <c r="HHA117" s="193"/>
      <c r="HQA117" s="193"/>
      <c r="HQB117" s="193"/>
      <c r="HQJ117" s="193"/>
      <c r="HQK117" s="193"/>
      <c r="HQL117" s="193"/>
      <c r="HQM117" s="193"/>
      <c r="HQN117" s="193"/>
      <c r="HQO117" s="193"/>
      <c r="HQP117" s="193"/>
      <c r="HQQ117" s="193"/>
      <c r="HQR117" s="193"/>
      <c r="HQS117" s="193"/>
      <c r="HQT117" s="193"/>
      <c r="HQU117" s="193"/>
      <c r="HQV117" s="193"/>
      <c r="HQW117" s="193"/>
      <c r="HZW117" s="193"/>
      <c r="HZX117" s="193"/>
      <c r="IAF117" s="193"/>
      <c r="IAG117" s="193"/>
      <c r="IAH117" s="193"/>
      <c r="IAI117" s="193"/>
      <c r="IAJ117" s="193"/>
      <c r="IAK117" s="193"/>
      <c r="IAL117" s="193"/>
      <c r="IAM117" s="193"/>
      <c r="IAN117" s="193"/>
      <c r="IAO117" s="193"/>
      <c r="IAP117" s="193"/>
      <c r="IAQ117" s="193"/>
      <c r="IAR117" s="193"/>
      <c r="IAS117" s="193"/>
      <c r="IJS117" s="193"/>
      <c r="IJT117" s="193"/>
      <c r="IKB117" s="193"/>
      <c r="IKC117" s="193"/>
      <c r="IKD117" s="193"/>
      <c r="IKE117" s="193"/>
      <c r="IKF117" s="193"/>
      <c r="IKG117" s="193"/>
      <c r="IKH117" s="193"/>
      <c r="IKI117" s="193"/>
      <c r="IKJ117" s="193"/>
      <c r="IKK117" s="193"/>
      <c r="IKL117" s="193"/>
      <c r="IKM117" s="193"/>
      <c r="IKN117" s="193"/>
      <c r="IKO117" s="193"/>
      <c r="ITO117" s="193"/>
      <c r="ITP117" s="193"/>
      <c r="ITX117" s="193"/>
      <c r="ITY117" s="193"/>
      <c r="ITZ117" s="193"/>
      <c r="IUA117" s="193"/>
      <c r="IUB117" s="193"/>
      <c r="IUC117" s="193"/>
      <c r="IUD117" s="193"/>
      <c r="IUE117" s="193"/>
      <c r="IUF117" s="193"/>
      <c r="IUG117" s="193"/>
      <c r="IUH117" s="193"/>
      <c r="IUI117" s="193"/>
      <c r="IUJ117" s="193"/>
      <c r="IUK117" s="193"/>
      <c r="JDK117" s="193"/>
      <c r="JDL117" s="193"/>
      <c r="JDT117" s="193"/>
      <c r="JDU117" s="193"/>
      <c r="JDV117" s="193"/>
      <c r="JDW117" s="193"/>
      <c r="JDX117" s="193"/>
      <c r="JDY117" s="193"/>
      <c r="JDZ117" s="193"/>
      <c r="JEA117" s="193"/>
      <c r="JEB117" s="193"/>
      <c r="JEC117" s="193"/>
      <c r="JED117" s="193"/>
      <c r="JEE117" s="193"/>
      <c r="JEF117" s="193"/>
      <c r="JEG117" s="193"/>
      <c r="JNG117" s="193"/>
      <c r="JNH117" s="193"/>
      <c r="JNP117" s="193"/>
      <c r="JNQ117" s="193"/>
      <c r="JNR117" s="193"/>
      <c r="JNS117" s="193"/>
      <c r="JNT117" s="193"/>
      <c r="JNU117" s="193"/>
      <c r="JNV117" s="193"/>
      <c r="JNW117" s="193"/>
      <c r="JNX117" s="193"/>
      <c r="JNY117" s="193"/>
      <c r="JNZ117" s="193"/>
      <c r="JOA117" s="193"/>
      <c r="JOB117" s="193"/>
      <c r="JOC117" s="193"/>
      <c r="JXC117" s="193"/>
      <c r="JXD117" s="193"/>
      <c r="JXL117" s="193"/>
      <c r="JXM117" s="193"/>
      <c r="JXN117" s="193"/>
      <c r="JXO117" s="193"/>
      <c r="JXP117" s="193"/>
      <c r="JXQ117" s="193"/>
      <c r="JXR117" s="193"/>
      <c r="JXS117" s="193"/>
      <c r="JXT117" s="193"/>
      <c r="JXU117" s="193"/>
      <c r="JXV117" s="193"/>
      <c r="JXW117" s="193"/>
      <c r="JXX117" s="193"/>
      <c r="JXY117" s="193"/>
      <c r="KGY117" s="193"/>
      <c r="KGZ117" s="193"/>
      <c r="KHH117" s="193"/>
      <c r="KHI117" s="193"/>
      <c r="KHJ117" s="193"/>
      <c r="KHK117" s="193"/>
      <c r="KHL117" s="193"/>
      <c r="KHM117" s="193"/>
      <c r="KHN117" s="193"/>
      <c r="KHO117" s="193"/>
      <c r="KHP117" s="193"/>
      <c r="KHQ117" s="193"/>
      <c r="KHR117" s="193"/>
      <c r="KHS117" s="193"/>
      <c r="KHT117" s="193"/>
      <c r="KHU117" s="193"/>
      <c r="KQU117" s="193"/>
      <c r="KQV117" s="193"/>
      <c r="KRD117" s="193"/>
      <c r="KRE117" s="193"/>
      <c r="KRF117" s="193"/>
      <c r="KRG117" s="193"/>
      <c r="KRH117" s="193"/>
      <c r="KRI117" s="193"/>
      <c r="KRJ117" s="193"/>
      <c r="KRK117" s="193"/>
      <c r="KRL117" s="193"/>
      <c r="KRM117" s="193"/>
      <c r="KRN117" s="193"/>
      <c r="KRO117" s="193"/>
      <c r="KRP117" s="193"/>
      <c r="KRQ117" s="193"/>
      <c r="LAQ117" s="193"/>
      <c r="LAR117" s="193"/>
      <c r="LAZ117" s="193"/>
      <c r="LBA117" s="193"/>
      <c r="LBB117" s="193"/>
      <c r="LBC117" s="193"/>
      <c r="LBD117" s="193"/>
      <c r="LBE117" s="193"/>
      <c r="LBF117" s="193"/>
      <c r="LBG117" s="193"/>
      <c r="LBH117" s="193"/>
      <c r="LBI117" s="193"/>
      <c r="LBJ117" s="193"/>
      <c r="LBK117" s="193"/>
      <c r="LBL117" s="193"/>
      <c r="LBM117" s="193"/>
      <c r="LKM117" s="193"/>
      <c r="LKN117" s="193"/>
      <c r="LKV117" s="193"/>
      <c r="LKW117" s="193"/>
      <c r="LKX117" s="193"/>
      <c r="LKY117" s="193"/>
      <c r="LKZ117" s="193"/>
      <c r="LLA117" s="193"/>
      <c r="LLB117" s="193"/>
      <c r="LLC117" s="193"/>
      <c r="LLD117" s="193"/>
      <c r="LLE117" s="193"/>
      <c r="LLF117" s="193"/>
      <c r="LLG117" s="193"/>
      <c r="LLH117" s="193"/>
      <c r="LLI117" s="193"/>
      <c r="LUI117" s="193"/>
      <c r="LUJ117" s="193"/>
      <c r="LUR117" s="193"/>
      <c r="LUS117" s="193"/>
      <c r="LUT117" s="193"/>
      <c r="LUU117" s="193"/>
      <c r="LUV117" s="193"/>
      <c r="LUW117" s="193"/>
      <c r="LUX117" s="193"/>
      <c r="LUY117" s="193"/>
      <c r="LUZ117" s="193"/>
      <c r="LVA117" s="193"/>
      <c r="LVB117" s="193"/>
      <c r="LVC117" s="193"/>
      <c r="LVD117" s="193"/>
      <c r="LVE117" s="193"/>
      <c r="MEE117" s="193"/>
      <c r="MEF117" s="193"/>
      <c r="MEN117" s="193"/>
      <c r="MEO117" s="193"/>
      <c r="MEP117" s="193"/>
      <c r="MEQ117" s="193"/>
      <c r="MER117" s="193"/>
      <c r="MES117" s="193"/>
      <c r="MET117" s="193"/>
      <c r="MEU117" s="193"/>
      <c r="MEV117" s="193"/>
      <c r="MEW117" s="193"/>
      <c r="MEX117" s="193"/>
      <c r="MEY117" s="193"/>
      <c r="MEZ117" s="193"/>
      <c r="MFA117" s="193"/>
      <c r="MOA117" s="193"/>
      <c r="MOB117" s="193"/>
      <c r="MOJ117" s="193"/>
      <c r="MOK117" s="193"/>
      <c r="MOL117" s="193"/>
      <c r="MOM117" s="193"/>
      <c r="MON117" s="193"/>
      <c r="MOO117" s="193"/>
      <c r="MOP117" s="193"/>
      <c r="MOQ117" s="193"/>
      <c r="MOR117" s="193"/>
      <c r="MOS117" s="193"/>
      <c r="MOT117" s="193"/>
      <c r="MOU117" s="193"/>
      <c r="MOV117" s="193"/>
      <c r="MOW117" s="193"/>
      <c r="MXW117" s="193"/>
      <c r="MXX117" s="193"/>
      <c r="MYF117" s="193"/>
      <c r="MYG117" s="193"/>
      <c r="MYH117" s="193"/>
      <c r="MYI117" s="193"/>
      <c r="MYJ117" s="193"/>
      <c r="MYK117" s="193"/>
      <c r="MYL117" s="193"/>
      <c r="MYM117" s="193"/>
      <c r="MYN117" s="193"/>
      <c r="MYO117" s="193"/>
      <c r="MYP117" s="193"/>
      <c r="MYQ117" s="193"/>
      <c r="MYR117" s="193"/>
      <c r="MYS117" s="193"/>
      <c r="NHS117" s="193"/>
      <c r="NHT117" s="193"/>
      <c r="NIB117" s="193"/>
      <c r="NIC117" s="193"/>
      <c r="NID117" s="193"/>
      <c r="NIE117" s="193"/>
      <c r="NIF117" s="193"/>
      <c r="NIG117" s="193"/>
      <c r="NIH117" s="193"/>
      <c r="NII117" s="193"/>
      <c r="NIJ117" s="193"/>
      <c r="NIK117" s="193"/>
      <c r="NIL117" s="193"/>
      <c r="NIM117" s="193"/>
      <c r="NIN117" s="193"/>
      <c r="NIO117" s="193"/>
      <c r="NRO117" s="193"/>
      <c r="NRP117" s="193"/>
      <c r="NRX117" s="193"/>
      <c r="NRY117" s="193"/>
      <c r="NRZ117" s="193"/>
      <c r="NSA117" s="193"/>
      <c r="NSB117" s="193"/>
      <c r="NSC117" s="193"/>
      <c r="NSD117" s="193"/>
      <c r="NSE117" s="193"/>
      <c r="NSF117" s="193"/>
      <c r="NSG117" s="193"/>
      <c r="NSH117" s="193"/>
      <c r="NSI117" s="193"/>
      <c r="NSJ117" s="193"/>
      <c r="NSK117" s="193"/>
      <c r="OBK117" s="193"/>
      <c r="OBL117" s="193"/>
      <c r="OBT117" s="193"/>
      <c r="OBU117" s="193"/>
      <c r="OBV117" s="193"/>
      <c r="OBW117" s="193"/>
      <c r="OBX117" s="193"/>
      <c r="OBY117" s="193"/>
      <c r="OBZ117" s="193"/>
      <c r="OCA117" s="193"/>
      <c r="OCB117" s="193"/>
      <c r="OCC117" s="193"/>
      <c r="OCD117" s="193"/>
      <c r="OCE117" s="193"/>
      <c r="OCF117" s="193"/>
      <c r="OCG117" s="193"/>
      <c r="OLG117" s="193"/>
      <c r="OLH117" s="193"/>
      <c r="OLP117" s="193"/>
      <c r="OLQ117" s="193"/>
      <c r="OLR117" s="193"/>
      <c r="OLS117" s="193"/>
      <c r="OLT117" s="193"/>
      <c r="OLU117" s="193"/>
      <c r="OLV117" s="193"/>
      <c r="OLW117" s="193"/>
      <c r="OLX117" s="193"/>
      <c r="OLY117" s="193"/>
      <c r="OLZ117" s="193"/>
      <c r="OMA117" s="193"/>
      <c r="OMB117" s="193"/>
      <c r="OMC117" s="193"/>
      <c r="OVC117" s="193"/>
      <c r="OVD117" s="193"/>
      <c r="OVL117" s="193"/>
      <c r="OVM117" s="193"/>
      <c r="OVN117" s="193"/>
      <c r="OVO117" s="193"/>
      <c r="OVP117" s="193"/>
      <c r="OVQ117" s="193"/>
      <c r="OVR117" s="193"/>
      <c r="OVS117" s="193"/>
      <c r="OVT117" s="193"/>
      <c r="OVU117" s="193"/>
      <c r="OVV117" s="193"/>
      <c r="OVW117" s="193"/>
      <c r="OVX117" s="193"/>
      <c r="OVY117" s="193"/>
      <c r="PEY117" s="193"/>
      <c r="PEZ117" s="193"/>
      <c r="PFH117" s="193"/>
      <c r="PFI117" s="193"/>
      <c r="PFJ117" s="193"/>
      <c r="PFK117" s="193"/>
      <c r="PFL117" s="193"/>
      <c r="PFM117" s="193"/>
      <c r="PFN117" s="193"/>
      <c r="PFO117" s="193"/>
      <c r="PFP117" s="193"/>
      <c r="PFQ117" s="193"/>
      <c r="PFR117" s="193"/>
      <c r="PFS117" s="193"/>
      <c r="PFT117" s="193"/>
      <c r="PFU117" s="193"/>
      <c r="POU117" s="193"/>
      <c r="POV117" s="193"/>
      <c r="PPD117" s="193"/>
      <c r="PPE117" s="193"/>
      <c r="PPF117" s="193"/>
      <c r="PPG117" s="193"/>
      <c r="PPH117" s="193"/>
      <c r="PPI117" s="193"/>
      <c r="PPJ117" s="193"/>
      <c r="PPK117" s="193"/>
      <c r="PPL117" s="193"/>
      <c r="PPM117" s="193"/>
      <c r="PPN117" s="193"/>
      <c r="PPO117" s="193"/>
      <c r="PPP117" s="193"/>
      <c r="PPQ117" s="193"/>
      <c r="PYQ117" s="193"/>
      <c r="PYR117" s="193"/>
      <c r="PYZ117" s="193"/>
      <c r="PZA117" s="193"/>
      <c r="PZB117" s="193"/>
      <c r="PZC117" s="193"/>
      <c r="PZD117" s="193"/>
      <c r="PZE117" s="193"/>
      <c r="PZF117" s="193"/>
      <c r="PZG117" s="193"/>
      <c r="PZH117" s="193"/>
      <c r="PZI117" s="193"/>
      <c r="PZJ117" s="193"/>
      <c r="PZK117" s="193"/>
      <c r="PZL117" s="193"/>
      <c r="PZM117" s="193"/>
      <c r="QIM117" s="193"/>
      <c r="QIN117" s="193"/>
      <c r="QIV117" s="193"/>
      <c r="QIW117" s="193"/>
      <c r="QIX117" s="193"/>
      <c r="QIY117" s="193"/>
      <c r="QIZ117" s="193"/>
      <c r="QJA117" s="193"/>
      <c r="QJB117" s="193"/>
      <c r="QJC117" s="193"/>
      <c r="QJD117" s="193"/>
      <c r="QJE117" s="193"/>
      <c r="QJF117" s="193"/>
      <c r="QJG117" s="193"/>
      <c r="QJH117" s="193"/>
      <c r="QJI117" s="193"/>
      <c r="QSI117" s="193"/>
      <c r="QSJ117" s="193"/>
      <c r="QSR117" s="193"/>
      <c r="QSS117" s="193"/>
      <c r="QST117" s="193"/>
      <c r="QSU117" s="193"/>
      <c r="QSV117" s="193"/>
      <c r="QSW117" s="193"/>
      <c r="QSX117" s="193"/>
      <c r="QSY117" s="193"/>
      <c r="QSZ117" s="193"/>
      <c r="QTA117" s="193"/>
      <c r="QTB117" s="193"/>
      <c r="QTC117" s="193"/>
      <c r="QTD117" s="193"/>
      <c r="QTE117" s="193"/>
      <c r="RCE117" s="193"/>
      <c r="RCF117" s="193"/>
      <c r="RCN117" s="193"/>
      <c r="RCO117" s="193"/>
      <c r="RCP117" s="193"/>
      <c r="RCQ117" s="193"/>
      <c r="RCR117" s="193"/>
      <c r="RCS117" s="193"/>
      <c r="RCT117" s="193"/>
      <c r="RCU117" s="193"/>
      <c r="RCV117" s="193"/>
      <c r="RCW117" s="193"/>
      <c r="RCX117" s="193"/>
      <c r="RCY117" s="193"/>
      <c r="RCZ117" s="193"/>
      <c r="RDA117" s="193"/>
      <c r="RMA117" s="193"/>
      <c r="RMB117" s="193"/>
      <c r="RMJ117" s="193"/>
      <c r="RMK117" s="193"/>
      <c r="RML117" s="193"/>
      <c r="RMM117" s="193"/>
      <c r="RMN117" s="193"/>
      <c r="RMO117" s="193"/>
      <c r="RMP117" s="193"/>
      <c r="RMQ117" s="193"/>
      <c r="RMR117" s="193"/>
      <c r="RMS117" s="193"/>
      <c r="RMT117" s="193"/>
      <c r="RMU117" s="193"/>
      <c r="RMV117" s="193"/>
      <c r="RMW117" s="193"/>
      <c r="RVW117" s="193"/>
      <c r="RVX117" s="193"/>
      <c r="RWF117" s="193"/>
      <c r="RWG117" s="193"/>
      <c r="RWH117" s="193"/>
      <c r="RWI117" s="193"/>
      <c r="RWJ117" s="193"/>
      <c r="RWK117" s="193"/>
      <c r="RWL117" s="193"/>
      <c r="RWM117" s="193"/>
      <c r="RWN117" s="193"/>
      <c r="RWO117" s="193"/>
      <c r="RWP117" s="193"/>
      <c r="RWQ117" s="193"/>
      <c r="RWR117" s="193"/>
      <c r="RWS117" s="193"/>
      <c r="SFS117" s="193"/>
      <c r="SFT117" s="193"/>
      <c r="SGB117" s="193"/>
      <c r="SGC117" s="193"/>
      <c r="SGD117" s="193"/>
      <c r="SGE117" s="193"/>
      <c r="SGF117" s="193"/>
      <c r="SGG117" s="193"/>
      <c r="SGH117" s="193"/>
      <c r="SGI117" s="193"/>
      <c r="SGJ117" s="193"/>
      <c r="SGK117" s="193"/>
      <c r="SGL117" s="193"/>
      <c r="SGM117" s="193"/>
      <c r="SGN117" s="193"/>
      <c r="SGO117" s="193"/>
      <c r="SPO117" s="193"/>
      <c r="SPP117" s="193"/>
      <c r="SPX117" s="193"/>
      <c r="SPY117" s="193"/>
      <c r="SPZ117" s="193"/>
      <c r="SQA117" s="193"/>
      <c r="SQB117" s="193"/>
      <c r="SQC117" s="193"/>
      <c r="SQD117" s="193"/>
      <c r="SQE117" s="193"/>
      <c r="SQF117" s="193"/>
      <c r="SQG117" s="193"/>
      <c r="SQH117" s="193"/>
      <c r="SQI117" s="193"/>
      <c r="SQJ117" s="193"/>
      <c r="SQK117" s="193"/>
      <c r="SZK117" s="193"/>
      <c r="SZL117" s="193"/>
      <c r="SZT117" s="193"/>
      <c r="SZU117" s="193"/>
      <c r="SZV117" s="193"/>
      <c r="SZW117" s="193"/>
      <c r="SZX117" s="193"/>
      <c r="SZY117" s="193"/>
      <c r="SZZ117" s="193"/>
      <c r="TAA117" s="193"/>
      <c r="TAB117" s="193"/>
      <c r="TAC117" s="193"/>
      <c r="TAD117" s="193"/>
      <c r="TAE117" s="193"/>
      <c r="TAF117" s="193"/>
      <c r="TAG117" s="193"/>
      <c r="TJG117" s="193"/>
      <c r="TJH117" s="193"/>
      <c r="TJP117" s="193"/>
      <c r="TJQ117" s="193"/>
      <c r="TJR117" s="193"/>
      <c r="TJS117" s="193"/>
      <c r="TJT117" s="193"/>
      <c r="TJU117" s="193"/>
      <c r="TJV117" s="193"/>
      <c r="TJW117" s="193"/>
      <c r="TJX117" s="193"/>
      <c r="TJY117" s="193"/>
      <c r="TJZ117" s="193"/>
      <c r="TKA117" s="193"/>
      <c r="TKB117" s="193"/>
      <c r="TKC117" s="193"/>
      <c r="TTC117" s="193"/>
      <c r="TTD117" s="193"/>
      <c r="TTL117" s="193"/>
      <c r="TTM117" s="193"/>
      <c r="TTN117" s="193"/>
      <c r="TTO117" s="193"/>
      <c r="TTP117" s="193"/>
      <c r="TTQ117" s="193"/>
      <c r="TTR117" s="193"/>
      <c r="TTS117" s="193"/>
      <c r="TTT117" s="193"/>
      <c r="TTU117" s="193"/>
      <c r="TTV117" s="193"/>
      <c r="TTW117" s="193"/>
      <c r="TTX117" s="193"/>
      <c r="TTY117" s="193"/>
      <c r="UCY117" s="193"/>
      <c r="UCZ117" s="193"/>
      <c r="UDH117" s="193"/>
      <c r="UDI117" s="193"/>
      <c r="UDJ117" s="193"/>
      <c r="UDK117" s="193"/>
      <c r="UDL117" s="193"/>
      <c r="UDM117" s="193"/>
      <c r="UDN117" s="193"/>
      <c r="UDO117" s="193"/>
      <c r="UDP117" s="193"/>
      <c r="UDQ117" s="193"/>
      <c r="UDR117" s="193"/>
      <c r="UDS117" s="193"/>
      <c r="UDT117" s="193"/>
      <c r="UDU117" s="193"/>
      <c r="UMU117" s="193"/>
      <c r="UMV117" s="193"/>
      <c r="UND117" s="193"/>
      <c r="UNE117" s="193"/>
      <c r="UNF117" s="193"/>
      <c r="UNG117" s="193"/>
      <c r="UNH117" s="193"/>
      <c r="UNI117" s="193"/>
      <c r="UNJ117" s="193"/>
      <c r="UNK117" s="193"/>
      <c r="UNL117" s="193"/>
      <c r="UNM117" s="193"/>
      <c r="UNN117" s="193"/>
      <c r="UNO117" s="193"/>
      <c r="UNP117" s="193"/>
      <c r="UNQ117" s="193"/>
      <c r="UWQ117" s="193"/>
      <c r="UWR117" s="193"/>
      <c r="UWZ117" s="193"/>
      <c r="UXA117" s="193"/>
      <c r="UXB117" s="193"/>
      <c r="UXC117" s="193"/>
      <c r="UXD117" s="193"/>
      <c r="UXE117" s="193"/>
      <c r="UXF117" s="193"/>
      <c r="UXG117" s="193"/>
      <c r="UXH117" s="193"/>
      <c r="UXI117" s="193"/>
      <c r="UXJ117" s="193"/>
      <c r="UXK117" s="193"/>
      <c r="UXL117" s="193"/>
      <c r="UXM117" s="193"/>
      <c r="VGM117" s="193"/>
      <c r="VGN117" s="193"/>
      <c r="VGV117" s="193"/>
      <c r="VGW117" s="193"/>
      <c r="VGX117" s="193"/>
      <c r="VGY117" s="193"/>
      <c r="VGZ117" s="193"/>
      <c r="VHA117" s="193"/>
      <c r="VHB117" s="193"/>
      <c r="VHC117" s="193"/>
      <c r="VHD117" s="193"/>
      <c r="VHE117" s="193"/>
      <c r="VHF117" s="193"/>
      <c r="VHG117" s="193"/>
      <c r="VHH117" s="193"/>
      <c r="VHI117" s="193"/>
      <c r="VQI117" s="193"/>
      <c r="VQJ117" s="193"/>
      <c r="VQR117" s="193"/>
      <c r="VQS117" s="193"/>
      <c r="VQT117" s="193"/>
      <c r="VQU117" s="193"/>
      <c r="VQV117" s="193"/>
      <c r="VQW117" s="193"/>
      <c r="VQX117" s="193"/>
      <c r="VQY117" s="193"/>
      <c r="VQZ117" s="193"/>
      <c r="VRA117" s="193"/>
      <c r="VRB117" s="193"/>
      <c r="VRC117" s="193"/>
      <c r="VRD117" s="193"/>
      <c r="VRE117" s="193"/>
      <c r="WAE117" s="193"/>
      <c r="WAF117" s="193"/>
      <c r="WAN117" s="193"/>
      <c r="WAO117" s="193"/>
      <c r="WAP117" s="193"/>
      <c r="WAQ117" s="193"/>
      <c r="WAR117" s="193"/>
      <c r="WAS117" s="193"/>
      <c r="WAT117" s="193"/>
      <c r="WAU117" s="193"/>
      <c r="WAV117" s="193"/>
      <c r="WAW117" s="193"/>
      <c r="WAX117" s="193"/>
      <c r="WAY117" s="193"/>
      <c r="WAZ117" s="193"/>
      <c r="WBA117" s="193"/>
      <c r="WKA117" s="193"/>
      <c r="WKB117" s="193"/>
      <c r="WKJ117" s="193"/>
      <c r="WKK117" s="193"/>
      <c r="WKL117" s="193"/>
      <c r="WKM117" s="193"/>
      <c r="WKN117" s="193"/>
      <c r="WKO117" s="193"/>
      <c r="WKP117" s="193"/>
      <c r="WKQ117" s="193"/>
      <c r="WKR117" s="193"/>
      <c r="WKS117" s="193"/>
      <c r="WKT117" s="193"/>
      <c r="WKU117" s="193"/>
      <c r="WKV117" s="193"/>
      <c r="WKW117" s="193"/>
      <c r="WTW117" s="193"/>
      <c r="WTX117" s="193"/>
      <c r="WUF117" s="193"/>
      <c r="WUG117" s="193"/>
      <c r="WUH117" s="193"/>
      <c r="WUI117" s="193"/>
      <c r="WUJ117" s="193"/>
      <c r="WUK117" s="193"/>
      <c r="WUL117" s="193"/>
      <c r="WUM117" s="193"/>
      <c r="WUN117" s="193"/>
      <c r="WUO117" s="193"/>
      <c r="WUP117" s="193"/>
      <c r="WUQ117" s="193"/>
      <c r="WUR117" s="193"/>
      <c r="WUS117" s="193"/>
    </row>
    <row r="118" spans="1:1009 1243:2033 2267:3057 3291:4081 4315:5105 5339:6129 6363:7153 7387:8177 8411:9201 9435:10225 10459:11249 11483:12273 12507:13297 13531:14321 14555:15345 15579:16113" s="190" customFormat="1" ht="24.6" customHeight="1" x14ac:dyDescent="0.25">
      <c r="A118" s="187" t="s">
        <v>132</v>
      </c>
      <c r="B118" s="188" t="s">
        <v>141</v>
      </c>
      <c r="C118" s="75"/>
      <c r="D118" s="169">
        <v>15955.386000000004</v>
      </c>
      <c r="E118" s="86">
        <v>0</v>
      </c>
      <c r="F118" s="86">
        <v>15955.386000000004</v>
      </c>
      <c r="G118" s="231">
        <v>0</v>
      </c>
      <c r="H118" s="129">
        <v>15802.516</v>
      </c>
      <c r="I118" s="345">
        <f t="shared" si="6"/>
        <v>661.85200000000088</v>
      </c>
      <c r="J118" s="349">
        <f>SUM(J119:J133)</f>
        <v>0</v>
      </c>
      <c r="K118" s="349">
        <f>SUM(K119:K133)</f>
        <v>0</v>
      </c>
      <c r="L118" s="349">
        <f>SUM(L119:L133)</f>
        <v>0</v>
      </c>
      <c r="M118" s="349">
        <f>SUM(M119:M133)</f>
        <v>661.85200000000088</v>
      </c>
      <c r="N118" s="223"/>
      <c r="HK118" s="191"/>
      <c r="HL118" s="191"/>
      <c r="HT118" s="191"/>
      <c r="HU118" s="191"/>
      <c r="HV118" s="191"/>
      <c r="HW118" s="191"/>
      <c r="HX118" s="191"/>
      <c r="HY118" s="191"/>
      <c r="HZ118" s="191"/>
      <c r="IA118" s="191"/>
      <c r="IB118" s="191"/>
      <c r="IC118" s="191"/>
      <c r="ID118" s="191"/>
      <c r="IE118" s="191"/>
      <c r="IF118" s="191"/>
      <c r="IG118" s="191"/>
      <c r="RG118" s="191"/>
      <c r="RH118" s="191"/>
      <c r="RP118" s="191"/>
      <c r="RQ118" s="191"/>
      <c r="RR118" s="191"/>
      <c r="RS118" s="191"/>
      <c r="RT118" s="191"/>
      <c r="RU118" s="191"/>
      <c r="RV118" s="191"/>
      <c r="RW118" s="191"/>
      <c r="RX118" s="191"/>
      <c r="RY118" s="191"/>
      <c r="RZ118" s="191"/>
      <c r="SA118" s="191"/>
      <c r="SB118" s="191"/>
      <c r="SC118" s="191"/>
      <c r="ABC118" s="191"/>
      <c r="ABD118" s="191"/>
      <c r="ABL118" s="191"/>
      <c r="ABM118" s="191"/>
      <c r="ABN118" s="191"/>
      <c r="ABO118" s="191"/>
      <c r="ABP118" s="191"/>
      <c r="ABQ118" s="191"/>
      <c r="ABR118" s="191"/>
      <c r="ABS118" s="191"/>
      <c r="ABT118" s="191"/>
      <c r="ABU118" s="191"/>
      <c r="ABV118" s="191"/>
      <c r="ABW118" s="191"/>
      <c r="ABX118" s="191"/>
      <c r="ABY118" s="191"/>
      <c r="AKY118" s="191"/>
      <c r="AKZ118" s="191"/>
      <c r="ALH118" s="191"/>
      <c r="ALI118" s="191"/>
      <c r="ALJ118" s="191"/>
      <c r="ALK118" s="191"/>
      <c r="ALL118" s="191"/>
      <c r="ALM118" s="191"/>
      <c r="ALN118" s="191"/>
      <c r="ALO118" s="191"/>
      <c r="ALP118" s="191"/>
      <c r="ALQ118" s="191"/>
      <c r="ALR118" s="191"/>
      <c r="ALS118" s="191"/>
      <c r="ALT118" s="191"/>
      <c r="ALU118" s="191"/>
      <c r="AUU118" s="191"/>
      <c r="AUV118" s="191"/>
      <c r="AVD118" s="191"/>
      <c r="AVE118" s="191"/>
      <c r="AVF118" s="191"/>
      <c r="AVG118" s="191"/>
      <c r="AVH118" s="191"/>
      <c r="AVI118" s="191"/>
      <c r="AVJ118" s="191"/>
      <c r="AVK118" s="191"/>
      <c r="AVL118" s="191"/>
      <c r="AVM118" s="191"/>
      <c r="AVN118" s="191"/>
      <c r="AVO118" s="191"/>
      <c r="AVP118" s="191"/>
      <c r="AVQ118" s="191"/>
      <c r="BEQ118" s="191"/>
      <c r="BER118" s="191"/>
      <c r="BEZ118" s="191"/>
      <c r="BFA118" s="191"/>
      <c r="BFB118" s="191"/>
      <c r="BFC118" s="191"/>
      <c r="BFD118" s="191"/>
      <c r="BFE118" s="191"/>
      <c r="BFF118" s="191"/>
      <c r="BFG118" s="191"/>
      <c r="BFH118" s="191"/>
      <c r="BFI118" s="191"/>
      <c r="BFJ118" s="191"/>
      <c r="BFK118" s="191"/>
      <c r="BFL118" s="191"/>
      <c r="BFM118" s="191"/>
      <c r="BOM118" s="191"/>
      <c r="BON118" s="191"/>
      <c r="BOV118" s="191"/>
      <c r="BOW118" s="191"/>
      <c r="BOX118" s="191"/>
      <c r="BOY118" s="191"/>
      <c r="BOZ118" s="191"/>
      <c r="BPA118" s="191"/>
      <c r="BPB118" s="191"/>
      <c r="BPC118" s="191"/>
      <c r="BPD118" s="191"/>
      <c r="BPE118" s="191"/>
      <c r="BPF118" s="191"/>
      <c r="BPG118" s="191"/>
      <c r="BPH118" s="191"/>
      <c r="BPI118" s="191"/>
      <c r="BYI118" s="191"/>
      <c r="BYJ118" s="191"/>
      <c r="BYR118" s="191"/>
      <c r="BYS118" s="191"/>
      <c r="BYT118" s="191"/>
      <c r="BYU118" s="191"/>
      <c r="BYV118" s="191"/>
      <c r="BYW118" s="191"/>
      <c r="BYX118" s="191"/>
      <c r="BYY118" s="191"/>
      <c r="BYZ118" s="191"/>
      <c r="BZA118" s="191"/>
      <c r="BZB118" s="191"/>
      <c r="BZC118" s="191"/>
      <c r="BZD118" s="191"/>
      <c r="BZE118" s="191"/>
      <c r="CIE118" s="191"/>
      <c r="CIF118" s="191"/>
      <c r="CIN118" s="191"/>
      <c r="CIO118" s="191"/>
      <c r="CIP118" s="191"/>
      <c r="CIQ118" s="191"/>
      <c r="CIR118" s="191"/>
      <c r="CIS118" s="191"/>
      <c r="CIT118" s="191"/>
      <c r="CIU118" s="191"/>
      <c r="CIV118" s="191"/>
      <c r="CIW118" s="191"/>
      <c r="CIX118" s="191"/>
      <c r="CIY118" s="191"/>
      <c r="CIZ118" s="191"/>
      <c r="CJA118" s="191"/>
      <c r="CSA118" s="191"/>
      <c r="CSB118" s="191"/>
      <c r="CSJ118" s="191"/>
      <c r="CSK118" s="191"/>
      <c r="CSL118" s="191"/>
      <c r="CSM118" s="191"/>
      <c r="CSN118" s="191"/>
      <c r="CSO118" s="191"/>
      <c r="CSP118" s="191"/>
      <c r="CSQ118" s="191"/>
      <c r="CSR118" s="191"/>
      <c r="CSS118" s="191"/>
      <c r="CST118" s="191"/>
      <c r="CSU118" s="191"/>
      <c r="CSV118" s="191"/>
      <c r="CSW118" s="191"/>
      <c r="DBW118" s="191"/>
      <c r="DBX118" s="191"/>
      <c r="DCF118" s="191"/>
      <c r="DCG118" s="191"/>
      <c r="DCH118" s="191"/>
      <c r="DCI118" s="191"/>
      <c r="DCJ118" s="191"/>
      <c r="DCK118" s="191"/>
      <c r="DCL118" s="191"/>
      <c r="DCM118" s="191"/>
      <c r="DCN118" s="191"/>
      <c r="DCO118" s="191"/>
      <c r="DCP118" s="191"/>
      <c r="DCQ118" s="191"/>
      <c r="DCR118" s="191"/>
      <c r="DCS118" s="191"/>
      <c r="DLS118" s="191"/>
      <c r="DLT118" s="191"/>
      <c r="DMB118" s="191"/>
      <c r="DMC118" s="191"/>
      <c r="DMD118" s="191"/>
      <c r="DME118" s="191"/>
      <c r="DMF118" s="191"/>
      <c r="DMG118" s="191"/>
      <c r="DMH118" s="191"/>
      <c r="DMI118" s="191"/>
      <c r="DMJ118" s="191"/>
      <c r="DMK118" s="191"/>
      <c r="DML118" s="191"/>
      <c r="DMM118" s="191"/>
      <c r="DMN118" s="191"/>
      <c r="DMO118" s="191"/>
      <c r="DVO118" s="191"/>
      <c r="DVP118" s="191"/>
      <c r="DVX118" s="191"/>
      <c r="DVY118" s="191"/>
      <c r="DVZ118" s="191"/>
      <c r="DWA118" s="191"/>
      <c r="DWB118" s="191"/>
      <c r="DWC118" s="191"/>
      <c r="DWD118" s="191"/>
      <c r="DWE118" s="191"/>
      <c r="DWF118" s="191"/>
      <c r="DWG118" s="191"/>
      <c r="DWH118" s="191"/>
      <c r="DWI118" s="191"/>
      <c r="DWJ118" s="191"/>
      <c r="DWK118" s="191"/>
      <c r="EFK118" s="191"/>
      <c r="EFL118" s="191"/>
      <c r="EFT118" s="191"/>
      <c r="EFU118" s="191"/>
      <c r="EFV118" s="191"/>
      <c r="EFW118" s="191"/>
      <c r="EFX118" s="191"/>
      <c r="EFY118" s="191"/>
      <c r="EFZ118" s="191"/>
      <c r="EGA118" s="191"/>
      <c r="EGB118" s="191"/>
      <c r="EGC118" s="191"/>
      <c r="EGD118" s="191"/>
      <c r="EGE118" s="191"/>
      <c r="EGF118" s="191"/>
      <c r="EGG118" s="191"/>
      <c r="EPG118" s="191"/>
      <c r="EPH118" s="191"/>
      <c r="EPP118" s="191"/>
      <c r="EPQ118" s="191"/>
      <c r="EPR118" s="191"/>
      <c r="EPS118" s="191"/>
      <c r="EPT118" s="191"/>
      <c r="EPU118" s="191"/>
      <c r="EPV118" s="191"/>
      <c r="EPW118" s="191"/>
      <c r="EPX118" s="191"/>
      <c r="EPY118" s="191"/>
      <c r="EPZ118" s="191"/>
      <c r="EQA118" s="191"/>
      <c r="EQB118" s="191"/>
      <c r="EQC118" s="191"/>
      <c r="EZC118" s="191"/>
      <c r="EZD118" s="191"/>
      <c r="EZL118" s="191"/>
      <c r="EZM118" s="191"/>
      <c r="EZN118" s="191"/>
      <c r="EZO118" s="191"/>
      <c r="EZP118" s="191"/>
      <c r="EZQ118" s="191"/>
      <c r="EZR118" s="191"/>
      <c r="EZS118" s="191"/>
      <c r="EZT118" s="191"/>
      <c r="EZU118" s="191"/>
      <c r="EZV118" s="191"/>
      <c r="EZW118" s="191"/>
      <c r="EZX118" s="191"/>
      <c r="EZY118" s="191"/>
      <c r="FIY118" s="191"/>
      <c r="FIZ118" s="191"/>
      <c r="FJH118" s="191"/>
      <c r="FJI118" s="191"/>
      <c r="FJJ118" s="191"/>
      <c r="FJK118" s="191"/>
      <c r="FJL118" s="191"/>
      <c r="FJM118" s="191"/>
      <c r="FJN118" s="191"/>
      <c r="FJO118" s="191"/>
      <c r="FJP118" s="191"/>
      <c r="FJQ118" s="191"/>
      <c r="FJR118" s="191"/>
      <c r="FJS118" s="191"/>
      <c r="FJT118" s="191"/>
      <c r="FJU118" s="191"/>
      <c r="FSU118" s="191"/>
      <c r="FSV118" s="191"/>
      <c r="FTD118" s="191"/>
      <c r="FTE118" s="191"/>
      <c r="FTF118" s="191"/>
      <c r="FTG118" s="191"/>
      <c r="FTH118" s="191"/>
      <c r="FTI118" s="191"/>
      <c r="FTJ118" s="191"/>
      <c r="FTK118" s="191"/>
      <c r="FTL118" s="191"/>
      <c r="FTM118" s="191"/>
      <c r="FTN118" s="191"/>
      <c r="FTO118" s="191"/>
      <c r="FTP118" s="191"/>
      <c r="FTQ118" s="191"/>
      <c r="GCQ118" s="191"/>
      <c r="GCR118" s="191"/>
      <c r="GCZ118" s="191"/>
      <c r="GDA118" s="191"/>
      <c r="GDB118" s="191"/>
      <c r="GDC118" s="191"/>
      <c r="GDD118" s="191"/>
      <c r="GDE118" s="191"/>
      <c r="GDF118" s="191"/>
      <c r="GDG118" s="191"/>
      <c r="GDH118" s="191"/>
      <c r="GDI118" s="191"/>
      <c r="GDJ118" s="191"/>
      <c r="GDK118" s="191"/>
      <c r="GDL118" s="191"/>
      <c r="GDM118" s="191"/>
      <c r="GMM118" s="191"/>
      <c r="GMN118" s="191"/>
      <c r="GMV118" s="191"/>
      <c r="GMW118" s="191"/>
      <c r="GMX118" s="191"/>
      <c r="GMY118" s="191"/>
      <c r="GMZ118" s="191"/>
      <c r="GNA118" s="191"/>
      <c r="GNB118" s="191"/>
      <c r="GNC118" s="191"/>
      <c r="GND118" s="191"/>
      <c r="GNE118" s="191"/>
      <c r="GNF118" s="191"/>
      <c r="GNG118" s="191"/>
      <c r="GNH118" s="191"/>
      <c r="GNI118" s="191"/>
      <c r="GWI118" s="191"/>
      <c r="GWJ118" s="191"/>
      <c r="GWR118" s="191"/>
      <c r="GWS118" s="191"/>
      <c r="GWT118" s="191"/>
      <c r="GWU118" s="191"/>
      <c r="GWV118" s="191"/>
      <c r="GWW118" s="191"/>
      <c r="GWX118" s="191"/>
      <c r="GWY118" s="191"/>
      <c r="GWZ118" s="191"/>
      <c r="GXA118" s="191"/>
      <c r="GXB118" s="191"/>
      <c r="GXC118" s="191"/>
      <c r="GXD118" s="191"/>
      <c r="GXE118" s="191"/>
      <c r="HGE118" s="191"/>
      <c r="HGF118" s="191"/>
      <c r="HGN118" s="191"/>
      <c r="HGO118" s="191"/>
      <c r="HGP118" s="191"/>
      <c r="HGQ118" s="191"/>
      <c r="HGR118" s="191"/>
      <c r="HGS118" s="191"/>
      <c r="HGT118" s="191"/>
      <c r="HGU118" s="191"/>
      <c r="HGV118" s="191"/>
      <c r="HGW118" s="191"/>
      <c r="HGX118" s="191"/>
      <c r="HGY118" s="191"/>
      <c r="HGZ118" s="191"/>
      <c r="HHA118" s="191"/>
      <c r="HQA118" s="191"/>
      <c r="HQB118" s="191"/>
      <c r="HQJ118" s="191"/>
      <c r="HQK118" s="191"/>
      <c r="HQL118" s="191"/>
      <c r="HQM118" s="191"/>
      <c r="HQN118" s="191"/>
      <c r="HQO118" s="191"/>
      <c r="HQP118" s="191"/>
      <c r="HQQ118" s="191"/>
      <c r="HQR118" s="191"/>
      <c r="HQS118" s="191"/>
      <c r="HQT118" s="191"/>
      <c r="HQU118" s="191"/>
      <c r="HQV118" s="191"/>
      <c r="HQW118" s="191"/>
      <c r="HZW118" s="191"/>
      <c r="HZX118" s="191"/>
      <c r="IAF118" s="191"/>
      <c r="IAG118" s="191"/>
      <c r="IAH118" s="191"/>
      <c r="IAI118" s="191"/>
      <c r="IAJ118" s="191"/>
      <c r="IAK118" s="191"/>
      <c r="IAL118" s="191"/>
      <c r="IAM118" s="191"/>
      <c r="IAN118" s="191"/>
      <c r="IAO118" s="191"/>
      <c r="IAP118" s="191"/>
      <c r="IAQ118" s="191"/>
      <c r="IAR118" s="191"/>
      <c r="IAS118" s="191"/>
      <c r="IJS118" s="191"/>
      <c r="IJT118" s="191"/>
      <c r="IKB118" s="191"/>
      <c r="IKC118" s="191"/>
      <c r="IKD118" s="191"/>
      <c r="IKE118" s="191"/>
      <c r="IKF118" s="191"/>
      <c r="IKG118" s="191"/>
      <c r="IKH118" s="191"/>
      <c r="IKI118" s="191"/>
      <c r="IKJ118" s="191"/>
      <c r="IKK118" s="191"/>
      <c r="IKL118" s="191"/>
      <c r="IKM118" s="191"/>
      <c r="IKN118" s="191"/>
      <c r="IKO118" s="191"/>
      <c r="ITO118" s="191"/>
      <c r="ITP118" s="191"/>
      <c r="ITX118" s="191"/>
      <c r="ITY118" s="191"/>
      <c r="ITZ118" s="191"/>
      <c r="IUA118" s="191"/>
      <c r="IUB118" s="191"/>
      <c r="IUC118" s="191"/>
      <c r="IUD118" s="191"/>
      <c r="IUE118" s="191"/>
      <c r="IUF118" s="191"/>
      <c r="IUG118" s="191"/>
      <c r="IUH118" s="191"/>
      <c r="IUI118" s="191"/>
      <c r="IUJ118" s="191"/>
      <c r="IUK118" s="191"/>
      <c r="JDK118" s="191"/>
      <c r="JDL118" s="191"/>
      <c r="JDT118" s="191"/>
      <c r="JDU118" s="191"/>
      <c r="JDV118" s="191"/>
      <c r="JDW118" s="191"/>
      <c r="JDX118" s="191"/>
      <c r="JDY118" s="191"/>
      <c r="JDZ118" s="191"/>
      <c r="JEA118" s="191"/>
      <c r="JEB118" s="191"/>
      <c r="JEC118" s="191"/>
      <c r="JED118" s="191"/>
      <c r="JEE118" s="191"/>
      <c r="JEF118" s="191"/>
      <c r="JEG118" s="191"/>
      <c r="JNG118" s="191"/>
      <c r="JNH118" s="191"/>
      <c r="JNP118" s="191"/>
      <c r="JNQ118" s="191"/>
      <c r="JNR118" s="191"/>
      <c r="JNS118" s="191"/>
      <c r="JNT118" s="191"/>
      <c r="JNU118" s="191"/>
      <c r="JNV118" s="191"/>
      <c r="JNW118" s="191"/>
      <c r="JNX118" s="191"/>
      <c r="JNY118" s="191"/>
      <c r="JNZ118" s="191"/>
      <c r="JOA118" s="191"/>
      <c r="JOB118" s="191"/>
      <c r="JOC118" s="191"/>
      <c r="JXC118" s="191"/>
      <c r="JXD118" s="191"/>
      <c r="JXL118" s="191"/>
      <c r="JXM118" s="191"/>
      <c r="JXN118" s="191"/>
      <c r="JXO118" s="191"/>
      <c r="JXP118" s="191"/>
      <c r="JXQ118" s="191"/>
      <c r="JXR118" s="191"/>
      <c r="JXS118" s="191"/>
      <c r="JXT118" s="191"/>
      <c r="JXU118" s="191"/>
      <c r="JXV118" s="191"/>
      <c r="JXW118" s="191"/>
      <c r="JXX118" s="191"/>
      <c r="JXY118" s="191"/>
      <c r="KGY118" s="191"/>
      <c r="KGZ118" s="191"/>
      <c r="KHH118" s="191"/>
      <c r="KHI118" s="191"/>
      <c r="KHJ118" s="191"/>
      <c r="KHK118" s="191"/>
      <c r="KHL118" s="191"/>
      <c r="KHM118" s="191"/>
      <c r="KHN118" s="191"/>
      <c r="KHO118" s="191"/>
      <c r="KHP118" s="191"/>
      <c r="KHQ118" s="191"/>
      <c r="KHR118" s="191"/>
      <c r="KHS118" s="191"/>
      <c r="KHT118" s="191"/>
      <c r="KHU118" s="191"/>
      <c r="KQU118" s="191"/>
      <c r="KQV118" s="191"/>
      <c r="KRD118" s="191"/>
      <c r="KRE118" s="191"/>
      <c r="KRF118" s="191"/>
      <c r="KRG118" s="191"/>
      <c r="KRH118" s="191"/>
      <c r="KRI118" s="191"/>
      <c r="KRJ118" s="191"/>
      <c r="KRK118" s="191"/>
      <c r="KRL118" s="191"/>
      <c r="KRM118" s="191"/>
      <c r="KRN118" s="191"/>
      <c r="KRO118" s="191"/>
      <c r="KRP118" s="191"/>
      <c r="KRQ118" s="191"/>
      <c r="LAQ118" s="191"/>
      <c r="LAR118" s="191"/>
      <c r="LAZ118" s="191"/>
      <c r="LBA118" s="191"/>
      <c r="LBB118" s="191"/>
      <c r="LBC118" s="191"/>
      <c r="LBD118" s="191"/>
      <c r="LBE118" s="191"/>
      <c r="LBF118" s="191"/>
      <c r="LBG118" s="191"/>
      <c r="LBH118" s="191"/>
      <c r="LBI118" s="191"/>
      <c r="LBJ118" s="191"/>
      <c r="LBK118" s="191"/>
      <c r="LBL118" s="191"/>
      <c r="LBM118" s="191"/>
      <c r="LKM118" s="191"/>
      <c r="LKN118" s="191"/>
      <c r="LKV118" s="191"/>
      <c r="LKW118" s="191"/>
      <c r="LKX118" s="191"/>
      <c r="LKY118" s="191"/>
      <c r="LKZ118" s="191"/>
      <c r="LLA118" s="191"/>
      <c r="LLB118" s="191"/>
      <c r="LLC118" s="191"/>
      <c r="LLD118" s="191"/>
      <c r="LLE118" s="191"/>
      <c r="LLF118" s="191"/>
      <c r="LLG118" s="191"/>
      <c r="LLH118" s="191"/>
      <c r="LLI118" s="191"/>
      <c r="LUI118" s="191"/>
      <c r="LUJ118" s="191"/>
      <c r="LUR118" s="191"/>
      <c r="LUS118" s="191"/>
      <c r="LUT118" s="191"/>
      <c r="LUU118" s="191"/>
      <c r="LUV118" s="191"/>
      <c r="LUW118" s="191"/>
      <c r="LUX118" s="191"/>
      <c r="LUY118" s="191"/>
      <c r="LUZ118" s="191"/>
      <c r="LVA118" s="191"/>
      <c r="LVB118" s="191"/>
      <c r="LVC118" s="191"/>
      <c r="LVD118" s="191"/>
      <c r="LVE118" s="191"/>
      <c r="MEE118" s="191"/>
      <c r="MEF118" s="191"/>
      <c r="MEN118" s="191"/>
      <c r="MEO118" s="191"/>
      <c r="MEP118" s="191"/>
      <c r="MEQ118" s="191"/>
      <c r="MER118" s="191"/>
      <c r="MES118" s="191"/>
      <c r="MET118" s="191"/>
      <c r="MEU118" s="191"/>
      <c r="MEV118" s="191"/>
      <c r="MEW118" s="191"/>
      <c r="MEX118" s="191"/>
      <c r="MEY118" s="191"/>
      <c r="MEZ118" s="191"/>
      <c r="MFA118" s="191"/>
      <c r="MOA118" s="191"/>
      <c r="MOB118" s="191"/>
      <c r="MOJ118" s="191"/>
      <c r="MOK118" s="191"/>
      <c r="MOL118" s="191"/>
      <c r="MOM118" s="191"/>
      <c r="MON118" s="191"/>
      <c r="MOO118" s="191"/>
      <c r="MOP118" s="191"/>
      <c r="MOQ118" s="191"/>
      <c r="MOR118" s="191"/>
      <c r="MOS118" s="191"/>
      <c r="MOT118" s="191"/>
      <c r="MOU118" s="191"/>
      <c r="MOV118" s="191"/>
      <c r="MOW118" s="191"/>
      <c r="MXW118" s="191"/>
      <c r="MXX118" s="191"/>
      <c r="MYF118" s="191"/>
      <c r="MYG118" s="191"/>
      <c r="MYH118" s="191"/>
      <c r="MYI118" s="191"/>
      <c r="MYJ118" s="191"/>
      <c r="MYK118" s="191"/>
      <c r="MYL118" s="191"/>
      <c r="MYM118" s="191"/>
      <c r="MYN118" s="191"/>
      <c r="MYO118" s="191"/>
      <c r="MYP118" s="191"/>
      <c r="MYQ118" s="191"/>
      <c r="MYR118" s="191"/>
      <c r="MYS118" s="191"/>
      <c r="NHS118" s="191"/>
      <c r="NHT118" s="191"/>
      <c r="NIB118" s="191"/>
      <c r="NIC118" s="191"/>
      <c r="NID118" s="191"/>
      <c r="NIE118" s="191"/>
      <c r="NIF118" s="191"/>
      <c r="NIG118" s="191"/>
      <c r="NIH118" s="191"/>
      <c r="NII118" s="191"/>
      <c r="NIJ118" s="191"/>
      <c r="NIK118" s="191"/>
      <c r="NIL118" s="191"/>
      <c r="NIM118" s="191"/>
      <c r="NIN118" s="191"/>
      <c r="NIO118" s="191"/>
      <c r="NRO118" s="191"/>
      <c r="NRP118" s="191"/>
      <c r="NRX118" s="191"/>
      <c r="NRY118" s="191"/>
      <c r="NRZ118" s="191"/>
      <c r="NSA118" s="191"/>
      <c r="NSB118" s="191"/>
      <c r="NSC118" s="191"/>
      <c r="NSD118" s="191"/>
      <c r="NSE118" s="191"/>
      <c r="NSF118" s="191"/>
      <c r="NSG118" s="191"/>
      <c r="NSH118" s="191"/>
      <c r="NSI118" s="191"/>
      <c r="NSJ118" s="191"/>
      <c r="NSK118" s="191"/>
      <c r="OBK118" s="191"/>
      <c r="OBL118" s="191"/>
      <c r="OBT118" s="191"/>
      <c r="OBU118" s="191"/>
      <c r="OBV118" s="191"/>
      <c r="OBW118" s="191"/>
      <c r="OBX118" s="191"/>
      <c r="OBY118" s="191"/>
      <c r="OBZ118" s="191"/>
      <c r="OCA118" s="191"/>
      <c r="OCB118" s="191"/>
      <c r="OCC118" s="191"/>
      <c r="OCD118" s="191"/>
      <c r="OCE118" s="191"/>
      <c r="OCF118" s="191"/>
      <c r="OCG118" s="191"/>
      <c r="OLG118" s="191"/>
      <c r="OLH118" s="191"/>
      <c r="OLP118" s="191"/>
      <c r="OLQ118" s="191"/>
      <c r="OLR118" s="191"/>
      <c r="OLS118" s="191"/>
      <c r="OLT118" s="191"/>
      <c r="OLU118" s="191"/>
      <c r="OLV118" s="191"/>
      <c r="OLW118" s="191"/>
      <c r="OLX118" s="191"/>
      <c r="OLY118" s="191"/>
      <c r="OLZ118" s="191"/>
      <c r="OMA118" s="191"/>
      <c r="OMB118" s="191"/>
      <c r="OMC118" s="191"/>
      <c r="OVC118" s="191"/>
      <c r="OVD118" s="191"/>
      <c r="OVL118" s="191"/>
      <c r="OVM118" s="191"/>
      <c r="OVN118" s="191"/>
      <c r="OVO118" s="191"/>
      <c r="OVP118" s="191"/>
      <c r="OVQ118" s="191"/>
      <c r="OVR118" s="191"/>
      <c r="OVS118" s="191"/>
      <c r="OVT118" s="191"/>
      <c r="OVU118" s="191"/>
      <c r="OVV118" s="191"/>
      <c r="OVW118" s="191"/>
      <c r="OVX118" s="191"/>
      <c r="OVY118" s="191"/>
      <c r="PEY118" s="191"/>
      <c r="PEZ118" s="191"/>
      <c r="PFH118" s="191"/>
      <c r="PFI118" s="191"/>
      <c r="PFJ118" s="191"/>
      <c r="PFK118" s="191"/>
      <c r="PFL118" s="191"/>
      <c r="PFM118" s="191"/>
      <c r="PFN118" s="191"/>
      <c r="PFO118" s="191"/>
      <c r="PFP118" s="191"/>
      <c r="PFQ118" s="191"/>
      <c r="PFR118" s="191"/>
      <c r="PFS118" s="191"/>
      <c r="PFT118" s="191"/>
      <c r="PFU118" s="191"/>
      <c r="POU118" s="191"/>
      <c r="POV118" s="191"/>
      <c r="PPD118" s="191"/>
      <c r="PPE118" s="191"/>
      <c r="PPF118" s="191"/>
      <c r="PPG118" s="191"/>
      <c r="PPH118" s="191"/>
      <c r="PPI118" s="191"/>
      <c r="PPJ118" s="191"/>
      <c r="PPK118" s="191"/>
      <c r="PPL118" s="191"/>
      <c r="PPM118" s="191"/>
      <c r="PPN118" s="191"/>
      <c r="PPO118" s="191"/>
      <c r="PPP118" s="191"/>
      <c r="PPQ118" s="191"/>
      <c r="PYQ118" s="191"/>
      <c r="PYR118" s="191"/>
      <c r="PYZ118" s="191"/>
      <c r="PZA118" s="191"/>
      <c r="PZB118" s="191"/>
      <c r="PZC118" s="191"/>
      <c r="PZD118" s="191"/>
      <c r="PZE118" s="191"/>
      <c r="PZF118" s="191"/>
      <c r="PZG118" s="191"/>
      <c r="PZH118" s="191"/>
      <c r="PZI118" s="191"/>
      <c r="PZJ118" s="191"/>
      <c r="PZK118" s="191"/>
      <c r="PZL118" s="191"/>
      <c r="PZM118" s="191"/>
      <c r="QIM118" s="191"/>
      <c r="QIN118" s="191"/>
      <c r="QIV118" s="191"/>
      <c r="QIW118" s="191"/>
      <c r="QIX118" s="191"/>
      <c r="QIY118" s="191"/>
      <c r="QIZ118" s="191"/>
      <c r="QJA118" s="191"/>
      <c r="QJB118" s="191"/>
      <c r="QJC118" s="191"/>
      <c r="QJD118" s="191"/>
      <c r="QJE118" s="191"/>
      <c r="QJF118" s="191"/>
      <c r="QJG118" s="191"/>
      <c r="QJH118" s="191"/>
      <c r="QJI118" s="191"/>
      <c r="QSI118" s="191"/>
      <c r="QSJ118" s="191"/>
      <c r="QSR118" s="191"/>
      <c r="QSS118" s="191"/>
      <c r="QST118" s="191"/>
      <c r="QSU118" s="191"/>
      <c r="QSV118" s="191"/>
      <c r="QSW118" s="191"/>
      <c r="QSX118" s="191"/>
      <c r="QSY118" s="191"/>
      <c r="QSZ118" s="191"/>
      <c r="QTA118" s="191"/>
      <c r="QTB118" s="191"/>
      <c r="QTC118" s="191"/>
      <c r="QTD118" s="191"/>
      <c r="QTE118" s="191"/>
      <c r="RCE118" s="191"/>
      <c r="RCF118" s="191"/>
      <c r="RCN118" s="191"/>
      <c r="RCO118" s="191"/>
      <c r="RCP118" s="191"/>
      <c r="RCQ118" s="191"/>
      <c r="RCR118" s="191"/>
      <c r="RCS118" s="191"/>
      <c r="RCT118" s="191"/>
      <c r="RCU118" s="191"/>
      <c r="RCV118" s="191"/>
      <c r="RCW118" s="191"/>
      <c r="RCX118" s="191"/>
      <c r="RCY118" s="191"/>
      <c r="RCZ118" s="191"/>
      <c r="RDA118" s="191"/>
      <c r="RMA118" s="191"/>
      <c r="RMB118" s="191"/>
      <c r="RMJ118" s="191"/>
      <c r="RMK118" s="191"/>
      <c r="RML118" s="191"/>
      <c r="RMM118" s="191"/>
      <c r="RMN118" s="191"/>
      <c r="RMO118" s="191"/>
      <c r="RMP118" s="191"/>
      <c r="RMQ118" s="191"/>
      <c r="RMR118" s="191"/>
      <c r="RMS118" s="191"/>
      <c r="RMT118" s="191"/>
      <c r="RMU118" s="191"/>
      <c r="RMV118" s="191"/>
      <c r="RMW118" s="191"/>
      <c r="RVW118" s="191"/>
      <c r="RVX118" s="191"/>
      <c r="RWF118" s="191"/>
      <c r="RWG118" s="191"/>
      <c r="RWH118" s="191"/>
      <c r="RWI118" s="191"/>
      <c r="RWJ118" s="191"/>
      <c r="RWK118" s="191"/>
      <c r="RWL118" s="191"/>
      <c r="RWM118" s="191"/>
      <c r="RWN118" s="191"/>
      <c r="RWO118" s="191"/>
      <c r="RWP118" s="191"/>
      <c r="RWQ118" s="191"/>
      <c r="RWR118" s="191"/>
      <c r="RWS118" s="191"/>
      <c r="SFS118" s="191"/>
      <c r="SFT118" s="191"/>
      <c r="SGB118" s="191"/>
      <c r="SGC118" s="191"/>
      <c r="SGD118" s="191"/>
      <c r="SGE118" s="191"/>
      <c r="SGF118" s="191"/>
      <c r="SGG118" s="191"/>
      <c r="SGH118" s="191"/>
      <c r="SGI118" s="191"/>
      <c r="SGJ118" s="191"/>
      <c r="SGK118" s="191"/>
      <c r="SGL118" s="191"/>
      <c r="SGM118" s="191"/>
      <c r="SGN118" s="191"/>
      <c r="SGO118" s="191"/>
      <c r="SPO118" s="191"/>
      <c r="SPP118" s="191"/>
      <c r="SPX118" s="191"/>
      <c r="SPY118" s="191"/>
      <c r="SPZ118" s="191"/>
      <c r="SQA118" s="191"/>
      <c r="SQB118" s="191"/>
      <c r="SQC118" s="191"/>
      <c r="SQD118" s="191"/>
      <c r="SQE118" s="191"/>
      <c r="SQF118" s="191"/>
      <c r="SQG118" s="191"/>
      <c r="SQH118" s="191"/>
      <c r="SQI118" s="191"/>
      <c r="SQJ118" s="191"/>
      <c r="SQK118" s="191"/>
      <c r="SZK118" s="191"/>
      <c r="SZL118" s="191"/>
      <c r="SZT118" s="191"/>
      <c r="SZU118" s="191"/>
      <c r="SZV118" s="191"/>
      <c r="SZW118" s="191"/>
      <c r="SZX118" s="191"/>
      <c r="SZY118" s="191"/>
      <c r="SZZ118" s="191"/>
      <c r="TAA118" s="191"/>
      <c r="TAB118" s="191"/>
      <c r="TAC118" s="191"/>
      <c r="TAD118" s="191"/>
      <c r="TAE118" s="191"/>
      <c r="TAF118" s="191"/>
      <c r="TAG118" s="191"/>
      <c r="TJG118" s="191"/>
      <c r="TJH118" s="191"/>
      <c r="TJP118" s="191"/>
      <c r="TJQ118" s="191"/>
      <c r="TJR118" s="191"/>
      <c r="TJS118" s="191"/>
      <c r="TJT118" s="191"/>
      <c r="TJU118" s="191"/>
      <c r="TJV118" s="191"/>
      <c r="TJW118" s="191"/>
      <c r="TJX118" s="191"/>
      <c r="TJY118" s="191"/>
      <c r="TJZ118" s="191"/>
      <c r="TKA118" s="191"/>
      <c r="TKB118" s="191"/>
      <c r="TKC118" s="191"/>
      <c r="TTC118" s="191"/>
      <c r="TTD118" s="191"/>
      <c r="TTL118" s="191"/>
      <c r="TTM118" s="191"/>
      <c r="TTN118" s="191"/>
      <c r="TTO118" s="191"/>
      <c r="TTP118" s="191"/>
      <c r="TTQ118" s="191"/>
      <c r="TTR118" s="191"/>
      <c r="TTS118" s="191"/>
      <c r="TTT118" s="191"/>
      <c r="TTU118" s="191"/>
      <c r="TTV118" s="191"/>
      <c r="TTW118" s="191"/>
      <c r="TTX118" s="191"/>
      <c r="TTY118" s="191"/>
      <c r="UCY118" s="191"/>
      <c r="UCZ118" s="191"/>
      <c r="UDH118" s="191"/>
      <c r="UDI118" s="191"/>
      <c r="UDJ118" s="191"/>
      <c r="UDK118" s="191"/>
      <c r="UDL118" s="191"/>
      <c r="UDM118" s="191"/>
      <c r="UDN118" s="191"/>
      <c r="UDO118" s="191"/>
      <c r="UDP118" s="191"/>
      <c r="UDQ118" s="191"/>
      <c r="UDR118" s="191"/>
      <c r="UDS118" s="191"/>
      <c r="UDT118" s="191"/>
      <c r="UDU118" s="191"/>
      <c r="UMU118" s="191"/>
      <c r="UMV118" s="191"/>
      <c r="UND118" s="191"/>
      <c r="UNE118" s="191"/>
      <c r="UNF118" s="191"/>
      <c r="UNG118" s="191"/>
      <c r="UNH118" s="191"/>
      <c r="UNI118" s="191"/>
      <c r="UNJ118" s="191"/>
      <c r="UNK118" s="191"/>
      <c r="UNL118" s="191"/>
      <c r="UNM118" s="191"/>
      <c r="UNN118" s="191"/>
      <c r="UNO118" s="191"/>
      <c r="UNP118" s="191"/>
      <c r="UNQ118" s="191"/>
      <c r="UWQ118" s="191"/>
      <c r="UWR118" s="191"/>
      <c r="UWZ118" s="191"/>
      <c r="UXA118" s="191"/>
      <c r="UXB118" s="191"/>
      <c r="UXC118" s="191"/>
      <c r="UXD118" s="191"/>
      <c r="UXE118" s="191"/>
      <c r="UXF118" s="191"/>
      <c r="UXG118" s="191"/>
      <c r="UXH118" s="191"/>
      <c r="UXI118" s="191"/>
      <c r="UXJ118" s="191"/>
      <c r="UXK118" s="191"/>
      <c r="UXL118" s="191"/>
      <c r="UXM118" s="191"/>
      <c r="VGM118" s="191"/>
      <c r="VGN118" s="191"/>
      <c r="VGV118" s="191"/>
      <c r="VGW118" s="191"/>
      <c r="VGX118" s="191"/>
      <c r="VGY118" s="191"/>
      <c r="VGZ118" s="191"/>
      <c r="VHA118" s="191"/>
      <c r="VHB118" s="191"/>
      <c r="VHC118" s="191"/>
      <c r="VHD118" s="191"/>
      <c r="VHE118" s="191"/>
      <c r="VHF118" s="191"/>
      <c r="VHG118" s="191"/>
      <c r="VHH118" s="191"/>
      <c r="VHI118" s="191"/>
      <c r="VQI118" s="191"/>
      <c r="VQJ118" s="191"/>
      <c r="VQR118" s="191"/>
      <c r="VQS118" s="191"/>
      <c r="VQT118" s="191"/>
      <c r="VQU118" s="191"/>
      <c r="VQV118" s="191"/>
      <c r="VQW118" s="191"/>
      <c r="VQX118" s="191"/>
      <c r="VQY118" s="191"/>
      <c r="VQZ118" s="191"/>
      <c r="VRA118" s="191"/>
      <c r="VRB118" s="191"/>
      <c r="VRC118" s="191"/>
      <c r="VRD118" s="191"/>
      <c r="VRE118" s="191"/>
      <c r="WAE118" s="191"/>
      <c r="WAF118" s="191"/>
      <c r="WAN118" s="191"/>
      <c r="WAO118" s="191"/>
      <c r="WAP118" s="191"/>
      <c r="WAQ118" s="191"/>
      <c r="WAR118" s="191"/>
      <c r="WAS118" s="191"/>
      <c r="WAT118" s="191"/>
      <c r="WAU118" s="191"/>
      <c r="WAV118" s="191"/>
      <c r="WAW118" s="191"/>
      <c r="WAX118" s="191"/>
      <c r="WAY118" s="191"/>
      <c r="WAZ118" s="191"/>
      <c r="WBA118" s="191"/>
      <c r="WKA118" s="191"/>
      <c r="WKB118" s="191"/>
      <c r="WKJ118" s="191"/>
      <c r="WKK118" s="191"/>
      <c r="WKL118" s="191"/>
      <c r="WKM118" s="191"/>
      <c r="WKN118" s="191"/>
      <c r="WKO118" s="191"/>
      <c r="WKP118" s="191"/>
      <c r="WKQ118" s="191"/>
      <c r="WKR118" s="191"/>
      <c r="WKS118" s="191"/>
      <c r="WKT118" s="191"/>
      <c r="WKU118" s="191"/>
      <c r="WKV118" s="191"/>
      <c r="WKW118" s="191"/>
      <c r="WTW118" s="191"/>
      <c r="WTX118" s="191"/>
      <c r="WUF118" s="191"/>
      <c r="WUG118" s="191"/>
      <c r="WUH118" s="191"/>
      <c r="WUI118" s="191"/>
      <c r="WUJ118" s="191"/>
      <c r="WUK118" s="191"/>
      <c r="WUL118" s="191"/>
      <c r="WUM118" s="191"/>
      <c r="WUN118" s="191"/>
      <c r="WUO118" s="191"/>
      <c r="WUP118" s="191"/>
      <c r="WUQ118" s="191"/>
      <c r="WUR118" s="191"/>
      <c r="WUS118" s="191"/>
    </row>
    <row r="119" spans="1:1009 1243:2033 2267:3057 3291:4081 4315:5105 5339:6129 6363:7153 7387:8177 8411:9201 9435:10225 10459:11249 11483:12273 12507:13297 13531:14321 14555:15345 15579:16113" ht="30.75" hidden="1" customHeight="1" outlineLevel="1" x14ac:dyDescent="0.25">
      <c r="A119" s="79"/>
      <c r="B119" s="194" t="s">
        <v>122</v>
      </c>
      <c r="C119" s="72"/>
      <c r="D119" s="102">
        <v>11365.409000000001</v>
      </c>
      <c r="E119" s="102"/>
      <c r="F119" s="73">
        <v>11365.409000000001</v>
      </c>
      <c r="G119" s="231">
        <v>0</v>
      </c>
      <c r="H119" s="129">
        <v>11247.757</v>
      </c>
      <c r="I119" s="153">
        <f t="shared" si="6"/>
        <v>0</v>
      </c>
      <c r="J119" s="149"/>
      <c r="K119" s="149"/>
      <c r="L119" s="149"/>
      <c r="M119" s="149"/>
      <c r="N119" s="72"/>
      <c r="HK119" s="189"/>
      <c r="HL119" s="189"/>
      <c r="HT119" s="189"/>
      <c r="HU119" s="189"/>
      <c r="HV119" s="189"/>
      <c r="HW119" s="189"/>
      <c r="HX119" s="189"/>
      <c r="HY119" s="189"/>
      <c r="HZ119" s="189"/>
      <c r="IA119" s="189"/>
      <c r="IB119" s="189"/>
      <c r="IC119" s="189"/>
      <c r="ID119" s="189"/>
      <c r="IE119" s="189"/>
      <c r="IF119" s="189"/>
      <c r="IG119" s="189"/>
      <c r="RG119" s="189"/>
      <c r="RH119" s="189"/>
      <c r="RP119" s="189"/>
      <c r="RQ119" s="189"/>
      <c r="RR119" s="189"/>
      <c r="RS119" s="189"/>
      <c r="RT119" s="189"/>
      <c r="RU119" s="189"/>
      <c r="RV119" s="189"/>
      <c r="RW119" s="189"/>
      <c r="RX119" s="189"/>
      <c r="RY119" s="189"/>
      <c r="RZ119" s="189"/>
      <c r="SA119" s="189"/>
      <c r="SB119" s="189"/>
      <c r="SC119" s="189"/>
      <c r="ABC119" s="189"/>
      <c r="ABD119" s="189"/>
      <c r="ABL119" s="189"/>
      <c r="ABM119" s="189"/>
      <c r="ABN119" s="189"/>
      <c r="ABO119" s="189"/>
      <c r="ABP119" s="189"/>
      <c r="ABQ119" s="189"/>
      <c r="ABR119" s="189"/>
      <c r="ABS119" s="189"/>
      <c r="ABT119" s="189"/>
      <c r="ABU119" s="189"/>
      <c r="ABV119" s="189"/>
      <c r="ABW119" s="189"/>
      <c r="ABX119" s="189"/>
      <c r="ABY119" s="189"/>
      <c r="AKY119" s="189"/>
      <c r="AKZ119" s="189"/>
      <c r="ALH119" s="189"/>
      <c r="ALI119" s="189"/>
      <c r="ALJ119" s="189"/>
      <c r="ALK119" s="189"/>
      <c r="ALL119" s="189"/>
      <c r="ALM119" s="189"/>
      <c r="ALN119" s="189"/>
      <c r="ALO119" s="189"/>
      <c r="ALP119" s="189"/>
      <c r="ALQ119" s="189"/>
      <c r="ALR119" s="189"/>
      <c r="ALS119" s="189"/>
      <c r="ALT119" s="189"/>
      <c r="ALU119" s="189"/>
      <c r="AUU119" s="189"/>
      <c r="AUV119" s="189"/>
      <c r="AVD119" s="189"/>
      <c r="AVE119" s="189"/>
      <c r="AVF119" s="189"/>
      <c r="AVG119" s="189"/>
      <c r="AVH119" s="189"/>
      <c r="AVI119" s="189"/>
      <c r="AVJ119" s="189"/>
      <c r="AVK119" s="189"/>
      <c r="AVL119" s="189"/>
      <c r="AVM119" s="189"/>
      <c r="AVN119" s="189"/>
      <c r="AVO119" s="189"/>
      <c r="AVP119" s="189"/>
      <c r="AVQ119" s="189"/>
      <c r="BEQ119" s="189"/>
      <c r="BER119" s="189"/>
      <c r="BEZ119" s="189"/>
      <c r="BFA119" s="189"/>
      <c r="BFB119" s="189"/>
      <c r="BFC119" s="189"/>
      <c r="BFD119" s="189"/>
      <c r="BFE119" s="189"/>
      <c r="BFF119" s="189"/>
      <c r="BFG119" s="189"/>
      <c r="BFH119" s="189"/>
      <c r="BFI119" s="189"/>
      <c r="BFJ119" s="189"/>
      <c r="BFK119" s="189"/>
      <c r="BFL119" s="189"/>
      <c r="BFM119" s="189"/>
      <c r="BOM119" s="189"/>
      <c r="BON119" s="189"/>
      <c r="BOV119" s="189"/>
      <c r="BOW119" s="189"/>
      <c r="BOX119" s="189"/>
      <c r="BOY119" s="189"/>
      <c r="BOZ119" s="189"/>
      <c r="BPA119" s="189"/>
      <c r="BPB119" s="189"/>
      <c r="BPC119" s="189"/>
      <c r="BPD119" s="189"/>
      <c r="BPE119" s="189"/>
      <c r="BPF119" s="189"/>
      <c r="BPG119" s="189"/>
      <c r="BPH119" s="189"/>
      <c r="BPI119" s="189"/>
      <c r="BYI119" s="189"/>
      <c r="BYJ119" s="189"/>
      <c r="BYR119" s="189"/>
      <c r="BYS119" s="189"/>
      <c r="BYT119" s="189"/>
      <c r="BYU119" s="189"/>
      <c r="BYV119" s="189"/>
      <c r="BYW119" s="189"/>
      <c r="BYX119" s="189"/>
      <c r="BYY119" s="189"/>
      <c r="BYZ119" s="189"/>
      <c r="BZA119" s="189"/>
      <c r="BZB119" s="189"/>
      <c r="BZC119" s="189"/>
      <c r="BZD119" s="189"/>
      <c r="BZE119" s="189"/>
      <c r="CIE119" s="189"/>
      <c r="CIF119" s="189"/>
      <c r="CIN119" s="189"/>
      <c r="CIO119" s="189"/>
      <c r="CIP119" s="189"/>
      <c r="CIQ119" s="189"/>
      <c r="CIR119" s="189"/>
      <c r="CIS119" s="189"/>
      <c r="CIT119" s="189"/>
      <c r="CIU119" s="189"/>
      <c r="CIV119" s="189"/>
      <c r="CIW119" s="189"/>
      <c r="CIX119" s="189"/>
      <c r="CIY119" s="189"/>
      <c r="CIZ119" s="189"/>
      <c r="CJA119" s="189"/>
      <c r="CSA119" s="189"/>
      <c r="CSB119" s="189"/>
      <c r="CSJ119" s="189"/>
      <c r="CSK119" s="189"/>
      <c r="CSL119" s="189"/>
      <c r="CSM119" s="189"/>
      <c r="CSN119" s="189"/>
      <c r="CSO119" s="189"/>
      <c r="CSP119" s="189"/>
      <c r="CSQ119" s="189"/>
      <c r="CSR119" s="189"/>
      <c r="CSS119" s="189"/>
      <c r="CST119" s="189"/>
      <c r="CSU119" s="189"/>
      <c r="CSV119" s="189"/>
      <c r="CSW119" s="189"/>
      <c r="DBW119" s="189"/>
      <c r="DBX119" s="189"/>
      <c r="DCF119" s="189"/>
      <c r="DCG119" s="189"/>
      <c r="DCH119" s="189"/>
      <c r="DCI119" s="189"/>
      <c r="DCJ119" s="189"/>
      <c r="DCK119" s="189"/>
      <c r="DCL119" s="189"/>
      <c r="DCM119" s="189"/>
      <c r="DCN119" s="189"/>
      <c r="DCO119" s="189"/>
      <c r="DCP119" s="189"/>
      <c r="DCQ119" s="189"/>
      <c r="DCR119" s="189"/>
      <c r="DCS119" s="189"/>
      <c r="DLS119" s="189"/>
      <c r="DLT119" s="189"/>
      <c r="DMB119" s="189"/>
      <c r="DMC119" s="189"/>
      <c r="DMD119" s="189"/>
      <c r="DME119" s="189"/>
      <c r="DMF119" s="189"/>
      <c r="DMG119" s="189"/>
      <c r="DMH119" s="189"/>
      <c r="DMI119" s="189"/>
      <c r="DMJ119" s="189"/>
      <c r="DMK119" s="189"/>
      <c r="DML119" s="189"/>
      <c r="DMM119" s="189"/>
      <c r="DMN119" s="189"/>
      <c r="DMO119" s="189"/>
      <c r="DVO119" s="189"/>
      <c r="DVP119" s="189"/>
      <c r="DVX119" s="189"/>
      <c r="DVY119" s="189"/>
      <c r="DVZ119" s="189"/>
      <c r="DWA119" s="189"/>
      <c r="DWB119" s="189"/>
      <c r="DWC119" s="189"/>
      <c r="DWD119" s="189"/>
      <c r="DWE119" s="189"/>
      <c r="DWF119" s="189"/>
      <c r="DWG119" s="189"/>
      <c r="DWH119" s="189"/>
      <c r="DWI119" s="189"/>
      <c r="DWJ119" s="189"/>
      <c r="DWK119" s="189"/>
      <c r="EFK119" s="189"/>
      <c r="EFL119" s="189"/>
      <c r="EFT119" s="189"/>
      <c r="EFU119" s="189"/>
      <c r="EFV119" s="189"/>
      <c r="EFW119" s="189"/>
      <c r="EFX119" s="189"/>
      <c r="EFY119" s="189"/>
      <c r="EFZ119" s="189"/>
      <c r="EGA119" s="189"/>
      <c r="EGB119" s="189"/>
      <c r="EGC119" s="189"/>
      <c r="EGD119" s="189"/>
      <c r="EGE119" s="189"/>
      <c r="EGF119" s="189"/>
      <c r="EGG119" s="189"/>
      <c r="EPG119" s="189"/>
      <c r="EPH119" s="189"/>
      <c r="EPP119" s="189"/>
      <c r="EPQ119" s="189"/>
      <c r="EPR119" s="189"/>
      <c r="EPS119" s="189"/>
      <c r="EPT119" s="189"/>
      <c r="EPU119" s="189"/>
      <c r="EPV119" s="189"/>
      <c r="EPW119" s="189"/>
      <c r="EPX119" s="189"/>
      <c r="EPY119" s="189"/>
      <c r="EPZ119" s="189"/>
      <c r="EQA119" s="189"/>
      <c r="EQB119" s="189"/>
      <c r="EQC119" s="189"/>
      <c r="EZC119" s="189"/>
      <c r="EZD119" s="189"/>
      <c r="EZL119" s="189"/>
      <c r="EZM119" s="189"/>
      <c r="EZN119" s="189"/>
      <c r="EZO119" s="189"/>
      <c r="EZP119" s="189"/>
      <c r="EZQ119" s="189"/>
      <c r="EZR119" s="189"/>
      <c r="EZS119" s="189"/>
      <c r="EZT119" s="189"/>
      <c r="EZU119" s="189"/>
      <c r="EZV119" s="189"/>
      <c r="EZW119" s="189"/>
      <c r="EZX119" s="189"/>
      <c r="EZY119" s="189"/>
      <c r="FIY119" s="189"/>
      <c r="FIZ119" s="189"/>
      <c r="FJH119" s="189"/>
      <c r="FJI119" s="189"/>
      <c r="FJJ119" s="189"/>
      <c r="FJK119" s="189"/>
      <c r="FJL119" s="189"/>
      <c r="FJM119" s="189"/>
      <c r="FJN119" s="189"/>
      <c r="FJO119" s="189"/>
      <c r="FJP119" s="189"/>
      <c r="FJQ119" s="189"/>
      <c r="FJR119" s="189"/>
      <c r="FJS119" s="189"/>
      <c r="FJT119" s="189"/>
      <c r="FJU119" s="189"/>
      <c r="FSU119" s="189"/>
      <c r="FSV119" s="189"/>
      <c r="FTD119" s="189"/>
      <c r="FTE119" s="189"/>
      <c r="FTF119" s="189"/>
      <c r="FTG119" s="189"/>
      <c r="FTH119" s="189"/>
      <c r="FTI119" s="189"/>
      <c r="FTJ119" s="189"/>
      <c r="FTK119" s="189"/>
      <c r="FTL119" s="189"/>
      <c r="FTM119" s="189"/>
      <c r="FTN119" s="189"/>
      <c r="FTO119" s="189"/>
      <c r="FTP119" s="189"/>
      <c r="FTQ119" s="189"/>
      <c r="GCQ119" s="189"/>
      <c r="GCR119" s="189"/>
      <c r="GCZ119" s="189"/>
      <c r="GDA119" s="189"/>
      <c r="GDB119" s="189"/>
      <c r="GDC119" s="189"/>
      <c r="GDD119" s="189"/>
      <c r="GDE119" s="189"/>
      <c r="GDF119" s="189"/>
      <c r="GDG119" s="189"/>
      <c r="GDH119" s="189"/>
      <c r="GDI119" s="189"/>
      <c r="GDJ119" s="189"/>
      <c r="GDK119" s="189"/>
      <c r="GDL119" s="189"/>
      <c r="GDM119" s="189"/>
      <c r="GMM119" s="189"/>
      <c r="GMN119" s="189"/>
      <c r="GMV119" s="189"/>
      <c r="GMW119" s="189"/>
      <c r="GMX119" s="189"/>
      <c r="GMY119" s="189"/>
      <c r="GMZ119" s="189"/>
      <c r="GNA119" s="189"/>
      <c r="GNB119" s="189"/>
      <c r="GNC119" s="189"/>
      <c r="GND119" s="189"/>
      <c r="GNE119" s="189"/>
      <c r="GNF119" s="189"/>
      <c r="GNG119" s="189"/>
      <c r="GNH119" s="189"/>
      <c r="GNI119" s="189"/>
      <c r="GWI119" s="189"/>
      <c r="GWJ119" s="189"/>
      <c r="GWR119" s="189"/>
      <c r="GWS119" s="189"/>
      <c r="GWT119" s="189"/>
      <c r="GWU119" s="189"/>
      <c r="GWV119" s="189"/>
      <c r="GWW119" s="189"/>
      <c r="GWX119" s="189"/>
      <c r="GWY119" s="189"/>
      <c r="GWZ119" s="189"/>
      <c r="GXA119" s="189"/>
      <c r="GXB119" s="189"/>
      <c r="GXC119" s="189"/>
      <c r="GXD119" s="189"/>
      <c r="GXE119" s="189"/>
      <c r="HGE119" s="189"/>
      <c r="HGF119" s="189"/>
      <c r="HGN119" s="189"/>
      <c r="HGO119" s="189"/>
      <c r="HGP119" s="189"/>
      <c r="HGQ119" s="189"/>
      <c r="HGR119" s="189"/>
      <c r="HGS119" s="189"/>
      <c r="HGT119" s="189"/>
      <c r="HGU119" s="189"/>
      <c r="HGV119" s="189"/>
      <c r="HGW119" s="189"/>
      <c r="HGX119" s="189"/>
      <c r="HGY119" s="189"/>
      <c r="HGZ119" s="189"/>
      <c r="HHA119" s="189"/>
      <c r="HQA119" s="189"/>
      <c r="HQB119" s="189"/>
      <c r="HQJ119" s="189"/>
      <c r="HQK119" s="189"/>
      <c r="HQL119" s="189"/>
      <c r="HQM119" s="189"/>
      <c r="HQN119" s="189"/>
      <c r="HQO119" s="189"/>
      <c r="HQP119" s="189"/>
      <c r="HQQ119" s="189"/>
      <c r="HQR119" s="189"/>
      <c r="HQS119" s="189"/>
      <c r="HQT119" s="189"/>
      <c r="HQU119" s="189"/>
      <c r="HQV119" s="189"/>
      <c r="HQW119" s="189"/>
      <c r="HZW119" s="189"/>
      <c r="HZX119" s="189"/>
      <c r="IAF119" s="189"/>
      <c r="IAG119" s="189"/>
      <c r="IAH119" s="189"/>
      <c r="IAI119" s="189"/>
      <c r="IAJ119" s="189"/>
      <c r="IAK119" s="189"/>
      <c r="IAL119" s="189"/>
      <c r="IAM119" s="189"/>
      <c r="IAN119" s="189"/>
      <c r="IAO119" s="189"/>
      <c r="IAP119" s="189"/>
      <c r="IAQ119" s="189"/>
      <c r="IAR119" s="189"/>
      <c r="IAS119" s="189"/>
      <c r="IJS119" s="189"/>
      <c r="IJT119" s="189"/>
      <c r="IKB119" s="189"/>
      <c r="IKC119" s="189"/>
      <c r="IKD119" s="189"/>
      <c r="IKE119" s="189"/>
      <c r="IKF119" s="189"/>
      <c r="IKG119" s="189"/>
      <c r="IKH119" s="189"/>
      <c r="IKI119" s="189"/>
      <c r="IKJ119" s="189"/>
      <c r="IKK119" s="189"/>
      <c r="IKL119" s="189"/>
      <c r="IKM119" s="189"/>
      <c r="IKN119" s="189"/>
      <c r="IKO119" s="189"/>
      <c r="ITO119" s="189"/>
      <c r="ITP119" s="189"/>
      <c r="ITX119" s="189"/>
      <c r="ITY119" s="189"/>
      <c r="ITZ119" s="189"/>
      <c r="IUA119" s="189"/>
      <c r="IUB119" s="189"/>
      <c r="IUC119" s="189"/>
      <c r="IUD119" s="189"/>
      <c r="IUE119" s="189"/>
      <c r="IUF119" s="189"/>
      <c r="IUG119" s="189"/>
      <c r="IUH119" s="189"/>
      <c r="IUI119" s="189"/>
      <c r="IUJ119" s="189"/>
      <c r="IUK119" s="189"/>
      <c r="JDK119" s="189"/>
      <c r="JDL119" s="189"/>
      <c r="JDT119" s="189"/>
      <c r="JDU119" s="189"/>
      <c r="JDV119" s="189"/>
      <c r="JDW119" s="189"/>
      <c r="JDX119" s="189"/>
      <c r="JDY119" s="189"/>
      <c r="JDZ119" s="189"/>
      <c r="JEA119" s="189"/>
      <c r="JEB119" s="189"/>
      <c r="JEC119" s="189"/>
      <c r="JED119" s="189"/>
      <c r="JEE119" s="189"/>
      <c r="JEF119" s="189"/>
      <c r="JEG119" s="189"/>
      <c r="JNG119" s="189"/>
      <c r="JNH119" s="189"/>
      <c r="JNP119" s="189"/>
      <c r="JNQ119" s="189"/>
      <c r="JNR119" s="189"/>
      <c r="JNS119" s="189"/>
      <c r="JNT119" s="189"/>
      <c r="JNU119" s="189"/>
      <c r="JNV119" s="189"/>
      <c r="JNW119" s="189"/>
      <c r="JNX119" s="189"/>
      <c r="JNY119" s="189"/>
      <c r="JNZ119" s="189"/>
      <c r="JOA119" s="189"/>
      <c r="JOB119" s="189"/>
      <c r="JOC119" s="189"/>
      <c r="JXC119" s="189"/>
      <c r="JXD119" s="189"/>
      <c r="JXL119" s="189"/>
      <c r="JXM119" s="189"/>
      <c r="JXN119" s="189"/>
      <c r="JXO119" s="189"/>
      <c r="JXP119" s="189"/>
      <c r="JXQ119" s="189"/>
      <c r="JXR119" s="189"/>
      <c r="JXS119" s="189"/>
      <c r="JXT119" s="189"/>
      <c r="JXU119" s="189"/>
      <c r="JXV119" s="189"/>
      <c r="JXW119" s="189"/>
      <c r="JXX119" s="189"/>
      <c r="JXY119" s="189"/>
      <c r="KGY119" s="189"/>
      <c r="KGZ119" s="189"/>
      <c r="KHH119" s="189"/>
      <c r="KHI119" s="189"/>
      <c r="KHJ119" s="189"/>
      <c r="KHK119" s="189"/>
      <c r="KHL119" s="189"/>
      <c r="KHM119" s="189"/>
      <c r="KHN119" s="189"/>
      <c r="KHO119" s="189"/>
      <c r="KHP119" s="189"/>
      <c r="KHQ119" s="189"/>
      <c r="KHR119" s="189"/>
      <c r="KHS119" s="189"/>
      <c r="KHT119" s="189"/>
      <c r="KHU119" s="189"/>
      <c r="KQU119" s="189"/>
      <c r="KQV119" s="189"/>
      <c r="KRD119" s="189"/>
      <c r="KRE119" s="189"/>
      <c r="KRF119" s="189"/>
      <c r="KRG119" s="189"/>
      <c r="KRH119" s="189"/>
      <c r="KRI119" s="189"/>
      <c r="KRJ119" s="189"/>
      <c r="KRK119" s="189"/>
      <c r="KRL119" s="189"/>
      <c r="KRM119" s="189"/>
      <c r="KRN119" s="189"/>
      <c r="KRO119" s="189"/>
      <c r="KRP119" s="189"/>
      <c r="KRQ119" s="189"/>
      <c r="LAQ119" s="189"/>
      <c r="LAR119" s="189"/>
      <c r="LAZ119" s="189"/>
      <c r="LBA119" s="189"/>
      <c r="LBB119" s="189"/>
      <c r="LBC119" s="189"/>
      <c r="LBD119" s="189"/>
      <c r="LBE119" s="189"/>
      <c r="LBF119" s="189"/>
      <c r="LBG119" s="189"/>
      <c r="LBH119" s="189"/>
      <c r="LBI119" s="189"/>
      <c r="LBJ119" s="189"/>
      <c r="LBK119" s="189"/>
      <c r="LBL119" s="189"/>
      <c r="LBM119" s="189"/>
      <c r="LKM119" s="189"/>
      <c r="LKN119" s="189"/>
      <c r="LKV119" s="189"/>
      <c r="LKW119" s="189"/>
      <c r="LKX119" s="189"/>
      <c r="LKY119" s="189"/>
      <c r="LKZ119" s="189"/>
      <c r="LLA119" s="189"/>
      <c r="LLB119" s="189"/>
      <c r="LLC119" s="189"/>
      <c r="LLD119" s="189"/>
      <c r="LLE119" s="189"/>
      <c r="LLF119" s="189"/>
      <c r="LLG119" s="189"/>
      <c r="LLH119" s="189"/>
      <c r="LLI119" s="189"/>
      <c r="LUI119" s="189"/>
      <c r="LUJ119" s="189"/>
      <c r="LUR119" s="189"/>
      <c r="LUS119" s="189"/>
      <c r="LUT119" s="189"/>
      <c r="LUU119" s="189"/>
      <c r="LUV119" s="189"/>
      <c r="LUW119" s="189"/>
      <c r="LUX119" s="189"/>
      <c r="LUY119" s="189"/>
      <c r="LUZ119" s="189"/>
      <c r="LVA119" s="189"/>
      <c r="LVB119" s="189"/>
      <c r="LVC119" s="189"/>
      <c r="LVD119" s="189"/>
      <c r="LVE119" s="189"/>
      <c r="MEE119" s="189"/>
      <c r="MEF119" s="189"/>
      <c r="MEN119" s="189"/>
      <c r="MEO119" s="189"/>
      <c r="MEP119" s="189"/>
      <c r="MEQ119" s="189"/>
      <c r="MER119" s="189"/>
      <c r="MES119" s="189"/>
      <c r="MET119" s="189"/>
      <c r="MEU119" s="189"/>
      <c r="MEV119" s="189"/>
      <c r="MEW119" s="189"/>
      <c r="MEX119" s="189"/>
      <c r="MEY119" s="189"/>
      <c r="MEZ119" s="189"/>
      <c r="MFA119" s="189"/>
      <c r="MOA119" s="189"/>
      <c r="MOB119" s="189"/>
      <c r="MOJ119" s="189"/>
      <c r="MOK119" s="189"/>
      <c r="MOL119" s="189"/>
      <c r="MOM119" s="189"/>
      <c r="MON119" s="189"/>
      <c r="MOO119" s="189"/>
      <c r="MOP119" s="189"/>
      <c r="MOQ119" s="189"/>
      <c r="MOR119" s="189"/>
      <c r="MOS119" s="189"/>
      <c r="MOT119" s="189"/>
      <c r="MOU119" s="189"/>
      <c r="MOV119" s="189"/>
      <c r="MOW119" s="189"/>
      <c r="MXW119" s="189"/>
      <c r="MXX119" s="189"/>
      <c r="MYF119" s="189"/>
      <c r="MYG119" s="189"/>
      <c r="MYH119" s="189"/>
      <c r="MYI119" s="189"/>
      <c r="MYJ119" s="189"/>
      <c r="MYK119" s="189"/>
      <c r="MYL119" s="189"/>
      <c r="MYM119" s="189"/>
      <c r="MYN119" s="189"/>
      <c r="MYO119" s="189"/>
      <c r="MYP119" s="189"/>
      <c r="MYQ119" s="189"/>
      <c r="MYR119" s="189"/>
      <c r="MYS119" s="189"/>
      <c r="NHS119" s="189"/>
      <c r="NHT119" s="189"/>
      <c r="NIB119" s="189"/>
      <c r="NIC119" s="189"/>
      <c r="NID119" s="189"/>
      <c r="NIE119" s="189"/>
      <c r="NIF119" s="189"/>
      <c r="NIG119" s="189"/>
      <c r="NIH119" s="189"/>
      <c r="NII119" s="189"/>
      <c r="NIJ119" s="189"/>
      <c r="NIK119" s="189"/>
      <c r="NIL119" s="189"/>
      <c r="NIM119" s="189"/>
      <c r="NIN119" s="189"/>
      <c r="NIO119" s="189"/>
      <c r="NRO119" s="189"/>
      <c r="NRP119" s="189"/>
      <c r="NRX119" s="189"/>
      <c r="NRY119" s="189"/>
      <c r="NRZ119" s="189"/>
      <c r="NSA119" s="189"/>
      <c r="NSB119" s="189"/>
      <c r="NSC119" s="189"/>
      <c r="NSD119" s="189"/>
      <c r="NSE119" s="189"/>
      <c r="NSF119" s="189"/>
      <c r="NSG119" s="189"/>
      <c r="NSH119" s="189"/>
      <c r="NSI119" s="189"/>
      <c r="NSJ119" s="189"/>
      <c r="NSK119" s="189"/>
      <c r="OBK119" s="189"/>
      <c r="OBL119" s="189"/>
      <c r="OBT119" s="189"/>
      <c r="OBU119" s="189"/>
      <c r="OBV119" s="189"/>
      <c r="OBW119" s="189"/>
      <c r="OBX119" s="189"/>
      <c r="OBY119" s="189"/>
      <c r="OBZ119" s="189"/>
      <c r="OCA119" s="189"/>
      <c r="OCB119" s="189"/>
      <c r="OCC119" s="189"/>
      <c r="OCD119" s="189"/>
      <c r="OCE119" s="189"/>
      <c r="OCF119" s="189"/>
      <c r="OCG119" s="189"/>
      <c r="OLG119" s="189"/>
      <c r="OLH119" s="189"/>
      <c r="OLP119" s="189"/>
      <c r="OLQ119" s="189"/>
      <c r="OLR119" s="189"/>
      <c r="OLS119" s="189"/>
      <c r="OLT119" s="189"/>
      <c r="OLU119" s="189"/>
      <c r="OLV119" s="189"/>
      <c r="OLW119" s="189"/>
      <c r="OLX119" s="189"/>
      <c r="OLY119" s="189"/>
      <c r="OLZ119" s="189"/>
      <c r="OMA119" s="189"/>
      <c r="OMB119" s="189"/>
      <c r="OMC119" s="189"/>
      <c r="OVC119" s="189"/>
      <c r="OVD119" s="189"/>
      <c r="OVL119" s="189"/>
      <c r="OVM119" s="189"/>
      <c r="OVN119" s="189"/>
      <c r="OVO119" s="189"/>
      <c r="OVP119" s="189"/>
      <c r="OVQ119" s="189"/>
      <c r="OVR119" s="189"/>
      <c r="OVS119" s="189"/>
      <c r="OVT119" s="189"/>
      <c r="OVU119" s="189"/>
      <c r="OVV119" s="189"/>
      <c r="OVW119" s="189"/>
      <c r="OVX119" s="189"/>
      <c r="OVY119" s="189"/>
      <c r="PEY119" s="189"/>
      <c r="PEZ119" s="189"/>
      <c r="PFH119" s="189"/>
      <c r="PFI119" s="189"/>
      <c r="PFJ119" s="189"/>
      <c r="PFK119" s="189"/>
      <c r="PFL119" s="189"/>
      <c r="PFM119" s="189"/>
      <c r="PFN119" s="189"/>
      <c r="PFO119" s="189"/>
      <c r="PFP119" s="189"/>
      <c r="PFQ119" s="189"/>
      <c r="PFR119" s="189"/>
      <c r="PFS119" s="189"/>
      <c r="PFT119" s="189"/>
      <c r="PFU119" s="189"/>
      <c r="POU119" s="189"/>
      <c r="POV119" s="189"/>
      <c r="PPD119" s="189"/>
      <c r="PPE119" s="189"/>
      <c r="PPF119" s="189"/>
      <c r="PPG119" s="189"/>
      <c r="PPH119" s="189"/>
      <c r="PPI119" s="189"/>
      <c r="PPJ119" s="189"/>
      <c r="PPK119" s="189"/>
      <c r="PPL119" s="189"/>
      <c r="PPM119" s="189"/>
      <c r="PPN119" s="189"/>
      <c r="PPO119" s="189"/>
      <c r="PPP119" s="189"/>
      <c r="PPQ119" s="189"/>
      <c r="PYQ119" s="189"/>
      <c r="PYR119" s="189"/>
      <c r="PYZ119" s="189"/>
      <c r="PZA119" s="189"/>
      <c r="PZB119" s="189"/>
      <c r="PZC119" s="189"/>
      <c r="PZD119" s="189"/>
      <c r="PZE119" s="189"/>
      <c r="PZF119" s="189"/>
      <c r="PZG119" s="189"/>
      <c r="PZH119" s="189"/>
      <c r="PZI119" s="189"/>
      <c r="PZJ119" s="189"/>
      <c r="PZK119" s="189"/>
      <c r="PZL119" s="189"/>
      <c r="PZM119" s="189"/>
      <c r="QIM119" s="189"/>
      <c r="QIN119" s="189"/>
      <c r="QIV119" s="189"/>
      <c r="QIW119" s="189"/>
      <c r="QIX119" s="189"/>
      <c r="QIY119" s="189"/>
      <c r="QIZ119" s="189"/>
      <c r="QJA119" s="189"/>
      <c r="QJB119" s="189"/>
      <c r="QJC119" s="189"/>
      <c r="QJD119" s="189"/>
      <c r="QJE119" s="189"/>
      <c r="QJF119" s="189"/>
      <c r="QJG119" s="189"/>
      <c r="QJH119" s="189"/>
      <c r="QJI119" s="189"/>
      <c r="QSI119" s="189"/>
      <c r="QSJ119" s="189"/>
      <c r="QSR119" s="189"/>
      <c r="QSS119" s="189"/>
      <c r="QST119" s="189"/>
      <c r="QSU119" s="189"/>
      <c r="QSV119" s="189"/>
      <c r="QSW119" s="189"/>
      <c r="QSX119" s="189"/>
      <c r="QSY119" s="189"/>
      <c r="QSZ119" s="189"/>
      <c r="QTA119" s="189"/>
      <c r="QTB119" s="189"/>
      <c r="QTC119" s="189"/>
      <c r="QTD119" s="189"/>
      <c r="QTE119" s="189"/>
      <c r="RCE119" s="189"/>
      <c r="RCF119" s="189"/>
      <c r="RCN119" s="189"/>
      <c r="RCO119" s="189"/>
      <c r="RCP119" s="189"/>
      <c r="RCQ119" s="189"/>
      <c r="RCR119" s="189"/>
      <c r="RCS119" s="189"/>
      <c r="RCT119" s="189"/>
      <c r="RCU119" s="189"/>
      <c r="RCV119" s="189"/>
      <c r="RCW119" s="189"/>
      <c r="RCX119" s="189"/>
      <c r="RCY119" s="189"/>
      <c r="RCZ119" s="189"/>
      <c r="RDA119" s="189"/>
      <c r="RMA119" s="189"/>
      <c r="RMB119" s="189"/>
      <c r="RMJ119" s="189"/>
      <c r="RMK119" s="189"/>
      <c r="RML119" s="189"/>
      <c r="RMM119" s="189"/>
      <c r="RMN119" s="189"/>
      <c r="RMO119" s="189"/>
      <c r="RMP119" s="189"/>
      <c r="RMQ119" s="189"/>
      <c r="RMR119" s="189"/>
      <c r="RMS119" s="189"/>
      <c r="RMT119" s="189"/>
      <c r="RMU119" s="189"/>
      <c r="RMV119" s="189"/>
      <c r="RMW119" s="189"/>
      <c r="RVW119" s="189"/>
      <c r="RVX119" s="189"/>
      <c r="RWF119" s="189"/>
      <c r="RWG119" s="189"/>
      <c r="RWH119" s="189"/>
      <c r="RWI119" s="189"/>
      <c r="RWJ119" s="189"/>
      <c r="RWK119" s="189"/>
      <c r="RWL119" s="189"/>
      <c r="RWM119" s="189"/>
      <c r="RWN119" s="189"/>
      <c r="RWO119" s="189"/>
      <c r="RWP119" s="189"/>
      <c r="RWQ119" s="189"/>
      <c r="RWR119" s="189"/>
      <c r="RWS119" s="189"/>
      <c r="SFS119" s="189"/>
      <c r="SFT119" s="189"/>
      <c r="SGB119" s="189"/>
      <c r="SGC119" s="189"/>
      <c r="SGD119" s="189"/>
      <c r="SGE119" s="189"/>
      <c r="SGF119" s="189"/>
      <c r="SGG119" s="189"/>
      <c r="SGH119" s="189"/>
      <c r="SGI119" s="189"/>
      <c r="SGJ119" s="189"/>
      <c r="SGK119" s="189"/>
      <c r="SGL119" s="189"/>
      <c r="SGM119" s="189"/>
      <c r="SGN119" s="189"/>
      <c r="SGO119" s="189"/>
      <c r="SPO119" s="189"/>
      <c r="SPP119" s="189"/>
      <c r="SPX119" s="189"/>
      <c r="SPY119" s="189"/>
      <c r="SPZ119" s="189"/>
      <c r="SQA119" s="189"/>
      <c r="SQB119" s="189"/>
      <c r="SQC119" s="189"/>
      <c r="SQD119" s="189"/>
      <c r="SQE119" s="189"/>
      <c r="SQF119" s="189"/>
      <c r="SQG119" s="189"/>
      <c r="SQH119" s="189"/>
      <c r="SQI119" s="189"/>
      <c r="SQJ119" s="189"/>
      <c r="SQK119" s="189"/>
      <c r="SZK119" s="189"/>
      <c r="SZL119" s="189"/>
      <c r="SZT119" s="189"/>
      <c r="SZU119" s="189"/>
      <c r="SZV119" s="189"/>
      <c r="SZW119" s="189"/>
      <c r="SZX119" s="189"/>
      <c r="SZY119" s="189"/>
      <c r="SZZ119" s="189"/>
      <c r="TAA119" s="189"/>
      <c r="TAB119" s="189"/>
      <c r="TAC119" s="189"/>
      <c r="TAD119" s="189"/>
      <c r="TAE119" s="189"/>
      <c r="TAF119" s="189"/>
      <c r="TAG119" s="189"/>
      <c r="TJG119" s="189"/>
      <c r="TJH119" s="189"/>
      <c r="TJP119" s="189"/>
      <c r="TJQ119" s="189"/>
      <c r="TJR119" s="189"/>
      <c r="TJS119" s="189"/>
      <c r="TJT119" s="189"/>
      <c r="TJU119" s="189"/>
      <c r="TJV119" s="189"/>
      <c r="TJW119" s="189"/>
      <c r="TJX119" s="189"/>
      <c r="TJY119" s="189"/>
      <c r="TJZ119" s="189"/>
      <c r="TKA119" s="189"/>
      <c r="TKB119" s="189"/>
      <c r="TKC119" s="189"/>
      <c r="TTC119" s="189"/>
      <c r="TTD119" s="189"/>
      <c r="TTL119" s="189"/>
      <c r="TTM119" s="189"/>
      <c r="TTN119" s="189"/>
      <c r="TTO119" s="189"/>
      <c r="TTP119" s="189"/>
      <c r="TTQ119" s="189"/>
      <c r="TTR119" s="189"/>
      <c r="TTS119" s="189"/>
      <c r="TTT119" s="189"/>
      <c r="TTU119" s="189"/>
      <c r="TTV119" s="189"/>
      <c r="TTW119" s="189"/>
      <c r="TTX119" s="189"/>
      <c r="TTY119" s="189"/>
      <c r="UCY119" s="189"/>
      <c r="UCZ119" s="189"/>
      <c r="UDH119" s="189"/>
      <c r="UDI119" s="189"/>
      <c r="UDJ119" s="189"/>
      <c r="UDK119" s="189"/>
      <c r="UDL119" s="189"/>
      <c r="UDM119" s="189"/>
      <c r="UDN119" s="189"/>
      <c r="UDO119" s="189"/>
      <c r="UDP119" s="189"/>
      <c r="UDQ119" s="189"/>
      <c r="UDR119" s="189"/>
      <c r="UDS119" s="189"/>
      <c r="UDT119" s="189"/>
      <c r="UDU119" s="189"/>
      <c r="UMU119" s="189"/>
      <c r="UMV119" s="189"/>
      <c r="UND119" s="189"/>
      <c r="UNE119" s="189"/>
      <c r="UNF119" s="189"/>
      <c r="UNG119" s="189"/>
      <c r="UNH119" s="189"/>
      <c r="UNI119" s="189"/>
      <c r="UNJ119" s="189"/>
      <c r="UNK119" s="189"/>
      <c r="UNL119" s="189"/>
      <c r="UNM119" s="189"/>
      <c r="UNN119" s="189"/>
      <c r="UNO119" s="189"/>
      <c r="UNP119" s="189"/>
      <c r="UNQ119" s="189"/>
      <c r="UWQ119" s="189"/>
      <c r="UWR119" s="189"/>
      <c r="UWZ119" s="189"/>
      <c r="UXA119" s="189"/>
      <c r="UXB119" s="189"/>
      <c r="UXC119" s="189"/>
      <c r="UXD119" s="189"/>
      <c r="UXE119" s="189"/>
      <c r="UXF119" s="189"/>
      <c r="UXG119" s="189"/>
      <c r="UXH119" s="189"/>
      <c r="UXI119" s="189"/>
      <c r="UXJ119" s="189"/>
      <c r="UXK119" s="189"/>
      <c r="UXL119" s="189"/>
      <c r="UXM119" s="189"/>
      <c r="VGM119" s="189"/>
      <c r="VGN119" s="189"/>
      <c r="VGV119" s="189"/>
      <c r="VGW119" s="189"/>
      <c r="VGX119" s="189"/>
      <c r="VGY119" s="189"/>
      <c r="VGZ119" s="189"/>
      <c r="VHA119" s="189"/>
      <c r="VHB119" s="189"/>
      <c r="VHC119" s="189"/>
      <c r="VHD119" s="189"/>
      <c r="VHE119" s="189"/>
      <c r="VHF119" s="189"/>
      <c r="VHG119" s="189"/>
      <c r="VHH119" s="189"/>
      <c r="VHI119" s="189"/>
      <c r="VQI119" s="189"/>
      <c r="VQJ119" s="189"/>
      <c r="VQR119" s="189"/>
      <c r="VQS119" s="189"/>
      <c r="VQT119" s="189"/>
      <c r="VQU119" s="189"/>
      <c r="VQV119" s="189"/>
      <c r="VQW119" s="189"/>
      <c r="VQX119" s="189"/>
      <c r="VQY119" s="189"/>
      <c r="VQZ119" s="189"/>
      <c r="VRA119" s="189"/>
      <c r="VRB119" s="189"/>
      <c r="VRC119" s="189"/>
      <c r="VRD119" s="189"/>
      <c r="VRE119" s="189"/>
      <c r="WAE119" s="189"/>
      <c r="WAF119" s="189"/>
      <c r="WAN119" s="189"/>
      <c r="WAO119" s="189"/>
      <c r="WAP119" s="189"/>
      <c r="WAQ119" s="189"/>
      <c r="WAR119" s="189"/>
      <c r="WAS119" s="189"/>
      <c r="WAT119" s="189"/>
      <c r="WAU119" s="189"/>
      <c r="WAV119" s="189"/>
      <c r="WAW119" s="189"/>
      <c r="WAX119" s="189"/>
      <c r="WAY119" s="189"/>
      <c r="WAZ119" s="189"/>
      <c r="WBA119" s="189"/>
      <c r="WKA119" s="189"/>
      <c r="WKB119" s="189"/>
      <c r="WKJ119" s="189"/>
      <c r="WKK119" s="189"/>
      <c r="WKL119" s="189"/>
      <c r="WKM119" s="189"/>
      <c r="WKN119" s="189"/>
      <c r="WKO119" s="189"/>
      <c r="WKP119" s="189"/>
      <c r="WKQ119" s="189"/>
      <c r="WKR119" s="189"/>
      <c r="WKS119" s="189"/>
      <c r="WKT119" s="189"/>
      <c r="WKU119" s="189"/>
      <c r="WKV119" s="189"/>
      <c r="WKW119" s="189"/>
      <c r="WTW119" s="189"/>
      <c r="WTX119" s="189"/>
      <c r="WUF119" s="189"/>
      <c r="WUG119" s="189"/>
      <c r="WUH119" s="189"/>
      <c r="WUI119" s="189"/>
      <c r="WUJ119" s="189"/>
      <c r="WUK119" s="189"/>
      <c r="WUL119" s="189"/>
      <c r="WUM119" s="189"/>
      <c r="WUN119" s="189"/>
      <c r="WUO119" s="189"/>
      <c r="WUP119" s="189"/>
      <c r="WUQ119" s="189"/>
      <c r="WUR119" s="189"/>
      <c r="WUS119" s="189"/>
    </row>
    <row r="120" spans="1:1009 1243:2033 2267:3057 3291:4081 4315:5105 5339:6129 6363:7153 7387:8177 8411:9201 9435:10225 10459:11249 11483:12273 12507:13297 13531:14321 14555:15345 15579:16113" ht="30.75" hidden="1" customHeight="1" outlineLevel="1" x14ac:dyDescent="0.25">
      <c r="A120" s="79"/>
      <c r="B120" s="194" t="s">
        <v>254</v>
      </c>
      <c r="C120" s="72"/>
      <c r="D120" s="102"/>
      <c r="E120" s="102"/>
      <c r="F120" s="73"/>
      <c r="G120" s="231"/>
      <c r="H120" s="129">
        <v>901.46500000000003</v>
      </c>
      <c r="I120" s="153">
        <f t="shared" si="6"/>
        <v>0</v>
      </c>
      <c r="J120" s="149"/>
      <c r="K120" s="149"/>
      <c r="L120" s="149"/>
      <c r="M120" s="149"/>
      <c r="N120" s="72"/>
      <c r="HK120" s="189"/>
      <c r="HL120" s="189"/>
      <c r="HT120" s="189"/>
      <c r="HU120" s="189"/>
      <c r="HV120" s="189"/>
      <c r="HW120" s="189"/>
      <c r="HX120" s="189"/>
      <c r="HY120" s="189"/>
      <c r="HZ120" s="189"/>
      <c r="IA120" s="189"/>
      <c r="IB120" s="189"/>
      <c r="IC120" s="189"/>
      <c r="ID120" s="189"/>
      <c r="IE120" s="189"/>
      <c r="IF120" s="189"/>
      <c r="IG120" s="189"/>
      <c r="RG120" s="189"/>
      <c r="RH120" s="189"/>
      <c r="RP120" s="189"/>
      <c r="RQ120" s="189"/>
      <c r="RR120" s="189"/>
      <c r="RS120" s="189"/>
      <c r="RT120" s="189"/>
      <c r="RU120" s="189"/>
      <c r="RV120" s="189"/>
      <c r="RW120" s="189"/>
      <c r="RX120" s="189"/>
      <c r="RY120" s="189"/>
      <c r="RZ120" s="189"/>
      <c r="SA120" s="189"/>
      <c r="SB120" s="189"/>
      <c r="SC120" s="189"/>
      <c r="ABC120" s="189"/>
      <c r="ABD120" s="189"/>
      <c r="ABL120" s="189"/>
      <c r="ABM120" s="189"/>
      <c r="ABN120" s="189"/>
      <c r="ABO120" s="189"/>
      <c r="ABP120" s="189"/>
      <c r="ABQ120" s="189"/>
      <c r="ABR120" s="189"/>
      <c r="ABS120" s="189"/>
      <c r="ABT120" s="189"/>
      <c r="ABU120" s="189"/>
      <c r="ABV120" s="189"/>
      <c r="ABW120" s="189"/>
      <c r="ABX120" s="189"/>
      <c r="ABY120" s="189"/>
      <c r="AKY120" s="189"/>
      <c r="AKZ120" s="189"/>
      <c r="ALH120" s="189"/>
      <c r="ALI120" s="189"/>
      <c r="ALJ120" s="189"/>
      <c r="ALK120" s="189"/>
      <c r="ALL120" s="189"/>
      <c r="ALM120" s="189"/>
      <c r="ALN120" s="189"/>
      <c r="ALO120" s="189"/>
      <c r="ALP120" s="189"/>
      <c r="ALQ120" s="189"/>
      <c r="ALR120" s="189"/>
      <c r="ALS120" s="189"/>
      <c r="ALT120" s="189"/>
      <c r="ALU120" s="189"/>
      <c r="AUU120" s="189"/>
      <c r="AUV120" s="189"/>
      <c r="AVD120" s="189"/>
      <c r="AVE120" s="189"/>
      <c r="AVF120" s="189"/>
      <c r="AVG120" s="189"/>
      <c r="AVH120" s="189"/>
      <c r="AVI120" s="189"/>
      <c r="AVJ120" s="189"/>
      <c r="AVK120" s="189"/>
      <c r="AVL120" s="189"/>
      <c r="AVM120" s="189"/>
      <c r="AVN120" s="189"/>
      <c r="AVO120" s="189"/>
      <c r="AVP120" s="189"/>
      <c r="AVQ120" s="189"/>
      <c r="BEQ120" s="189"/>
      <c r="BER120" s="189"/>
      <c r="BEZ120" s="189"/>
      <c r="BFA120" s="189"/>
      <c r="BFB120" s="189"/>
      <c r="BFC120" s="189"/>
      <c r="BFD120" s="189"/>
      <c r="BFE120" s="189"/>
      <c r="BFF120" s="189"/>
      <c r="BFG120" s="189"/>
      <c r="BFH120" s="189"/>
      <c r="BFI120" s="189"/>
      <c r="BFJ120" s="189"/>
      <c r="BFK120" s="189"/>
      <c r="BFL120" s="189"/>
      <c r="BFM120" s="189"/>
      <c r="BOM120" s="189"/>
      <c r="BON120" s="189"/>
      <c r="BOV120" s="189"/>
      <c r="BOW120" s="189"/>
      <c r="BOX120" s="189"/>
      <c r="BOY120" s="189"/>
      <c r="BOZ120" s="189"/>
      <c r="BPA120" s="189"/>
      <c r="BPB120" s="189"/>
      <c r="BPC120" s="189"/>
      <c r="BPD120" s="189"/>
      <c r="BPE120" s="189"/>
      <c r="BPF120" s="189"/>
      <c r="BPG120" s="189"/>
      <c r="BPH120" s="189"/>
      <c r="BPI120" s="189"/>
      <c r="BYI120" s="189"/>
      <c r="BYJ120" s="189"/>
      <c r="BYR120" s="189"/>
      <c r="BYS120" s="189"/>
      <c r="BYT120" s="189"/>
      <c r="BYU120" s="189"/>
      <c r="BYV120" s="189"/>
      <c r="BYW120" s="189"/>
      <c r="BYX120" s="189"/>
      <c r="BYY120" s="189"/>
      <c r="BYZ120" s="189"/>
      <c r="BZA120" s="189"/>
      <c r="BZB120" s="189"/>
      <c r="BZC120" s="189"/>
      <c r="BZD120" s="189"/>
      <c r="BZE120" s="189"/>
      <c r="CIE120" s="189"/>
      <c r="CIF120" s="189"/>
      <c r="CIN120" s="189"/>
      <c r="CIO120" s="189"/>
      <c r="CIP120" s="189"/>
      <c r="CIQ120" s="189"/>
      <c r="CIR120" s="189"/>
      <c r="CIS120" s="189"/>
      <c r="CIT120" s="189"/>
      <c r="CIU120" s="189"/>
      <c r="CIV120" s="189"/>
      <c r="CIW120" s="189"/>
      <c r="CIX120" s="189"/>
      <c r="CIY120" s="189"/>
      <c r="CIZ120" s="189"/>
      <c r="CJA120" s="189"/>
      <c r="CSA120" s="189"/>
      <c r="CSB120" s="189"/>
      <c r="CSJ120" s="189"/>
      <c r="CSK120" s="189"/>
      <c r="CSL120" s="189"/>
      <c r="CSM120" s="189"/>
      <c r="CSN120" s="189"/>
      <c r="CSO120" s="189"/>
      <c r="CSP120" s="189"/>
      <c r="CSQ120" s="189"/>
      <c r="CSR120" s="189"/>
      <c r="CSS120" s="189"/>
      <c r="CST120" s="189"/>
      <c r="CSU120" s="189"/>
      <c r="CSV120" s="189"/>
      <c r="CSW120" s="189"/>
      <c r="DBW120" s="189"/>
      <c r="DBX120" s="189"/>
      <c r="DCF120" s="189"/>
      <c r="DCG120" s="189"/>
      <c r="DCH120" s="189"/>
      <c r="DCI120" s="189"/>
      <c r="DCJ120" s="189"/>
      <c r="DCK120" s="189"/>
      <c r="DCL120" s="189"/>
      <c r="DCM120" s="189"/>
      <c r="DCN120" s="189"/>
      <c r="DCO120" s="189"/>
      <c r="DCP120" s="189"/>
      <c r="DCQ120" s="189"/>
      <c r="DCR120" s="189"/>
      <c r="DCS120" s="189"/>
      <c r="DLS120" s="189"/>
      <c r="DLT120" s="189"/>
      <c r="DMB120" s="189"/>
      <c r="DMC120" s="189"/>
      <c r="DMD120" s="189"/>
      <c r="DME120" s="189"/>
      <c r="DMF120" s="189"/>
      <c r="DMG120" s="189"/>
      <c r="DMH120" s="189"/>
      <c r="DMI120" s="189"/>
      <c r="DMJ120" s="189"/>
      <c r="DMK120" s="189"/>
      <c r="DML120" s="189"/>
      <c r="DMM120" s="189"/>
      <c r="DMN120" s="189"/>
      <c r="DMO120" s="189"/>
      <c r="DVO120" s="189"/>
      <c r="DVP120" s="189"/>
      <c r="DVX120" s="189"/>
      <c r="DVY120" s="189"/>
      <c r="DVZ120" s="189"/>
      <c r="DWA120" s="189"/>
      <c r="DWB120" s="189"/>
      <c r="DWC120" s="189"/>
      <c r="DWD120" s="189"/>
      <c r="DWE120" s="189"/>
      <c r="DWF120" s="189"/>
      <c r="DWG120" s="189"/>
      <c r="DWH120" s="189"/>
      <c r="DWI120" s="189"/>
      <c r="DWJ120" s="189"/>
      <c r="DWK120" s="189"/>
      <c r="EFK120" s="189"/>
      <c r="EFL120" s="189"/>
      <c r="EFT120" s="189"/>
      <c r="EFU120" s="189"/>
      <c r="EFV120" s="189"/>
      <c r="EFW120" s="189"/>
      <c r="EFX120" s="189"/>
      <c r="EFY120" s="189"/>
      <c r="EFZ120" s="189"/>
      <c r="EGA120" s="189"/>
      <c r="EGB120" s="189"/>
      <c r="EGC120" s="189"/>
      <c r="EGD120" s="189"/>
      <c r="EGE120" s="189"/>
      <c r="EGF120" s="189"/>
      <c r="EGG120" s="189"/>
      <c r="EPG120" s="189"/>
      <c r="EPH120" s="189"/>
      <c r="EPP120" s="189"/>
      <c r="EPQ120" s="189"/>
      <c r="EPR120" s="189"/>
      <c r="EPS120" s="189"/>
      <c r="EPT120" s="189"/>
      <c r="EPU120" s="189"/>
      <c r="EPV120" s="189"/>
      <c r="EPW120" s="189"/>
      <c r="EPX120" s="189"/>
      <c r="EPY120" s="189"/>
      <c r="EPZ120" s="189"/>
      <c r="EQA120" s="189"/>
      <c r="EQB120" s="189"/>
      <c r="EQC120" s="189"/>
      <c r="EZC120" s="189"/>
      <c r="EZD120" s="189"/>
      <c r="EZL120" s="189"/>
      <c r="EZM120" s="189"/>
      <c r="EZN120" s="189"/>
      <c r="EZO120" s="189"/>
      <c r="EZP120" s="189"/>
      <c r="EZQ120" s="189"/>
      <c r="EZR120" s="189"/>
      <c r="EZS120" s="189"/>
      <c r="EZT120" s="189"/>
      <c r="EZU120" s="189"/>
      <c r="EZV120" s="189"/>
      <c r="EZW120" s="189"/>
      <c r="EZX120" s="189"/>
      <c r="EZY120" s="189"/>
      <c r="FIY120" s="189"/>
      <c r="FIZ120" s="189"/>
      <c r="FJH120" s="189"/>
      <c r="FJI120" s="189"/>
      <c r="FJJ120" s="189"/>
      <c r="FJK120" s="189"/>
      <c r="FJL120" s="189"/>
      <c r="FJM120" s="189"/>
      <c r="FJN120" s="189"/>
      <c r="FJO120" s="189"/>
      <c r="FJP120" s="189"/>
      <c r="FJQ120" s="189"/>
      <c r="FJR120" s="189"/>
      <c r="FJS120" s="189"/>
      <c r="FJT120" s="189"/>
      <c r="FJU120" s="189"/>
      <c r="FSU120" s="189"/>
      <c r="FSV120" s="189"/>
      <c r="FTD120" s="189"/>
      <c r="FTE120" s="189"/>
      <c r="FTF120" s="189"/>
      <c r="FTG120" s="189"/>
      <c r="FTH120" s="189"/>
      <c r="FTI120" s="189"/>
      <c r="FTJ120" s="189"/>
      <c r="FTK120" s="189"/>
      <c r="FTL120" s="189"/>
      <c r="FTM120" s="189"/>
      <c r="FTN120" s="189"/>
      <c r="FTO120" s="189"/>
      <c r="FTP120" s="189"/>
      <c r="FTQ120" s="189"/>
      <c r="GCQ120" s="189"/>
      <c r="GCR120" s="189"/>
      <c r="GCZ120" s="189"/>
      <c r="GDA120" s="189"/>
      <c r="GDB120" s="189"/>
      <c r="GDC120" s="189"/>
      <c r="GDD120" s="189"/>
      <c r="GDE120" s="189"/>
      <c r="GDF120" s="189"/>
      <c r="GDG120" s="189"/>
      <c r="GDH120" s="189"/>
      <c r="GDI120" s="189"/>
      <c r="GDJ120" s="189"/>
      <c r="GDK120" s="189"/>
      <c r="GDL120" s="189"/>
      <c r="GDM120" s="189"/>
      <c r="GMM120" s="189"/>
      <c r="GMN120" s="189"/>
      <c r="GMV120" s="189"/>
      <c r="GMW120" s="189"/>
      <c r="GMX120" s="189"/>
      <c r="GMY120" s="189"/>
      <c r="GMZ120" s="189"/>
      <c r="GNA120" s="189"/>
      <c r="GNB120" s="189"/>
      <c r="GNC120" s="189"/>
      <c r="GND120" s="189"/>
      <c r="GNE120" s="189"/>
      <c r="GNF120" s="189"/>
      <c r="GNG120" s="189"/>
      <c r="GNH120" s="189"/>
      <c r="GNI120" s="189"/>
      <c r="GWI120" s="189"/>
      <c r="GWJ120" s="189"/>
      <c r="GWR120" s="189"/>
      <c r="GWS120" s="189"/>
      <c r="GWT120" s="189"/>
      <c r="GWU120" s="189"/>
      <c r="GWV120" s="189"/>
      <c r="GWW120" s="189"/>
      <c r="GWX120" s="189"/>
      <c r="GWY120" s="189"/>
      <c r="GWZ120" s="189"/>
      <c r="GXA120" s="189"/>
      <c r="GXB120" s="189"/>
      <c r="GXC120" s="189"/>
      <c r="GXD120" s="189"/>
      <c r="GXE120" s="189"/>
      <c r="HGE120" s="189"/>
      <c r="HGF120" s="189"/>
      <c r="HGN120" s="189"/>
      <c r="HGO120" s="189"/>
      <c r="HGP120" s="189"/>
      <c r="HGQ120" s="189"/>
      <c r="HGR120" s="189"/>
      <c r="HGS120" s="189"/>
      <c r="HGT120" s="189"/>
      <c r="HGU120" s="189"/>
      <c r="HGV120" s="189"/>
      <c r="HGW120" s="189"/>
      <c r="HGX120" s="189"/>
      <c r="HGY120" s="189"/>
      <c r="HGZ120" s="189"/>
      <c r="HHA120" s="189"/>
      <c r="HQA120" s="189"/>
      <c r="HQB120" s="189"/>
      <c r="HQJ120" s="189"/>
      <c r="HQK120" s="189"/>
      <c r="HQL120" s="189"/>
      <c r="HQM120" s="189"/>
      <c r="HQN120" s="189"/>
      <c r="HQO120" s="189"/>
      <c r="HQP120" s="189"/>
      <c r="HQQ120" s="189"/>
      <c r="HQR120" s="189"/>
      <c r="HQS120" s="189"/>
      <c r="HQT120" s="189"/>
      <c r="HQU120" s="189"/>
      <c r="HQV120" s="189"/>
      <c r="HQW120" s="189"/>
      <c r="HZW120" s="189"/>
      <c r="HZX120" s="189"/>
      <c r="IAF120" s="189"/>
      <c r="IAG120" s="189"/>
      <c r="IAH120" s="189"/>
      <c r="IAI120" s="189"/>
      <c r="IAJ120" s="189"/>
      <c r="IAK120" s="189"/>
      <c r="IAL120" s="189"/>
      <c r="IAM120" s="189"/>
      <c r="IAN120" s="189"/>
      <c r="IAO120" s="189"/>
      <c r="IAP120" s="189"/>
      <c r="IAQ120" s="189"/>
      <c r="IAR120" s="189"/>
      <c r="IAS120" s="189"/>
      <c r="IJS120" s="189"/>
      <c r="IJT120" s="189"/>
      <c r="IKB120" s="189"/>
      <c r="IKC120" s="189"/>
      <c r="IKD120" s="189"/>
      <c r="IKE120" s="189"/>
      <c r="IKF120" s="189"/>
      <c r="IKG120" s="189"/>
      <c r="IKH120" s="189"/>
      <c r="IKI120" s="189"/>
      <c r="IKJ120" s="189"/>
      <c r="IKK120" s="189"/>
      <c r="IKL120" s="189"/>
      <c r="IKM120" s="189"/>
      <c r="IKN120" s="189"/>
      <c r="IKO120" s="189"/>
      <c r="ITO120" s="189"/>
      <c r="ITP120" s="189"/>
      <c r="ITX120" s="189"/>
      <c r="ITY120" s="189"/>
      <c r="ITZ120" s="189"/>
      <c r="IUA120" s="189"/>
      <c r="IUB120" s="189"/>
      <c r="IUC120" s="189"/>
      <c r="IUD120" s="189"/>
      <c r="IUE120" s="189"/>
      <c r="IUF120" s="189"/>
      <c r="IUG120" s="189"/>
      <c r="IUH120" s="189"/>
      <c r="IUI120" s="189"/>
      <c r="IUJ120" s="189"/>
      <c r="IUK120" s="189"/>
      <c r="JDK120" s="189"/>
      <c r="JDL120" s="189"/>
      <c r="JDT120" s="189"/>
      <c r="JDU120" s="189"/>
      <c r="JDV120" s="189"/>
      <c r="JDW120" s="189"/>
      <c r="JDX120" s="189"/>
      <c r="JDY120" s="189"/>
      <c r="JDZ120" s="189"/>
      <c r="JEA120" s="189"/>
      <c r="JEB120" s="189"/>
      <c r="JEC120" s="189"/>
      <c r="JED120" s="189"/>
      <c r="JEE120" s="189"/>
      <c r="JEF120" s="189"/>
      <c r="JEG120" s="189"/>
      <c r="JNG120" s="189"/>
      <c r="JNH120" s="189"/>
      <c r="JNP120" s="189"/>
      <c r="JNQ120" s="189"/>
      <c r="JNR120" s="189"/>
      <c r="JNS120" s="189"/>
      <c r="JNT120" s="189"/>
      <c r="JNU120" s="189"/>
      <c r="JNV120" s="189"/>
      <c r="JNW120" s="189"/>
      <c r="JNX120" s="189"/>
      <c r="JNY120" s="189"/>
      <c r="JNZ120" s="189"/>
      <c r="JOA120" s="189"/>
      <c r="JOB120" s="189"/>
      <c r="JOC120" s="189"/>
      <c r="JXC120" s="189"/>
      <c r="JXD120" s="189"/>
      <c r="JXL120" s="189"/>
      <c r="JXM120" s="189"/>
      <c r="JXN120" s="189"/>
      <c r="JXO120" s="189"/>
      <c r="JXP120" s="189"/>
      <c r="JXQ120" s="189"/>
      <c r="JXR120" s="189"/>
      <c r="JXS120" s="189"/>
      <c r="JXT120" s="189"/>
      <c r="JXU120" s="189"/>
      <c r="JXV120" s="189"/>
      <c r="JXW120" s="189"/>
      <c r="JXX120" s="189"/>
      <c r="JXY120" s="189"/>
      <c r="KGY120" s="189"/>
      <c r="KGZ120" s="189"/>
      <c r="KHH120" s="189"/>
      <c r="KHI120" s="189"/>
      <c r="KHJ120" s="189"/>
      <c r="KHK120" s="189"/>
      <c r="KHL120" s="189"/>
      <c r="KHM120" s="189"/>
      <c r="KHN120" s="189"/>
      <c r="KHO120" s="189"/>
      <c r="KHP120" s="189"/>
      <c r="KHQ120" s="189"/>
      <c r="KHR120" s="189"/>
      <c r="KHS120" s="189"/>
      <c r="KHT120" s="189"/>
      <c r="KHU120" s="189"/>
      <c r="KQU120" s="189"/>
      <c r="KQV120" s="189"/>
      <c r="KRD120" s="189"/>
      <c r="KRE120" s="189"/>
      <c r="KRF120" s="189"/>
      <c r="KRG120" s="189"/>
      <c r="KRH120" s="189"/>
      <c r="KRI120" s="189"/>
      <c r="KRJ120" s="189"/>
      <c r="KRK120" s="189"/>
      <c r="KRL120" s="189"/>
      <c r="KRM120" s="189"/>
      <c r="KRN120" s="189"/>
      <c r="KRO120" s="189"/>
      <c r="KRP120" s="189"/>
      <c r="KRQ120" s="189"/>
      <c r="LAQ120" s="189"/>
      <c r="LAR120" s="189"/>
      <c r="LAZ120" s="189"/>
      <c r="LBA120" s="189"/>
      <c r="LBB120" s="189"/>
      <c r="LBC120" s="189"/>
      <c r="LBD120" s="189"/>
      <c r="LBE120" s="189"/>
      <c r="LBF120" s="189"/>
      <c r="LBG120" s="189"/>
      <c r="LBH120" s="189"/>
      <c r="LBI120" s="189"/>
      <c r="LBJ120" s="189"/>
      <c r="LBK120" s="189"/>
      <c r="LBL120" s="189"/>
      <c r="LBM120" s="189"/>
      <c r="LKM120" s="189"/>
      <c r="LKN120" s="189"/>
      <c r="LKV120" s="189"/>
      <c r="LKW120" s="189"/>
      <c r="LKX120" s="189"/>
      <c r="LKY120" s="189"/>
      <c r="LKZ120" s="189"/>
      <c r="LLA120" s="189"/>
      <c r="LLB120" s="189"/>
      <c r="LLC120" s="189"/>
      <c r="LLD120" s="189"/>
      <c r="LLE120" s="189"/>
      <c r="LLF120" s="189"/>
      <c r="LLG120" s="189"/>
      <c r="LLH120" s="189"/>
      <c r="LLI120" s="189"/>
      <c r="LUI120" s="189"/>
      <c r="LUJ120" s="189"/>
      <c r="LUR120" s="189"/>
      <c r="LUS120" s="189"/>
      <c r="LUT120" s="189"/>
      <c r="LUU120" s="189"/>
      <c r="LUV120" s="189"/>
      <c r="LUW120" s="189"/>
      <c r="LUX120" s="189"/>
      <c r="LUY120" s="189"/>
      <c r="LUZ120" s="189"/>
      <c r="LVA120" s="189"/>
      <c r="LVB120" s="189"/>
      <c r="LVC120" s="189"/>
      <c r="LVD120" s="189"/>
      <c r="LVE120" s="189"/>
      <c r="MEE120" s="189"/>
      <c r="MEF120" s="189"/>
      <c r="MEN120" s="189"/>
      <c r="MEO120" s="189"/>
      <c r="MEP120" s="189"/>
      <c r="MEQ120" s="189"/>
      <c r="MER120" s="189"/>
      <c r="MES120" s="189"/>
      <c r="MET120" s="189"/>
      <c r="MEU120" s="189"/>
      <c r="MEV120" s="189"/>
      <c r="MEW120" s="189"/>
      <c r="MEX120" s="189"/>
      <c r="MEY120" s="189"/>
      <c r="MEZ120" s="189"/>
      <c r="MFA120" s="189"/>
      <c r="MOA120" s="189"/>
      <c r="MOB120" s="189"/>
      <c r="MOJ120" s="189"/>
      <c r="MOK120" s="189"/>
      <c r="MOL120" s="189"/>
      <c r="MOM120" s="189"/>
      <c r="MON120" s="189"/>
      <c r="MOO120" s="189"/>
      <c r="MOP120" s="189"/>
      <c r="MOQ120" s="189"/>
      <c r="MOR120" s="189"/>
      <c r="MOS120" s="189"/>
      <c r="MOT120" s="189"/>
      <c r="MOU120" s="189"/>
      <c r="MOV120" s="189"/>
      <c r="MOW120" s="189"/>
      <c r="MXW120" s="189"/>
      <c r="MXX120" s="189"/>
      <c r="MYF120" s="189"/>
      <c r="MYG120" s="189"/>
      <c r="MYH120" s="189"/>
      <c r="MYI120" s="189"/>
      <c r="MYJ120" s="189"/>
      <c r="MYK120" s="189"/>
      <c r="MYL120" s="189"/>
      <c r="MYM120" s="189"/>
      <c r="MYN120" s="189"/>
      <c r="MYO120" s="189"/>
      <c r="MYP120" s="189"/>
      <c r="MYQ120" s="189"/>
      <c r="MYR120" s="189"/>
      <c r="MYS120" s="189"/>
      <c r="NHS120" s="189"/>
      <c r="NHT120" s="189"/>
      <c r="NIB120" s="189"/>
      <c r="NIC120" s="189"/>
      <c r="NID120" s="189"/>
      <c r="NIE120" s="189"/>
      <c r="NIF120" s="189"/>
      <c r="NIG120" s="189"/>
      <c r="NIH120" s="189"/>
      <c r="NII120" s="189"/>
      <c r="NIJ120" s="189"/>
      <c r="NIK120" s="189"/>
      <c r="NIL120" s="189"/>
      <c r="NIM120" s="189"/>
      <c r="NIN120" s="189"/>
      <c r="NIO120" s="189"/>
      <c r="NRO120" s="189"/>
      <c r="NRP120" s="189"/>
      <c r="NRX120" s="189"/>
      <c r="NRY120" s="189"/>
      <c r="NRZ120" s="189"/>
      <c r="NSA120" s="189"/>
      <c r="NSB120" s="189"/>
      <c r="NSC120" s="189"/>
      <c r="NSD120" s="189"/>
      <c r="NSE120" s="189"/>
      <c r="NSF120" s="189"/>
      <c r="NSG120" s="189"/>
      <c r="NSH120" s="189"/>
      <c r="NSI120" s="189"/>
      <c r="NSJ120" s="189"/>
      <c r="NSK120" s="189"/>
      <c r="OBK120" s="189"/>
      <c r="OBL120" s="189"/>
      <c r="OBT120" s="189"/>
      <c r="OBU120" s="189"/>
      <c r="OBV120" s="189"/>
      <c r="OBW120" s="189"/>
      <c r="OBX120" s="189"/>
      <c r="OBY120" s="189"/>
      <c r="OBZ120" s="189"/>
      <c r="OCA120" s="189"/>
      <c r="OCB120" s="189"/>
      <c r="OCC120" s="189"/>
      <c r="OCD120" s="189"/>
      <c r="OCE120" s="189"/>
      <c r="OCF120" s="189"/>
      <c r="OCG120" s="189"/>
      <c r="OLG120" s="189"/>
      <c r="OLH120" s="189"/>
      <c r="OLP120" s="189"/>
      <c r="OLQ120" s="189"/>
      <c r="OLR120" s="189"/>
      <c r="OLS120" s="189"/>
      <c r="OLT120" s="189"/>
      <c r="OLU120" s="189"/>
      <c r="OLV120" s="189"/>
      <c r="OLW120" s="189"/>
      <c r="OLX120" s="189"/>
      <c r="OLY120" s="189"/>
      <c r="OLZ120" s="189"/>
      <c r="OMA120" s="189"/>
      <c r="OMB120" s="189"/>
      <c r="OMC120" s="189"/>
      <c r="OVC120" s="189"/>
      <c r="OVD120" s="189"/>
      <c r="OVL120" s="189"/>
      <c r="OVM120" s="189"/>
      <c r="OVN120" s="189"/>
      <c r="OVO120" s="189"/>
      <c r="OVP120" s="189"/>
      <c r="OVQ120" s="189"/>
      <c r="OVR120" s="189"/>
      <c r="OVS120" s="189"/>
      <c r="OVT120" s="189"/>
      <c r="OVU120" s="189"/>
      <c r="OVV120" s="189"/>
      <c r="OVW120" s="189"/>
      <c r="OVX120" s="189"/>
      <c r="OVY120" s="189"/>
      <c r="PEY120" s="189"/>
      <c r="PEZ120" s="189"/>
      <c r="PFH120" s="189"/>
      <c r="PFI120" s="189"/>
      <c r="PFJ120" s="189"/>
      <c r="PFK120" s="189"/>
      <c r="PFL120" s="189"/>
      <c r="PFM120" s="189"/>
      <c r="PFN120" s="189"/>
      <c r="PFO120" s="189"/>
      <c r="PFP120" s="189"/>
      <c r="PFQ120" s="189"/>
      <c r="PFR120" s="189"/>
      <c r="PFS120" s="189"/>
      <c r="PFT120" s="189"/>
      <c r="PFU120" s="189"/>
      <c r="POU120" s="189"/>
      <c r="POV120" s="189"/>
      <c r="PPD120" s="189"/>
      <c r="PPE120" s="189"/>
      <c r="PPF120" s="189"/>
      <c r="PPG120" s="189"/>
      <c r="PPH120" s="189"/>
      <c r="PPI120" s="189"/>
      <c r="PPJ120" s="189"/>
      <c r="PPK120" s="189"/>
      <c r="PPL120" s="189"/>
      <c r="PPM120" s="189"/>
      <c r="PPN120" s="189"/>
      <c r="PPO120" s="189"/>
      <c r="PPP120" s="189"/>
      <c r="PPQ120" s="189"/>
      <c r="PYQ120" s="189"/>
      <c r="PYR120" s="189"/>
      <c r="PYZ120" s="189"/>
      <c r="PZA120" s="189"/>
      <c r="PZB120" s="189"/>
      <c r="PZC120" s="189"/>
      <c r="PZD120" s="189"/>
      <c r="PZE120" s="189"/>
      <c r="PZF120" s="189"/>
      <c r="PZG120" s="189"/>
      <c r="PZH120" s="189"/>
      <c r="PZI120" s="189"/>
      <c r="PZJ120" s="189"/>
      <c r="PZK120" s="189"/>
      <c r="PZL120" s="189"/>
      <c r="PZM120" s="189"/>
      <c r="QIM120" s="189"/>
      <c r="QIN120" s="189"/>
      <c r="QIV120" s="189"/>
      <c r="QIW120" s="189"/>
      <c r="QIX120" s="189"/>
      <c r="QIY120" s="189"/>
      <c r="QIZ120" s="189"/>
      <c r="QJA120" s="189"/>
      <c r="QJB120" s="189"/>
      <c r="QJC120" s="189"/>
      <c r="QJD120" s="189"/>
      <c r="QJE120" s="189"/>
      <c r="QJF120" s="189"/>
      <c r="QJG120" s="189"/>
      <c r="QJH120" s="189"/>
      <c r="QJI120" s="189"/>
      <c r="QSI120" s="189"/>
      <c r="QSJ120" s="189"/>
      <c r="QSR120" s="189"/>
      <c r="QSS120" s="189"/>
      <c r="QST120" s="189"/>
      <c r="QSU120" s="189"/>
      <c r="QSV120" s="189"/>
      <c r="QSW120" s="189"/>
      <c r="QSX120" s="189"/>
      <c r="QSY120" s="189"/>
      <c r="QSZ120" s="189"/>
      <c r="QTA120" s="189"/>
      <c r="QTB120" s="189"/>
      <c r="QTC120" s="189"/>
      <c r="QTD120" s="189"/>
      <c r="QTE120" s="189"/>
      <c r="RCE120" s="189"/>
      <c r="RCF120" s="189"/>
      <c r="RCN120" s="189"/>
      <c r="RCO120" s="189"/>
      <c r="RCP120" s="189"/>
      <c r="RCQ120" s="189"/>
      <c r="RCR120" s="189"/>
      <c r="RCS120" s="189"/>
      <c r="RCT120" s="189"/>
      <c r="RCU120" s="189"/>
      <c r="RCV120" s="189"/>
      <c r="RCW120" s="189"/>
      <c r="RCX120" s="189"/>
      <c r="RCY120" s="189"/>
      <c r="RCZ120" s="189"/>
      <c r="RDA120" s="189"/>
      <c r="RMA120" s="189"/>
      <c r="RMB120" s="189"/>
      <c r="RMJ120" s="189"/>
      <c r="RMK120" s="189"/>
      <c r="RML120" s="189"/>
      <c r="RMM120" s="189"/>
      <c r="RMN120" s="189"/>
      <c r="RMO120" s="189"/>
      <c r="RMP120" s="189"/>
      <c r="RMQ120" s="189"/>
      <c r="RMR120" s="189"/>
      <c r="RMS120" s="189"/>
      <c r="RMT120" s="189"/>
      <c r="RMU120" s="189"/>
      <c r="RMV120" s="189"/>
      <c r="RMW120" s="189"/>
      <c r="RVW120" s="189"/>
      <c r="RVX120" s="189"/>
      <c r="RWF120" s="189"/>
      <c r="RWG120" s="189"/>
      <c r="RWH120" s="189"/>
      <c r="RWI120" s="189"/>
      <c r="RWJ120" s="189"/>
      <c r="RWK120" s="189"/>
      <c r="RWL120" s="189"/>
      <c r="RWM120" s="189"/>
      <c r="RWN120" s="189"/>
      <c r="RWO120" s="189"/>
      <c r="RWP120" s="189"/>
      <c r="RWQ120" s="189"/>
      <c r="RWR120" s="189"/>
      <c r="RWS120" s="189"/>
      <c r="SFS120" s="189"/>
      <c r="SFT120" s="189"/>
      <c r="SGB120" s="189"/>
      <c r="SGC120" s="189"/>
      <c r="SGD120" s="189"/>
      <c r="SGE120" s="189"/>
      <c r="SGF120" s="189"/>
      <c r="SGG120" s="189"/>
      <c r="SGH120" s="189"/>
      <c r="SGI120" s="189"/>
      <c r="SGJ120" s="189"/>
      <c r="SGK120" s="189"/>
      <c r="SGL120" s="189"/>
      <c r="SGM120" s="189"/>
      <c r="SGN120" s="189"/>
      <c r="SGO120" s="189"/>
      <c r="SPO120" s="189"/>
      <c r="SPP120" s="189"/>
      <c r="SPX120" s="189"/>
      <c r="SPY120" s="189"/>
      <c r="SPZ120" s="189"/>
      <c r="SQA120" s="189"/>
      <c r="SQB120" s="189"/>
      <c r="SQC120" s="189"/>
      <c r="SQD120" s="189"/>
      <c r="SQE120" s="189"/>
      <c r="SQF120" s="189"/>
      <c r="SQG120" s="189"/>
      <c r="SQH120" s="189"/>
      <c r="SQI120" s="189"/>
      <c r="SQJ120" s="189"/>
      <c r="SQK120" s="189"/>
      <c r="SZK120" s="189"/>
      <c r="SZL120" s="189"/>
      <c r="SZT120" s="189"/>
      <c r="SZU120" s="189"/>
      <c r="SZV120" s="189"/>
      <c r="SZW120" s="189"/>
      <c r="SZX120" s="189"/>
      <c r="SZY120" s="189"/>
      <c r="SZZ120" s="189"/>
      <c r="TAA120" s="189"/>
      <c r="TAB120" s="189"/>
      <c r="TAC120" s="189"/>
      <c r="TAD120" s="189"/>
      <c r="TAE120" s="189"/>
      <c r="TAF120" s="189"/>
      <c r="TAG120" s="189"/>
      <c r="TJG120" s="189"/>
      <c r="TJH120" s="189"/>
      <c r="TJP120" s="189"/>
      <c r="TJQ120" s="189"/>
      <c r="TJR120" s="189"/>
      <c r="TJS120" s="189"/>
      <c r="TJT120" s="189"/>
      <c r="TJU120" s="189"/>
      <c r="TJV120" s="189"/>
      <c r="TJW120" s="189"/>
      <c r="TJX120" s="189"/>
      <c r="TJY120" s="189"/>
      <c r="TJZ120" s="189"/>
      <c r="TKA120" s="189"/>
      <c r="TKB120" s="189"/>
      <c r="TKC120" s="189"/>
      <c r="TTC120" s="189"/>
      <c r="TTD120" s="189"/>
      <c r="TTL120" s="189"/>
      <c r="TTM120" s="189"/>
      <c r="TTN120" s="189"/>
      <c r="TTO120" s="189"/>
      <c r="TTP120" s="189"/>
      <c r="TTQ120" s="189"/>
      <c r="TTR120" s="189"/>
      <c r="TTS120" s="189"/>
      <c r="TTT120" s="189"/>
      <c r="TTU120" s="189"/>
      <c r="TTV120" s="189"/>
      <c r="TTW120" s="189"/>
      <c r="TTX120" s="189"/>
      <c r="TTY120" s="189"/>
      <c r="UCY120" s="189"/>
      <c r="UCZ120" s="189"/>
      <c r="UDH120" s="189"/>
      <c r="UDI120" s="189"/>
      <c r="UDJ120" s="189"/>
      <c r="UDK120" s="189"/>
      <c r="UDL120" s="189"/>
      <c r="UDM120" s="189"/>
      <c r="UDN120" s="189"/>
      <c r="UDO120" s="189"/>
      <c r="UDP120" s="189"/>
      <c r="UDQ120" s="189"/>
      <c r="UDR120" s="189"/>
      <c r="UDS120" s="189"/>
      <c r="UDT120" s="189"/>
      <c r="UDU120" s="189"/>
      <c r="UMU120" s="189"/>
      <c r="UMV120" s="189"/>
      <c r="UND120" s="189"/>
      <c r="UNE120" s="189"/>
      <c r="UNF120" s="189"/>
      <c r="UNG120" s="189"/>
      <c r="UNH120" s="189"/>
      <c r="UNI120" s="189"/>
      <c r="UNJ120" s="189"/>
      <c r="UNK120" s="189"/>
      <c r="UNL120" s="189"/>
      <c r="UNM120" s="189"/>
      <c r="UNN120" s="189"/>
      <c r="UNO120" s="189"/>
      <c r="UNP120" s="189"/>
      <c r="UNQ120" s="189"/>
      <c r="UWQ120" s="189"/>
      <c r="UWR120" s="189"/>
      <c r="UWZ120" s="189"/>
      <c r="UXA120" s="189"/>
      <c r="UXB120" s="189"/>
      <c r="UXC120" s="189"/>
      <c r="UXD120" s="189"/>
      <c r="UXE120" s="189"/>
      <c r="UXF120" s="189"/>
      <c r="UXG120" s="189"/>
      <c r="UXH120" s="189"/>
      <c r="UXI120" s="189"/>
      <c r="UXJ120" s="189"/>
      <c r="UXK120" s="189"/>
      <c r="UXL120" s="189"/>
      <c r="UXM120" s="189"/>
      <c r="VGM120" s="189"/>
      <c r="VGN120" s="189"/>
      <c r="VGV120" s="189"/>
      <c r="VGW120" s="189"/>
      <c r="VGX120" s="189"/>
      <c r="VGY120" s="189"/>
      <c r="VGZ120" s="189"/>
      <c r="VHA120" s="189"/>
      <c r="VHB120" s="189"/>
      <c r="VHC120" s="189"/>
      <c r="VHD120" s="189"/>
      <c r="VHE120" s="189"/>
      <c r="VHF120" s="189"/>
      <c r="VHG120" s="189"/>
      <c r="VHH120" s="189"/>
      <c r="VHI120" s="189"/>
      <c r="VQI120" s="189"/>
      <c r="VQJ120" s="189"/>
      <c r="VQR120" s="189"/>
      <c r="VQS120" s="189"/>
      <c r="VQT120" s="189"/>
      <c r="VQU120" s="189"/>
      <c r="VQV120" s="189"/>
      <c r="VQW120" s="189"/>
      <c r="VQX120" s="189"/>
      <c r="VQY120" s="189"/>
      <c r="VQZ120" s="189"/>
      <c r="VRA120" s="189"/>
      <c r="VRB120" s="189"/>
      <c r="VRC120" s="189"/>
      <c r="VRD120" s="189"/>
      <c r="VRE120" s="189"/>
      <c r="WAE120" s="189"/>
      <c r="WAF120" s="189"/>
      <c r="WAN120" s="189"/>
      <c r="WAO120" s="189"/>
      <c r="WAP120" s="189"/>
      <c r="WAQ120" s="189"/>
      <c r="WAR120" s="189"/>
      <c r="WAS120" s="189"/>
      <c r="WAT120" s="189"/>
      <c r="WAU120" s="189"/>
      <c r="WAV120" s="189"/>
      <c r="WAW120" s="189"/>
      <c r="WAX120" s="189"/>
      <c r="WAY120" s="189"/>
      <c r="WAZ120" s="189"/>
      <c r="WBA120" s="189"/>
      <c r="WKA120" s="189"/>
      <c r="WKB120" s="189"/>
      <c r="WKJ120" s="189"/>
      <c r="WKK120" s="189"/>
      <c r="WKL120" s="189"/>
      <c r="WKM120" s="189"/>
      <c r="WKN120" s="189"/>
      <c r="WKO120" s="189"/>
      <c r="WKP120" s="189"/>
      <c r="WKQ120" s="189"/>
      <c r="WKR120" s="189"/>
      <c r="WKS120" s="189"/>
      <c r="WKT120" s="189"/>
      <c r="WKU120" s="189"/>
      <c r="WKV120" s="189"/>
      <c r="WKW120" s="189"/>
      <c r="WTW120" s="189"/>
      <c r="WTX120" s="189"/>
      <c r="WUF120" s="189"/>
      <c r="WUG120" s="189"/>
      <c r="WUH120" s="189"/>
      <c r="WUI120" s="189"/>
      <c r="WUJ120" s="189"/>
      <c r="WUK120" s="189"/>
      <c r="WUL120" s="189"/>
      <c r="WUM120" s="189"/>
      <c r="WUN120" s="189"/>
      <c r="WUO120" s="189"/>
      <c r="WUP120" s="189"/>
      <c r="WUQ120" s="189"/>
      <c r="WUR120" s="189"/>
      <c r="WUS120" s="189"/>
    </row>
    <row r="121" spans="1:1009 1243:2033 2267:3057 3291:4081 4315:5105 5339:6129 6363:7153 7387:8177 8411:9201 9435:10225 10459:11249 11483:12273 12507:13297 13531:14321 14555:15345 15579:16113" ht="30.75" hidden="1" customHeight="1" outlineLevel="1" x14ac:dyDescent="0.25">
      <c r="A121" s="79"/>
      <c r="B121" s="194" t="s">
        <v>256</v>
      </c>
      <c r="C121" s="72"/>
      <c r="D121" s="102"/>
      <c r="E121" s="102"/>
      <c r="F121" s="73"/>
      <c r="G121" s="231"/>
      <c r="H121" s="129">
        <v>3237.6239999999998</v>
      </c>
      <c r="I121" s="153">
        <f t="shared" si="6"/>
        <v>0</v>
      </c>
      <c r="J121" s="149"/>
      <c r="K121" s="149"/>
      <c r="L121" s="149"/>
      <c r="M121" s="149"/>
      <c r="N121" s="72"/>
      <c r="HK121" s="189"/>
      <c r="HL121" s="189"/>
      <c r="HT121" s="189"/>
      <c r="HU121" s="189"/>
      <c r="HV121" s="189"/>
      <c r="HW121" s="189"/>
      <c r="HX121" s="189"/>
      <c r="HY121" s="189"/>
      <c r="HZ121" s="189"/>
      <c r="IA121" s="189"/>
      <c r="IB121" s="189"/>
      <c r="IC121" s="189"/>
      <c r="ID121" s="189"/>
      <c r="IE121" s="189"/>
      <c r="IF121" s="189"/>
      <c r="IG121" s="189"/>
      <c r="RG121" s="189"/>
      <c r="RH121" s="189"/>
      <c r="RP121" s="189"/>
      <c r="RQ121" s="189"/>
      <c r="RR121" s="189"/>
      <c r="RS121" s="189"/>
      <c r="RT121" s="189"/>
      <c r="RU121" s="189"/>
      <c r="RV121" s="189"/>
      <c r="RW121" s="189"/>
      <c r="RX121" s="189"/>
      <c r="RY121" s="189"/>
      <c r="RZ121" s="189"/>
      <c r="SA121" s="189"/>
      <c r="SB121" s="189"/>
      <c r="SC121" s="189"/>
      <c r="ABC121" s="189"/>
      <c r="ABD121" s="189"/>
      <c r="ABL121" s="189"/>
      <c r="ABM121" s="189"/>
      <c r="ABN121" s="189"/>
      <c r="ABO121" s="189"/>
      <c r="ABP121" s="189"/>
      <c r="ABQ121" s="189"/>
      <c r="ABR121" s="189"/>
      <c r="ABS121" s="189"/>
      <c r="ABT121" s="189"/>
      <c r="ABU121" s="189"/>
      <c r="ABV121" s="189"/>
      <c r="ABW121" s="189"/>
      <c r="ABX121" s="189"/>
      <c r="ABY121" s="189"/>
      <c r="AKY121" s="189"/>
      <c r="AKZ121" s="189"/>
      <c r="ALH121" s="189"/>
      <c r="ALI121" s="189"/>
      <c r="ALJ121" s="189"/>
      <c r="ALK121" s="189"/>
      <c r="ALL121" s="189"/>
      <c r="ALM121" s="189"/>
      <c r="ALN121" s="189"/>
      <c r="ALO121" s="189"/>
      <c r="ALP121" s="189"/>
      <c r="ALQ121" s="189"/>
      <c r="ALR121" s="189"/>
      <c r="ALS121" s="189"/>
      <c r="ALT121" s="189"/>
      <c r="ALU121" s="189"/>
      <c r="AUU121" s="189"/>
      <c r="AUV121" s="189"/>
      <c r="AVD121" s="189"/>
      <c r="AVE121" s="189"/>
      <c r="AVF121" s="189"/>
      <c r="AVG121" s="189"/>
      <c r="AVH121" s="189"/>
      <c r="AVI121" s="189"/>
      <c r="AVJ121" s="189"/>
      <c r="AVK121" s="189"/>
      <c r="AVL121" s="189"/>
      <c r="AVM121" s="189"/>
      <c r="AVN121" s="189"/>
      <c r="AVO121" s="189"/>
      <c r="AVP121" s="189"/>
      <c r="AVQ121" s="189"/>
      <c r="BEQ121" s="189"/>
      <c r="BER121" s="189"/>
      <c r="BEZ121" s="189"/>
      <c r="BFA121" s="189"/>
      <c r="BFB121" s="189"/>
      <c r="BFC121" s="189"/>
      <c r="BFD121" s="189"/>
      <c r="BFE121" s="189"/>
      <c r="BFF121" s="189"/>
      <c r="BFG121" s="189"/>
      <c r="BFH121" s="189"/>
      <c r="BFI121" s="189"/>
      <c r="BFJ121" s="189"/>
      <c r="BFK121" s="189"/>
      <c r="BFL121" s="189"/>
      <c r="BFM121" s="189"/>
      <c r="BOM121" s="189"/>
      <c r="BON121" s="189"/>
      <c r="BOV121" s="189"/>
      <c r="BOW121" s="189"/>
      <c r="BOX121" s="189"/>
      <c r="BOY121" s="189"/>
      <c r="BOZ121" s="189"/>
      <c r="BPA121" s="189"/>
      <c r="BPB121" s="189"/>
      <c r="BPC121" s="189"/>
      <c r="BPD121" s="189"/>
      <c r="BPE121" s="189"/>
      <c r="BPF121" s="189"/>
      <c r="BPG121" s="189"/>
      <c r="BPH121" s="189"/>
      <c r="BPI121" s="189"/>
      <c r="BYI121" s="189"/>
      <c r="BYJ121" s="189"/>
      <c r="BYR121" s="189"/>
      <c r="BYS121" s="189"/>
      <c r="BYT121" s="189"/>
      <c r="BYU121" s="189"/>
      <c r="BYV121" s="189"/>
      <c r="BYW121" s="189"/>
      <c r="BYX121" s="189"/>
      <c r="BYY121" s="189"/>
      <c r="BYZ121" s="189"/>
      <c r="BZA121" s="189"/>
      <c r="BZB121" s="189"/>
      <c r="BZC121" s="189"/>
      <c r="BZD121" s="189"/>
      <c r="BZE121" s="189"/>
      <c r="CIE121" s="189"/>
      <c r="CIF121" s="189"/>
      <c r="CIN121" s="189"/>
      <c r="CIO121" s="189"/>
      <c r="CIP121" s="189"/>
      <c r="CIQ121" s="189"/>
      <c r="CIR121" s="189"/>
      <c r="CIS121" s="189"/>
      <c r="CIT121" s="189"/>
      <c r="CIU121" s="189"/>
      <c r="CIV121" s="189"/>
      <c r="CIW121" s="189"/>
      <c r="CIX121" s="189"/>
      <c r="CIY121" s="189"/>
      <c r="CIZ121" s="189"/>
      <c r="CJA121" s="189"/>
      <c r="CSA121" s="189"/>
      <c r="CSB121" s="189"/>
      <c r="CSJ121" s="189"/>
      <c r="CSK121" s="189"/>
      <c r="CSL121" s="189"/>
      <c r="CSM121" s="189"/>
      <c r="CSN121" s="189"/>
      <c r="CSO121" s="189"/>
      <c r="CSP121" s="189"/>
      <c r="CSQ121" s="189"/>
      <c r="CSR121" s="189"/>
      <c r="CSS121" s="189"/>
      <c r="CST121" s="189"/>
      <c r="CSU121" s="189"/>
      <c r="CSV121" s="189"/>
      <c r="CSW121" s="189"/>
      <c r="DBW121" s="189"/>
      <c r="DBX121" s="189"/>
      <c r="DCF121" s="189"/>
      <c r="DCG121" s="189"/>
      <c r="DCH121" s="189"/>
      <c r="DCI121" s="189"/>
      <c r="DCJ121" s="189"/>
      <c r="DCK121" s="189"/>
      <c r="DCL121" s="189"/>
      <c r="DCM121" s="189"/>
      <c r="DCN121" s="189"/>
      <c r="DCO121" s="189"/>
      <c r="DCP121" s="189"/>
      <c r="DCQ121" s="189"/>
      <c r="DCR121" s="189"/>
      <c r="DCS121" s="189"/>
      <c r="DLS121" s="189"/>
      <c r="DLT121" s="189"/>
      <c r="DMB121" s="189"/>
      <c r="DMC121" s="189"/>
      <c r="DMD121" s="189"/>
      <c r="DME121" s="189"/>
      <c r="DMF121" s="189"/>
      <c r="DMG121" s="189"/>
      <c r="DMH121" s="189"/>
      <c r="DMI121" s="189"/>
      <c r="DMJ121" s="189"/>
      <c r="DMK121" s="189"/>
      <c r="DML121" s="189"/>
      <c r="DMM121" s="189"/>
      <c r="DMN121" s="189"/>
      <c r="DMO121" s="189"/>
      <c r="DVO121" s="189"/>
      <c r="DVP121" s="189"/>
      <c r="DVX121" s="189"/>
      <c r="DVY121" s="189"/>
      <c r="DVZ121" s="189"/>
      <c r="DWA121" s="189"/>
      <c r="DWB121" s="189"/>
      <c r="DWC121" s="189"/>
      <c r="DWD121" s="189"/>
      <c r="DWE121" s="189"/>
      <c r="DWF121" s="189"/>
      <c r="DWG121" s="189"/>
      <c r="DWH121" s="189"/>
      <c r="DWI121" s="189"/>
      <c r="DWJ121" s="189"/>
      <c r="DWK121" s="189"/>
      <c r="EFK121" s="189"/>
      <c r="EFL121" s="189"/>
      <c r="EFT121" s="189"/>
      <c r="EFU121" s="189"/>
      <c r="EFV121" s="189"/>
      <c r="EFW121" s="189"/>
      <c r="EFX121" s="189"/>
      <c r="EFY121" s="189"/>
      <c r="EFZ121" s="189"/>
      <c r="EGA121" s="189"/>
      <c r="EGB121" s="189"/>
      <c r="EGC121" s="189"/>
      <c r="EGD121" s="189"/>
      <c r="EGE121" s="189"/>
      <c r="EGF121" s="189"/>
      <c r="EGG121" s="189"/>
      <c r="EPG121" s="189"/>
      <c r="EPH121" s="189"/>
      <c r="EPP121" s="189"/>
      <c r="EPQ121" s="189"/>
      <c r="EPR121" s="189"/>
      <c r="EPS121" s="189"/>
      <c r="EPT121" s="189"/>
      <c r="EPU121" s="189"/>
      <c r="EPV121" s="189"/>
      <c r="EPW121" s="189"/>
      <c r="EPX121" s="189"/>
      <c r="EPY121" s="189"/>
      <c r="EPZ121" s="189"/>
      <c r="EQA121" s="189"/>
      <c r="EQB121" s="189"/>
      <c r="EQC121" s="189"/>
      <c r="EZC121" s="189"/>
      <c r="EZD121" s="189"/>
      <c r="EZL121" s="189"/>
      <c r="EZM121" s="189"/>
      <c r="EZN121" s="189"/>
      <c r="EZO121" s="189"/>
      <c r="EZP121" s="189"/>
      <c r="EZQ121" s="189"/>
      <c r="EZR121" s="189"/>
      <c r="EZS121" s="189"/>
      <c r="EZT121" s="189"/>
      <c r="EZU121" s="189"/>
      <c r="EZV121" s="189"/>
      <c r="EZW121" s="189"/>
      <c r="EZX121" s="189"/>
      <c r="EZY121" s="189"/>
      <c r="FIY121" s="189"/>
      <c r="FIZ121" s="189"/>
      <c r="FJH121" s="189"/>
      <c r="FJI121" s="189"/>
      <c r="FJJ121" s="189"/>
      <c r="FJK121" s="189"/>
      <c r="FJL121" s="189"/>
      <c r="FJM121" s="189"/>
      <c r="FJN121" s="189"/>
      <c r="FJO121" s="189"/>
      <c r="FJP121" s="189"/>
      <c r="FJQ121" s="189"/>
      <c r="FJR121" s="189"/>
      <c r="FJS121" s="189"/>
      <c r="FJT121" s="189"/>
      <c r="FJU121" s="189"/>
      <c r="FSU121" s="189"/>
      <c r="FSV121" s="189"/>
      <c r="FTD121" s="189"/>
      <c r="FTE121" s="189"/>
      <c r="FTF121" s="189"/>
      <c r="FTG121" s="189"/>
      <c r="FTH121" s="189"/>
      <c r="FTI121" s="189"/>
      <c r="FTJ121" s="189"/>
      <c r="FTK121" s="189"/>
      <c r="FTL121" s="189"/>
      <c r="FTM121" s="189"/>
      <c r="FTN121" s="189"/>
      <c r="FTO121" s="189"/>
      <c r="FTP121" s="189"/>
      <c r="FTQ121" s="189"/>
      <c r="GCQ121" s="189"/>
      <c r="GCR121" s="189"/>
      <c r="GCZ121" s="189"/>
      <c r="GDA121" s="189"/>
      <c r="GDB121" s="189"/>
      <c r="GDC121" s="189"/>
      <c r="GDD121" s="189"/>
      <c r="GDE121" s="189"/>
      <c r="GDF121" s="189"/>
      <c r="GDG121" s="189"/>
      <c r="GDH121" s="189"/>
      <c r="GDI121" s="189"/>
      <c r="GDJ121" s="189"/>
      <c r="GDK121" s="189"/>
      <c r="GDL121" s="189"/>
      <c r="GDM121" s="189"/>
      <c r="GMM121" s="189"/>
      <c r="GMN121" s="189"/>
      <c r="GMV121" s="189"/>
      <c r="GMW121" s="189"/>
      <c r="GMX121" s="189"/>
      <c r="GMY121" s="189"/>
      <c r="GMZ121" s="189"/>
      <c r="GNA121" s="189"/>
      <c r="GNB121" s="189"/>
      <c r="GNC121" s="189"/>
      <c r="GND121" s="189"/>
      <c r="GNE121" s="189"/>
      <c r="GNF121" s="189"/>
      <c r="GNG121" s="189"/>
      <c r="GNH121" s="189"/>
      <c r="GNI121" s="189"/>
      <c r="GWI121" s="189"/>
      <c r="GWJ121" s="189"/>
      <c r="GWR121" s="189"/>
      <c r="GWS121" s="189"/>
      <c r="GWT121" s="189"/>
      <c r="GWU121" s="189"/>
      <c r="GWV121" s="189"/>
      <c r="GWW121" s="189"/>
      <c r="GWX121" s="189"/>
      <c r="GWY121" s="189"/>
      <c r="GWZ121" s="189"/>
      <c r="GXA121" s="189"/>
      <c r="GXB121" s="189"/>
      <c r="GXC121" s="189"/>
      <c r="GXD121" s="189"/>
      <c r="GXE121" s="189"/>
      <c r="HGE121" s="189"/>
      <c r="HGF121" s="189"/>
      <c r="HGN121" s="189"/>
      <c r="HGO121" s="189"/>
      <c r="HGP121" s="189"/>
      <c r="HGQ121" s="189"/>
      <c r="HGR121" s="189"/>
      <c r="HGS121" s="189"/>
      <c r="HGT121" s="189"/>
      <c r="HGU121" s="189"/>
      <c r="HGV121" s="189"/>
      <c r="HGW121" s="189"/>
      <c r="HGX121" s="189"/>
      <c r="HGY121" s="189"/>
      <c r="HGZ121" s="189"/>
      <c r="HHA121" s="189"/>
      <c r="HQA121" s="189"/>
      <c r="HQB121" s="189"/>
      <c r="HQJ121" s="189"/>
      <c r="HQK121" s="189"/>
      <c r="HQL121" s="189"/>
      <c r="HQM121" s="189"/>
      <c r="HQN121" s="189"/>
      <c r="HQO121" s="189"/>
      <c r="HQP121" s="189"/>
      <c r="HQQ121" s="189"/>
      <c r="HQR121" s="189"/>
      <c r="HQS121" s="189"/>
      <c r="HQT121" s="189"/>
      <c r="HQU121" s="189"/>
      <c r="HQV121" s="189"/>
      <c r="HQW121" s="189"/>
      <c r="HZW121" s="189"/>
      <c r="HZX121" s="189"/>
      <c r="IAF121" s="189"/>
      <c r="IAG121" s="189"/>
      <c r="IAH121" s="189"/>
      <c r="IAI121" s="189"/>
      <c r="IAJ121" s="189"/>
      <c r="IAK121" s="189"/>
      <c r="IAL121" s="189"/>
      <c r="IAM121" s="189"/>
      <c r="IAN121" s="189"/>
      <c r="IAO121" s="189"/>
      <c r="IAP121" s="189"/>
      <c r="IAQ121" s="189"/>
      <c r="IAR121" s="189"/>
      <c r="IAS121" s="189"/>
      <c r="IJS121" s="189"/>
      <c r="IJT121" s="189"/>
      <c r="IKB121" s="189"/>
      <c r="IKC121" s="189"/>
      <c r="IKD121" s="189"/>
      <c r="IKE121" s="189"/>
      <c r="IKF121" s="189"/>
      <c r="IKG121" s="189"/>
      <c r="IKH121" s="189"/>
      <c r="IKI121" s="189"/>
      <c r="IKJ121" s="189"/>
      <c r="IKK121" s="189"/>
      <c r="IKL121" s="189"/>
      <c r="IKM121" s="189"/>
      <c r="IKN121" s="189"/>
      <c r="IKO121" s="189"/>
      <c r="ITO121" s="189"/>
      <c r="ITP121" s="189"/>
      <c r="ITX121" s="189"/>
      <c r="ITY121" s="189"/>
      <c r="ITZ121" s="189"/>
      <c r="IUA121" s="189"/>
      <c r="IUB121" s="189"/>
      <c r="IUC121" s="189"/>
      <c r="IUD121" s="189"/>
      <c r="IUE121" s="189"/>
      <c r="IUF121" s="189"/>
      <c r="IUG121" s="189"/>
      <c r="IUH121" s="189"/>
      <c r="IUI121" s="189"/>
      <c r="IUJ121" s="189"/>
      <c r="IUK121" s="189"/>
      <c r="JDK121" s="189"/>
      <c r="JDL121" s="189"/>
      <c r="JDT121" s="189"/>
      <c r="JDU121" s="189"/>
      <c r="JDV121" s="189"/>
      <c r="JDW121" s="189"/>
      <c r="JDX121" s="189"/>
      <c r="JDY121" s="189"/>
      <c r="JDZ121" s="189"/>
      <c r="JEA121" s="189"/>
      <c r="JEB121" s="189"/>
      <c r="JEC121" s="189"/>
      <c r="JED121" s="189"/>
      <c r="JEE121" s="189"/>
      <c r="JEF121" s="189"/>
      <c r="JEG121" s="189"/>
      <c r="JNG121" s="189"/>
      <c r="JNH121" s="189"/>
      <c r="JNP121" s="189"/>
      <c r="JNQ121" s="189"/>
      <c r="JNR121" s="189"/>
      <c r="JNS121" s="189"/>
      <c r="JNT121" s="189"/>
      <c r="JNU121" s="189"/>
      <c r="JNV121" s="189"/>
      <c r="JNW121" s="189"/>
      <c r="JNX121" s="189"/>
      <c r="JNY121" s="189"/>
      <c r="JNZ121" s="189"/>
      <c r="JOA121" s="189"/>
      <c r="JOB121" s="189"/>
      <c r="JOC121" s="189"/>
      <c r="JXC121" s="189"/>
      <c r="JXD121" s="189"/>
      <c r="JXL121" s="189"/>
      <c r="JXM121" s="189"/>
      <c r="JXN121" s="189"/>
      <c r="JXO121" s="189"/>
      <c r="JXP121" s="189"/>
      <c r="JXQ121" s="189"/>
      <c r="JXR121" s="189"/>
      <c r="JXS121" s="189"/>
      <c r="JXT121" s="189"/>
      <c r="JXU121" s="189"/>
      <c r="JXV121" s="189"/>
      <c r="JXW121" s="189"/>
      <c r="JXX121" s="189"/>
      <c r="JXY121" s="189"/>
      <c r="KGY121" s="189"/>
      <c r="KGZ121" s="189"/>
      <c r="KHH121" s="189"/>
      <c r="KHI121" s="189"/>
      <c r="KHJ121" s="189"/>
      <c r="KHK121" s="189"/>
      <c r="KHL121" s="189"/>
      <c r="KHM121" s="189"/>
      <c r="KHN121" s="189"/>
      <c r="KHO121" s="189"/>
      <c r="KHP121" s="189"/>
      <c r="KHQ121" s="189"/>
      <c r="KHR121" s="189"/>
      <c r="KHS121" s="189"/>
      <c r="KHT121" s="189"/>
      <c r="KHU121" s="189"/>
      <c r="KQU121" s="189"/>
      <c r="KQV121" s="189"/>
      <c r="KRD121" s="189"/>
      <c r="KRE121" s="189"/>
      <c r="KRF121" s="189"/>
      <c r="KRG121" s="189"/>
      <c r="KRH121" s="189"/>
      <c r="KRI121" s="189"/>
      <c r="KRJ121" s="189"/>
      <c r="KRK121" s="189"/>
      <c r="KRL121" s="189"/>
      <c r="KRM121" s="189"/>
      <c r="KRN121" s="189"/>
      <c r="KRO121" s="189"/>
      <c r="KRP121" s="189"/>
      <c r="KRQ121" s="189"/>
      <c r="LAQ121" s="189"/>
      <c r="LAR121" s="189"/>
      <c r="LAZ121" s="189"/>
      <c r="LBA121" s="189"/>
      <c r="LBB121" s="189"/>
      <c r="LBC121" s="189"/>
      <c r="LBD121" s="189"/>
      <c r="LBE121" s="189"/>
      <c r="LBF121" s="189"/>
      <c r="LBG121" s="189"/>
      <c r="LBH121" s="189"/>
      <c r="LBI121" s="189"/>
      <c r="LBJ121" s="189"/>
      <c r="LBK121" s="189"/>
      <c r="LBL121" s="189"/>
      <c r="LBM121" s="189"/>
      <c r="LKM121" s="189"/>
      <c r="LKN121" s="189"/>
      <c r="LKV121" s="189"/>
      <c r="LKW121" s="189"/>
      <c r="LKX121" s="189"/>
      <c r="LKY121" s="189"/>
      <c r="LKZ121" s="189"/>
      <c r="LLA121" s="189"/>
      <c r="LLB121" s="189"/>
      <c r="LLC121" s="189"/>
      <c r="LLD121" s="189"/>
      <c r="LLE121" s="189"/>
      <c r="LLF121" s="189"/>
      <c r="LLG121" s="189"/>
      <c r="LLH121" s="189"/>
      <c r="LLI121" s="189"/>
      <c r="LUI121" s="189"/>
      <c r="LUJ121" s="189"/>
      <c r="LUR121" s="189"/>
      <c r="LUS121" s="189"/>
      <c r="LUT121" s="189"/>
      <c r="LUU121" s="189"/>
      <c r="LUV121" s="189"/>
      <c r="LUW121" s="189"/>
      <c r="LUX121" s="189"/>
      <c r="LUY121" s="189"/>
      <c r="LUZ121" s="189"/>
      <c r="LVA121" s="189"/>
      <c r="LVB121" s="189"/>
      <c r="LVC121" s="189"/>
      <c r="LVD121" s="189"/>
      <c r="LVE121" s="189"/>
      <c r="MEE121" s="189"/>
      <c r="MEF121" s="189"/>
      <c r="MEN121" s="189"/>
      <c r="MEO121" s="189"/>
      <c r="MEP121" s="189"/>
      <c r="MEQ121" s="189"/>
      <c r="MER121" s="189"/>
      <c r="MES121" s="189"/>
      <c r="MET121" s="189"/>
      <c r="MEU121" s="189"/>
      <c r="MEV121" s="189"/>
      <c r="MEW121" s="189"/>
      <c r="MEX121" s="189"/>
      <c r="MEY121" s="189"/>
      <c r="MEZ121" s="189"/>
      <c r="MFA121" s="189"/>
      <c r="MOA121" s="189"/>
      <c r="MOB121" s="189"/>
      <c r="MOJ121" s="189"/>
      <c r="MOK121" s="189"/>
      <c r="MOL121" s="189"/>
      <c r="MOM121" s="189"/>
      <c r="MON121" s="189"/>
      <c r="MOO121" s="189"/>
      <c r="MOP121" s="189"/>
      <c r="MOQ121" s="189"/>
      <c r="MOR121" s="189"/>
      <c r="MOS121" s="189"/>
      <c r="MOT121" s="189"/>
      <c r="MOU121" s="189"/>
      <c r="MOV121" s="189"/>
      <c r="MOW121" s="189"/>
      <c r="MXW121" s="189"/>
      <c r="MXX121" s="189"/>
      <c r="MYF121" s="189"/>
      <c r="MYG121" s="189"/>
      <c r="MYH121" s="189"/>
      <c r="MYI121" s="189"/>
      <c r="MYJ121" s="189"/>
      <c r="MYK121" s="189"/>
      <c r="MYL121" s="189"/>
      <c r="MYM121" s="189"/>
      <c r="MYN121" s="189"/>
      <c r="MYO121" s="189"/>
      <c r="MYP121" s="189"/>
      <c r="MYQ121" s="189"/>
      <c r="MYR121" s="189"/>
      <c r="MYS121" s="189"/>
      <c r="NHS121" s="189"/>
      <c r="NHT121" s="189"/>
      <c r="NIB121" s="189"/>
      <c r="NIC121" s="189"/>
      <c r="NID121" s="189"/>
      <c r="NIE121" s="189"/>
      <c r="NIF121" s="189"/>
      <c r="NIG121" s="189"/>
      <c r="NIH121" s="189"/>
      <c r="NII121" s="189"/>
      <c r="NIJ121" s="189"/>
      <c r="NIK121" s="189"/>
      <c r="NIL121" s="189"/>
      <c r="NIM121" s="189"/>
      <c r="NIN121" s="189"/>
      <c r="NIO121" s="189"/>
      <c r="NRO121" s="189"/>
      <c r="NRP121" s="189"/>
      <c r="NRX121" s="189"/>
      <c r="NRY121" s="189"/>
      <c r="NRZ121" s="189"/>
      <c r="NSA121" s="189"/>
      <c r="NSB121" s="189"/>
      <c r="NSC121" s="189"/>
      <c r="NSD121" s="189"/>
      <c r="NSE121" s="189"/>
      <c r="NSF121" s="189"/>
      <c r="NSG121" s="189"/>
      <c r="NSH121" s="189"/>
      <c r="NSI121" s="189"/>
      <c r="NSJ121" s="189"/>
      <c r="NSK121" s="189"/>
      <c r="OBK121" s="189"/>
      <c r="OBL121" s="189"/>
      <c r="OBT121" s="189"/>
      <c r="OBU121" s="189"/>
      <c r="OBV121" s="189"/>
      <c r="OBW121" s="189"/>
      <c r="OBX121" s="189"/>
      <c r="OBY121" s="189"/>
      <c r="OBZ121" s="189"/>
      <c r="OCA121" s="189"/>
      <c r="OCB121" s="189"/>
      <c r="OCC121" s="189"/>
      <c r="OCD121" s="189"/>
      <c r="OCE121" s="189"/>
      <c r="OCF121" s="189"/>
      <c r="OCG121" s="189"/>
      <c r="OLG121" s="189"/>
      <c r="OLH121" s="189"/>
      <c r="OLP121" s="189"/>
      <c r="OLQ121" s="189"/>
      <c r="OLR121" s="189"/>
      <c r="OLS121" s="189"/>
      <c r="OLT121" s="189"/>
      <c r="OLU121" s="189"/>
      <c r="OLV121" s="189"/>
      <c r="OLW121" s="189"/>
      <c r="OLX121" s="189"/>
      <c r="OLY121" s="189"/>
      <c r="OLZ121" s="189"/>
      <c r="OMA121" s="189"/>
      <c r="OMB121" s="189"/>
      <c r="OMC121" s="189"/>
      <c r="OVC121" s="189"/>
      <c r="OVD121" s="189"/>
      <c r="OVL121" s="189"/>
      <c r="OVM121" s="189"/>
      <c r="OVN121" s="189"/>
      <c r="OVO121" s="189"/>
      <c r="OVP121" s="189"/>
      <c r="OVQ121" s="189"/>
      <c r="OVR121" s="189"/>
      <c r="OVS121" s="189"/>
      <c r="OVT121" s="189"/>
      <c r="OVU121" s="189"/>
      <c r="OVV121" s="189"/>
      <c r="OVW121" s="189"/>
      <c r="OVX121" s="189"/>
      <c r="OVY121" s="189"/>
      <c r="PEY121" s="189"/>
      <c r="PEZ121" s="189"/>
      <c r="PFH121" s="189"/>
      <c r="PFI121" s="189"/>
      <c r="PFJ121" s="189"/>
      <c r="PFK121" s="189"/>
      <c r="PFL121" s="189"/>
      <c r="PFM121" s="189"/>
      <c r="PFN121" s="189"/>
      <c r="PFO121" s="189"/>
      <c r="PFP121" s="189"/>
      <c r="PFQ121" s="189"/>
      <c r="PFR121" s="189"/>
      <c r="PFS121" s="189"/>
      <c r="PFT121" s="189"/>
      <c r="PFU121" s="189"/>
      <c r="POU121" s="189"/>
      <c r="POV121" s="189"/>
      <c r="PPD121" s="189"/>
      <c r="PPE121" s="189"/>
      <c r="PPF121" s="189"/>
      <c r="PPG121" s="189"/>
      <c r="PPH121" s="189"/>
      <c r="PPI121" s="189"/>
      <c r="PPJ121" s="189"/>
      <c r="PPK121" s="189"/>
      <c r="PPL121" s="189"/>
      <c r="PPM121" s="189"/>
      <c r="PPN121" s="189"/>
      <c r="PPO121" s="189"/>
      <c r="PPP121" s="189"/>
      <c r="PPQ121" s="189"/>
      <c r="PYQ121" s="189"/>
      <c r="PYR121" s="189"/>
      <c r="PYZ121" s="189"/>
      <c r="PZA121" s="189"/>
      <c r="PZB121" s="189"/>
      <c r="PZC121" s="189"/>
      <c r="PZD121" s="189"/>
      <c r="PZE121" s="189"/>
      <c r="PZF121" s="189"/>
      <c r="PZG121" s="189"/>
      <c r="PZH121" s="189"/>
      <c r="PZI121" s="189"/>
      <c r="PZJ121" s="189"/>
      <c r="PZK121" s="189"/>
      <c r="PZL121" s="189"/>
      <c r="PZM121" s="189"/>
      <c r="QIM121" s="189"/>
      <c r="QIN121" s="189"/>
      <c r="QIV121" s="189"/>
      <c r="QIW121" s="189"/>
      <c r="QIX121" s="189"/>
      <c r="QIY121" s="189"/>
      <c r="QIZ121" s="189"/>
      <c r="QJA121" s="189"/>
      <c r="QJB121" s="189"/>
      <c r="QJC121" s="189"/>
      <c r="QJD121" s="189"/>
      <c r="QJE121" s="189"/>
      <c r="QJF121" s="189"/>
      <c r="QJG121" s="189"/>
      <c r="QJH121" s="189"/>
      <c r="QJI121" s="189"/>
      <c r="QSI121" s="189"/>
      <c r="QSJ121" s="189"/>
      <c r="QSR121" s="189"/>
      <c r="QSS121" s="189"/>
      <c r="QST121" s="189"/>
      <c r="QSU121" s="189"/>
      <c r="QSV121" s="189"/>
      <c r="QSW121" s="189"/>
      <c r="QSX121" s="189"/>
      <c r="QSY121" s="189"/>
      <c r="QSZ121" s="189"/>
      <c r="QTA121" s="189"/>
      <c r="QTB121" s="189"/>
      <c r="QTC121" s="189"/>
      <c r="QTD121" s="189"/>
      <c r="QTE121" s="189"/>
      <c r="RCE121" s="189"/>
      <c r="RCF121" s="189"/>
      <c r="RCN121" s="189"/>
      <c r="RCO121" s="189"/>
      <c r="RCP121" s="189"/>
      <c r="RCQ121" s="189"/>
      <c r="RCR121" s="189"/>
      <c r="RCS121" s="189"/>
      <c r="RCT121" s="189"/>
      <c r="RCU121" s="189"/>
      <c r="RCV121" s="189"/>
      <c r="RCW121" s="189"/>
      <c r="RCX121" s="189"/>
      <c r="RCY121" s="189"/>
      <c r="RCZ121" s="189"/>
      <c r="RDA121" s="189"/>
      <c r="RMA121" s="189"/>
      <c r="RMB121" s="189"/>
      <c r="RMJ121" s="189"/>
      <c r="RMK121" s="189"/>
      <c r="RML121" s="189"/>
      <c r="RMM121" s="189"/>
      <c r="RMN121" s="189"/>
      <c r="RMO121" s="189"/>
      <c r="RMP121" s="189"/>
      <c r="RMQ121" s="189"/>
      <c r="RMR121" s="189"/>
      <c r="RMS121" s="189"/>
      <c r="RMT121" s="189"/>
      <c r="RMU121" s="189"/>
      <c r="RMV121" s="189"/>
      <c r="RMW121" s="189"/>
      <c r="RVW121" s="189"/>
      <c r="RVX121" s="189"/>
      <c r="RWF121" s="189"/>
      <c r="RWG121" s="189"/>
      <c r="RWH121" s="189"/>
      <c r="RWI121" s="189"/>
      <c r="RWJ121" s="189"/>
      <c r="RWK121" s="189"/>
      <c r="RWL121" s="189"/>
      <c r="RWM121" s="189"/>
      <c r="RWN121" s="189"/>
      <c r="RWO121" s="189"/>
      <c r="RWP121" s="189"/>
      <c r="RWQ121" s="189"/>
      <c r="RWR121" s="189"/>
      <c r="RWS121" s="189"/>
      <c r="SFS121" s="189"/>
      <c r="SFT121" s="189"/>
      <c r="SGB121" s="189"/>
      <c r="SGC121" s="189"/>
      <c r="SGD121" s="189"/>
      <c r="SGE121" s="189"/>
      <c r="SGF121" s="189"/>
      <c r="SGG121" s="189"/>
      <c r="SGH121" s="189"/>
      <c r="SGI121" s="189"/>
      <c r="SGJ121" s="189"/>
      <c r="SGK121" s="189"/>
      <c r="SGL121" s="189"/>
      <c r="SGM121" s="189"/>
      <c r="SGN121" s="189"/>
      <c r="SGO121" s="189"/>
      <c r="SPO121" s="189"/>
      <c r="SPP121" s="189"/>
      <c r="SPX121" s="189"/>
      <c r="SPY121" s="189"/>
      <c r="SPZ121" s="189"/>
      <c r="SQA121" s="189"/>
      <c r="SQB121" s="189"/>
      <c r="SQC121" s="189"/>
      <c r="SQD121" s="189"/>
      <c r="SQE121" s="189"/>
      <c r="SQF121" s="189"/>
      <c r="SQG121" s="189"/>
      <c r="SQH121" s="189"/>
      <c r="SQI121" s="189"/>
      <c r="SQJ121" s="189"/>
      <c r="SQK121" s="189"/>
      <c r="SZK121" s="189"/>
      <c r="SZL121" s="189"/>
      <c r="SZT121" s="189"/>
      <c r="SZU121" s="189"/>
      <c r="SZV121" s="189"/>
      <c r="SZW121" s="189"/>
      <c r="SZX121" s="189"/>
      <c r="SZY121" s="189"/>
      <c r="SZZ121" s="189"/>
      <c r="TAA121" s="189"/>
      <c r="TAB121" s="189"/>
      <c r="TAC121" s="189"/>
      <c r="TAD121" s="189"/>
      <c r="TAE121" s="189"/>
      <c r="TAF121" s="189"/>
      <c r="TAG121" s="189"/>
      <c r="TJG121" s="189"/>
      <c r="TJH121" s="189"/>
      <c r="TJP121" s="189"/>
      <c r="TJQ121" s="189"/>
      <c r="TJR121" s="189"/>
      <c r="TJS121" s="189"/>
      <c r="TJT121" s="189"/>
      <c r="TJU121" s="189"/>
      <c r="TJV121" s="189"/>
      <c r="TJW121" s="189"/>
      <c r="TJX121" s="189"/>
      <c r="TJY121" s="189"/>
      <c r="TJZ121" s="189"/>
      <c r="TKA121" s="189"/>
      <c r="TKB121" s="189"/>
      <c r="TKC121" s="189"/>
      <c r="TTC121" s="189"/>
      <c r="TTD121" s="189"/>
      <c r="TTL121" s="189"/>
      <c r="TTM121" s="189"/>
      <c r="TTN121" s="189"/>
      <c r="TTO121" s="189"/>
      <c r="TTP121" s="189"/>
      <c r="TTQ121" s="189"/>
      <c r="TTR121" s="189"/>
      <c r="TTS121" s="189"/>
      <c r="TTT121" s="189"/>
      <c r="TTU121" s="189"/>
      <c r="TTV121" s="189"/>
      <c r="TTW121" s="189"/>
      <c r="TTX121" s="189"/>
      <c r="TTY121" s="189"/>
      <c r="UCY121" s="189"/>
      <c r="UCZ121" s="189"/>
      <c r="UDH121" s="189"/>
      <c r="UDI121" s="189"/>
      <c r="UDJ121" s="189"/>
      <c r="UDK121" s="189"/>
      <c r="UDL121" s="189"/>
      <c r="UDM121" s="189"/>
      <c r="UDN121" s="189"/>
      <c r="UDO121" s="189"/>
      <c r="UDP121" s="189"/>
      <c r="UDQ121" s="189"/>
      <c r="UDR121" s="189"/>
      <c r="UDS121" s="189"/>
      <c r="UDT121" s="189"/>
      <c r="UDU121" s="189"/>
      <c r="UMU121" s="189"/>
      <c r="UMV121" s="189"/>
      <c r="UND121" s="189"/>
      <c r="UNE121" s="189"/>
      <c r="UNF121" s="189"/>
      <c r="UNG121" s="189"/>
      <c r="UNH121" s="189"/>
      <c r="UNI121" s="189"/>
      <c r="UNJ121" s="189"/>
      <c r="UNK121" s="189"/>
      <c r="UNL121" s="189"/>
      <c r="UNM121" s="189"/>
      <c r="UNN121" s="189"/>
      <c r="UNO121" s="189"/>
      <c r="UNP121" s="189"/>
      <c r="UNQ121" s="189"/>
      <c r="UWQ121" s="189"/>
      <c r="UWR121" s="189"/>
      <c r="UWZ121" s="189"/>
      <c r="UXA121" s="189"/>
      <c r="UXB121" s="189"/>
      <c r="UXC121" s="189"/>
      <c r="UXD121" s="189"/>
      <c r="UXE121" s="189"/>
      <c r="UXF121" s="189"/>
      <c r="UXG121" s="189"/>
      <c r="UXH121" s="189"/>
      <c r="UXI121" s="189"/>
      <c r="UXJ121" s="189"/>
      <c r="UXK121" s="189"/>
      <c r="UXL121" s="189"/>
      <c r="UXM121" s="189"/>
      <c r="VGM121" s="189"/>
      <c r="VGN121" s="189"/>
      <c r="VGV121" s="189"/>
      <c r="VGW121" s="189"/>
      <c r="VGX121" s="189"/>
      <c r="VGY121" s="189"/>
      <c r="VGZ121" s="189"/>
      <c r="VHA121" s="189"/>
      <c r="VHB121" s="189"/>
      <c r="VHC121" s="189"/>
      <c r="VHD121" s="189"/>
      <c r="VHE121" s="189"/>
      <c r="VHF121" s="189"/>
      <c r="VHG121" s="189"/>
      <c r="VHH121" s="189"/>
      <c r="VHI121" s="189"/>
      <c r="VQI121" s="189"/>
      <c r="VQJ121" s="189"/>
      <c r="VQR121" s="189"/>
      <c r="VQS121" s="189"/>
      <c r="VQT121" s="189"/>
      <c r="VQU121" s="189"/>
      <c r="VQV121" s="189"/>
      <c r="VQW121" s="189"/>
      <c r="VQX121" s="189"/>
      <c r="VQY121" s="189"/>
      <c r="VQZ121" s="189"/>
      <c r="VRA121" s="189"/>
      <c r="VRB121" s="189"/>
      <c r="VRC121" s="189"/>
      <c r="VRD121" s="189"/>
      <c r="VRE121" s="189"/>
      <c r="WAE121" s="189"/>
      <c r="WAF121" s="189"/>
      <c r="WAN121" s="189"/>
      <c r="WAO121" s="189"/>
      <c r="WAP121" s="189"/>
      <c r="WAQ121" s="189"/>
      <c r="WAR121" s="189"/>
      <c r="WAS121" s="189"/>
      <c r="WAT121" s="189"/>
      <c r="WAU121" s="189"/>
      <c r="WAV121" s="189"/>
      <c r="WAW121" s="189"/>
      <c r="WAX121" s="189"/>
      <c r="WAY121" s="189"/>
      <c r="WAZ121" s="189"/>
      <c r="WBA121" s="189"/>
      <c r="WKA121" s="189"/>
      <c r="WKB121" s="189"/>
      <c r="WKJ121" s="189"/>
      <c r="WKK121" s="189"/>
      <c r="WKL121" s="189"/>
      <c r="WKM121" s="189"/>
      <c r="WKN121" s="189"/>
      <c r="WKO121" s="189"/>
      <c r="WKP121" s="189"/>
      <c r="WKQ121" s="189"/>
      <c r="WKR121" s="189"/>
      <c r="WKS121" s="189"/>
      <c r="WKT121" s="189"/>
      <c r="WKU121" s="189"/>
      <c r="WKV121" s="189"/>
      <c r="WKW121" s="189"/>
      <c r="WTW121" s="189"/>
      <c r="WTX121" s="189"/>
      <c r="WUF121" s="189"/>
      <c r="WUG121" s="189"/>
      <c r="WUH121" s="189"/>
      <c r="WUI121" s="189"/>
      <c r="WUJ121" s="189"/>
      <c r="WUK121" s="189"/>
      <c r="WUL121" s="189"/>
      <c r="WUM121" s="189"/>
      <c r="WUN121" s="189"/>
      <c r="WUO121" s="189"/>
      <c r="WUP121" s="189"/>
      <c r="WUQ121" s="189"/>
      <c r="WUR121" s="189"/>
      <c r="WUS121" s="189"/>
    </row>
    <row r="122" spans="1:1009 1243:2033 2267:3057 3291:4081 4315:5105 5339:6129 6363:7153 7387:8177 8411:9201 9435:10225 10459:11249 11483:12273 12507:13297 13531:14321 14555:15345 15579:16113" ht="30.75" hidden="1" customHeight="1" outlineLevel="1" x14ac:dyDescent="0.25">
      <c r="A122" s="79"/>
      <c r="B122" s="194" t="s">
        <v>257</v>
      </c>
      <c r="C122" s="72"/>
      <c r="D122" s="102"/>
      <c r="E122" s="102"/>
      <c r="F122" s="73"/>
      <c r="G122" s="231"/>
      <c r="H122" s="129">
        <v>157.76</v>
      </c>
      <c r="I122" s="153">
        <f t="shared" si="6"/>
        <v>0</v>
      </c>
      <c r="J122" s="149"/>
      <c r="K122" s="149"/>
      <c r="L122" s="149"/>
      <c r="M122" s="149"/>
      <c r="N122" s="72"/>
      <c r="HK122" s="189"/>
      <c r="HL122" s="189"/>
      <c r="HT122" s="189"/>
      <c r="HU122" s="189"/>
      <c r="HV122" s="189"/>
      <c r="HW122" s="189"/>
      <c r="HX122" s="189"/>
      <c r="HY122" s="189"/>
      <c r="HZ122" s="189"/>
      <c r="IA122" s="189"/>
      <c r="IB122" s="189"/>
      <c r="IC122" s="189"/>
      <c r="ID122" s="189"/>
      <c r="IE122" s="189"/>
      <c r="IF122" s="189"/>
      <c r="IG122" s="189"/>
      <c r="RG122" s="189"/>
      <c r="RH122" s="189"/>
      <c r="RP122" s="189"/>
      <c r="RQ122" s="189"/>
      <c r="RR122" s="189"/>
      <c r="RS122" s="189"/>
      <c r="RT122" s="189"/>
      <c r="RU122" s="189"/>
      <c r="RV122" s="189"/>
      <c r="RW122" s="189"/>
      <c r="RX122" s="189"/>
      <c r="RY122" s="189"/>
      <c r="RZ122" s="189"/>
      <c r="SA122" s="189"/>
      <c r="SB122" s="189"/>
      <c r="SC122" s="189"/>
      <c r="ABC122" s="189"/>
      <c r="ABD122" s="189"/>
      <c r="ABL122" s="189"/>
      <c r="ABM122" s="189"/>
      <c r="ABN122" s="189"/>
      <c r="ABO122" s="189"/>
      <c r="ABP122" s="189"/>
      <c r="ABQ122" s="189"/>
      <c r="ABR122" s="189"/>
      <c r="ABS122" s="189"/>
      <c r="ABT122" s="189"/>
      <c r="ABU122" s="189"/>
      <c r="ABV122" s="189"/>
      <c r="ABW122" s="189"/>
      <c r="ABX122" s="189"/>
      <c r="ABY122" s="189"/>
      <c r="AKY122" s="189"/>
      <c r="AKZ122" s="189"/>
      <c r="ALH122" s="189"/>
      <c r="ALI122" s="189"/>
      <c r="ALJ122" s="189"/>
      <c r="ALK122" s="189"/>
      <c r="ALL122" s="189"/>
      <c r="ALM122" s="189"/>
      <c r="ALN122" s="189"/>
      <c r="ALO122" s="189"/>
      <c r="ALP122" s="189"/>
      <c r="ALQ122" s="189"/>
      <c r="ALR122" s="189"/>
      <c r="ALS122" s="189"/>
      <c r="ALT122" s="189"/>
      <c r="ALU122" s="189"/>
      <c r="AUU122" s="189"/>
      <c r="AUV122" s="189"/>
      <c r="AVD122" s="189"/>
      <c r="AVE122" s="189"/>
      <c r="AVF122" s="189"/>
      <c r="AVG122" s="189"/>
      <c r="AVH122" s="189"/>
      <c r="AVI122" s="189"/>
      <c r="AVJ122" s="189"/>
      <c r="AVK122" s="189"/>
      <c r="AVL122" s="189"/>
      <c r="AVM122" s="189"/>
      <c r="AVN122" s="189"/>
      <c r="AVO122" s="189"/>
      <c r="AVP122" s="189"/>
      <c r="AVQ122" s="189"/>
      <c r="BEQ122" s="189"/>
      <c r="BER122" s="189"/>
      <c r="BEZ122" s="189"/>
      <c r="BFA122" s="189"/>
      <c r="BFB122" s="189"/>
      <c r="BFC122" s="189"/>
      <c r="BFD122" s="189"/>
      <c r="BFE122" s="189"/>
      <c r="BFF122" s="189"/>
      <c r="BFG122" s="189"/>
      <c r="BFH122" s="189"/>
      <c r="BFI122" s="189"/>
      <c r="BFJ122" s="189"/>
      <c r="BFK122" s="189"/>
      <c r="BFL122" s="189"/>
      <c r="BFM122" s="189"/>
      <c r="BOM122" s="189"/>
      <c r="BON122" s="189"/>
      <c r="BOV122" s="189"/>
      <c r="BOW122" s="189"/>
      <c r="BOX122" s="189"/>
      <c r="BOY122" s="189"/>
      <c r="BOZ122" s="189"/>
      <c r="BPA122" s="189"/>
      <c r="BPB122" s="189"/>
      <c r="BPC122" s="189"/>
      <c r="BPD122" s="189"/>
      <c r="BPE122" s="189"/>
      <c r="BPF122" s="189"/>
      <c r="BPG122" s="189"/>
      <c r="BPH122" s="189"/>
      <c r="BPI122" s="189"/>
      <c r="BYI122" s="189"/>
      <c r="BYJ122" s="189"/>
      <c r="BYR122" s="189"/>
      <c r="BYS122" s="189"/>
      <c r="BYT122" s="189"/>
      <c r="BYU122" s="189"/>
      <c r="BYV122" s="189"/>
      <c r="BYW122" s="189"/>
      <c r="BYX122" s="189"/>
      <c r="BYY122" s="189"/>
      <c r="BYZ122" s="189"/>
      <c r="BZA122" s="189"/>
      <c r="BZB122" s="189"/>
      <c r="BZC122" s="189"/>
      <c r="BZD122" s="189"/>
      <c r="BZE122" s="189"/>
      <c r="CIE122" s="189"/>
      <c r="CIF122" s="189"/>
      <c r="CIN122" s="189"/>
      <c r="CIO122" s="189"/>
      <c r="CIP122" s="189"/>
      <c r="CIQ122" s="189"/>
      <c r="CIR122" s="189"/>
      <c r="CIS122" s="189"/>
      <c r="CIT122" s="189"/>
      <c r="CIU122" s="189"/>
      <c r="CIV122" s="189"/>
      <c r="CIW122" s="189"/>
      <c r="CIX122" s="189"/>
      <c r="CIY122" s="189"/>
      <c r="CIZ122" s="189"/>
      <c r="CJA122" s="189"/>
      <c r="CSA122" s="189"/>
      <c r="CSB122" s="189"/>
      <c r="CSJ122" s="189"/>
      <c r="CSK122" s="189"/>
      <c r="CSL122" s="189"/>
      <c r="CSM122" s="189"/>
      <c r="CSN122" s="189"/>
      <c r="CSO122" s="189"/>
      <c r="CSP122" s="189"/>
      <c r="CSQ122" s="189"/>
      <c r="CSR122" s="189"/>
      <c r="CSS122" s="189"/>
      <c r="CST122" s="189"/>
      <c r="CSU122" s="189"/>
      <c r="CSV122" s="189"/>
      <c r="CSW122" s="189"/>
      <c r="DBW122" s="189"/>
      <c r="DBX122" s="189"/>
      <c r="DCF122" s="189"/>
      <c r="DCG122" s="189"/>
      <c r="DCH122" s="189"/>
      <c r="DCI122" s="189"/>
      <c r="DCJ122" s="189"/>
      <c r="DCK122" s="189"/>
      <c r="DCL122" s="189"/>
      <c r="DCM122" s="189"/>
      <c r="DCN122" s="189"/>
      <c r="DCO122" s="189"/>
      <c r="DCP122" s="189"/>
      <c r="DCQ122" s="189"/>
      <c r="DCR122" s="189"/>
      <c r="DCS122" s="189"/>
      <c r="DLS122" s="189"/>
      <c r="DLT122" s="189"/>
      <c r="DMB122" s="189"/>
      <c r="DMC122" s="189"/>
      <c r="DMD122" s="189"/>
      <c r="DME122" s="189"/>
      <c r="DMF122" s="189"/>
      <c r="DMG122" s="189"/>
      <c r="DMH122" s="189"/>
      <c r="DMI122" s="189"/>
      <c r="DMJ122" s="189"/>
      <c r="DMK122" s="189"/>
      <c r="DML122" s="189"/>
      <c r="DMM122" s="189"/>
      <c r="DMN122" s="189"/>
      <c r="DMO122" s="189"/>
      <c r="DVO122" s="189"/>
      <c r="DVP122" s="189"/>
      <c r="DVX122" s="189"/>
      <c r="DVY122" s="189"/>
      <c r="DVZ122" s="189"/>
      <c r="DWA122" s="189"/>
      <c r="DWB122" s="189"/>
      <c r="DWC122" s="189"/>
      <c r="DWD122" s="189"/>
      <c r="DWE122" s="189"/>
      <c r="DWF122" s="189"/>
      <c r="DWG122" s="189"/>
      <c r="DWH122" s="189"/>
      <c r="DWI122" s="189"/>
      <c r="DWJ122" s="189"/>
      <c r="DWK122" s="189"/>
      <c r="EFK122" s="189"/>
      <c r="EFL122" s="189"/>
      <c r="EFT122" s="189"/>
      <c r="EFU122" s="189"/>
      <c r="EFV122" s="189"/>
      <c r="EFW122" s="189"/>
      <c r="EFX122" s="189"/>
      <c r="EFY122" s="189"/>
      <c r="EFZ122" s="189"/>
      <c r="EGA122" s="189"/>
      <c r="EGB122" s="189"/>
      <c r="EGC122" s="189"/>
      <c r="EGD122" s="189"/>
      <c r="EGE122" s="189"/>
      <c r="EGF122" s="189"/>
      <c r="EGG122" s="189"/>
      <c r="EPG122" s="189"/>
      <c r="EPH122" s="189"/>
      <c r="EPP122" s="189"/>
      <c r="EPQ122" s="189"/>
      <c r="EPR122" s="189"/>
      <c r="EPS122" s="189"/>
      <c r="EPT122" s="189"/>
      <c r="EPU122" s="189"/>
      <c r="EPV122" s="189"/>
      <c r="EPW122" s="189"/>
      <c r="EPX122" s="189"/>
      <c r="EPY122" s="189"/>
      <c r="EPZ122" s="189"/>
      <c r="EQA122" s="189"/>
      <c r="EQB122" s="189"/>
      <c r="EQC122" s="189"/>
      <c r="EZC122" s="189"/>
      <c r="EZD122" s="189"/>
      <c r="EZL122" s="189"/>
      <c r="EZM122" s="189"/>
      <c r="EZN122" s="189"/>
      <c r="EZO122" s="189"/>
      <c r="EZP122" s="189"/>
      <c r="EZQ122" s="189"/>
      <c r="EZR122" s="189"/>
      <c r="EZS122" s="189"/>
      <c r="EZT122" s="189"/>
      <c r="EZU122" s="189"/>
      <c r="EZV122" s="189"/>
      <c r="EZW122" s="189"/>
      <c r="EZX122" s="189"/>
      <c r="EZY122" s="189"/>
      <c r="FIY122" s="189"/>
      <c r="FIZ122" s="189"/>
      <c r="FJH122" s="189"/>
      <c r="FJI122" s="189"/>
      <c r="FJJ122" s="189"/>
      <c r="FJK122" s="189"/>
      <c r="FJL122" s="189"/>
      <c r="FJM122" s="189"/>
      <c r="FJN122" s="189"/>
      <c r="FJO122" s="189"/>
      <c r="FJP122" s="189"/>
      <c r="FJQ122" s="189"/>
      <c r="FJR122" s="189"/>
      <c r="FJS122" s="189"/>
      <c r="FJT122" s="189"/>
      <c r="FJU122" s="189"/>
      <c r="FSU122" s="189"/>
      <c r="FSV122" s="189"/>
      <c r="FTD122" s="189"/>
      <c r="FTE122" s="189"/>
      <c r="FTF122" s="189"/>
      <c r="FTG122" s="189"/>
      <c r="FTH122" s="189"/>
      <c r="FTI122" s="189"/>
      <c r="FTJ122" s="189"/>
      <c r="FTK122" s="189"/>
      <c r="FTL122" s="189"/>
      <c r="FTM122" s="189"/>
      <c r="FTN122" s="189"/>
      <c r="FTO122" s="189"/>
      <c r="FTP122" s="189"/>
      <c r="FTQ122" s="189"/>
      <c r="GCQ122" s="189"/>
      <c r="GCR122" s="189"/>
      <c r="GCZ122" s="189"/>
      <c r="GDA122" s="189"/>
      <c r="GDB122" s="189"/>
      <c r="GDC122" s="189"/>
      <c r="GDD122" s="189"/>
      <c r="GDE122" s="189"/>
      <c r="GDF122" s="189"/>
      <c r="GDG122" s="189"/>
      <c r="GDH122" s="189"/>
      <c r="GDI122" s="189"/>
      <c r="GDJ122" s="189"/>
      <c r="GDK122" s="189"/>
      <c r="GDL122" s="189"/>
      <c r="GDM122" s="189"/>
      <c r="GMM122" s="189"/>
      <c r="GMN122" s="189"/>
      <c r="GMV122" s="189"/>
      <c r="GMW122" s="189"/>
      <c r="GMX122" s="189"/>
      <c r="GMY122" s="189"/>
      <c r="GMZ122" s="189"/>
      <c r="GNA122" s="189"/>
      <c r="GNB122" s="189"/>
      <c r="GNC122" s="189"/>
      <c r="GND122" s="189"/>
      <c r="GNE122" s="189"/>
      <c r="GNF122" s="189"/>
      <c r="GNG122" s="189"/>
      <c r="GNH122" s="189"/>
      <c r="GNI122" s="189"/>
      <c r="GWI122" s="189"/>
      <c r="GWJ122" s="189"/>
      <c r="GWR122" s="189"/>
      <c r="GWS122" s="189"/>
      <c r="GWT122" s="189"/>
      <c r="GWU122" s="189"/>
      <c r="GWV122" s="189"/>
      <c r="GWW122" s="189"/>
      <c r="GWX122" s="189"/>
      <c r="GWY122" s="189"/>
      <c r="GWZ122" s="189"/>
      <c r="GXA122" s="189"/>
      <c r="GXB122" s="189"/>
      <c r="GXC122" s="189"/>
      <c r="GXD122" s="189"/>
      <c r="GXE122" s="189"/>
      <c r="HGE122" s="189"/>
      <c r="HGF122" s="189"/>
      <c r="HGN122" s="189"/>
      <c r="HGO122" s="189"/>
      <c r="HGP122" s="189"/>
      <c r="HGQ122" s="189"/>
      <c r="HGR122" s="189"/>
      <c r="HGS122" s="189"/>
      <c r="HGT122" s="189"/>
      <c r="HGU122" s="189"/>
      <c r="HGV122" s="189"/>
      <c r="HGW122" s="189"/>
      <c r="HGX122" s="189"/>
      <c r="HGY122" s="189"/>
      <c r="HGZ122" s="189"/>
      <c r="HHA122" s="189"/>
      <c r="HQA122" s="189"/>
      <c r="HQB122" s="189"/>
      <c r="HQJ122" s="189"/>
      <c r="HQK122" s="189"/>
      <c r="HQL122" s="189"/>
      <c r="HQM122" s="189"/>
      <c r="HQN122" s="189"/>
      <c r="HQO122" s="189"/>
      <c r="HQP122" s="189"/>
      <c r="HQQ122" s="189"/>
      <c r="HQR122" s="189"/>
      <c r="HQS122" s="189"/>
      <c r="HQT122" s="189"/>
      <c r="HQU122" s="189"/>
      <c r="HQV122" s="189"/>
      <c r="HQW122" s="189"/>
      <c r="HZW122" s="189"/>
      <c r="HZX122" s="189"/>
      <c r="IAF122" s="189"/>
      <c r="IAG122" s="189"/>
      <c r="IAH122" s="189"/>
      <c r="IAI122" s="189"/>
      <c r="IAJ122" s="189"/>
      <c r="IAK122" s="189"/>
      <c r="IAL122" s="189"/>
      <c r="IAM122" s="189"/>
      <c r="IAN122" s="189"/>
      <c r="IAO122" s="189"/>
      <c r="IAP122" s="189"/>
      <c r="IAQ122" s="189"/>
      <c r="IAR122" s="189"/>
      <c r="IAS122" s="189"/>
      <c r="IJS122" s="189"/>
      <c r="IJT122" s="189"/>
      <c r="IKB122" s="189"/>
      <c r="IKC122" s="189"/>
      <c r="IKD122" s="189"/>
      <c r="IKE122" s="189"/>
      <c r="IKF122" s="189"/>
      <c r="IKG122" s="189"/>
      <c r="IKH122" s="189"/>
      <c r="IKI122" s="189"/>
      <c r="IKJ122" s="189"/>
      <c r="IKK122" s="189"/>
      <c r="IKL122" s="189"/>
      <c r="IKM122" s="189"/>
      <c r="IKN122" s="189"/>
      <c r="IKO122" s="189"/>
      <c r="ITO122" s="189"/>
      <c r="ITP122" s="189"/>
      <c r="ITX122" s="189"/>
      <c r="ITY122" s="189"/>
      <c r="ITZ122" s="189"/>
      <c r="IUA122" s="189"/>
      <c r="IUB122" s="189"/>
      <c r="IUC122" s="189"/>
      <c r="IUD122" s="189"/>
      <c r="IUE122" s="189"/>
      <c r="IUF122" s="189"/>
      <c r="IUG122" s="189"/>
      <c r="IUH122" s="189"/>
      <c r="IUI122" s="189"/>
      <c r="IUJ122" s="189"/>
      <c r="IUK122" s="189"/>
      <c r="JDK122" s="189"/>
      <c r="JDL122" s="189"/>
      <c r="JDT122" s="189"/>
      <c r="JDU122" s="189"/>
      <c r="JDV122" s="189"/>
      <c r="JDW122" s="189"/>
      <c r="JDX122" s="189"/>
      <c r="JDY122" s="189"/>
      <c r="JDZ122" s="189"/>
      <c r="JEA122" s="189"/>
      <c r="JEB122" s="189"/>
      <c r="JEC122" s="189"/>
      <c r="JED122" s="189"/>
      <c r="JEE122" s="189"/>
      <c r="JEF122" s="189"/>
      <c r="JEG122" s="189"/>
      <c r="JNG122" s="189"/>
      <c r="JNH122" s="189"/>
      <c r="JNP122" s="189"/>
      <c r="JNQ122" s="189"/>
      <c r="JNR122" s="189"/>
      <c r="JNS122" s="189"/>
      <c r="JNT122" s="189"/>
      <c r="JNU122" s="189"/>
      <c r="JNV122" s="189"/>
      <c r="JNW122" s="189"/>
      <c r="JNX122" s="189"/>
      <c r="JNY122" s="189"/>
      <c r="JNZ122" s="189"/>
      <c r="JOA122" s="189"/>
      <c r="JOB122" s="189"/>
      <c r="JOC122" s="189"/>
      <c r="JXC122" s="189"/>
      <c r="JXD122" s="189"/>
      <c r="JXL122" s="189"/>
      <c r="JXM122" s="189"/>
      <c r="JXN122" s="189"/>
      <c r="JXO122" s="189"/>
      <c r="JXP122" s="189"/>
      <c r="JXQ122" s="189"/>
      <c r="JXR122" s="189"/>
      <c r="JXS122" s="189"/>
      <c r="JXT122" s="189"/>
      <c r="JXU122" s="189"/>
      <c r="JXV122" s="189"/>
      <c r="JXW122" s="189"/>
      <c r="JXX122" s="189"/>
      <c r="JXY122" s="189"/>
      <c r="KGY122" s="189"/>
      <c r="KGZ122" s="189"/>
      <c r="KHH122" s="189"/>
      <c r="KHI122" s="189"/>
      <c r="KHJ122" s="189"/>
      <c r="KHK122" s="189"/>
      <c r="KHL122" s="189"/>
      <c r="KHM122" s="189"/>
      <c r="KHN122" s="189"/>
      <c r="KHO122" s="189"/>
      <c r="KHP122" s="189"/>
      <c r="KHQ122" s="189"/>
      <c r="KHR122" s="189"/>
      <c r="KHS122" s="189"/>
      <c r="KHT122" s="189"/>
      <c r="KHU122" s="189"/>
      <c r="KQU122" s="189"/>
      <c r="KQV122" s="189"/>
      <c r="KRD122" s="189"/>
      <c r="KRE122" s="189"/>
      <c r="KRF122" s="189"/>
      <c r="KRG122" s="189"/>
      <c r="KRH122" s="189"/>
      <c r="KRI122" s="189"/>
      <c r="KRJ122" s="189"/>
      <c r="KRK122" s="189"/>
      <c r="KRL122" s="189"/>
      <c r="KRM122" s="189"/>
      <c r="KRN122" s="189"/>
      <c r="KRO122" s="189"/>
      <c r="KRP122" s="189"/>
      <c r="KRQ122" s="189"/>
      <c r="LAQ122" s="189"/>
      <c r="LAR122" s="189"/>
      <c r="LAZ122" s="189"/>
      <c r="LBA122" s="189"/>
      <c r="LBB122" s="189"/>
      <c r="LBC122" s="189"/>
      <c r="LBD122" s="189"/>
      <c r="LBE122" s="189"/>
      <c r="LBF122" s="189"/>
      <c r="LBG122" s="189"/>
      <c r="LBH122" s="189"/>
      <c r="LBI122" s="189"/>
      <c r="LBJ122" s="189"/>
      <c r="LBK122" s="189"/>
      <c r="LBL122" s="189"/>
      <c r="LBM122" s="189"/>
      <c r="LKM122" s="189"/>
      <c r="LKN122" s="189"/>
      <c r="LKV122" s="189"/>
      <c r="LKW122" s="189"/>
      <c r="LKX122" s="189"/>
      <c r="LKY122" s="189"/>
      <c r="LKZ122" s="189"/>
      <c r="LLA122" s="189"/>
      <c r="LLB122" s="189"/>
      <c r="LLC122" s="189"/>
      <c r="LLD122" s="189"/>
      <c r="LLE122" s="189"/>
      <c r="LLF122" s="189"/>
      <c r="LLG122" s="189"/>
      <c r="LLH122" s="189"/>
      <c r="LLI122" s="189"/>
      <c r="LUI122" s="189"/>
      <c r="LUJ122" s="189"/>
      <c r="LUR122" s="189"/>
      <c r="LUS122" s="189"/>
      <c r="LUT122" s="189"/>
      <c r="LUU122" s="189"/>
      <c r="LUV122" s="189"/>
      <c r="LUW122" s="189"/>
      <c r="LUX122" s="189"/>
      <c r="LUY122" s="189"/>
      <c r="LUZ122" s="189"/>
      <c r="LVA122" s="189"/>
      <c r="LVB122" s="189"/>
      <c r="LVC122" s="189"/>
      <c r="LVD122" s="189"/>
      <c r="LVE122" s="189"/>
      <c r="MEE122" s="189"/>
      <c r="MEF122" s="189"/>
      <c r="MEN122" s="189"/>
      <c r="MEO122" s="189"/>
      <c r="MEP122" s="189"/>
      <c r="MEQ122" s="189"/>
      <c r="MER122" s="189"/>
      <c r="MES122" s="189"/>
      <c r="MET122" s="189"/>
      <c r="MEU122" s="189"/>
      <c r="MEV122" s="189"/>
      <c r="MEW122" s="189"/>
      <c r="MEX122" s="189"/>
      <c r="MEY122" s="189"/>
      <c r="MEZ122" s="189"/>
      <c r="MFA122" s="189"/>
      <c r="MOA122" s="189"/>
      <c r="MOB122" s="189"/>
      <c r="MOJ122" s="189"/>
      <c r="MOK122" s="189"/>
      <c r="MOL122" s="189"/>
      <c r="MOM122" s="189"/>
      <c r="MON122" s="189"/>
      <c r="MOO122" s="189"/>
      <c r="MOP122" s="189"/>
      <c r="MOQ122" s="189"/>
      <c r="MOR122" s="189"/>
      <c r="MOS122" s="189"/>
      <c r="MOT122" s="189"/>
      <c r="MOU122" s="189"/>
      <c r="MOV122" s="189"/>
      <c r="MOW122" s="189"/>
      <c r="MXW122" s="189"/>
      <c r="MXX122" s="189"/>
      <c r="MYF122" s="189"/>
      <c r="MYG122" s="189"/>
      <c r="MYH122" s="189"/>
      <c r="MYI122" s="189"/>
      <c r="MYJ122" s="189"/>
      <c r="MYK122" s="189"/>
      <c r="MYL122" s="189"/>
      <c r="MYM122" s="189"/>
      <c r="MYN122" s="189"/>
      <c r="MYO122" s="189"/>
      <c r="MYP122" s="189"/>
      <c r="MYQ122" s="189"/>
      <c r="MYR122" s="189"/>
      <c r="MYS122" s="189"/>
      <c r="NHS122" s="189"/>
      <c r="NHT122" s="189"/>
      <c r="NIB122" s="189"/>
      <c r="NIC122" s="189"/>
      <c r="NID122" s="189"/>
      <c r="NIE122" s="189"/>
      <c r="NIF122" s="189"/>
      <c r="NIG122" s="189"/>
      <c r="NIH122" s="189"/>
      <c r="NII122" s="189"/>
      <c r="NIJ122" s="189"/>
      <c r="NIK122" s="189"/>
      <c r="NIL122" s="189"/>
      <c r="NIM122" s="189"/>
      <c r="NIN122" s="189"/>
      <c r="NIO122" s="189"/>
      <c r="NRO122" s="189"/>
      <c r="NRP122" s="189"/>
      <c r="NRX122" s="189"/>
      <c r="NRY122" s="189"/>
      <c r="NRZ122" s="189"/>
      <c r="NSA122" s="189"/>
      <c r="NSB122" s="189"/>
      <c r="NSC122" s="189"/>
      <c r="NSD122" s="189"/>
      <c r="NSE122" s="189"/>
      <c r="NSF122" s="189"/>
      <c r="NSG122" s="189"/>
      <c r="NSH122" s="189"/>
      <c r="NSI122" s="189"/>
      <c r="NSJ122" s="189"/>
      <c r="NSK122" s="189"/>
      <c r="OBK122" s="189"/>
      <c r="OBL122" s="189"/>
      <c r="OBT122" s="189"/>
      <c r="OBU122" s="189"/>
      <c r="OBV122" s="189"/>
      <c r="OBW122" s="189"/>
      <c r="OBX122" s="189"/>
      <c r="OBY122" s="189"/>
      <c r="OBZ122" s="189"/>
      <c r="OCA122" s="189"/>
      <c r="OCB122" s="189"/>
      <c r="OCC122" s="189"/>
      <c r="OCD122" s="189"/>
      <c r="OCE122" s="189"/>
      <c r="OCF122" s="189"/>
      <c r="OCG122" s="189"/>
      <c r="OLG122" s="189"/>
      <c r="OLH122" s="189"/>
      <c r="OLP122" s="189"/>
      <c r="OLQ122" s="189"/>
      <c r="OLR122" s="189"/>
      <c r="OLS122" s="189"/>
      <c r="OLT122" s="189"/>
      <c r="OLU122" s="189"/>
      <c r="OLV122" s="189"/>
      <c r="OLW122" s="189"/>
      <c r="OLX122" s="189"/>
      <c r="OLY122" s="189"/>
      <c r="OLZ122" s="189"/>
      <c r="OMA122" s="189"/>
      <c r="OMB122" s="189"/>
      <c r="OMC122" s="189"/>
      <c r="OVC122" s="189"/>
      <c r="OVD122" s="189"/>
      <c r="OVL122" s="189"/>
      <c r="OVM122" s="189"/>
      <c r="OVN122" s="189"/>
      <c r="OVO122" s="189"/>
      <c r="OVP122" s="189"/>
      <c r="OVQ122" s="189"/>
      <c r="OVR122" s="189"/>
      <c r="OVS122" s="189"/>
      <c r="OVT122" s="189"/>
      <c r="OVU122" s="189"/>
      <c r="OVV122" s="189"/>
      <c r="OVW122" s="189"/>
      <c r="OVX122" s="189"/>
      <c r="OVY122" s="189"/>
      <c r="PEY122" s="189"/>
      <c r="PEZ122" s="189"/>
      <c r="PFH122" s="189"/>
      <c r="PFI122" s="189"/>
      <c r="PFJ122" s="189"/>
      <c r="PFK122" s="189"/>
      <c r="PFL122" s="189"/>
      <c r="PFM122" s="189"/>
      <c r="PFN122" s="189"/>
      <c r="PFO122" s="189"/>
      <c r="PFP122" s="189"/>
      <c r="PFQ122" s="189"/>
      <c r="PFR122" s="189"/>
      <c r="PFS122" s="189"/>
      <c r="PFT122" s="189"/>
      <c r="PFU122" s="189"/>
      <c r="POU122" s="189"/>
      <c r="POV122" s="189"/>
      <c r="PPD122" s="189"/>
      <c r="PPE122" s="189"/>
      <c r="PPF122" s="189"/>
      <c r="PPG122" s="189"/>
      <c r="PPH122" s="189"/>
      <c r="PPI122" s="189"/>
      <c r="PPJ122" s="189"/>
      <c r="PPK122" s="189"/>
      <c r="PPL122" s="189"/>
      <c r="PPM122" s="189"/>
      <c r="PPN122" s="189"/>
      <c r="PPO122" s="189"/>
      <c r="PPP122" s="189"/>
      <c r="PPQ122" s="189"/>
      <c r="PYQ122" s="189"/>
      <c r="PYR122" s="189"/>
      <c r="PYZ122" s="189"/>
      <c r="PZA122" s="189"/>
      <c r="PZB122" s="189"/>
      <c r="PZC122" s="189"/>
      <c r="PZD122" s="189"/>
      <c r="PZE122" s="189"/>
      <c r="PZF122" s="189"/>
      <c r="PZG122" s="189"/>
      <c r="PZH122" s="189"/>
      <c r="PZI122" s="189"/>
      <c r="PZJ122" s="189"/>
      <c r="PZK122" s="189"/>
      <c r="PZL122" s="189"/>
      <c r="PZM122" s="189"/>
      <c r="QIM122" s="189"/>
      <c r="QIN122" s="189"/>
      <c r="QIV122" s="189"/>
      <c r="QIW122" s="189"/>
      <c r="QIX122" s="189"/>
      <c r="QIY122" s="189"/>
      <c r="QIZ122" s="189"/>
      <c r="QJA122" s="189"/>
      <c r="QJB122" s="189"/>
      <c r="QJC122" s="189"/>
      <c r="QJD122" s="189"/>
      <c r="QJE122" s="189"/>
      <c r="QJF122" s="189"/>
      <c r="QJG122" s="189"/>
      <c r="QJH122" s="189"/>
      <c r="QJI122" s="189"/>
      <c r="QSI122" s="189"/>
      <c r="QSJ122" s="189"/>
      <c r="QSR122" s="189"/>
      <c r="QSS122" s="189"/>
      <c r="QST122" s="189"/>
      <c r="QSU122" s="189"/>
      <c r="QSV122" s="189"/>
      <c r="QSW122" s="189"/>
      <c r="QSX122" s="189"/>
      <c r="QSY122" s="189"/>
      <c r="QSZ122" s="189"/>
      <c r="QTA122" s="189"/>
      <c r="QTB122" s="189"/>
      <c r="QTC122" s="189"/>
      <c r="QTD122" s="189"/>
      <c r="QTE122" s="189"/>
      <c r="RCE122" s="189"/>
      <c r="RCF122" s="189"/>
      <c r="RCN122" s="189"/>
      <c r="RCO122" s="189"/>
      <c r="RCP122" s="189"/>
      <c r="RCQ122" s="189"/>
      <c r="RCR122" s="189"/>
      <c r="RCS122" s="189"/>
      <c r="RCT122" s="189"/>
      <c r="RCU122" s="189"/>
      <c r="RCV122" s="189"/>
      <c r="RCW122" s="189"/>
      <c r="RCX122" s="189"/>
      <c r="RCY122" s="189"/>
      <c r="RCZ122" s="189"/>
      <c r="RDA122" s="189"/>
      <c r="RMA122" s="189"/>
      <c r="RMB122" s="189"/>
      <c r="RMJ122" s="189"/>
      <c r="RMK122" s="189"/>
      <c r="RML122" s="189"/>
      <c r="RMM122" s="189"/>
      <c r="RMN122" s="189"/>
      <c r="RMO122" s="189"/>
      <c r="RMP122" s="189"/>
      <c r="RMQ122" s="189"/>
      <c r="RMR122" s="189"/>
      <c r="RMS122" s="189"/>
      <c r="RMT122" s="189"/>
      <c r="RMU122" s="189"/>
      <c r="RMV122" s="189"/>
      <c r="RMW122" s="189"/>
      <c r="RVW122" s="189"/>
      <c r="RVX122" s="189"/>
      <c r="RWF122" s="189"/>
      <c r="RWG122" s="189"/>
      <c r="RWH122" s="189"/>
      <c r="RWI122" s="189"/>
      <c r="RWJ122" s="189"/>
      <c r="RWK122" s="189"/>
      <c r="RWL122" s="189"/>
      <c r="RWM122" s="189"/>
      <c r="RWN122" s="189"/>
      <c r="RWO122" s="189"/>
      <c r="RWP122" s="189"/>
      <c r="RWQ122" s="189"/>
      <c r="RWR122" s="189"/>
      <c r="RWS122" s="189"/>
      <c r="SFS122" s="189"/>
      <c r="SFT122" s="189"/>
      <c r="SGB122" s="189"/>
      <c r="SGC122" s="189"/>
      <c r="SGD122" s="189"/>
      <c r="SGE122" s="189"/>
      <c r="SGF122" s="189"/>
      <c r="SGG122" s="189"/>
      <c r="SGH122" s="189"/>
      <c r="SGI122" s="189"/>
      <c r="SGJ122" s="189"/>
      <c r="SGK122" s="189"/>
      <c r="SGL122" s="189"/>
      <c r="SGM122" s="189"/>
      <c r="SGN122" s="189"/>
      <c r="SGO122" s="189"/>
      <c r="SPO122" s="189"/>
      <c r="SPP122" s="189"/>
      <c r="SPX122" s="189"/>
      <c r="SPY122" s="189"/>
      <c r="SPZ122" s="189"/>
      <c r="SQA122" s="189"/>
      <c r="SQB122" s="189"/>
      <c r="SQC122" s="189"/>
      <c r="SQD122" s="189"/>
      <c r="SQE122" s="189"/>
      <c r="SQF122" s="189"/>
      <c r="SQG122" s="189"/>
      <c r="SQH122" s="189"/>
      <c r="SQI122" s="189"/>
      <c r="SQJ122" s="189"/>
      <c r="SQK122" s="189"/>
      <c r="SZK122" s="189"/>
      <c r="SZL122" s="189"/>
      <c r="SZT122" s="189"/>
      <c r="SZU122" s="189"/>
      <c r="SZV122" s="189"/>
      <c r="SZW122" s="189"/>
      <c r="SZX122" s="189"/>
      <c r="SZY122" s="189"/>
      <c r="SZZ122" s="189"/>
      <c r="TAA122" s="189"/>
      <c r="TAB122" s="189"/>
      <c r="TAC122" s="189"/>
      <c r="TAD122" s="189"/>
      <c r="TAE122" s="189"/>
      <c r="TAF122" s="189"/>
      <c r="TAG122" s="189"/>
      <c r="TJG122" s="189"/>
      <c r="TJH122" s="189"/>
      <c r="TJP122" s="189"/>
      <c r="TJQ122" s="189"/>
      <c r="TJR122" s="189"/>
      <c r="TJS122" s="189"/>
      <c r="TJT122" s="189"/>
      <c r="TJU122" s="189"/>
      <c r="TJV122" s="189"/>
      <c r="TJW122" s="189"/>
      <c r="TJX122" s="189"/>
      <c r="TJY122" s="189"/>
      <c r="TJZ122" s="189"/>
      <c r="TKA122" s="189"/>
      <c r="TKB122" s="189"/>
      <c r="TKC122" s="189"/>
      <c r="TTC122" s="189"/>
      <c r="TTD122" s="189"/>
      <c r="TTL122" s="189"/>
      <c r="TTM122" s="189"/>
      <c r="TTN122" s="189"/>
      <c r="TTO122" s="189"/>
      <c r="TTP122" s="189"/>
      <c r="TTQ122" s="189"/>
      <c r="TTR122" s="189"/>
      <c r="TTS122" s="189"/>
      <c r="TTT122" s="189"/>
      <c r="TTU122" s="189"/>
      <c r="TTV122" s="189"/>
      <c r="TTW122" s="189"/>
      <c r="TTX122" s="189"/>
      <c r="TTY122" s="189"/>
      <c r="UCY122" s="189"/>
      <c r="UCZ122" s="189"/>
      <c r="UDH122" s="189"/>
      <c r="UDI122" s="189"/>
      <c r="UDJ122" s="189"/>
      <c r="UDK122" s="189"/>
      <c r="UDL122" s="189"/>
      <c r="UDM122" s="189"/>
      <c r="UDN122" s="189"/>
      <c r="UDO122" s="189"/>
      <c r="UDP122" s="189"/>
      <c r="UDQ122" s="189"/>
      <c r="UDR122" s="189"/>
      <c r="UDS122" s="189"/>
      <c r="UDT122" s="189"/>
      <c r="UDU122" s="189"/>
      <c r="UMU122" s="189"/>
      <c r="UMV122" s="189"/>
      <c r="UND122" s="189"/>
      <c r="UNE122" s="189"/>
      <c r="UNF122" s="189"/>
      <c r="UNG122" s="189"/>
      <c r="UNH122" s="189"/>
      <c r="UNI122" s="189"/>
      <c r="UNJ122" s="189"/>
      <c r="UNK122" s="189"/>
      <c r="UNL122" s="189"/>
      <c r="UNM122" s="189"/>
      <c r="UNN122" s="189"/>
      <c r="UNO122" s="189"/>
      <c r="UNP122" s="189"/>
      <c r="UNQ122" s="189"/>
      <c r="UWQ122" s="189"/>
      <c r="UWR122" s="189"/>
      <c r="UWZ122" s="189"/>
      <c r="UXA122" s="189"/>
      <c r="UXB122" s="189"/>
      <c r="UXC122" s="189"/>
      <c r="UXD122" s="189"/>
      <c r="UXE122" s="189"/>
      <c r="UXF122" s="189"/>
      <c r="UXG122" s="189"/>
      <c r="UXH122" s="189"/>
      <c r="UXI122" s="189"/>
      <c r="UXJ122" s="189"/>
      <c r="UXK122" s="189"/>
      <c r="UXL122" s="189"/>
      <c r="UXM122" s="189"/>
      <c r="VGM122" s="189"/>
      <c r="VGN122" s="189"/>
      <c r="VGV122" s="189"/>
      <c r="VGW122" s="189"/>
      <c r="VGX122" s="189"/>
      <c r="VGY122" s="189"/>
      <c r="VGZ122" s="189"/>
      <c r="VHA122" s="189"/>
      <c r="VHB122" s="189"/>
      <c r="VHC122" s="189"/>
      <c r="VHD122" s="189"/>
      <c r="VHE122" s="189"/>
      <c r="VHF122" s="189"/>
      <c r="VHG122" s="189"/>
      <c r="VHH122" s="189"/>
      <c r="VHI122" s="189"/>
      <c r="VQI122" s="189"/>
      <c r="VQJ122" s="189"/>
      <c r="VQR122" s="189"/>
      <c r="VQS122" s="189"/>
      <c r="VQT122" s="189"/>
      <c r="VQU122" s="189"/>
      <c r="VQV122" s="189"/>
      <c r="VQW122" s="189"/>
      <c r="VQX122" s="189"/>
      <c r="VQY122" s="189"/>
      <c r="VQZ122" s="189"/>
      <c r="VRA122" s="189"/>
      <c r="VRB122" s="189"/>
      <c r="VRC122" s="189"/>
      <c r="VRD122" s="189"/>
      <c r="VRE122" s="189"/>
      <c r="WAE122" s="189"/>
      <c r="WAF122" s="189"/>
      <c r="WAN122" s="189"/>
      <c r="WAO122" s="189"/>
      <c r="WAP122" s="189"/>
      <c r="WAQ122" s="189"/>
      <c r="WAR122" s="189"/>
      <c r="WAS122" s="189"/>
      <c r="WAT122" s="189"/>
      <c r="WAU122" s="189"/>
      <c r="WAV122" s="189"/>
      <c r="WAW122" s="189"/>
      <c r="WAX122" s="189"/>
      <c r="WAY122" s="189"/>
      <c r="WAZ122" s="189"/>
      <c r="WBA122" s="189"/>
      <c r="WKA122" s="189"/>
      <c r="WKB122" s="189"/>
      <c r="WKJ122" s="189"/>
      <c r="WKK122" s="189"/>
      <c r="WKL122" s="189"/>
      <c r="WKM122" s="189"/>
      <c r="WKN122" s="189"/>
      <c r="WKO122" s="189"/>
      <c r="WKP122" s="189"/>
      <c r="WKQ122" s="189"/>
      <c r="WKR122" s="189"/>
      <c r="WKS122" s="189"/>
      <c r="WKT122" s="189"/>
      <c r="WKU122" s="189"/>
      <c r="WKV122" s="189"/>
      <c r="WKW122" s="189"/>
      <c r="WTW122" s="189"/>
      <c r="WTX122" s="189"/>
      <c r="WUF122" s="189"/>
      <c r="WUG122" s="189"/>
      <c r="WUH122" s="189"/>
      <c r="WUI122" s="189"/>
      <c r="WUJ122" s="189"/>
      <c r="WUK122" s="189"/>
      <c r="WUL122" s="189"/>
      <c r="WUM122" s="189"/>
      <c r="WUN122" s="189"/>
      <c r="WUO122" s="189"/>
      <c r="WUP122" s="189"/>
      <c r="WUQ122" s="189"/>
      <c r="WUR122" s="189"/>
      <c r="WUS122" s="189"/>
    </row>
    <row r="123" spans="1:1009 1243:2033 2267:3057 3291:4081 4315:5105 5339:6129 6363:7153 7387:8177 8411:9201 9435:10225 10459:11249 11483:12273 12507:13297 13531:14321 14555:15345 15579:16113" ht="30.75" hidden="1" customHeight="1" outlineLevel="1" x14ac:dyDescent="0.25">
      <c r="A123" s="79"/>
      <c r="B123" s="194" t="s">
        <v>259</v>
      </c>
      <c r="C123" s="72"/>
      <c r="D123" s="102"/>
      <c r="E123" s="102"/>
      <c r="F123" s="73"/>
      <c r="G123" s="231"/>
      <c r="H123" s="129">
        <v>1.6</v>
      </c>
      <c r="I123" s="153">
        <f t="shared" si="6"/>
        <v>0</v>
      </c>
      <c r="J123" s="149"/>
      <c r="K123" s="149"/>
      <c r="L123" s="149"/>
      <c r="M123" s="149"/>
      <c r="N123" s="72"/>
      <c r="HK123" s="189"/>
      <c r="HL123" s="189"/>
      <c r="HT123" s="189"/>
      <c r="HU123" s="189"/>
      <c r="HV123" s="189"/>
      <c r="HW123" s="189"/>
      <c r="HX123" s="189"/>
      <c r="HY123" s="189"/>
      <c r="HZ123" s="189"/>
      <c r="IA123" s="189"/>
      <c r="IB123" s="189"/>
      <c r="IC123" s="189"/>
      <c r="ID123" s="189"/>
      <c r="IE123" s="189"/>
      <c r="IF123" s="189"/>
      <c r="IG123" s="189"/>
      <c r="RG123" s="189"/>
      <c r="RH123" s="189"/>
      <c r="RP123" s="189"/>
      <c r="RQ123" s="189"/>
      <c r="RR123" s="189"/>
      <c r="RS123" s="189"/>
      <c r="RT123" s="189"/>
      <c r="RU123" s="189"/>
      <c r="RV123" s="189"/>
      <c r="RW123" s="189"/>
      <c r="RX123" s="189"/>
      <c r="RY123" s="189"/>
      <c r="RZ123" s="189"/>
      <c r="SA123" s="189"/>
      <c r="SB123" s="189"/>
      <c r="SC123" s="189"/>
      <c r="ABC123" s="189"/>
      <c r="ABD123" s="189"/>
      <c r="ABL123" s="189"/>
      <c r="ABM123" s="189"/>
      <c r="ABN123" s="189"/>
      <c r="ABO123" s="189"/>
      <c r="ABP123" s="189"/>
      <c r="ABQ123" s="189"/>
      <c r="ABR123" s="189"/>
      <c r="ABS123" s="189"/>
      <c r="ABT123" s="189"/>
      <c r="ABU123" s="189"/>
      <c r="ABV123" s="189"/>
      <c r="ABW123" s="189"/>
      <c r="ABX123" s="189"/>
      <c r="ABY123" s="189"/>
      <c r="AKY123" s="189"/>
      <c r="AKZ123" s="189"/>
      <c r="ALH123" s="189"/>
      <c r="ALI123" s="189"/>
      <c r="ALJ123" s="189"/>
      <c r="ALK123" s="189"/>
      <c r="ALL123" s="189"/>
      <c r="ALM123" s="189"/>
      <c r="ALN123" s="189"/>
      <c r="ALO123" s="189"/>
      <c r="ALP123" s="189"/>
      <c r="ALQ123" s="189"/>
      <c r="ALR123" s="189"/>
      <c r="ALS123" s="189"/>
      <c r="ALT123" s="189"/>
      <c r="ALU123" s="189"/>
      <c r="AUU123" s="189"/>
      <c r="AUV123" s="189"/>
      <c r="AVD123" s="189"/>
      <c r="AVE123" s="189"/>
      <c r="AVF123" s="189"/>
      <c r="AVG123" s="189"/>
      <c r="AVH123" s="189"/>
      <c r="AVI123" s="189"/>
      <c r="AVJ123" s="189"/>
      <c r="AVK123" s="189"/>
      <c r="AVL123" s="189"/>
      <c r="AVM123" s="189"/>
      <c r="AVN123" s="189"/>
      <c r="AVO123" s="189"/>
      <c r="AVP123" s="189"/>
      <c r="AVQ123" s="189"/>
      <c r="BEQ123" s="189"/>
      <c r="BER123" s="189"/>
      <c r="BEZ123" s="189"/>
      <c r="BFA123" s="189"/>
      <c r="BFB123" s="189"/>
      <c r="BFC123" s="189"/>
      <c r="BFD123" s="189"/>
      <c r="BFE123" s="189"/>
      <c r="BFF123" s="189"/>
      <c r="BFG123" s="189"/>
      <c r="BFH123" s="189"/>
      <c r="BFI123" s="189"/>
      <c r="BFJ123" s="189"/>
      <c r="BFK123" s="189"/>
      <c r="BFL123" s="189"/>
      <c r="BFM123" s="189"/>
      <c r="BOM123" s="189"/>
      <c r="BON123" s="189"/>
      <c r="BOV123" s="189"/>
      <c r="BOW123" s="189"/>
      <c r="BOX123" s="189"/>
      <c r="BOY123" s="189"/>
      <c r="BOZ123" s="189"/>
      <c r="BPA123" s="189"/>
      <c r="BPB123" s="189"/>
      <c r="BPC123" s="189"/>
      <c r="BPD123" s="189"/>
      <c r="BPE123" s="189"/>
      <c r="BPF123" s="189"/>
      <c r="BPG123" s="189"/>
      <c r="BPH123" s="189"/>
      <c r="BPI123" s="189"/>
      <c r="BYI123" s="189"/>
      <c r="BYJ123" s="189"/>
      <c r="BYR123" s="189"/>
      <c r="BYS123" s="189"/>
      <c r="BYT123" s="189"/>
      <c r="BYU123" s="189"/>
      <c r="BYV123" s="189"/>
      <c r="BYW123" s="189"/>
      <c r="BYX123" s="189"/>
      <c r="BYY123" s="189"/>
      <c r="BYZ123" s="189"/>
      <c r="BZA123" s="189"/>
      <c r="BZB123" s="189"/>
      <c r="BZC123" s="189"/>
      <c r="BZD123" s="189"/>
      <c r="BZE123" s="189"/>
      <c r="CIE123" s="189"/>
      <c r="CIF123" s="189"/>
      <c r="CIN123" s="189"/>
      <c r="CIO123" s="189"/>
      <c r="CIP123" s="189"/>
      <c r="CIQ123" s="189"/>
      <c r="CIR123" s="189"/>
      <c r="CIS123" s="189"/>
      <c r="CIT123" s="189"/>
      <c r="CIU123" s="189"/>
      <c r="CIV123" s="189"/>
      <c r="CIW123" s="189"/>
      <c r="CIX123" s="189"/>
      <c r="CIY123" s="189"/>
      <c r="CIZ123" s="189"/>
      <c r="CJA123" s="189"/>
      <c r="CSA123" s="189"/>
      <c r="CSB123" s="189"/>
      <c r="CSJ123" s="189"/>
      <c r="CSK123" s="189"/>
      <c r="CSL123" s="189"/>
      <c r="CSM123" s="189"/>
      <c r="CSN123" s="189"/>
      <c r="CSO123" s="189"/>
      <c r="CSP123" s="189"/>
      <c r="CSQ123" s="189"/>
      <c r="CSR123" s="189"/>
      <c r="CSS123" s="189"/>
      <c r="CST123" s="189"/>
      <c r="CSU123" s="189"/>
      <c r="CSV123" s="189"/>
      <c r="CSW123" s="189"/>
      <c r="DBW123" s="189"/>
      <c r="DBX123" s="189"/>
      <c r="DCF123" s="189"/>
      <c r="DCG123" s="189"/>
      <c r="DCH123" s="189"/>
      <c r="DCI123" s="189"/>
      <c r="DCJ123" s="189"/>
      <c r="DCK123" s="189"/>
      <c r="DCL123" s="189"/>
      <c r="DCM123" s="189"/>
      <c r="DCN123" s="189"/>
      <c r="DCO123" s="189"/>
      <c r="DCP123" s="189"/>
      <c r="DCQ123" s="189"/>
      <c r="DCR123" s="189"/>
      <c r="DCS123" s="189"/>
      <c r="DLS123" s="189"/>
      <c r="DLT123" s="189"/>
      <c r="DMB123" s="189"/>
      <c r="DMC123" s="189"/>
      <c r="DMD123" s="189"/>
      <c r="DME123" s="189"/>
      <c r="DMF123" s="189"/>
      <c r="DMG123" s="189"/>
      <c r="DMH123" s="189"/>
      <c r="DMI123" s="189"/>
      <c r="DMJ123" s="189"/>
      <c r="DMK123" s="189"/>
      <c r="DML123" s="189"/>
      <c r="DMM123" s="189"/>
      <c r="DMN123" s="189"/>
      <c r="DMO123" s="189"/>
      <c r="DVO123" s="189"/>
      <c r="DVP123" s="189"/>
      <c r="DVX123" s="189"/>
      <c r="DVY123" s="189"/>
      <c r="DVZ123" s="189"/>
      <c r="DWA123" s="189"/>
      <c r="DWB123" s="189"/>
      <c r="DWC123" s="189"/>
      <c r="DWD123" s="189"/>
      <c r="DWE123" s="189"/>
      <c r="DWF123" s="189"/>
      <c r="DWG123" s="189"/>
      <c r="DWH123" s="189"/>
      <c r="DWI123" s="189"/>
      <c r="DWJ123" s="189"/>
      <c r="DWK123" s="189"/>
      <c r="EFK123" s="189"/>
      <c r="EFL123" s="189"/>
      <c r="EFT123" s="189"/>
      <c r="EFU123" s="189"/>
      <c r="EFV123" s="189"/>
      <c r="EFW123" s="189"/>
      <c r="EFX123" s="189"/>
      <c r="EFY123" s="189"/>
      <c r="EFZ123" s="189"/>
      <c r="EGA123" s="189"/>
      <c r="EGB123" s="189"/>
      <c r="EGC123" s="189"/>
      <c r="EGD123" s="189"/>
      <c r="EGE123" s="189"/>
      <c r="EGF123" s="189"/>
      <c r="EGG123" s="189"/>
      <c r="EPG123" s="189"/>
      <c r="EPH123" s="189"/>
      <c r="EPP123" s="189"/>
      <c r="EPQ123" s="189"/>
      <c r="EPR123" s="189"/>
      <c r="EPS123" s="189"/>
      <c r="EPT123" s="189"/>
      <c r="EPU123" s="189"/>
      <c r="EPV123" s="189"/>
      <c r="EPW123" s="189"/>
      <c r="EPX123" s="189"/>
      <c r="EPY123" s="189"/>
      <c r="EPZ123" s="189"/>
      <c r="EQA123" s="189"/>
      <c r="EQB123" s="189"/>
      <c r="EQC123" s="189"/>
      <c r="EZC123" s="189"/>
      <c r="EZD123" s="189"/>
      <c r="EZL123" s="189"/>
      <c r="EZM123" s="189"/>
      <c r="EZN123" s="189"/>
      <c r="EZO123" s="189"/>
      <c r="EZP123" s="189"/>
      <c r="EZQ123" s="189"/>
      <c r="EZR123" s="189"/>
      <c r="EZS123" s="189"/>
      <c r="EZT123" s="189"/>
      <c r="EZU123" s="189"/>
      <c r="EZV123" s="189"/>
      <c r="EZW123" s="189"/>
      <c r="EZX123" s="189"/>
      <c r="EZY123" s="189"/>
      <c r="FIY123" s="189"/>
      <c r="FIZ123" s="189"/>
      <c r="FJH123" s="189"/>
      <c r="FJI123" s="189"/>
      <c r="FJJ123" s="189"/>
      <c r="FJK123" s="189"/>
      <c r="FJL123" s="189"/>
      <c r="FJM123" s="189"/>
      <c r="FJN123" s="189"/>
      <c r="FJO123" s="189"/>
      <c r="FJP123" s="189"/>
      <c r="FJQ123" s="189"/>
      <c r="FJR123" s="189"/>
      <c r="FJS123" s="189"/>
      <c r="FJT123" s="189"/>
      <c r="FJU123" s="189"/>
      <c r="FSU123" s="189"/>
      <c r="FSV123" s="189"/>
      <c r="FTD123" s="189"/>
      <c r="FTE123" s="189"/>
      <c r="FTF123" s="189"/>
      <c r="FTG123" s="189"/>
      <c r="FTH123" s="189"/>
      <c r="FTI123" s="189"/>
      <c r="FTJ123" s="189"/>
      <c r="FTK123" s="189"/>
      <c r="FTL123" s="189"/>
      <c r="FTM123" s="189"/>
      <c r="FTN123" s="189"/>
      <c r="FTO123" s="189"/>
      <c r="FTP123" s="189"/>
      <c r="FTQ123" s="189"/>
      <c r="GCQ123" s="189"/>
      <c r="GCR123" s="189"/>
      <c r="GCZ123" s="189"/>
      <c r="GDA123" s="189"/>
      <c r="GDB123" s="189"/>
      <c r="GDC123" s="189"/>
      <c r="GDD123" s="189"/>
      <c r="GDE123" s="189"/>
      <c r="GDF123" s="189"/>
      <c r="GDG123" s="189"/>
      <c r="GDH123" s="189"/>
      <c r="GDI123" s="189"/>
      <c r="GDJ123" s="189"/>
      <c r="GDK123" s="189"/>
      <c r="GDL123" s="189"/>
      <c r="GDM123" s="189"/>
      <c r="GMM123" s="189"/>
      <c r="GMN123" s="189"/>
      <c r="GMV123" s="189"/>
      <c r="GMW123" s="189"/>
      <c r="GMX123" s="189"/>
      <c r="GMY123" s="189"/>
      <c r="GMZ123" s="189"/>
      <c r="GNA123" s="189"/>
      <c r="GNB123" s="189"/>
      <c r="GNC123" s="189"/>
      <c r="GND123" s="189"/>
      <c r="GNE123" s="189"/>
      <c r="GNF123" s="189"/>
      <c r="GNG123" s="189"/>
      <c r="GNH123" s="189"/>
      <c r="GNI123" s="189"/>
      <c r="GWI123" s="189"/>
      <c r="GWJ123" s="189"/>
      <c r="GWR123" s="189"/>
      <c r="GWS123" s="189"/>
      <c r="GWT123" s="189"/>
      <c r="GWU123" s="189"/>
      <c r="GWV123" s="189"/>
      <c r="GWW123" s="189"/>
      <c r="GWX123" s="189"/>
      <c r="GWY123" s="189"/>
      <c r="GWZ123" s="189"/>
      <c r="GXA123" s="189"/>
      <c r="GXB123" s="189"/>
      <c r="GXC123" s="189"/>
      <c r="GXD123" s="189"/>
      <c r="GXE123" s="189"/>
      <c r="HGE123" s="189"/>
      <c r="HGF123" s="189"/>
      <c r="HGN123" s="189"/>
      <c r="HGO123" s="189"/>
      <c r="HGP123" s="189"/>
      <c r="HGQ123" s="189"/>
      <c r="HGR123" s="189"/>
      <c r="HGS123" s="189"/>
      <c r="HGT123" s="189"/>
      <c r="HGU123" s="189"/>
      <c r="HGV123" s="189"/>
      <c r="HGW123" s="189"/>
      <c r="HGX123" s="189"/>
      <c r="HGY123" s="189"/>
      <c r="HGZ123" s="189"/>
      <c r="HHA123" s="189"/>
      <c r="HQA123" s="189"/>
      <c r="HQB123" s="189"/>
      <c r="HQJ123" s="189"/>
      <c r="HQK123" s="189"/>
      <c r="HQL123" s="189"/>
      <c r="HQM123" s="189"/>
      <c r="HQN123" s="189"/>
      <c r="HQO123" s="189"/>
      <c r="HQP123" s="189"/>
      <c r="HQQ123" s="189"/>
      <c r="HQR123" s="189"/>
      <c r="HQS123" s="189"/>
      <c r="HQT123" s="189"/>
      <c r="HQU123" s="189"/>
      <c r="HQV123" s="189"/>
      <c r="HQW123" s="189"/>
      <c r="HZW123" s="189"/>
      <c r="HZX123" s="189"/>
      <c r="IAF123" s="189"/>
      <c r="IAG123" s="189"/>
      <c r="IAH123" s="189"/>
      <c r="IAI123" s="189"/>
      <c r="IAJ123" s="189"/>
      <c r="IAK123" s="189"/>
      <c r="IAL123" s="189"/>
      <c r="IAM123" s="189"/>
      <c r="IAN123" s="189"/>
      <c r="IAO123" s="189"/>
      <c r="IAP123" s="189"/>
      <c r="IAQ123" s="189"/>
      <c r="IAR123" s="189"/>
      <c r="IAS123" s="189"/>
      <c r="IJS123" s="189"/>
      <c r="IJT123" s="189"/>
      <c r="IKB123" s="189"/>
      <c r="IKC123" s="189"/>
      <c r="IKD123" s="189"/>
      <c r="IKE123" s="189"/>
      <c r="IKF123" s="189"/>
      <c r="IKG123" s="189"/>
      <c r="IKH123" s="189"/>
      <c r="IKI123" s="189"/>
      <c r="IKJ123" s="189"/>
      <c r="IKK123" s="189"/>
      <c r="IKL123" s="189"/>
      <c r="IKM123" s="189"/>
      <c r="IKN123" s="189"/>
      <c r="IKO123" s="189"/>
      <c r="ITO123" s="189"/>
      <c r="ITP123" s="189"/>
      <c r="ITX123" s="189"/>
      <c r="ITY123" s="189"/>
      <c r="ITZ123" s="189"/>
      <c r="IUA123" s="189"/>
      <c r="IUB123" s="189"/>
      <c r="IUC123" s="189"/>
      <c r="IUD123" s="189"/>
      <c r="IUE123" s="189"/>
      <c r="IUF123" s="189"/>
      <c r="IUG123" s="189"/>
      <c r="IUH123" s="189"/>
      <c r="IUI123" s="189"/>
      <c r="IUJ123" s="189"/>
      <c r="IUK123" s="189"/>
      <c r="JDK123" s="189"/>
      <c r="JDL123" s="189"/>
      <c r="JDT123" s="189"/>
      <c r="JDU123" s="189"/>
      <c r="JDV123" s="189"/>
      <c r="JDW123" s="189"/>
      <c r="JDX123" s="189"/>
      <c r="JDY123" s="189"/>
      <c r="JDZ123" s="189"/>
      <c r="JEA123" s="189"/>
      <c r="JEB123" s="189"/>
      <c r="JEC123" s="189"/>
      <c r="JED123" s="189"/>
      <c r="JEE123" s="189"/>
      <c r="JEF123" s="189"/>
      <c r="JEG123" s="189"/>
      <c r="JNG123" s="189"/>
      <c r="JNH123" s="189"/>
      <c r="JNP123" s="189"/>
      <c r="JNQ123" s="189"/>
      <c r="JNR123" s="189"/>
      <c r="JNS123" s="189"/>
      <c r="JNT123" s="189"/>
      <c r="JNU123" s="189"/>
      <c r="JNV123" s="189"/>
      <c r="JNW123" s="189"/>
      <c r="JNX123" s="189"/>
      <c r="JNY123" s="189"/>
      <c r="JNZ123" s="189"/>
      <c r="JOA123" s="189"/>
      <c r="JOB123" s="189"/>
      <c r="JOC123" s="189"/>
      <c r="JXC123" s="189"/>
      <c r="JXD123" s="189"/>
      <c r="JXL123" s="189"/>
      <c r="JXM123" s="189"/>
      <c r="JXN123" s="189"/>
      <c r="JXO123" s="189"/>
      <c r="JXP123" s="189"/>
      <c r="JXQ123" s="189"/>
      <c r="JXR123" s="189"/>
      <c r="JXS123" s="189"/>
      <c r="JXT123" s="189"/>
      <c r="JXU123" s="189"/>
      <c r="JXV123" s="189"/>
      <c r="JXW123" s="189"/>
      <c r="JXX123" s="189"/>
      <c r="JXY123" s="189"/>
      <c r="KGY123" s="189"/>
      <c r="KGZ123" s="189"/>
      <c r="KHH123" s="189"/>
      <c r="KHI123" s="189"/>
      <c r="KHJ123" s="189"/>
      <c r="KHK123" s="189"/>
      <c r="KHL123" s="189"/>
      <c r="KHM123" s="189"/>
      <c r="KHN123" s="189"/>
      <c r="KHO123" s="189"/>
      <c r="KHP123" s="189"/>
      <c r="KHQ123" s="189"/>
      <c r="KHR123" s="189"/>
      <c r="KHS123" s="189"/>
      <c r="KHT123" s="189"/>
      <c r="KHU123" s="189"/>
      <c r="KQU123" s="189"/>
      <c r="KQV123" s="189"/>
      <c r="KRD123" s="189"/>
      <c r="KRE123" s="189"/>
      <c r="KRF123" s="189"/>
      <c r="KRG123" s="189"/>
      <c r="KRH123" s="189"/>
      <c r="KRI123" s="189"/>
      <c r="KRJ123" s="189"/>
      <c r="KRK123" s="189"/>
      <c r="KRL123" s="189"/>
      <c r="KRM123" s="189"/>
      <c r="KRN123" s="189"/>
      <c r="KRO123" s="189"/>
      <c r="KRP123" s="189"/>
      <c r="KRQ123" s="189"/>
      <c r="LAQ123" s="189"/>
      <c r="LAR123" s="189"/>
      <c r="LAZ123" s="189"/>
      <c r="LBA123" s="189"/>
      <c r="LBB123" s="189"/>
      <c r="LBC123" s="189"/>
      <c r="LBD123" s="189"/>
      <c r="LBE123" s="189"/>
      <c r="LBF123" s="189"/>
      <c r="LBG123" s="189"/>
      <c r="LBH123" s="189"/>
      <c r="LBI123" s="189"/>
      <c r="LBJ123" s="189"/>
      <c r="LBK123" s="189"/>
      <c r="LBL123" s="189"/>
      <c r="LBM123" s="189"/>
      <c r="LKM123" s="189"/>
      <c r="LKN123" s="189"/>
      <c r="LKV123" s="189"/>
      <c r="LKW123" s="189"/>
      <c r="LKX123" s="189"/>
      <c r="LKY123" s="189"/>
      <c r="LKZ123" s="189"/>
      <c r="LLA123" s="189"/>
      <c r="LLB123" s="189"/>
      <c r="LLC123" s="189"/>
      <c r="LLD123" s="189"/>
      <c r="LLE123" s="189"/>
      <c r="LLF123" s="189"/>
      <c r="LLG123" s="189"/>
      <c r="LLH123" s="189"/>
      <c r="LLI123" s="189"/>
      <c r="LUI123" s="189"/>
      <c r="LUJ123" s="189"/>
      <c r="LUR123" s="189"/>
      <c r="LUS123" s="189"/>
      <c r="LUT123" s="189"/>
      <c r="LUU123" s="189"/>
      <c r="LUV123" s="189"/>
      <c r="LUW123" s="189"/>
      <c r="LUX123" s="189"/>
      <c r="LUY123" s="189"/>
      <c r="LUZ123" s="189"/>
      <c r="LVA123" s="189"/>
      <c r="LVB123" s="189"/>
      <c r="LVC123" s="189"/>
      <c r="LVD123" s="189"/>
      <c r="LVE123" s="189"/>
      <c r="MEE123" s="189"/>
      <c r="MEF123" s="189"/>
      <c r="MEN123" s="189"/>
      <c r="MEO123" s="189"/>
      <c r="MEP123" s="189"/>
      <c r="MEQ123" s="189"/>
      <c r="MER123" s="189"/>
      <c r="MES123" s="189"/>
      <c r="MET123" s="189"/>
      <c r="MEU123" s="189"/>
      <c r="MEV123" s="189"/>
      <c r="MEW123" s="189"/>
      <c r="MEX123" s="189"/>
      <c r="MEY123" s="189"/>
      <c r="MEZ123" s="189"/>
      <c r="MFA123" s="189"/>
      <c r="MOA123" s="189"/>
      <c r="MOB123" s="189"/>
      <c r="MOJ123" s="189"/>
      <c r="MOK123" s="189"/>
      <c r="MOL123" s="189"/>
      <c r="MOM123" s="189"/>
      <c r="MON123" s="189"/>
      <c r="MOO123" s="189"/>
      <c r="MOP123" s="189"/>
      <c r="MOQ123" s="189"/>
      <c r="MOR123" s="189"/>
      <c r="MOS123" s="189"/>
      <c r="MOT123" s="189"/>
      <c r="MOU123" s="189"/>
      <c r="MOV123" s="189"/>
      <c r="MOW123" s="189"/>
      <c r="MXW123" s="189"/>
      <c r="MXX123" s="189"/>
      <c r="MYF123" s="189"/>
      <c r="MYG123" s="189"/>
      <c r="MYH123" s="189"/>
      <c r="MYI123" s="189"/>
      <c r="MYJ123" s="189"/>
      <c r="MYK123" s="189"/>
      <c r="MYL123" s="189"/>
      <c r="MYM123" s="189"/>
      <c r="MYN123" s="189"/>
      <c r="MYO123" s="189"/>
      <c r="MYP123" s="189"/>
      <c r="MYQ123" s="189"/>
      <c r="MYR123" s="189"/>
      <c r="MYS123" s="189"/>
      <c r="NHS123" s="189"/>
      <c r="NHT123" s="189"/>
      <c r="NIB123" s="189"/>
      <c r="NIC123" s="189"/>
      <c r="NID123" s="189"/>
      <c r="NIE123" s="189"/>
      <c r="NIF123" s="189"/>
      <c r="NIG123" s="189"/>
      <c r="NIH123" s="189"/>
      <c r="NII123" s="189"/>
      <c r="NIJ123" s="189"/>
      <c r="NIK123" s="189"/>
      <c r="NIL123" s="189"/>
      <c r="NIM123" s="189"/>
      <c r="NIN123" s="189"/>
      <c r="NIO123" s="189"/>
      <c r="NRO123" s="189"/>
      <c r="NRP123" s="189"/>
      <c r="NRX123" s="189"/>
      <c r="NRY123" s="189"/>
      <c r="NRZ123" s="189"/>
      <c r="NSA123" s="189"/>
      <c r="NSB123" s="189"/>
      <c r="NSC123" s="189"/>
      <c r="NSD123" s="189"/>
      <c r="NSE123" s="189"/>
      <c r="NSF123" s="189"/>
      <c r="NSG123" s="189"/>
      <c r="NSH123" s="189"/>
      <c r="NSI123" s="189"/>
      <c r="NSJ123" s="189"/>
      <c r="NSK123" s="189"/>
      <c r="OBK123" s="189"/>
      <c r="OBL123" s="189"/>
      <c r="OBT123" s="189"/>
      <c r="OBU123" s="189"/>
      <c r="OBV123" s="189"/>
      <c r="OBW123" s="189"/>
      <c r="OBX123" s="189"/>
      <c r="OBY123" s="189"/>
      <c r="OBZ123" s="189"/>
      <c r="OCA123" s="189"/>
      <c r="OCB123" s="189"/>
      <c r="OCC123" s="189"/>
      <c r="OCD123" s="189"/>
      <c r="OCE123" s="189"/>
      <c r="OCF123" s="189"/>
      <c r="OCG123" s="189"/>
      <c r="OLG123" s="189"/>
      <c r="OLH123" s="189"/>
      <c r="OLP123" s="189"/>
      <c r="OLQ123" s="189"/>
      <c r="OLR123" s="189"/>
      <c r="OLS123" s="189"/>
      <c r="OLT123" s="189"/>
      <c r="OLU123" s="189"/>
      <c r="OLV123" s="189"/>
      <c r="OLW123" s="189"/>
      <c r="OLX123" s="189"/>
      <c r="OLY123" s="189"/>
      <c r="OLZ123" s="189"/>
      <c r="OMA123" s="189"/>
      <c r="OMB123" s="189"/>
      <c r="OMC123" s="189"/>
      <c r="OVC123" s="189"/>
      <c r="OVD123" s="189"/>
      <c r="OVL123" s="189"/>
      <c r="OVM123" s="189"/>
      <c r="OVN123" s="189"/>
      <c r="OVO123" s="189"/>
      <c r="OVP123" s="189"/>
      <c r="OVQ123" s="189"/>
      <c r="OVR123" s="189"/>
      <c r="OVS123" s="189"/>
      <c r="OVT123" s="189"/>
      <c r="OVU123" s="189"/>
      <c r="OVV123" s="189"/>
      <c r="OVW123" s="189"/>
      <c r="OVX123" s="189"/>
      <c r="OVY123" s="189"/>
      <c r="PEY123" s="189"/>
      <c r="PEZ123" s="189"/>
      <c r="PFH123" s="189"/>
      <c r="PFI123" s="189"/>
      <c r="PFJ123" s="189"/>
      <c r="PFK123" s="189"/>
      <c r="PFL123" s="189"/>
      <c r="PFM123" s="189"/>
      <c r="PFN123" s="189"/>
      <c r="PFO123" s="189"/>
      <c r="PFP123" s="189"/>
      <c r="PFQ123" s="189"/>
      <c r="PFR123" s="189"/>
      <c r="PFS123" s="189"/>
      <c r="PFT123" s="189"/>
      <c r="PFU123" s="189"/>
      <c r="POU123" s="189"/>
      <c r="POV123" s="189"/>
      <c r="PPD123" s="189"/>
      <c r="PPE123" s="189"/>
      <c r="PPF123" s="189"/>
      <c r="PPG123" s="189"/>
      <c r="PPH123" s="189"/>
      <c r="PPI123" s="189"/>
      <c r="PPJ123" s="189"/>
      <c r="PPK123" s="189"/>
      <c r="PPL123" s="189"/>
      <c r="PPM123" s="189"/>
      <c r="PPN123" s="189"/>
      <c r="PPO123" s="189"/>
      <c r="PPP123" s="189"/>
      <c r="PPQ123" s="189"/>
      <c r="PYQ123" s="189"/>
      <c r="PYR123" s="189"/>
      <c r="PYZ123" s="189"/>
      <c r="PZA123" s="189"/>
      <c r="PZB123" s="189"/>
      <c r="PZC123" s="189"/>
      <c r="PZD123" s="189"/>
      <c r="PZE123" s="189"/>
      <c r="PZF123" s="189"/>
      <c r="PZG123" s="189"/>
      <c r="PZH123" s="189"/>
      <c r="PZI123" s="189"/>
      <c r="PZJ123" s="189"/>
      <c r="PZK123" s="189"/>
      <c r="PZL123" s="189"/>
      <c r="PZM123" s="189"/>
      <c r="QIM123" s="189"/>
      <c r="QIN123" s="189"/>
      <c r="QIV123" s="189"/>
      <c r="QIW123" s="189"/>
      <c r="QIX123" s="189"/>
      <c r="QIY123" s="189"/>
      <c r="QIZ123" s="189"/>
      <c r="QJA123" s="189"/>
      <c r="QJB123" s="189"/>
      <c r="QJC123" s="189"/>
      <c r="QJD123" s="189"/>
      <c r="QJE123" s="189"/>
      <c r="QJF123" s="189"/>
      <c r="QJG123" s="189"/>
      <c r="QJH123" s="189"/>
      <c r="QJI123" s="189"/>
      <c r="QSI123" s="189"/>
      <c r="QSJ123" s="189"/>
      <c r="QSR123" s="189"/>
      <c r="QSS123" s="189"/>
      <c r="QST123" s="189"/>
      <c r="QSU123" s="189"/>
      <c r="QSV123" s="189"/>
      <c r="QSW123" s="189"/>
      <c r="QSX123" s="189"/>
      <c r="QSY123" s="189"/>
      <c r="QSZ123" s="189"/>
      <c r="QTA123" s="189"/>
      <c r="QTB123" s="189"/>
      <c r="QTC123" s="189"/>
      <c r="QTD123" s="189"/>
      <c r="QTE123" s="189"/>
      <c r="RCE123" s="189"/>
      <c r="RCF123" s="189"/>
      <c r="RCN123" s="189"/>
      <c r="RCO123" s="189"/>
      <c r="RCP123" s="189"/>
      <c r="RCQ123" s="189"/>
      <c r="RCR123" s="189"/>
      <c r="RCS123" s="189"/>
      <c r="RCT123" s="189"/>
      <c r="RCU123" s="189"/>
      <c r="RCV123" s="189"/>
      <c r="RCW123" s="189"/>
      <c r="RCX123" s="189"/>
      <c r="RCY123" s="189"/>
      <c r="RCZ123" s="189"/>
      <c r="RDA123" s="189"/>
      <c r="RMA123" s="189"/>
      <c r="RMB123" s="189"/>
      <c r="RMJ123" s="189"/>
      <c r="RMK123" s="189"/>
      <c r="RML123" s="189"/>
      <c r="RMM123" s="189"/>
      <c r="RMN123" s="189"/>
      <c r="RMO123" s="189"/>
      <c r="RMP123" s="189"/>
      <c r="RMQ123" s="189"/>
      <c r="RMR123" s="189"/>
      <c r="RMS123" s="189"/>
      <c r="RMT123" s="189"/>
      <c r="RMU123" s="189"/>
      <c r="RMV123" s="189"/>
      <c r="RMW123" s="189"/>
      <c r="RVW123" s="189"/>
      <c r="RVX123" s="189"/>
      <c r="RWF123" s="189"/>
      <c r="RWG123" s="189"/>
      <c r="RWH123" s="189"/>
      <c r="RWI123" s="189"/>
      <c r="RWJ123" s="189"/>
      <c r="RWK123" s="189"/>
      <c r="RWL123" s="189"/>
      <c r="RWM123" s="189"/>
      <c r="RWN123" s="189"/>
      <c r="RWO123" s="189"/>
      <c r="RWP123" s="189"/>
      <c r="RWQ123" s="189"/>
      <c r="RWR123" s="189"/>
      <c r="RWS123" s="189"/>
      <c r="SFS123" s="189"/>
      <c r="SFT123" s="189"/>
      <c r="SGB123" s="189"/>
      <c r="SGC123" s="189"/>
      <c r="SGD123" s="189"/>
      <c r="SGE123" s="189"/>
      <c r="SGF123" s="189"/>
      <c r="SGG123" s="189"/>
      <c r="SGH123" s="189"/>
      <c r="SGI123" s="189"/>
      <c r="SGJ123" s="189"/>
      <c r="SGK123" s="189"/>
      <c r="SGL123" s="189"/>
      <c r="SGM123" s="189"/>
      <c r="SGN123" s="189"/>
      <c r="SGO123" s="189"/>
      <c r="SPO123" s="189"/>
      <c r="SPP123" s="189"/>
      <c r="SPX123" s="189"/>
      <c r="SPY123" s="189"/>
      <c r="SPZ123" s="189"/>
      <c r="SQA123" s="189"/>
      <c r="SQB123" s="189"/>
      <c r="SQC123" s="189"/>
      <c r="SQD123" s="189"/>
      <c r="SQE123" s="189"/>
      <c r="SQF123" s="189"/>
      <c r="SQG123" s="189"/>
      <c r="SQH123" s="189"/>
      <c r="SQI123" s="189"/>
      <c r="SQJ123" s="189"/>
      <c r="SQK123" s="189"/>
      <c r="SZK123" s="189"/>
      <c r="SZL123" s="189"/>
      <c r="SZT123" s="189"/>
      <c r="SZU123" s="189"/>
      <c r="SZV123" s="189"/>
      <c r="SZW123" s="189"/>
      <c r="SZX123" s="189"/>
      <c r="SZY123" s="189"/>
      <c r="SZZ123" s="189"/>
      <c r="TAA123" s="189"/>
      <c r="TAB123" s="189"/>
      <c r="TAC123" s="189"/>
      <c r="TAD123" s="189"/>
      <c r="TAE123" s="189"/>
      <c r="TAF123" s="189"/>
      <c r="TAG123" s="189"/>
      <c r="TJG123" s="189"/>
      <c r="TJH123" s="189"/>
      <c r="TJP123" s="189"/>
      <c r="TJQ123" s="189"/>
      <c r="TJR123" s="189"/>
      <c r="TJS123" s="189"/>
      <c r="TJT123" s="189"/>
      <c r="TJU123" s="189"/>
      <c r="TJV123" s="189"/>
      <c r="TJW123" s="189"/>
      <c r="TJX123" s="189"/>
      <c r="TJY123" s="189"/>
      <c r="TJZ123" s="189"/>
      <c r="TKA123" s="189"/>
      <c r="TKB123" s="189"/>
      <c r="TKC123" s="189"/>
      <c r="TTC123" s="189"/>
      <c r="TTD123" s="189"/>
      <c r="TTL123" s="189"/>
      <c r="TTM123" s="189"/>
      <c r="TTN123" s="189"/>
      <c r="TTO123" s="189"/>
      <c r="TTP123" s="189"/>
      <c r="TTQ123" s="189"/>
      <c r="TTR123" s="189"/>
      <c r="TTS123" s="189"/>
      <c r="TTT123" s="189"/>
      <c r="TTU123" s="189"/>
      <c r="TTV123" s="189"/>
      <c r="TTW123" s="189"/>
      <c r="TTX123" s="189"/>
      <c r="TTY123" s="189"/>
      <c r="UCY123" s="189"/>
      <c r="UCZ123" s="189"/>
      <c r="UDH123" s="189"/>
      <c r="UDI123" s="189"/>
      <c r="UDJ123" s="189"/>
      <c r="UDK123" s="189"/>
      <c r="UDL123" s="189"/>
      <c r="UDM123" s="189"/>
      <c r="UDN123" s="189"/>
      <c r="UDO123" s="189"/>
      <c r="UDP123" s="189"/>
      <c r="UDQ123" s="189"/>
      <c r="UDR123" s="189"/>
      <c r="UDS123" s="189"/>
      <c r="UDT123" s="189"/>
      <c r="UDU123" s="189"/>
      <c r="UMU123" s="189"/>
      <c r="UMV123" s="189"/>
      <c r="UND123" s="189"/>
      <c r="UNE123" s="189"/>
      <c r="UNF123" s="189"/>
      <c r="UNG123" s="189"/>
      <c r="UNH123" s="189"/>
      <c r="UNI123" s="189"/>
      <c r="UNJ123" s="189"/>
      <c r="UNK123" s="189"/>
      <c r="UNL123" s="189"/>
      <c r="UNM123" s="189"/>
      <c r="UNN123" s="189"/>
      <c r="UNO123" s="189"/>
      <c r="UNP123" s="189"/>
      <c r="UNQ123" s="189"/>
      <c r="UWQ123" s="189"/>
      <c r="UWR123" s="189"/>
      <c r="UWZ123" s="189"/>
      <c r="UXA123" s="189"/>
      <c r="UXB123" s="189"/>
      <c r="UXC123" s="189"/>
      <c r="UXD123" s="189"/>
      <c r="UXE123" s="189"/>
      <c r="UXF123" s="189"/>
      <c r="UXG123" s="189"/>
      <c r="UXH123" s="189"/>
      <c r="UXI123" s="189"/>
      <c r="UXJ123" s="189"/>
      <c r="UXK123" s="189"/>
      <c r="UXL123" s="189"/>
      <c r="UXM123" s="189"/>
      <c r="VGM123" s="189"/>
      <c r="VGN123" s="189"/>
      <c r="VGV123" s="189"/>
      <c r="VGW123" s="189"/>
      <c r="VGX123" s="189"/>
      <c r="VGY123" s="189"/>
      <c r="VGZ123" s="189"/>
      <c r="VHA123" s="189"/>
      <c r="VHB123" s="189"/>
      <c r="VHC123" s="189"/>
      <c r="VHD123" s="189"/>
      <c r="VHE123" s="189"/>
      <c r="VHF123" s="189"/>
      <c r="VHG123" s="189"/>
      <c r="VHH123" s="189"/>
      <c r="VHI123" s="189"/>
      <c r="VQI123" s="189"/>
      <c r="VQJ123" s="189"/>
      <c r="VQR123" s="189"/>
      <c r="VQS123" s="189"/>
      <c r="VQT123" s="189"/>
      <c r="VQU123" s="189"/>
      <c r="VQV123" s="189"/>
      <c r="VQW123" s="189"/>
      <c r="VQX123" s="189"/>
      <c r="VQY123" s="189"/>
      <c r="VQZ123" s="189"/>
      <c r="VRA123" s="189"/>
      <c r="VRB123" s="189"/>
      <c r="VRC123" s="189"/>
      <c r="VRD123" s="189"/>
      <c r="VRE123" s="189"/>
      <c r="WAE123" s="189"/>
      <c r="WAF123" s="189"/>
      <c r="WAN123" s="189"/>
      <c r="WAO123" s="189"/>
      <c r="WAP123" s="189"/>
      <c r="WAQ123" s="189"/>
      <c r="WAR123" s="189"/>
      <c r="WAS123" s="189"/>
      <c r="WAT123" s="189"/>
      <c r="WAU123" s="189"/>
      <c r="WAV123" s="189"/>
      <c r="WAW123" s="189"/>
      <c r="WAX123" s="189"/>
      <c r="WAY123" s="189"/>
      <c r="WAZ123" s="189"/>
      <c r="WBA123" s="189"/>
      <c r="WKA123" s="189"/>
      <c r="WKB123" s="189"/>
      <c r="WKJ123" s="189"/>
      <c r="WKK123" s="189"/>
      <c r="WKL123" s="189"/>
      <c r="WKM123" s="189"/>
      <c r="WKN123" s="189"/>
      <c r="WKO123" s="189"/>
      <c r="WKP123" s="189"/>
      <c r="WKQ123" s="189"/>
      <c r="WKR123" s="189"/>
      <c r="WKS123" s="189"/>
      <c r="WKT123" s="189"/>
      <c r="WKU123" s="189"/>
      <c r="WKV123" s="189"/>
      <c r="WKW123" s="189"/>
      <c r="WTW123" s="189"/>
      <c r="WTX123" s="189"/>
      <c r="WUF123" s="189"/>
      <c r="WUG123" s="189"/>
      <c r="WUH123" s="189"/>
      <c r="WUI123" s="189"/>
      <c r="WUJ123" s="189"/>
      <c r="WUK123" s="189"/>
      <c r="WUL123" s="189"/>
      <c r="WUM123" s="189"/>
      <c r="WUN123" s="189"/>
      <c r="WUO123" s="189"/>
      <c r="WUP123" s="189"/>
      <c r="WUQ123" s="189"/>
      <c r="WUR123" s="189"/>
      <c r="WUS123" s="189"/>
    </row>
    <row r="124" spans="1:1009 1243:2033 2267:3057 3291:4081 4315:5105 5339:6129 6363:7153 7387:8177 8411:9201 9435:10225 10459:11249 11483:12273 12507:13297 13531:14321 14555:15345 15579:16113" ht="30.75" hidden="1" customHeight="1" outlineLevel="1" x14ac:dyDescent="0.25">
      <c r="A124" s="79"/>
      <c r="B124" s="194" t="s">
        <v>261</v>
      </c>
      <c r="C124" s="72"/>
      <c r="D124" s="102"/>
      <c r="E124" s="102"/>
      <c r="F124" s="73"/>
      <c r="G124" s="231"/>
      <c r="H124" s="129">
        <v>72.25</v>
      </c>
      <c r="I124" s="153">
        <f t="shared" si="6"/>
        <v>0</v>
      </c>
      <c r="J124" s="149"/>
      <c r="K124" s="149"/>
      <c r="L124" s="149"/>
      <c r="M124" s="149"/>
      <c r="N124" s="72"/>
      <c r="HK124" s="189"/>
      <c r="HL124" s="189"/>
      <c r="HT124" s="189"/>
      <c r="HU124" s="189"/>
      <c r="HV124" s="189"/>
      <c r="HW124" s="189"/>
      <c r="HX124" s="189"/>
      <c r="HY124" s="189"/>
      <c r="HZ124" s="189"/>
      <c r="IA124" s="189"/>
      <c r="IB124" s="189"/>
      <c r="IC124" s="189"/>
      <c r="ID124" s="189"/>
      <c r="IE124" s="189"/>
      <c r="IF124" s="189"/>
      <c r="IG124" s="189"/>
      <c r="RG124" s="189"/>
      <c r="RH124" s="189"/>
      <c r="RP124" s="189"/>
      <c r="RQ124" s="189"/>
      <c r="RR124" s="189"/>
      <c r="RS124" s="189"/>
      <c r="RT124" s="189"/>
      <c r="RU124" s="189"/>
      <c r="RV124" s="189"/>
      <c r="RW124" s="189"/>
      <c r="RX124" s="189"/>
      <c r="RY124" s="189"/>
      <c r="RZ124" s="189"/>
      <c r="SA124" s="189"/>
      <c r="SB124" s="189"/>
      <c r="SC124" s="189"/>
      <c r="ABC124" s="189"/>
      <c r="ABD124" s="189"/>
      <c r="ABL124" s="189"/>
      <c r="ABM124" s="189"/>
      <c r="ABN124" s="189"/>
      <c r="ABO124" s="189"/>
      <c r="ABP124" s="189"/>
      <c r="ABQ124" s="189"/>
      <c r="ABR124" s="189"/>
      <c r="ABS124" s="189"/>
      <c r="ABT124" s="189"/>
      <c r="ABU124" s="189"/>
      <c r="ABV124" s="189"/>
      <c r="ABW124" s="189"/>
      <c r="ABX124" s="189"/>
      <c r="ABY124" s="189"/>
      <c r="AKY124" s="189"/>
      <c r="AKZ124" s="189"/>
      <c r="ALH124" s="189"/>
      <c r="ALI124" s="189"/>
      <c r="ALJ124" s="189"/>
      <c r="ALK124" s="189"/>
      <c r="ALL124" s="189"/>
      <c r="ALM124" s="189"/>
      <c r="ALN124" s="189"/>
      <c r="ALO124" s="189"/>
      <c r="ALP124" s="189"/>
      <c r="ALQ124" s="189"/>
      <c r="ALR124" s="189"/>
      <c r="ALS124" s="189"/>
      <c r="ALT124" s="189"/>
      <c r="ALU124" s="189"/>
      <c r="AUU124" s="189"/>
      <c r="AUV124" s="189"/>
      <c r="AVD124" s="189"/>
      <c r="AVE124" s="189"/>
      <c r="AVF124" s="189"/>
      <c r="AVG124" s="189"/>
      <c r="AVH124" s="189"/>
      <c r="AVI124" s="189"/>
      <c r="AVJ124" s="189"/>
      <c r="AVK124" s="189"/>
      <c r="AVL124" s="189"/>
      <c r="AVM124" s="189"/>
      <c r="AVN124" s="189"/>
      <c r="AVO124" s="189"/>
      <c r="AVP124" s="189"/>
      <c r="AVQ124" s="189"/>
      <c r="BEQ124" s="189"/>
      <c r="BER124" s="189"/>
      <c r="BEZ124" s="189"/>
      <c r="BFA124" s="189"/>
      <c r="BFB124" s="189"/>
      <c r="BFC124" s="189"/>
      <c r="BFD124" s="189"/>
      <c r="BFE124" s="189"/>
      <c r="BFF124" s="189"/>
      <c r="BFG124" s="189"/>
      <c r="BFH124" s="189"/>
      <c r="BFI124" s="189"/>
      <c r="BFJ124" s="189"/>
      <c r="BFK124" s="189"/>
      <c r="BFL124" s="189"/>
      <c r="BFM124" s="189"/>
      <c r="BOM124" s="189"/>
      <c r="BON124" s="189"/>
      <c r="BOV124" s="189"/>
      <c r="BOW124" s="189"/>
      <c r="BOX124" s="189"/>
      <c r="BOY124" s="189"/>
      <c r="BOZ124" s="189"/>
      <c r="BPA124" s="189"/>
      <c r="BPB124" s="189"/>
      <c r="BPC124" s="189"/>
      <c r="BPD124" s="189"/>
      <c r="BPE124" s="189"/>
      <c r="BPF124" s="189"/>
      <c r="BPG124" s="189"/>
      <c r="BPH124" s="189"/>
      <c r="BPI124" s="189"/>
      <c r="BYI124" s="189"/>
      <c r="BYJ124" s="189"/>
      <c r="BYR124" s="189"/>
      <c r="BYS124" s="189"/>
      <c r="BYT124" s="189"/>
      <c r="BYU124" s="189"/>
      <c r="BYV124" s="189"/>
      <c r="BYW124" s="189"/>
      <c r="BYX124" s="189"/>
      <c r="BYY124" s="189"/>
      <c r="BYZ124" s="189"/>
      <c r="BZA124" s="189"/>
      <c r="BZB124" s="189"/>
      <c r="BZC124" s="189"/>
      <c r="BZD124" s="189"/>
      <c r="BZE124" s="189"/>
      <c r="CIE124" s="189"/>
      <c r="CIF124" s="189"/>
      <c r="CIN124" s="189"/>
      <c r="CIO124" s="189"/>
      <c r="CIP124" s="189"/>
      <c r="CIQ124" s="189"/>
      <c r="CIR124" s="189"/>
      <c r="CIS124" s="189"/>
      <c r="CIT124" s="189"/>
      <c r="CIU124" s="189"/>
      <c r="CIV124" s="189"/>
      <c r="CIW124" s="189"/>
      <c r="CIX124" s="189"/>
      <c r="CIY124" s="189"/>
      <c r="CIZ124" s="189"/>
      <c r="CJA124" s="189"/>
      <c r="CSA124" s="189"/>
      <c r="CSB124" s="189"/>
      <c r="CSJ124" s="189"/>
      <c r="CSK124" s="189"/>
      <c r="CSL124" s="189"/>
      <c r="CSM124" s="189"/>
      <c r="CSN124" s="189"/>
      <c r="CSO124" s="189"/>
      <c r="CSP124" s="189"/>
      <c r="CSQ124" s="189"/>
      <c r="CSR124" s="189"/>
      <c r="CSS124" s="189"/>
      <c r="CST124" s="189"/>
      <c r="CSU124" s="189"/>
      <c r="CSV124" s="189"/>
      <c r="CSW124" s="189"/>
      <c r="DBW124" s="189"/>
      <c r="DBX124" s="189"/>
      <c r="DCF124" s="189"/>
      <c r="DCG124" s="189"/>
      <c r="DCH124" s="189"/>
      <c r="DCI124" s="189"/>
      <c r="DCJ124" s="189"/>
      <c r="DCK124" s="189"/>
      <c r="DCL124" s="189"/>
      <c r="DCM124" s="189"/>
      <c r="DCN124" s="189"/>
      <c r="DCO124" s="189"/>
      <c r="DCP124" s="189"/>
      <c r="DCQ124" s="189"/>
      <c r="DCR124" s="189"/>
      <c r="DCS124" s="189"/>
      <c r="DLS124" s="189"/>
      <c r="DLT124" s="189"/>
      <c r="DMB124" s="189"/>
      <c r="DMC124" s="189"/>
      <c r="DMD124" s="189"/>
      <c r="DME124" s="189"/>
      <c r="DMF124" s="189"/>
      <c r="DMG124" s="189"/>
      <c r="DMH124" s="189"/>
      <c r="DMI124" s="189"/>
      <c r="DMJ124" s="189"/>
      <c r="DMK124" s="189"/>
      <c r="DML124" s="189"/>
      <c r="DMM124" s="189"/>
      <c r="DMN124" s="189"/>
      <c r="DMO124" s="189"/>
      <c r="DVO124" s="189"/>
      <c r="DVP124" s="189"/>
      <c r="DVX124" s="189"/>
      <c r="DVY124" s="189"/>
      <c r="DVZ124" s="189"/>
      <c r="DWA124" s="189"/>
      <c r="DWB124" s="189"/>
      <c r="DWC124" s="189"/>
      <c r="DWD124" s="189"/>
      <c r="DWE124" s="189"/>
      <c r="DWF124" s="189"/>
      <c r="DWG124" s="189"/>
      <c r="DWH124" s="189"/>
      <c r="DWI124" s="189"/>
      <c r="DWJ124" s="189"/>
      <c r="DWK124" s="189"/>
      <c r="EFK124" s="189"/>
      <c r="EFL124" s="189"/>
      <c r="EFT124" s="189"/>
      <c r="EFU124" s="189"/>
      <c r="EFV124" s="189"/>
      <c r="EFW124" s="189"/>
      <c r="EFX124" s="189"/>
      <c r="EFY124" s="189"/>
      <c r="EFZ124" s="189"/>
      <c r="EGA124" s="189"/>
      <c r="EGB124" s="189"/>
      <c r="EGC124" s="189"/>
      <c r="EGD124" s="189"/>
      <c r="EGE124" s="189"/>
      <c r="EGF124" s="189"/>
      <c r="EGG124" s="189"/>
      <c r="EPG124" s="189"/>
      <c r="EPH124" s="189"/>
      <c r="EPP124" s="189"/>
      <c r="EPQ124" s="189"/>
      <c r="EPR124" s="189"/>
      <c r="EPS124" s="189"/>
      <c r="EPT124" s="189"/>
      <c r="EPU124" s="189"/>
      <c r="EPV124" s="189"/>
      <c r="EPW124" s="189"/>
      <c r="EPX124" s="189"/>
      <c r="EPY124" s="189"/>
      <c r="EPZ124" s="189"/>
      <c r="EQA124" s="189"/>
      <c r="EQB124" s="189"/>
      <c r="EQC124" s="189"/>
      <c r="EZC124" s="189"/>
      <c r="EZD124" s="189"/>
      <c r="EZL124" s="189"/>
      <c r="EZM124" s="189"/>
      <c r="EZN124" s="189"/>
      <c r="EZO124" s="189"/>
      <c r="EZP124" s="189"/>
      <c r="EZQ124" s="189"/>
      <c r="EZR124" s="189"/>
      <c r="EZS124" s="189"/>
      <c r="EZT124" s="189"/>
      <c r="EZU124" s="189"/>
      <c r="EZV124" s="189"/>
      <c r="EZW124" s="189"/>
      <c r="EZX124" s="189"/>
      <c r="EZY124" s="189"/>
      <c r="FIY124" s="189"/>
      <c r="FIZ124" s="189"/>
      <c r="FJH124" s="189"/>
      <c r="FJI124" s="189"/>
      <c r="FJJ124" s="189"/>
      <c r="FJK124" s="189"/>
      <c r="FJL124" s="189"/>
      <c r="FJM124" s="189"/>
      <c r="FJN124" s="189"/>
      <c r="FJO124" s="189"/>
      <c r="FJP124" s="189"/>
      <c r="FJQ124" s="189"/>
      <c r="FJR124" s="189"/>
      <c r="FJS124" s="189"/>
      <c r="FJT124" s="189"/>
      <c r="FJU124" s="189"/>
      <c r="FSU124" s="189"/>
      <c r="FSV124" s="189"/>
      <c r="FTD124" s="189"/>
      <c r="FTE124" s="189"/>
      <c r="FTF124" s="189"/>
      <c r="FTG124" s="189"/>
      <c r="FTH124" s="189"/>
      <c r="FTI124" s="189"/>
      <c r="FTJ124" s="189"/>
      <c r="FTK124" s="189"/>
      <c r="FTL124" s="189"/>
      <c r="FTM124" s="189"/>
      <c r="FTN124" s="189"/>
      <c r="FTO124" s="189"/>
      <c r="FTP124" s="189"/>
      <c r="FTQ124" s="189"/>
      <c r="GCQ124" s="189"/>
      <c r="GCR124" s="189"/>
      <c r="GCZ124" s="189"/>
      <c r="GDA124" s="189"/>
      <c r="GDB124" s="189"/>
      <c r="GDC124" s="189"/>
      <c r="GDD124" s="189"/>
      <c r="GDE124" s="189"/>
      <c r="GDF124" s="189"/>
      <c r="GDG124" s="189"/>
      <c r="GDH124" s="189"/>
      <c r="GDI124" s="189"/>
      <c r="GDJ124" s="189"/>
      <c r="GDK124" s="189"/>
      <c r="GDL124" s="189"/>
      <c r="GDM124" s="189"/>
      <c r="GMM124" s="189"/>
      <c r="GMN124" s="189"/>
      <c r="GMV124" s="189"/>
      <c r="GMW124" s="189"/>
      <c r="GMX124" s="189"/>
      <c r="GMY124" s="189"/>
      <c r="GMZ124" s="189"/>
      <c r="GNA124" s="189"/>
      <c r="GNB124" s="189"/>
      <c r="GNC124" s="189"/>
      <c r="GND124" s="189"/>
      <c r="GNE124" s="189"/>
      <c r="GNF124" s="189"/>
      <c r="GNG124" s="189"/>
      <c r="GNH124" s="189"/>
      <c r="GNI124" s="189"/>
      <c r="GWI124" s="189"/>
      <c r="GWJ124" s="189"/>
      <c r="GWR124" s="189"/>
      <c r="GWS124" s="189"/>
      <c r="GWT124" s="189"/>
      <c r="GWU124" s="189"/>
      <c r="GWV124" s="189"/>
      <c r="GWW124" s="189"/>
      <c r="GWX124" s="189"/>
      <c r="GWY124" s="189"/>
      <c r="GWZ124" s="189"/>
      <c r="GXA124" s="189"/>
      <c r="GXB124" s="189"/>
      <c r="GXC124" s="189"/>
      <c r="GXD124" s="189"/>
      <c r="GXE124" s="189"/>
      <c r="HGE124" s="189"/>
      <c r="HGF124" s="189"/>
      <c r="HGN124" s="189"/>
      <c r="HGO124" s="189"/>
      <c r="HGP124" s="189"/>
      <c r="HGQ124" s="189"/>
      <c r="HGR124" s="189"/>
      <c r="HGS124" s="189"/>
      <c r="HGT124" s="189"/>
      <c r="HGU124" s="189"/>
      <c r="HGV124" s="189"/>
      <c r="HGW124" s="189"/>
      <c r="HGX124" s="189"/>
      <c r="HGY124" s="189"/>
      <c r="HGZ124" s="189"/>
      <c r="HHA124" s="189"/>
      <c r="HQA124" s="189"/>
      <c r="HQB124" s="189"/>
      <c r="HQJ124" s="189"/>
      <c r="HQK124" s="189"/>
      <c r="HQL124" s="189"/>
      <c r="HQM124" s="189"/>
      <c r="HQN124" s="189"/>
      <c r="HQO124" s="189"/>
      <c r="HQP124" s="189"/>
      <c r="HQQ124" s="189"/>
      <c r="HQR124" s="189"/>
      <c r="HQS124" s="189"/>
      <c r="HQT124" s="189"/>
      <c r="HQU124" s="189"/>
      <c r="HQV124" s="189"/>
      <c r="HQW124" s="189"/>
      <c r="HZW124" s="189"/>
      <c r="HZX124" s="189"/>
      <c r="IAF124" s="189"/>
      <c r="IAG124" s="189"/>
      <c r="IAH124" s="189"/>
      <c r="IAI124" s="189"/>
      <c r="IAJ124" s="189"/>
      <c r="IAK124" s="189"/>
      <c r="IAL124" s="189"/>
      <c r="IAM124" s="189"/>
      <c r="IAN124" s="189"/>
      <c r="IAO124" s="189"/>
      <c r="IAP124" s="189"/>
      <c r="IAQ124" s="189"/>
      <c r="IAR124" s="189"/>
      <c r="IAS124" s="189"/>
      <c r="IJS124" s="189"/>
      <c r="IJT124" s="189"/>
      <c r="IKB124" s="189"/>
      <c r="IKC124" s="189"/>
      <c r="IKD124" s="189"/>
      <c r="IKE124" s="189"/>
      <c r="IKF124" s="189"/>
      <c r="IKG124" s="189"/>
      <c r="IKH124" s="189"/>
      <c r="IKI124" s="189"/>
      <c r="IKJ124" s="189"/>
      <c r="IKK124" s="189"/>
      <c r="IKL124" s="189"/>
      <c r="IKM124" s="189"/>
      <c r="IKN124" s="189"/>
      <c r="IKO124" s="189"/>
      <c r="ITO124" s="189"/>
      <c r="ITP124" s="189"/>
      <c r="ITX124" s="189"/>
      <c r="ITY124" s="189"/>
      <c r="ITZ124" s="189"/>
      <c r="IUA124" s="189"/>
      <c r="IUB124" s="189"/>
      <c r="IUC124" s="189"/>
      <c r="IUD124" s="189"/>
      <c r="IUE124" s="189"/>
      <c r="IUF124" s="189"/>
      <c r="IUG124" s="189"/>
      <c r="IUH124" s="189"/>
      <c r="IUI124" s="189"/>
      <c r="IUJ124" s="189"/>
      <c r="IUK124" s="189"/>
      <c r="JDK124" s="189"/>
      <c r="JDL124" s="189"/>
      <c r="JDT124" s="189"/>
      <c r="JDU124" s="189"/>
      <c r="JDV124" s="189"/>
      <c r="JDW124" s="189"/>
      <c r="JDX124" s="189"/>
      <c r="JDY124" s="189"/>
      <c r="JDZ124" s="189"/>
      <c r="JEA124" s="189"/>
      <c r="JEB124" s="189"/>
      <c r="JEC124" s="189"/>
      <c r="JED124" s="189"/>
      <c r="JEE124" s="189"/>
      <c r="JEF124" s="189"/>
      <c r="JEG124" s="189"/>
      <c r="JNG124" s="189"/>
      <c r="JNH124" s="189"/>
      <c r="JNP124" s="189"/>
      <c r="JNQ124" s="189"/>
      <c r="JNR124" s="189"/>
      <c r="JNS124" s="189"/>
      <c r="JNT124" s="189"/>
      <c r="JNU124" s="189"/>
      <c r="JNV124" s="189"/>
      <c r="JNW124" s="189"/>
      <c r="JNX124" s="189"/>
      <c r="JNY124" s="189"/>
      <c r="JNZ124" s="189"/>
      <c r="JOA124" s="189"/>
      <c r="JOB124" s="189"/>
      <c r="JOC124" s="189"/>
      <c r="JXC124" s="189"/>
      <c r="JXD124" s="189"/>
      <c r="JXL124" s="189"/>
      <c r="JXM124" s="189"/>
      <c r="JXN124" s="189"/>
      <c r="JXO124" s="189"/>
      <c r="JXP124" s="189"/>
      <c r="JXQ124" s="189"/>
      <c r="JXR124" s="189"/>
      <c r="JXS124" s="189"/>
      <c r="JXT124" s="189"/>
      <c r="JXU124" s="189"/>
      <c r="JXV124" s="189"/>
      <c r="JXW124" s="189"/>
      <c r="JXX124" s="189"/>
      <c r="JXY124" s="189"/>
      <c r="KGY124" s="189"/>
      <c r="KGZ124" s="189"/>
      <c r="KHH124" s="189"/>
      <c r="KHI124" s="189"/>
      <c r="KHJ124" s="189"/>
      <c r="KHK124" s="189"/>
      <c r="KHL124" s="189"/>
      <c r="KHM124" s="189"/>
      <c r="KHN124" s="189"/>
      <c r="KHO124" s="189"/>
      <c r="KHP124" s="189"/>
      <c r="KHQ124" s="189"/>
      <c r="KHR124" s="189"/>
      <c r="KHS124" s="189"/>
      <c r="KHT124" s="189"/>
      <c r="KHU124" s="189"/>
      <c r="KQU124" s="189"/>
      <c r="KQV124" s="189"/>
      <c r="KRD124" s="189"/>
      <c r="KRE124" s="189"/>
      <c r="KRF124" s="189"/>
      <c r="KRG124" s="189"/>
      <c r="KRH124" s="189"/>
      <c r="KRI124" s="189"/>
      <c r="KRJ124" s="189"/>
      <c r="KRK124" s="189"/>
      <c r="KRL124" s="189"/>
      <c r="KRM124" s="189"/>
      <c r="KRN124" s="189"/>
      <c r="KRO124" s="189"/>
      <c r="KRP124" s="189"/>
      <c r="KRQ124" s="189"/>
      <c r="LAQ124" s="189"/>
      <c r="LAR124" s="189"/>
      <c r="LAZ124" s="189"/>
      <c r="LBA124" s="189"/>
      <c r="LBB124" s="189"/>
      <c r="LBC124" s="189"/>
      <c r="LBD124" s="189"/>
      <c r="LBE124" s="189"/>
      <c r="LBF124" s="189"/>
      <c r="LBG124" s="189"/>
      <c r="LBH124" s="189"/>
      <c r="LBI124" s="189"/>
      <c r="LBJ124" s="189"/>
      <c r="LBK124" s="189"/>
      <c r="LBL124" s="189"/>
      <c r="LBM124" s="189"/>
      <c r="LKM124" s="189"/>
      <c r="LKN124" s="189"/>
      <c r="LKV124" s="189"/>
      <c r="LKW124" s="189"/>
      <c r="LKX124" s="189"/>
      <c r="LKY124" s="189"/>
      <c r="LKZ124" s="189"/>
      <c r="LLA124" s="189"/>
      <c r="LLB124" s="189"/>
      <c r="LLC124" s="189"/>
      <c r="LLD124" s="189"/>
      <c r="LLE124" s="189"/>
      <c r="LLF124" s="189"/>
      <c r="LLG124" s="189"/>
      <c r="LLH124" s="189"/>
      <c r="LLI124" s="189"/>
      <c r="LUI124" s="189"/>
      <c r="LUJ124" s="189"/>
      <c r="LUR124" s="189"/>
      <c r="LUS124" s="189"/>
      <c r="LUT124" s="189"/>
      <c r="LUU124" s="189"/>
      <c r="LUV124" s="189"/>
      <c r="LUW124" s="189"/>
      <c r="LUX124" s="189"/>
      <c r="LUY124" s="189"/>
      <c r="LUZ124" s="189"/>
      <c r="LVA124" s="189"/>
      <c r="LVB124" s="189"/>
      <c r="LVC124" s="189"/>
      <c r="LVD124" s="189"/>
      <c r="LVE124" s="189"/>
      <c r="MEE124" s="189"/>
      <c r="MEF124" s="189"/>
      <c r="MEN124" s="189"/>
      <c r="MEO124" s="189"/>
      <c r="MEP124" s="189"/>
      <c r="MEQ124" s="189"/>
      <c r="MER124" s="189"/>
      <c r="MES124" s="189"/>
      <c r="MET124" s="189"/>
      <c r="MEU124" s="189"/>
      <c r="MEV124" s="189"/>
      <c r="MEW124" s="189"/>
      <c r="MEX124" s="189"/>
      <c r="MEY124" s="189"/>
      <c r="MEZ124" s="189"/>
      <c r="MFA124" s="189"/>
      <c r="MOA124" s="189"/>
      <c r="MOB124" s="189"/>
      <c r="MOJ124" s="189"/>
      <c r="MOK124" s="189"/>
      <c r="MOL124" s="189"/>
      <c r="MOM124" s="189"/>
      <c r="MON124" s="189"/>
      <c r="MOO124" s="189"/>
      <c r="MOP124" s="189"/>
      <c r="MOQ124" s="189"/>
      <c r="MOR124" s="189"/>
      <c r="MOS124" s="189"/>
      <c r="MOT124" s="189"/>
      <c r="MOU124" s="189"/>
      <c r="MOV124" s="189"/>
      <c r="MOW124" s="189"/>
      <c r="MXW124" s="189"/>
      <c r="MXX124" s="189"/>
      <c r="MYF124" s="189"/>
      <c r="MYG124" s="189"/>
      <c r="MYH124" s="189"/>
      <c r="MYI124" s="189"/>
      <c r="MYJ124" s="189"/>
      <c r="MYK124" s="189"/>
      <c r="MYL124" s="189"/>
      <c r="MYM124" s="189"/>
      <c r="MYN124" s="189"/>
      <c r="MYO124" s="189"/>
      <c r="MYP124" s="189"/>
      <c r="MYQ124" s="189"/>
      <c r="MYR124" s="189"/>
      <c r="MYS124" s="189"/>
      <c r="NHS124" s="189"/>
      <c r="NHT124" s="189"/>
      <c r="NIB124" s="189"/>
      <c r="NIC124" s="189"/>
      <c r="NID124" s="189"/>
      <c r="NIE124" s="189"/>
      <c r="NIF124" s="189"/>
      <c r="NIG124" s="189"/>
      <c r="NIH124" s="189"/>
      <c r="NII124" s="189"/>
      <c r="NIJ124" s="189"/>
      <c r="NIK124" s="189"/>
      <c r="NIL124" s="189"/>
      <c r="NIM124" s="189"/>
      <c r="NIN124" s="189"/>
      <c r="NIO124" s="189"/>
      <c r="NRO124" s="189"/>
      <c r="NRP124" s="189"/>
      <c r="NRX124" s="189"/>
      <c r="NRY124" s="189"/>
      <c r="NRZ124" s="189"/>
      <c r="NSA124" s="189"/>
      <c r="NSB124" s="189"/>
      <c r="NSC124" s="189"/>
      <c r="NSD124" s="189"/>
      <c r="NSE124" s="189"/>
      <c r="NSF124" s="189"/>
      <c r="NSG124" s="189"/>
      <c r="NSH124" s="189"/>
      <c r="NSI124" s="189"/>
      <c r="NSJ124" s="189"/>
      <c r="NSK124" s="189"/>
      <c r="OBK124" s="189"/>
      <c r="OBL124" s="189"/>
      <c r="OBT124" s="189"/>
      <c r="OBU124" s="189"/>
      <c r="OBV124" s="189"/>
      <c r="OBW124" s="189"/>
      <c r="OBX124" s="189"/>
      <c r="OBY124" s="189"/>
      <c r="OBZ124" s="189"/>
      <c r="OCA124" s="189"/>
      <c r="OCB124" s="189"/>
      <c r="OCC124" s="189"/>
      <c r="OCD124" s="189"/>
      <c r="OCE124" s="189"/>
      <c r="OCF124" s="189"/>
      <c r="OCG124" s="189"/>
      <c r="OLG124" s="189"/>
      <c r="OLH124" s="189"/>
      <c r="OLP124" s="189"/>
      <c r="OLQ124" s="189"/>
      <c r="OLR124" s="189"/>
      <c r="OLS124" s="189"/>
      <c r="OLT124" s="189"/>
      <c r="OLU124" s="189"/>
      <c r="OLV124" s="189"/>
      <c r="OLW124" s="189"/>
      <c r="OLX124" s="189"/>
      <c r="OLY124" s="189"/>
      <c r="OLZ124" s="189"/>
      <c r="OMA124" s="189"/>
      <c r="OMB124" s="189"/>
      <c r="OMC124" s="189"/>
      <c r="OVC124" s="189"/>
      <c r="OVD124" s="189"/>
      <c r="OVL124" s="189"/>
      <c r="OVM124" s="189"/>
      <c r="OVN124" s="189"/>
      <c r="OVO124" s="189"/>
      <c r="OVP124" s="189"/>
      <c r="OVQ124" s="189"/>
      <c r="OVR124" s="189"/>
      <c r="OVS124" s="189"/>
      <c r="OVT124" s="189"/>
      <c r="OVU124" s="189"/>
      <c r="OVV124" s="189"/>
      <c r="OVW124" s="189"/>
      <c r="OVX124" s="189"/>
      <c r="OVY124" s="189"/>
      <c r="PEY124" s="189"/>
      <c r="PEZ124" s="189"/>
      <c r="PFH124" s="189"/>
      <c r="PFI124" s="189"/>
      <c r="PFJ124" s="189"/>
      <c r="PFK124" s="189"/>
      <c r="PFL124" s="189"/>
      <c r="PFM124" s="189"/>
      <c r="PFN124" s="189"/>
      <c r="PFO124" s="189"/>
      <c r="PFP124" s="189"/>
      <c r="PFQ124" s="189"/>
      <c r="PFR124" s="189"/>
      <c r="PFS124" s="189"/>
      <c r="PFT124" s="189"/>
      <c r="PFU124" s="189"/>
      <c r="POU124" s="189"/>
      <c r="POV124" s="189"/>
      <c r="PPD124" s="189"/>
      <c r="PPE124" s="189"/>
      <c r="PPF124" s="189"/>
      <c r="PPG124" s="189"/>
      <c r="PPH124" s="189"/>
      <c r="PPI124" s="189"/>
      <c r="PPJ124" s="189"/>
      <c r="PPK124" s="189"/>
      <c r="PPL124" s="189"/>
      <c r="PPM124" s="189"/>
      <c r="PPN124" s="189"/>
      <c r="PPO124" s="189"/>
      <c r="PPP124" s="189"/>
      <c r="PPQ124" s="189"/>
      <c r="PYQ124" s="189"/>
      <c r="PYR124" s="189"/>
      <c r="PYZ124" s="189"/>
      <c r="PZA124" s="189"/>
      <c r="PZB124" s="189"/>
      <c r="PZC124" s="189"/>
      <c r="PZD124" s="189"/>
      <c r="PZE124" s="189"/>
      <c r="PZF124" s="189"/>
      <c r="PZG124" s="189"/>
      <c r="PZH124" s="189"/>
      <c r="PZI124" s="189"/>
      <c r="PZJ124" s="189"/>
      <c r="PZK124" s="189"/>
      <c r="PZL124" s="189"/>
      <c r="PZM124" s="189"/>
      <c r="QIM124" s="189"/>
      <c r="QIN124" s="189"/>
      <c r="QIV124" s="189"/>
      <c r="QIW124" s="189"/>
      <c r="QIX124" s="189"/>
      <c r="QIY124" s="189"/>
      <c r="QIZ124" s="189"/>
      <c r="QJA124" s="189"/>
      <c r="QJB124" s="189"/>
      <c r="QJC124" s="189"/>
      <c r="QJD124" s="189"/>
      <c r="QJE124" s="189"/>
      <c r="QJF124" s="189"/>
      <c r="QJG124" s="189"/>
      <c r="QJH124" s="189"/>
      <c r="QJI124" s="189"/>
      <c r="QSI124" s="189"/>
      <c r="QSJ124" s="189"/>
      <c r="QSR124" s="189"/>
      <c r="QSS124" s="189"/>
      <c r="QST124" s="189"/>
      <c r="QSU124" s="189"/>
      <c r="QSV124" s="189"/>
      <c r="QSW124" s="189"/>
      <c r="QSX124" s="189"/>
      <c r="QSY124" s="189"/>
      <c r="QSZ124" s="189"/>
      <c r="QTA124" s="189"/>
      <c r="QTB124" s="189"/>
      <c r="QTC124" s="189"/>
      <c r="QTD124" s="189"/>
      <c r="QTE124" s="189"/>
      <c r="RCE124" s="189"/>
      <c r="RCF124" s="189"/>
      <c r="RCN124" s="189"/>
      <c r="RCO124" s="189"/>
      <c r="RCP124" s="189"/>
      <c r="RCQ124" s="189"/>
      <c r="RCR124" s="189"/>
      <c r="RCS124" s="189"/>
      <c r="RCT124" s="189"/>
      <c r="RCU124" s="189"/>
      <c r="RCV124" s="189"/>
      <c r="RCW124" s="189"/>
      <c r="RCX124" s="189"/>
      <c r="RCY124" s="189"/>
      <c r="RCZ124" s="189"/>
      <c r="RDA124" s="189"/>
      <c r="RMA124" s="189"/>
      <c r="RMB124" s="189"/>
      <c r="RMJ124" s="189"/>
      <c r="RMK124" s="189"/>
      <c r="RML124" s="189"/>
      <c r="RMM124" s="189"/>
      <c r="RMN124" s="189"/>
      <c r="RMO124" s="189"/>
      <c r="RMP124" s="189"/>
      <c r="RMQ124" s="189"/>
      <c r="RMR124" s="189"/>
      <c r="RMS124" s="189"/>
      <c r="RMT124" s="189"/>
      <c r="RMU124" s="189"/>
      <c r="RMV124" s="189"/>
      <c r="RMW124" s="189"/>
      <c r="RVW124" s="189"/>
      <c r="RVX124" s="189"/>
      <c r="RWF124" s="189"/>
      <c r="RWG124" s="189"/>
      <c r="RWH124" s="189"/>
      <c r="RWI124" s="189"/>
      <c r="RWJ124" s="189"/>
      <c r="RWK124" s="189"/>
      <c r="RWL124" s="189"/>
      <c r="RWM124" s="189"/>
      <c r="RWN124" s="189"/>
      <c r="RWO124" s="189"/>
      <c r="RWP124" s="189"/>
      <c r="RWQ124" s="189"/>
      <c r="RWR124" s="189"/>
      <c r="RWS124" s="189"/>
      <c r="SFS124" s="189"/>
      <c r="SFT124" s="189"/>
      <c r="SGB124" s="189"/>
      <c r="SGC124" s="189"/>
      <c r="SGD124" s="189"/>
      <c r="SGE124" s="189"/>
      <c r="SGF124" s="189"/>
      <c r="SGG124" s="189"/>
      <c r="SGH124" s="189"/>
      <c r="SGI124" s="189"/>
      <c r="SGJ124" s="189"/>
      <c r="SGK124" s="189"/>
      <c r="SGL124" s="189"/>
      <c r="SGM124" s="189"/>
      <c r="SGN124" s="189"/>
      <c r="SGO124" s="189"/>
      <c r="SPO124" s="189"/>
      <c r="SPP124" s="189"/>
      <c r="SPX124" s="189"/>
      <c r="SPY124" s="189"/>
      <c r="SPZ124" s="189"/>
      <c r="SQA124" s="189"/>
      <c r="SQB124" s="189"/>
      <c r="SQC124" s="189"/>
      <c r="SQD124" s="189"/>
      <c r="SQE124" s="189"/>
      <c r="SQF124" s="189"/>
      <c r="SQG124" s="189"/>
      <c r="SQH124" s="189"/>
      <c r="SQI124" s="189"/>
      <c r="SQJ124" s="189"/>
      <c r="SQK124" s="189"/>
      <c r="SZK124" s="189"/>
      <c r="SZL124" s="189"/>
      <c r="SZT124" s="189"/>
      <c r="SZU124" s="189"/>
      <c r="SZV124" s="189"/>
      <c r="SZW124" s="189"/>
      <c r="SZX124" s="189"/>
      <c r="SZY124" s="189"/>
      <c r="SZZ124" s="189"/>
      <c r="TAA124" s="189"/>
      <c r="TAB124" s="189"/>
      <c r="TAC124" s="189"/>
      <c r="TAD124" s="189"/>
      <c r="TAE124" s="189"/>
      <c r="TAF124" s="189"/>
      <c r="TAG124" s="189"/>
      <c r="TJG124" s="189"/>
      <c r="TJH124" s="189"/>
      <c r="TJP124" s="189"/>
      <c r="TJQ124" s="189"/>
      <c r="TJR124" s="189"/>
      <c r="TJS124" s="189"/>
      <c r="TJT124" s="189"/>
      <c r="TJU124" s="189"/>
      <c r="TJV124" s="189"/>
      <c r="TJW124" s="189"/>
      <c r="TJX124" s="189"/>
      <c r="TJY124" s="189"/>
      <c r="TJZ124" s="189"/>
      <c r="TKA124" s="189"/>
      <c r="TKB124" s="189"/>
      <c r="TKC124" s="189"/>
      <c r="TTC124" s="189"/>
      <c r="TTD124" s="189"/>
      <c r="TTL124" s="189"/>
      <c r="TTM124" s="189"/>
      <c r="TTN124" s="189"/>
      <c r="TTO124" s="189"/>
      <c r="TTP124" s="189"/>
      <c r="TTQ124" s="189"/>
      <c r="TTR124" s="189"/>
      <c r="TTS124" s="189"/>
      <c r="TTT124" s="189"/>
      <c r="TTU124" s="189"/>
      <c r="TTV124" s="189"/>
      <c r="TTW124" s="189"/>
      <c r="TTX124" s="189"/>
      <c r="TTY124" s="189"/>
      <c r="UCY124" s="189"/>
      <c r="UCZ124" s="189"/>
      <c r="UDH124" s="189"/>
      <c r="UDI124" s="189"/>
      <c r="UDJ124" s="189"/>
      <c r="UDK124" s="189"/>
      <c r="UDL124" s="189"/>
      <c r="UDM124" s="189"/>
      <c r="UDN124" s="189"/>
      <c r="UDO124" s="189"/>
      <c r="UDP124" s="189"/>
      <c r="UDQ124" s="189"/>
      <c r="UDR124" s="189"/>
      <c r="UDS124" s="189"/>
      <c r="UDT124" s="189"/>
      <c r="UDU124" s="189"/>
      <c r="UMU124" s="189"/>
      <c r="UMV124" s="189"/>
      <c r="UND124" s="189"/>
      <c r="UNE124" s="189"/>
      <c r="UNF124" s="189"/>
      <c r="UNG124" s="189"/>
      <c r="UNH124" s="189"/>
      <c r="UNI124" s="189"/>
      <c r="UNJ124" s="189"/>
      <c r="UNK124" s="189"/>
      <c r="UNL124" s="189"/>
      <c r="UNM124" s="189"/>
      <c r="UNN124" s="189"/>
      <c r="UNO124" s="189"/>
      <c r="UNP124" s="189"/>
      <c r="UNQ124" s="189"/>
      <c r="UWQ124" s="189"/>
      <c r="UWR124" s="189"/>
      <c r="UWZ124" s="189"/>
      <c r="UXA124" s="189"/>
      <c r="UXB124" s="189"/>
      <c r="UXC124" s="189"/>
      <c r="UXD124" s="189"/>
      <c r="UXE124" s="189"/>
      <c r="UXF124" s="189"/>
      <c r="UXG124" s="189"/>
      <c r="UXH124" s="189"/>
      <c r="UXI124" s="189"/>
      <c r="UXJ124" s="189"/>
      <c r="UXK124" s="189"/>
      <c r="UXL124" s="189"/>
      <c r="UXM124" s="189"/>
      <c r="VGM124" s="189"/>
      <c r="VGN124" s="189"/>
      <c r="VGV124" s="189"/>
      <c r="VGW124" s="189"/>
      <c r="VGX124" s="189"/>
      <c r="VGY124" s="189"/>
      <c r="VGZ124" s="189"/>
      <c r="VHA124" s="189"/>
      <c r="VHB124" s="189"/>
      <c r="VHC124" s="189"/>
      <c r="VHD124" s="189"/>
      <c r="VHE124" s="189"/>
      <c r="VHF124" s="189"/>
      <c r="VHG124" s="189"/>
      <c r="VHH124" s="189"/>
      <c r="VHI124" s="189"/>
      <c r="VQI124" s="189"/>
      <c r="VQJ124" s="189"/>
      <c r="VQR124" s="189"/>
      <c r="VQS124" s="189"/>
      <c r="VQT124" s="189"/>
      <c r="VQU124" s="189"/>
      <c r="VQV124" s="189"/>
      <c r="VQW124" s="189"/>
      <c r="VQX124" s="189"/>
      <c r="VQY124" s="189"/>
      <c r="VQZ124" s="189"/>
      <c r="VRA124" s="189"/>
      <c r="VRB124" s="189"/>
      <c r="VRC124" s="189"/>
      <c r="VRD124" s="189"/>
      <c r="VRE124" s="189"/>
      <c r="WAE124" s="189"/>
      <c r="WAF124" s="189"/>
      <c r="WAN124" s="189"/>
      <c r="WAO124" s="189"/>
      <c r="WAP124" s="189"/>
      <c r="WAQ124" s="189"/>
      <c r="WAR124" s="189"/>
      <c r="WAS124" s="189"/>
      <c r="WAT124" s="189"/>
      <c r="WAU124" s="189"/>
      <c r="WAV124" s="189"/>
      <c r="WAW124" s="189"/>
      <c r="WAX124" s="189"/>
      <c r="WAY124" s="189"/>
      <c r="WAZ124" s="189"/>
      <c r="WBA124" s="189"/>
      <c r="WKA124" s="189"/>
      <c r="WKB124" s="189"/>
      <c r="WKJ124" s="189"/>
      <c r="WKK124" s="189"/>
      <c r="WKL124" s="189"/>
      <c r="WKM124" s="189"/>
      <c r="WKN124" s="189"/>
      <c r="WKO124" s="189"/>
      <c r="WKP124" s="189"/>
      <c r="WKQ124" s="189"/>
      <c r="WKR124" s="189"/>
      <c r="WKS124" s="189"/>
      <c r="WKT124" s="189"/>
      <c r="WKU124" s="189"/>
      <c r="WKV124" s="189"/>
      <c r="WKW124" s="189"/>
      <c r="WTW124" s="189"/>
      <c r="WTX124" s="189"/>
      <c r="WUF124" s="189"/>
      <c r="WUG124" s="189"/>
      <c r="WUH124" s="189"/>
      <c r="WUI124" s="189"/>
      <c r="WUJ124" s="189"/>
      <c r="WUK124" s="189"/>
      <c r="WUL124" s="189"/>
      <c r="WUM124" s="189"/>
      <c r="WUN124" s="189"/>
      <c r="WUO124" s="189"/>
      <c r="WUP124" s="189"/>
      <c r="WUQ124" s="189"/>
      <c r="WUR124" s="189"/>
      <c r="WUS124" s="189"/>
    </row>
    <row r="125" spans="1:1009 1243:2033 2267:3057 3291:4081 4315:5105 5339:6129 6363:7153 7387:8177 8411:9201 9435:10225 10459:11249 11483:12273 12507:13297 13531:14321 14555:15345 15579:16113" ht="30.75" hidden="1" customHeight="1" outlineLevel="1" x14ac:dyDescent="0.25">
      <c r="A125" s="79"/>
      <c r="B125" s="194" t="s">
        <v>262</v>
      </c>
      <c r="C125" s="72"/>
      <c r="D125" s="102"/>
      <c r="E125" s="102"/>
      <c r="F125" s="73"/>
      <c r="G125" s="231"/>
      <c r="H125" s="129">
        <v>148.16</v>
      </c>
      <c r="I125" s="153">
        <f t="shared" si="6"/>
        <v>0</v>
      </c>
      <c r="J125" s="149"/>
      <c r="K125" s="149"/>
      <c r="L125" s="149"/>
      <c r="M125" s="149"/>
      <c r="N125" s="72"/>
      <c r="HK125" s="189"/>
      <c r="HL125" s="189"/>
      <c r="HT125" s="189"/>
      <c r="HU125" s="189"/>
      <c r="HV125" s="189"/>
      <c r="HW125" s="189"/>
      <c r="HX125" s="189"/>
      <c r="HY125" s="189"/>
      <c r="HZ125" s="189"/>
      <c r="IA125" s="189"/>
      <c r="IB125" s="189"/>
      <c r="IC125" s="189"/>
      <c r="ID125" s="189"/>
      <c r="IE125" s="189"/>
      <c r="IF125" s="189"/>
      <c r="IG125" s="189"/>
      <c r="RG125" s="189"/>
      <c r="RH125" s="189"/>
      <c r="RP125" s="189"/>
      <c r="RQ125" s="189"/>
      <c r="RR125" s="189"/>
      <c r="RS125" s="189"/>
      <c r="RT125" s="189"/>
      <c r="RU125" s="189"/>
      <c r="RV125" s="189"/>
      <c r="RW125" s="189"/>
      <c r="RX125" s="189"/>
      <c r="RY125" s="189"/>
      <c r="RZ125" s="189"/>
      <c r="SA125" s="189"/>
      <c r="SB125" s="189"/>
      <c r="SC125" s="189"/>
      <c r="ABC125" s="189"/>
      <c r="ABD125" s="189"/>
      <c r="ABL125" s="189"/>
      <c r="ABM125" s="189"/>
      <c r="ABN125" s="189"/>
      <c r="ABO125" s="189"/>
      <c r="ABP125" s="189"/>
      <c r="ABQ125" s="189"/>
      <c r="ABR125" s="189"/>
      <c r="ABS125" s="189"/>
      <c r="ABT125" s="189"/>
      <c r="ABU125" s="189"/>
      <c r="ABV125" s="189"/>
      <c r="ABW125" s="189"/>
      <c r="ABX125" s="189"/>
      <c r="ABY125" s="189"/>
      <c r="AKY125" s="189"/>
      <c r="AKZ125" s="189"/>
      <c r="ALH125" s="189"/>
      <c r="ALI125" s="189"/>
      <c r="ALJ125" s="189"/>
      <c r="ALK125" s="189"/>
      <c r="ALL125" s="189"/>
      <c r="ALM125" s="189"/>
      <c r="ALN125" s="189"/>
      <c r="ALO125" s="189"/>
      <c r="ALP125" s="189"/>
      <c r="ALQ125" s="189"/>
      <c r="ALR125" s="189"/>
      <c r="ALS125" s="189"/>
      <c r="ALT125" s="189"/>
      <c r="ALU125" s="189"/>
      <c r="AUU125" s="189"/>
      <c r="AUV125" s="189"/>
      <c r="AVD125" s="189"/>
      <c r="AVE125" s="189"/>
      <c r="AVF125" s="189"/>
      <c r="AVG125" s="189"/>
      <c r="AVH125" s="189"/>
      <c r="AVI125" s="189"/>
      <c r="AVJ125" s="189"/>
      <c r="AVK125" s="189"/>
      <c r="AVL125" s="189"/>
      <c r="AVM125" s="189"/>
      <c r="AVN125" s="189"/>
      <c r="AVO125" s="189"/>
      <c r="AVP125" s="189"/>
      <c r="AVQ125" s="189"/>
      <c r="BEQ125" s="189"/>
      <c r="BER125" s="189"/>
      <c r="BEZ125" s="189"/>
      <c r="BFA125" s="189"/>
      <c r="BFB125" s="189"/>
      <c r="BFC125" s="189"/>
      <c r="BFD125" s="189"/>
      <c r="BFE125" s="189"/>
      <c r="BFF125" s="189"/>
      <c r="BFG125" s="189"/>
      <c r="BFH125" s="189"/>
      <c r="BFI125" s="189"/>
      <c r="BFJ125" s="189"/>
      <c r="BFK125" s="189"/>
      <c r="BFL125" s="189"/>
      <c r="BFM125" s="189"/>
      <c r="BOM125" s="189"/>
      <c r="BON125" s="189"/>
      <c r="BOV125" s="189"/>
      <c r="BOW125" s="189"/>
      <c r="BOX125" s="189"/>
      <c r="BOY125" s="189"/>
      <c r="BOZ125" s="189"/>
      <c r="BPA125" s="189"/>
      <c r="BPB125" s="189"/>
      <c r="BPC125" s="189"/>
      <c r="BPD125" s="189"/>
      <c r="BPE125" s="189"/>
      <c r="BPF125" s="189"/>
      <c r="BPG125" s="189"/>
      <c r="BPH125" s="189"/>
      <c r="BPI125" s="189"/>
      <c r="BYI125" s="189"/>
      <c r="BYJ125" s="189"/>
      <c r="BYR125" s="189"/>
      <c r="BYS125" s="189"/>
      <c r="BYT125" s="189"/>
      <c r="BYU125" s="189"/>
      <c r="BYV125" s="189"/>
      <c r="BYW125" s="189"/>
      <c r="BYX125" s="189"/>
      <c r="BYY125" s="189"/>
      <c r="BYZ125" s="189"/>
      <c r="BZA125" s="189"/>
      <c r="BZB125" s="189"/>
      <c r="BZC125" s="189"/>
      <c r="BZD125" s="189"/>
      <c r="BZE125" s="189"/>
      <c r="CIE125" s="189"/>
      <c r="CIF125" s="189"/>
      <c r="CIN125" s="189"/>
      <c r="CIO125" s="189"/>
      <c r="CIP125" s="189"/>
      <c r="CIQ125" s="189"/>
      <c r="CIR125" s="189"/>
      <c r="CIS125" s="189"/>
      <c r="CIT125" s="189"/>
      <c r="CIU125" s="189"/>
      <c r="CIV125" s="189"/>
      <c r="CIW125" s="189"/>
      <c r="CIX125" s="189"/>
      <c r="CIY125" s="189"/>
      <c r="CIZ125" s="189"/>
      <c r="CJA125" s="189"/>
      <c r="CSA125" s="189"/>
      <c r="CSB125" s="189"/>
      <c r="CSJ125" s="189"/>
      <c r="CSK125" s="189"/>
      <c r="CSL125" s="189"/>
      <c r="CSM125" s="189"/>
      <c r="CSN125" s="189"/>
      <c r="CSO125" s="189"/>
      <c r="CSP125" s="189"/>
      <c r="CSQ125" s="189"/>
      <c r="CSR125" s="189"/>
      <c r="CSS125" s="189"/>
      <c r="CST125" s="189"/>
      <c r="CSU125" s="189"/>
      <c r="CSV125" s="189"/>
      <c r="CSW125" s="189"/>
      <c r="DBW125" s="189"/>
      <c r="DBX125" s="189"/>
      <c r="DCF125" s="189"/>
      <c r="DCG125" s="189"/>
      <c r="DCH125" s="189"/>
      <c r="DCI125" s="189"/>
      <c r="DCJ125" s="189"/>
      <c r="DCK125" s="189"/>
      <c r="DCL125" s="189"/>
      <c r="DCM125" s="189"/>
      <c r="DCN125" s="189"/>
      <c r="DCO125" s="189"/>
      <c r="DCP125" s="189"/>
      <c r="DCQ125" s="189"/>
      <c r="DCR125" s="189"/>
      <c r="DCS125" s="189"/>
      <c r="DLS125" s="189"/>
      <c r="DLT125" s="189"/>
      <c r="DMB125" s="189"/>
      <c r="DMC125" s="189"/>
      <c r="DMD125" s="189"/>
      <c r="DME125" s="189"/>
      <c r="DMF125" s="189"/>
      <c r="DMG125" s="189"/>
      <c r="DMH125" s="189"/>
      <c r="DMI125" s="189"/>
      <c r="DMJ125" s="189"/>
      <c r="DMK125" s="189"/>
      <c r="DML125" s="189"/>
      <c r="DMM125" s="189"/>
      <c r="DMN125" s="189"/>
      <c r="DMO125" s="189"/>
      <c r="DVO125" s="189"/>
      <c r="DVP125" s="189"/>
      <c r="DVX125" s="189"/>
      <c r="DVY125" s="189"/>
      <c r="DVZ125" s="189"/>
      <c r="DWA125" s="189"/>
      <c r="DWB125" s="189"/>
      <c r="DWC125" s="189"/>
      <c r="DWD125" s="189"/>
      <c r="DWE125" s="189"/>
      <c r="DWF125" s="189"/>
      <c r="DWG125" s="189"/>
      <c r="DWH125" s="189"/>
      <c r="DWI125" s="189"/>
      <c r="DWJ125" s="189"/>
      <c r="DWK125" s="189"/>
      <c r="EFK125" s="189"/>
      <c r="EFL125" s="189"/>
      <c r="EFT125" s="189"/>
      <c r="EFU125" s="189"/>
      <c r="EFV125" s="189"/>
      <c r="EFW125" s="189"/>
      <c r="EFX125" s="189"/>
      <c r="EFY125" s="189"/>
      <c r="EFZ125" s="189"/>
      <c r="EGA125" s="189"/>
      <c r="EGB125" s="189"/>
      <c r="EGC125" s="189"/>
      <c r="EGD125" s="189"/>
      <c r="EGE125" s="189"/>
      <c r="EGF125" s="189"/>
      <c r="EGG125" s="189"/>
      <c r="EPG125" s="189"/>
      <c r="EPH125" s="189"/>
      <c r="EPP125" s="189"/>
      <c r="EPQ125" s="189"/>
      <c r="EPR125" s="189"/>
      <c r="EPS125" s="189"/>
      <c r="EPT125" s="189"/>
      <c r="EPU125" s="189"/>
      <c r="EPV125" s="189"/>
      <c r="EPW125" s="189"/>
      <c r="EPX125" s="189"/>
      <c r="EPY125" s="189"/>
      <c r="EPZ125" s="189"/>
      <c r="EQA125" s="189"/>
      <c r="EQB125" s="189"/>
      <c r="EQC125" s="189"/>
      <c r="EZC125" s="189"/>
      <c r="EZD125" s="189"/>
      <c r="EZL125" s="189"/>
      <c r="EZM125" s="189"/>
      <c r="EZN125" s="189"/>
      <c r="EZO125" s="189"/>
      <c r="EZP125" s="189"/>
      <c r="EZQ125" s="189"/>
      <c r="EZR125" s="189"/>
      <c r="EZS125" s="189"/>
      <c r="EZT125" s="189"/>
      <c r="EZU125" s="189"/>
      <c r="EZV125" s="189"/>
      <c r="EZW125" s="189"/>
      <c r="EZX125" s="189"/>
      <c r="EZY125" s="189"/>
      <c r="FIY125" s="189"/>
      <c r="FIZ125" s="189"/>
      <c r="FJH125" s="189"/>
      <c r="FJI125" s="189"/>
      <c r="FJJ125" s="189"/>
      <c r="FJK125" s="189"/>
      <c r="FJL125" s="189"/>
      <c r="FJM125" s="189"/>
      <c r="FJN125" s="189"/>
      <c r="FJO125" s="189"/>
      <c r="FJP125" s="189"/>
      <c r="FJQ125" s="189"/>
      <c r="FJR125" s="189"/>
      <c r="FJS125" s="189"/>
      <c r="FJT125" s="189"/>
      <c r="FJU125" s="189"/>
      <c r="FSU125" s="189"/>
      <c r="FSV125" s="189"/>
      <c r="FTD125" s="189"/>
      <c r="FTE125" s="189"/>
      <c r="FTF125" s="189"/>
      <c r="FTG125" s="189"/>
      <c r="FTH125" s="189"/>
      <c r="FTI125" s="189"/>
      <c r="FTJ125" s="189"/>
      <c r="FTK125" s="189"/>
      <c r="FTL125" s="189"/>
      <c r="FTM125" s="189"/>
      <c r="FTN125" s="189"/>
      <c r="FTO125" s="189"/>
      <c r="FTP125" s="189"/>
      <c r="FTQ125" s="189"/>
      <c r="GCQ125" s="189"/>
      <c r="GCR125" s="189"/>
      <c r="GCZ125" s="189"/>
      <c r="GDA125" s="189"/>
      <c r="GDB125" s="189"/>
      <c r="GDC125" s="189"/>
      <c r="GDD125" s="189"/>
      <c r="GDE125" s="189"/>
      <c r="GDF125" s="189"/>
      <c r="GDG125" s="189"/>
      <c r="GDH125" s="189"/>
      <c r="GDI125" s="189"/>
      <c r="GDJ125" s="189"/>
      <c r="GDK125" s="189"/>
      <c r="GDL125" s="189"/>
      <c r="GDM125" s="189"/>
      <c r="GMM125" s="189"/>
      <c r="GMN125" s="189"/>
      <c r="GMV125" s="189"/>
      <c r="GMW125" s="189"/>
      <c r="GMX125" s="189"/>
      <c r="GMY125" s="189"/>
      <c r="GMZ125" s="189"/>
      <c r="GNA125" s="189"/>
      <c r="GNB125" s="189"/>
      <c r="GNC125" s="189"/>
      <c r="GND125" s="189"/>
      <c r="GNE125" s="189"/>
      <c r="GNF125" s="189"/>
      <c r="GNG125" s="189"/>
      <c r="GNH125" s="189"/>
      <c r="GNI125" s="189"/>
      <c r="GWI125" s="189"/>
      <c r="GWJ125" s="189"/>
      <c r="GWR125" s="189"/>
      <c r="GWS125" s="189"/>
      <c r="GWT125" s="189"/>
      <c r="GWU125" s="189"/>
      <c r="GWV125" s="189"/>
      <c r="GWW125" s="189"/>
      <c r="GWX125" s="189"/>
      <c r="GWY125" s="189"/>
      <c r="GWZ125" s="189"/>
      <c r="GXA125" s="189"/>
      <c r="GXB125" s="189"/>
      <c r="GXC125" s="189"/>
      <c r="GXD125" s="189"/>
      <c r="GXE125" s="189"/>
      <c r="HGE125" s="189"/>
      <c r="HGF125" s="189"/>
      <c r="HGN125" s="189"/>
      <c r="HGO125" s="189"/>
      <c r="HGP125" s="189"/>
      <c r="HGQ125" s="189"/>
      <c r="HGR125" s="189"/>
      <c r="HGS125" s="189"/>
      <c r="HGT125" s="189"/>
      <c r="HGU125" s="189"/>
      <c r="HGV125" s="189"/>
      <c r="HGW125" s="189"/>
      <c r="HGX125" s="189"/>
      <c r="HGY125" s="189"/>
      <c r="HGZ125" s="189"/>
      <c r="HHA125" s="189"/>
      <c r="HQA125" s="189"/>
      <c r="HQB125" s="189"/>
      <c r="HQJ125" s="189"/>
      <c r="HQK125" s="189"/>
      <c r="HQL125" s="189"/>
      <c r="HQM125" s="189"/>
      <c r="HQN125" s="189"/>
      <c r="HQO125" s="189"/>
      <c r="HQP125" s="189"/>
      <c r="HQQ125" s="189"/>
      <c r="HQR125" s="189"/>
      <c r="HQS125" s="189"/>
      <c r="HQT125" s="189"/>
      <c r="HQU125" s="189"/>
      <c r="HQV125" s="189"/>
      <c r="HQW125" s="189"/>
      <c r="HZW125" s="189"/>
      <c r="HZX125" s="189"/>
      <c r="IAF125" s="189"/>
      <c r="IAG125" s="189"/>
      <c r="IAH125" s="189"/>
      <c r="IAI125" s="189"/>
      <c r="IAJ125" s="189"/>
      <c r="IAK125" s="189"/>
      <c r="IAL125" s="189"/>
      <c r="IAM125" s="189"/>
      <c r="IAN125" s="189"/>
      <c r="IAO125" s="189"/>
      <c r="IAP125" s="189"/>
      <c r="IAQ125" s="189"/>
      <c r="IAR125" s="189"/>
      <c r="IAS125" s="189"/>
      <c r="IJS125" s="189"/>
      <c r="IJT125" s="189"/>
      <c r="IKB125" s="189"/>
      <c r="IKC125" s="189"/>
      <c r="IKD125" s="189"/>
      <c r="IKE125" s="189"/>
      <c r="IKF125" s="189"/>
      <c r="IKG125" s="189"/>
      <c r="IKH125" s="189"/>
      <c r="IKI125" s="189"/>
      <c r="IKJ125" s="189"/>
      <c r="IKK125" s="189"/>
      <c r="IKL125" s="189"/>
      <c r="IKM125" s="189"/>
      <c r="IKN125" s="189"/>
      <c r="IKO125" s="189"/>
      <c r="ITO125" s="189"/>
      <c r="ITP125" s="189"/>
      <c r="ITX125" s="189"/>
      <c r="ITY125" s="189"/>
      <c r="ITZ125" s="189"/>
      <c r="IUA125" s="189"/>
      <c r="IUB125" s="189"/>
      <c r="IUC125" s="189"/>
      <c r="IUD125" s="189"/>
      <c r="IUE125" s="189"/>
      <c r="IUF125" s="189"/>
      <c r="IUG125" s="189"/>
      <c r="IUH125" s="189"/>
      <c r="IUI125" s="189"/>
      <c r="IUJ125" s="189"/>
      <c r="IUK125" s="189"/>
      <c r="JDK125" s="189"/>
      <c r="JDL125" s="189"/>
      <c r="JDT125" s="189"/>
      <c r="JDU125" s="189"/>
      <c r="JDV125" s="189"/>
      <c r="JDW125" s="189"/>
      <c r="JDX125" s="189"/>
      <c r="JDY125" s="189"/>
      <c r="JDZ125" s="189"/>
      <c r="JEA125" s="189"/>
      <c r="JEB125" s="189"/>
      <c r="JEC125" s="189"/>
      <c r="JED125" s="189"/>
      <c r="JEE125" s="189"/>
      <c r="JEF125" s="189"/>
      <c r="JEG125" s="189"/>
      <c r="JNG125" s="189"/>
      <c r="JNH125" s="189"/>
      <c r="JNP125" s="189"/>
      <c r="JNQ125" s="189"/>
      <c r="JNR125" s="189"/>
      <c r="JNS125" s="189"/>
      <c r="JNT125" s="189"/>
      <c r="JNU125" s="189"/>
      <c r="JNV125" s="189"/>
      <c r="JNW125" s="189"/>
      <c r="JNX125" s="189"/>
      <c r="JNY125" s="189"/>
      <c r="JNZ125" s="189"/>
      <c r="JOA125" s="189"/>
      <c r="JOB125" s="189"/>
      <c r="JOC125" s="189"/>
      <c r="JXC125" s="189"/>
      <c r="JXD125" s="189"/>
      <c r="JXL125" s="189"/>
      <c r="JXM125" s="189"/>
      <c r="JXN125" s="189"/>
      <c r="JXO125" s="189"/>
      <c r="JXP125" s="189"/>
      <c r="JXQ125" s="189"/>
      <c r="JXR125" s="189"/>
      <c r="JXS125" s="189"/>
      <c r="JXT125" s="189"/>
      <c r="JXU125" s="189"/>
      <c r="JXV125" s="189"/>
      <c r="JXW125" s="189"/>
      <c r="JXX125" s="189"/>
      <c r="JXY125" s="189"/>
      <c r="KGY125" s="189"/>
      <c r="KGZ125" s="189"/>
      <c r="KHH125" s="189"/>
      <c r="KHI125" s="189"/>
      <c r="KHJ125" s="189"/>
      <c r="KHK125" s="189"/>
      <c r="KHL125" s="189"/>
      <c r="KHM125" s="189"/>
      <c r="KHN125" s="189"/>
      <c r="KHO125" s="189"/>
      <c r="KHP125" s="189"/>
      <c r="KHQ125" s="189"/>
      <c r="KHR125" s="189"/>
      <c r="KHS125" s="189"/>
      <c r="KHT125" s="189"/>
      <c r="KHU125" s="189"/>
      <c r="KQU125" s="189"/>
      <c r="KQV125" s="189"/>
      <c r="KRD125" s="189"/>
      <c r="KRE125" s="189"/>
      <c r="KRF125" s="189"/>
      <c r="KRG125" s="189"/>
      <c r="KRH125" s="189"/>
      <c r="KRI125" s="189"/>
      <c r="KRJ125" s="189"/>
      <c r="KRK125" s="189"/>
      <c r="KRL125" s="189"/>
      <c r="KRM125" s="189"/>
      <c r="KRN125" s="189"/>
      <c r="KRO125" s="189"/>
      <c r="KRP125" s="189"/>
      <c r="KRQ125" s="189"/>
      <c r="LAQ125" s="189"/>
      <c r="LAR125" s="189"/>
      <c r="LAZ125" s="189"/>
      <c r="LBA125" s="189"/>
      <c r="LBB125" s="189"/>
      <c r="LBC125" s="189"/>
      <c r="LBD125" s="189"/>
      <c r="LBE125" s="189"/>
      <c r="LBF125" s="189"/>
      <c r="LBG125" s="189"/>
      <c r="LBH125" s="189"/>
      <c r="LBI125" s="189"/>
      <c r="LBJ125" s="189"/>
      <c r="LBK125" s="189"/>
      <c r="LBL125" s="189"/>
      <c r="LBM125" s="189"/>
      <c r="LKM125" s="189"/>
      <c r="LKN125" s="189"/>
      <c r="LKV125" s="189"/>
      <c r="LKW125" s="189"/>
      <c r="LKX125" s="189"/>
      <c r="LKY125" s="189"/>
      <c r="LKZ125" s="189"/>
      <c r="LLA125" s="189"/>
      <c r="LLB125" s="189"/>
      <c r="LLC125" s="189"/>
      <c r="LLD125" s="189"/>
      <c r="LLE125" s="189"/>
      <c r="LLF125" s="189"/>
      <c r="LLG125" s="189"/>
      <c r="LLH125" s="189"/>
      <c r="LLI125" s="189"/>
      <c r="LUI125" s="189"/>
      <c r="LUJ125" s="189"/>
      <c r="LUR125" s="189"/>
      <c r="LUS125" s="189"/>
      <c r="LUT125" s="189"/>
      <c r="LUU125" s="189"/>
      <c r="LUV125" s="189"/>
      <c r="LUW125" s="189"/>
      <c r="LUX125" s="189"/>
      <c r="LUY125" s="189"/>
      <c r="LUZ125" s="189"/>
      <c r="LVA125" s="189"/>
      <c r="LVB125" s="189"/>
      <c r="LVC125" s="189"/>
      <c r="LVD125" s="189"/>
      <c r="LVE125" s="189"/>
      <c r="MEE125" s="189"/>
      <c r="MEF125" s="189"/>
      <c r="MEN125" s="189"/>
      <c r="MEO125" s="189"/>
      <c r="MEP125" s="189"/>
      <c r="MEQ125" s="189"/>
      <c r="MER125" s="189"/>
      <c r="MES125" s="189"/>
      <c r="MET125" s="189"/>
      <c r="MEU125" s="189"/>
      <c r="MEV125" s="189"/>
      <c r="MEW125" s="189"/>
      <c r="MEX125" s="189"/>
      <c r="MEY125" s="189"/>
      <c r="MEZ125" s="189"/>
      <c r="MFA125" s="189"/>
      <c r="MOA125" s="189"/>
      <c r="MOB125" s="189"/>
      <c r="MOJ125" s="189"/>
      <c r="MOK125" s="189"/>
      <c r="MOL125" s="189"/>
      <c r="MOM125" s="189"/>
      <c r="MON125" s="189"/>
      <c r="MOO125" s="189"/>
      <c r="MOP125" s="189"/>
      <c r="MOQ125" s="189"/>
      <c r="MOR125" s="189"/>
      <c r="MOS125" s="189"/>
      <c r="MOT125" s="189"/>
      <c r="MOU125" s="189"/>
      <c r="MOV125" s="189"/>
      <c r="MOW125" s="189"/>
      <c r="MXW125" s="189"/>
      <c r="MXX125" s="189"/>
      <c r="MYF125" s="189"/>
      <c r="MYG125" s="189"/>
      <c r="MYH125" s="189"/>
      <c r="MYI125" s="189"/>
      <c r="MYJ125" s="189"/>
      <c r="MYK125" s="189"/>
      <c r="MYL125" s="189"/>
      <c r="MYM125" s="189"/>
      <c r="MYN125" s="189"/>
      <c r="MYO125" s="189"/>
      <c r="MYP125" s="189"/>
      <c r="MYQ125" s="189"/>
      <c r="MYR125" s="189"/>
      <c r="MYS125" s="189"/>
      <c r="NHS125" s="189"/>
      <c r="NHT125" s="189"/>
      <c r="NIB125" s="189"/>
      <c r="NIC125" s="189"/>
      <c r="NID125" s="189"/>
      <c r="NIE125" s="189"/>
      <c r="NIF125" s="189"/>
      <c r="NIG125" s="189"/>
      <c r="NIH125" s="189"/>
      <c r="NII125" s="189"/>
      <c r="NIJ125" s="189"/>
      <c r="NIK125" s="189"/>
      <c r="NIL125" s="189"/>
      <c r="NIM125" s="189"/>
      <c r="NIN125" s="189"/>
      <c r="NIO125" s="189"/>
      <c r="NRO125" s="189"/>
      <c r="NRP125" s="189"/>
      <c r="NRX125" s="189"/>
      <c r="NRY125" s="189"/>
      <c r="NRZ125" s="189"/>
      <c r="NSA125" s="189"/>
      <c r="NSB125" s="189"/>
      <c r="NSC125" s="189"/>
      <c r="NSD125" s="189"/>
      <c r="NSE125" s="189"/>
      <c r="NSF125" s="189"/>
      <c r="NSG125" s="189"/>
      <c r="NSH125" s="189"/>
      <c r="NSI125" s="189"/>
      <c r="NSJ125" s="189"/>
      <c r="NSK125" s="189"/>
      <c r="OBK125" s="189"/>
      <c r="OBL125" s="189"/>
      <c r="OBT125" s="189"/>
      <c r="OBU125" s="189"/>
      <c r="OBV125" s="189"/>
      <c r="OBW125" s="189"/>
      <c r="OBX125" s="189"/>
      <c r="OBY125" s="189"/>
      <c r="OBZ125" s="189"/>
      <c r="OCA125" s="189"/>
      <c r="OCB125" s="189"/>
      <c r="OCC125" s="189"/>
      <c r="OCD125" s="189"/>
      <c r="OCE125" s="189"/>
      <c r="OCF125" s="189"/>
      <c r="OCG125" s="189"/>
      <c r="OLG125" s="189"/>
      <c r="OLH125" s="189"/>
      <c r="OLP125" s="189"/>
      <c r="OLQ125" s="189"/>
      <c r="OLR125" s="189"/>
      <c r="OLS125" s="189"/>
      <c r="OLT125" s="189"/>
      <c r="OLU125" s="189"/>
      <c r="OLV125" s="189"/>
      <c r="OLW125" s="189"/>
      <c r="OLX125" s="189"/>
      <c r="OLY125" s="189"/>
      <c r="OLZ125" s="189"/>
      <c r="OMA125" s="189"/>
      <c r="OMB125" s="189"/>
      <c r="OMC125" s="189"/>
      <c r="OVC125" s="189"/>
      <c r="OVD125" s="189"/>
      <c r="OVL125" s="189"/>
      <c r="OVM125" s="189"/>
      <c r="OVN125" s="189"/>
      <c r="OVO125" s="189"/>
      <c r="OVP125" s="189"/>
      <c r="OVQ125" s="189"/>
      <c r="OVR125" s="189"/>
      <c r="OVS125" s="189"/>
      <c r="OVT125" s="189"/>
      <c r="OVU125" s="189"/>
      <c r="OVV125" s="189"/>
      <c r="OVW125" s="189"/>
      <c r="OVX125" s="189"/>
      <c r="OVY125" s="189"/>
      <c r="PEY125" s="189"/>
      <c r="PEZ125" s="189"/>
      <c r="PFH125" s="189"/>
      <c r="PFI125" s="189"/>
      <c r="PFJ125" s="189"/>
      <c r="PFK125" s="189"/>
      <c r="PFL125" s="189"/>
      <c r="PFM125" s="189"/>
      <c r="PFN125" s="189"/>
      <c r="PFO125" s="189"/>
      <c r="PFP125" s="189"/>
      <c r="PFQ125" s="189"/>
      <c r="PFR125" s="189"/>
      <c r="PFS125" s="189"/>
      <c r="PFT125" s="189"/>
      <c r="PFU125" s="189"/>
      <c r="POU125" s="189"/>
      <c r="POV125" s="189"/>
      <c r="PPD125" s="189"/>
      <c r="PPE125" s="189"/>
      <c r="PPF125" s="189"/>
      <c r="PPG125" s="189"/>
      <c r="PPH125" s="189"/>
      <c r="PPI125" s="189"/>
      <c r="PPJ125" s="189"/>
      <c r="PPK125" s="189"/>
      <c r="PPL125" s="189"/>
      <c r="PPM125" s="189"/>
      <c r="PPN125" s="189"/>
      <c r="PPO125" s="189"/>
      <c r="PPP125" s="189"/>
      <c r="PPQ125" s="189"/>
      <c r="PYQ125" s="189"/>
      <c r="PYR125" s="189"/>
      <c r="PYZ125" s="189"/>
      <c r="PZA125" s="189"/>
      <c r="PZB125" s="189"/>
      <c r="PZC125" s="189"/>
      <c r="PZD125" s="189"/>
      <c r="PZE125" s="189"/>
      <c r="PZF125" s="189"/>
      <c r="PZG125" s="189"/>
      <c r="PZH125" s="189"/>
      <c r="PZI125" s="189"/>
      <c r="PZJ125" s="189"/>
      <c r="PZK125" s="189"/>
      <c r="PZL125" s="189"/>
      <c r="PZM125" s="189"/>
      <c r="QIM125" s="189"/>
      <c r="QIN125" s="189"/>
      <c r="QIV125" s="189"/>
      <c r="QIW125" s="189"/>
      <c r="QIX125" s="189"/>
      <c r="QIY125" s="189"/>
      <c r="QIZ125" s="189"/>
      <c r="QJA125" s="189"/>
      <c r="QJB125" s="189"/>
      <c r="QJC125" s="189"/>
      <c r="QJD125" s="189"/>
      <c r="QJE125" s="189"/>
      <c r="QJF125" s="189"/>
      <c r="QJG125" s="189"/>
      <c r="QJH125" s="189"/>
      <c r="QJI125" s="189"/>
      <c r="QSI125" s="189"/>
      <c r="QSJ125" s="189"/>
      <c r="QSR125" s="189"/>
      <c r="QSS125" s="189"/>
      <c r="QST125" s="189"/>
      <c r="QSU125" s="189"/>
      <c r="QSV125" s="189"/>
      <c r="QSW125" s="189"/>
      <c r="QSX125" s="189"/>
      <c r="QSY125" s="189"/>
      <c r="QSZ125" s="189"/>
      <c r="QTA125" s="189"/>
      <c r="QTB125" s="189"/>
      <c r="QTC125" s="189"/>
      <c r="QTD125" s="189"/>
      <c r="QTE125" s="189"/>
      <c r="RCE125" s="189"/>
      <c r="RCF125" s="189"/>
      <c r="RCN125" s="189"/>
      <c r="RCO125" s="189"/>
      <c r="RCP125" s="189"/>
      <c r="RCQ125" s="189"/>
      <c r="RCR125" s="189"/>
      <c r="RCS125" s="189"/>
      <c r="RCT125" s="189"/>
      <c r="RCU125" s="189"/>
      <c r="RCV125" s="189"/>
      <c r="RCW125" s="189"/>
      <c r="RCX125" s="189"/>
      <c r="RCY125" s="189"/>
      <c r="RCZ125" s="189"/>
      <c r="RDA125" s="189"/>
      <c r="RMA125" s="189"/>
      <c r="RMB125" s="189"/>
      <c r="RMJ125" s="189"/>
      <c r="RMK125" s="189"/>
      <c r="RML125" s="189"/>
      <c r="RMM125" s="189"/>
      <c r="RMN125" s="189"/>
      <c r="RMO125" s="189"/>
      <c r="RMP125" s="189"/>
      <c r="RMQ125" s="189"/>
      <c r="RMR125" s="189"/>
      <c r="RMS125" s="189"/>
      <c r="RMT125" s="189"/>
      <c r="RMU125" s="189"/>
      <c r="RMV125" s="189"/>
      <c r="RMW125" s="189"/>
      <c r="RVW125" s="189"/>
      <c r="RVX125" s="189"/>
      <c r="RWF125" s="189"/>
      <c r="RWG125" s="189"/>
      <c r="RWH125" s="189"/>
      <c r="RWI125" s="189"/>
      <c r="RWJ125" s="189"/>
      <c r="RWK125" s="189"/>
      <c r="RWL125" s="189"/>
      <c r="RWM125" s="189"/>
      <c r="RWN125" s="189"/>
      <c r="RWO125" s="189"/>
      <c r="RWP125" s="189"/>
      <c r="RWQ125" s="189"/>
      <c r="RWR125" s="189"/>
      <c r="RWS125" s="189"/>
      <c r="SFS125" s="189"/>
      <c r="SFT125" s="189"/>
      <c r="SGB125" s="189"/>
      <c r="SGC125" s="189"/>
      <c r="SGD125" s="189"/>
      <c r="SGE125" s="189"/>
      <c r="SGF125" s="189"/>
      <c r="SGG125" s="189"/>
      <c r="SGH125" s="189"/>
      <c r="SGI125" s="189"/>
      <c r="SGJ125" s="189"/>
      <c r="SGK125" s="189"/>
      <c r="SGL125" s="189"/>
      <c r="SGM125" s="189"/>
      <c r="SGN125" s="189"/>
      <c r="SGO125" s="189"/>
      <c r="SPO125" s="189"/>
      <c r="SPP125" s="189"/>
      <c r="SPX125" s="189"/>
      <c r="SPY125" s="189"/>
      <c r="SPZ125" s="189"/>
      <c r="SQA125" s="189"/>
      <c r="SQB125" s="189"/>
      <c r="SQC125" s="189"/>
      <c r="SQD125" s="189"/>
      <c r="SQE125" s="189"/>
      <c r="SQF125" s="189"/>
      <c r="SQG125" s="189"/>
      <c r="SQH125" s="189"/>
      <c r="SQI125" s="189"/>
      <c r="SQJ125" s="189"/>
      <c r="SQK125" s="189"/>
      <c r="SZK125" s="189"/>
      <c r="SZL125" s="189"/>
      <c r="SZT125" s="189"/>
      <c r="SZU125" s="189"/>
      <c r="SZV125" s="189"/>
      <c r="SZW125" s="189"/>
      <c r="SZX125" s="189"/>
      <c r="SZY125" s="189"/>
      <c r="SZZ125" s="189"/>
      <c r="TAA125" s="189"/>
      <c r="TAB125" s="189"/>
      <c r="TAC125" s="189"/>
      <c r="TAD125" s="189"/>
      <c r="TAE125" s="189"/>
      <c r="TAF125" s="189"/>
      <c r="TAG125" s="189"/>
      <c r="TJG125" s="189"/>
      <c r="TJH125" s="189"/>
      <c r="TJP125" s="189"/>
      <c r="TJQ125" s="189"/>
      <c r="TJR125" s="189"/>
      <c r="TJS125" s="189"/>
      <c r="TJT125" s="189"/>
      <c r="TJU125" s="189"/>
      <c r="TJV125" s="189"/>
      <c r="TJW125" s="189"/>
      <c r="TJX125" s="189"/>
      <c r="TJY125" s="189"/>
      <c r="TJZ125" s="189"/>
      <c r="TKA125" s="189"/>
      <c r="TKB125" s="189"/>
      <c r="TKC125" s="189"/>
      <c r="TTC125" s="189"/>
      <c r="TTD125" s="189"/>
      <c r="TTL125" s="189"/>
      <c r="TTM125" s="189"/>
      <c r="TTN125" s="189"/>
      <c r="TTO125" s="189"/>
      <c r="TTP125" s="189"/>
      <c r="TTQ125" s="189"/>
      <c r="TTR125" s="189"/>
      <c r="TTS125" s="189"/>
      <c r="TTT125" s="189"/>
      <c r="TTU125" s="189"/>
      <c r="TTV125" s="189"/>
      <c r="TTW125" s="189"/>
      <c r="TTX125" s="189"/>
      <c r="TTY125" s="189"/>
      <c r="UCY125" s="189"/>
      <c r="UCZ125" s="189"/>
      <c r="UDH125" s="189"/>
      <c r="UDI125" s="189"/>
      <c r="UDJ125" s="189"/>
      <c r="UDK125" s="189"/>
      <c r="UDL125" s="189"/>
      <c r="UDM125" s="189"/>
      <c r="UDN125" s="189"/>
      <c r="UDO125" s="189"/>
      <c r="UDP125" s="189"/>
      <c r="UDQ125" s="189"/>
      <c r="UDR125" s="189"/>
      <c r="UDS125" s="189"/>
      <c r="UDT125" s="189"/>
      <c r="UDU125" s="189"/>
      <c r="UMU125" s="189"/>
      <c r="UMV125" s="189"/>
      <c r="UND125" s="189"/>
      <c r="UNE125" s="189"/>
      <c r="UNF125" s="189"/>
      <c r="UNG125" s="189"/>
      <c r="UNH125" s="189"/>
      <c r="UNI125" s="189"/>
      <c r="UNJ125" s="189"/>
      <c r="UNK125" s="189"/>
      <c r="UNL125" s="189"/>
      <c r="UNM125" s="189"/>
      <c r="UNN125" s="189"/>
      <c r="UNO125" s="189"/>
      <c r="UNP125" s="189"/>
      <c r="UNQ125" s="189"/>
      <c r="UWQ125" s="189"/>
      <c r="UWR125" s="189"/>
      <c r="UWZ125" s="189"/>
      <c r="UXA125" s="189"/>
      <c r="UXB125" s="189"/>
      <c r="UXC125" s="189"/>
      <c r="UXD125" s="189"/>
      <c r="UXE125" s="189"/>
      <c r="UXF125" s="189"/>
      <c r="UXG125" s="189"/>
      <c r="UXH125" s="189"/>
      <c r="UXI125" s="189"/>
      <c r="UXJ125" s="189"/>
      <c r="UXK125" s="189"/>
      <c r="UXL125" s="189"/>
      <c r="UXM125" s="189"/>
      <c r="VGM125" s="189"/>
      <c r="VGN125" s="189"/>
      <c r="VGV125" s="189"/>
      <c r="VGW125" s="189"/>
      <c r="VGX125" s="189"/>
      <c r="VGY125" s="189"/>
      <c r="VGZ125" s="189"/>
      <c r="VHA125" s="189"/>
      <c r="VHB125" s="189"/>
      <c r="VHC125" s="189"/>
      <c r="VHD125" s="189"/>
      <c r="VHE125" s="189"/>
      <c r="VHF125" s="189"/>
      <c r="VHG125" s="189"/>
      <c r="VHH125" s="189"/>
      <c r="VHI125" s="189"/>
      <c r="VQI125" s="189"/>
      <c r="VQJ125" s="189"/>
      <c r="VQR125" s="189"/>
      <c r="VQS125" s="189"/>
      <c r="VQT125" s="189"/>
      <c r="VQU125" s="189"/>
      <c r="VQV125" s="189"/>
      <c r="VQW125" s="189"/>
      <c r="VQX125" s="189"/>
      <c r="VQY125" s="189"/>
      <c r="VQZ125" s="189"/>
      <c r="VRA125" s="189"/>
      <c r="VRB125" s="189"/>
      <c r="VRC125" s="189"/>
      <c r="VRD125" s="189"/>
      <c r="VRE125" s="189"/>
      <c r="WAE125" s="189"/>
      <c r="WAF125" s="189"/>
      <c r="WAN125" s="189"/>
      <c r="WAO125" s="189"/>
      <c r="WAP125" s="189"/>
      <c r="WAQ125" s="189"/>
      <c r="WAR125" s="189"/>
      <c r="WAS125" s="189"/>
      <c r="WAT125" s="189"/>
      <c r="WAU125" s="189"/>
      <c r="WAV125" s="189"/>
      <c r="WAW125" s="189"/>
      <c r="WAX125" s="189"/>
      <c r="WAY125" s="189"/>
      <c r="WAZ125" s="189"/>
      <c r="WBA125" s="189"/>
      <c r="WKA125" s="189"/>
      <c r="WKB125" s="189"/>
      <c r="WKJ125" s="189"/>
      <c r="WKK125" s="189"/>
      <c r="WKL125" s="189"/>
      <c r="WKM125" s="189"/>
      <c r="WKN125" s="189"/>
      <c r="WKO125" s="189"/>
      <c r="WKP125" s="189"/>
      <c r="WKQ125" s="189"/>
      <c r="WKR125" s="189"/>
      <c r="WKS125" s="189"/>
      <c r="WKT125" s="189"/>
      <c r="WKU125" s="189"/>
      <c r="WKV125" s="189"/>
      <c r="WKW125" s="189"/>
      <c r="WTW125" s="189"/>
      <c r="WTX125" s="189"/>
      <c r="WUF125" s="189"/>
      <c r="WUG125" s="189"/>
      <c r="WUH125" s="189"/>
      <c r="WUI125" s="189"/>
      <c r="WUJ125" s="189"/>
      <c r="WUK125" s="189"/>
      <c r="WUL125" s="189"/>
      <c r="WUM125" s="189"/>
      <c r="WUN125" s="189"/>
      <c r="WUO125" s="189"/>
      <c r="WUP125" s="189"/>
      <c r="WUQ125" s="189"/>
      <c r="WUR125" s="189"/>
      <c r="WUS125" s="189"/>
    </row>
    <row r="126" spans="1:1009 1243:2033 2267:3057 3291:4081 4315:5105 5339:6129 6363:7153 7387:8177 8411:9201 9435:10225 10459:11249 11483:12273 12507:13297 13531:14321 14555:15345 15579:16113" ht="30.75" hidden="1" customHeight="1" outlineLevel="1" x14ac:dyDescent="0.25">
      <c r="A126" s="79"/>
      <c r="B126" s="194" t="s">
        <v>263</v>
      </c>
      <c r="C126" s="72"/>
      <c r="D126" s="102"/>
      <c r="E126" s="102"/>
      <c r="F126" s="73"/>
      <c r="G126" s="231"/>
      <c r="H126" s="129">
        <v>23.4</v>
      </c>
      <c r="I126" s="153">
        <f t="shared" si="6"/>
        <v>0</v>
      </c>
      <c r="J126" s="149"/>
      <c r="K126" s="149"/>
      <c r="L126" s="149"/>
      <c r="M126" s="149"/>
      <c r="N126" s="72"/>
      <c r="HK126" s="189"/>
      <c r="HL126" s="189"/>
      <c r="HT126" s="189"/>
      <c r="HU126" s="189"/>
      <c r="HV126" s="189"/>
      <c r="HW126" s="189"/>
      <c r="HX126" s="189"/>
      <c r="HY126" s="189"/>
      <c r="HZ126" s="189"/>
      <c r="IA126" s="189"/>
      <c r="IB126" s="189"/>
      <c r="IC126" s="189"/>
      <c r="ID126" s="189"/>
      <c r="IE126" s="189"/>
      <c r="IF126" s="189"/>
      <c r="IG126" s="189"/>
      <c r="RG126" s="189"/>
      <c r="RH126" s="189"/>
      <c r="RP126" s="189"/>
      <c r="RQ126" s="189"/>
      <c r="RR126" s="189"/>
      <c r="RS126" s="189"/>
      <c r="RT126" s="189"/>
      <c r="RU126" s="189"/>
      <c r="RV126" s="189"/>
      <c r="RW126" s="189"/>
      <c r="RX126" s="189"/>
      <c r="RY126" s="189"/>
      <c r="RZ126" s="189"/>
      <c r="SA126" s="189"/>
      <c r="SB126" s="189"/>
      <c r="SC126" s="189"/>
      <c r="ABC126" s="189"/>
      <c r="ABD126" s="189"/>
      <c r="ABL126" s="189"/>
      <c r="ABM126" s="189"/>
      <c r="ABN126" s="189"/>
      <c r="ABO126" s="189"/>
      <c r="ABP126" s="189"/>
      <c r="ABQ126" s="189"/>
      <c r="ABR126" s="189"/>
      <c r="ABS126" s="189"/>
      <c r="ABT126" s="189"/>
      <c r="ABU126" s="189"/>
      <c r="ABV126" s="189"/>
      <c r="ABW126" s="189"/>
      <c r="ABX126" s="189"/>
      <c r="ABY126" s="189"/>
      <c r="AKY126" s="189"/>
      <c r="AKZ126" s="189"/>
      <c r="ALH126" s="189"/>
      <c r="ALI126" s="189"/>
      <c r="ALJ126" s="189"/>
      <c r="ALK126" s="189"/>
      <c r="ALL126" s="189"/>
      <c r="ALM126" s="189"/>
      <c r="ALN126" s="189"/>
      <c r="ALO126" s="189"/>
      <c r="ALP126" s="189"/>
      <c r="ALQ126" s="189"/>
      <c r="ALR126" s="189"/>
      <c r="ALS126" s="189"/>
      <c r="ALT126" s="189"/>
      <c r="ALU126" s="189"/>
      <c r="AUU126" s="189"/>
      <c r="AUV126" s="189"/>
      <c r="AVD126" s="189"/>
      <c r="AVE126" s="189"/>
      <c r="AVF126" s="189"/>
      <c r="AVG126" s="189"/>
      <c r="AVH126" s="189"/>
      <c r="AVI126" s="189"/>
      <c r="AVJ126" s="189"/>
      <c r="AVK126" s="189"/>
      <c r="AVL126" s="189"/>
      <c r="AVM126" s="189"/>
      <c r="AVN126" s="189"/>
      <c r="AVO126" s="189"/>
      <c r="AVP126" s="189"/>
      <c r="AVQ126" s="189"/>
      <c r="BEQ126" s="189"/>
      <c r="BER126" s="189"/>
      <c r="BEZ126" s="189"/>
      <c r="BFA126" s="189"/>
      <c r="BFB126" s="189"/>
      <c r="BFC126" s="189"/>
      <c r="BFD126" s="189"/>
      <c r="BFE126" s="189"/>
      <c r="BFF126" s="189"/>
      <c r="BFG126" s="189"/>
      <c r="BFH126" s="189"/>
      <c r="BFI126" s="189"/>
      <c r="BFJ126" s="189"/>
      <c r="BFK126" s="189"/>
      <c r="BFL126" s="189"/>
      <c r="BFM126" s="189"/>
      <c r="BOM126" s="189"/>
      <c r="BON126" s="189"/>
      <c r="BOV126" s="189"/>
      <c r="BOW126" s="189"/>
      <c r="BOX126" s="189"/>
      <c r="BOY126" s="189"/>
      <c r="BOZ126" s="189"/>
      <c r="BPA126" s="189"/>
      <c r="BPB126" s="189"/>
      <c r="BPC126" s="189"/>
      <c r="BPD126" s="189"/>
      <c r="BPE126" s="189"/>
      <c r="BPF126" s="189"/>
      <c r="BPG126" s="189"/>
      <c r="BPH126" s="189"/>
      <c r="BPI126" s="189"/>
      <c r="BYI126" s="189"/>
      <c r="BYJ126" s="189"/>
      <c r="BYR126" s="189"/>
      <c r="BYS126" s="189"/>
      <c r="BYT126" s="189"/>
      <c r="BYU126" s="189"/>
      <c r="BYV126" s="189"/>
      <c r="BYW126" s="189"/>
      <c r="BYX126" s="189"/>
      <c r="BYY126" s="189"/>
      <c r="BYZ126" s="189"/>
      <c r="BZA126" s="189"/>
      <c r="BZB126" s="189"/>
      <c r="BZC126" s="189"/>
      <c r="BZD126" s="189"/>
      <c r="BZE126" s="189"/>
      <c r="CIE126" s="189"/>
      <c r="CIF126" s="189"/>
      <c r="CIN126" s="189"/>
      <c r="CIO126" s="189"/>
      <c r="CIP126" s="189"/>
      <c r="CIQ126" s="189"/>
      <c r="CIR126" s="189"/>
      <c r="CIS126" s="189"/>
      <c r="CIT126" s="189"/>
      <c r="CIU126" s="189"/>
      <c r="CIV126" s="189"/>
      <c r="CIW126" s="189"/>
      <c r="CIX126" s="189"/>
      <c r="CIY126" s="189"/>
      <c r="CIZ126" s="189"/>
      <c r="CJA126" s="189"/>
      <c r="CSA126" s="189"/>
      <c r="CSB126" s="189"/>
      <c r="CSJ126" s="189"/>
      <c r="CSK126" s="189"/>
      <c r="CSL126" s="189"/>
      <c r="CSM126" s="189"/>
      <c r="CSN126" s="189"/>
      <c r="CSO126" s="189"/>
      <c r="CSP126" s="189"/>
      <c r="CSQ126" s="189"/>
      <c r="CSR126" s="189"/>
      <c r="CSS126" s="189"/>
      <c r="CST126" s="189"/>
      <c r="CSU126" s="189"/>
      <c r="CSV126" s="189"/>
      <c r="CSW126" s="189"/>
      <c r="DBW126" s="189"/>
      <c r="DBX126" s="189"/>
      <c r="DCF126" s="189"/>
      <c r="DCG126" s="189"/>
      <c r="DCH126" s="189"/>
      <c r="DCI126" s="189"/>
      <c r="DCJ126" s="189"/>
      <c r="DCK126" s="189"/>
      <c r="DCL126" s="189"/>
      <c r="DCM126" s="189"/>
      <c r="DCN126" s="189"/>
      <c r="DCO126" s="189"/>
      <c r="DCP126" s="189"/>
      <c r="DCQ126" s="189"/>
      <c r="DCR126" s="189"/>
      <c r="DCS126" s="189"/>
      <c r="DLS126" s="189"/>
      <c r="DLT126" s="189"/>
      <c r="DMB126" s="189"/>
      <c r="DMC126" s="189"/>
      <c r="DMD126" s="189"/>
      <c r="DME126" s="189"/>
      <c r="DMF126" s="189"/>
      <c r="DMG126" s="189"/>
      <c r="DMH126" s="189"/>
      <c r="DMI126" s="189"/>
      <c r="DMJ126" s="189"/>
      <c r="DMK126" s="189"/>
      <c r="DML126" s="189"/>
      <c r="DMM126" s="189"/>
      <c r="DMN126" s="189"/>
      <c r="DMO126" s="189"/>
      <c r="DVO126" s="189"/>
      <c r="DVP126" s="189"/>
      <c r="DVX126" s="189"/>
      <c r="DVY126" s="189"/>
      <c r="DVZ126" s="189"/>
      <c r="DWA126" s="189"/>
      <c r="DWB126" s="189"/>
      <c r="DWC126" s="189"/>
      <c r="DWD126" s="189"/>
      <c r="DWE126" s="189"/>
      <c r="DWF126" s="189"/>
      <c r="DWG126" s="189"/>
      <c r="DWH126" s="189"/>
      <c r="DWI126" s="189"/>
      <c r="DWJ126" s="189"/>
      <c r="DWK126" s="189"/>
      <c r="EFK126" s="189"/>
      <c r="EFL126" s="189"/>
      <c r="EFT126" s="189"/>
      <c r="EFU126" s="189"/>
      <c r="EFV126" s="189"/>
      <c r="EFW126" s="189"/>
      <c r="EFX126" s="189"/>
      <c r="EFY126" s="189"/>
      <c r="EFZ126" s="189"/>
      <c r="EGA126" s="189"/>
      <c r="EGB126" s="189"/>
      <c r="EGC126" s="189"/>
      <c r="EGD126" s="189"/>
      <c r="EGE126" s="189"/>
      <c r="EGF126" s="189"/>
      <c r="EGG126" s="189"/>
      <c r="EPG126" s="189"/>
      <c r="EPH126" s="189"/>
      <c r="EPP126" s="189"/>
      <c r="EPQ126" s="189"/>
      <c r="EPR126" s="189"/>
      <c r="EPS126" s="189"/>
      <c r="EPT126" s="189"/>
      <c r="EPU126" s="189"/>
      <c r="EPV126" s="189"/>
      <c r="EPW126" s="189"/>
      <c r="EPX126" s="189"/>
      <c r="EPY126" s="189"/>
      <c r="EPZ126" s="189"/>
      <c r="EQA126" s="189"/>
      <c r="EQB126" s="189"/>
      <c r="EQC126" s="189"/>
      <c r="EZC126" s="189"/>
      <c r="EZD126" s="189"/>
      <c r="EZL126" s="189"/>
      <c r="EZM126" s="189"/>
      <c r="EZN126" s="189"/>
      <c r="EZO126" s="189"/>
      <c r="EZP126" s="189"/>
      <c r="EZQ126" s="189"/>
      <c r="EZR126" s="189"/>
      <c r="EZS126" s="189"/>
      <c r="EZT126" s="189"/>
      <c r="EZU126" s="189"/>
      <c r="EZV126" s="189"/>
      <c r="EZW126" s="189"/>
      <c r="EZX126" s="189"/>
      <c r="EZY126" s="189"/>
      <c r="FIY126" s="189"/>
      <c r="FIZ126" s="189"/>
      <c r="FJH126" s="189"/>
      <c r="FJI126" s="189"/>
      <c r="FJJ126" s="189"/>
      <c r="FJK126" s="189"/>
      <c r="FJL126" s="189"/>
      <c r="FJM126" s="189"/>
      <c r="FJN126" s="189"/>
      <c r="FJO126" s="189"/>
      <c r="FJP126" s="189"/>
      <c r="FJQ126" s="189"/>
      <c r="FJR126" s="189"/>
      <c r="FJS126" s="189"/>
      <c r="FJT126" s="189"/>
      <c r="FJU126" s="189"/>
      <c r="FSU126" s="189"/>
      <c r="FSV126" s="189"/>
      <c r="FTD126" s="189"/>
      <c r="FTE126" s="189"/>
      <c r="FTF126" s="189"/>
      <c r="FTG126" s="189"/>
      <c r="FTH126" s="189"/>
      <c r="FTI126" s="189"/>
      <c r="FTJ126" s="189"/>
      <c r="FTK126" s="189"/>
      <c r="FTL126" s="189"/>
      <c r="FTM126" s="189"/>
      <c r="FTN126" s="189"/>
      <c r="FTO126" s="189"/>
      <c r="FTP126" s="189"/>
      <c r="FTQ126" s="189"/>
      <c r="GCQ126" s="189"/>
      <c r="GCR126" s="189"/>
      <c r="GCZ126" s="189"/>
      <c r="GDA126" s="189"/>
      <c r="GDB126" s="189"/>
      <c r="GDC126" s="189"/>
      <c r="GDD126" s="189"/>
      <c r="GDE126" s="189"/>
      <c r="GDF126" s="189"/>
      <c r="GDG126" s="189"/>
      <c r="GDH126" s="189"/>
      <c r="GDI126" s="189"/>
      <c r="GDJ126" s="189"/>
      <c r="GDK126" s="189"/>
      <c r="GDL126" s="189"/>
      <c r="GDM126" s="189"/>
      <c r="GMM126" s="189"/>
      <c r="GMN126" s="189"/>
      <c r="GMV126" s="189"/>
      <c r="GMW126" s="189"/>
      <c r="GMX126" s="189"/>
      <c r="GMY126" s="189"/>
      <c r="GMZ126" s="189"/>
      <c r="GNA126" s="189"/>
      <c r="GNB126" s="189"/>
      <c r="GNC126" s="189"/>
      <c r="GND126" s="189"/>
      <c r="GNE126" s="189"/>
      <c r="GNF126" s="189"/>
      <c r="GNG126" s="189"/>
      <c r="GNH126" s="189"/>
      <c r="GNI126" s="189"/>
      <c r="GWI126" s="189"/>
      <c r="GWJ126" s="189"/>
      <c r="GWR126" s="189"/>
      <c r="GWS126" s="189"/>
      <c r="GWT126" s="189"/>
      <c r="GWU126" s="189"/>
      <c r="GWV126" s="189"/>
      <c r="GWW126" s="189"/>
      <c r="GWX126" s="189"/>
      <c r="GWY126" s="189"/>
      <c r="GWZ126" s="189"/>
      <c r="GXA126" s="189"/>
      <c r="GXB126" s="189"/>
      <c r="GXC126" s="189"/>
      <c r="GXD126" s="189"/>
      <c r="GXE126" s="189"/>
      <c r="HGE126" s="189"/>
      <c r="HGF126" s="189"/>
      <c r="HGN126" s="189"/>
      <c r="HGO126" s="189"/>
      <c r="HGP126" s="189"/>
      <c r="HGQ126" s="189"/>
      <c r="HGR126" s="189"/>
      <c r="HGS126" s="189"/>
      <c r="HGT126" s="189"/>
      <c r="HGU126" s="189"/>
      <c r="HGV126" s="189"/>
      <c r="HGW126" s="189"/>
      <c r="HGX126" s="189"/>
      <c r="HGY126" s="189"/>
      <c r="HGZ126" s="189"/>
      <c r="HHA126" s="189"/>
      <c r="HQA126" s="189"/>
      <c r="HQB126" s="189"/>
      <c r="HQJ126" s="189"/>
      <c r="HQK126" s="189"/>
      <c r="HQL126" s="189"/>
      <c r="HQM126" s="189"/>
      <c r="HQN126" s="189"/>
      <c r="HQO126" s="189"/>
      <c r="HQP126" s="189"/>
      <c r="HQQ126" s="189"/>
      <c r="HQR126" s="189"/>
      <c r="HQS126" s="189"/>
      <c r="HQT126" s="189"/>
      <c r="HQU126" s="189"/>
      <c r="HQV126" s="189"/>
      <c r="HQW126" s="189"/>
      <c r="HZW126" s="189"/>
      <c r="HZX126" s="189"/>
      <c r="IAF126" s="189"/>
      <c r="IAG126" s="189"/>
      <c r="IAH126" s="189"/>
      <c r="IAI126" s="189"/>
      <c r="IAJ126" s="189"/>
      <c r="IAK126" s="189"/>
      <c r="IAL126" s="189"/>
      <c r="IAM126" s="189"/>
      <c r="IAN126" s="189"/>
      <c r="IAO126" s="189"/>
      <c r="IAP126" s="189"/>
      <c r="IAQ126" s="189"/>
      <c r="IAR126" s="189"/>
      <c r="IAS126" s="189"/>
      <c r="IJS126" s="189"/>
      <c r="IJT126" s="189"/>
      <c r="IKB126" s="189"/>
      <c r="IKC126" s="189"/>
      <c r="IKD126" s="189"/>
      <c r="IKE126" s="189"/>
      <c r="IKF126" s="189"/>
      <c r="IKG126" s="189"/>
      <c r="IKH126" s="189"/>
      <c r="IKI126" s="189"/>
      <c r="IKJ126" s="189"/>
      <c r="IKK126" s="189"/>
      <c r="IKL126" s="189"/>
      <c r="IKM126" s="189"/>
      <c r="IKN126" s="189"/>
      <c r="IKO126" s="189"/>
      <c r="ITO126" s="189"/>
      <c r="ITP126" s="189"/>
      <c r="ITX126" s="189"/>
      <c r="ITY126" s="189"/>
      <c r="ITZ126" s="189"/>
      <c r="IUA126" s="189"/>
      <c r="IUB126" s="189"/>
      <c r="IUC126" s="189"/>
      <c r="IUD126" s="189"/>
      <c r="IUE126" s="189"/>
      <c r="IUF126" s="189"/>
      <c r="IUG126" s="189"/>
      <c r="IUH126" s="189"/>
      <c r="IUI126" s="189"/>
      <c r="IUJ126" s="189"/>
      <c r="IUK126" s="189"/>
      <c r="JDK126" s="189"/>
      <c r="JDL126" s="189"/>
      <c r="JDT126" s="189"/>
      <c r="JDU126" s="189"/>
      <c r="JDV126" s="189"/>
      <c r="JDW126" s="189"/>
      <c r="JDX126" s="189"/>
      <c r="JDY126" s="189"/>
      <c r="JDZ126" s="189"/>
      <c r="JEA126" s="189"/>
      <c r="JEB126" s="189"/>
      <c r="JEC126" s="189"/>
      <c r="JED126" s="189"/>
      <c r="JEE126" s="189"/>
      <c r="JEF126" s="189"/>
      <c r="JEG126" s="189"/>
      <c r="JNG126" s="189"/>
      <c r="JNH126" s="189"/>
      <c r="JNP126" s="189"/>
      <c r="JNQ126" s="189"/>
      <c r="JNR126" s="189"/>
      <c r="JNS126" s="189"/>
      <c r="JNT126" s="189"/>
      <c r="JNU126" s="189"/>
      <c r="JNV126" s="189"/>
      <c r="JNW126" s="189"/>
      <c r="JNX126" s="189"/>
      <c r="JNY126" s="189"/>
      <c r="JNZ126" s="189"/>
      <c r="JOA126" s="189"/>
      <c r="JOB126" s="189"/>
      <c r="JOC126" s="189"/>
      <c r="JXC126" s="189"/>
      <c r="JXD126" s="189"/>
      <c r="JXL126" s="189"/>
      <c r="JXM126" s="189"/>
      <c r="JXN126" s="189"/>
      <c r="JXO126" s="189"/>
      <c r="JXP126" s="189"/>
      <c r="JXQ126" s="189"/>
      <c r="JXR126" s="189"/>
      <c r="JXS126" s="189"/>
      <c r="JXT126" s="189"/>
      <c r="JXU126" s="189"/>
      <c r="JXV126" s="189"/>
      <c r="JXW126" s="189"/>
      <c r="JXX126" s="189"/>
      <c r="JXY126" s="189"/>
      <c r="KGY126" s="189"/>
      <c r="KGZ126" s="189"/>
      <c r="KHH126" s="189"/>
      <c r="KHI126" s="189"/>
      <c r="KHJ126" s="189"/>
      <c r="KHK126" s="189"/>
      <c r="KHL126" s="189"/>
      <c r="KHM126" s="189"/>
      <c r="KHN126" s="189"/>
      <c r="KHO126" s="189"/>
      <c r="KHP126" s="189"/>
      <c r="KHQ126" s="189"/>
      <c r="KHR126" s="189"/>
      <c r="KHS126" s="189"/>
      <c r="KHT126" s="189"/>
      <c r="KHU126" s="189"/>
      <c r="KQU126" s="189"/>
      <c r="KQV126" s="189"/>
      <c r="KRD126" s="189"/>
      <c r="KRE126" s="189"/>
      <c r="KRF126" s="189"/>
      <c r="KRG126" s="189"/>
      <c r="KRH126" s="189"/>
      <c r="KRI126" s="189"/>
      <c r="KRJ126" s="189"/>
      <c r="KRK126" s="189"/>
      <c r="KRL126" s="189"/>
      <c r="KRM126" s="189"/>
      <c r="KRN126" s="189"/>
      <c r="KRO126" s="189"/>
      <c r="KRP126" s="189"/>
      <c r="KRQ126" s="189"/>
      <c r="LAQ126" s="189"/>
      <c r="LAR126" s="189"/>
      <c r="LAZ126" s="189"/>
      <c r="LBA126" s="189"/>
      <c r="LBB126" s="189"/>
      <c r="LBC126" s="189"/>
      <c r="LBD126" s="189"/>
      <c r="LBE126" s="189"/>
      <c r="LBF126" s="189"/>
      <c r="LBG126" s="189"/>
      <c r="LBH126" s="189"/>
      <c r="LBI126" s="189"/>
      <c r="LBJ126" s="189"/>
      <c r="LBK126" s="189"/>
      <c r="LBL126" s="189"/>
      <c r="LBM126" s="189"/>
      <c r="LKM126" s="189"/>
      <c r="LKN126" s="189"/>
      <c r="LKV126" s="189"/>
      <c r="LKW126" s="189"/>
      <c r="LKX126" s="189"/>
      <c r="LKY126" s="189"/>
      <c r="LKZ126" s="189"/>
      <c r="LLA126" s="189"/>
      <c r="LLB126" s="189"/>
      <c r="LLC126" s="189"/>
      <c r="LLD126" s="189"/>
      <c r="LLE126" s="189"/>
      <c r="LLF126" s="189"/>
      <c r="LLG126" s="189"/>
      <c r="LLH126" s="189"/>
      <c r="LLI126" s="189"/>
      <c r="LUI126" s="189"/>
      <c r="LUJ126" s="189"/>
      <c r="LUR126" s="189"/>
      <c r="LUS126" s="189"/>
      <c r="LUT126" s="189"/>
      <c r="LUU126" s="189"/>
      <c r="LUV126" s="189"/>
      <c r="LUW126" s="189"/>
      <c r="LUX126" s="189"/>
      <c r="LUY126" s="189"/>
      <c r="LUZ126" s="189"/>
      <c r="LVA126" s="189"/>
      <c r="LVB126" s="189"/>
      <c r="LVC126" s="189"/>
      <c r="LVD126" s="189"/>
      <c r="LVE126" s="189"/>
      <c r="MEE126" s="189"/>
      <c r="MEF126" s="189"/>
      <c r="MEN126" s="189"/>
      <c r="MEO126" s="189"/>
      <c r="MEP126" s="189"/>
      <c r="MEQ126" s="189"/>
      <c r="MER126" s="189"/>
      <c r="MES126" s="189"/>
      <c r="MET126" s="189"/>
      <c r="MEU126" s="189"/>
      <c r="MEV126" s="189"/>
      <c r="MEW126" s="189"/>
      <c r="MEX126" s="189"/>
      <c r="MEY126" s="189"/>
      <c r="MEZ126" s="189"/>
      <c r="MFA126" s="189"/>
      <c r="MOA126" s="189"/>
      <c r="MOB126" s="189"/>
      <c r="MOJ126" s="189"/>
      <c r="MOK126" s="189"/>
      <c r="MOL126" s="189"/>
      <c r="MOM126" s="189"/>
      <c r="MON126" s="189"/>
      <c r="MOO126" s="189"/>
      <c r="MOP126" s="189"/>
      <c r="MOQ126" s="189"/>
      <c r="MOR126" s="189"/>
      <c r="MOS126" s="189"/>
      <c r="MOT126" s="189"/>
      <c r="MOU126" s="189"/>
      <c r="MOV126" s="189"/>
      <c r="MOW126" s="189"/>
      <c r="MXW126" s="189"/>
      <c r="MXX126" s="189"/>
      <c r="MYF126" s="189"/>
      <c r="MYG126" s="189"/>
      <c r="MYH126" s="189"/>
      <c r="MYI126" s="189"/>
      <c r="MYJ126" s="189"/>
      <c r="MYK126" s="189"/>
      <c r="MYL126" s="189"/>
      <c r="MYM126" s="189"/>
      <c r="MYN126" s="189"/>
      <c r="MYO126" s="189"/>
      <c r="MYP126" s="189"/>
      <c r="MYQ126" s="189"/>
      <c r="MYR126" s="189"/>
      <c r="MYS126" s="189"/>
      <c r="NHS126" s="189"/>
      <c r="NHT126" s="189"/>
      <c r="NIB126" s="189"/>
      <c r="NIC126" s="189"/>
      <c r="NID126" s="189"/>
      <c r="NIE126" s="189"/>
      <c r="NIF126" s="189"/>
      <c r="NIG126" s="189"/>
      <c r="NIH126" s="189"/>
      <c r="NII126" s="189"/>
      <c r="NIJ126" s="189"/>
      <c r="NIK126" s="189"/>
      <c r="NIL126" s="189"/>
      <c r="NIM126" s="189"/>
      <c r="NIN126" s="189"/>
      <c r="NIO126" s="189"/>
      <c r="NRO126" s="189"/>
      <c r="NRP126" s="189"/>
      <c r="NRX126" s="189"/>
      <c r="NRY126" s="189"/>
      <c r="NRZ126" s="189"/>
      <c r="NSA126" s="189"/>
      <c r="NSB126" s="189"/>
      <c r="NSC126" s="189"/>
      <c r="NSD126" s="189"/>
      <c r="NSE126" s="189"/>
      <c r="NSF126" s="189"/>
      <c r="NSG126" s="189"/>
      <c r="NSH126" s="189"/>
      <c r="NSI126" s="189"/>
      <c r="NSJ126" s="189"/>
      <c r="NSK126" s="189"/>
      <c r="OBK126" s="189"/>
      <c r="OBL126" s="189"/>
      <c r="OBT126" s="189"/>
      <c r="OBU126" s="189"/>
      <c r="OBV126" s="189"/>
      <c r="OBW126" s="189"/>
      <c r="OBX126" s="189"/>
      <c r="OBY126" s="189"/>
      <c r="OBZ126" s="189"/>
      <c r="OCA126" s="189"/>
      <c r="OCB126" s="189"/>
      <c r="OCC126" s="189"/>
      <c r="OCD126" s="189"/>
      <c r="OCE126" s="189"/>
      <c r="OCF126" s="189"/>
      <c r="OCG126" s="189"/>
      <c r="OLG126" s="189"/>
      <c r="OLH126" s="189"/>
      <c r="OLP126" s="189"/>
      <c r="OLQ126" s="189"/>
      <c r="OLR126" s="189"/>
      <c r="OLS126" s="189"/>
      <c r="OLT126" s="189"/>
      <c r="OLU126" s="189"/>
      <c r="OLV126" s="189"/>
      <c r="OLW126" s="189"/>
      <c r="OLX126" s="189"/>
      <c r="OLY126" s="189"/>
      <c r="OLZ126" s="189"/>
      <c r="OMA126" s="189"/>
      <c r="OMB126" s="189"/>
      <c r="OMC126" s="189"/>
      <c r="OVC126" s="189"/>
      <c r="OVD126" s="189"/>
      <c r="OVL126" s="189"/>
      <c r="OVM126" s="189"/>
      <c r="OVN126" s="189"/>
      <c r="OVO126" s="189"/>
      <c r="OVP126" s="189"/>
      <c r="OVQ126" s="189"/>
      <c r="OVR126" s="189"/>
      <c r="OVS126" s="189"/>
      <c r="OVT126" s="189"/>
      <c r="OVU126" s="189"/>
      <c r="OVV126" s="189"/>
      <c r="OVW126" s="189"/>
      <c r="OVX126" s="189"/>
      <c r="OVY126" s="189"/>
      <c r="PEY126" s="189"/>
      <c r="PEZ126" s="189"/>
      <c r="PFH126" s="189"/>
      <c r="PFI126" s="189"/>
      <c r="PFJ126" s="189"/>
      <c r="PFK126" s="189"/>
      <c r="PFL126" s="189"/>
      <c r="PFM126" s="189"/>
      <c r="PFN126" s="189"/>
      <c r="PFO126" s="189"/>
      <c r="PFP126" s="189"/>
      <c r="PFQ126" s="189"/>
      <c r="PFR126" s="189"/>
      <c r="PFS126" s="189"/>
      <c r="PFT126" s="189"/>
      <c r="PFU126" s="189"/>
      <c r="POU126" s="189"/>
      <c r="POV126" s="189"/>
      <c r="PPD126" s="189"/>
      <c r="PPE126" s="189"/>
      <c r="PPF126" s="189"/>
      <c r="PPG126" s="189"/>
      <c r="PPH126" s="189"/>
      <c r="PPI126" s="189"/>
      <c r="PPJ126" s="189"/>
      <c r="PPK126" s="189"/>
      <c r="PPL126" s="189"/>
      <c r="PPM126" s="189"/>
      <c r="PPN126" s="189"/>
      <c r="PPO126" s="189"/>
      <c r="PPP126" s="189"/>
      <c r="PPQ126" s="189"/>
      <c r="PYQ126" s="189"/>
      <c r="PYR126" s="189"/>
      <c r="PYZ126" s="189"/>
      <c r="PZA126" s="189"/>
      <c r="PZB126" s="189"/>
      <c r="PZC126" s="189"/>
      <c r="PZD126" s="189"/>
      <c r="PZE126" s="189"/>
      <c r="PZF126" s="189"/>
      <c r="PZG126" s="189"/>
      <c r="PZH126" s="189"/>
      <c r="PZI126" s="189"/>
      <c r="PZJ126" s="189"/>
      <c r="PZK126" s="189"/>
      <c r="PZL126" s="189"/>
      <c r="PZM126" s="189"/>
      <c r="QIM126" s="189"/>
      <c r="QIN126" s="189"/>
      <c r="QIV126" s="189"/>
      <c r="QIW126" s="189"/>
      <c r="QIX126" s="189"/>
      <c r="QIY126" s="189"/>
      <c r="QIZ126" s="189"/>
      <c r="QJA126" s="189"/>
      <c r="QJB126" s="189"/>
      <c r="QJC126" s="189"/>
      <c r="QJD126" s="189"/>
      <c r="QJE126" s="189"/>
      <c r="QJF126" s="189"/>
      <c r="QJG126" s="189"/>
      <c r="QJH126" s="189"/>
      <c r="QJI126" s="189"/>
      <c r="QSI126" s="189"/>
      <c r="QSJ126" s="189"/>
      <c r="QSR126" s="189"/>
      <c r="QSS126" s="189"/>
      <c r="QST126" s="189"/>
      <c r="QSU126" s="189"/>
      <c r="QSV126" s="189"/>
      <c r="QSW126" s="189"/>
      <c r="QSX126" s="189"/>
      <c r="QSY126" s="189"/>
      <c r="QSZ126" s="189"/>
      <c r="QTA126" s="189"/>
      <c r="QTB126" s="189"/>
      <c r="QTC126" s="189"/>
      <c r="QTD126" s="189"/>
      <c r="QTE126" s="189"/>
      <c r="RCE126" s="189"/>
      <c r="RCF126" s="189"/>
      <c r="RCN126" s="189"/>
      <c r="RCO126" s="189"/>
      <c r="RCP126" s="189"/>
      <c r="RCQ126" s="189"/>
      <c r="RCR126" s="189"/>
      <c r="RCS126" s="189"/>
      <c r="RCT126" s="189"/>
      <c r="RCU126" s="189"/>
      <c r="RCV126" s="189"/>
      <c r="RCW126" s="189"/>
      <c r="RCX126" s="189"/>
      <c r="RCY126" s="189"/>
      <c r="RCZ126" s="189"/>
      <c r="RDA126" s="189"/>
      <c r="RMA126" s="189"/>
      <c r="RMB126" s="189"/>
      <c r="RMJ126" s="189"/>
      <c r="RMK126" s="189"/>
      <c r="RML126" s="189"/>
      <c r="RMM126" s="189"/>
      <c r="RMN126" s="189"/>
      <c r="RMO126" s="189"/>
      <c r="RMP126" s="189"/>
      <c r="RMQ126" s="189"/>
      <c r="RMR126" s="189"/>
      <c r="RMS126" s="189"/>
      <c r="RMT126" s="189"/>
      <c r="RMU126" s="189"/>
      <c r="RMV126" s="189"/>
      <c r="RMW126" s="189"/>
      <c r="RVW126" s="189"/>
      <c r="RVX126" s="189"/>
      <c r="RWF126" s="189"/>
      <c r="RWG126" s="189"/>
      <c r="RWH126" s="189"/>
      <c r="RWI126" s="189"/>
      <c r="RWJ126" s="189"/>
      <c r="RWK126" s="189"/>
      <c r="RWL126" s="189"/>
      <c r="RWM126" s="189"/>
      <c r="RWN126" s="189"/>
      <c r="RWO126" s="189"/>
      <c r="RWP126" s="189"/>
      <c r="RWQ126" s="189"/>
      <c r="RWR126" s="189"/>
      <c r="RWS126" s="189"/>
      <c r="SFS126" s="189"/>
      <c r="SFT126" s="189"/>
      <c r="SGB126" s="189"/>
      <c r="SGC126" s="189"/>
      <c r="SGD126" s="189"/>
      <c r="SGE126" s="189"/>
      <c r="SGF126" s="189"/>
      <c r="SGG126" s="189"/>
      <c r="SGH126" s="189"/>
      <c r="SGI126" s="189"/>
      <c r="SGJ126" s="189"/>
      <c r="SGK126" s="189"/>
      <c r="SGL126" s="189"/>
      <c r="SGM126" s="189"/>
      <c r="SGN126" s="189"/>
      <c r="SGO126" s="189"/>
      <c r="SPO126" s="189"/>
      <c r="SPP126" s="189"/>
      <c r="SPX126" s="189"/>
      <c r="SPY126" s="189"/>
      <c r="SPZ126" s="189"/>
      <c r="SQA126" s="189"/>
      <c r="SQB126" s="189"/>
      <c r="SQC126" s="189"/>
      <c r="SQD126" s="189"/>
      <c r="SQE126" s="189"/>
      <c r="SQF126" s="189"/>
      <c r="SQG126" s="189"/>
      <c r="SQH126" s="189"/>
      <c r="SQI126" s="189"/>
      <c r="SQJ126" s="189"/>
      <c r="SQK126" s="189"/>
      <c r="SZK126" s="189"/>
      <c r="SZL126" s="189"/>
      <c r="SZT126" s="189"/>
      <c r="SZU126" s="189"/>
      <c r="SZV126" s="189"/>
      <c r="SZW126" s="189"/>
      <c r="SZX126" s="189"/>
      <c r="SZY126" s="189"/>
      <c r="SZZ126" s="189"/>
      <c r="TAA126" s="189"/>
      <c r="TAB126" s="189"/>
      <c r="TAC126" s="189"/>
      <c r="TAD126" s="189"/>
      <c r="TAE126" s="189"/>
      <c r="TAF126" s="189"/>
      <c r="TAG126" s="189"/>
      <c r="TJG126" s="189"/>
      <c r="TJH126" s="189"/>
      <c r="TJP126" s="189"/>
      <c r="TJQ126" s="189"/>
      <c r="TJR126" s="189"/>
      <c r="TJS126" s="189"/>
      <c r="TJT126" s="189"/>
      <c r="TJU126" s="189"/>
      <c r="TJV126" s="189"/>
      <c r="TJW126" s="189"/>
      <c r="TJX126" s="189"/>
      <c r="TJY126" s="189"/>
      <c r="TJZ126" s="189"/>
      <c r="TKA126" s="189"/>
      <c r="TKB126" s="189"/>
      <c r="TKC126" s="189"/>
      <c r="TTC126" s="189"/>
      <c r="TTD126" s="189"/>
      <c r="TTL126" s="189"/>
      <c r="TTM126" s="189"/>
      <c r="TTN126" s="189"/>
      <c r="TTO126" s="189"/>
      <c r="TTP126" s="189"/>
      <c r="TTQ126" s="189"/>
      <c r="TTR126" s="189"/>
      <c r="TTS126" s="189"/>
      <c r="TTT126" s="189"/>
      <c r="TTU126" s="189"/>
      <c r="TTV126" s="189"/>
      <c r="TTW126" s="189"/>
      <c r="TTX126" s="189"/>
      <c r="TTY126" s="189"/>
      <c r="UCY126" s="189"/>
      <c r="UCZ126" s="189"/>
      <c r="UDH126" s="189"/>
      <c r="UDI126" s="189"/>
      <c r="UDJ126" s="189"/>
      <c r="UDK126" s="189"/>
      <c r="UDL126" s="189"/>
      <c r="UDM126" s="189"/>
      <c r="UDN126" s="189"/>
      <c r="UDO126" s="189"/>
      <c r="UDP126" s="189"/>
      <c r="UDQ126" s="189"/>
      <c r="UDR126" s="189"/>
      <c r="UDS126" s="189"/>
      <c r="UDT126" s="189"/>
      <c r="UDU126" s="189"/>
      <c r="UMU126" s="189"/>
      <c r="UMV126" s="189"/>
      <c r="UND126" s="189"/>
      <c r="UNE126" s="189"/>
      <c r="UNF126" s="189"/>
      <c r="UNG126" s="189"/>
      <c r="UNH126" s="189"/>
      <c r="UNI126" s="189"/>
      <c r="UNJ126" s="189"/>
      <c r="UNK126" s="189"/>
      <c r="UNL126" s="189"/>
      <c r="UNM126" s="189"/>
      <c r="UNN126" s="189"/>
      <c r="UNO126" s="189"/>
      <c r="UNP126" s="189"/>
      <c r="UNQ126" s="189"/>
      <c r="UWQ126" s="189"/>
      <c r="UWR126" s="189"/>
      <c r="UWZ126" s="189"/>
      <c r="UXA126" s="189"/>
      <c r="UXB126" s="189"/>
      <c r="UXC126" s="189"/>
      <c r="UXD126" s="189"/>
      <c r="UXE126" s="189"/>
      <c r="UXF126" s="189"/>
      <c r="UXG126" s="189"/>
      <c r="UXH126" s="189"/>
      <c r="UXI126" s="189"/>
      <c r="UXJ126" s="189"/>
      <c r="UXK126" s="189"/>
      <c r="UXL126" s="189"/>
      <c r="UXM126" s="189"/>
      <c r="VGM126" s="189"/>
      <c r="VGN126" s="189"/>
      <c r="VGV126" s="189"/>
      <c r="VGW126" s="189"/>
      <c r="VGX126" s="189"/>
      <c r="VGY126" s="189"/>
      <c r="VGZ126" s="189"/>
      <c r="VHA126" s="189"/>
      <c r="VHB126" s="189"/>
      <c r="VHC126" s="189"/>
      <c r="VHD126" s="189"/>
      <c r="VHE126" s="189"/>
      <c r="VHF126" s="189"/>
      <c r="VHG126" s="189"/>
      <c r="VHH126" s="189"/>
      <c r="VHI126" s="189"/>
      <c r="VQI126" s="189"/>
      <c r="VQJ126" s="189"/>
      <c r="VQR126" s="189"/>
      <c r="VQS126" s="189"/>
      <c r="VQT126" s="189"/>
      <c r="VQU126" s="189"/>
      <c r="VQV126" s="189"/>
      <c r="VQW126" s="189"/>
      <c r="VQX126" s="189"/>
      <c r="VQY126" s="189"/>
      <c r="VQZ126" s="189"/>
      <c r="VRA126" s="189"/>
      <c r="VRB126" s="189"/>
      <c r="VRC126" s="189"/>
      <c r="VRD126" s="189"/>
      <c r="VRE126" s="189"/>
      <c r="WAE126" s="189"/>
      <c r="WAF126" s="189"/>
      <c r="WAN126" s="189"/>
      <c r="WAO126" s="189"/>
      <c r="WAP126" s="189"/>
      <c r="WAQ126" s="189"/>
      <c r="WAR126" s="189"/>
      <c r="WAS126" s="189"/>
      <c r="WAT126" s="189"/>
      <c r="WAU126" s="189"/>
      <c r="WAV126" s="189"/>
      <c r="WAW126" s="189"/>
      <c r="WAX126" s="189"/>
      <c r="WAY126" s="189"/>
      <c r="WAZ126" s="189"/>
      <c r="WBA126" s="189"/>
      <c r="WKA126" s="189"/>
      <c r="WKB126" s="189"/>
      <c r="WKJ126" s="189"/>
      <c r="WKK126" s="189"/>
      <c r="WKL126" s="189"/>
      <c r="WKM126" s="189"/>
      <c r="WKN126" s="189"/>
      <c r="WKO126" s="189"/>
      <c r="WKP126" s="189"/>
      <c r="WKQ126" s="189"/>
      <c r="WKR126" s="189"/>
      <c r="WKS126" s="189"/>
      <c r="WKT126" s="189"/>
      <c r="WKU126" s="189"/>
      <c r="WKV126" s="189"/>
      <c r="WKW126" s="189"/>
      <c r="WTW126" s="189"/>
      <c r="WTX126" s="189"/>
      <c r="WUF126" s="189"/>
      <c r="WUG126" s="189"/>
      <c r="WUH126" s="189"/>
      <c r="WUI126" s="189"/>
      <c r="WUJ126" s="189"/>
      <c r="WUK126" s="189"/>
      <c r="WUL126" s="189"/>
      <c r="WUM126" s="189"/>
      <c r="WUN126" s="189"/>
      <c r="WUO126" s="189"/>
      <c r="WUP126" s="189"/>
      <c r="WUQ126" s="189"/>
      <c r="WUR126" s="189"/>
      <c r="WUS126" s="189"/>
    </row>
    <row r="127" spans="1:1009 1243:2033 2267:3057 3291:4081 4315:5105 5339:6129 6363:7153 7387:8177 8411:9201 9435:10225 10459:11249 11483:12273 12507:13297 13531:14321 14555:15345 15579:16113" ht="30.75" hidden="1" customHeight="1" outlineLevel="1" x14ac:dyDescent="0.25">
      <c r="A127" s="79"/>
      <c r="B127" s="194" t="s">
        <v>123</v>
      </c>
      <c r="C127" s="72"/>
      <c r="D127" s="102">
        <v>201.84</v>
      </c>
      <c r="E127" s="102"/>
      <c r="F127" s="73">
        <v>201.84</v>
      </c>
      <c r="G127" s="231">
        <v>0</v>
      </c>
      <c r="H127" s="129">
        <v>0</v>
      </c>
      <c r="I127" s="153">
        <f t="shared" si="6"/>
        <v>0</v>
      </c>
      <c r="J127" s="149"/>
      <c r="K127" s="149"/>
      <c r="L127" s="149"/>
      <c r="M127" s="149"/>
      <c r="N127" s="72"/>
      <c r="HK127" s="189"/>
      <c r="HL127" s="189"/>
      <c r="HT127" s="189"/>
      <c r="HU127" s="189"/>
      <c r="HV127" s="189"/>
      <c r="HW127" s="189"/>
      <c r="HX127" s="189"/>
      <c r="HY127" s="189"/>
      <c r="HZ127" s="189"/>
      <c r="IA127" s="189"/>
      <c r="IB127" s="189"/>
      <c r="IC127" s="189"/>
      <c r="ID127" s="189"/>
      <c r="IE127" s="189"/>
      <c r="IF127" s="189"/>
      <c r="IG127" s="189"/>
      <c r="RG127" s="189"/>
      <c r="RH127" s="189"/>
      <c r="RP127" s="189"/>
      <c r="RQ127" s="189"/>
      <c r="RR127" s="189"/>
      <c r="RS127" s="189"/>
      <c r="RT127" s="189"/>
      <c r="RU127" s="189"/>
      <c r="RV127" s="189"/>
      <c r="RW127" s="189"/>
      <c r="RX127" s="189"/>
      <c r="RY127" s="189"/>
      <c r="RZ127" s="189"/>
      <c r="SA127" s="189"/>
      <c r="SB127" s="189"/>
      <c r="SC127" s="189"/>
      <c r="ABC127" s="189"/>
      <c r="ABD127" s="189"/>
      <c r="ABL127" s="189"/>
      <c r="ABM127" s="189"/>
      <c r="ABN127" s="189"/>
      <c r="ABO127" s="189"/>
      <c r="ABP127" s="189"/>
      <c r="ABQ127" s="189"/>
      <c r="ABR127" s="189"/>
      <c r="ABS127" s="189"/>
      <c r="ABT127" s="189"/>
      <c r="ABU127" s="189"/>
      <c r="ABV127" s="189"/>
      <c r="ABW127" s="189"/>
      <c r="ABX127" s="189"/>
      <c r="ABY127" s="189"/>
      <c r="AKY127" s="189"/>
      <c r="AKZ127" s="189"/>
      <c r="ALH127" s="189"/>
      <c r="ALI127" s="189"/>
      <c r="ALJ127" s="189"/>
      <c r="ALK127" s="189"/>
      <c r="ALL127" s="189"/>
      <c r="ALM127" s="189"/>
      <c r="ALN127" s="189"/>
      <c r="ALO127" s="189"/>
      <c r="ALP127" s="189"/>
      <c r="ALQ127" s="189"/>
      <c r="ALR127" s="189"/>
      <c r="ALS127" s="189"/>
      <c r="ALT127" s="189"/>
      <c r="ALU127" s="189"/>
      <c r="AUU127" s="189"/>
      <c r="AUV127" s="189"/>
      <c r="AVD127" s="189"/>
      <c r="AVE127" s="189"/>
      <c r="AVF127" s="189"/>
      <c r="AVG127" s="189"/>
      <c r="AVH127" s="189"/>
      <c r="AVI127" s="189"/>
      <c r="AVJ127" s="189"/>
      <c r="AVK127" s="189"/>
      <c r="AVL127" s="189"/>
      <c r="AVM127" s="189"/>
      <c r="AVN127" s="189"/>
      <c r="AVO127" s="189"/>
      <c r="AVP127" s="189"/>
      <c r="AVQ127" s="189"/>
      <c r="BEQ127" s="189"/>
      <c r="BER127" s="189"/>
      <c r="BEZ127" s="189"/>
      <c r="BFA127" s="189"/>
      <c r="BFB127" s="189"/>
      <c r="BFC127" s="189"/>
      <c r="BFD127" s="189"/>
      <c r="BFE127" s="189"/>
      <c r="BFF127" s="189"/>
      <c r="BFG127" s="189"/>
      <c r="BFH127" s="189"/>
      <c r="BFI127" s="189"/>
      <c r="BFJ127" s="189"/>
      <c r="BFK127" s="189"/>
      <c r="BFL127" s="189"/>
      <c r="BFM127" s="189"/>
      <c r="BOM127" s="189"/>
      <c r="BON127" s="189"/>
      <c r="BOV127" s="189"/>
      <c r="BOW127" s="189"/>
      <c r="BOX127" s="189"/>
      <c r="BOY127" s="189"/>
      <c r="BOZ127" s="189"/>
      <c r="BPA127" s="189"/>
      <c r="BPB127" s="189"/>
      <c r="BPC127" s="189"/>
      <c r="BPD127" s="189"/>
      <c r="BPE127" s="189"/>
      <c r="BPF127" s="189"/>
      <c r="BPG127" s="189"/>
      <c r="BPH127" s="189"/>
      <c r="BPI127" s="189"/>
      <c r="BYI127" s="189"/>
      <c r="BYJ127" s="189"/>
      <c r="BYR127" s="189"/>
      <c r="BYS127" s="189"/>
      <c r="BYT127" s="189"/>
      <c r="BYU127" s="189"/>
      <c r="BYV127" s="189"/>
      <c r="BYW127" s="189"/>
      <c r="BYX127" s="189"/>
      <c r="BYY127" s="189"/>
      <c r="BYZ127" s="189"/>
      <c r="BZA127" s="189"/>
      <c r="BZB127" s="189"/>
      <c r="BZC127" s="189"/>
      <c r="BZD127" s="189"/>
      <c r="BZE127" s="189"/>
      <c r="CIE127" s="189"/>
      <c r="CIF127" s="189"/>
      <c r="CIN127" s="189"/>
      <c r="CIO127" s="189"/>
      <c r="CIP127" s="189"/>
      <c r="CIQ127" s="189"/>
      <c r="CIR127" s="189"/>
      <c r="CIS127" s="189"/>
      <c r="CIT127" s="189"/>
      <c r="CIU127" s="189"/>
      <c r="CIV127" s="189"/>
      <c r="CIW127" s="189"/>
      <c r="CIX127" s="189"/>
      <c r="CIY127" s="189"/>
      <c r="CIZ127" s="189"/>
      <c r="CJA127" s="189"/>
      <c r="CSA127" s="189"/>
      <c r="CSB127" s="189"/>
      <c r="CSJ127" s="189"/>
      <c r="CSK127" s="189"/>
      <c r="CSL127" s="189"/>
      <c r="CSM127" s="189"/>
      <c r="CSN127" s="189"/>
      <c r="CSO127" s="189"/>
      <c r="CSP127" s="189"/>
      <c r="CSQ127" s="189"/>
      <c r="CSR127" s="189"/>
      <c r="CSS127" s="189"/>
      <c r="CST127" s="189"/>
      <c r="CSU127" s="189"/>
      <c r="CSV127" s="189"/>
      <c r="CSW127" s="189"/>
      <c r="DBW127" s="189"/>
      <c r="DBX127" s="189"/>
      <c r="DCF127" s="189"/>
      <c r="DCG127" s="189"/>
      <c r="DCH127" s="189"/>
      <c r="DCI127" s="189"/>
      <c r="DCJ127" s="189"/>
      <c r="DCK127" s="189"/>
      <c r="DCL127" s="189"/>
      <c r="DCM127" s="189"/>
      <c r="DCN127" s="189"/>
      <c r="DCO127" s="189"/>
      <c r="DCP127" s="189"/>
      <c r="DCQ127" s="189"/>
      <c r="DCR127" s="189"/>
      <c r="DCS127" s="189"/>
      <c r="DLS127" s="189"/>
      <c r="DLT127" s="189"/>
      <c r="DMB127" s="189"/>
      <c r="DMC127" s="189"/>
      <c r="DMD127" s="189"/>
      <c r="DME127" s="189"/>
      <c r="DMF127" s="189"/>
      <c r="DMG127" s="189"/>
      <c r="DMH127" s="189"/>
      <c r="DMI127" s="189"/>
      <c r="DMJ127" s="189"/>
      <c r="DMK127" s="189"/>
      <c r="DML127" s="189"/>
      <c r="DMM127" s="189"/>
      <c r="DMN127" s="189"/>
      <c r="DMO127" s="189"/>
      <c r="DVO127" s="189"/>
      <c r="DVP127" s="189"/>
      <c r="DVX127" s="189"/>
      <c r="DVY127" s="189"/>
      <c r="DVZ127" s="189"/>
      <c r="DWA127" s="189"/>
      <c r="DWB127" s="189"/>
      <c r="DWC127" s="189"/>
      <c r="DWD127" s="189"/>
      <c r="DWE127" s="189"/>
      <c r="DWF127" s="189"/>
      <c r="DWG127" s="189"/>
      <c r="DWH127" s="189"/>
      <c r="DWI127" s="189"/>
      <c r="DWJ127" s="189"/>
      <c r="DWK127" s="189"/>
      <c r="EFK127" s="189"/>
      <c r="EFL127" s="189"/>
      <c r="EFT127" s="189"/>
      <c r="EFU127" s="189"/>
      <c r="EFV127" s="189"/>
      <c r="EFW127" s="189"/>
      <c r="EFX127" s="189"/>
      <c r="EFY127" s="189"/>
      <c r="EFZ127" s="189"/>
      <c r="EGA127" s="189"/>
      <c r="EGB127" s="189"/>
      <c r="EGC127" s="189"/>
      <c r="EGD127" s="189"/>
      <c r="EGE127" s="189"/>
      <c r="EGF127" s="189"/>
      <c r="EGG127" s="189"/>
      <c r="EPG127" s="189"/>
      <c r="EPH127" s="189"/>
      <c r="EPP127" s="189"/>
      <c r="EPQ127" s="189"/>
      <c r="EPR127" s="189"/>
      <c r="EPS127" s="189"/>
      <c r="EPT127" s="189"/>
      <c r="EPU127" s="189"/>
      <c r="EPV127" s="189"/>
      <c r="EPW127" s="189"/>
      <c r="EPX127" s="189"/>
      <c r="EPY127" s="189"/>
      <c r="EPZ127" s="189"/>
      <c r="EQA127" s="189"/>
      <c r="EQB127" s="189"/>
      <c r="EQC127" s="189"/>
      <c r="EZC127" s="189"/>
      <c r="EZD127" s="189"/>
      <c r="EZL127" s="189"/>
      <c r="EZM127" s="189"/>
      <c r="EZN127" s="189"/>
      <c r="EZO127" s="189"/>
      <c r="EZP127" s="189"/>
      <c r="EZQ127" s="189"/>
      <c r="EZR127" s="189"/>
      <c r="EZS127" s="189"/>
      <c r="EZT127" s="189"/>
      <c r="EZU127" s="189"/>
      <c r="EZV127" s="189"/>
      <c r="EZW127" s="189"/>
      <c r="EZX127" s="189"/>
      <c r="EZY127" s="189"/>
      <c r="FIY127" s="189"/>
      <c r="FIZ127" s="189"/>
      <c r="FJH127" s="189"/>
      <c r="FJI127" s="189"/>
      <c r="FJJ127" s="189"/>
      <c r="FJK127" s="189"/>
      <c r="FJL127" s="189"/>
      <c r="FJM127" s="189"/>
      <c r="FJN127" s="189"/>
      <c r="FJO127" s="189"/>
      <c r="FJP127" s="189"/>
      <c r="FJQ127" s="189"/>
      <c r="FJR127" s="189"/>
      <c r="FJS127" s="189"/>
      <c r="FJT127" s="189"/>
      <c r="FJU127" s="189"/>
      <c r="FSU127" s="189"/>
      <c r="FSV127" s="189"/>
      <c r="FTD127" s="189"/>
      <c r="FTE127" s="189"/>
      <c r="FTF127" s="189"/>
      <c r="FTG127" s="189"/>
      <c r="FTH127" s="189"/>
      <c r="FTI127" s="189"/>
      <c r="FTJ127" s="189"/>
      <c r="FTK127" s="189"/>
      <c r="FTL127" s="189"/>
      <c r="FTM127" s="189"/>
      <c r="FTN127" s="189"/>
      <c r="FTO127" s="189"/>
      <c r="FTP127" s="189"/>
      <c r="FTQ127" s="189"/>
      <c r="GCQ127" s="189"/>
      <c r="GCR127" s="189"/>
      <c r="GCZ127" s="189"/>
      <c r="GDA127" s="189"/>
      <c r="GDB127" s="189"/>
      <c r="GDC127" s="189"/>
      <c r="GDD127" s="189"/>
      <c r="GDE127" s="189"/>
      <c r="GDF127" s="189"/>
      <c r="GDG127" s="189"/>
      <c r="GDH127" s="189"/>
      <c r="GDI127" s="189"/>
      <c r="GDJ127" s="189"/>
      <c r="GDK127" s="189"/>
      <c r="GDL127" s="189"/>
      <c r="GDM127" s="189"/>
      <c r="GMM127" s="189"/>
      <c r="GMN127" s="189"/>
      <c r="GMV127" s="189"/>
      <c r="GMW127" s="189"/>
      <c r="GMX127" s="189"/>
      <c r="GMY127" s="189"/>
      <c r="GMZ127" s="189"/>
      <c r="GNA127" s="189"/>
      <c r="GNB127" s="189"/>
      <c r="GNC127" s="189"/>
      <c r="GND127" s="189"/>
      <c r="GNE127" s="189"/>
      <c r="GNF127" s="189"/>
      <c r="GNG127" s="189"/>
      <c r="GNH127" s="189"/>
      <c r="GNI127" s="189"/>
      <c r="GWI127" s="189"/>
      <c r="GWJ127" s="189"/>
      <c r="GWR127" s="189"/>
      <c r="GWS127" s="189"/>
      <c r="GWT127" s="189"/>
      <c r="GWU127" s="189"/>
      <c r="GWV127" s="189"/>
      <c r="GWW127" s="189"/>
      <c r="GWX127" s="189"/>
      <c r="GWY127" s="189"/>
      <c r="GWZ127" s="189"/>
      <c r="GXA127" s="189"/>
      <c r="GXB127" s="189"/>
      <c r="GXC127" s="189"/>
      <c r="GXD127" s="189"/>
      <c r="GXE127" s="189"/>
      <c r="HGE127" s="189"/>
      <c r="HGF127" s="189"/>
      <c r="HGN127" s="189"/>
      <c r="HGO127" s="189"/>
      <c r="HGP127" s="189"/>
      <c r="HGQ127" s="189"/>
      <c r="HGR127" s="189"/>
      <c r="HGS127" s="189"/>
      <c r="HGT127" s="189"/>
      <c r="HGU127" s="189"/>
      <c r="HGV127" s="189"/>
      <c r="HGW127" s="189"/>
      <c r="HGX127" s="189"/>
      <c r="HGY127" s="189"/>
      <c r="HGZ127" s="189"/>
      <c r="HHA127" s="189"/>
      <c r="HQA127" s="189"/>
      <c r="HQB127" s="189"/>
      <c r="HQJ127" s="189"/>
      <c r="HQK127" s="189"/>
      <c r="HQL127" s="189"/>
      <c r="HQM127" s="189"/>
      <c r="HQN127" s="189"/>
      <c r="HQO127" s="189"/>
      <c r="HQP127" s="189"/>
      <c r="HQQ127" s="189"/>
      <c r="HQR127" s="189"/>
      <c r="HQS127" s="189"/>
      <c r="HQT127" s="189"/>
      <c r="HQU127" s="189"/>
      <c r="HQV127" s="189"/>
      <c r="HQW127" s="189"/>
      <c r="HZW127" s="189"/>
      <c r="HZX127" s="189"/>
      <c r="IAF127" s="189"/>
      <c r="IAG127" s="189"/>
      <c r="IAH127" s="189"/>
      <c r="IAI127" s="189"/>
      <c r="IAJ127" s="189"/>
      <c r="IAK127" s="189"/>
      <c r="IAL127" s="189"/>
      <c r="IAM127" s="189"/>
      <c r="IAN127" s="189"/>
      <c r="IAO127" s="189"/>
      <c r="IAP127" s="189"/>
      <c r="IAQ127" s="189"/>
      <c r="IAR127" s="189"/>
      <c r="IAS127" s="189"/>
      <c r="IJS127" s="189"/>
      <c r="IJT127" s="189"/>
      <c r="IKB127" s="189"/>
      <c r="IKC127" s="189"/>
      <c r="IKD127" s="189"/>
      <c r="IKE127" s="189"/>
      <c r="IKF127" s="189"/>
      <c r="IKG127" s="189"/>
      <c r="IKH127" s="189"/>
      <c r="IKI127" s="189"/>
      <c r="IKJ127" s="189"/>
      <c r="IKK127" s="189"/>
      <c r="IKL127" s="189"/>
      <c r="IKM127" s="189"/>
      <c r="IKN127" s="189"/>
      <c r="IKO127" s="189"/>
      <c r="ITO127" s="189"/>
      <c r="ITP127" s="189"/>
      <c r="ITX127" s="189"/>
      <c r="ITY127" s="189"/>
      <c r="ITZ127" s="189"/>
      <c r="IUA127" s="189"/>
      <c r="IUB127" s="189"/>
      <c r="IUC127" s="189"/>
      <c r="IUD127" s="189"/>
      <c r="IUE127" s="189"/>
      <c r="IUF127" s="189"/>
      <c r="IUG127" s="189"/>
      <c r="IUH127" s="189"/>
      <c r="IUI127" s="189"/>
      <c r="IUJ127" s="189"/>
      <c r="IUK127" s="189"/>
      <c r="JDK127" s="189"/>
      <c r="JDL127" s="189"/>
      <c r="JDT127" s="189"/>
      <c r="JDU127" s="189"/>
      <c r="JDV127" s="189"/>
      <c r="JDW127" s="189"/>
      <c r="JDX127" s="189"/>
      <c r="JDY127" s="189"/>
      <c r="JDZ127" s="189"/>
      <c r="JEA127" s="189"/>
      <c r="JEB127" s="189"/>
      <c r="JEC127" s="189"/>
      <c r="JED127" s="189"/>
      <c r="JEE127" s="189"/>
      <c r="JEF127" s="189"/>
      <c r="JEG127" s="189"/>
      <c r="JNG127" s="189"/>
      <c r="JNH127" s="189"/>
      <c r="JNP127" s="189"/>
      <c r="JNQ127" s="189"/>
      <c r="JNR127" s="189"/>
      <c r="JNS127" s="189"/>
      <c r="JNT127" s="189"/>
      <c r="JNU127" s="189"/>
      <c r="JNV127" s="189"/>
      <c r="JNW127" s="189"/>
      <c r="JNX127" s="189"/>
      <c r="JNY127" s="189"/>
      <c r="JNZ127" s="189"/>
      <c r="JOA127" s="189"/>
      <c r="JOB127" s="189"/>
      <c r="JOC127" s="189"/>
      <c r="JXC127" s="189"/>
      <c r="JXD127" s="189"/>
      <c r="JXL127" s="189"/>
      <c r="JXM127" s="189"/>
      <c r="JXN127" s="189"/>
      <c r="JXO127" s="189"/>
      <c r="JXP127" s="189"/>
      <c r="JXQ127" s="189"/>
      <c r="JXR127" s="189"/>
      <c r="JXS127" s="189"/>
      <c r="JXT127" s="189"/>
      <c r="JXU127" s="189"/>
      <c r="JXV127" s="189"/>
      <c r="JXW127" s="189"/>
      <c r="JXX127" s="189"/>
      <c r="JXY127" s="189"/>
      <c r="KGY127" s="189"/>
      <c r="KGZ127" s="189"/>
      <c r="KHH127" s="189"/>
      <c r="KHI127" s="189"/>
      <c r="KHJ127" s="189"/>
      <c r="KHK127" s="189"/>
      <c r="KHL127" s="189"/>
      <c r="KHM127" s="189"/>
      <c r="KHN127" s="189"/>
      <c r="KHO127" s="189"/>
      <c r="KHP127" s="189"/>
      <c r="KHQ127" s="189"/>
      <c r="KHR127" s="189"/>
      <c r="KHS127" s="189"/>
      <c r="KHT127" s="189"/>
      <c r="KHU127" s="189"/>
      <c r="KQU127" s="189"/>
      <c r="KQV127" s="189"/>
      <c r="KRD127" s="189"/>
      <c r="KRE127" s="189"/>
      <c r="KRF127" s="189"/>
      <c r="KRG127" s="189"/>
      <c r="KRH127" s="189"/>
      <c r="KRI127" s="189"/>
      <c r="KRJ127" s="189"/>
      <c r="KRK127" s="189"/>
      <c r="KRL127" s="189"/>
      <c r="KRM127" s="189"/>
      <c r="KRN127" s="189"/>
      <c r="KRO127" s="189"/>
      <c r="KRP127" s="189"/>
      <c r="KRQ127" s="189"/>
      <c r="LAQ127" s="189"/>
      <c r="LAR127" s="189"/>
      <c r="LAZ127" s="189"/>
      <c r="LBA127" s="189"/>
      <c r="LBB127" s="189"/>
      <c r="LBC127" s="189"/>
      <c r="LBD127" s="189"/>
      <c r="LBE127" s="189"/>
      <c r="LBF127" s="189"/>
      <c r="LBG127" s="189"/>
      <c r="LBH127" s="189"/>
      <c r="LBI127" s="189"/>
      <c r="LBJ127" s="189"/>
      <c r="LBK127" s="189"/>
      <c r="LBL127" s="189"/>
      <c r="LBM127" s="189"/>
      <c r="LKM127" s="189"/>
      <c r="LKN127" s="189"/>
      <c r="LKV127" s="189"/>
      <c r="LKW127" s="189"/>
      <c r="LKX127" s="189"/>
      <c r="LKY127" s="189"/>
      <c r="LKZ127" s="189"/>
      <c r="LLA127" s="189"/>
      <c r="LLB127" s="189"/>
      <c r="LLC127" s="189"/>
      <c r="LLD127" s="189"/>
      <c r="LLE127" s="189"/>
      <c r="LLF127" s="189"/>
      <c r="LLG127" s="189"/>
      <c r="LLH127" s="189"/>
      <c r="LLI127" s="189"/>
      <c r="LUI127" s="189"/>
      <c r="LUJ127" s="189"/>
      <c r="LUR127" s="189"/>
      <c r="LUS127" s="189"/>
      <c r="LUT127" s="189"/>
      <c r="LUU127" s="189"/>
      <c r="LUV127" s="189"/>
      <c r="LUW127" s="189"/>
      <c r="LUX127" s="189"/>
      <c r="LUY127" s="189"/>
      <c r="LUZ127" s="189"/>
      <c r="LVA127" s="189"/>
      <c r="LVB127" s="189"/>
      <c r="LVC127" s="189"/>
      <c r="LVD127" s="189"/>
      <c r="LVE127" s="189"/>
      <c r="MEE127" s="189"/>
      <c r="MEF127" s="189"/>
      <c r="MEN127" s="189"/>
      <c r="MEO127" s="189"/>
      <c r="MEP127" s="189"/>
      <c r="MEQ127" s="189"/>
      <c r="MER127" s="189"/>
      <c r="MES127" s="189"/>
      <c r="MET127" s="189"/>
      <c r="MEU127" s="189"/>
      <c r="MEV127" s="189"/>
      <c r="MEW127" s="189"/>
      <c r="MEX127" s="189"/>
      <c r="MEY127" s="189"/>
      <c r="MEZ127" s="189"/>
      <c r="MFA127" s="189"/>
      <c r="MOA127" s="189"/>
      <c r="MOB127" s="189"/>
      <c r="MOJ127" s="189"/>
      <c r="MOK127" s="189"/>
      <c r="MOL127" s="189"/>
      <c r="MOM127" s="189"/>
      <c r="MON127" s="189"/>
      <c r="MOO127" s="189"/>
      <c r="MOP127" s="189"/>
      <c r="MOQ127" s="189"/>
      <c r="MOR127" s="189"/>
      <c r="MOS127" s="189"/>
      <c r="MOT127" s="189"/>
      <c r="MOU127" s="189"/>
      <c r="MOV127" s="189"/>
      <c r="MOW127" s="189"/>
      <c r="MXW127" s="189"/>
      <c r="MXX127" s="189"/>
      <c r="MYF127" s="189"/>
      <c r="MYG127" s="189"/>
      <c r="MYH127" s="189"/>
      <c r="MYI127" s="189"/>
      <c r="MYJ127" s="189"/>
      <c r="MYK127" s="189"/>
      <c r="MYL127" s="189"/>
      <c r="MYM127" s="189"/>
      <c r="MYN127" s="189"/>
      <c r="MYO127" s="189"/>
      <c r="MYP127" s="189"/>
      <c r="MYQ127" s="189"/>
      <c r="MYR127" s="189"/>
      <c r="MYS127" s="189"/>
      <c r="NHS127" s="189"/>
      <c r="NHT127" s="189"/>
      <c r="NIB127" s="189"/>
      <c r="NIC127" s="189"/>
      <c r="NID127" s="189"/>
      <c r="NIE127" s="189"/>
      <c r="NIF127" s="189"/>
      <c r="NIG127" s="189"/>
      <c r="NIH127" s="189"/>
      <c r="NII127" s="189"/>
      <c r="NIJ127" s="189"/>
      <c r="NIK127" s="189"/>
      <c r="NIL127" s="189"/>
      <c r="NIM127" s="189"/>
      <c r="NIN127" s="189"/>
      <c r="NIO127" s="189"/>
      <c r="NRO127" s="189"/>
      <c r="NRP127" s="189"/>
      <c r="NRX127" s="189"/>
      <c r="NRY127" s="189"/>
      <c r="NRZ127" s="189"/>
      <c r="NSA127" s="189"/>
      <c r="NSB127" s="189"/>
      <c r="NSC127" s="189"/>
      <c r="NSD127" s="189"/>
      <c r="NSE127" s="189"/>
      <c r="NSF127" s="189"/>
      <c r="NSG127" s="189"/>
      <c r="NSH127" s="189"/>
      <c r="NSI127" s="189"/>
      <c r="NSJ127" s="189"/>
      <c r="NSK127" s="189"/>
      <c r="OBK127" s="189"/>
      <c r="OBL127" s="189"/>
      <c r="OBT127" s="189"/>
      <c r="OBU127" s="189"/>
      <c r="OBV127" s="189"/>
      <c r="OBW127" s="189"/>
      <c r="OBX127" s="189"/>
      <c r="OBY127" s="189"/>
      <c r="OBZ127" s="189"/>
      <c r="OCA127" s="189"/>
      <c r="OCB127" s="189"/>
      <c r="OCC127" s="189"/>
      <c r="OCD127" s="189"/>
      <c r="OCE127" s="189"/>
      <c r="OCF127" s="189"/>
      <c r="OCG127" s="189"/>
      <c r="OLG127" s="189"/>
      <c r="OLH127" s="189"/>
      <c r="OLP127" s="189"/>
      <c r="OLQ127" s="189"/>
      <c r="OLR127" s="189"/>
      <c r="OLS127" s="189"/>
      <c r="OLT127" s="189"/>
      <c r="OLU127" s="189"/>
      <c r="OLV127" s="189"/>
      <c r="OLW127" s="189"/>
      <c r="OLX127" s="189"/>
      <c r="OLY127" s="189"/>
      <c r="OLZ127" s="189"/>
      <c r="OMA127" s="189"/>
      <c r="OMB127" s="189"/>
      <c r="OMC127" s="189"/>
      <c r="OVC127" s="189"/>
      <c r="OVD127" s="189"/>
      <c r="OVL127" s="189"/>
      <c r="OVM127" s="189"/>
      <c r="OVN127" s="189"/>
      <c r="OVO127" s="189"/>
      <c r="OVP127" s="189"/>
      <c r="OVQ127" s="189"/>
      <c r="OVR127" s="189"/>
      <c r="OVS127" s="189"/>
      <c r="OVT127" s="189"/>
      <c r="OVU127" s="189"/>
      <c r="OVV127" s="189"/>
      <c r="OVW127" s="189"/>
      <c r="OVX127" s="189"/>
      <c r="OVY127" s="189"/>
      <c r="PEY127" s="189"/>
      <c r="PEZ127" s="189"/>
      <c r="PFH127" s="189"/>
      <c r="PFI127" s="189"/>
      <c r="PFJ127" s="189"/>
      <c r="PFK127" s="189"/>
      <c r="PFL127" s="189"/>
      <c r="PFM127" s="189"/>
      <c r="PFN127" s="189"/>
      <c r="PFO127" s="189"/>
      <c r="PFP127" s="189"/>
      <c r="PFQ127" s="189"/>
      <c r="PFR127" s="189"/>
      <c r="PFS127" s="189"/>
      <c r="PFT127" s="189"/>
      <c r="PFU127" s="189"/>
      <c r="POU127" s="189"/>
      <c r="POV127" s="189"/>
      <c r="PPD127" s="189"/>
      <c r="PPE127" s="189"/>
      <c r="PPF127" s="189"/>
      <c r="PPG127" s="189"/>
      <c r="PPH127" s="189"/>
      <c r="PPI127" s="189"/>
      <c r="PPJ127" s="189"/>
      <c r="PPK127" s="189"/>
      <c r="PPL127" s="189"/>
      <c r="PPM127" s="189"/>
      <c r="PPN127" s="189"/>
      <c r="PPO127" s="189"/>
      <c r="PPP127" s="189"/>
      <c r="PPQ127" s="189"/>
      <c r="PYQ127" s="189"/>
      <c r="PYR127" s="189"/>
      <c r="PYZ127" s="189"/>
      <c r="PZA127" s="189"/>
      <c r="PZB127" s="189"/>
      <c r="PZC127" s="189"/>
      <c r="PZD127" s="189"/>
      <c r="PZE127" s="189"/>
      <c r="PZF127" s="189"/>
      <c r="PZG127" s="189"/>
      <c r="PZH127" s="189"/>
      <c r="PZI127" s="189"/>
      <c r="PZJ127" s="189"/>
      <c r="PZK127" s="189"/>
      <c r="PZL127" s="189"/>
      <c r="PZM127" s="189"/>
      <c r="QIM127" s="189"/>
      <c r="QIN127" s="189"/>
      <c r="QIV127" s="189"/>
      <c r="QIW127" s="189"/>
      <c r="QIX127" s="189"/>
      <c r="QIY127" s="189"/>
      <c r="QIZ127" s="189"/>
      <c r="QJA127" s="189"/>
      <c r="QJB127" s="189"/>
      <c r="QJC127" s="189"/>
      <c r="QJD127" s="189"/>
      <c r="QJE127" s="189"/>
      <c r="QJF127" s="189"/>
      <c r="QJG127" s="189"/>
      <c r="QJH127" s="189"/>
      <c r="QJI127" s="189"/>
      <c r="QSI127" s="189"/>
      <c r="QSJ127" s="189"/>
      <c r="QSR127" s="189"/>
      <c r="QSS127" s="189"/>
      <c r="QST127" s="189"/>
      <c r="QSU127" s="189"/>
      <c r="QSV127" s="189"/>
      <c r="QSW127" s="189"/>
      <c r="QSX127" s="189"/>
      <c r="QSY127" s="189"/>
      <c r="QSZ127" s="189"/>
      <c r="QTA127" s="189"/>
      <c r="QTB127" s="189"/>
      <c r="QTC127" s="189"/>
      <c r="QTD127" s="189"/>
      <c r="QTE127" s="189"/>
      <c r="RCE127" s="189"/>
      <c r="RCF127" s="189"/>
      <c r="RCN127" s="189"/>
      <c r="RCO127" s="189"/>
      <c r="RCP127" s="189"/>
      <c r="RCQ127" s="189"/>
      <c r="RCR127" s="189"/>
      <c r="RCS127" s="189"/>
      <c r="RCT127" s="189"/>
      <c r="RCU127" s="189"/>
      <c r="RCV127" s="189"/>
      <c r="RCW127" s="189"/>
      <c r="RCX127" s="189"/>
      <c r="RCY127" s="189"/>
      <c r="RCZ127" s="189"/>
      <c r="RDA127" s="189"/>
      <c r="RMA127" s="189"/>
      <c r="RMB127" s="189"/>
      <c r="RMJ127" s="189"/>
      <c r="RMK127" s="189"/>
      <c r="RML127" s="189"/>
      <c r="RMM127" s="189"/>
      <c r="RMN127" s="189"/>
      <c r="RMO127" s="189"/>
      <c r="RMP127" s="189"/>
      <c r="RMQ127" s="189"/>
      <c r="RMR127" s="189"/>
      <c r="RMS127" s="189"/>
      <c r="RMT127" s="189"/>
      <c r="RMU127" s="189"/>
      <c r="RMV127" s="189"/>
      <c r="RMW127" s="189"/>
      <c r="RVW127" s="189"/>
      <c r="RVX127" s="189"/>
      <c r="RWF127" s="189"/>
      <c r="RWG127" s="189"/>
      <c r="RWH127" s="189"/>
      <c r="RWI127" s="189"/>
      <c r="RWJ127" s="189"/>
      <c r="RWK127" s="189"/>
      <c r="RWL127" s="189"/>
      <c r="RWM127" s="189"/>
      <c r="RWN127" s="189"/>
      <c r="RWO127" s="189"/>
      <c r="RWP127" s="189"/>
      <c r="RWQ127" s="189"/>
      <c r="RWR127" s="189"/>
      <c r="RWS127" s="189"/>
      <c r="SFS127" s="189"/>
      <c r="SFT127" s="189"/>
      <c r="SGB127" s="189"/>
      <c r="SGC127" s="189"/>
      <c r="SGD127" s="189"/>
      <c r="SGE127" s="189"/>
      <c r="SGF127" s="189"/>
      <c r="SGG127" s="189"/>
      <c r="SGH127" s="189"/>
      <c r="SGI127" s="189"/>
      <c r="SGJ127" s="189"/>
      <c r="SGK127" s="189"/>
      <c r="SGL127" s="189"/>
      <c r="SGM127" s="189"/>
      <c r="SGN127" s="189"/>
      <c r="SGO127" s="189"/>
      <c r="SPO127" s="189"/>
      <c r="SPP127" s="189"/>
      <c r="SPX127" s="189"/>
      <c r="SPY127" s="189"/>
      <c r="SPZ127" s="189"/>
      <c r="SQA127" s="189"/>
      <c r="SQB127" s="189"/>
      <c r="SQC127" s="189"/>
      <c r="SQD127" s="189"/>
      <c r="SQE127" s="189"/>
      <c r="SQF127" s="189"/>
      <c r="SQG127" s="189"/>
      <c r="SQH127" s="189"/>
      <c r="SQI127" s="189"/>
      <c r="SQJ127" s="189"/>
      <c r="SQK127" s="189"/>
      <c r="SZK127" s="189"/>
      <c r="SZL127" s="189"/>
      <c r="SZT127" s="189"/>
      <c r="SZU127" s="189"/>
      <c r="SZV127" s="189"/>
      <c r="SZW127" s="189"/>
      <c r="SZX127" s="189"/>
      <c r="SZY127" s="189"/>
      <c r="SZZ127" s="189"/>
      <c r="TAA127" s="189"/>
      <c r="TAB127" s="189"/>
      <c r="TAC127" s="189"/>
      <c r="TAD127" s="189"/>
      <c r="TAE127" s="189"/>
      <c r="TAF127" s="189"/>
      <c r="TAG127" s="189"/>
      <c r="TJG127" s="189"/>
      <c r="TJH127" s="189"/>
      <c r="TJP127" s="189"/>
      <c r="TJQ127" s="189"/>
      <c r="TJR127" s="189"/>
      <c r="TJS127" s="189"/>
      <c r="TJT127" s="189"/>
      <c r="TJU127" s="189"/>
      <c r="TJV127" s="189"/>
      <c r="TJW127" s="189"/>
      <c r="TJX127" s="189"/>
      <c r="TJY127" s="189"/>
      <c r="TJZ127" s="189"/>
      <c r="TKA127" s="189"/>
      <c r="TKB127" s="189"/>
      <c r="TKC127" s="189"/>
      <c r="TTC127" s="189"/>
      <c r="TTD127" s="189"/>
      <c r="TTL127" s="189"/>
      <c r="TTM127" s="189"/>
      <c r="TTN127" s="189"/>
      <c r="TTO127" s="189"/>
      <c r="TTP127" s="189"/>
      <c r="TTQ127" s="189"/>
      <c r="TTR127" s="189"/>
      <c r="TTS127" s="189"/>
      <c r="TTT127" s="189"/>
      <c r="TTU127" s="189"/>
      <c r="TTV127" s="189"/>
      <c r="TTW127" s="189"/>
      <c r="TTX127" s="189"/>
      <c r="TTY127" s="189"/>
      <c r="UCY127" s="189"/>
      <c r="UCZ127" s="189"/>
      <c r="UDH127" s="189"/>
      <c r="UDI127" s="189"/>
      <c r="UDJ127" s="189"/>
      <c r="UDK127" s="189"/>
      <c r="UDL127" s="189"/>
      <c r="UDM127" s="189"/>
      <c r="UDN127" s="189"/>
      <c r="UDO127" s="189"/>
      <c r="UDP127" s="189"/>
      <c r="UDQ127" s="189"/>
      <c r="UDR127" s="189"/>
      <c r="UDS127" s="189"/>
      <c r="UDT127" s="189"/>
      <c r="UDU127" s="189"/>
      <c r="UMU127" s="189"/>
      <c r="UMV127" s="189"/>
      <c r="UND127" s="189"/>
      <c r="UNE127" s="189"/>
      <c r="UNF127" s="189"/>
      <c r="UNG127" s="189"/>
      <c r="UNH127" s="189"/>
      <c r="UNI127" s="189"/>
      <c r="UNJ127" s="189"/>
      <c r="UNK127" s="189"/>
      <c r="UNL127" s="189"/>
      <c r="UNM127" s="189"/>
      <c r="UNN127" s="189"/>
      <c r="UNO127" s="189"/>
      <c r="UNP127" s="189"/>
      <c r="UNQ127" s="189"/>
      <c r="UWQ127" s="189"/>
      <c r="UWR127" s="189"/>
      <c r="UWZ127" s="189"/>
      <c r="UXA127" s="189"/>
      <c r="UXB127" s="189"/>
      <c r="UXC127" s="189"/>
      <c r="UXD127" s="189"/>
      <c r="UXE127" s="189"/>
      <c r="UXF127" s="189"/>
      <c r="UXG127" s="189"/>
      <c r="UXH127" s="189"/>
      <c r="UXI127" s="189"/>
      <c r="UXJ127" s="189"/>
      <c r="UXK127" s="189"/>
      <c r="UXL127" s="189"/>
      <c r="UXM127" s="189"/>
      <c r="VGM127" s="189"/>
      <c r="VGN127" s="189"/>
      <c r="VGV127" s="189"/>
      <c r="VGW127" s="189"/>
      <c r="VGX127" s="189"/>
      <c r="VGY127" s="189"/>
      <c r="VGZ127" s="189"/>
      <c r="VHA127" s="189"/>
      <c r="VHB127" s="189"/>
      <c r="VHC127" s="189"/>
      <c r="VHD127" s="189"/>
      <c r="VHE127" s="189"/>
      <c r="VHF127" s="189"/>
      <c r="VHG127" s="189"/>
      <c r="VHH127" s="189"/>
      <c r="VHI127" s="189"/>
      <c r="VQI127" s="189"/>
      <c r="VQJ127" s="189"/>
      <c r="VQR127" s="189"/>
      <c r="VQS127" s="189"/>
      <c r="VQT127" s="189"/>
      <c r="VQU127" s="189"/>
      <c r="VQV127" s="189"/>
      <c r="VQW127" s="189"/>
      <c r="VQX127" s="189"/>
      <c r="VQY127" s="189"/>
      <c r="VQZ127" s="189"/>
      <c r="VRA127" s="189"/>
      <c r="VRB127" s="189"/>
      <c r="VRC127" s="189"/>
      <c r="VRD127" s="189"/>
      <c r="VRE127" s="189"/>
      <c r="WAE127" s="189"/>
      <c r="WAF127" s="189"/>
      <c r="WAN127" s="189"/>
      <c r="WAO127" s="189"/>
      <c r="WAP127" s="189"/>
      <c r="WAQ127" s="189"/>
      <c r="WAR127" s="189"/>
      <c r="WAS127" s="189"/>
      <c r="WAT127" s="189"/>
      <c r="WAU127" s="189"/>
      <c r="WAV127" s="189"/>
      <c r="WAW127" s="189"/>
      <c r="WAX127" s="189"/>
      <c r="WAY127" s="189"/>
      <c r="WAZ127" s="189"/>
      <c r="WBA127" s="189"/>
      <c r="WKA127" s="189"/>
      <c r="WKB127" s="189"/>
      <c r="WKJ127" s="189"/>
      <c r="WKK127" s="189"/>
      <c r="WKL127" s="189"/>
      <c r="WKM127" s="189"/>
      <c r="WKN127" s="189"/>
      <c r="WKO127" s="189"/>
      <c r="WKP127" s="189"/>
      <c r="WKQ127" s="189"/>
      <c r="WKR127" s="189"/>
      <c r="WKS127" s="189"/>
      <c r="WKT127" s="189"/>
      <c r="WKU127" s="189"/>
      <c r="WKV127" s="189"/>
      <c r="WKW127" s="189"/>
      <c r="WTW127" s="189"/>
      <c r="WTX127" s="189"/>
      <c r="WUF127" s="189"/>
      <c r="WUG127" s="189"/>
      <c r="WUH127" s="189"/>
      <c r="WUI127" s="189"/>
      <c r="WUJ127" s="189"/>
      <c r="WUK127" s="189"/>
      <c r="WUL127" s="189"/>
      <c r="WUM127" s="189"/>
      <c r="WUN127" s="189"/>
      <c r="WUO127" s="189"/>
      <c r="WUP127" s="189"/>
      <c r="WUQ127" s="189"/>
      <c r="WUR127" s="189"/>
      <c r="WUS127" s="189"/>
    </row>
    <row r="128" spans="1:1009 1243:2033 2267:3057 3291:4081 4315:5105 5339:6129 6363:7153 7387:8177 8411:9201 9435:10225 10459:11249 11483:12273 12507:13297 13531:14321 14555:15345 15579:16113" ht="30.75" hidden="1" customHeight="1" outlineLevel="1" x14ac:dyDescent="0.25">
      <c r="A128" s="79"/>
      <c r="B128" s="194" t="s">
        <v>124</v>
      </c>
      <c r="C128" s="72"/>
      <c r="D128" s="102">
        <v>523.36</v>
      </c>
      <c r="E128" s="102"/>
      <c r="F128" s="73">
        <v>523.36</v>
      </c>
      <c r="G128" s="231">
        <v>0</v>
      </c>
      <c r="H128" s="129">
        <v>0</v>
      </c>
      <c r="I128" s="153">
        <f t="shared" si="6"/>
        <v>0</v>
      </c>
      <c r="J128" s="149"/>
      <c r="K128" s="149"/>
      <c r="L128" s="149"/>
      <c r="M128" s="149"/>
      <c r="N128" s="72"/>
      <c r="HK128" s="189"/>
      <c r="HL128" s="189"/>
      <c r="HT128" s="189"/>
      <c r="HU128" s="189"/>
      <c r="HV128" s="189"/>
      <c r="HW128" s="189"/>
      <c r="HX128" s="189"/>
      <c r="HY128" s="189"/>
      <c r="HZ128" s="189"/>
      <c r="IA128" s="189"/>
      <c r="IB128" s="189"/>
      <c r="IC128" s="189"/>
      <c r="ID128" s="189"/>
      <c r="IE128" s="189"/>
      <c r="IF128" s="189"/>
      <c r="IG128" s="189"/>
      <c r="RG128" s="189"/>
      <c r="RH128" s="189"/>
      <c r="RP128" s="189"/>
      <c r="RQ128" s="189"/>
      <c r="RR128" s="189"/>
      <c r="RS128" s="189"/>
      <c r="RT128" s="189"/>
      <c r="RU128" s="189"/>
      <c r="RV128" s="189"/>
      <c r="RW128" s="189"/>
      <c r="RX128" s="189"/>
      <c r="RY128" s="189"/>
      <c r="RZ128" s="189"/>
      <c r="SA128" s="189"/>
      <c r="SB128" s="189"/>
      <c r="SC128" s="189"/>
      <c r="ABC128" s="189"/>
      <c r="ABD128" s="189"/>
      <c r="ABL128" s="189"/>
      <c r="ABM128" s="189"/>
      <c r="ABN128" s="189"/>
      <c r="ABO128" s="189"/>
      <c r="ABP128" s="189"/>
      <c r="ABQ128" s="189"/>
      <c r="ABR128" s="189"/>
      <c r="ABS128" s="189"/>
      <c r="ABT128" s="189"/>
      <c r="ABU128" s="189"/>
      <c r="ABV128" s="189"/>
      <c r="ABW128" s="189"/>
      <c r="ABX128" s="189"/>
      <c r="ABY128" s="189"/>
      <c r="AKY128" s="189"/>
      <c r="AKZ128" s="189"/>
      <c r="ALH128" s="189"/>
      <c r="ALI128" s="189"/>
      <c r="ALJ128" s="189"/>
      <c r="ALK128" s="189"/>
      <c r="ALL128" s="189"/>
      <c r="ALM128" s="189"/>
      <c r="ALN128" s="189"/>
      <c r="ALO128" s="189"/>
      <c r="ALP128" s="189"/>
      <c r="ALQ128" s="189"/>
      <c r="ALR128" s="189"/>
      <c r="ALS128" s="189"/>
      <c r="ALT128" s="189"/>
      <c r="ALU128" s="189"/>
      <c r="AUU128" s="189"/>
      <c r="AUV128" s="189"/>
      <c r="AVD128" s="189"/>
      <c r="AVE128" s="189"/>
      <c r="AVF128" s="189"/>
      <c r="AVG128" s="189"/>
      <c r="AVH128" s="189"/>
      <c r="AVI128" s="189"/>
      <c r="AVJ128" s="189"/>
      <c r="AVK128" s="189"/>
      <c r="AVL128" s="189"/>
      <c r="AVM128" s="189"/>
      <c r="AVN128" s="189"/>
      <c r="AVO128" s="189"/>
      <c r="AVP128" s="189"/>
      <c r="AVQ128" s="189"/>
      <c r="BEQ128" s="189"/>
      <c r="BER128" s="189"/>
      <c r="BEZ128" s="189"/>
      <c r="BFA128" s="189"/>
      <c r="BFB128" s="189"/>
      <c r="BFC128" s="189"/>
      <c r="BFD128" s="189"/>
      <c r="BFE128" s="189"/>
      <c r="BFF128" s="189"/>
      <c r="BFG128" s="189"/>
      <c r="BFH128" s="189"/>
      <c r="BFI128" s="189"/>
      <c r="BFJ128" s="189"/>
      <c r="BFK128" s="189"/>
      <c r="BFL128" s="189"/>
      <c r="BFM128" s="189"/>
      <c r="BOM128" s="189"/>
      <c r="BON128" s="189"/>
      <c r="BOV128" s="189"/>
      <c r="BOW128" s="189"/>
      <c r="BOX128" s="189"/>
      <c r="BOY128" s="189"/>
      <c r="BOZ128" s="189"/>
      <c r="BPA128" s="189"/>
      <c r="BPB128" s="189"/>
      <c r="BPC128" s="189"/>
      <c r="BPD128" s="189"/>
      <c r="BPE128" s="189"/>
      <c r="BPF128" s="189"/>
      <c r="BPG128" s="189"/>
      <c r="BPH128" s="189"/>
      <c r="BPI128" s="189"/>
      <c r="BYI128" s="189"/>
      <c r="BYJ128" s="189"/>
      <c r="BYR128" s="189"/>
      <c r="BYS128" s="189"/>
      <c r="BYT128" s="189"/>
      <c r="BYU128" s="189"/>
      <c r="BYV128" s="189"/>
      <c r="BYW128" s="189"/>
      <c r="BYX128" s="189"/>
      <c r="BYY128" s="189"/>
      <c r="BYZ128" s="189"/>
      <c r="BZA128" s="189"/>
      <c r="BZB128" s="189"/>
      <c r="BZC128" s="189"/>
      <c r="BZD128" s="189"/>
      <c r="BZE128" s="189"/>
      <c r="CIE128" s="189"/>
      <c r="CIF128" s="189"/>
      <c r="CIN128" s="189"/>
      <c r="CIO128" s="189"/>
      <c r="CIP128" s="189"/>
      <c r="CIQ128" s="189"/>
      <c r="CIR128" s="189"/>
      <c r="CIS128" s="189"/>
      <c r="CIT128" s="189"/>
      <c r="CIU128" s="189"/>
      <c r="CIV128" s="189"/>
      <c r="CIW128" s="189"/>
      <c r="CIX128" s="189"/>
      <c r="CIY128" s="189"/>
      <c r="CIZ128" s="189"/>
      <c r="CJA128" s="189"/>
      <c r="CSA128" s="189"/>
      <c r="CSB128" s="189"/>
      <c r="CSJ128" s="189"/>
      <c r="CSK128" s="189"/>
      <c r="CSL128" s="189"/>
      <c r="CSM128" s="189"/>
      <c r="CSN128" s="189"/>
      <c r="CSO128" s="189"/>
      <c r="CSP128" s="189"/>
      <c r="CSQ128" s="189"/>
      <c r="CSR128" s="189"/>
      <c r="CSS128" s="189"/>
      <c r="CST128" s="189"/>
      <c r="CSU128" s="189"/>
      <c r="CSV128" s="189"/>
      <c r="CSW128" s="189"/>
      <c r="DBW128" s="189"/>
      <c r="DBX128" s="189"/>
      <c r="DCF128" s="189"/>
      <c r="DCG128" s="189"/>
      <c r="DCH128" s="189"/>
      <c r="DCI128" s="189"/>
      <c r="DCJ128" s="189"/>
      <c r="DCK128" s="189"/>
      <c r="DCL128" s="189"/>
      <c r="DCM128" s="189"/>
      <c r="DCN128" s="189"/>
      <c r="DCO128" s="189"/>
      <c r="DCP128" s="189"/>
      <c r="DCQ128" s="189"/>
      <c r="DCR128" s="189"/>
      <c r="DCS128" s="189"/>
      <c r="DLS128" s="189"/>
      <c r="DLT128" s="189"/>
      <c r="DMB128" s="189"/>
      <c r="DMC128" s="189"/>
      <c r="DMD128" s="189"/>
      <c r="DME128" s="189"/>
      <c r="DMF128" s="189"/>
      <c r="DMG128" s="189"/>
      <c r="DMH128" s="189"/>
      <c r="DMI128" s="189"/>
      <c r="DMJ128" s="189"/>
      <c r="DMK128" s="189"/>
      <c r="DML128" s="189"/>
      <c r="DMM128" s="189"/>
      <c r="DMN128" s="189"/>
      <c r="DMO128" s="189"/>
      <c r="DVO128" s="189"/>
      <c r="DVP128" s="189"/>
      <c r="DVX128" s="189"/>
      <c r="DVY128" s="189"/>
      <c r="DVZ128" s="189"/>
      <c r="DWA128" s="189"/>
      <c r="DWB128" s="189"/>
      <c r="DWC128" s="189"/>
      <c r="DWD128" s="189"/>
      <c r="DWE128" s="189"/>
      <c r="DWF128" s="189"/>
      <c r="DWG128" s="189"/>
      <c r="DWH128" s="189"/>
      <c r="DWI128" s="189"/>
      <c r="DWJ128" s="189"/>
      <c r="DWK128" s="189"/>
      <c r="EFK128" s="189"/>
      <c r="EFL128" s="189"/>
      <c r="EFT128" s="189"/>
      <c r="EFU128" s="189"/>
      <c r="EFV128" s="189"/>
      <c r="EFW128" s="189"/>
      <c r="EFX128" s="189"/>
      <c r="EFY128" s="189"/>
      <c r="EFZ128" s="189"/>
      <c r="EGA128" s="189"/>
      <c r="EGB128" s="189"/>
      <c r="EGC128" s="189"/>
      <c r="EGD128" s="189"/>
      <c r="EGE128" s="189"/>
      <c r="EGF128" s="189"/>
      <c r="EGG128" s="189"/>
      <c r="EPG128" s="189"/>
      <c r="EPH128" s="189"/>
      <c r="EPP128" s="189"/>
      <c r="EPQ128" s="189"/>
      <c r="EPR128" s="189"/>
      <c r="EPS128" s="189"/>
      <c r="EPT128" s="189"/>
      <c r="EPU128" s="189"/>
      <c r="EPV128" s="189"/>
      <c r="EPW128" s="189"/>
      <c r="EPX128" s="189"/>
      <c r="EPY128" s="189"/>
      <c r="EPZ128" s="189"/>
      <c r="EQA128" s="189"/>
      <c r="EQB128" s="189"/>
      <c r="EQC128" s="189"/>
      <c r="EZC128" s="189"/>
      <c r="EZD128" s="189"/>
      <c r="EZL128" s="189"/>
      <c r="EZM128" s="189"/>
      <c r="EZN128" s="189"/>
      <c r="EZO128" s="189"/>
      <c r="EZP128" s="189"/>
      <c r="EZQ128" s="189"/>
      <c r="EZR128" s="189"/>
      <c r="EZS128" s="189"/>
      <c r="EZT128" s="189"/>
      <c r="EZU128" s="189"/>
      <c r="EZV128" s="189"/>
      <c r="EZW128" s="189"/>
      <c r="EZX128" s="189"/>
      <c r="EZY128" s="189"/>
      <c r="FIY128" s="189"/>
      <c r="FIZ128" s="189"/>
      <c r="FJH128" s="189"/>
      <c r="FJI128" s="189"/>
      <c r="FJJ128" s="189"/>
      <c r="FJK128" s="189"/>
      <c r="FJL128" s="189"/>
      <c r="FJM128" s="189"/>
      <c r="FJN128" s="189"/>
      <c r="FJO128" s="189"/>
      <c r="FJP128" s="189"/>
      <c r="FJQ128" s="189"/>
      <c r="FJR128" s="189"/>
      <c r="FJS128" s="189"/>
      <c r="FJT128" s="189"/>
      <c r="FJU128" s="189"/>
      <c r="FSU128" s="189"/>
      <c r="FSV128" s="189"/>
      <c r="FTD128" s="189"/>
      <c r="FTE128" s="189"/>
      <c r="FTF128" s="189"/>
      <c r="FTG128" s="189"/>
      <c r="FTH128" s="189"/>
      <c r="FTI128" s="189"/>
      <c r="FTJ128" s="189"/>
      <c r="FTK128" s="189"/>
      <c r="FTL128" s="189"/>
      <c r="FTM128" s="189"/>
      <c r="FTN128" s="189"/>
      <c r="FTO128" s="189"/>
      <c r="FTP128" s="189"/>
      <c r="FTQ128" s="189"/>
      <c r="GCQ128" s="189"/>
      <c r="GCR128" s="189"/>
      <c r="GCZ128" s="189"/>
      <c r="GDA128" s="189"/>
      <c r="GDB128" s="189"/>
      <c r="GDC128" s="189"/>
      <c r="GDD128" s="189"/>
      <c r="GDE128" s="189"/>
      <c r="GDF128" s="189"/>
      <c r="GDG128" s="189"/>
      <c r="GDH128" s="189"/>
      <c r="GDI128" s="189"/>
      <c r="GDJ128" s="189"/>
      <c r="GDK128" s="189"/>
      <c r="GDL128" s="189"/>
      <c r="GDM128" s="189"/>
      <c r="GMM128" s="189"/>
      <c r="GMN128" s="189"/>
      <c r="GMV128" s="189"/>
      <c r="GMW128" s="189"/>
      <c r="GMX128" s="189"/>
      <c r="GMY128" s="189"/>
      <c r="GMZ128" s="189"/>
      <c r="GNA128" s="189"/>
      <c r="GNB128" s="189"/>
      <c r="GNC128" s="189"/>
      <c r="GND128" s="189"/>
      <c r="GNE128" s="189"/>
      <c r="GNF128" s="189"/>
      <c r="GNG128" s="189"/>
      <c r="GNH128" s="189"/>
      <c r="GNI128" s="189"/>
      <c r="GWI128" s="189"/>
      <c r="GWJ128" s="189"/>
      <c r="GWR128" s="189"/>
      <c r="GWS128" s="189"/>
      <c r="GWT128" s="189"/>
      <c r="GWU128" s="189"/>
      <c r="GWV128" s="189"/>
      <c r="GWW128" s="189"/>
      <c r="GWX128" s="189"/>
      <c r="GWY128" s="189"/>
      <c r="GWZ128" s="189"/>
      <c r="GXA128" s="189"/>
      <c r="GXB128" s="189"/>
      <c r="GXC128" s="189"/>
      <c r="GXD128" s="189"/>
      <c r="GXE128" s="189"/>
      <c r="HGE128" s="189"/>
      <c r="HGF128" s="189"/>
      <c r="HGN128" s="189"/>
      <c r="HGO128" s="189"/>
      <c r="HGP128" s="189"/>
      <c r="HGQ128" s="189"/>
      <c r="HGR128" s="189"/>
      <c r="HGS128" s="189"/>
      <c r="HGT128" s="189"/>
      <c r="HGU128" s="189"/>
      <c r="HGV128" s="189"/>
      <c r="HGW128" s="189"/>
      <c r="HGX128" s="189"/>
      <c r="HGY128" s="189"/>
      <c r="HGZ128" s="189"/>
      <c r="HHA128" s="189"/>
      <c r="HQA128" s="189"/>
      <c r="HQB128" s="189"/>
      <c r="HQJ128" s="189"/>
      <c r="HQK128" s="189"/>
      <c r="HQL128" s="189"/>
      <c r="HQM128" s="189"/>
      <c r="HQN128" s="189"/>
      <c r="HQO128" s="189"/>
      <c r="HQP128" s="189"/>
      <c r="HQQ128" s="189"/>
      <c r="HQR128" s="189"/>
      <c r="HQS128" s="189"/>
      <c r="HQT128" s="189"/>
      <c r="HQU128" s="189"/>
      <c r="HQV128" s="189"/>
      <c r="HQW128" s="189"/>
      <c r="HZW128" s="189"/>
      <c r="HZX128" s="189"/>
      <c r="IAF128" s="189"/>
      <c r="IAG128" s="189"/>
      <c r="IAH128" s="189"/>
      <c r="IAI128" s="189"/>
      <c r="IAJ128" s="189"/>
      <c r="IAK128" s="189"/>
      <c r="IAL128" s="189"/>
      <c r="IAM128" s="189"/>
      <c r="IAN128" s="189"/>
      <c r="IAO128" s="189"/>
      <c r="IAP128" s="189"/>
      <c r="IAQ128" s="189"/>
      <c r="IAR128" s="189"/>
      <c r="IAS128" s="189"/>
      <c r="IJS128" s="189"/>
      <c r="IJT128" s="189"/>
      <c r="IKB128" s="189"/>
      <c r="IKC128" s="189"/>
      <c r="IKD128" s="189"/>
      <c r="IKE128" s="189"/>
      <c r="IKF128" s="189"/>
      <c r="IKG128" s="189"/>
      <c r="IKH128" s="189"/>
      <c r="IKI128" s="189"/>
      <c r="IKJ128" s="189"/>
      <c r="IKK128" s="189"/>
      <c r="IKL128" s="189"/>
      <c r="IKM128" s="189"/>
      <c r="IKN128" s="189"/>
      <c r="IKO128" s="189"/>
      <c r="ITO128" s="189"/>
      <c r="ITP128" s="189"/>
      <c r="ITX128" s="189"/>
      <c r="ITY128" s="189"/>
      <c r="ITZ128" s="189"/>
      <c r="IUA128" s="189"/>
      <c r="IUB128" s="189"/>
      <c r="IUC128" s="189"/>
      <c r="IUD128" s="189"/>
      <c r="IUE128" s="189"/>
      <c r="IUF128" s="189"/>
      <c r="IUG128" s="189"/>
      <c r="IUH128" s="189"/>
      <c r="IUI128" s="189"/>
      <c r="IUJ128" s="189"/>
      <c r="IUK128" s="189"/>
      <c r="JDK128" s="189"/>
      <c r="JDL128" s="189"/>
      <c r="JDT128" s="189"/>
      <c r="JDU128" s="189"/>
      <c r="JDV128" s="189"/>
      <c r="JDW128" s="189"/>
      <c r="JDX128" s="189"/>
      <c r="JDY128" s="189"/>
      <c r="JDZ128" s="189"/>
      <c r="JEA128" s="189"/>
      <c r="JEB128" s="189"/>
      <c r="JEC128" s="189"/>
      <c r="JED128" s="189"/>
      <c r="JEE128" s="189"/>
      <c r="JEF128" s="189"/>
      <c r="JEG128" s="189"/>
      <c r="JNG128" s="189"/>
      <c r="JNH128" s="189"/>
      <c r="JNP128" s="189"/>
      <c r="JNQ128" s="189"/>
      <c r="JNR128" s="189"/>
      <c r="JNS128" s="189"/>
      <c r="JNT128" s="189"/>
      <c r="JNU128" s="189"/>
      <c r="JNV128" s="189"/>
      <c r="JNW128" s="189"/>
      <c r="JNX128" s="189"/>
      <c r="JNY128" s="189"/>
      <c r="JNZ128" s="189"/>
      <c r="JOA128" s="189"/>
      <c r="JOB128" s="189"/>
      <c r="JOC128" s="189"/>
      <c r="JXC128" s="189"/>
      <c r="JXD128" s="189"/>
      <c r="JXL128" s="189"/>
      <c r="JXM128" s="189"/>
      <c r="JXN128" s="189"/>
      <c r="JXO128" s="189"/>
      <c r="JXP128" s="189"/>
      <c r="JXQ128" s="189"/>
      <c r="JXR128" s="189"/>
      <c r="JXS128" s="189"/>
      <c r="JXT128" s="189"/>
      <c r="JXU128" s="189"/>
      <c r="JXV128" s="189"/>
      <c r="JXW128" s="189"/>
      <c r="JXX128" s="189"/>
      <c r="JXY128" s="189"/>
      <c r="KGY128" s="189"/>
      <c r="KGZ128" s="189"/>
      <c r="KHH128" s="189"/>
      <c r="KHI128" s="189"/>
      <c r="KHJ128" s="189"/>
      <c r="KHK128" s="189"/>
      <c r="KHL128" s="189"/>
      <c r="KHM128" s="189"/>
      <c r="KHN128" s="189"/>
      <c r="KHO128" s="189"/>
      <c r="KHP128" s="189"/>
      <c r="KHQ128" s="189"/>
      <c r="KHR128" s="189"/>
      <c r="KHS128" s="189"/>
      <c r="KHT128" s="189"/>
      <c r="KHU128" s="189"/>
      <c r="KQU128" s="189"/>
      <c r="KQV128" s="189"/>
      <c r="KRD128" s="189"/>
      <c r="KRE128" s="189"/>
      <c r="KRF128" s="189"/>
      <c r="KRG128" s="189"/>
      <c r="KRH128" s="189"/>
      <c r="KRI128" s="189"/>
      <c r="KRJ128" s="189"/>
      <c r="KRK128" s="189"/>
      <c r="KRL128" s="189"/>
      <c r="KRM128" s="189"/>
      <c r="KRN128" s="189"/>
      <c r="KRO128" s="189"/>
      <c r="KRP128" s="189"/>
      <c r="KRQ128" s="189"/>
      <c r="LAQ128" s="189"/>
      <c r="LAR128" s="189"/>
      <c r="LAZ128" s="189"/>
      <c r="LBA128" s="189"/>
      <c r="LBB128" s="189"/>
      <c r="LBC128" s="189"/>
      <c r="LBD128" s="189"/>
      <c r="LBE128" s="189"/>
      <c r="LBF128" s="189"/>
      <c r="LBG128" s="189"/>
      <c r="LBH128" s="189"/>
      <c r="LBI128" s="189"/>
      <c r="LBJ128" s="189"/>
      <c r="LBK128" s="189"/>
      <c r="LBL128" s="189"/>
      <c r="LBM128" s="189"/>
      <c r="LKM128" s="189"/>
      <c r="LKN128" s="189"/>
      <c r="LKV128" s="189"/>
      <c r="LKW128" s="189"/>
      <c r="LKX128" s="189"/>
      <c r="LKY128" s="189"/>
      <c r="LKZ128" s="189"/>
      <c r="LLA128" s="189"/>
      <c r="LLB128" s="189"/>
      <c r="LLC128" s="189"/>
      <c r="LLD128" s="189"/>
      <c r="LLE128" s="189"/>
      <c r="LLF128" s="189"/>
      <c r="LLG128" s="189"/>
      <c r="LLH128" s="189"/>
      <c r="LLI128" s="189"/>
      <c r="LUI128" s="189"/>
      <c r="LUJ128" s="189"/>
      <c r="LUR128" s="189"/>
      <c r="LUS128" s="189"/>
      <c r="LUT128" s="189"/>
      <c r="LUU128" s="189"/>
      <c r="LUV128" s="189"/>
      <c r="LUW128" s="189"/>
      <c r="LUX128" s="189"/>
      <c r="LUY128" s="189"/>
      <c r="LUZ128" s="189"/>
      <c r="LVA128" s="189"/>
      <c r="LVB128" s="189"/>
      <c r="LVC128" s="189"/>
      <c r="LVD128" s="189"/>
      <c r="LVE128" s="189"/>
      <c r="MEE128" s="189"/>
      <c r="MEF128" s="189"/>
      <c r="MEN128" s="189"/>
      <c r="MEO128" s="189"/>
      <c r="MEP128" s="189"/>
      <c r="MEQ128" s="189"/>
      <c r="MER128" s="189"/>
      <c r="MES128" s="189"/>
      <c r="MET128" s="189"/>
      <c r="MEU128" s="189"/>
      <c r="MEV128" s="189"/>
      <c r="MEW128" s="189"/>
      <c r="MEX128" s="189"/>
      <c r="MEY128" s="189"/>
      <c r="MEZ128" s="189"/>
      <c r="MFA128" s="189"/>
      <c r="MOA128" s="189"/>
      <c r="MOB128" s="189"/>
      <c r="MOJ128" s="189"/>
      <c r="MOK128" s="189"/>
      <c r="MOL128" s="189"/>
      <c r="MOM128" s="189"/>
      <c r="MON128" s="189"/>
      <c r="MOO128" s="189"/>
      <c r="MOP128" s="189"/>
      <c r="MOQ128" s="189"/>
      <c r="MOR128" s="189"/>
      <c r="MOS128" s="189"/>
      <c r="MOT128" s="189"/>
      <c r="MOU128" s="189"/>
      <c r="MOV128" s="189"/>
      <c r="MOW128" s="189"/>
      <c r="MXW128" s="189"/>
      <c r="MXX128" s="189"/>
      <c r="MYF128" s="189"/>
      <c r="MYG128" s="189"/>
      <c r="MYH128" s="189"/>
      <c r="MYI128" s="189"/>
      <c r="MYJ128" s="189"/>
      <c r="MYK128" s="189"/>
      <c r="MYL128" s="189"/>
      <c r="MYM128" s="189"/>
      <c r="MYN128" s="189"/>
      <c r="MYO128" s="189"/>
      <c r="MYP128" s="189"/>
      <c r="MYQ128" s="189"/>
      <c r="MYR128" s="189"/>
      <c r="MYS128" s="189"/>
      <c r="NHS128" s="189"/>
      <c r="NHT128" s="189"/>
      <c r="NIB128" s="189"/>
      <c r="NIC128" s="189"/>
      <c r="NID128" s="189"/>
      <c r="NIE128" s="189"/>
      <c r="NIF128" s="189"/>
      <c r="NIG128" s="189"/>
      <c r="NIH128" s="189"/>
      <c r="NII128" s="189"/>
      <c r="NIJ128" s="189"/>
      <c r="NIK128" s="189"/>
      <c r="NIL128" s="189"/>
      <c r="NIM128" s="189"/>
      <c r="NIN128" s="189"/>
      <c r="NIO128" s="189"/>
      <c r="NRO128" s="189"/>
      <c r="NRP128" s="189"/>
      <c r="NRX128" s="189"/>
      <c r="NRY128" s="189"/>
      <c r="NRZ128" s="189"/>
      <c r="NSA128" s="189"/>
      <c r="NSB128" s="189"/>
      <c r="NSC128" s="189"/>
      <c r="NSD128" s="189"/>
      <c r="NSE128" s="189"/>
      <c r="NSF128" s="189"/>
      <c r="NSG128" s="189"/>
      <c r="NSH128" s="189"/>
      <c r="NSI128" s="189"/>
      <c r="NSJ128" s="189"/>
      <c r="NSK128" s="189"/>
      <c r="OBK128" s="189"/>
      <c r="OBL128" s="189"/>
      <c r="OBT128" s="189"/>
      <c r="OBU128" s="189"/>
      <c r="OBV128" s="189"/>
      <c r="OBW128" s="189"/>
      <c r="OBX128" s="189"/>
      <c r="OBY128" s="189"/>
      <c r="OBZ128" s="189"/>
      <c r="OCA128" s="189"/>
      <c r="OCB128" s="189"/>
      <c r="OCC128" s="189"/>
      <c r="OCD128" s="189"/>
      <c r="OCE128" s="189"/>
      <c r="OCF128" s="189"/>
      <c r="OCG128" s="189"/>
      <c r="OLG128" s="189"/>
      <c r="OLH128" s="189"/>
      <c r="OLP128" s="189"/>
      <c r="OLQ128" s="189"/>
      <c r="OLR128" s="189"/>
      <c r="OLS128" s="189"/>
      <c r="OLT128" s="189"/>
      <c r="OLU128" s="189"/>
      <c r="OLV128" s="189"/>
      <c r="OLW128" s="189"/>
      <c r="OLX128" s="189"/>
      <c r="OLY128" s="189"/>
      <c r="OLZ128" s="189"/>
      <c r="OMA128" s="189"/>
      <c r="OMB128" s="189"/>
      <c r="OMC128" s="189"/>
      <c r="OVC128" s="189"/>
      <c r="OVD128" s="189"/>
      <c r="OVL128" s="189"/>
      <c r="OVM128" s="189"/>
      <c r="OVN128" s="189"/>
      <c r="OVO128" s="189"/>
      <c r="OVP128" s="189"/>
      <c r="OVQ128" s="189"/>
      <c r="OVR128" s="189"/>
      <c r="OVS128" s="189"/>
      <c r="OVT128" s="189"/>
      <c r="OVU128" s="189"/>
      <c r="OVV128" s="189"/>
      <c r="OVW128" s="189"/>
      <c r="OVX128" s="189"/>
      <c r="OVY128" s="189"/>
      <c r="PEY128" s="189"/>
      <c r="PEZ128" s="189"/>
      <c r="PFH128" s="189"/>
      <c r="PFI128" s="189"/>
      <c r="PFJ128" s="189"/>
      <c r="PFK128" s="189"/>
      <c r="PFL128" s="189"/>
      <c r="PFM128" s="189"/>
      <c r="PFN128" s="189"/>
      <c r="PFO128" s="189"/>
      <c r="PFP128" s="189"/>
      <c r="PFQ128" s="189"/>
      <c r="PFR128" s="189"/>
      <c r="PFS128" s="189"/>
      <c r="PFT128" s="189"/>
      <c r="PFU128" s="189"/>
      <c r="POU128" s="189"/>
      <c r="POV128" s="189"/>
      <c r="PPD128" s="189"/>
      <c r="PPE128" s="189"/>
      <c r="PPF128" s="189"/>
      <c r="PPG128" s="189"/>
      <c r="PPH128" s="189"/>
      <c r="PPI128" s="189"/>
      <c r="PPJ128" s="189"/>
      <c r="PPK128" s="189"/>
      <c r="PPL128" s="189"/>
      <c r="PPM128" s="189"/>
      <c r="PPN128" s="189"/>
      <c r="PPO128" s="189"/>
      <c r="PPP128" s="189"/>
      <c r="PPQ128" s="189"/>
      <c r="PYQ128" s="189"/>
      <c r="PYR128" s="189"/>
      <c r="PYZ128" s="189"/>
      <c r="PZA128" s="189"/>
      <c r="PZB128" s="189"/>
      <c r="PZC128" s="189"/>
      <c r="PZD128" s="189"/>
      <c r="PZE128" s="189"/>
      <c r="PZF128" s="189"/>
      <c r="PZG128" s="189"/>
      <c r="PZH128" s="189"/>
      <c r="PZI128" s="189"/>
      <c r="PZJ128" s="189"/>
      <c r="PZK128" s="189"/>
      <c r="PZL128" s="189"/>
      <c r="PZM128" s="189"/>
      <c r="QIM128" s="189"/>
      <c r="QIN128" s="189"/>
      <c r="QIV128" s="189"/>
      <c r="QIW128" s="189"/>
      <c r="QIX128" s="189"/>
      <c r="QIY128" s="189"/>
      <c r="QIZ128" s="189"/>
      <c r="QJA128" s="189"/>
      <c r="QJB128" s="189"/>
      <c r="QJC128" s="189"/>
      <c r="QJD128" s="189"/>
      <c r="QJE128" s="189"/>
      <c r="QJF128" s="189"/>
      <c r="QJG128" s="189"/>
      <c r="QJH128" s="189"/>
      <c r="QJI128" s="189"/>
      <c r="QSI128" s="189"/>
      <c r="QSJ128" s="189"/>
      <c r="QSR128" s="189"/>
      <c r="QSS128" s="189"/>
      <c r="QST128" s="189"/>
      <c r="QSU128" s="189"/>
      <c r="QSV128" s="189"/>
      <c r="QSW128" s="189"/>
      <c r="QSX128" s="189"/>
      <c r="QSY128" s="189"/>
      <c r="QSZ128" s="189"/>
      <c r="QTA128" s="189"/>
      <c r="QTB128" s="189"/>
      <c r="QTC128" s="189"/>
      <c r="QTD128" s="189"/>
      <c r="QTE128" s="189"/>
      <c r="RCE128" s="189"/>
      <c r="RCF128" s="189"/>
      <c r="RCN128" s="189"/>
      <c r="RCO128" s="189"/>
      <c r="RCP128" s="189"/>
      <c r="RCQ128" s="189"/>
      <c r="RCR128" s="189"/>
      <c r="RCS128" s="189"/>
      <c r="RCT128" s="189"/>
      <c r="RCU128" s="189"/>
      <c r="RCV128" s="189"/>
      <c r="RCW128" s="189"/>
      <c r="RCX128" s="189"/>
      <c r="RCY128" s="189"/>
      <c r="RCZ128" s="189"/>
      <c r="RDA128" s="189"/>
      <c r="RMA128" s="189"/>
      <c r="RMB128" s="189"/>
      <c r="RMJ128" s="189"/>
      <c r="RMK128" s="189"/>
      <c r="RML128" s="189"/>
      <c r="RMM128" s="189"/>
      <c r="RMN128" s="189"/>
      <c r="RMO128" s="189"/>
      <c r="RMP128" s="189"/>
      <c r="RMQ128" s="189"/>
      <c r="RMR128" s="189"/>
      <c r="RMS128" s="189"/>
      <c r="RMT128" s="189"/>
      <c r="RMU128" s="189"/>
      <c r="RMV128" s="189"/>
      <c r="RMW128" s="189"/>
      <c r="RVW128" s="189"/>
      <c r="RVX128" s="189"/>
      <c r="RWF128" s="189"/>
      <c r="RWG128" s="189"/>
      <c r="RWH128" s="189"/>
      <c r="RWI128" s="189"/>
      <c r="RWJ128" s="189"/>
      <c r="RWK128" s="189"/>
      <c r="RWL128" s="189"/>
      <c r="RWM128" s="189"/>
      <c r="RWN128" s="189"/>
      <c r="RWO128" s="189"/>
      <c r="RWP128" s="189"/>
      <c r="RWQ128" s="189"/>
      <c r="RWR128" s="189"/>
      <c r="RWS128" s="189"/>
      <c r="SFS128" s="189"/>
      <c r="SFT128" s="189"/>
      <c r="SGB128" s="189"/>
      <c r="SGC128" s="189"/>
      <c r="SGD128" s="189"/>
      <c r="SGE128" s="189"/>
      <c r="SGF128" s="189"/>
      <c r="SGG128" s="189"/>
      <c r="SGH128" s="189"/>
      <c r="SGI128" s="189"/>
      <c r="SGJ128" s="189"/>
      <c r="SGK128" s="189"/>
      <c r="SGL128" s="189"/>
      <c r="SGM128" s="189"/>
      <c r="SGN128" s="189"/>
      <c r="SGO128" s="189"/>
      <c r="SPO128" s="189"/>
      <c r="SPP128" s="189"/>
      <c r="SPX128" s="189"/>
      <c r="SPY128" s="189"/>
      <c r="SPZ128" s="189"/>
      <c r="SQA128" s="189"/>
      <c r="SQB128" s="189"/>
      <c r="SQC128" s="189"/>
      <c r="SQD128" s="189"/>
      <c r="SQE128" s="189"/>
      <c r="SQF128" s="189"/>
      <c r="SQG128" s="189"/>
      <c r="SQH128" s="189"/>
      <c r="SQI128" s="189"/>
      <c r="SQJ128" s="189"/>
      <c r="SQK128" s="189"/>
      <c r="SZK128" s="189"/>
      <c r="SZL128" s="189"/>
      <c r="SZT128" s="189"/>
      <c r="SZU128" s="189"/>
      <c r="SZV128" s="189"/>
      <c r="SZW128" s="189"/>
      <c r="SZX128" s="189"/>
      <c r="SZY128" s="189"/>
      <c r="SZZ128" s="189"/>
      <c r="TAA128" s="189"/>
      <c r="TAB128" s="189"/>
      <c r="TAC128" s="189"/>
      <c r="TAD128" s="189"/>
      <c r="TAE128" s="189"/>
      <c r="TAF128" s="189"/>
      <c r="TAG128" s="189"/>
      <c r="TJG128" s="189"/>
      <c r="TJH128" s="189"/>
      <c r="TJP128" s="189"/>
      <c r="TJQ128" s="189"/>
      <c r="TJR128" s="189"/>
      <c r="TJS128" s="189"/>
      <c r="TJT128" s="189"/>
      <c r="TJU128" s="189"/>
      <c r="TJV128" s="189"/>
      <c r="TJW128" s="189"/>
      <c r="TJX128" s="189"/>
      <c r="TJY128" s="189"/>
      <c r="TJZ128" s="189"/>
      <c r="TKA128" s="189"/>
      <c r="TKB128" s="189"/>
      <c r="TKC128" s="189"/>
      <c r="TTC128" s="189"/>
      <c r="TTD128" s="189"/>
      <c r="TTL128" s="189"/>
      <c r="TTM128" s="189"/>
      <c r="TTN128" s="189"/>
      <c r="TTO128" s="189"/>
      <c r="TTP128" s="189"/>
      <c r="TTQ128" s="189"/>
      <c r="TTR128" s="189"/>
      <c r="TTS128" s="189"/>
      <c r="TTT128" s="189"/>
      <c r="TTU128" s="189"/>
      <c r="TTV128" s="189"/>
      <c r="TTW128" s="189"/>
      <c r="TTX128" s="189"/>
      <c r="TTY128" s="189"/>
      <c r="UCY128" s="189"/>
      <c r="UCZ128" s="189"/>
      <c r="UDH128" s="189"/>
      <c r="UDI128" s="189"/>
      <c r="UDJ128" s="189"/>
      <c r="UDK128" s="189"/>
      <c r="UDL128" s="189"/>
      <c r="UDM128" s="189"/>
      <c r="UDN128" s="189"/>
      <c r="UDO128" s="189"/>
      <c r="UDP128" s="189"/>
      <c r="UDQ128" s="189"/>
      <c r="UDR128" s="189"/>
      <c r="UDS128" s="189"/>
      <c r="UDT128" s="189"/>
      <c r="UDU128" s="189"/>
      <c r="UMU128" s="189"/>
      <c r="UMV128" s="189"/>
      <c r="UND128" s="189"/>
      <c r="UNE128" s="189"/>
      <c r="UNF128" s="189"/>
      <c r="UNG128" s="189"/>
      <c r="UNH128" s="189"/>
      <c r="UNI128" s="189"/>
      <c r="UNJ128" s="189"/>
      <c r="UNK128" s="189"/>
      <c r="UNL128" s="189"/>
      <c r="UNM128" s="189"/>
      <c r="UNN128" s="189"/>
      <c r="UNO128" s="189"/>
      <c r="UNP128" s="189"/>
      <c r="UNQ128" s="189"/>
      <c r="UWQ128" s="189"/>
      <c r="UWR128" s="189"/>
      <c r="UWZ128" s="189"/>
      <c r="UXA128" s="189"/>
      <c r="UXB128" s="189"/>
      <c r="UXC128" s="189"/>
      <c r="UXD128" s="189"/>
      <c r="UXE128" s="189"/>
      <c r="UXF128" s="189"/>
      <c r="UXG128" s="189"/>
      <c r="UXH128" s="189"/>
      <c r="UXI128" s="189"/>
      <c r="UXJ128" s="189"/>
      <c r="UXK128" s="189"/>
      <c r="UXL128" s="189"/>
      <c r="UXM128" s="189"/>
      <c r="VGM128" s="189"/>
      <c r="VGN128" s="189"/>
      <c r="VGV128" s="189"/>
      <c r="VGW128" s="189"/>
      <c r="VGX128" s="189"/>
      <c r="VGY128" s="189"/>
      <c r="VGZ128" s="189"/>
      <c r="VHA128" s="189"/>
      <c r="VHB128" s="189"/>
      <c r="VHC128" s="189"/>
      <c r="VHD128" s="189"/>
      <c r="VHE128" s="189"/>
      <c r="VHF128" s="189"/>
      <c r="VHG128" s="189"/>
      <c r="VHH128" s="189"/>
      <c r="VHI128" s="189"/>
      <c r="VQI128" s="189"/>
      <c r="VQJ128" s="189"/>
      <c r="VQR128" s="189"/>
      <c r="VQS128" s="189"/>
      <c r="VQT128" s="189"/>
      <c r="VQU128" s="189"/>
      <c r="VQV128" s="189"/>
      <c r="VQW128" s="189"/>
      <c r="VQX128" s="189"/>
      <c r="VQY128" s="189"/>
      <c r="VQZ128" s="189"/>
      <c r="VRA128" s="189"/>
      <c r="VRB128" s="189"/>
      <c r="VRC128" s="189"/>
      <c r="VRD128" s="189"/>
      <c r="VRE128" s="189"/>
      <c r="WAE128" s="189"/>
      <c r="WAF128" s="189"/>
      <c r="WAN128" s="189"/>
      <c r="WAO128" s="189"/>
      <c r="WAP128" s="189"/>
      <c r="WAQ128" s="189"/>
      <c r="WAR128" s="189"/>
      <c r="WAS128" s="189"/>
      <c r="WAT128" s="189"/>
      <c r="WAU128" s="189"/>
      <c r="WAV128" s="189"/>
      <c r="WAW128" s="189"/>
      <c r="WAX128" s="189"/>
      <c r="WAY128" s="189"/>
      <c r="WAZ128" s="189"/>
      <c r="WBA128" s="189"/>
      <c r="WKA128" s="189"/>
      <c r="WKB128" s="189"/>
      <c r="WKJ128" s="189"/>
      <c r="WKK128" s="189"/>
      <c r="WKL128" s="189"/>
      <c r="WKM128" s="189"/>
      <c r="WKN128" s="189"/>
      <c r="WKO128" s="189"/>
      <c r="WKP128" s="189"/>
      <c r="WKQ128" s="189"/>
      <c r="WKR128" s="189"/>
      <c r="WKS128" s="189"/>
      <c r="WKT128" s="189"/>
      <c r="WKU128" s="189"/>
      <c r="WKV128" s="189"/>
      <c r="WKW128" s="189"/>
      <c r="WTW128" s="189"/>
      <c r="WTX128" s="189"/>
      <c r="WUF128" s="189"/>
      <c r="WUG128" s="189"/>
      <c r="WUH128" s="189"/>
      <c r="WUI128" s="189"/>
      <c r="WUJ128" s="189"/>
      <c r="WUK128" s="189"/>
      <c r="WUL128" s="189"/>
      <c r="WUM128" s="189"/>
      <c r="WUN128" s="189"/>
      <c r="WUO128" s="189"/>
      <c r="WUP128" s="189"/>
      <c r="WUQ128" s="189"/>
      <c r="WUR128" s="189"/>
      <c r="WUS128" s="189"/>
    </row>
    <row r="129" spans="1:1009 1243:2033 2267:3057 3291:4081 4315:5105 5339:6129 6363:7153 7387:8177 8411:9201 9435:10225 10459:11249 11483:12273 12507:13297 13531:14321 14555:15345 15579:16113" ht="30.75" hidden="1" customHeight="1" outlineLevel="1" x14ac:dyDescent="0.25">
      <c r="A129" s="79"/>
      <c r="B129" s="194" t="s">
        <v>125</v>
      </c>
      <c r="C129" s="72"/>
      <c r="D129" s="102">
        <v>0</v>
      </c>
      <c r="E129" s="102"/>
      <c r="F129" s="73"/>
      <c r="G129" s="231">
        <v>0</v>
      </c>
      <c r="H129" s="129">
        <v>0</v>
      </c>
      <c r="I129" s="153">
        <f t="shared" si="6"/>
        <v>0</v>
      </c>
      <c r="J129" s="149"/>
      <c r="K129" s="149"/>
      <c r="L129" s="149"/>
      <c r="M129" s="149"/>
      <c r="N129" s="72"/>
      <c r="HK129" s="189"/>
      <c r="HL129" s="189"/>
      <c r="HT129" s="189"/>
      <c r="HU129" s="189"/>
      <c r="HV129" s="189"/>
      <c r="HW129" s="189"/>
      <c r="HX129" s="189"/>
      <c r="HY129" s="189"/>
      <c r="HZ129" s="189"/>
      <c r="IA129" s="189"/>
      <c r="IB129" s="189"/>
      <c r="IC129" s="189"/>
      <c r="ID129" s="189"/>
      <c r="IE129" s="189"/>
      <c r="IF129" s="189"/>
      <c r="IG129" s="189"/>
      <c r="RG129" s="189"/>
      <c r="RH129" s="189"/>
      <c r="RP129" s="189"/>
      <c r="RQ129" s="189"/>
      <c r="RR129" s="189"/>
      <c r="RS129" s="189"/>
      <c r="RT129" s="189"/>
      <c r="RU129" s="189"/>
      <c r="RV129" s="189"/>
      <c r="RW129" s="189"/>
      <c r="RX129" s="189"/>
      <c r="RY129" s="189"/>
      <c r="RZ129" s="189"/>
      <c r="SA129" s="189"/>
      <c r="SB129" s="189"/>
      <c r="SC129" s="189"/>
      <c r="ABC129" s="189"/>
      <c r="ABD129" s="189"/>
      <c r="ABL129" s="189"/>
      <c r="ABM129" s="189"/>
      <c r="ABN129" s="189"/>
      <c r="ABO129" s="189"/>
      <c r="ABP129" s="189"/>
      <c r="ABQ129" s="189"/>
      <c r="ABR129" s="189"/>
      <c r="ABS129" s="189"/>
      <c r="ABT129" s="189"/>
      <c r="ABU129" s="189"/>
      <c r="ABV129" s="189"/>
      <c r="ABW129" s="189"/>
      <c r="ABX129" s="189"/>
      <c r="ABY129" s="189"/>
      <c r="AKY129" s="189"/>
      <c r="AKZ129" s="189"/>
      <c r="ALH129" s="189"/>
      <c r="ALI129" s="189"/>
      <c r="ALJ129" s="189"/>
      <c r="ALK129" s="189"/>
      <c r="ALL129" s="189"/>
      <c r="ALM129" s="189"/>
      <c r="ALN129" s="189"/>
      <c r="ALO129" s="189"/>
      <c r="ALP129" s="189"/>
      <c r="ALQ129" s="189"/>
      <c r="ALR129" s="189"/>
      <c r="ALS129" s="189"/>
      <c r="ALT129" s="189"/>
      <c r="ALU129" s="189"/>
      <c r="AUU129" s="189"/>
      <c r="AUV129" s="189"/>
      <c r="AVD129" s="189"/>
      <c r="AVE129" s="189"/>
      <c r="AVF129" s="189"/>
      <c r="AVG129" s="189"/>
      <c r="AVH129" s="189"/>
      <c r="AVI129" s="189"/>
      <c r="AVJ129" s="189"/>
      <c r="AVK129" s="189"/>
      <c r="AVL129" s="189"/>
      <c r="AVM129" s="189"/>
      <c r="AVN129" s="189"/>
      <c r="AVO129" s="189"/>
      <c r="AVP129" s="189"/>
      <c r="AVQ129" s="189"/>
      <c r="BEQ129" s="189"/>
      <c r="BER129" s="189"/>
      <c r="BEZ129" s="189"/>
      <c r="BFA129" s="189"/>
      <c r="BFB129" s="189"/>
      <c r="BFC129" s="189"/>
      <c r="BFD129" s="189"/>
      <c r="BFE129" s="189"/>
      <c r="BFF129" s="189"/>
      <c r="BFG129" s="189"/>
      <c r="BFH129" s="189"/>
      <c r="BFI129" s="189"/>
      <c r="BFJ129" s="189"/>
      <c r="BFK129" s="189"/>
      <c r="BFL129" s="189"/>
      <c r="BFM129" s="189"/>
      <c r="BOM129" s="189"/>
      <c r="BON129" s="189"/>
      <c r="BOV129" s="189"/>
      <c r="BOW129" s="189"/>
      <c r="BOX129" s="189"/>
      <c r="BOY129" s="189"/>
      <c r="BOZ129" s="189"/>
      <c r="BPA129" s="189"/>
      <c r="BPB129" s="189"/>
      <c r="BPC129" s="189"/>
      <c r="BPD129" s="189"/>
      <c r="BPE129" s="189"/>
      <c r="BPF129" s="189"/>
      <c r="BPG129" s="189"/>
      <c r="BPH129" s="189"/>
      <c r="BPI129" s="189"/>
      <c r="BYI129" s="189"/>
      <c r="BYJ129" s="189"/>
      <c r="BYR129" s="189"/>
      <c r="BYS129" s="189"/>
      <c r="BYT129" s="189"/>
      <c r="BYU129" s="189"/>
      <c r="BYV129" s="189"/>
      <c r="BYW129" s="189"/>
      <c r="BYX129" s="189"/>
      <c r="BYY129" s="189"/>
      <c r="BYZ129" s="189"/>
      <c r="BZA129" s="189"/>
      <c r="BZB129" s="189"/>
      <c r="BZC129" s="189"/>
      <c r="BZD129" s="189"/>
      <c r="BZE129" s="189"/>
      <c r="CIE129" s="189"/>
      <c r="CIF129" s="189"/>
      <c r="CIN129" s="189"/>
      <c r="CIO129" s="189"/>
      <c r="CIP129" s="189"/>
      <c r="CIQ129" s="189"/>
      <c r="CIR129" s="189"/>
      <c r="CIS129" s="189"/>
      <c r="CIT129" s="189"/>
      <c r="CIU129" s="189"/>
      <c r="CIV129" s="189"/>
      <c r="CIW129" s="189"/>
      <c r="CIX129" s="189"/>
      <c r="CIY129" s="189"/>
      <c r="CIZ129" s="189"/>
      <c r="CJA129" s="189"/>
      <c r="CSA129" s="189"/>
      <c r="CSB129" s="189"/>
      <c r="CSJ129" s="189"/>
      <c r="CSK129" s="189"/>
      <c r="CSL129" s="189"/>
      <c r="CSM129" s="189"/>
      <c r="CSN129" s="189"/>
      <c r="CSO129" s="189"/>
      <c r="CSP129" s="189"/>
      <c r="CSQ129" s="189"/>
      <c r="CSR129" s="189"/>
      <c r="CSS129" s="189"/>
      <c r="CST129" s="189"/>
      <c r="CSU129" s="189"/>
      <c r="CSV129" s="189"/>
      <c r="CSW129" s="189"/>
      <c r="DBW129" s="189"/>
      <c r="DBX129" s="189"/>
      <c r="DCF129" s="189"/>
      <c r="DCG129" s="189"/>
      <c r="DCH129" s="189"/>
      <c r="DCI129" s="189"/>
      <c r="DCJ129" s="189"/>
      <c r="DCK129" s="189"/>
      <c r="DCL129" s="189"/>
      <c r="DCM129" s="189"/>
      <c r="DCN129" s="189"/>
      <c r="DCO129" s="189"/>
      <c r="DCP129" s="189"/>
      <c r="DCQ129" s="189"/>
      <c r="DCR129" s="189"/>
      <c r="DCS129" s="189"/>
      <c r="DLS129" s="189"/>
      <c r="DLT129" s="189"/>
      <c r="DMB129" s="189"/>
      <c r="DMC129" s="189"/>
      <c r="DMD129" s="189"/>
      <c r="DME129" s="189"/>
      <c r="DMF129" s="189"/>
      <c r="DMG129" s="189"/>
      <c r="DMH129" s="189"/>
      <c r="DMI129" s="189"/>
      <c r="DMJ129" s="189"/>
      <c r="DMK129" s="189"/>
      <c r="DML129" s="189"/>
      <c r="DMM129" s="189"/>
      <c r="DMN129" s="189"/>
      <c r="DMO129" s="189"/>
      <c r="DVO129" s="189"/>
      <c r="DVP129" s="189"/>
      <c r="DVX129" s="189"/>
      <c r="DVY129" s="189"/>
      <c r="DVZ129" s="189"/>
      <c r="DWA129" s="189"/>
      <c r="DWB129" s="189"/>
      <c r="DWC129" s="189"/>
      <c r="DWD129" s="189"/>
      <c r="DWE129" s="189"/>
      <c r="DWF129" s="189"/>
      <c r="DWG129" s="189"/>
      <c r="DWH129" s="189"/>
      <c r="DWI129" s="189"/>
      <c r="DWJ129" s="189"/>
      <c r="DWK129" s="189"/>
      <c r="EFK129" s="189"/>
      <c r="EFL129" s="189"/>
      <c r="EFT129" s="189"/>
      <c r="EFU129" s="189"/>
      <c r="EFV129" s="189"/>
      <c r="EFW129" s="189"/>
      <c r="EFX129" s="189"/>
      <c r="EFY129" s="189"/>
      <c r="EFZ129" s="189"/>
      <c r="EGA129" s="189"/>
      <c r="EGB129" s="189"/>
      <c r="EGC129" s="189"/>
      <c r="EGD129" s="189"/>
      <c r="EGE129" s="189"/>
      <c r="EGF129" s="189"/>
      <c r="EGG129" s="189"/>
      <c r="EPG129" s="189"/>
      <c r="EPH129" s="189"/>
      <c r="EPP129" s="189"/>
      <c r="EPQ129" s="189"/>
      <c r="EPR129" s="189"/>
      <c r="EPS129" s="189"/>
      <c r="EPT129" s="189"/>
      <c r="EPU129" s="189"/>
      <c r="EPV129" s="189"/>
      <c r="EPW129" s="189"/>
      <c r="EPX129" s="189"/>
      <c r="EPY129" s="189"/>
      <c r="EPZ129" s="189"/>
      <c r="EQA129" s="189"/>
      <c r="EQB129" s="189"/>
      <c r="EQC129" s="189"/>
      <c r="EZC129" s="189"/>
      <c r="EZD129" s="189"/>
      <c r="EZL129" s="189"/>
      <c r="EZM129" s="189"/>
      <c r="EZN129" s="189"/>
      <c r="EZO129" s="189"/>
      <c r="EZP129" s="189"/>
      <c r="EZQ129" s="189"/>
      <c r="EZR129" s="189"/>
      <c r="EZS129" s="189"/>
      <c r="EZT129" s="189"/>
      <c r="EZU129" s="189"/>
      <c r="EZV129" s="189"/>
      <c r="EZW129" s="189"/>
      <c r="EZX129" s="189"/>
      <c r="EZY129" s="189"/>
      <c r="FIY129" s="189"/>
      <c r="FIZ129" s="189"/>
      <c r="FJH129" s="189"/>
      <c r="FJI129" s="189"/>
      <c r="FJJ129" s="189"/>
      <c r="FJK129" s="189"/>
      <c r="FJL129" s="189"/>
      <c r="FJM129" s="189"/>
      <c r="FJN129" s="189"/>
      <c r="FJO129" s="189"/>
      <c r="FJP129" s="189"/>
      <c r="FJQ129" s="189"/>
      <c r="FJR129" s="189"/>
      <c r="FJS129" s="189"/>
      <c r="FJT129" s="189"/>
      <c r="FJU129" s="189"/>
      <c r="FSU129" s="189"/>
      <c r="FSV129" s="189"/>
      <c r="FTD129" s="189"/>
      <c r="FTE129" s="189"/>
      <c r="FTF129" s="189"/>
      <c r="FTG129" s="189"/>
      <c r="FTH129" s="189"/>
      <c r="FTI129" s="189"/>
      <c r="FTJ129" s="189"/>
      <c r="FTK129" s="189"/>
      <c r="FTL129" s="189"/>
      <c r="FTM129" s="189"/>
      <c r="FTN129" s="189"/>
      <c r="FTO129" s="189"/>
      <c r="FTP129" s="189"/>
      <c r="FTQ129" s="189"/>
      <c r="GCQ129" s="189"/>
      <c r="GCR129" s="189"/>
      <c r="GCZ129" s="189"/>
      <c r="GDA129" s="189"/>
      <c r="GDB129" s="189"/>
      <c r="GDC129" s="189"/>
      <c r="GDD129" s="189"/>
      <c r="GDE129" s="189"/>
      <c r="GDF129" s="189"/>
      <c r="GDG129" s="189"/>
      <c r="GDH129" s="189"/>
      <c r="GDI129" s="189"/>
      <c r="GDJ129" s="189"/>
      <c r="GDK129" s="189"/>
      <c r="GDL129" s="189"/>
      <c r="GDM129" s="189"/>
      <c r="GMM129" s="189"/>
      <c r="GMN129" s="189"/>
      <c r="GMV129" s="189"/>
      <c r="GMW129" s="189"/>
      <c r="GMX129" s="189"/>
      <c r="GMY129" s="189"/>
      <c r="GMZ129" s="189"/>
      <c r="GNA129" s="189"/>
      <c r="GNB129" s="189"/>
      <c r="GNC129" s="189"/>
      <c r="GND129" s="189"/>
      <c r="GNE129" s="189"/>
      <c r="GNF129" s="189"/>
      <c r="GNG129" s="189"/>
      <c r="GNH129" s="189"/>
      <c r="GNI129" s="189"/>
      <c r="GWI129" s="189"/>
      <c r="GWJ129" s="189"/>
      <c r="GWR129" s="189"/>
      <c r="GWS129" s="189"/>
      <c r="GWT129" s="189"/>
      <c r="GWU129" s="189"/>
      <c r="GWV129" s="189"/>
      <c r="GWW129" s="189"/>
      <c r="GWX129" s="189"/>
      <c r="GWY129" s="189"/>
      <c r="GWZ129" s="189"/>
      <c r="GXA129" s="189"/>
      <c r="GXB129" s="189"/>
      <c r="GXC129" s="189"/>
      <c r="GXD129" s="189"/>
      <c r="GXE129" s="189"/>
      <c r="HGE129" s="189"/>
      <c r="HGF129" s="189"/>
      <c r="HGN129" s="189"/>
      <c r="HGO129" s="189"/>
      <c r="HGP129" s="189"/>
      <c r="HGQ129" s="189"/>
      <c r="HGR129" s="189"/>
      <c r="HGS129" s="189"/>
      <c r="HGT129" s="189"/>
      <c r="HGU129" s="189"/>
      <c r="HGV129" s="189"/>
      <c r="HGW129" s="189"/>
      <c r="HGX129" s="189"/>
      <c r="HGY129" s="189"/>
      <c r="HGZ129" s="189"/>
      <c r="HHA129" s="189"/>
      <c r="HQA129" s="189"/>
      <c r="HQB129" s="189"/>
      <c r="HQJ129" s="189"/>
      <c r="HQK129" s="189"/>
      <c r="HQL129" s="189"/>
      <c r="HQM129" s="189"/>
      <c r="HQN129" s="189"/>
      <c r="HQO129" s="189"/>
      <c r="HQP129" s="189"/>
      <c r="HQQ129" s="189"/>
      <c r="HQR129" s="189"/>
      <c r="HQS129" s="189"/>
      <c r="HQT129" s="189"/>
      <c r="HQU129" s="189"/>
      <c r="HQV129" s="189"/>
      <c r="HQW129" s="189"/>
      <c r="HZW129" s="189"/>
      <c r="HZX129" s="189"/>
      <c r="IAF129" s="189"/>
      <c r="IAG129" s="189"/>
      <c r="IAH129" s="189"/>
      <c r="IAI129" s="189"/>
      <c r="IAJ129" s="189"/>
      <c r="IAK129" s="189"/>
      <c r="IAL129" s="189"/>
      <c r="IAM129" s="189"/>
      <c r="IAN129" s="189"/>
      <c r="IAO129" s="189"/>
      <c r="IAP129" s="189"/>
      <c r="IAQ129" s="189"/>
      <c r="IAR129" s="189"/>
      <c r="IAS129" s="189"/>
      <c r="IJS129" s="189"/>
      <c r="IJT129" s="189"/>
      <c r="IKB129" s="189"/>
      <c r="IKC129" s="189"/>
      <c r="IKD129" s="189"/>
      <c r="IKE129" s="189"/>
      <c r="IKF129" s="189"/>
      <c r="IKG129" s="189"/>
      <c r="IKH129" s="189"/>
      <c r="IKI129" s="189"/>
      <c r="IKJ129" s="189"/>
      <c r="IKK129" s="189"/>
      <c r="IKL129" s="189"/>
      <c r="IKM129" s="189"/>
      <c r="IKN129" s="189"/>
      <c r="IKO129" s="189"/>
      <c r="ITO129" s="189"/>
      <c r="ITP129" s="189"/>
      <c r="ITX129" s="189"/>
      <c r="ITY129" s="189"/>
      <c r="ITZ129" s="189"/>
      <c r="IUA129" s="189"/>
      <c r="IUB129" s="189"/>
      <c r="IUC129" s="189"/>
      <c r="IUD129" s="189"/>
      <c r="IUE129" s="189"/>
      <c r="IUF129" s="189"/>
      <c r="IUG129" s="189"/>
      <c r="IUH129" s="189"/>
      <c r="IUI129" s="189"/>
      <c r="IUJ129" s="189"/>
      <c r="IUK129" s="189"/>
      <c r="JDK129" s="189"/>
      <c r="JDL129" s="189"/>
      <c r="JDT129" s="189"/>
      <c r="JDU129" s="189"/>
      <c r="JDV129" s="189"/>
      <c r="JDW129" s="189"/>
      <c r="JDX129" s="189"/>
      <c r="JDY129" s="189"/>
      <c r="JDZ129" s="189"/>
      <c r="JEA129" s="189"/>
      <c r="JEB129" s="189"/>
      <c r="JEC129" s="189"/>
      <c r="JED129" s="189"/>
      <c r="JEE129" s="189"/>
      <c r="JEF129" s="189"/>
      <c r="JEG129" s="189"/>
      <c r="JNG129" s="189"/>
      <c r="JNH129" s="189"/>
      <c r="JNP129" s="189"/>
      <c r="JNQ129" s="189"/>
      <c r="JNR129" s="189"/>
      <c r="JNS129" s="189"/>
      <c r="JNT129" s="189"/>
      <c r="JNU129" s="189"/>
      <c r="JNV129" s="189"/>
      <c r="JNW129" s="189"/>
      <c r="JNX129" s="189"/>
      <c r="JNY129" s="189"/>
      <c r="JNZ129" s="189"/>
      <c r="JOA129" s="189"/>
      <c r="JOB129" s="189"/>
      <c r="JOC129" s="189"/>
      <c r="JXC129" s="189"/>
      <c r="JXD129" s="189"/>
      <c r="JXL129" s="189"/>
      <c r="JXM129" s="189"/>
      <c r="JXN129" s="189"/>
      <c r="JXO129" s="189"/>
      <c r="JXP129" s="189"/>
      <c r="JXQ129" s="189"/>
      <c r="JXR129" s="189"/>
      <c r="JXS129" s="189"/>
      <c r="JXT129" s="189"/>
      <c r="JXU129" s="189"/>
      <c r="JXV129" s="189"/>
      <c r="JXW129" s="189"/>
      <c r="JXX129" s="189"/>
      <c r="JXY129" s="189"/>
      <c r="KGY129" s="189"/>
      <c r="KGZ129" s="189"/>
      <c r="KHH129" s="189"/>
      <c r="KHI129" s="189"/>
      <c r="KHJ129" s="189"/>
      <c r="KHK129" s="189"/>
      <c r="KHL129" s="189"/>
      <c r="KHM129" s="189"/>
      <c r="KHN129" s="189"/>
      <c r="KHO129" s="189"/>
      <c r="KHP129" s="189"/>
      <c r="KHQ129" s="189"/>
      <c r="KHR129" s="189"/>
      <c r="KHS129" s="189"/>
      <c r="KHT129" s="189"/>
      <c r="KHU129" s="189"/>
      <c r="KQU129" s="189"/>
      <c r="KQV129" s="189"/>
      <c r="KRD129" s="189"/>
      <c r="KRE129" s="189"/>
      <c r="KRF129" s="189"/>
      <c r="KRG129" s="189"/>
      <c r="KRH129" s="189"/>
      <c r="KRI129" s="189"/>
      <c r="KRJ129" s="189"/>
      <c r="KRK129" s="189"/>
      <c r="KRL129" s="189"/>
      <c r="KRM129" s="189"/>
      <c r="KRN129" s="189"/>
      <c r="KRO129" s="189"/>
      <c r="KRP129" s="189"/>
      <c r="KRQ129" s="189"/>
      <c r="LAQ129" s="189"/>
      <c r="LAR129" s="189"/>
      <c r="LAZ129" s="189"/>
      <c r="LBA129" s="189"/>
      <c r="LBB129" s="189"/>
      <c r="LBC129" s="189"/>
      <c r="LBD129" s="189"/>
      <c r="LBE129" s="189"/>
      <c r="LBF129" s="189"/>
      <c r="LBG129" s="189"/>
      <c r="LBH129" s="189"/>
      <c r="LBI129" s="189"/>
      <c r="LBJ129" s="189"/>
      <c r="LBK129" s="189"/>
      <c r="LBL129" s="189"/>
      <c r="LBM129" s="189"/>
      <c r="LKM129" s="189"/>
      <c r="LKN129" s="189"/>
      <c r="LKV129" s="189"/>
      <c r="LKW129" s="189"/>
      <c r="LKX129" s="189"/>
      <c r="LKY129" s="189"/>
      <c r="LKZ129" s="189"/>
      <c r="LLA129" s="189"/>
      <c r="LLB129" s="189"/>
      <c r="LLC129" s="189"/>
      <c r="LLD129" s="189"/>
      <c r="LLE129" s="189"/>
      <c r="LLF129" s="189"/>
      <c r="LLG129" s="189"/>
      <c r="LLH129" s="189"/>
      <c r="LLI129" s="189"/>
      <c r="LUI129" s="189"/>
      <c r="LUJ129" s="189"/>
      <c r="LUR129" s="189"/>
      <c r="LUS129" s="189"/>
      <c r="LUT129" s="189"/>
      <c r="LUU129" s="189"/>
      <c r="LUV129" s="189"/>
      <c r="LUW129" s="189"/>
      <c r="LUX129" s="189"/>
      <c r="LUY129" s="189"/>
      <c r="LUZ129" s="189"/>
      <c r="LVA129" s="189"/>
      <c r="LVB129" s="189"/>
      <c r="LVC129" s="189"/>
      <c r="LVD129" s="189"/>
      <c r="LVE129" s="189"/>
      <c r="MEE129" s="189"/>
      <c r="MEF129" s="189"/>
      <c r="MEN129" s="189"/>
      <c r="MEO129" s="189"/>
      <c r="MEP129" s="189"/>
      <c r="MEQ129" s="189"/>
      <c r="MER129" s="189"/>
      <c r="MES129" s="189"/>
      <c r="MET129" s="189"/>
      <c r="MEU129" s="189"/>
      <c r="MEV129" s="189"/>
      <c r="MEW129" s="189"/>
      <c r="MEX129" s="189"/>
      <c r="MEY129" s="189"/>
      <c r="MEZ129" s="189"/>
      <c r="MFA129" s="189"/>
      <c r="MOA129" s="189"/>
      <c r="MOB129" s="189"/>
      <c r="MOJ129" s="189"/>
      <c r="MOK129" s="189"/>
      <c r="MOL129" s="189"/>
      <c r="MOM129" s="189"/>
      <c r="MON129" s="189"/>
      <c r="MOO129" s="189"/>
      <c r="MOP129" s="189"/>
      <c r="MOQ129" s="189"/>
      <c r="MOR129" s="189"/>
      <c r="MOS129" s="189"/>
      <c r="MOT129" s="189"/>
      <c r="MOU129" s="189"/>
      <c r="MOV129" s="189"/>
      <c r="MOW129" s="189"/>
      <c r="MXW129" s="189"/>
      <c r="MXX129" s="189"/>
      <c r="MYF129" s="189"/>
      <c r="MYG129" s="189"/>
      <c r="MYH129" s="189"/>
      <c r="MYI129" s="189"/>
      <c r="MYJ129" s="189"/>
      <c r="MYK129" s="189"/>
      <c r="MYL129" s="189"/>
      <c r="MYM129" s="189"/>
      <c r="MYN129" s="189"/>
      <c r="MYO129" s="189"/>
      <c r="MYP129" s="189"/>
      <c r="MYQ129" s="189"/>
      <c r="MYR129" s="189"/>
      <c r="MYS129" s="189"/>
      <c r="NHS129" s="189"/>
      <c r="NHT129" s="189"/>
      <c r="NIB129" s="189"/>
      <c r="NIC129" s="189"/>
      <c r="NID129" s="189"/>
      <c r="NIE129" s="189"/>
      <c r="NIF129" s="189"/>
      <c r="NIG129" s="189"/>
      <c r="NIH129" s="189"/>
      <c r="NII129" s="189"/>
      <c r="NIJ129" s="189"/>
      <c r="NIK129" s="189"/>
      <c r="NIL129" s="189"/>
      <c r="NIM129" s="189"/>
      <c r="NIN129" s="189"/>
      <c r="NIO129" s="189"/>
      <c r="NRO129" s="189"/>
      <c r="NRP129" s="189"/>
      <c r="NRX129" s="189"/>
      <c r="NRY129" s="189"/>
      <c r="NRZ129" s="189"/>
      <c r="NSA129" s="189"/>
      <c r="NSB129" s="189"/>
      <c r="NSC129" s="189"/>
      <c r="NSD129" s="189"/>
      <c r="NSE129" s="189"/>
      <c r="NSF129" s="189"/>
      <c r="NSG129" s="189"/>
      <c r="NSH129" s="189"/>
      <c r="NSI129" s="189"/>
      <c r="NSJ129" s="189"/>
      <c r="NSK129" s="189"/>
      <c r="OBK129" s="189"/>
      <c r="OBL129" s="189"/>
      <c r="OBT129" s="189"/>
      <c r="OBU129" s="189"/>
      <c r="OBV129" s="189"/>
      <c r="OBW129" s="189"/>
      <c r="OBX129" s="189"/>
      <c r="OBY129" s="189"/>
      <c r="OBZ129" s="189"/>
      <c r="OCA129" s="189"/>
      <c r="OCB129" s="189"/>
      <c r="OCC129" s="189"/>
      <c r="OCD129" s="189"/>
      <c r="OCE129" s="189"/>
      <c r="OCF129" s="189"/>
      <c r="OCG129" s="189"/>
      <c r="OLG129" s="189"/>
      <c r="OLH129" s="189"/>
      <c r="OLP129" s="189"/>
      <c r="OLQ129" s="189"/>
      <c r="OLR129" s="189"/>
      <c r="OLS129" s="189"/>
      <c r="OLT129" s="189"/>
      <c r="OLU129" s="189"/>
      <c r="OLV129" s="189"/>
      <c r="OLW129" s="189"/>
      <c r="OLX129" s="189"/>
      <c r="OLY129" s="189"/>
      <c r="OLZ129" s="189"/>
      <c r="OMA129" s="189"/>
      <c r="OMB129" s="189"/>
      <c r="OMC129" s="189"/>
      <c r="OVC129" s="189"/>
      <c r="OVD129" s="189"/>
      <c r="OVL129" s="189"/>
      <c r="OVM129" s="189"/>
      <c r="OVN129" s="189"/>
      <c r="OVO129" s="189"/>
      <c r="OVP129" s="189"/>
      <c r="OVQ129" s="189"/>
      <c r="OVR129" s="189"/>
      <c r="OVS129" s="189"/>
      <c r="OVT129" s="189"/>
      <c r="OVU129" s="189"/>
      <c r="OVV129" s="189"/>
      <c r="OVW129" s="189"/>
      <c r="OVX129" s="189"/>
      <c r="OVY129" s="189"/>
      <c r="PEY129" s="189"/>
      <c r="PEZ129" s="189"/>
      <c r="PFH129" s="189"/>
      <c r="PFI129" s="189"/>
      <c r="PFJ129" s="189"/>
      <c r="PFK129" s="189"/>
      <c r="PFL129" s="189"/>
      <c r="PFM129" s="189"/>
      <c r="PFN129" s="189"/>
      <c r="PFO129" s="189"/>
      <c r="PFP129" s="189"/>
      <c r="PFQ129" s="189"/>
      <c r="PFR129" s="189"/>
      <c r="PFS129" s="189"/>
      <c r="PFT129" s="189"/>
      <c r="PFU129" s="189"/>
      <c r="POU129" s="189"/>
      <c r="POV129" s="189"/>
      <c r="PPD129" s="189"/>
      <c r="PPE129" s="189"/>
      <c r="PPF129" s="189"/>
      <c r="PPG129" s="189"/>
      <c r="PPH129" s="189"/>
      <c r="PPI129" s="189"/>
      <c r="PPJ129" s="189"/>
      <c r="PPK129" s="189"/>
      <c r="PPL129" s="189"/>
      <c r="PPM129" s="189"/>
      <c r="PPN129" s="189"/>
      <c r="PPO129" s="189"/>
      <c r="PPP129" s="189"/>
      <c r="PPQ129" s="189"/>
      <c r="PYQ129" s="189"/>
      <c r="PYR129" s="189"/>
      <c r="PYZ129" s="189"/>
      <c r="PZA129" s="189"/>
      <c r="PZB129" s="189"/>
      <c r="PZC129" s="189"/>
      <c r="PZD129" s="189"/>
      <c r="PZE129" s="189"/>
      <c r="PZF129" s="189"/>
      <c r="PZG129" s="189"/>
      <c r="PZH129" s="189"/>
      <c r="PZI129" s="189"/>
      <c r="PZJ129" s="189"/>
      <c r="PZK129" s="189"/>
      <c r="PZL129" s="189"/>
      <c r="PZM129" s="189"/>
      <c r="QIM129" s="189"/>
      <c r="QIN129" s="189"/>
      <c r="QIV129" s="189"/>
      <c r="QIW129" s="189"/>
      <c r="QIX129" s="189"/>
      <c r="QIY129" s="189"/>
      <c r="QIZ129" s="189"/>
      <c r="QJA129" s="189"/>
      <c r="QJB129" s="189"/>
      <c r="QJC129" s="189"/>
      <c r="QJD129" s="189"/>
      <c r="QJE129" s="189"/>
      <c r="QJF129" s="189"/>
      <c r="QJG129" s="189"/>
      <c r="QJH129" s="189"/>
      <c r="QJI129" s="189"/>
      <c r="QSI129" s="189"/>
      <c r="QSJ129" s="189"/>
      <c r="QSR129" s="189"/>
      <c r="QSS129" s="189"/>
      <c r="QST129" s="189"/>
      <c r="QSU129" s="189"/>
      <c r="QSV129" s="189"/>
      <c r="QSW129" s="189"/>
      <c r="QSX129" s="189"/>
      <c r="QSY129" s="189"/>
      <c r="QSZ129" s="189"/>
      <c r="QTA129" s="189"/>
      <c r="QTB129" s="189"/>
      <c r="QTC129" s="189"/>
      <c r="QTD129" s="189"/>
      <c r="QTE129" s="189"/>
      <c r="RCE129" s="189"/>
      <c r="RCF129" s="189"/>
      <c r="RCN129" s="189"/>
      <c r="RCO129" s="189"/>
      <c r="RCP129" s="189"/>
      <c r="RCQ129" s="189"/>
      <c r="RCR129" s="189"/>
      <c r="RCS129" s="189"/>
      <c r="RCT129" s="189"/>
      <c r="RCU129" s="189"/>
      <c r="RCV129" s="189"/>
      <c r="RCW129" s="189"/>
      <c r="RCX129" s="189"/>
      <c r="RCY129" s="189"/>
      <c r="RCZ129" s="189"/>
      <c r="RDA129" s="189"/>
      <c r="RMA129" s="189"/>
      <c r="RMB129" s="189"/>
      <c r="RMJ129" s="189"/>
      <c r="RMK129" s="189"/>
      <c r="RML129" s="189"/>
      <c r="RMM129" s="189"/>
      <c r="RMN129" s="189"/>
      <c r="RMO129" s="189"/>
      <c r="RMP129" s="189"/>
      <c r="RMQ129" s="189"/>
      <c r="RMR129" s="189"/>
      <c r="RMS129" s="189"/>
      <c r="RMT129" s="189"/>
      <c r="RMU129" s="189"/>
      <c r="RMV129" s="189"/>
      <c r="RMW129" s="189"/>
      <c r="RVW129" s="189"/>
      <c r="RVX129" s="189"/>
      <c r="RWF129" s="189"/>
      <c r="RWG129" s="189"/>
      <c r="RWH129" s="189"/>
      <c r="RWI129" s="189"/>
      <c r="RWJ129" s="189"/>
      <c r="RWK129" s="189"/>
      <c r="RWL129" s="189"/>
      <c r="RWM129" s="189"/>
      <c r="RWN129" s="189"/>
      <c r="RWO129" s="189"/>
      <c r="RWP129" s="189"/>
      <c r="RWQ129" s="189"/>
      <c r="RWR129" s="189"/>
      <c r="RWS129" s="189"/>
      <c r="SFS129" s="189"/>
      <c r="SFT129" s="189"/>
      <c r="SGB129" s="189"/>
      <c r="SGC129" s="189"/>
      <c r="SGD129" s="189"/>
      <c r="SGE129" s="189"/>
      <c r="SGF129" s="189"/>
      <c r="SGG129" s="189"/>
      <c r="SGH129" s="189"/>
      <c r="SGI129" s="189"/>
      <c r="SGJ129" s="189"/>
      <c r="SGK129" s="189"/>
      <c r="SGL129" s="189"/>
      <c r="SGM129" s="189"/>
      <c r="SGN129" s="189"/>
      <c r="SGO129" s="189"/>
      <c r="SPO129" s="189"/>
      <c r="SPP129" s="189"/>
      <c r="SPX129" s="189"/>
      <c r="SPY129" s="189"/>
      <c r="SPZ129" s="189"/>
      <c r="SQA129" s="189"/>
      <c r="SQB129" s="189"/>
      <c r="SQC129" s="189"/>
      <c r="SQD129" s="189"/>
      <c r="SQE129" s="189"/>
      <c r="SQF129" s="189"/>
      <c r="SQG129" s="189"/>
      <c r="SQH129" s="189"/>
      <c r="SQI129" s="189"/>
      <c r="SQJ129" s="189"/>
      <c r="SQK129" s="189"/>
      <c r="SZK129" s="189"/>
      <c r="SZL129" s="189"/>
      <c r="SZT129" s="189"/>
      <c r="SZU129" s="189"/>
      <c r="SZV129" s="189"/>
      <c r="SZW129" s="189"/>
      <c r="SZX129" s="189"/>
      <c r="SZY129" s="189"/>
      <c r="SZZ129" s="189"/>
      <c r="TAA129" s="189"/>
      <c r="TAB129" s="189"/>
      <c r="TAC129" s="189"/>
      <c r="TAD129" s="189"/>
      <c r="TAE129" s="189"/>
      <c r="TAF129" s="189"/>
      <c r="TAG129" s="189"/>
      <c r="TJG129" s="189"/>
      <c r="TJH129" s="189"/>
      <c r="TJP129" s="189"/>
      <c r="TJQ129" s="189"/>
      <c r="TJR129" s="189"/>
      <c r="TJS129" s="189"/>
      <c r="TJT129" s="189"/>
      <c r="TJU129" s="189"/>
      <c r="TJV129" s="189"/>
      <c r="TJW129" s="189"/>
      <c r="TJX129" s="189"/>
      <c r="TJY129" s="189"/>
      <c r="TJZ129" s="189"/>
      <c r="TKA129" s="189"/>
      <c r="TKB129" s="189"/>
      <c r="TKC129" s="189"/>
      <c r="TTC129" s="189"/>
      <c r="TTD129" s="189"/>
      <c r="TTL129" s="189"/>
      <c r="TTM129" s="189"/>
      <c r="TTN129" s="189"/>
      <c r="TTO129" s="189"/>
      <c r="TTP129" s="189"/>
      <c r="TTQ129" s="189"/>
      <c r="TTR129" s="189"/>
      <c r="TTS129" s="189"/>
      <c r="TTT129" s="189"/>
      <c r="TTU129" s="189"/>
      <c r="TTV129" s="189"/>
      <c r="TTW129" s="189"/>
      <c r="TTX129" s="189"/>
      <c r="TTY129" s="189"/>
      <c r="UCY129" s="189"/>
      <c r="UCZ129" s="189"/>
      <c r="UDH129" s="189"/>
      <c r="UDI129" s="189"/>
      <c r="UDJ129" s="189"/>
      <c r="UDK129" s="189"/>
      <c r="UDL129" s="189"/>
      <c r="UDM129" s="189"/>
      <c r="UDN129" s="189"/>
      <c r="UDO129" s="189"/>
      <c r="UDP129" s="189"/>
      <c r="UDQ129" s="189"/>
      <c r="UDR129" s="189"/>
      <c r="UDS129" s="189"/>
      <c r="UDT129" s="189"/>
      <c r="UDU129" s="189"/>
      <c r="UMU129" s="189"/>
      <c r="UMV129" s="189"/>
      <c r="UND129" s="189"/>
      <c r="UNE129" s="189"/>
      <c r="UNF129" s="189"/>
      <c r="UNG129" s="189"/>
      <c r="UNH129" s="189"/>
      <c r="UNI129" s="189"/>
      <c r="UNJ129" s="189"/>
      <c r="UNK129" s="189"/>
      <c r="UNL129" s="189"/>
      <c r="UNM129" s="189"/>
      <c r="UNN129" s="189"/>
      <c r="UNO129" s="189"/>
      <c r="UNP129" s="189"/>
      <c r="UNQ129" s="189"/>
      <c r="UWQ129" s="189"/>
      <c r="UWR129" s="189"/>
      <c r="UWZ129" s="189"/>
      <c r="UXA129" s="189"/>
      <c r="UXB129" s="189"/>
      <c r="UXC129" s="189"/>
      <c r="UXD129" s="189"/>
      <c r="UXE129" s="189"/>
      <c r="UXF129" s="189"/>
      <c r="UXG129" s="189"/>
      <c r="UXH129" s="189"/>
      <c r="UXI129" s="189"/>
      <c r="UXJ129" s="189"/>
      <c r="UXK129" s="189"/>
      <c r="UXL129" s="189"/>
      <c r="UXM129" s="189"/>
      <c r="VGM129" s="189"/>
      <c r="VGN129" s="189"/>
      <c r="VGV129" s="189"/>
      <c r="VGW129" s="189"/>
      <c r="VGX129" s="189"/>
      <c r="VGY129" s="189"/>
      <c r="VGZ129" s="189"/>
      <c r="VHA129" s="189"/>
      <c r="VHB129" s="189"/>
      <c r="VHC129" s="189"/>
      <c r="VHD129" s="189"/>
      <c r="VHE129" s="189"/>
      <c r="VHF129" s="189"/>
      <c r="VHG129" s="189"/>
      <c r="VHH129" s="189"/>
      <c r="VHI129" s="189"/>
      <c r="VQI129" s="189"/>
      <c r="VQJ129" s="189"/>
      <c r="VQR129" s="189"/>
      <c r="VQS129" s="189"/>
      <c r="VQT129" s="189"/>
      <c r="VQU129" s="189"/>
      <c r="VQV129" s="189"/>
      <c r="VQW129" s="189"/>
      <c r="VQX129" s="189"/>
      <c r="VQY129" s="189"/>
      <c r="VQZ129" s="189"/>
      <c r="VRA129" s="189"/>
      <c r="VRB129" s="189"/>
      <c r="VRC129" s="189"/>
      <c r="VRD129" s="189"/>
      <c r="VRE129" s="189"/>
      <c r="WAE129" s="189"/>
      <c r="WAF129" s="189"/>
      <c r="WAN129" s="189"/>
      <c r="WAO129" s="189"/>
      <c r="WAP129" s="189"/>
      <c r="WAQ129" s="189"/>
      <c r="WAR129" s="189"/>
      <c r="WAS129" s="189"/>
      <c r="WAT129" s="189"/>
      <c r="WAU129" s="189"/>
      <c r="WAV129" s="189"/>
      <c r="WAW129" s="189"/>
      <c r="WAX129" s="189"/>
      <c r="WAY129" s="189"/>
      <c r="WAZ129" s="189"/>
      <c r="WBA129" s="189"/>
      <c r="WKA129" s="189"/>
      <c r="WKB129" s="189"/>
      <c r="WKJ129" s="189"/>
      <c r="WKK129" s="189"/>
      <c r="WKL129" s="189"/>
      <c r="WKM129" s="189"/>
      <c r="WKN129" s="189"/>
      <c r="WKO129" s="189"/>
      <c r="WKP129" s="189"/>
      <c r="WKQ129" s="189"/>
      <c r="WKR129" s="189"/>
      <c r="WKS129" s="189"/>
      <c r="WKT129" s="189"/>
      <c r="WKU129" s="189"/>
      <c r="WKV129" s="189"/>
      <c r="WKW129" s="189"/>
      <c r="WTW129" s="189"/>
      <c r="WTX129" s="189"/>
      <c r="WUF129" s="189"/>
      <c r="WUG129" s="189"/>
      <c r="WUH129" s="189"/>
      <c r="WUI129" s="189"/>
      <c r="WUJ129" s="189"/>
      <c r="WUK129" s="189"/>
      <c r="WUL129" s="189"/>
      <c r="WUM129" s="189"/>
      <c r="WUN129" s="189"/>
      <c r="WUO129" s="189"/>
      <c r="WUP129" s="189"/>
      <c r="WUQ129" s="189"/>
      <c r="WUR129" s="189"/>
      <c r="WUS129" s="189"/>
    </row>
    <row r="130" spans="1:1009 1243:2033 2267:3057 3291:4081 4315:5105 5339:6129 6363:7153 7387:8177 8411:9201 9435:10225 10459:11249 11483:12273 12507:13297 13531:14321 14555:15345 15579:16113" ht="30.75" hidden="1" customHeight="1" outlineLevel="1" x14ac:dyDescent="0.25">
      <c r="A130" s="79"/>
      <c r="B130" s="194" t="s">
        <v>126</v>
      </c>
      <c r="C130" s="72"/>
      <c r="D130" s="102">
        <v>0</v>
      </c>
      <c r="E130" s="102"/>
      <c r="F130" s="73"/>
      <c r="G130" s="231">
        <v>0</v>
      </c>
      <c r="H130" s="129">
        <v>0</v>
      </c>
      <c r="I130" s="153">
        <f t="shared" si="6"/>
        <v>0</v>
      </c>
      <c r="J130" s="149"/>
      <c r="K130" s="149"/>
      <c r="L130" s="149"/>
      <c r="M130" s="149"/>
      <c r="N130" s="72"/>
      <c r="HK130" s="189"/>
      <c r="HL130" s="189"/>
      <c r="HT130" s="189"/>
      <c r="HU130" s="189"/>
      <c r="HV130" s="189"/>
      <c r="HW130" s="189"/>
      <c r="HX130" s="189"/>
      <c r="HY130" s="189"/>
      <c r="HZ130" s="189"/>
      <c r="IA130" s="189"/>
      <c r="IB130" s="189"/>
      <c r="IC130" s="189"/>
      <c r="ID130" s="189"/>
      <c r="IE130" s="189"/>
      <c r="IF130" s="189"/>
      <c r="IG130" s="189"/>
      <c r="RG130" s="189"/>
      <c r="RH130" s="189"/>
      <c r="RP130" s="189"/>
      <c r="RQ130" s="189"/>
      <c r="RR130" s="189"/>
      <c r="RS130" s="189"/>
      <c r="RT130" s="189"/>
      <c r="RU130" s="189"/>
      <c r="RV130" s="189"/>
      <c r="RW130" s="189"/>
      <c r="RX130" s="189"/>
      <c r="RY130" s="189"/>
      <c r="RZ130" s="189"/>
      <c r="SA130" s="189"/>
      <c r="SB130" s="189"/>
      <c r="SC130" s="189"/>
      <c r="ABC130" s="189"/>
      <c r="ABD130" s="189"/>
      <c r="ABL130" s="189"/>
      <c r="ABM130" s="189"/>
      <c r="ABN130" s="189"/>
      <c r="ABO130" s="189"/>
      <c r="ABP130" s="189"/>
      <c r="ABQ130" s="189"/>
      <c r="ABR130" s="189"/>
      <c r="ABS130" s="189"/>
      <c r="ABT130" s="189"/>
      <c r="ABU130" s="189"/>
      <c r="ABV130" s="189"/>
      <c r="ABW130" s="189"/>
      <c r="ABX130" s="189"/>
      <c r="ABY130" s="189"/>
      <c r="AKY130" s="189"/>
      <c r="AKZ130" s="189"/>
      <c r="ALH130" s="189"/>
      <c r="ALI130" s="189"/>
      <c r="ALJ130" s="189"/>
      <c r="ALK130" s="189"/>
      <c r="ALL130" s="189"/>
      <c r="ALM130" s="189"/>
      <c r="ALN130" s="189"/>
      <c r="ALO130" s="189"/>
      <c r="ALP130" s="189"/>
      <c r="ALQ130" s="189"/>
      <c r="ALR130" s="189"/>
      <c r="ALS130" s="189"/>
      <c r="ALT130" s="189"/>
      <c r="ALU130" s="189"/>
      <c r="AUU130" s="189"/>
      <c r="AUV130" s="189"/>
      <c r="AVD130" s="189"/>
      <c r="AVE130" s="189"/>
      <c r="AVF130" s="189"/>
      <c r="AVG130" s="189"/>
      <c r="AVH130" s="189"/>
      <c r="AVI130" s="189"/>
      <c r="AVJ130" s="189"/>
      <c r="AVK130" s="189"/>
      <c r="AVL130" s="189"/>
      <c r="AVM130" s="189"/>
      <c r="AVN130" s="189"/>
      <c r="AVO130" s="189"/>
      <c r="AVP130" s="189"/>
      <c r="AVQ130" s="189"/>
      <c r="BEQ130" s="189"/>
      <c r="BER130" s="189"/>
      <c r="BEZ130" s="189"/>
      <c r="BFA130" s="189"/>
      <c r="BFB130" s="189"/>
      <c r="BFC130" s="189"/>
      <c r="BFD130" s="189"/>
      <c r="BFE130" s="189"/>
      <c r="BFF130" s="189"/>
      <c r="BFG130" s="189"/>
      <c r="BFH130" s="189"/>
      <c r="BFI130" s="189"/>
      <c r="BFJ130" s="189"/>
      <c r="BFK130" s="189"/>
      <c r="BFL130" s="189"/>
      <c r="BFM130" s="189"/>
      <c r="BOM130" s="189"/>
      <c r="BON130" s="189"/>
      <c r="BOV130" s="189"/>
      <c r="BOW130" s="189"/>
      <c r="BOX130" s="189"/>
      <c r="BOY130" s="189"/>
      <c r="BOZ130" s="189"/>
      <c r="BPA130" s="189"/>
      <c r="BPB130" s="189"/>
      <c r="BPC130" s="189"/>
      <c r="BPD130" s="189"/>
      <c r="BPE130" s="189"/>
      <c r="BPF130" s="189"/>
      <c r="BPG130" s="189"/>
      <c r="BPH130" s="189"/>
      <c r="BPI130" s="189"/>
      <c r="BYI130" s="189"/>
      <c r="BYJ130" s="189"/>
      <c r="BYR130" s="189"/>
      <c r="BYS130" s="189"/>
      <c r="BYT130" s="189"/>
      <c r="BYU130" s="189"/>
      <c r="BYV130" s="189"/>
      <c r="BYW130" s="189"/>
      <c r="BYX130" s="189"/>
      <c r="BYY130" s="189"/>
      <c r="BYZ130" s="189"/>
      <c r="BZA130" s="189"/>
      <c r="BZB130" s="189"/>
      <c r="BZC130" s="189"/>
      <c r="BZD130" s="189"/>
      <c r="BZE130" s="189"/>
      <c r="CIE130" s="189"/>
      <c r="CIF130" s="189"/>
      <c r="CIN130" s="189"/>
      <c r="CIO130" s="189"/>
      <c r="CIP130" s="189"/>
      <c r="CIQ130" s="189"/>
      <c r="CIR130" s="189"/>
      <c r="CIS130" s="189"/>
      <c r="CIT130" s="189"/>
      <c r="CIU130" s="189"/>
      <c r="CIV130" s="189"/>
      <c r="CIW130" s="189"/>
      <c r="CIX130" s="189"/>
      <c r="CIY130" s="189"/>
      <c r="CIZ130" s="189"/>
      <c r="CJA130" s="189"/>
      <c r="CSA130" s="189"/>
      <c r="CSB130" s="189"/>
      <c r="CSJ130" s="189"/>
      <c r="CSK130" s="189"/>
      <c r="CSL130" s="189"/>
      <c r="CSM130" s="189"/>
      <c r="CSN130" s="189"/>
      <c r="CSO130" s="189"/>
      <c r="CSP130" s="189"/>
      <c r="CSQ130" s="189"/>
      <c r="CSR130" s="189"/>
      <c r="CSS130" s="189"/>
      <c r="CST130" s="189"/>
      <c r="CSU130" s="189"/>
      <c r="CSV130" s="189"/>
      <c r="CSW130" s="189"/>
      <c r="DBW130" s="189"/>
      <c r="DBX130" s="189"/>
      <c r="DCF130" s="189"/>
      <c r="DCG130" s="189"/>
      <c r="DCH130" s="189"/>
      <c r="DCI130" s="189"/>
      <c r="DCJ130" s="189"/>
      <c r="DCK130" s="189"/>
      <c r="DCL130" s="189"/>
      <c r="DCM130" s="189"/>
      <c r="DCN130" s="189"/>
      <c r="DCO130" s="189"/>
      <c r="DCP130" s="189"/>
      <c r="DCQ130" s="189"/>
      <c r="DCR130" s="189"/>
      <c r="DCS130" s="189"/>
      <c r="DLS130" s="189"/>
      <c r="DLT130" s="189"/>
      <c r="DMB130" s="189"/>
      <c r="DMC130" s="189"/>
      <c r="DMD130" s="189"/>
      <c r="DME130" s="189"/>
      <c r="DMF130" s="189"/>
      <c r="DMG130" s="189"/>
      <c r="DMH130" s="189"/>
      <c r="DMI130" s="189"/>
      <c r="DMJ130" s="189"/>
      <c r="DMK130" s="189"/>
      <c r="DML130" s="189"/>
      <c r="DMM130" s="189"/>
      <c r="DMN130" s="189"/>
      <c r="DMO130" s="189"/>
      <c r="DVO130" s="189"/>
      <c r="DVP130" s="189"/>
      <c r="DVX130" s="189"/>
      <c r="DVY130" s="189"/>
      <c r="DVZ130" s="189"/>
      <c r="DWA130" s="189"/>
      <c r="DWB130" s="189"/>
      <c r="DWC130" s="189"/>
      <c r="DWD130" s="189"/>
      <c r="DWE130" s="189"/>
      <c r="DWF130" s="189"/>
      <c r="DWG130" s="189"/>
      <c r="DWH130" s="189"/>
      <c r="DWI130" s="189"/>
      <c r="DWJ130" s="189"/>
      <c r="DWK130" s="189"/>
      <c r="EFK130" s="189"/>
      <c r="EFL130" s="189"/>
      <c r="EFT130" s="189"/>
      <c r="EFU130" s="189"/>
      <c r="EFV130" s="189"/>
      <c r="EFW130" s="189"/>
      <c r="EFX130" s="189"/>
      <c r="EFY130" s="189"/>
      <c r="EFZ130" s="189"/>
      <c r="EGA130" s="189"/>
      <c r="EGB130" s="189"/>
      <c r="EGC130" s="189"/>
      <c r="EGD130" s="189"/>
      <c r="EGE130" s="189"/>
      <c r="EGF130" s="189"/>
      <c r="EGG130" s="189"/>
      <c r="EPG130" s="189"/>
      <c r="EPH130" s="189"/>
      <c r="EPP130" s="189"/>
      <c r="EPQ130" s="189"/>
      <c r="EPR130" s="189"/>
      <c r="EPS130" s="189"/>
      <c r="EPT130" s="189"/>
      <c r="EPU130" s="189"/>
      <c r="EPV130" s="189"/>
      <c r="EPW130" s="189"/>
      <c r="EPX130" s="189"/>
      <c r="EPY130" s="189"/>
      <c r="EPZ130" s="189"/>
      <c r="EQA130" s="189"/>
      <c r="EQB130" s="189"/>
      <c r="EQC130" s="189"/>
      <c r="EZC130" s="189"/>
      <c r="EZD130" s="189"/>
      <c r="EZL130" s="189"/>
      <c r="EZM130" s="189"/>
      <c r="EZN130" s="189"/>
      <c r="EZO130" s="189"/>
      <c r="EZP130" s="189"/>
      <c r="EZQ130" s="189"/>
      <c r="EZR130" s="189"/>
      <c r="EZS130" s="189"/>
      <c r="EZT130" s="189"/>
      <c r="EZU130" s="189"/>
      <c r="EZV130" s="189"/>
      <c r="EZW130" s="189"/>
      <c r="EZX130" s="189"/>
      <c r="EZY130" s="189"/>
      <c r="FIY130" s="189"/>
      <c r="FIZ130" s="189"/>
      <c r="FJH130" s="189"/>
      <c r="FJI130" s="189"/>
      <c r="FJJ130" s="189"/>
      <c r="FJK130" s="189"/>
      <c r="FJL130" s="189"/>
      <c r="FJM130" s="189"/>
      <c r="FJN130" s="189"/>
      <c r="FJO130" s="189"/>
      <c r="FJP130" s="189"/>
      <c r="FJQ130" s="189"/>
      <c r="FJR130" s="189"/>
      <c r="FJS130" s="189"/>
      <c r="FJT130" s="189"/>
      <c r="FJU130" s="189"/>
      <c r="FSU130" s="189"/>
      <c r="FSV130" s="189"/>
      <c r="FTD130" s="189"/>
      <c r="FTE130" s="189"/>
      <c r="FTF130" s="189"/>
      <c r="FTG130" s="189"/>
      <c r="FTH130" s="189"/>
      <c r="FTI130" s="189"/>
      <c r="FTJ130" s="189"/>
      <c r="FTK130" s="189"/>
      <c r="FTL130" s="189"/>
      <c r="FTM130" s="189"/>
      <c r="FTN130" s="189"/>
      <c r="FTO130" s="189"/>
      <c r="FTP130" s="189"/>
      <c r="FTQ130" s="189"/>
      <c r="GCQ130" s="189"/>
      <c r="GCR130" s="189"/>
      <c r="GCZ130" s="189"/>
      <c r="GDA130" s="189"/>
      <c r="GDB130" s="189"/>
      <c r="GDC130" s="189"/>
      <c r="GDD130" s="189"/>
      <c r="GDE130" s="189"/>
      <c r="GDF130" s="189"/>
      <c r="GDG130" s="189"/>
      <c r="GDH130" s="189"/>
      <c r="GDI130" s="189"/>
      <c r="GDJ130" s="189"/>
      <c r="GDK130" s="189"/>
      <c r="GDL130" s="189"/>
      <c r="GDM130" s="189"/>
      <c r="GMM130" s="189"/>
      <c r="GMN130" s="189"/>
      <c r="GMV130" s="189"/>
      <c r="GMW130" s="189"/>
      <c r="GMX130" s="189"/>
      <c r="GMY130" s="189"/>
      <c r="GMZ130" s="189"/>
      <c r="GNA130" s="189"/>
      <c r="GNB130" s="189"/>
      <c r="GNC130" s="189"/>
      <c r="GND130" s="189"/>
      <c r="GNE130" s="189"/>
      <c r="GNF130" s="189"/>
      <c r="GNG130" s="189"/>
      <c r="GNH130" s="189"/>
      <c r="GNI130" s="189"/>
      <c r="GWI130" s="189"/>
      <c r="GWJ130" s="189"/>
      <c r="GWR130" s="189"/>
      <c r="GWS130" s="189"/>
      <c r="GWT130" s="189"/>
      <c r="GWU130" s="189"/>
      <c r="GWV130" s="189"/>
      <c r="GWW130" s="189"/>
      <c r="GWX130" s="189"/>
      <c r="GWY130" s="189"/>
      <c r="GWZ130" s="189"/>
      <c r="GXA130" s="189"/>
      <c r="GXB130" s="189"/>
      <c r="GXC130" s="189"/>
      <c r="GXD130" s="189"/>
      <c r="GXE130" s="189"/>
      <c r="HGE130" s="189"/>
      <c r="HGF130" s="189"/>
      <c r="HGN130" s="189"/>
      <c r="HGO130" s="189"/>
      <c r="HGP130" s="189"/>
      <c r="HGQ130" s="189"/>
      <c r="HGR130" s="189"/>
      <c r="HGS130" s="189"/>
      <c r="HGT130" s="189"/>
      <c r="HGU130" s="189"/>
      <c r="HGV130" s="189"/>
      <c r="HGW130" s="189"/>
      <c r="HGX130" s="189"/>
      <c r="HGY130" s="189"/>
      <c r="HGZ130" s="189"/>
      <c r="HHA130" s="189"/>
      <c r="HQA130" s="189"/>
      <c r="HQB130" s="189"/>
      <c r="HQJ130" s="189"/>
      <c r="HQK130" s="189"/>
      <c r="HQL130" s="189"/>
      <c r="HQM130" s="189"/>
      <c r="HQN130" s="189"/>
      <c r="HQO130" s="189"/>
      <c r="HQP130" s="189"/>
      <c r="HQQ130" s="189"/>
      <c r="HQR130" s="189"/>
      <c r="HQS130" s="189"/>
      <c r="HQT130" s="189"/>
      <c r="HQU130" s="189"/>
      <c r="HQV130" s="189"/>
      <c r="HQW130" s="189"/>
      <c r="HZW130" s="189"/>
      <c r="HZX130" s="189"/>
      <c r="IAF130" s="189"/>
      <c r="IAG130" s="189"/>
      <c r="IAH130" s="189"/>
      <c r="IAI130" s="189"/>
      <c r="IAJ130" s="189"/>
      <c r="IAK130" s="189"/>
      <c r="IAL130" s="189"/>
      <c r="IAM130" s="189"/>
      <c r="IAN130" s="189"/>
      <c r="IAO130" s="189"/>
      <c r="IAP130" s="189"/>
      <c r="IAQ130" s="189"/>
      <c r="IAR130" s="189"/>
      <c r="IAS130" s="189"/>
      <c r="IJS130" s="189"/>
      <c r="IJT130" s="189"/>
      <c r="IKB130" s="189"/>
      <c r="IKC130" s="189"/>
      <c r="IKD130" s="189"/>
      <c r="IKE130" s="189"/>
      <c r="IKF130" s="189"/>
      <c r="IKG130" s="189"/>
      <c r="IKH130" s="189"/>
      <c r="IKI130" s="189"/>
      <c r="IKJ130" s="189"/>
      <c r="IKK130" s="189"/>
      <c r="IKL130" s="189"/>
      <c r="IKM130" s="189"/>
      <c r="IKN130" s="189"/>
      <c r="IKO130" s="189"/>
      <c r="ITO130" s="189"/>
      <c r="ITP130" s="189"/>
      <c r="ITX130" s="189"/>
      <c r="ITY130" s="189"/>
      <c r="ITZ130" s="189"/>
      <c r="IUA130" s="189"/>
      <c r="IUB130" s="189"/>
      <c r="IUC130" s="189"/>
      <c r="IUD130" s="189"/>
      <c r="IUE130" s="189"/>
      <c r="IUF130" s="189"/>
      <c r="IUG130" s="189"/>
      <c r="IUH130" s="189"/>
      <c r="IUI130" s="189"/>
      <c r="IUJ130" s="189"/>
      <c r="IUK130" s="189"/>
      <c r="JDK130" s="189"/>
      <c r="JDL130" s="189"/>
      <c r="JDT130" s="189"/>
      <c r="JDU130" s="189"/>
      <c r="JDV130" s="189"/>
      <c r="JDW130" s="189"/>
      <c r="JDX130" s="189"/>
      <c r="JDY130" s="189"/>
      <c r="JDZ130" s="189"/>
      <c r="JEA130" s="189"/>
      <c r="JEB130" s="189"/>
      <c r="JEC130" s="189"/>
      <c r="JED130" s="189"/>
      <c r="JEE130" s="189"/>
      <c r="JEF130" s="189"/>
      <c r="JEG130" s="189"/>
      <c r="JNG130" s="189"/>
      <c r="JNH130" s="189"/>
      <c r="JNP130" s="189"/>
      <c r="JNQ130" s="189"/>
      <c r="JNR130" s="189"/>
      <c r="JNS130" s="189"/>
      <c r="JNT130" s="189"/>
      <c r="JNU130" s="189"/>
      <c r="JNV130" s="189"/>
      <c r="JNW130" s="189"/>
      <c r="JNX130" s="189"/>
      <c r="JNY130" s="189"/>
      <c r="JNZ130" s="189"/>
      <c r="JOA130" s="189"/>
      <c r="JOB130" s="189"/>
      <c r="JOC130" s="189"/>
      <c r="JXC130" s="189"/>
      <c r="JXD130" s="189"/>
      <c r="JXL130" s="189"/>
      <c r="JXM130" s="189"/>
      <c r="JXN130" s="189"/>
      <c r="JXO130" s="189"/>
      <c r="JXP130" s="189"/>
      <c r="JXQ130" s="189"/>
      <c r="JXR130" s="189"/>
      <c r="JXS130" s="189"/>
      <c r="JXT130" s="189"/>
      <c r="JXU130" s="189"/>
      <c r="JXV130" s="189"/>
      <c r="JXW130" s="189"/>
      <c r="JXX130" s="189"/>
      <c r="JXY130" s="189"/>
      <c r="KGY130" s="189"/>
      <c r="KGZ130" s="189"/>
      <c r="KHH130" s="189"/>
      <c r="KHI130" s="189"/>
      <c r="KHJ130" s="189"/>
      <c r="KHK130" s="189"/>
      <c r="KHL130" s="189"/>
      <c r="KHM130" s="189"/>
      <c r="KHN130" s="189"/>
      <c r="KHO130" s="189"/>
      <c r="KHP130" s="189"/>
      <c r="KHQ130" s="189"/>
      <c r="KHR130" s="189"/>
      <c r="KHS130" s="189"/>
      <c r="KHT130" s="189"/>
      <c r="KHU130" s="189"/>
      <c r="KQU130" s="189"/>
      <c r="KQV130" s="189"/>
      <c r="KRD130" s="189"/>
      <c r="KRE130" s="189"/>
      <c r="KRF130" s="189"/>
      <c r="KRG130" s="189"/>
      <c r="KRH130" s="189"/>
      <c r="KRI130" s="189"/>
      <c r="KRJ130" s="189"/>
      <c r="KRK130" s="189"/>
      <c r="KRL130" s="189"/>
      <c r="KRM130" s="189"/>
      <c r="KRN130" s="189"/>
      <c r="KRO130" s="189"/>
      <c r="KRP130" s="189"/>
      <c r="KRQ130" s="189"/>
      <c r="LAQ130" s="189"/>
      <c r="LAR130" s="189"/>
      <c r="LAZ130" s="189"/>
      <c r="LBA130" s="189"/>
      <c r="LBB130" s="189"/>
      <c r="LBC130" s="189"/>
      <c r="LBD130" s="189"/>
      <c r="LBE130" s="189"/>
      <c r="LBF130" s="189"/>
      <c r="LBG130" s="189"/>
      <c r="LBH130" s="189"/>
      <c r="LBI130" s="189"/>
      <c r="LBJ130" s="189"/>
      <c r="LBK130" s="189"/>
      <c r="LBL130" s="189"/>
      <c r="LBM130" s="189"/>
      <c r="LKM130" s="189"/>
      <c r="LKN130" s="189"/>
      <c r="LKV130" s="189"/>
      <c r="LKW130" s="189"/>
      <c r="LKX130" s="189"/>
      <c r="LKY130" s="189"/>
      <c r="LKZ130" s="189"/>
      <c r="LLA130" s="189"/>
      <c r="LLB130" s="189"/>
      <c r="LLC130" s="189"/>
      <c r="LLD130" s="189"/>
      <c r="LLE130" s="189"/>
      <c r="LLF130" s="189"/>
      <c r="LLG130" s="189"/>
      <c r="LLH130" s="189"/>
      <c r="LLI130" s="189"/>
      <c r="LUI130" s="189"/>
      <c r="LUJ130" s="189"/>
      <c r="LUR130" s="189"/>
      <c r="LUS130" s="189"/>
      <c r="LUT130" s="189"/>
      <c r="LUU130" s="189"/>
      <c r="LUV130" s="189"/>
      <c r="LUW130" s="189"/>
      <c r="LUX130" s="189"/>
      <c r="LUY130" s="189"/>
      <c r="LUZ130" s="189"/>
      <c r="LVA130" s="189"/>
      <c r="LVB130" s="189"/>
      <c r="LVC130" s="189"/>
      <c r="LVD130" s="189"/>
      <c r="LVE130" s="189"/>
      <c r="MEE130" s="189"/>
      <c r="MEF130" s="189"/>
      <c r="MEN130" s="189"/>
      <c r="MEO130" s="189"/>
      <c r="MEP130" s="189"/>
      <c r="MEQ130" s="189"/>
      <c r="MER130" s="189"/>
      <c r="MES130" s="189"/>
      <c r="MET130" s="189"/>
      <c r="MEU130" s="189"/>
      <c r="MEV130" s="189"/>
      <c r="MEW130" s="189"/>
      <c r="MEX130" s="189"/>
      <c r="MEY130" s="189"/>
      <c r="MEZ130" s="189"/>
      <c r="MFA130" s="189"/>
      <c r="MOA130" s="189"/>
      <c r="MOB130" s="189"/>
      <c r="MOJ130" s="189"/>
      <c r="MOK130" s="189"/>
      <c r="MOL130" s="189"/>
      <c r="MOM130" s="189"/>
      <c r="MON130" s="189"/>
      <c r="MOO130" s="189"/>
      <c r="MOP130" s="189"/>
      <c r="MOQ130" s="189"/>
      <c r="MOR130" s="189"/>
      <c r="MOS130" s="189"/>
      <c r="MOT130" s="189"/>
      <c r="MOU130" s="189"/>
      <c r="MOV130" s="189"/>
      <c r="MOW130" s="189"/>
      <c r="MXW130" s="189"/>
      <c r="MXX130" s="189"/>
      <c r="MYF130" s="189"/>
      <c r="MYG130" s="189"/>
      <c r="MYH130" s="189"/>
      <c r="MYI130" s="189"/>
      <c r="MYJ130" s="189"/>
      <c r="MYK130" s="189"/>
      <c r="MYL130" s="189"/>
      <c r="MYM130" s="189"/>
      <c r="MYN130" s="189"/>
      <c r="MYO130" s="189"/>
      <c r="MYP130" s="189"/>
      <c r="MYQ130" s="189"/>
      <c r="MYR130" s="189"/>
      <c r="MYS130" s="189"/>
      <c r="NHS130" s="189"/>
      <c r="NHT130" s="189"/>
      <c r="NIB130" s="189"/>
      <c r="NIC130" s="189"/>
      <c r="NID130" s="189"/>
      <c r="NIE130" s="189"/>
      <c r="NIF130" s="189"/>
      <c r="NIG130" s="189"/>
      <c r="NIH130" s="189"/>
      <c r="NII130" s="189"/>
      <c r="NIJ130" s="189"/>
      <c r="NIK130" s="189"/>
      <c r="NIL130" s="189"/>
      <c r="NIM130" s="189"/>
      <c r="NIN130" s="189"/>
      <c r="NIO130" s="189"/>
      <c r="NRO130" s="189"/>
      <c r="NRP130" s="189"/>
      <c r="NRX130" s="189"/>
      <c r="NRY130" s="189"/>
      <c r="NRZ130" s="189"/>
      <c r="NSA130" s="189"/>
      <c r="NSB130" s="189"/>
      <c r="NSC130" s="189"/>
      <c r="NSD130" s="189"/>
      <c r="NSE130" s="189"/>
      <c r="NSF130" s="189"/>
      <c r="NSG130" s="189"/>
      <c r="NSH130" s="189"/>
      <c r="NSI130" s="189"/>
      <c r="NSJ130" s="189"/>
      <c r="NSK130" s="189"/>
      <c r="OBK130" s="189"/>
      <c r="OBL130" s="189"/>
      <c r="OBT130" s="189"/>
      <c r="OBU130" s="189"/>
      <c r="OBV130" s="189"/>
      <c r="OBW130" s="189"/>
      <c r="OBX130" s="189"/>
      <c r="OBY130" s="189"/>
      <c r="OBZ130" s="189"/>
      <c r="OCA130" s="189"/>
      <c r="OCB130" s="189"/>
      <c r="OCC130" s="189"/>
      <c r="OCD130" s="189"/>
      <c r="OCE130" s="189"/>
      <c r="OCF130" s="189"/>
      <c r="OCG130" s="189"/>
      <c r="OLG130" s="189"/>
      <c r="OLH130" s="189"/>
      <c r="OLP130" s="189"/>
      <c r="OLQ130" s="189"/>
      <c r="OLR130" s="189"/>
      <c r="OLS130" s="189"/>
      <c r="OLT130" s="189"/>
      <c r="OLU130" s="189"/>
      <c r="OLV130" s="189"/>
      <c r="OLW130" s="189"/>
      <c r="OLX130" s="189"/>
      <c r="OLY130" s="189"/>
      <c r="OLZ130" s="189"/>
      <c r="OMA130" s="189"/>
      <c r="OMB130" s="189"/>
      <c r="OMC130" s="189"/>
      <c r="OVC130" s="189"/>
      <c r="OVD130" s="189"/>
      <c r="OVL130" s="189"/>
      <c r="OVM130" s="189"/>
      <c r="OVN130" s="189"/>
      <c r="OVO130" s="189"/>
      <c r="OVP130" s="189"/>
      <c r="OVQ130" s="189"/>
      <c r="OVR130" s="189"/>
      <c r="OVS130" s="189"/>
      <c r="OVT130" s="189"/>
      <c r="OVU130" s="189"/>
      <c r="OVV130" s="189"/>
      <c r="OVW130" s="189"/>
      <c r="OVX130" s="189"/>
      <c r="OVY130" s="189"/>
      <c r="PEY130" s="189"/>
      <c r="PEZ130" s="189"/>
      <c r="PFH130" s="189"/>
      <c r="PFI130" s="189"/>
      <c r="PFJ130" s="189"/>
      <c r="PFK130" s="189"/>
      <c r="PFL130" s="189"/>
      <c r="PFM130" s="189"/>
      <c r="PFN130" s="189"/>
      <c r="PFO130" s="189"/>
      <c r="PFP130" s="189"/>
      <c r="PFQ130" s="189"/>
      <c r="PFR130" s="189"/>
      <c r="PFS130" s="189"/>
      <c r="PFT130" s="189"/>
      <c r="PFU130" s="189"/>
      <c r="POU130" s="189"/>
      <c r="POV130" s="189"/>
      <c r="PPD130" s="189"/>
      <c r="PPE130" s="189"/>
      <c r="PPF130" s="189"/>
      <c r="PPG130" s="189"/>
      <c r="PPH130" s="189"/>
      <c r="PPI130" s="189"/>
      <c r="PPJ130" s="189"/>
      <c r="PPK130" s="189"/>
      <c r="PPL130" s="189"/>
      <c r="PPM130" s="189"/>
      <c r="PPN130" s="189"/>
      <c r="PPO130" s="189"/>
      <c r="PPP130" s="189"/>
      <c r="PPQ130" s="189"/>
      <c r="PYQ130" s="189"/>
      <c r="PYR130" s="189"/>
      <c r="PYZ130" s="189"/>
      <c r="PZA130" s="189"/>
      <c r="PZB130" s="189"/>
      <c r="PZC130" s="189"/>
      <c r="PZD130" s="189"/>
      <c r="PZE130" s="189"/>
      <c r="PZF130" s="189"/>
      <c r="PZG130" s="189"/>
      <c r="PZH130" s="189"/>
      <c r="PZI130" s="189"/>
      <c r="PZJ130" s="189"/>
      <c r="PZK130" s="189"/>
      <c r="PZL130" s="189"/>
      <c r="PZM130" s="189"/>
      <c r="QIM130" s="189"/>
      <c r="QIN130" s="189"/>
      <c r="QIV130" s="189"/>
      <c r="QIW130" s="189"/>
      <c r="QIX130" s="189"/>
      <c r="QIY130" s="189"/>
      <c r="QIZ130" s="189"/>
      <c r="QJA130" s="189"/>
      <c r="QJB130" s="189"/>
      <c r="QJC130" s="189"/>
      <c r="QJD130" s="189"/>
      <c r="QJE130" s="189"/>
      <c r="QJF130" s="189"/>
      <c r="QJG130" s="189"/>
      <c r="QJH130" s="189"/>
      <c r="QJI130" s="189"/>
      <c r="QSI130" s="189"/>
      <c r="QSJ130" s="189"/>
      <c r="QSR130" s="189"/>
      <c r="QSS130" s="189"/>
      <c r="QST130" s="189"/>
      <c r="QSU130" s="189"/>
      <c r="QSV130" s="189"/>
      <c r="QSW130" s="189"/>
      <c r="QSX130" s="189"/>
      <c r="QSY130" s="189"/>
      <c r="QSZ130" s="189"/>
      <c r="QTA130" s="189"/>
      <c r="QTB130" s="189"/>
      <c r="QTC130" s="189"/>
      <c r="QTD130" s="189"/>
      <c r="QTE130" s="189"/>
      <c r="RCE130" s="189"/>
      <c r="RCF130" s="189"/>
      <c r="RCN130" s="189"/>
      <c r="RCO130" s="189"/>
      <c r="RCP130" s="189"/>
      <c r="RCQ130" s="189"/>
      <c r="RCR130" s="189"/>
      <c r="RCS130" s="189"/>
      <c r="RCT130" s="189"/>
      <c r="RCU130" s="189"/>
      <c r="RCV130" s="189"/>
      <c r="RCW130" s="189"/>
      <c r="RCX130" s="189"/>
      <c r="RCY130" s="189"/>
      <c r="RCZ130" s="189"/>
      <c r="RDA130" s="189"/>
      <c r="RMA130" s="189"/>
      <c r="RMB130" s="189"/>
      <c r="RMJ130" s="189"/>
      <c r="RMK130" s="189"/>
      <c r="RML130" s="189"/>
      <c r="RMM130" s="189"/>
      <c r="RMN130" s="189"/>
      <c r="RMO130" s="189"/>
      <c r="RMP130" s="189"/>
      <c r="RMQ130" s="189"/>
      <c r="RMR130" s="189"/>
      <c r="RMS130" s="189"/>
      <c r="RMT130" s="189"/>
      <c r="RMU130" s="189"/>
      <c r="RMV130" s="189"/>
      <c r="RMW130" s="189"/>
      <c r="RVW130" s="189"/>
      <c r="RVX130" s="189"/>
      <c r="RWF130" s="189"/>
      <c r="RWG130" s="189"/>
      <c r="RWH130" s="189"/>
      <c r="RWI130" s="189"/>
      <c r="RWJ130" s="189"/>
      <c r="RWK130" s="189"/>
      <c r="RWL130" s="189"/>
      <c r="RWM130" s="189"/>
      <c r="RWN130" s="189"/>
      <c r="RWO130" s="189"/>
      <c r="RWP130" s="189"/>
      <c r="RWQ130" s="189"/>
      <c r="RWR130" s="189"/>
      <c r="RWS130" s="189"/>
      <c r="SFS130" s="189"/>
      <c r="SFT130" s="189"/>
      <c r="SGB130" s="189"/>
      <c r="SGC130" s="189"/>
      <c r="SGD130" s="189"/>
      <c r="SGE130" s="189"/>
      <c r="SGF130" s="189"/>
      <c r="SGG130" s="189"/>
      <c r="SGH130" s="189"/>
      <c r="SGI130" s="189"/>
      <c r="SGJ130" s="189"/>
      <c r="SGK130" s="189"/>
      <c r="SGL130" s="189"/>
      <c r="SGM130" s="189"/>
      <c r="SGN130" s="189"/>
      <c r="SGO130" s="189"/>
      <c r="SPO130" s="189"/>
      <c r="SPP130" s="189"/>
      <c r="SPX130" s="189"/>
      <c r="SPY130" s="189"/>
      <c r="SPZ130" s="189"/>
      <c r="SQA130" s="189"/>
      <c r="SQB130" s="189"/>
      <c r="SQC130" s="189"/>
      <c r="SQD130" s="189"/>
      <c r="SQE130" s="189"/>
      <c r="SQF130" s="189"/>
      <c r="SQG130" s="189"/>
      <c r="SQH130" s="189"/>
      <c r="SQI130" s="189"/>
      <c r="SQJ130" s="189"/>
      <c r="SQK130" s="189"/>
      <c r="SZK130" s="189"/>
      <c r="SZL130" s="189"/>
      <c r="SZT130" s="189"/>
      <c r="SZU130" s="189"/>
      <c r="SZV130" s="189"/>
      <c r="SZW130" s="189"/>
      <c r="SZX130" s="189"/>
      <c r="SZY130" s="189"/>
      <c r="SZZ130" s="189"/>
      <c r="TAA130" s="189"/>
      <c r="TAB130" s="189"/>
      <c r="TAC130" s="189"/>
      <c r="TAD130" s="189"/>
      <c r="TAE130" s="189"/>
      <c r="TAF130" s="189"/>
      <c r="TAG130" s="189"/>
      <c r="TJG130" s="189"/>
      <c r="TJH130" s="189"/>
      <c r="TJP130" s="189"/>
      <c r="TJQ130" s="189"/>
      <c r="TJR130" s="189"/>
      <c r="TJS130" s="189"/>
      <c r="TJT130" s="189"/>
      <c r="TJU130" s="189"/>
      <c r="TJV130" s="189"/>
      <c r="TJW130" s="189"/>
      <c r="TJX130" s="189"/>
      <c r="TJY130" s="189"/>
      <c r="TJZ130" s="189"/>
      <c r="TKA130" s="189"/>
      <c r="TKB130" s="189"/>
      <c r="TKC130" s="189"/>
      <c r="TTC130" s="189"/>
      <c r="TTD130" s="189"/>
      <c r="TTL130" s="189"/>
      <c r="TTM130" s="189"/>
      <c r="TTN130" s="189"/>
      <c r="TTO130" s="189"/>
      <c r="TTP130" s="189"/>
      <c r="TTQ130" s="189"/>
      <c r="TTR130" s="189"/>
      <c r="TTS130" s="189"/>
      <c r="TTT130" s="189"/>
      <c r="TTU130" s="189"/>
      <c r="TTV130" s="189"/>
      <c r="TTW130" s="189"/>
      <c r="TTX130" s="189"/>
      <c r="TTY130" s="189"/>
      <c r="UCY130" s="189"/>
      <c r="UCZ130" s="189"/>
      <c r="UDH130" s="189"/>
      <c r="UDI130" s="189"/>
      <c r="UDJ130" s="189"/>
      <c r="UDK130" s="189"/>
      <c r="UDL130" s="189"/>
      <c r="UDM130" s="189"/>
      <c r="UDN130" s="189"/>
      <c r="UDO130" s="189"/>
      <c r="UDP130" s="189"/>
      <c r="UDQ130" s="189"/>
      <c r="UDR130" s="189"/>
      <c r="UDS130" s="189"/>
      <c r="UDT130" s="189"/>
      <c r="UDU130" s="189"/>
      <c r="UMU130" s="189"/>
      <c r="UMV130" s="189"/>
      <c r="UND130" s="189"/>
      <c r="UNE130" s="189"/>
      <c r="UNF130" s="189"/>
      <c r="UNG130" s="189"/>
      <c r="UNH130" s="189"/>
      <c r="UNI130" s="189"/>
      <c r="UNJ130" s="189"/>
      <c r="UNK130" s="189"/>
      <c r="UNL130" s="189"/>
      <c r="UNM130" s="189"/>
      <c r="UNN130" s="189"/>
      <c r="UNO130" s="189"/>
      <c r="UNP130" s="189"/>
      <c r="UNQ130" s="189"/>
      <c r="UWQ130" s="189"/>
      <c r="UWR130" s="189"/>
      <c r="UWZ130" s="189"/>
      <c r="UXA130" s="189"/>
      <c r="UXB130" s="189"/>
      <c r="UXC130" s="189"/>
      <c r="UXD130" s="189"/>
      <c r="UXE130" s="189"/>
      <c r="UXF130" s="189"/>
      <c r="UXG130" s="189"/>
      <c r="UXH130" s="189"/>
      <c r="UXI130" s="189"/>
      <c r="UXJ130" s="189"/>
      <c r="UXK130" s="189"/>
      <c r="UXL130" s="189"/>
      <c r="UXM130" s="189"/>
      <c r="VGM130" s="189"/>
      <c r="VGN130" s="189"/>
      <c r="VGV130" s="189"/>
      <c r="VGW130" s="189"/>
      <c r="VGX130" s="189"/>
      <c r="VGY130" s="189"/>
      <c r="VGZ130" s="189"/>
      <c r="VHA130" s="189"/>
      <c r="VHB130" s="189"/>
      <c r="VHC130" s="189"/>
      <c r="VHD130" s="189"/>
      <c r="VHE130" s="189"/>
      <c r="VHF130" s="189"/>
      <c r="VHG130" s="189"/>
      <c r="VHH130" s="189"/>
      <c r="VHI130" s="189"/>
      <c r="VQI130" s="189"/>
      <c r="VQJ130" s="189"/>
      <c r="VQR130" s="189"/>
      <c r="VQS130" s="189"/>
      <c r="VQT130" s="189"/>
      <c r="VQU130" s="189"/>
      <c r="VQV130" s="189"/>
      <c r="VQW130" s="189"/>
      <c r="VQX130" s="189"/>
      <c r="VQY130" s="189"/>
      <c r="VQZ130" s="189"/>
      <c r="VRA130" s="189"/>
      <c r="VRB130" s="189"/>
      <c r="VRC130" s="189"/>
      <c r="VRD130" s="189"/>
      <c r="VRE130" s="189"/>
      <c r="WAE130" s="189"/>
      <c r="WAF130" s="189"/>
      <c r="WAN130" s="189"/>
      <c r="WAO130" s="189"/>
      <c r="WAP130" s="189"/>
      <c r="WAQ130" s="189"/>
      <c r="WAR130" s="189"/>
      <c r="WAS130" s="189"/>
      <c r="WAT130" s="189"/>
      <c r="WAU130" s="189"/>
      <c r="WAV130" s="189"/>
      <c r="WAW130" s="189"/>
      <c r="WAX130" s="189"/>
      <c r="WAY130" s="189"/>
      <c r="WAZ130" s="189"/>
      <c r="WBA130" s="189"/>
      <c r="WKA130" s="189"/>
      <c r="WKB130" s="189"/>
      <c r="WKJ130" s="189"/>
      <c r="WKK130" s="189"/>
      <c r="WKL130" s="189"/>
      <c r="WKM130" s="189"/>
      <c r="WKN130" s="189"/>
      <c r="WKO130" s="189"/>
      <c r="WKP130" s="189"/>
      <c r="WKQ130" s="189"/>
      <c r="WKR130" s="189"/>
      <c r="WKS130" s="189"/>
      <c r="WKT130" s="189"/>
      <c r="WKU130" s="189"/>
      <c r="WKV130" s="189"/>
      <c r="WKW130" s="189"/>
      <c r="WTW130" s="189"/>
      <c r="WTX130" s="189"/>
      <c r="WUF130" s="189"/>
      <c r="WUG130" s="189"/>
      <c r="WUH130" s="189"/>
      <c r="WUI130" s="189"/>
      <c r="WUJ130" s="189"/>
      <c r="WUK130" s="189"/>
      <c r="WUL130" s="189"/>
      <c r="WUM130" s="189"/>
      <c r="WUN130" s="189"/>
      <c r="WUO130" s="189"/>
      <c r="WUP130" s="189"/>
      <c r="WUQ130" s="189"/>
      <c r="WUR130" s="189"/>
      <c r="WUS130" s="189"/>
    </row>
    <row r="131" spans="1:1009 1243:2033 2267:3057 3291:4081 4315:5105 5339:6129 6363:7153 7387:8177 8411:9201 9435:10225 10459:11249 11483:12273 12507:13297 13531:14321 14555:15345 15579:16113" ht="30.75" hidden="1" customHeight="1" outlineLevel="1" x14ac:dyDescent="0.25">
      <c r="A131" s="79"/>
      <c r="B131" s="194" t="s">
        <v>127</v>
      </c>
      <c r="C131" s="72"/>
      <c r="D131" s="102">
        <v>57.744</v>
      </c>
      <c r="E131" s="102"/>
      <c r="F131" s="73">
        <v>57.744</v>
      </c>
      <c r="G131" s="231">
        <v>0</v>
      </c>
      <c r="H131" s="129">
        <v>0</v>
      </c>
      <c r="I131" s="153">
        <f t="shared" si="6"/>
        <v>0</v>
      </c>
      <c r="J131" s="149"/>
      <c r="K131" s="149"/>
      <c r="L131" s="149"/>
      <c r="M131" s="149"/>
      <c r="N131" s="72"/>
      <c r="HK131" s="189"/>
      <c r="HL131" s="189"/>
      <c r="HT131" s="189"/>
      <c r="HU131" s="189"/>
      <c r="HV131" s="189"/>
      <c r="HW131" s="189"/>
      <c r="HX131" s="189"/>
      <c r="HY131" s="189"/>
      <c r="HZ131" s="189"/>
      <c r="IA131" s="189"/>
      <c r="IB131" s="189"/>
      <c r="IC131" s="189"/>
      <c r="ID131" s="189"/>
      <c r="IE131" s="189"/>
      <c r="IF131" s="189"/>
      <c r="IG131" s="189"/>
      <c r="RG131" s="189"/>
      <c r="RH131" s="189"/>
      <c r="RP131" s="189"/>
      <c r="RQ131" s="189"/>
      <c r="RR131" s="189"/>
      <c r="RS131" s="189"/>
      <c r="RT131" s="189"/>
      <c r="RU131" s="189"/>
      <c r="RV131" s="189"/>
      <c r="RW131" s="189"/>
      <c r="RX131" s="189"/>
      <c r="RY131" s="189"/>
      <c r="RZ131" s="189"/>
      <c r="SA131" s="189"/>
      <c r="SB131" s="189"/>
      <c r="SC131" s="189"/>
      <c r="ABC131" s="189"/>
      <c r="ABD131" s="189"/>
      <c r="ABL131" s="189"/>
      <c r="ABM131" s="189"/>
      <c r="ABN131" s="189"/>
      <c r="ABO131" s="189"/>
      <c r="ABP131" s="189"/>
      <c r="ABQ131" s="189"/>
      <c r="ABR131" s="189"/>
      <c r="ABS131" s="189"/>
      <c r="ABT131" s="189"/>
      <c r="ABU131" s="189"/>
      <c r="ABV131" s="189"/>
      <c r="ABW131" s="189"/>
      <c r="ABX131" s="189"/>
      <c r="ABY131" s="189"/>
      <c r="AKY131" s="189"/>
      <c r="AKZ131" s="189"/>
      <c r="ALH131" s="189"/>
      <c r="ALI131" s="189"/>
      <c r="ALJ131" s="189"/>
      <c r="ALK131" s="189"/>
      <c r="ALL131" s="189"/>
      <c r="ALM131" s="189"/>
      <c r="ALN131" s="189"/>
      <c r="ALO131" s="189"/>
      <c r="ALP131" s="189"/>
      <c r="ALQ131" s="189"/>
      <c r="ALR131" s="189"/>
      <c r="ALS131" s="189"/>
      <c r="ALT131" s="189"/>
      <c r="ALU131" s="189"/>
      <c r="AUU131" s="189"/>
      <c r="AUV131" s="189"/>
      <c r="AVD131" s="189"/>
      <c r="AVE131" s="189"/>
      <c r="AVF131" s="189"/>
      <c r="AVG131" s="189"/>
      <c r="AVH131" s="189"/>
      <c r="AVI131" s="189"/>
      <c r="AVJ131" s="189"/>
      <c r="AVK131" s="189"/>
      <c r="AVL131" s="189"/>
      <c r="AVM131" s="189"/>
      <c r="AVN131" s="189"/>
      <c r="AVO131" s="189"/>
      <c r="AVP131" s="189"/>
      <c r="AVQ131" s="189"/>
      <c r="BEQ131" s="189"/>
      <c r="BER131" s="189"/>
      <c r="BEZ131" s="189"/>
      <c r="BFA131" s="189"/>
      <c r="BFB131" s="189"/>
      <c r="BFC131" s="189"/>
      <c r="BFD131" s="189"/>
      <c r="BFE131" s="189"/>
      <c r="BFF131" s="189"/>
      <c r="BFG131" s="189"/>
      <c r="BFH131" s="189"/>
      <c r="BFI131" s="189"/>
      <c r="BFJ131" s="189"/>
      <c r="BFK131" s="189"/>
      <c r="BFL131" s="189"/>
      <c r="BFM131" s="189"/>
      <c r="BOM131" s="189"/>
      <c r="BON131" s="189"/>
      <c r="BOV131" s="189"/>
      <c r="BOW131" s="189"/>
      <c r="BOX131" s="189"/>
      <c r="BOY131" s="189"/>
      <c r="BOZ131" s="189"/>
      <c r="BPA131" s="189"/>
      <c r="BPB131" s="189"/>
      <c r="BPC131" s="189"/>
      <c r="BPD131" s="189"/>
      <c r="BPE131" s="189"/>
      <c r="BPF131" s="189"/>
      <c r="BPG131" s="189"/>
      <c r="BPH131" s="189"/>
      <c r="BPI131" s="189"/>
      <c r="BYI131" s="189"/>
      <c r="BYJ131" s="189"/>
      <c r="BYR131" s="189"/>
      <c r="BYS131" s="189"/>
      <c r="BYT131" s="189"/>
      <c r="BYU131" s="189"/>
      <c r="BYV131" s="189"/>
      <c r="BYW131" s="189"/>
      <c r="BYX131" s="189"/>
      <c r="BYY131" s="189"/>
      <c r="BYZ131" s="189"/>
      <c r="BZA131" s="189"/>
      <c r="BZB131" s="189"/>
      <c r="BZC131" s="189"/>
      <c r="BZD131" s="189"/>
      <c r="BZE131" s="189"/>
      <c r="CIE131" s="189"/>
      <c r="CIF131" s="189"/>
      <c r="CIN131" s="189"/>
      <c r="CIO131" s="189"/>
      <c r="CIP131" s="189"/>
      <c r="CIQ131" s="189"/>
      <c r="CIR131" s="189"/>
      <c r="CIS131" s="189"/>
      <c r="CIT131" s="189"/>
      <c r="CIU131" s="189"/>
      <c r="CIV131" s="189"/>
      <c r="CIW131" s="189"/>
      <c r="CIX131" s="189"/>
      <c r="CIY131" s="189"/>
      <c r="CIZ131" s="189"/>
      <c r="CJA131" s="189"/>
      <c r="CSA131" s="189"/>
      <c r="CSB131" s="189"/>
      <c r="CSJ131" s="189"/>
      <c r="CSK131" s="189"/>
      <c r="CSL131" s="189"/>
      <c r="CSM131" s="189"/>
      <c r="CSN131" s="189"/>
      <c r="CSO131" s="189"/>
      <c r="CSP131" s="189"/>
      <c r="CSQ131" s="189"/>
      <c r="CSR131" s="189"/>
      <c r="CSS131" s="189"/>
      <c r="CST131" s="189"/>
      <c r="CSU131" s="189"/>
      <c r="CSV131" s="189"/>
      <c r="CSW131" s="189"/>
      <c r="DBW131" s="189"/>
      <c r="DBX131" s="189"/>
      <c r="DCF131" s="189"/>
      <c r="DCG131" s="189"/>
      <c r="DCH131" s="189"/>
      <c r="DCI131" s="189"/>
      <c r="DCJ131" s="189"/>
      <c r="DCK131" s="189"/>
      <c r="DCL131" s="189"/>
      <c r="DCM131" s="189"/>
      <c r="DCN131" s="189"/>
      <c r="DCO131" s="189"/>
      <c r="DCP131" s="189"/>
      <c r="DCQ131" s="189"/>
      <c r="DCR131" s="189"/>
      <c r="DCS131" s="189"/>
      <c r="DLS131" s="189"/>
      <c r="DLT131" s="189"/>
      <c r="DMB131" s="189"/>
      <c r="DMC131" s="189"/>
      <c r="DMD131" s="189"/>
      <c r="DME131" s="189"/>
      <c r="DMF131" s="189"/>
      <c r="DMG131" s="189"/>
      <c r="DMH131" s="189"/>
      <c r="DMI131" s="189"/>
      <c r="DMJ131" s="189"/>
      <c r="DMK131" s="189"/>
      <c r="DML131" s="189"/>
      <c r="DMM131" s="189"/>
      <c r="DMN131" s="189"/>
      <c r="DMO131" s="189"/>
      <c r="DVO131" s="189"/>
      <c r="DVP131" s="189"/>
      <c r="DVX131" s="189"/>
      <c r="DVY131" s="189"/>
      <c r="DVZ131" s="189"/>
      <c r="DWA131" s="189"/>
      <c r="DWB131" s="189"/>
      <c r="DWC131" s="189"/>
      <c r="DWD131" s="189"/>
      <c r="DWE131" s="189"/>
      <c r="DWF131" s="189"/>
      <c r="DWG131" s="189"/>
      <c r="DWH131" s="189"/>
      <c r="DWI131" s="189"/>
      <c r="DWJ131" s="189"/>
      <c r="DWK131" s="189"/>
      <c r="EFK131" s="189"/>
      <c r="EFL131" s="189"/>
      <c r="EFT131" s="189"/>
      <c r="EFU131" s="189"/>
      <c r="EFV131" s="189"/>
      <c r="EFW131" s="189"/>
      <c r="EFX131" s="189"/>
      <c r="EFY131" s="189"/>
      <c r="EFZ131" s="189"/>
      <c r="EGA131" s="189"/>
      <c r="EGB131" s="189"/>
      <c r="EGC131" s="189"/>
      <c r="EGD131" s="189"/>
      <c r="EGE131" s="189"/>
      <c r="EGF131" s="189"/>
      <c r="EGG131" s="189"/>
      <c r="EPG131" s="189"/>
      <c r="EPH131" s="189"/>
      <c r="EPP131" s="189"/>
      <c r="EPQ131" s="189"/>
      <c r="EPR131" s="189"/>
      <c r="EPS131" s="189"/>
      <c r="EPT131" s="189"/>
      <c r="EPU131" s="189"/>
      <c r="EPV131" s="189"/>
      <c r="EPW131" s="189"/>
      <c r="EPX131" s="189"/>
      <c r="EPY131" s="189"/>
      <c r="EPZ131" s="189"/>
      <c r="EQA131" s="189"/>
      <c r="EQB131" s="189"/>
      <c r="EQC131" s="189"/>
      <c r="EZC131" s="189"/>
      <c r="EZD131" s="189"/>
      <c r="EZL131" s="189"/>
      <c r="EZM131" s="189"/>
      <c r="EZN131" s="189"/>
      <c r="EZO131" s="189"/>
      <c r="EZP131" s="189"/>
      <c r="EZQ131" s="189"/>
      <c r="EZR131" s="189"/>
      <c r="EZS131" s="189"/>
      <c r="EZT131" s="189"/>
      <c r="EZU131" s="189"/>
      <c r="EZV131" s="189"/>
      <c r="EZW131" s="189"/>
      <c r="EZX131" s="189"/>
      <c r="EZY131" s="189"/>
      <c r="FIY131" s="189"/>
      <c r="FIZ131" s="189"/>
      <c r="FJH131" s="189"/>
      <c r="FJI131" s="189"/>
      <c r="FJJ131" s="189"/>
      <c r="FJK131" s="189"/>
      <c r="FJL131" s="189"/>
      <c r="FJM131" s="189"/>
      <c r="FJN131" s="189"/>
      <c r="FJO131" s="189"/>
      <c r="FJP131" s="189"/>
      <c r="FJQ131" s="189"/>
      <c r="FJR131" s="189"/>
      <c r="FJS131" s="189"/>
      <c r="FJT131" s="189"/>
      <c r="FJU131" s="189"/>
      <c r="FSU131" s="189"/>
      <c r="FSV131" s="189"/>
      <c r="FTD131" s="189"/>
      <c r="FTE131" s="189"/>
      <c r="FTF131" s="189"/>
      <c r="FTG131" s="189"/>
      <c r="FTH131" s="189"/>
      <c r="FTI131" s="189"/>
      <c r="FTJ131" s="189"/>
      <c r="FTK131" s="189"/>
      <c r="FTL131" s="189"/>
      <c r="FTM131" s="189"/>
      <c r="FTN131" s="189"/>
      <c r="FTO131" s="189"/>
      <c r="FTP131" s="189"/>
      <c r="FTQ131" s="189"/>
      <c r="GCQ131" s="189"/>
      <c r="GCR131" s="189"/>
      <c r="GCZ131" s="189"/>
      <c r="GDA131" s="189"/>
      <c r="GDB131" s="189"/>
      <c r="GDC131" s="189"/>
      <c r="GDD131" s="189"/>
      <c r="GDE131" s="189"/>
      <c r="GDF131" s="189"/>
      <c r="GDG131" s="189"/>
      <c r="GDH131" s="189"/>
      <c r="GDI131" s="189"/>
      <c r="GDJ131" s="189"/>
      <c r="GDK131" s="189"/>
      <c r="GDL131" s="189"/>
      <c r="GDM131" s="189"/>
      <c r="GMM131" s="189"/>
      <c r="GMN131" s="189"/>
      <c r="GMV131" s="189"/>
      <c r="GMW131" s="189"/>
      <c r="GMX131" s="189"/>
      <c r="GMY131" s="189"/>
      <c r="GMZ131" s="189"/>
      <c r="GNA131" s="189"/>
      <c r="GNB131" s="189"/>
      <c r="GNC131" s="189"/>
      <c r="GND131" s="189"/>
      <c r="GNE131" s="189"/>
      <c r="GNF131" s="189"/>
      <c r="GNG131" s="189"/>
      <c r="GNH131" s="189"/>
      <c r="GNI131" s="189"/>
      <c r="GWI131" s="189"/>
      <c r="GWJ131" s="189"/>
      <c r="GWR131" s="189"/>
      <c r="GWS131" s="189"/>
      <c r="GWT131" s="189"/>
      <c r="GWU131" s="189"/>
      <c r="GWV131" s="189"/>
      <c r="GWW131" s="189"/>
      <c r="GWX131" s="189"/>
      <c r="GWY131" s="189"/>
      <c r="GWZ131" s="189"/>
      <c r="GXA131" s="189"/>
      <c r="GXB131" s="189"/>
      <c r="GXC131" s="189"/>
      <c r="GXD131" s="189"/>
      <c r="GXE131" s="189"/>
      <c r="HGE131" s="189"/>
      <c r="HGF131" s="189"/>
      <c r="HGN131" s="189"/>
      <c r="HGO131" s="189"/>
      <c r="HGP131" s="189"/>
      <c r="HGQ131" s="189"/>
      <c r="HGR131" s="189"/>
      <c r="HGS131" s="189"/>
      <c r="HGT131" s="189"/>
      <c r="HGU131" s="189"/>
      <c r="HGV131" s="189"/>
      <c r="HGW131" s="189"/>
      <c r="HGX131" s="189"/>
      <c r="HGY131" s="189"/>
      <c r="HGZ131" s="189"/>
      <c r="HHA131" s="189"/>
      <c r="HQA131" s="189"/>
      <c r="HQB131" s="189"/>
      <c r="HQJ131" s="189"/>
      <c r="HQK131" s="189"/>
      <c r="HQL131" s="189"/>
      <c r="HQM131" s="189"/>
      <c r="HQN131" s="189"/>
      <c r="HQO131" s="189"/>
      <c r="HQP131" s="189"/>
      <c r="HQQ131" s="189"/>
      <c r="HQR131" s="189"/>
      <c r="HQS131" s="189"/>
      <c r="HQT131" s="189"/>
      <c r="HQU131" s="189"/>
      <c r="HQV131" s="189"/>
      <c r="HQW131" s="189"/>
      <c r="HZW131" s="189"/>
      <c r="HZX131" s="189"/>
      <c r="IAF131" s="189"/>
      <c r="IAG131" s="189"/>
      <c r="IAH131" s="189"/>
      <c r="IAI131" s="189"/>
      <c r="IAJ131" s="189"/>
      <c r="IAK131" s="189"/>
      <c r="IAL131" s="189"/>
      <c r="IAM131" s="189"/>
      <c r="IAN131" s="189"/>
      <c r="IAO131" s="189"/>
      <c r="IAP131" s="189"/>
      <c r="IAQ131" s="189"/>
      <c r="IAR131" s="189"/>
      <c r="IAS131" s="189"/>
      <c r="IJS131" s="189"/>
      <c r="IJT131" s="189"/>
      <c r="IKB131" s="189"/>
      <c r="IKC131" s="189"/>
      <c r="IKD131" s="189"/>
      <c r="IKE131" s="189"/>
      <c r="IKF131" s="189"/>
      <c r="IKG131" s="189"/>
      <c r="IKH131" s="189"/>
      <c r="IKI131" s="189"/>
      <c r="IKJ131" s="189"/>
      <c r="IKK131" s="189"/>
      <c r="IKL131" s="189"/>
      <c r="IKM131" s="189"/>
      <c r="IKN131" s="189"/>
      <c r="IKO131" s="189"/>
      <c r="ITO131" s="189"/>
      <c r="ITP131" s="189"/>
      <c r="ITX131" s="189"/>
      <c r="ITY131" s="189"/>
      <c r="ITZ131" s="189"/>
      <c r="IUA131" s="189"/>
      <c r="IUB131" s="189"/>
      <c r="IUC131" s="189"/>
      <c r="IUD131" s="189"/>
      <c r="IUE131" s="189"/>
      <c r="IUF131" s="189"/>
      <c r="IUG131" s="189"/>
      <c r="IUH131" s="189"/>
      <c r="IUI131" s="189"/>
      <c r="IUJ131" s="189"/>
      <c r="IUK131" s="189"/>
      <c r="JDK131" s="189"/>
      <c r="JDL131" s="189"/>
      <c r="JDT131" s="189"/>
      <c r="JDU131" s="189"/>
      <c r="JDV131" s="189"/>
      <c r="JDW131" s="189"/>
      <c r="JDX131" s="189"/>
      <c r="JDY131" s="189"/>
      <c r="JDZ131" s="189"/>
      <c r="JEA131" s="189"/>
      <c r="JEB131" s="189"/>
      <c r="JEC131" s="189"/>
      <c r="JED131" s="189"/>
      <c r="JEE131" s="189"/>
      <c r="JEF131" s="189"/>
      <c r="JEG131" s="189"/>
      <c r="JNG131" s="189"/>
      <c r="JNH131" s="189"/>
      <c r="JNP131" s="189"/>
      <c r="JNQ131" s="189"/>
      <c r="JNR131" s="189"/>
      <c r="JNS131" s="189"/>
      <c r="JNT131" s="189"/>
      <c r="JNU131" s="189"/>
      <c r="JNV131" s="189"/>
      <c r="JNW131" s="189"/>
      <c r="JNX131" s="189"/>
      <c r="JNY131" s="189"/>
      <c r="JNZ131" s="189"/>
      <c r="JOA131" s="189"/>
      <c r="JOB131" s="189"/>
      <c r="JOC131" s="189"/>
      <c r="JXC131" s="189"/>
      <c r="JXD131" s="189"/>
      <c r="JXL131" s="189"/>
      <c r="JXM131" s="189"/>
      <c r="JXN131" s="189"/>
      <c r="JXO131" s="189"/>
      <c r="JXP131" s="189"/>
      <c r="JXQ131" s="189"/>
      <c r="JXR131" s="189"/>
      <c r="JXS131" s="189"/>
      <c r="JXT131" s="189"/>
      <c r="JXU131" s="189"/>
      <c r="JXV131" s="189"/>
      <c r="JXW131" s="189"/>
      <c r="JXX131" s="189"/>
      <c r="JXY131" s="189"/>
      <c r="KGY131" s="189"/>
      <c r="KGZ131" s="189"/>
      <c r="KHH131" s="189"/>
      <c r="KHI131" s="189"/>
      <c r="KHJ131" s="189"/>
      <c r="KHK131" s="189"/>
      <c r="KHL131" s="189"/>
      <c r="KHM131" s="189"/>
      <c r="KHN131" s="189"/>
      <c r="KHO131" s="189"/>
      <c r="KHP131" s="189"/>
      <c r="KHQ131" s="189"/>
      <c r="KHR131" s="189"/>
      <c r="KHS131" s="189"/>
      <c r="KHT131" s="189"/>
      <c r="KHU131" s="189"/>
      <c r="KQU131" s="189"/>
      <c r="KQV131" s="189"/>
      <c r="KRD131" s="189"/>
      <c r="KRE131" s="189"/>
      <c r="KRF131" s="189"/>
      <c r="KRG131" s="189"/>
      <c r="KRH131" s="189"/>
      <c r="KRI131" s="189"/>
      <c r="KRJ131" s="189"/>
      <c r="KRK131" s="189"/>
      <c r="KRL131" s="189"/>
      <c r="KRM131" s="189"/>
      <c r="KRN131" s="189"/>
      <c r="KRO131" s="189"/>
      <c r="KRP131" s="189"/>
      <c r="KRQ131" s="189"/>
      <c r="LAQ131" s="189"/>
      <c r="LAR131" s="189"/>
      <c r="LAZ131" s="189"/>
      <c r="LBA131" s="189"/>
      <c r="LBB131" s="189"/>
      <c r="LBC131" s="189"/>
      <c r="LBD131" s="189"/>
      <c r="LBE131" s="189"/>
      <c r="LBF131" s="189"/>
      <c r="LBG131" s="189"/>
      <c r="LBH131" s="189"/>
      <c r="LBI131" s="189"/>
      <c r="LBJ131" s="189"/>
      <c r="LBK131" s="189"/>
      <c r="LBL131" s="189"/>
      <c r="LBM131" s="189"/>
      <c r="LKM131" s="189"/>
      <c r="LKN131" s="189"/>
      <c r="LKV131" s="189"/>
      <c r="LKW131" s="189"/>
      <c r="LKX131" s="189"/>
      <c r="LKY131" s="189"/>
      <c r="LKZ131" s="189"/>
      <c r="LLA131" s="189"/>
      <c r="LLB131" s="189"/>
      <c r="LLC131" s="189"/>
      <c r="LLD131" s="189"/>
      <c r="LLE131" s="189"/>
      <c r="LLF131" s="189"/>
      <c r="LLG131" s="189"/>
      <c r="LLH131" s="189"/>
      <c r="LLI131" s="189"/>
      <c r="LUI131" s="189"/>
      <c r="LUJ131" s="189"/>
      <c r="LUR131" s="189"/>
      <c r="LUS131" s="189"/>
      <c r="LUT131" s="189"/>
      <c r="LUU131" s="189"/>
      <c r="LUV131" s="189"/>
      <c r="LUW131" s="189"/>
      <c r="LUX131" s="189"/>
      <c r="LUY131" s="189"/>
      <c r="LUZ131" s="189"/>
      <c r="LVA131" s="189"/>
      <c r="LVB131" s="189"/>
      <c r="LVC131" s="189"/>
      <c r="LVD131" s="189"/>
      <c r="LVE131" s="189"/>
      <c r="MEE131" s="189"/>
      <c r="MEF131" s="189"/>
      <c r="MEN131" s="189"/>
      <c r="MEO131" s="189"/>
      <c r="MEP131" s="189"/>
      <c r="MEQ131" s="189"/>
      <c r="MER131" s="189"/>
      <c r="MES131" s="189"/>
      <c r="MET131" s="189"/>
      <c r="MEU131" s="189"/>
      <c r="MEV131" s="189"/>
      <c r="MEW131" s="189"/>
      <c r="MEX131" s="189"/>
      <c r="MEY131" s="189"/>
      <c r="MEZ131" s="189"/>
      <c r="MFA131" s="189"/>
      <c r="MOA131" s="189"/>
      <c r="MOB131" s="189"/>
      <c r="MOJ131" s="189"/>
      <c r="MOK131" s="189"/>
      <c r="MOL131" s="189"/>
      <c r="MOM131" s="189"/>
      <c r="MON131" s="189"/>
      <c r="MOO131" s="189"/>
      <c r="MOP131" s="189"/>
      <c r="MOQ131" s="189"/>
      <c r="MOR131" s="189"/>
      <c r="MOS131" s="189"/>
      <c r="MOT131" s="189"/>
      <c r="MOU131" s="189"/>
      <c r="MOV131" s="189"/>
      <c r="MOW131" s="189"/>
      <c r="MXW131" s="189"/>
      <c r="MXX131" s="189"/>
      <c r="MYF131" s="189"/>
      <c r="MYG131" s="189"/>
      <c r="MYH131" s="189"/>
      <c r="MYI131" s="189"/>
      <c r="MYJ131" s="189"/>
      <c r="MYK131" s="189"/>
      <c r="MYL131" s="189"/>
      <c r="MYM131" s="189"/>
      <c r="MYN131" s="189"/>
      <c r="MYO131" s="189"/>
      <c r="MYP131" s="189"/>
      <c r="MYQ131" s="189"/>
      <c r="MYR131" s="189"/>
      <c r="MYS131" s="189"/>
      <c r="NHS131" s="189"/>
      <c r="NHT131" s="189"/>
      <c r="NIB131" s="189"/>
      <c r="NIC131" s="189"/>
      <c r="NID131" s="189"/>
      <c r="NIE131" s="189"/>
      <c r="NIF131" s="189"/>
      <c r="NIG131" s="189"/>
      <c r="NIH131" s="189"/>
      <c r="NII131" s="189"/>
      <c r="NIJ131" s="189"/>
      <c r="NIK131" s="189"/>
      <c r="NIL131" s="189"/>
      <c r="NIM131" s="189"/>
      <c r="NIN131" s="189"/>
      <c r="NIO131" s="189"/>
      <c r="NRO131" s="189"/>
      <c r="NRP131" s="189"/>
      <c r="NRX131" s="189"/>
      <c r="NRY131" s="189"/>
      <c r="NRZ131" s="189"/>
      <c r="NSA131" s="189"/>
      <c r="NSB131" s="189"/>
      <c r="NSC131" s="189"/>
      <c r="NSD131" s="189"/>
      <c r="NSE131" s="189"/>
      <c r="NSF131" s="189"/>
      <c r="NSG131" s="189"/>
      <c r="NSH131" s="189"/>
      <c r="NSI131" s="189"/>
      <c r="NSJ131" s="189"/>
      <c r="NSK131" s="189"/>
      <c r="OBK131" s="189"/>
      <c r="OBL131" s="189"/>
      <c r="OBT131" s="189"/>
      <c r="OBU131" s="189"/>
      <c r="OBV131" s="189"/>
      <c r="OBW131" s="189"/>
      <c r="OBX131" s="189"/>
      <c r="OBY131" s="189"/>
      <c r="OBZ131" s="189"/>
      <c r="OCA131" s="189"/>
      <c r="OCB131" s="189"/>
      <c r="OCC131" s="189"/>
      <c r="OCD131" s="189"/>
      <c r="OCE131" s="189"/>
      <c r="OCF131" s="189"/>
      <c r="OCG131" s="189"/>
      <c r="OLG131" s="189"/>
      <c r="OLH131" s="189"/>
      <c r="OLP131" s="189"/>
      <c r="OLQ131" s="189"/>
      <c r="OLR131" s="189"/>
      <c r="OLS131" s="189"/>
      <c r="OLT131" s="189"/>
      <c r="OLU131" s="189"/>
      <c r="OLV131" s="189"/>
      <c r="OLW131" s="189"/>
      <c r="OLX131" s="189"/>
      <c r="OLY131" s="189"/>
      <c r="OLZ131" s="189"/>
      <c r="OMA131" s="189"/>
      <c r="OMB131" s="189"/>
      <c r="OMC131" s="189"/>
      <c r="OVC131" s="189"/>
      <c r="OVD131" s="189"/>
      <c r="OVL131" s="189"/>
      <c r="OVM131" s="189"/>
      <c r="OVN131" s="189"/>
      <c r="OVO131" s="189"/>
      <c r="OVP131" s="189"/>
      <c r="OVQ131" s="189"/>
      <c r="OVR131" s="189"/>
      <c r="OVS131" s="189"/>
      <c r="OVT131" s="189"/>
      <c r="OVU131" s="189"/>
      <c r="OVV131" s="189"/>
      <c r="OVW131" s="189"/>
      <c r="OVX131" s="189"/>
      <c r="OVY131" s="189"/>
      <c r="PEY131" s="189"/>
      <c r="PEZ131" s="189"/>
      <c r="PFH131" s="189"/>
      <c r="PFI131" s="189"/>
      <c r="PFJ131" s="189"/>
      <c r="PFK131" s="189"/>
      <c r="PFL131" s="189"/>
      <c r="PFM131" s="189"/>
      <c r="PFN131" s="189"/>
      <c r="PFO131" s="189"/>
      <c r="PFP131" s="189"/>
      <c r="PFQ131" s="189"/>
      <c r="PFR131" s="189"/>
      <c r="PFS131" s="189"/>
      <c r="PFT131" s="189"/>
      <c r="PFU131" s="189"/>
      <c r="POU131" s="189"/>
      <c r="POV131" s="189"/>
      <c r="PPD131" s="189"/>
      <c r="PPE131" s="189"/>
      <c r="PPF131" s="189"/>
      <c r="PPG131" s="189"/>
      <c r="PPH131" s="189"/>
      <c r="PPI131" s="189"/>
      <c r="PPJ131" s="189"/>
      <c r="PPK131" s="189"/>
      <c r="PPL131" s="189"/>
      <c r="PPM131" s="189"/>
      <c r="PPN131" s="189"/>
      <c r="PPO131" s="189"/>
      <c r="PPP131" s="189"/>
      <c r="PPQ131" s="189"/>
      <c r="PYQ131" s="189"/>
      <c r="PYR131" s="189"/>
      <c r="PYZ131" s="189"/>
      <c r="PZA131" s="189"/>
      <c r="PZB131" s="189"/>
      <c r="PZC131" s="189"/>
      <c r="PZD131" s="189"/>
      <c r="PZE131" s="189"/>
      <c r="PZF131" s="189"/>
      <c r="PZG131" s="189"/>
      <c r="PZH131" s="189"/>
      <c r="PZI131" s="189"/>
      <c r="PZJ131" s="189"/>
      <c r="PZK131" s="189"/>
      <c r="PZL131" s="189"/>
      <c r="PZM131" s="189"/>
      <c r="QIM131" s="189"/>
      <c r="QIN131" s="189"/>
      <c r="QIV131" s="189"/>
      <c r="QIW131" s="189"/>
      <c r="QIX131" s="189"/>
      <c r="QIY131" s="189"/>
      <c r="QIZ131" s="189"/>
      <c r="QJA131" s="189"/>
      <c r="QJB131" s="189"/>
      <c r="QJC131" s="189"/>
      <c r="QJD131" s="189"/>
      <c r="QJE131" s="189"/>
      <c r="QJF131" s="189"/>
      <c r="QJG131" s="189"/>
      <c r="QJH131" s="189"/>
      <c r="QJI131" s="189"/>
      <c r="QSI131" s="189"/>
      <c r="QSJ131" s="189"/>
      <c r="QSR131" s="189"/>
      <c r="QSS131" s="189"/>
      <c r="QST131" s="189"/>
      <c r="QSU131" s="189"/>
      <c r="QSV131" s="189"/>
      <c r="QSW131" s="189"/>
      <c r="QSX131" s="189"/>
      <c r="QSY131" s="189"/>
      <c r="QSZ131" s="189"/>
      <c r="QTA131" s="189"/>
      <c r="QTB131" s="189"/>
      <c r="QTC131" s="189"/>
      <c r="QTD131" s="189"/>
      <c r="QTE131" s="189"/>
      <c r="RCE131" s="189"/>
      <c r="RCF131" s="189"/>
      <c r="RCN131" s="189"/>
      <c r="RCO131" s="189"/>
      <c r="RCP131" s="189"/>
      <c r="RCQ131" s="189"/>
      <c r="RCR131" s="189"/>
      <c r="RCS131" s="189"/>
      <c r="RCT131" s="189"/>
      <c r="RCU131" s="189"/>
      <c r="RCV131" s="189"/>
      <c r="RCW131" s="189"/>
      <c r="RCX131" s="189"/>
      <c r="RCY131" s="189"/>
      <c r="RCZ131" s="189"/>
      <c r="RDA131" s="189"/>
      <c r="RMA131" s="189"/>
      <c r="RMB131" s="189"/>
      <c r="RMJ131" s="189"/>
      <c r="RMK131" s="189"/>
      <c r="RML131" s="189"/>
      <c r="RMM131" s="189"/>
      <c r="RMN131" s="189"/>
      <c r="RMO131" s="189"/>
      <c r="RMP131" s="189"/>
      <c r="RMQ131" s="189"/>
      <c r="RMR131" s="189"/>
      <c r="RMS131" s="189"/>
      <c r="RMT131" s="189"/>
      <c r="RMU131" s="189"/>
      <c r="RMV131" s="189"/>
      <c r="RMW131" s="189"/>
      <c r="RVW131" s="189"/>
      <c r="RVX131" s="189"/>
      <c r="RWF131" s="189"/>
      <c r="RWG131" s="189"/>
      <c r="RWH131" s="189"/>
      <c r="RWI131" s="189"/>
      <c r="RWJ131" s="189"/>
      <c r="RWK131" s="189"/>
      <c r="RWL131" s="189"/>
      <c r="RWM131" s="189"/>
      <c r="RWN131" s="189"/>
      <c r="RWO131" s="189"/>
      <c r="RWP131" s="189"/>
      <c r="RWQ131" s="189"/>
      <c r="RWR131" s="189"/>
      <c r="RWS131" s="189"/>
      <c r="SFS131" s="189"/>
      <c r="SFT131" s="189"/>
      <c r="SGB131" s="189"/>
      <c r="SGC131" s="189"/>
      <c r="SGD131" s="189"/>
      <c r="SGE131" s="189"/>
      <c r="SGF131" s="189"/>
      <c r="SGG131" s="189"/>
      <c r="SGH131" s="189"/>
      <c r="SGI131" s="189"/>
      <c r="SGJ131" s="189"/>
      <c r="SGK131" s="189"/>
      <c r="SGL131" s="189"/>
      <c r="SGM131" s="189"/>
      <c r="SGN131" s="189"/>
      <c r="SGO131" s="189"/>
      <c r="SPO131" s="189"/>
      <c r="SPP131" s="189"/>
      <c r="SPX131" s="189"/>
      <c r="SPY131" s="189"/>
      <c r="SPZ131" s="189"/>
      <c r="SQA131" s="189"/>
      <c r="SQB131" s="189"/>
      <c r="SQC131" s="189"/>
      <c r="SQD131" s="189"/>
      <c r="SQE131" s="189"/>
      <c r="SQF131" s="189"/>
      <c r="SQG131" s="189"/>
      <c r="SQH131" s="189"/>
      <c r="SQI131" s="189"/>
      <c r="SQJ131" s="189"/>
      <c r="SQK131" s="189"/>
      <c r="SZK131" s="189"/>
      <c r="SZL131" s="189"/>
      <c r="SZT131" s="189"/>
      <c r="SZU131" s="189"/>
      <c r="SZV131" s="189"/>
      <c r="SZW131" s="189"/>
      <c r="SZX131" s="189"/>
      <c r="SZY131" s="189"/>
      <c r="SZZ131" s="189"/>
      <c r="TAA131" s="189"/>
      <c r="TAB131" s="189"/>
      <c r="TAC131" s="189"/>
      <c r="TAD131" s="189"/>
      <c r="TAE131" s="189"/>
      <c r="TAF131" s="189"/>
      <c r="TAG131" s="189"/>
      <c r="TJG131" s="189"/>
      <c r="TJH131" s="189"/>
      <c r="TJP131" s="189"/>
      <c r="TJQ131" s="189"/>
      <c r="TJR131" s="189"/>
      <c r="TJS131" s="189"/>
      <c r="TJT131" s="189"/>
      <c r="TJU131" s="189"/>
      <c r="TJV131" s="189"/>
      <c r="TJW131" s="189"/>
      <c r="TJX131" s="189"/>
      <c r="TJY131" s="189"/>
      <c r="TJZ131" s="189"/>
      <c r="TKA131" s="189"/>
      <c r="TKB131" s="189"/>
      <c r="TKC131" s="189"/>
      <c r="TTC131" s="189"/>
      <c r="TTD131" s="189"/>
      <c r="TTL131" s="189"/>
      <c r="TTM131" s="189"/>
      <c r="TTN131" s="189"/>
      <c r="TTO131" s="189"/>
      <c r="TTP131" s="189"/>
      <c r="TTQ131" s="189"/>
      <c r="TTR131" s="189"/>
      <c r="TTS131" s="189"/>
      <c r="TTT131" s="189"/>
      <c r="TTU131" s="189"/>
      <c r="TTV131" s="189"/>
      <c r="TTW131" s="189"/>
      <c r="TTX131" s="189"/>
      <c r="TTY131" s="189"/>
      <c r="UCY131" s="189"/>
      <c r="UCZ131" s="189"/>
      <c r="UDH131" s="189"/>
      <c r="UDI131" s="189"/>
      <c r="UDJ131" s="189"/>
      <c r="UDK131" s="189"/>
      <c r="UDL131" s="189"/>
      <c r="UDM131" s="189"/>
      <c r="UDN131" s="189"/>
      <c r="UDO131" s="189"/>
      <c r="UDP131" s="189"/>
      <c r="UDQ131" s="189"/>
      <c r="UDR131" s="189"/>
      <c r="UDS131" s="189"/>
      <c r="UDT131" s="189"/>
      <c r="UDU131" s="189"/>
      <c r="UMU131" s="189"/>
      <c r="UMV131" s="189"/>
      <c r="UND131" s="189"/>
      <c r="UNE131" s="189"/>
      <c r="UNF131" s="189"/>
      <c r="UNG131" s="189"/>
      <c r="UNH131" s="189"/>
      <c r="UNI131" s="189"/>
      <c r="UNJ131" s="189"/>
      <c r="UNK131" s="189"/>
      <c r="UNL131" s="189"/>
      <c r="UNM131" s="189"/>
      <c r="UNN131" s="189"/>
      <c r="UNO131" s="189"/>
      <c r="UNP131" s="189"/>
      <c r="UNQ131" s="189"/>
      <c r="UWQ131" s="189"/>
      <c r="UWR131" s="189"/>
      <c r="UWZ131" s="189"/>
      <c r="UXA131" s="189"/>
      <c r="UXB131" s="189"/>
      <c r="UXC131" s="189"/>
      <c r="UXD131" s="189"/>
      <c r="UXE131" s="189"/>
      <c r="UXF131" s="189"/>
      <c r="UXG131" s="189"/>
      <c r="UXH131" s="189"/>
      <c r="UXI131" s="189"/>
      <c r="UXJ131" s="189"/>
      <c r="UXK131" s="189"/>
      <c r="UXL131" s="189"/>
      <c r="UXM131" s="189"/>
      <c r="VGM131" s="189"/>
      <c r="VGN131" s="189"/>
      <c r="VGV131" s="189"/>
      <c r="VGW131" s="189"/>
      <c r="VGX131" s="189"/>
      <c r="VGY131" s="189"/>
      <c r="VGZ131" s="189"/>
      <c r="VHA131" s="189"/>
      <c r="VHB131" s="189"/>
      <c r="VHC131" s="189"/>
      <c r="VHD131" s="189"/>
      <c r="VHE131" s="189"/>
      <c r="VHF131" s="189"/>
      <c r="VHG131" s="189"/>
      <c r="VHH131" s="189"/>
      <c r="VHI131" s="189"/>
      <c r="VQI131" s="189"/>
      <c r="VQJ131" s="189"/>
      <c r="VQR131" s="189"/>
      <c r="VQS131" s="189"/>
      <c r="VQT131" s="189"/>
      <c r="VQU131" s="189"/>
      <c r="VQV131" s="189"/>
      <c r="VQW131" s="189"/>
      <c r="VQX131" s="189"/>
      <c r="VQY131" s="189"/>
      <c r="VQZ131" s="189"/>
      <c r="VRA131" s="189"/>
      <c r="VRB131" s="189"/>
      <c r="VRC131" s="189"/>
      <c r="VRD131" s="189"/>
      <c r="VRE131" s="189"/>
      <c r="WAE131" s="189"/>
      <c r="WAF131" s="189"/>
      <c r="WAN131" s="189"/>
      <c r="WAO131" s="189"/>
      <c r="WAP131" s="189"/>
      <c r="WAQ131" s="189"/>
      <c r="WAR131" s="189"/>
      <c r="WAS131" s="189"/>
      <c r="WAT131" s="189"/>
      <c r="WAU131" s="189"/>
      <c r="WAV131" s="189"/>
      <c r="WAW131" s="189"/>
      <c r="WAX131" s="189"/>
      <c r="WAY131" s="189"/>
      <c r="WAZ131" s="189"/>
      <c r="WBA131" s="189"/>
      <c r="WKA131" s="189"/>
      <c r="WKB131" s="189"/>
      <c r="WKJ131" s="189"/>
      <c r="WKK131" s="189"/>
      <c r="WKL131" s="189"/>
      <c r="WKM131" s="189"/>
      <c r="WKN131" s="189"/>
      <c r="WKO131" s="189"/>
      <c r="WKP131" s="189"/>
      <c r="WKQ131" s="189"/>
      <c r="WKR131" s="189"/>
      <c r="WKS131" s="189"/>
      <c r="WKT131" s="189"/>
      <c r="WKU131" s="189"/>
      <c r="WKV131" s="189"/>
      <c r="WKW131" s="189"/>
      <c r="WTW131" s="189"/>
      <c r="WTX131" s="189"/>
      <c r="WUF131" s="189"/>
      <c r="WUG131" s="189"/>
      <c r="WUH131" s="189"/>
      <c r="WUI131" s="189"/>
      <c r="WUJ131" s="189"/>
      <c r="WUK131" s="189"/>
      <c r="WUL131" s="189"/>
      <c r="WUM131" s="189"/>
      <c r="WUN131" s="189"/>
      <c r="WUO131" s="189"/>
      <c r="WUP131" s="189"/>
      <c r="WUQ131" s="189"/>
      <c r="WUR131" s="189"/>
      <c r="WUS131" s="189"/>
    </row>
    <row r="132" spans="1:1009 1243:2033 2267:3057 3291:4081 4315:5105 5339:6129 6363:7153 7387:8177 8411:9201 9435:10225 10459:11249 11483:12273 12507:13297 13531:14321 14555:15345 15579:16113" ht="61.5" customHeight="1" outlineLevel="1" x14ac:dyDescent="0.25">
      <c r="A132" s="79"/>
      <c r="B132" s="194" t="s">
        <v>128</v>
      </c>
      <c r="C132" s="72"/>
      <c r="D132" s="102">
        <v>3451.5830000000001</v>
      </c>
      <c r="E132" s="102"/>
      <c r="F132" s="73">
        <v>3451.5830000000001</v>
      </c>
      <c r="G132" s="231">
        <v>0</v>
      </c>
      <c r="H132" s="129">
        <v>0</v>
      </c>
      <c r="I132" s="347">
        <f t="shared" si="6"/>
        <v>661.85200000000088</v>
      </c>
      <c r="J132" s="348"/>
      <c r="K132" s="348"/>
      <c r="L132" s="348"/>
      <c r="M132" s="348">
        <f>Truong!X7/1000000</f>
        <v>661.85200000000088</v>
      </c>
      <c r="N132" s="222"/>
      <c r="P132" s="274"/>
      <c r="HK132" s="189"/>
      <c r="HL132" s="189"/>
      <c r="HT132" s="189"/>
      <c r="HU132" s="189"/>
      <c r="HV132" s="189"/>
      <c r="HW132" s="189"/>
      <c r="HX132" s="189"/>
      <c r="HY132" s="189"/>
      <c r="HZ132" s="189"/>
      <c r="IA132" s="189"/>
      <c r="IB132" s="189"/>
      <c r="IC132" s="189"/>
      <c r="ID132" s="189"/>
      <c r="IE132" s="189"/>
      <c r="IF132" s="189"/>
      <c r="IG132" s="189"/>
      <c r="RG132" s="189"/>
      <c r="RH132" s="189"/>
      <c r="RP132" s="189"/>
      <c r="RQ132" s="189"/>
      <c r="RR132" s="189"/>
      <c r="RS132" s="189"/>
      <c r="RT132" s="189"/>
      <c r="RU132" s="189"/>
      <c r="RV132" s="189"/>
      <c r="RW132" s="189"/>
      <c r="RX132" s="189"/>
      <c r="RY132" s="189"/>
      <c r="RZ132" s="189"/>
      <c r="SA132" s="189"/>
      <c r="SB132" s="189"/>
      <c r="SC132" s="189"/>
      <c r="ABC132" s="189"/>
      <c r="ABD132" s="189"/>
      <c r="ABL132" s="189"/>
      <c r="ABM132" s="189"/>
      <c r="ABN132" s="189"/>
      <c r="ABO132" s="189"/>
      <c r="ABP132" s="189"/>
      <c r="ABQ132" s="189"/>
      <c r="ABR132" s="189"/>
      <c r="ABS132" s="189"/>
      <c r="ABT132" s="189"/>
      <c r="ABU132" s="189"/>
      <c r="ABV132" s="189"/>
      <c r="ABW132" s="189"/>
      <c r="ABX132" s="189"/>
      <c r="ABY132" s="189"/>
      <c r="AKY132" s="189"/>
      <c r="AKZ132" s="189"/>
      <c r="ALH132" s="189"/>
      <c r="ALI132" s="189"/>
      <c r="ALJ132" s="189"/>
      <c r="ALK132" s="189"/>
      <c r="ALL132" s="189"/>
      <c r="ALM132" s="189"/>
      <c r="ALN132" s="189"/>
      <c r="ALO132" s="189"/>
      <c r="ALP132" s="189"/>
      <c r="ALQ132" s="189"/>
      <c r="ALR132" s="189"/>
      <c r="ALS132" s="189"/>
      <c r="ALT132" s="189"/>
      <c r="ALU132" s="189"/>
      <c r="AUU132" s="189"/>
      <c r="AUV132" s="189"/>
      <c r="AVD132" s="189"/>
      <c r="AVE132" s="189"/>
      <c r="AVF132" s="189"/>
      <c r="AVG132" s="189"/>
      <c r="AVH132" s="189"/>
      <c r="AVI132" s="189"/>
      <c r="AVJ132" s="189"/>
      <c r="AVK132" s="189"/>
      <c r="AVL132" s="189"/>
      <c r="AVM132" s="189"/>
      <c r="AVN132" s="189"/>
      <c r="AVO132" s="189"/>
      <c r="AVP132" s="189"/>
      <c r="AVQ132" s="189"/>
      <c r="BEQ132" s="189"/>
      <c r="BER132" s="189"/>
      <c r="BEZ132" s="189"/>
      <c r="BFA132" s="189"/>
      <c r="BFB132" s="189"/>
      <c r="BFC132" s="189"/>
      <c r="BFD132" s="189"/>
      <c r="BFE132" s="189"/>
      <c r="BFF132" s="189"/>
      <c r="BFG132" s="189"/>
      <c r="BFH132" s="189"/>
      <c r="BFI132" s="189"/>
      <c r="BFJ132" s="189"/>
      <c r="BFK132" s="189"/>
      <c r="BFL132" s="189"/>
      <c r="BFM132" s="189"/>
      <c r="BOM132" s="189"/>
      <c r="BON132" s="189"/>
      <c r="BOV132" s="189"/>
      <c r="BOW132" s="189"/>
      <c r="BOX132" s="189"/>
      <c r="BOY132" s="189"/>
      <c r="BOZ132" s="189"/>
      <c r="BPA132" s="189"/>
      <c r="BPB132" s="189"/>
      <c r="BPC132" s="189"/>
      <c r="BPD132" s="189"/>
      <c r="BPE132" s="189"/>
      <c r="BPF132" s="189"/>
      <c r="BPG132" s="189"/>
      <c r="BPH132" s="189"/>
      <c r="BPI132" s="189"/>
      <c r="BYI132" s="189"/>
      <c r="BYJ132" s="189"/>
      <c r="BYR132" s="189"/>
      <c r="BYS132" s="189"/>
      <c r="BYT132" s="189"/>
      <c r="BYU132" s="189"/>
      <c r="BYV132" s="189"/>
      <c r="BYW132" s="189"/>
      <c r="BYX132" s="189"/>
      <c r="BYY132" s="189"/>
      <c r="BYZ132" s="189"/>
      <c r="BZA132" s="189"/>
      <c r="BZB132" s="189"/>
      <c r="BZC132" s="189"/>
      <c r="BZD132" s="189"/>
      <c r="BZE132" s="189"/>
      <c r="CIE132" s="189"/>
      <c r="CIF132" s="189"/>
      <c r="CIN132" s="189"/>
      <c r="CIO132" s="189"/>
      <c r="CIP132" s="189"/>
      <c r="CIQ132" s="189"/>
      <c r="CIR132" s="189"/>
      <c r="CIS132" s="189"/>
      <c r="CIT132" s="189"/>
      <c r="CIU132" s="189"/>
      <c r="CIV132" s="189"/>
      <c r="CIW132" s="189"/>
      <c r="CIX132" s="189"/>
      <c r="CIY132" s="189"/>
      <c r="CIZ132" s="189"/>
      <c r="CJA132" s="189"/>
      <c r="CSA132" s="189"/>
      <c r="CSB132" s="189"/>
      <c r="CSJ132" s="189"/>
      <c r="CSK132" s="189"/>
      <c r="CSL132" s="189"/>
      <c r="CSM132" s="189"/>
      <c r="CSN132" s="189"/>
      <c r="CSO132" s="189"/>
      <c r="CSP132" s="189"/>
      <c r="CSQ132" s="189"/>
      <c r="CSR132" s="189"/>
      <c r="CSS132" s="189"/>
      <c r="CST132" s="189"/>
      <c r="CSU132" s="189"/>
      <c r="CSV132" s="189"/>
      <c r="CSW132" s="189"/>
      <c r="DBW132" s="189"/>
      <c r="DBX132" s="189"/>
      <c r="DCF132" s="189"/>
      <c r="DCG132" s="189"/>
      <c r="DCH132" s="189"/>
      <c r="DCI132" s="189"/>
      <c r="DCJ132" s="189"/>
      <c r="DCK132" s="189"/>
      <c r="DCL132" s="189"/>
      <c r="DCM132" s="189"/>
      <c r="DCN132" s="189"/>
      <c r="DCO132" s="189"/>
      <c r="DCP132" s="189"/>
      <c r="DCQ132" s="189"/>
      <c r="DCR132" s="189"/>
      <c r="DCS132" s="189"/>
      <c r="DLS132" s="189"/>
      <c r="DLT132" s="189"/>
      <c r="DMB132" s="189"/>
      <c r="DMC132" s="189"/>
      <c r="DMD132" s="189"/>
      <c r="DME132" s="189"/>
      <c r="DMF132" s="189"/>
      <c r="DMG132" s="189"/>
      <c r="DMH132" s="189"/>
      <c r="DMI132" s="189"/>
      <c r="DMJ132" s="189"/>
      <c r="DMK132" s="189"/>
      <c r="DML132" s="189"/>
      <c r="DMM132" s="189"/>
      <c r="DMN132" s="189"/>
      <c r="DMO132" s="189"/>
      <c r="DVO132" s="189"/>
      <c r="DVP132" s="189"/>
      <c r="DVX132" s="189"/>
      <c r="DVY132" s="189"/>
      <c r="DVZ132" s="189"/>
      <c r="DWA132" s="189"/>
      <c r="DWB132" s="189"/>
      <c r="DWC132" s="189"/>
      <c r="DWD132" s="189"/>
      <c r="DWE132" s="189"/>
      <c r="DWF132" s="189"/>
      <c r="DWG132" s="189"/>
      <c r="DWH132" s="189"/>
      <c r="DWI132" s="189"/>
      <c r="DWJ132" s="189"/>
      <c r="DWK132" s="189"/>
      <c r="EFK132" s="189"/>
      <c r="EFL132" s="189"/>
      <c r="EFT132" s="189"/>
      <c r="EFU132" s="189"/>
      <c r="EFV132" s="189"/>
      <c r="EFW132" s="189"/>
      <c r="EFX132" s="189"/>
      <c r="EFY132" s="189"/>
      <c r="EFZ132" s="189"/>
      <c r="EGA132" s="189"/>
      <c r="EGB132" s="189"/>
      <c r="EGC132" s="189"/>
      <c r="EGD132" s="189"/>
      <c r="EGE132" s="189"/>
      <c r="EGF132" s="189"/>
      <c r="EGG132" s="189"/>
      <c r="EPG132" s="189"/>
      <c r="EPH132" s="189"/>
      <c r="EPP132" s="189"/>
      <c r="EPQ132" s="189"/>
      <c r="EPR132" s="189"/>
      <c r="EPS132" s="189"/>
      <c r="EPT132" s="189"/>
      <c r="EPU132" s="189"/>
      <c r="EPV132" s="189"/>
      <c r="EPW132" s="189"/>
      <c r="EPX132" s="189"/>
      <c r="EPY132" s="189"/>
      <c r="EPZ132" s="189"/>
      <c r="EQA132" s="189"/>
      <c r="EQB132" s="189"/>
      <c r="EQC132" s="189"/>
      <c r="EZC132" s="189"/>
      <c r="EZD132" s="189"/>
      <c r="EZL132" s="189"/>
      <c r="EZM132" s="189"/>
      <c r="EZN132" s="189"/>
      <c r="EZO132" s="189"/>
      <c r="EZP132" s="189"/>
      <c r="EZQ132" s="189"/>
      <c r="EZR132" s="189"/>
      <c r="EZS132" s="189"/>
      <c r="EZT132" s="189"/>
      <c r="EZU132" s="189"/>
      <c r="EZV132" s="189"/>
      <c r="EZW132" s="189"/>
      <c r="EZX132" s="189"/>
      <c r="EZY132" s="189"/>
      <c r="FIY132" s="189"/>
      <c r="FIZ132" s="189"/>
      <c r="FJH132" s="189"/>
      <c r="FJI132" s="189"/>
      <c r="FJJ132" s="189"/>
      <c r="FJK132" s="189"/>
      <c r="FJL132" s="189"/>
      <c r="FJM132" s="189"/>
      <c r="FJN132" s="189"/>
      <c r="FJO132" s="189"/>
      <c r="FJP132" s="189"/>
      <c r="FJQ132" s="189"/>
      <c r="FJR132" s="189"/>
      <c r="FJS132" s="189"/>
      <c r="FJT132" s="189"/>
      <c r="FJU132" s="189"/>
      <c r="FSU132" s="189"/>
      <c r="FSV132" s="189"/>
      <c r="FTD132" s="189"/>
      <c r="FTE132" s="189"/>
      <c r="FTF132" s="189"/>
      <c r="FTG132" s="189"/>
      <c r="FTH132" s="189"/>
      <c r="FTI132" s="189"/>
      <c r="FTJ132" s="189"/>
      <c r="FTK132" s="189"/>
      <c r="FTL132" s="189"/>
      <c r="FTM132" s="189"/>
      <c r="FTN132" s="189"/>
      <c r="FTO132" s="189"/>
      <c r="FTP132" s="189"/>
      <c r="FTQ132" s="189"/>
      <c r="GCQ132" s="189"/>
      <c r="GCR132" s="189"/>
      <c r="GCZ132" s="189"/>
      <c r="GDA132" s="189"/>
      <c r="GDB132" s="189"/>
      <c r="GDC132" s="189"/>
      <c r="GDD132" s="189"/>
      <c r="GDE132" s="189"/>
      <c r="GDF132" s="189"/>
      <c r="GDG132" s="189"/>
      <c r="GDH132" s="189"/>
      <c r="GDI132" s="189"/>
      <c r="GDJ132" s="189"/>
      <c r="GDK132" s="189"/>
      <c r="GDL132" s="189"/>
      <c r="GDM132" s="189"/>
      <c r="GMM132" s="189"/>
      <c r="GMN132" s="189"/>
      <c r="GMV132" s="189"/>
      <c r="GMW132" s="189"/>
      <c r="GMX132" s="189"/>
      <c r="GMY132" s="189"/>
      <c r="GMZ132" s="189"/>
      <c r="GNA132" s="189"/>
      <c r="GNB132" s="189"/>
      <c r="GNC132" s="189"/>
      <c r="GND132" s="189"/>
      <c r="GNE132" s="189"/>
      <c r="GNF132" s="189"/>
      <c r="GNG132" s="189"/>
      <c r="GNH132" s="189"/>
      <c r="GNI132" s="189"/>
      <c r="GWI132" s="189"/>
      <c r="GWJ132" s="189"/>
      <c r="GWR132" s="189"/>
      <c r="GWS132" s="189"/>
      <c r="GWT132" s="189"/>
      <c r="GWU132" s="189"/>
      <c r="GWV132" s="189"/>
      <c r="GWW132" s="189"/>
      <c r="GWX132" s="189"/>
      <c r="GWY132" s="189"/>
      <c r="GWZ132" s="189"/>
      <c r="GXA132" s="189"/>
      <c r="GXB132" s="189"/>
      <c r="GXC132" s="189"/>
      <c r="GXD132" s="189"/>
      <c r="GXE132" s="189"/>
      <c r="HGE132" s="189"/>
      <c r="HGF132" s="189"/>
      <c r="HGN132" s="189"/>
      <c r="HGO132" s="189"/>
      <c r="HGP132" s="189"/>
      <c r="HGQ132" s="189"/>
      <c r="HGR132" s="189"/>
      <c r="HGS132" s="189"/>
      <c r="HGT132" s="189"/>
      <c r="HGU132" s="189"/>
      <c r="HGV132" s="189"/>
      <c r="HGW132" s="189"/>
      <c r="HGX132" s="189"/>
      <c r="HGY132" s="189"/>
      <c r="HGZ132" s="189"/>
      <c r="HHA132" s="189"/>
      <c r="HQA132" s="189"/>
      <c r="HQB132" s="189"/>
      <c r="HQJ132" s="189"/>
      <c r="HQK132" s="189"/>
      <c r="HQL132" s="189"/>
      <c r="HQM132" s="189"/>
      <c r="HQN132" s="189"/>
      <c r="HQO132" s="189"/>
      <c r="HQP132" s="189"/>
      <c r="HQQ132" s="189"/>
      <c r="HQR132" s="189"/>
      <c r="HQS132" s="189"/>
      <c r="HQT132" s="189"/>
      <c r="HQU132" s="189"/>
      <c r="HQV132" s="189"/>
      <c r="HQW132" s="189"/>
      <c r="HZW132" s="189"/>
      <c r="HZX132" s="189"/>
      <c r="IAF132" s="189"/>
      <c r="IAG132" s="189"/>
      <c r="IAH132" s="189"/>
      <c r="IAI132" s="189"/>
      <c r="IAJ132" s="189"/>
      <c r="IAK132" s="189"/>
      <c r="IAL132" s="189"/>
      <c r="IAM132" s="189"/>
      <c r="IAN132" s="189"/>
      <c r="IAO132" s="189"/>
      <c r="IAP132" s="189"/>
      <c r="IAQ132" s="189"/>
      <c r="IAR132" s="189"/>
      <c r="IAS132" s="189"/>
      <c r="IJS132" s="189"/>
      <c r="IJT132" s="189"/>
      <c r="IKB132" s="189"/>
      <c r="IKC132" s="189"/>
      <c r="IKD132" s="189"/>
      <c r="IKE132" s="189"/>
      <c r="IKF132" s="189"/>
      <c r="IKG132" s="189"/>
      <c r="IKH132" s="189"/>
      <c r="IKI132" s="189"/>
      <c r="IKJ132" s="189"/>
      <c r="IKK132" s="189"/>
      <c r="IKL132" s="189"/>
      <c r="IKM132" s="189"/>
      <c r="IKN132" s="189"/>
      <c r="IKO132" s="189"/>
      <c r="ITO132" s="189"/>
      <c r="ITP132" s="189"/>
      <c r="ITX132" s="189"/>
      <c r="ITY132" s="189"/>
      <c r="ITZ132" s="189"/>
      <c r="IUA132" s="189"/>
      <c r="IUB132" s="189"/>
      <c r="IUC132" s="189"/>
      <c r="IUD132" s="189"/>
      <c r="IUE132" s="189"/>
      <c r="IUF132" s="189"/>
      <c r="IUG132" s="189"/>
      <c r="IUH132" s="189"/>
      <c r="IUI132" s="189"/>
      <c r="IUJ132" s="189"/>
      <c r="IUK132" s="189"/>
      <c r="JDK132" s="189"/>
      <c r="JDL132" s="189"/>
      <c r="JDT132" s="189"/>
      <c r="JDU132" s="189"/>
      <c r="JDV132" s="189"/>
      <c r="JDW132" s="189"/>
      <c r="JDX132" s="189"/>
      <c r="JDY132" s="189"/>
      <c r="JDZ132" s="189"/>
      <c r="JEA132" s="189"/>
      <c r="JEB132" s="189"/>
      <c r="JEC132" s="189"/>
      <c r="JED132" s="189"/>
      <c r="JEE132" s="189"/>
      <c r="JEF132" s="189"/>
      <c r="JEG132" s="189"/>
      <c r="JNG132" s="189"/>
      <c r="JNH132" s="189"/>
      <c r="JNP132" s="189"/>
      <c r="JNQ132" s="189"/>
      <c r="JNR132" s="189"/>
      <c r="JNS132" s="189"/>
      <c r="JNT132" s="189"/>
      <c r="JNU132" s="189"/>
      <c r="JNV132" s="189"/>
      <c r="JNW132" s="189"/>
      <c r="JNX132" s="189"/>
      <c r="JNY132" s="189"/>
      <c r="JNZ132" s="189"/>
      <c r="JOA132" s="189"/>
      <c r="JOB132" s="189"/>
      <c r="JOC132" s="189"/>
      <c r="JXC132" s="189"/>
      <c r="JXD132" s="189"/>
      <c r="JXL132" s="189"/>
      <c r="JXM132" s="189"/>
      <c r="JXN132" s="189"/>
      <c r="JXO132" s="189"/>
      <c r="JXP132" s="189"/>
      <c r="JXQ132" s="189"/>
      <c r="JXR132" s="189"/>
      <c r="JXS132" s="189"/>
      <c r="JXT132" s="189"/>
      <c r="JXU132" s="189"/>
      <c r="JXV132" s="189"/>
      <c r="JXW132" s="189"/>
      <c r="JXX132" s="189"/>
      <c r="JXY132" s="189"/>
      <c r="KGY132" s="189"/>
      <c r="KGZ132" s="189"/>
      <c r="KHH132" s="189"/>
      <c r="KHI132" s="189"/>
      <c r="KHJ132" s="189"/>
      <c r="KHK132" s="189"/>
      <c r="KHL132" s="189"/>
      <c r="KHM132" s="189"/>
      <c r="KHN132" s="189"/>
      <c r="KHO132" s="189"/>
      <c r="KHP132" s="189"/>
      <c r="KHQ132" s="189"/>
      <c r="KHR132" s="189"/>
      <c r="KHS132" s="189"/>
      <c r="KHT132" s="189"/>
      <c r="KHU132" s="189"/>
      <c r="KQU132" s="189"/>
      <c r="KQV132" s="189"/>
      <c r="KRD132" s="189"/>
      <c r="KRE132" s="189"/>
      <c r="KRF132" s="189"/>
      <c r="KRG132" s="189"/>
      <c r="KRH132" s="189"/>
      <c r="KRI132" s="189"/>
      <c r="KRJ132" s="189"/>
      <c r="KRK132" s="189"/>
      <c r="KRL132" s="189"/>
      <c r="KRM132" s="189"/>
      <c r="KRN132" s="189"/>
      <c r="KRO132" s="189"/>
      <c r="KRP132" s="189"/>
      <c r="KRQ132" s="189"/>
      <c r="LAQ132" s="189"/>
      <c r="LAR132" s="189"/>
      <c r="LAZ132" s="189"/>
      <c r="LBA132" s="189"/>
      <c r="LBB132" s="189"/>
      <c r="LBC132" s="189"/>
      <c r="LBD132" s="189"/>
      <c r="LBE132" s="189"/>
      <c r="LBF132" s="189"/>
      <c r="LBG132" s="189"/>
      <c r="LBH132" s="189"/>
      <c r="LBI132" s="189"/>
      <c r="LBJ132" s="189"/>
      <c r="LBK132" s="189"/>
      <c r="LBL132" s="189"/>
      <c r="LBM132" s="189"/>
      <c r="LKM132" s="189"/>
      <c r="LKN132" s="189"/>
      <c r="LKV132" s="189"/>
      <c r="LKW132" s="189"/>
      <c r="LKX132" s="189"/>
      <c r="LKY132" s="189"/>
      <c r="LKZ132" s="189"/>
      <c r="LLA132" s="189"/>
      <c r="LLB132" s="189"/>
      <c r="LLC132" s="189"/>
      <c r="LLD132" s="189"/>
      <c r="LLE132" s="189"/>
      <c r="LLF132" s="189"/>
      <c r="LLG132" s="189"/>
      <c r="LLH132" s="189"/>
      <c r="LLI132" s="189"/>
      <c r="LUI132" s="189"/>
      <c r="LUJ132" s="189"/>
      <c r="LUR132" s="189"/>
      <c r="LUS132" s="189"/>
      <c r="LUT132" s="189"/>
      <c r="LUU132" s="189"/>
      <c r="LUV132" s="189"/>
      <c r="LUW132" s="189"/>
      <c r="LUX132" s="189"/>
      <c r="LUY132" s="189"/>
      <c r="LUZ132" s="189"/>
      <c r="LVA132" s="189"/>
      <c r="LVB132" s="189"/>
      <c r="LVC132" s="189"/>
      <c r="LVD132" s="189"/>
      <c r="LVE132" s="189"/>
      <c r="MEE132" s="189"/>
      <c r="MEF132" s="189"/>
      <c r="MEN132" s="189"/>
      <c r="MEO132" s="189"/>
      <c r="MEP132" s="189"/>
      <c r="MEQ132" s="189"/>
      <c r="MER132" s="189"/>
      <c r="MES132" s="189"/>
      <c r="MET132" s="189"/>
      <c r="MEU132" s="189"/>
      <c r="MEV132" s="189"/>
      <c r="MEW132" s="189"/>
      <c r="MEX132" s="189"/>
      <c r="MEY132" s="189"/>
      <c r="MEZ132" s="189"/>
      <c r="MFA132" s="189"/>
      <c r="MOA132" s="189"/>
      <c r="MOB132" s="189"/>
      <c r="MOJ132" s="189"/>
      <c r="MOK132" s="189"/>
      <c r="MOL132" s="189"/>
      <c r="MOM132" s="189"/>
      <c r="MON132" s="189"/>
      <c r="MOO132" s="189"/>
      <c r="MOP132" s="189"/>
      <c r="MOQ132" s="189"/>
      <c r="MOR132" s="189"/>
      <c r="MOS132" s="189"/>
      <c r="MOT132" s="189"/>
      <c r="MOU132" s="189"/>
      <c r="MOV132" s="189"/>
      <c r="MOW132" s="189"/>
      <c r="MXW132" s="189"/>
      <c r="MXX132" s="189"/>
      <c r="MYF132" s="189"/>
      <c r="MYG132" s="189"/>
      <c r="MYH132" s="189"/>
      <c r="MYI132" s="189"/>
      <c r="MYJ132" s="189"/>
      <c r="MYK132" s="189"/>
      <c r="MYL132" s="189"/>
      <c r="MYM132" s="189"/>
      <c r="MYN132" s="189"/>
      <c r="MYO132" s="189"/>
      <c r="MYP132" s="189"/>
      <c r="MYQ132" s="189"/>
      <c r="MYR132" s="189"/>
      <c r="MYS132" s="189"/>
      <c r="NHS132" s="189"/>
      <c r="NHT132" s="189"/>
      <c r="NIB132" s="189"/>
      <c r="NIC132" s="189"/>
      <c r="NID132" s="189"/>
      <c r="NIE132" s="189"/>
      <c r="NIF132" s="189"/>
      <c r="NIG132" s="189"/>
      <c r="NIH132" s="189"/>
      <c r="NII132" s="189"/>
      <c r="NIJ132" s="189"/>
      <c r="NIK132" s="189"/>
      <c r="NIL132" s="189"/>
      <c r="NIM132" s="189"/>
      <c r="NIN132" s="189"/>
      <c r="NIO132" s="189"/>
      <c r="NRO132" s="189"/>
      <c r="NRP132" s="189"/>
      <c r="NRX132" s="189"/>
      <c r="NRY132" s="189"/>
      <c r="NRZ132" s="189"/>
      <c r="NSA132" s="189"/>
      <c r="NSB132" s="189"/>
      <c r="NSC132" s="189"/>
      <c r="NSD132" s="189"/>
      <c r="NSE132" s="189"/>
      <c r="NSF132" s="189"/>
      <c r="NSG132" s="189"/>
      <c r="NSH132" s="189"/>
      <c r="NSI132" s="189"/>
      <c r="NSJ132" s="189"/>
      <c r="NSK132" s="189"/>
      <c r="OBK132" s="189"/>
      <c r="OBL132" s="189"/>
      <c r="OBT132" s="189"/>
      <c r="OBU132" s="189"/>
      <c r="OBV132" s="189"/>
      <c r="OBW132" s="189"/>
      <c r="OBX132" s="189"/>
      <c r="OBY132" s="189"/>
      <c r="OBZ132" s="189"/>
      <c r="OCA132" s="189"/>
      <c r="OCB132" s="189"/>
      <c r="OCC132" s="189"/>
      <c r="OCD132" s="189"/>
      <c r="OCE132" s="189"/>
      <c r="OCF132" s="189"/>
      <c r="OCG132" s="189"/>
      <c r="OLG132" s="189"/>
      <c r="OLH132" s="189"/>
      <c r="OLP132" s="189"/>
      <c r="OLQ132" s="189"/>
      <c r="OLR132" s="189"/>
      <c r="OLS132" s="189"/>
      <c r="OLT132" s="189"/>
      <c r="OLU132" s="189"/>
      <c r="OLV132" s="189"/>
      <c r="OLW132" s="189"/>
      <c r="OLX132" s="189"/>
      <c r="OLY132" s="189"/>
      <c r="OLZ132" s="189"/>
      <c r="OMA132" s="189"/>
      <c r="OMB132" s="189"/>
      <c r="OMC132" s="189"/>
      <c r="OVC132" s="189"/>
      <c r="OVD132" s="189"/>
      <c r="OVL132" s="189"/>
      <c r="OVM132" s="189"/>
      <c r="OVN132" s="189"/>
      <c r="OVO132" s="189"/>
      <c r="OVP132" s="189"/>
      <c r="OVQ132" s="189"/>
      <c r="OVR132" s="189"/>
      <c r="OVS132" s="189"/>
      <c r="OVT132" s="189"/>
      <c r="OVU132" s="189"/>
      <c r="OVV132" s="189"/>
      <c r="OVW132" s="189"/>
      <c r="OVX132" s="189"/>
      <c r="OVY132" s="189"/>
      <c r="PEY132" s="189"/>
      <c r="PEZ132" s="189"/>
      <c r="PFH132" s="189"/>
      <c r="PFI132" s="189"/>
      <c r="PFJ132" s="189"/>
      <c r="PFK132" s="189"/>
      <c r="PFL132" s="189"/>
      <c r="PFM132" s="189"/>
      <c r="PFN132" s="189"/>
      <c r="PFO132" s="189"/>
      <c r="PFP132" s="189"/>
      <c r="PFQ132" s="189"/>
      <c r="PFR132" s="189"/>
      <c r="PFS132" s="189"/>
      <c r="PFT132" s="189"/>
      <c r="PFU132" s="189"/>
      <c r="POU132" s="189"/>
      <c r="POV132" s="189"/>
      <c r="PPD132" s="189"/>
      <c r="PPE132" s="189"/>
      <c r="PPF132" s="189"/>
      <c r="PPG132" s="189"/>
      <c r="PPH132" s="189"/>
      <c r="PPI132" s="189"/>
      <c r="PPJ132" s="189"/>
      <c r="PPK132" s="189"/>
      <c r="PPL132" s="189"/>
      <c r="PPM132" s="189"/>
      <c r="PPN132" s="189"/>
      <c r="PPO132" s="189"/>
      <c r="PPP132" s="189"/>
      <c r="PPQ132" s="189"/>
      <c r="PYQ132" s="189"/>
      <c r="PYR132" s="189"/>
      <c r="PYZ132" s="189"/>
      <c r="PZA132" s="189"/>
      <c r="PZB132" s="189"/>
      <c r="PZC132" s="189"/>
      <c r="PZD132" s="189"/>
      <c r="PZE132" s="189"/>
      <c r="PZF132" s="189"/>
      <c r="PZG132" s="189"/>
      <c r="PZH132" s="189"/>
      <c r="PZI132" s="189"/>
      <c r="PZJ132" s="189"/>
      <c r="PZK132" s="189"/>
      <c r="PZL132" s="189"/>
      <c r="PZM132" s="189"/>
      <c r="QIM132" s="189"/>
      <c r="QIN132" s="189"/>
      <c r="QIV132" s="189"/>
      <c r="QIW132" s="189"/>
      <c r="QIX132" s="189"/>
      <c r="QIY132" s="189"/>
      <c r="QIZ132" s="189"/>
      <c r="QJA132" s="189"/>
      <c r="QJB132" s="189"/>
      <c r="QJC132" s="189"/>
      <c r="QJD132" s="189"/>
      <c r="QJE132" s="189"/>
      <c r="QJF132" s="189"/>
      <c r="QJG132" s="189"/>
      <c r="QJH132" s="189"/>
      <c r="QJI132" s="189"/>
      <c r="QSI132" s="189"/>
      <c r="QSJ132" s="189"/>
      <c r="QSR132" s="189"/>
      <c r="QSS132" s="189"/>
      <c r="QST132" s="189"/>
      <c r="QSU132" s="189"/>
      <c r="QSV132" s="189"/>
      <c r="QSW132" s="189"/>
      <c r="QSX132" s="189"/>
      <c r="QSY132" s="189"/>
      <c r="QSZ132" s="189"/>
      <c r="QTA132" s="189"/>
      <c r="QTB132" s="189"/>
      <c r="QTC132" s="189"/>
      <c r="QTD132" s="189"/>
      <c r="QTE132" s="189"/>
      <c r="RCE132" s="189"/>
      <c r="RCF132" s="189"/>
      <c r="RCN132" s="189"/>
      <c r="RCO132" s="189"/>
      <c r="RCP132" s="189"/>
      <c r="RCQ132" s="189"/>
      <c r="RCR132" s="189"/>
      <c r="RCS132" s="189"/>
      <c r="RCT132" s="189"/>
      <c r="RCU132" s="189"/>
      <c r="RCV132" s="189"/>
      <c r="RCW132" s="189"/>
      <c r="RCX132" s="189"/>
      <c r="RCY132" s="189"/>
      <c r="RCZ132" s="189"/>
      <c r="RDA132" s="189"/>
      <c r="RMA132" s="189"/>
      <c r="RMB132" s="189"/>
      <c r="RMJ132" s="189"/>
      <c r="RMK132" s="189"/>
      <c r="RML132" s="189"/>
      <c r="RMM132" s="189"/>
      <c r="RMN132" s="189"/>
      <c r="RMO132" s="189"/>
      <c r="RMP132" s="189"/>
      <c r="RMQ132" s="189"/>
      <c r="RMR132" s="189"/>
      <c r="RMS132" s="189"/>
      <c r="RMT132" s="189"/>
      <c r="RMU132" s="189"/>
      <c r="RMV132" s="189"/>
      <c r="RMW132" s="189"/>
      <c r="RVW132" s="189"/>
      <c r="RVX132" s="189"/>
      <c r="RWF132" s="189"/>
      <c r="RWG132" s="189"/>
      <c r="RWH132" s="189"/>
      <c r="RWI132" s="189"/>
      <c r="RWJ132" s="189"/>
      <c r="RWK132" s="189"/>
      <c r="RWL132" s="189"/>
      <c r="RWM132" s="189"/>
      <c r="RWN132" s="189"/>
      <c r="RWO132" s="189"/>
      <c r="RWP132" s="189"/>
      <c r="RWQ132" s="189"/>
      <c r="RWR132" s="189"/>
      <c r="RWS132" s="189"/>
      <c r="SFS132" s="189"/>
      <c r="SFT132" s="189"/>
      <c r="SGB132" s="189"/>
      <c r="SGC132" s="189"/>
      <c r="SGD132" s="189"/>
      <c r="SGE132" s="189"/>
      <c r="SGF132" s="189"/>
      <c r="SGG132" s="189"/>
      <c r="SGH132" s="189"/>
      <c r="SGI132" s="189"/>
      <c r="SGJ132" s="189"/>
      <c r="SGK132" s="189"/>
      <c r="SGL132" s="189"/>
      <c r="SGM132" s="189"/>
      <c r="SGN132" s="189"/>
      <c r="SGO132" s="189"/>
      <c r="SPO132" s="189"/>
      <c r="SPP132" s="189"/>
      <c r="SPX132" s="189"/>
      <c r="SPY132" s="189"/>
      <c r="SPZ132" s="189"/>
      <c r="SQA132" s="189"/>
      <c r="SQB132" s="189"/>
      <c r="SQC132" s="189"/>
      <c r="SQD132" s="189"/>
      <c r="SQE132" s="189"/>
      <c r="SQF132" s="189"/>
      <c r="SQG132" s="189"/>
      <c r="SQH132" s="189"/>
      <c r="SQI132" s="189"/>
      <c r="SQJ132" s="189"/>
      <c r="SQK132" s="189"/>
      <c r="SZK132" s="189"/>
      <c r="SZL132" s="189"/>
      <c r="SZT132" s="189"/>
      <c r="SZU132" s="189"/>
      <c r="SZV132" s="189"/>
      <c r="SZW132" s="189"/>
      <c r="SZX132" s="189"/>
      <c r="SZY132" s="189"/>
      <c r="SZZ132" s="189"/>
      <c r="TAA132" s="189"/>
      <c r="TAB132" s="189"/>
      <c r="TAC132" s="189"/>
      <c r="TAD132" s="189"/>
      <c r="TAE132" s="189"/>
      <c r="TAF132" s="189"/>
      <c r="TAG132" s="189"/>
      <c r="TJG132" s="189"/>
      <c r="TJH132" s="189"/>
      <c r="TJP132" s="189"/>
      <c r="TJQ132" s="189"/>
      <c r="TJR132" s="189"/>
      <c r="TJS132" s="189"/>
      <c r="TJT132" s="189"/>
      <c r="TJU132" s="189"/>
      <c r="TJV132" s="189"/>
      <c r="TJW132" s="189"/>
      <c r="TJX132" s="189"/>
      <c r="TJY132" s="189"/>
      <c r="TJZ132" s="189"/>
      <c r="TKA132" s="189"/>
      <c r="TKB132" s="189"/>
      <c r="TKC132" s="189"/>
      <c r="TTC132" s="189"/>
      <c r="TTD132" s="189"/>
      <c r="TTL132" s="189"/>
      <c r="TTM132" s="189"/>
      <c r="TTN132" s="189"/>
      <c r="TTO132" s="189"/>
      <c r="TTP132" s="189"/>
      <c r="TTQ132" s="189"/>
      <c r="TTR132" s="189"/>
      <c r="TTS132" s="189"/>
      <c r="TTT132" s="189"/>
      <c r="TTU132" s="189"/>
      <c r="TTV132" s="189"/>
      <c r="TTW132" s="189"/>
      <c r="TTX132" s="189"/>
      <c r="TTY132" s="189"/>
      <c r="UCY132" s="189"/>
      <c r="UCZ132" s="189"/>
      <c r="UDH132" s="189"/>
      <c r="UDI132" s="189"/>
      <c r="UDJ132" s="189"/>
      <c r="UDK132" s="189"/>
      <c r="UDL132" s="189"/>
      <c r="UDM132" s="189"/>
      <c r="UDN132" s="189"/>
      <c r="UDO132" s="189"/>
      <c r="UDP132" s="189"/>
      <c r="UDQ132" s="189"/>
      <c r="UDR132" s="189"/>
      <c r="UDS132" s="189"/>
      <c r="UDT132" s="189"/>
      <c r="UDU132" s="189"/>
      <c r="UMU132" s="189"/>
      <c r="UMV132" s="189"/>
      <c r="UND132" s="189"/>
      <c r="UNE132" s="189"/>
      <c r="UNF132" s="189"/>
      <c r="UNG132" s="189"/>
      <c r="UNH132" s="189"/>
      <c r="UNI132" s="189"/>
      <c r="UNJ132" s="189"/>
      <c r="UNK132" s="189"/>
      <c r="UNL132" s="189"/>
      <c r="UNM132" s="189"/>
      <c r="UNN132" s="189"/>
      <c r="UNO132" s="189"/>
      <c r="UNP132" s="189"/>
      <c r="UNQ132" s="189"/>
      <c r="UWQ132" s="189"/>
      <c r="UWR132" s="189"/>
      <c r="UWZ132" s="189"/>
      <c r="UXA132" s="189"/>
      <c r="UXB132" s="189"/>
      <c r="UXC132" s="189"/>
      <c r="UXD132" s="189"/>
      <c r="UXE132" s="189"/>
      <c r="UXF132" s="189"/>
      <c r="UXG132" s="189"/>
      <c r="UXH132" s="189"/>
      <c r="UXI132" s="189"/>
      <c r="UXJ132" s="189"/>
      <c r="UXK132" s="189"/>
      <c r="UXL132" s="189"/>
      <c r="UXM132" s="189"/>
      <c r="VGM132" s="189"/>
      <c r="VGN132" s="189"/>
      <c r="VGV132" s="189"/>
      <c r="VGW132" s="189"/>
      <c r="VGX132" s="189"/>
      <c r="VGY132" s="189"/>
      <c r="VGZ132" s="189"/>
      <c r="VHA132" s="189"/>
      <c r="VHB132" s="189"/>
      <c r="VHC132" s="189"/>
      <c r="VHD132" s="189"/>
      <c r="VHE132" s="189"/>
      <c r="VHF132" s="189"/>
      <c r="VHG132" s="189"/>
      <c r="VHH132" s="189"/>
      <c r="VHI132" s="189"/>
      <c r="VQI132" s="189"/>
      <c r="VQJ132" s="189"/>
      <c r="VQR132" s="189"/>
      <c r="VQS132" s="189"/>
      <c r="VQT132" s="189"/>
      <c r="VQU132" s="189"/>
      <c r="VQV132" s="189"/>
      <c r="VQW132" s="189"/>
      <c r="VQX132" s="189"/>
      <c r="VQY132" s="189"/>
      <c r="VQZ132" s="189"/>
      <c r="VRA132" s="189"/>
      <c r="VRB132" s="189"/>
      <c r="VRC132" s="189"/>
      <c r="VRD132" s="189"/>
      <c r="VRE132" s="189"/>
      <c r="WAE132" s="189"/>
      <c r="WAF132" s="189"/>
      <c r="WAN132" s="189"/>
      <c r="WAO132" s="189"/>
      <c r="WAP132" s="189"/>
      <c r="WAQ132" s="189"/>
      <c r="WAR132" s="189"/>
      <c r="WAS132" s="189"/>
      <c r="WAT132" s="189"/>
      <c r="WAU132" s="189"/>
      <c r="WAV132" s="189"/>
      <c r="WAW132" s="189"/>
      <c r="WAX132" s="189"/>
      <c r="WAY132" s="189"/>
      <c r="WAZ132" s="189"/>
      <c r="WBA132" s="189"/>
      <c r="WKA132" s="189"/>
      <c r="WKB132" s="189"/>
      <c r="WKJ132" s="189"/>
      <c r="WKK132" s="189"/>
      <c r="WKL132" s="189"/>
      <c r="WKM132" s="189"/>
      <c r="WKN132" s="189"/>
      <c r="WKO132" s="189"/>
      <c r="WKP132" s="189"/>
      <c r="WKQ132" s="189"/>
      <c r="WKR132" s="189"/>
      <c r="WKS132" s="189"/>
      <c r="WKT132" s="189"/>
      <c r="WKU132" s="189"/>
      <c r="WKV132" s="189"/>
      <c r="WKW132" s="189"/>
      <c r="WTW132" s="189"/>
      <c r="WTX132" s="189"/>
      <c r="WUF132" s="189"/>
      <c r="WUG132" s="189"/>
      <c r="WUH132" s="189"/>
      <c r="WUI132" s="189"/>
      <c r="WUJ132" s="189"/>
      <c r="WUK132" s="189"/>
      <c r="WUL132" s="189"/>
      <c r="WUM132" s="189"/>
      <c r="WUN132" s="189"/>
      <c r="WUO132" s="189"/>
      <c r="WUP132" s="189"/>
      <c r="WUQ132" s="189"/>
      <c r="WUR132" s="189"/>
      <c r="WUS132" s="189"/>
    </row>
    <row r="133" spans="1:1009 1243:2033 2267:3057 3291:4081 4315:5105 5339:6129 6363:7153 7387:8177 8411:9201 9435:10225 10459:11249 11483:12273 12507:13297 13531:14321 14555:15345 15579:16113" s="99" customFormat="1" ht="31.5" hidden="1" outlineLevel="1" x14ac:dyDescent="0.25">
      <c r="A133" s="79"/>
      <c r="B133" s="192" t="s">
        <v>129</v>
      </c>
      <c r="C133" s="72"/>
      <c r="D133" s="102">
        <v>355.45</v>
      </c>
      <c r="E133" s="102"/>
      <c r="F133" s="73">
        <v>355.45</v>
      </c>
      <c r="G133" s="231">
        <v>0</v>
      </c>
      <c r="H133" s="129">
        <v>12.5</v>
      </c>
      <c r="I133" s="153">
        <f t="shared" si="6"/>
        <v>0</v>
      </c>
      <c r="J133" s="149"/>
      <c r="K133" s="236"/>
      <c r="L133" s="149"/>
      <c r="M133" s="149"/>
      <c r="N133" s="72"/>
      <c r="HK133" s="193"/>
      <c r="HL133" s="193"/>
      <c r="HT133" s="193"/>
      <c r="HU133" s="193"/>
      <c r="HV133" s="193"/>
      <c r="HW133" s="193"/>
      <c r="HX133" s="193"/>
      <c r="HY133" s="193"/>
      <c r="HZ133" s="193"/>
      <c r="IA133" s="193"/>
      <c r="IB133" s="193"/>
      <c r="IC133" s="193"/>
      <c r="ID133" s="193"/>
      <c r="IE133" s="193"/>
      <c r="IF133" s="193"/>
      <c r="IG133" s="193"/>
      <c r="RG133" s="193"/>
      <c r="RH133" s="193"/>
      <c r="RP133" s="193"/>
      <c r="RQ133" s="193"/>
      <c r="RR133" s="193"/>
      <c r="RS133" s="193"/>
      <c r="RT133" s="193"/>
      <c r="RU133" s="193"/>
      <c r="RV133" s="193"/>
      <c r="RW133" s="193"/>
      <c r="RX133" s="193"/>
      <c r="RY133" s="193"/>
      <c r="RZ133" s="193"/>
      <c r="SA133" s="193"/>
      <c r="SB133" s="193"/>
      <c r="SC133" s="193"/>
      <c r="ABC133" s="193"/>
      <c r="ABD133" s="193"/>
      <c r="ABL133" s="193"/>
      <c r="ABM133" s="193"/>
      <c r="ABN133" s="193"/>
      <c r="ABO133" s="193"/>
      <c r="ABP133" s="193"/>
      <c r="ABQ133" s="193"/>
      <c r="ABR133" s="193"/>
      <c r="ABS133" s="193"/>
      <c r="ABT133" s="193"/>
      <c r="ABU133" s="193"/>
      <c r="ABV133" s="193"/>
      <c r="ABW133" s="193"/>
      <c r="ABX133" s="193"/>
      <c r="ABY133" s="193"/>
      <c r="AKY133" s="193"/>
      <c r="AKZ133" s="193"/>
      <c r="ALH133" s="193"/>
      <c r="ALI133" s="193"/>
      <c r="ALJ133" s="193"/>
      <c r="ALK133" s="193"/>
      <c r="ALL133" s="193"/>
      <c r="ALM133" s="193"/>
      <c r="ALN133" s="193"/>
      <c r="ALO133" s="193"/>
      <c r="ALP133" s="193"/>
      <c r="ALQ133" s="193"/>
      <c r="ALR133" s="193"/>
      <c r="ALS133" s="193"/>
      <c r="ALT133" s="193"/>
      <c r="ALU133" s="193"/>
      <c r="AUU133" s="193"/>
      <c r="AUV133" s="193"/>
      <c r="AVD133" s="193"/>
      <c r="AVE133" s="193"/>
      <c r="AVF133" s="193"/>
      <c r="AVG133" s="193"/>
      <c r="AVH133" s="193"/>
      <c r="AVI133" s="193"/>
      <c r="AVJ133" s="193"/>
      <c r="AVK133" s="193"/>
      <c r="AVL133" s="193"/>
      <c r="AVM133" s="193"/>
      <c r="AVN133" s="193"/>
      <c r="AVO133" s="193"/>
      <c r="AVP133" s="193"/>
      <c r="AVQ133" s="193"/>
      <c r="BEQ133" s="193"/>
      <c r="BER133" s="193"/>
      <c r="BEZ133" s="193"/>
      <c r="BFA133" s="193"/>
      <c r="BFB133" s="193"/>
      <c r="BFC133" s="193"/>
      <c r="BFD133" s="193"/>
      <c r="BFE133" s="193"/>
      <c r="BFF133" s="193"/>
      <c r="BFG133" s="193"/>
      <c r="BFH133" s="193"/>
      <c r="BFI133" s="193"/>
      <c r="BFJ133" s="193"/>
      <c r="BFK133" s="193"/>
      <c r="BFL133" s="193"/>
      <c r="BFM133" s="193"/>
      <c r="BOM133" s="193"/>
      <c r="BON133" s="193"/>
      <c r="BOV133" s="193"/>
      <c r="BOW133" s="193"/>
      <c r="BOX133" s="193"/>
      <c r="BOY133" s="193"/>
      <c r="BOZ133" s="193"/>
      <c r="BPA133" s="193"/>
      <c r="BPB133" s="193"/>
      <c r="BPC133" s="193"/>
      <c r="BPD133" s="193"/>
      <c r="BPE133" s="193"/>
      <c r="BPF133" s="193"/>
      <c r="BPG133" s="193"/>
      <c r="BPH133" s="193"/>
      <c r="BPI133" s="193"/>
      <c r="BYI133" s="193"/>
      <c r="BYJ133" s="193"/>
      <c r="BYR133" s="193"/>
      <c r="BYS133" s="193"/>
      <c r="BYT133" s="193"/>
      <c r="BYU133" s="193"/>
      <c r="BYV133" s="193"/>
      <c r="BYW133" s="193"/>
      <c r="BYX133" s="193"/>
      <c r="BYY133" s="193"/>
      <c r="BYZ133" s="193"/>
      <c r="BZA133" s="193"/>
      <c r="BZB133" s="193"/>
      <c r="BZC133" s="193"/>
      <c r="BZD133" s="193"/>
      <c r="BZE133" s="193"/>
      <c r="CIE133" s="193"/>
      <c r="CIF133" s="193"/>
      <c r="CIN133" s="193"/>
      <c r="CIO133" s="193"/>
      <c r="CIP133" s="193"/>
      <c r="CIQ133" s="193"/>
      <c r="CIR133" s="193"/>
      <c r="CIS133" s="193"/>
      <c r="CIT133" s="193"/>
      <c r="CIU133" s="193"/>
      <c r="CIV133" s="193"/>
      <c r="CIW133" s="193"/>
      <c r="CIX133" s="193"/>
      <c r="CIY133" s="193"/>
      <c r="CIZ133" s="193"/>
      <c r="CJA133" s="193"/>
      <c r="CSA133" s="193"/>
      <c r="CSB133" s="193"/>
      <c r="CSJ133" s="193"/>
      <c r="CSK133" s="193"/>
      <c r="CSL133" s="193"/>
      <c r="CSM133" s="193"/>
      <c r="CSN133" s="193"/>
      <c r="CSO133" s="193"/>
      <c r="CSP133" s="193"/>
      <c r="CSQ133" s="193"/>
      <c r="CSR133" s="193"/>
      <c r="CSS133" s="193"/>
      <c r="CST133" s="193"/>
      <c r="CSU133" s="193"/>
      <c r="CSV133" s="193"/>
      <c r="CSW133" s="193"/>
      <c r="DBW133" s="193"/>
      <c r="DBX133" s="193"/>
      <c r="DCF133" s="193"/>
      <c r="DCG133" s="193"/>
      <c r="DCH133" s="193"/>
      <c r="DCI133" s="193"/>
      <c r="DCJ133" s="193"/>
      <c r="DCK133" s="193"/>
      <c r="DCL133" s="193"/>
      <c r="DCM133" s="193"/>
      <c r="DCN133" s="193"/>
      <c r="DCO133" s="193"/>
      <c r="DCP133" s="193"/>
      <c r="DCQ133" s="193"/>
      <c r="DCR133" s="193"/>
      <c r="DCS133" s="193"/>
      <c r="DLS133" s="193"/>
      <c r="DLT133" s="193"/>
      <c r="DMB133" s="193"/>
      <c r="DMC133" s="193"/>
      <c r="DMD133" s="193"/>
      <c r="DME133" s="193"/>
      <c r="DMF133" s="193"/>
      <c r="DMG133" s="193"/>
      <c r="DMH133" s="193"/>
      <c r="DMI133" s="193"/>
      <c r="DMJ133" s="193"/>
      <c r="DMK133" s="193"/>
      <c r="DML133" s="193"/>
      <c r="DMM133" s="193"/>
      <c r="DMN133" s="193"/>
      <c r="DMO133" s="193"/>
      <c r="DVO133" s="193"/>
      <c r="DVP133" s="193"/>
      <c r="DVX133" s="193"/>
      <c r="DVY133" s="193"/>
      <c r="DVZ133" s="193"/>
      <c r="DWA133" s="193"/>
      <c r="DWB133" s="193"/>
      <c r="DWC133" s="193"/>
      <c r="DWD133" s="193"/>
      <c r="DWE133" s="193"/>
      <c r="DWF133" s="193"/>
      <c r="DWG133" s="193"/>
      <c r="DWH133" s="193"/>
      <c r="DWI133" s="193"/>
      <c r="DWJ133" s="193"/>
      <c r="DWK133" s="193"/>
      <c r="EFK133" s="193"/>
      <c r="EFL133" s="193"/>
      <c r="EFT133" s="193"/>
      <c r="EFU133" s="193"/>
      <c r="EFV133" s="193"/>
      <c r="EFW133" s="193"/>
      <c r="EFX133" s="193"/>
      <c r="EFY133" s="193"/>
      <c r="EFZ133" s="193"/>
      <c r="EGA133" s="193"/>
      <c r="EGB133" s="193"/>
      <c r="EGC133" s="193"/>
      <c r="EGD133" s="193"/>
      <c r="EGE133" s="193"/>
      <c r="EGF133" s="193"/>
      <c r="EGG133" s="193"/>
      <c r="EPG133" s="193"/>
      <c r="EPH133" s="193"/>
      <c r="EPP133" s="193"/>
      <c r="EPQ133" s="193"/>
      <c r="EPR133" s="193"/>
      <c r="EPS133" s="193"/>
      <c r="EPT133" s="193"/>
      <c r="EPU133" s="193"/>
      <c r="EPV133" s="193"/>
      <c r="EPW133" s="193"/>
      <c r="EPX133" s="193"/>
      <c r="EPY133" s="193"/>
      <c r="EPZ133" s="193"/>
      <c r="EQA133" s="193"/>
      <c r="EQB133" s="193"/>
      <c r="EQC133" s="193"/>
      <c r="EZC133" s="193"/>
      <c r="EZD133" s="193"/>
      <c r="EZL133" s="193"/>
      <c r="EZM133" s="193"/>
      <c r="EZN133" s="193"/>
      <c r="EZO133" s="193"/>
      <c r="EZP133" s="193"/>
      <c r="EZQ133" s="193"/>
      <c r="EZR133" s="193"/>
      <c r="EZS133" s="193"/>
      <c r="EZT133" s="193"/>
      <c r="EZU133" s="193"/>
      <c r="EZV133" s="193"/>
      <c r="EZW133" s="193"/>
      <c r="EZX133" s="193"/>
      <c r="EZY133" s="193"/>
      <c r="FIY133" s="193"/>
      <c r="FIZ133" s="193"/>
      <c r="FJH133" s="193"/>
      <c r="FJI133" s="193"/>
      <c r="FJJ133" s="193"/>
      <c r="FJK133" s="193"/>
      <c r="FJL133" s="193"/>
      <c r="FJM133" s="193"/>
      <c r="FJN133" s="193"/>
      <c r="FJO133" s="193"/>
      <c r="FJP133" s="193"/>
      <c r="FJQ133" s="193"/>
      <c r="FJR133" s="193"/>
      <c r="FJS133" s="193"/>
      <c r="FJT133" s="193"/>
      <c r="FJU133" s="193"/>
      <c r="FSU133" s="193"/>
      <c r="FSV133" s="193"/>
      <c r="FTD133" s="193"/>
      <c r="FTE133" s="193"/>
      <c r="FTF133" s="193"/>
      <c r="FTG133" s="193"/>
      <c r="FTH133" s="193"/>
      <c r="FTI133" s="193"/>
      <c r="FTJ133" s="193"/>
      <c r="FTK133" s="193"/>
      <c r="FTL133" s="193"/>
      <c r="FTM133" s="193"/>
      <c r="FTN133" s="193"/>
      <c r="FTO133" s="193"/>
      <c r="FTP133" s="193"/>
      <c r="FTQ133" s="193"/>
      <c r="GCQ133" s="193"/>
      <c r="GCR133" s="193"/>
      <c r="GCZ133" s="193"/>
      <c r="GDA133" s="193"/>
      <c r="GDB133" s="193"/>
      <c r="GDC133" s="193"/>
      <c r="GDD133" s="193"/>
      <c r="GDE133" s="193"/>
      <c r="GDF133" s="193"/>
      <c r="GDG133" s="193"/>
      <c r="GDH133" s="193"/>
      <c r="GDI133" s="193"/>
      <c r="GDJ133" s="193"/>
      <c r="GDK133" s="193"/>
      <c r="GDL133" s="193"/>
      <c r="GDM133" s="193"/>
      <c r="GMM133" s="193"/>
      <c r="GMN133" s="193"/>
      <c r="GMV133" s="193"/>
      <c r="GMW133" s="193"/>
      <c r="GMX133" s="193"/>
      <c r="GMY133" s="193"/>
      <c r="GMZ133" s="193"/>
      <c r="GNA133" s="193"/>
      <c r="GNB133" s="193"/>
      <c r="GNC133" s="193"/>
      <c r="GND133" s="193"/>
      <c r="GNE133" s="193"/>
      <c r="GNF133" s="193"/>
      <c r="GNG133" s="193"/>
      <c r="GNH133" s="193"/>
      <c r="GNI133" s="193"/>
      <c r="GWI133" s="193"/>
      <c r="GWJ133" s="193"/>
      <c r="GWR133" s="193"/>
      <c r="GWS133" s="193"/>
      <c r="GWT133" s="193"/>
      <c r="GWU133" s="193"/>
      <c r="GWV133" s="193"/>
      <c r="GWW133" s="193"/>
      <c r="GWX133" s="193"/>
      <c r="GWY133" s="193"/>
      <c r="GWZ133" s="193"/>
      <c r="GXA133" s="193"/>
      <c r="GXB133" s="193"/>
      <c r="GXC133" s="193"/>
      <c r="GXD133" s="193"/>
      <c r="GXE133" s="193"/>
      <c r="HGE133" s="193"/>
      <c r="HGF133" s="193"/>
      <c r="HGN133" s="193"/>
      <c r="HGO133" s="193"/>
      <c r="HGP133" s="193"/>
      <c r="HGQ133" s="193"/>
      <c r="HGR133" s="193"/>
      <c r="HGS133" s="193"/>
      <c r="HGT133" s="193"/>
      <c r="HGU133" s="193"/>
      <c r="HGV133" s="193"/>
      <c r="HGW133" s="193"/>
      <c r="HGX133" s="193"/>
      <c r="HGY133" s="193"/>
      <c r="HGZ133" s="193"/>
      <c r="HHA133" s="193"/>
      <c r="HQA133" s="193"/>
      <c r="HQB133" s="193"/>
      <c r="HQJ133" s="193"/>
      <c r="HQK133" s="193"/>
      <c r="HQL133" s="193"/>
      <c r="HQM133" s="193"/>
      <c r="HQN133" s="193"/>
      <c r="HQO133" s="193"/>
      <c r="HQP133" s="193"/>
      <c r="HQQ133" s="193"/>
      <c r="HQR133" s="193"/>
      <c r="HQS133" s="193"/>
      <c r="HQT133" s="193"/>
      <c r="HQU133" s="193"/>
      <c r="HQV133" s="193"/>
      <c r="HQW133" s="193"/>
      <c r="HZW133" s="193"/>
      <c r="HZX133" s="193"/>
      <c r="IAF133" s="193"/>
      <c r="IAG133" s="193"/>
      <c r="IAH133" s="193"/>
      <c r="IAI133" s="193"/>
      <c r="IAJ133" s="193"/>
      <c r="IAK133" s="193"/>
      <c r="IAL133" s="193"/>
      <c r="IAM133" s="193"/>
      <c r="IAN133" s="193"/>
      <c r="IAO133" s="193"/>
      <c r="IAP133" s="193"/>
      <c r="IAQ133" s="193"/>
      <c r="IAR133" s="193"/>
      <c r="IAS133" s="193"/>
      <c r="IJS133" s="193"/>
      <c r="IJT133" s="193"/>
      <c r="IKB133" s="193"/>
      <c r="IKC133" s="193"/>
      <c r="IKD133" s="193"/>
      <c r="IKE133" s="193"/>
      <c r="IKF133" s="193"/>
      <c r="IKG133" s="193"/>
      <c r="IKH133" s="193"/>
      <c r="IKI133" s="193"/>
      <c r="IKJ133" s="193"/>
      <c r="IKK133" s="193"/>
      <c r="IKL133" s="193"/>
      <c r="IKM133" s="193"/>
      <c r="IKN133" s="193"/>
      <c r="IKO133" s="193"/>
      <c r="ITO133" s="193"/>
      <c r="ITP133" s="193"/>
      <c r="ITX133" s="193"/>
      <c r="ITY133" s="193"/>
      <c r="ITZ133" s="193"/>
      <c r="IUA133" s="193"/>
      <c r="IUB133" s="193"/>
      <c r="IUC133" s="193"/>
      <c r="IUD133" s="193"/>
      <c r="IUE133" s="193"/>
      <c r="IUF133" s="193"/>
      <c r="IUG133" s="193"/>
      <c r="IUH133" s="193"/>
      <c r="IUI133" s="193"/>
      <c r="IUJ133" s="193"/>
      <c r="IUK133" s="193"/>
      <c r="JDK133" s="193"/>
      <c r="JDL133" s="193"/>
      <c r="JDT133" s="193"/>
      <c r="JDU133" s="193"/>
      <c r="JDV133" s="193"/>
      <c r="JDW133" s="193"/>
      <c r="JDX133" s="193"/>
      <c r="JDY133" s="193"/>
      <c r="JDZ133" s="193"/>
      <c r="JEA133" s="193"/>
      <c r="JEB133" s="193"/>
      <c r="JEC133" s="193"/>
      <c r="JED133" s="193"/>
      <c r="JEE133" s="193"/>
      <c r="JEF133" s="193"/>
      <c r="JEG133" s="193"/>
      <c r="JNG133" s="193"/>
      <c r="JNH133" s="193"/>
      <c r="JNP133" s="193"/>
      <c r="JNQ133" s="193"/>
      <c r="JNR133" s="193"/>
      <c r="JNS133" s="193"/>
      <c r="JNT133" s="193"/>
      <c r="JNU133" s="193"/>
      <c r="JNV133" s="193"/>
      <c r="JNW133" s="193"/>
      <c r="JNX133" s="193"/>
      <c r="JNY133" s="193"/>
      <c r="JNZ133" s="193"/>
      <c r="JOA133" s="193"/>
      <c r="JOB133" s="193"/>
      <c r="JOC133" s="193"/>
      <c r="JXC133" s="193"/>
      <c r="JXD133" s="193"/>
      <c r="JXL133" s="193"/>
      <c r="JXM133" s="193"/>
      <c r="JXN133" s="193"/>
      <c r="JXO133" s="193"/>
      <c r="JXP133" s="193"/>
      <c r="JXQ133" s="193"/>
      <c r="JXR133" s="193"/>
      <c r="JXS133" s="193"/>
      <c r="JXT133" s="193"/>
      <c r="JXU133" s="193"/>
      <c r="JXV133" s="193"/>
      <c r="JXW133" s="193"/>
      <c r="JXX133" s="193"/>
      <c r="JXY133" s="193"/>
      <c r="KGY133" s="193"/>
      <c r="KGZ133" s="193"/>
      <c r="KHH133" s="193"/>
      <c r="KHI133" s="193"/>
      <c r="KHJ133" s="193"/>
      <c r="KHK133" s="193"/>
      <c r="KHL133" s="193"/>
      <c r="KHM133" s="193"/>
      <c r="KHN133" s="193"/>
      <c r="KHO133" s="193"/>
      <c r="KHP133" s="193"/>
      <c r="KHQ133" s="193"/>
      <c r="KHR133" s="193"/>
      <c r="KHS133" s="193"/>
      <c r="KHT133" s="193"/>
      <c r="KHU133" s="193"/>
      <c r="KQU133" s="193"/>
      <c r="KQV133" s="193"/>
      <c r="KRD133" s="193"/>
      <c r="KRE133" s="193"/>
      <c r="KRF133" s="193"/>
      <c r="KRG133" s="193"/>
      <c r="KRH133" s="193"/>
      <c r="KRI133" s="193"/>
      <c r="KRJ133" s="193"/>
      <c r="KRK133" s="193"/>
      <c r="KRL133" s="193"/>
      <c r="KRM133" s="193"/>
      <c r="KRN133" s="193"/>
      <c r="KRO133" s="193"/>
      <c r="KRP133" s="193"/>
      <c r="KRQ133" s="193"/>
      <c r="LAQ133" s="193"/>
      <c r="LAR133" s="193"/>
      <c r="LAZ133" s="193"/>
      <c r="LBA133" s="193"/>
      <c r="LBB133" s="193"/>
      <c r="LBC133" s="193"/>
      <c r="LBD133" s="193"/>
      <c r="LBE133" s="193"/>
      <c r="LBF133" s="193"/>
      <c r="LBG133" s="193"/>
      <c r="LBH133" s="193"/>
      <c r="LBI133" s="193"/>
      <c r="LBJ133" s="193"/>
      <c r="LBK133" s="193"/>
      <c r="LBL133" s="193"/>
      <c r="LBM133" s="193"/>
      <c r="LKM133" s="193"/>
      <c r="LKN133" s="193"/>
      <c r="LKV133" s="193"/>
      <c r="LKW133" s="193"/>
      <c r="LKX133" s="193"/>
      <c r="LKY133" s="193"/>
      <c r="LKZ133" s="193"/>
      <c r="LLA133" s="193"/>
      <c r="LLB133" s="193"/>
      <c r="LLC133" s="193"/>
      <c r="LLD133" s="193"/>
      <c r="LLE133" s="193"/>
      <c r="LLF133" s="193"/>
      <c r="LLG133" s="193"/>
      <c r="LLH133" s="193"/>
      <c r="LLI133" s="193"/>
      <c r="LUI133" s="193"/>
      <c r="LUJ133" s="193"/>
      <c r="LUR133" s="193"/>
      <c r="LUS133" s="193"/>
      <c r="LUT133" s="193"/>
      <c r="LUU133" s="193"/>
      <c r="LUV133" s="193"/>
      <c r="LUW133" s="193"/>
      <c r="LUX133" s="193"/>
      <c r="LUY133" s="193"/>
      <c r="LUZ133" s="193"/>
      <c r="LVA133" s="193"/>
      <c r="LVB133" s="193"/>
      <c r="LVC133" s="193"/>
      <c r="LVD133" s="193"/>
      <c r="LVE133" s="193"/>
      <c r="MEE133" s="193"/>
      <c r="MEF133" s="193"/>
      <c r="MEN133" s="193"/>
      <c r="MEO133" s="193"/>
      <c r="MEP133" s="193"/>
      <c r="MEQ133" s="193"/>
      <c r="MER133" s="193"/>
      <c r="MES133" s="193"/>
      <c r="MET133" s="193"/>
      <c r="MEU133" s="193"/>
      <c r="MEV133" s="193"/>
      <c r="MEW133" s="193"/>
      <c r="MEX133" s="193"/>
      <c r="MEY133" s="193"/>
      <c r="MEZ133" s="193"/>
      <c r="MFA133" s="193"/>
      <c r="MOA133" s="193"/>
      <c r="MOB133" s="193"/>
      <c r="MOJ133" s="193"/>
      <c r="MOK133" s="193"/>
      <c r="MOL133" s="193"/>
      <c r="MOM133" s="193"/>
      <c r="MON133" s="193"/>
      <c r="MOO133" s="193"/>
      <c r="MOP133" s="193"/>
      <c r="MOQ133" s="193"/>
      <c r="MOR133" s="193"/>
      <c r="MOS133" s="193"/>
      <c r="MOT133" s="193"/>
      <c r="MOU133" s="193"/>
      <c r="MOV133" s="193"/>
      <c r="MOW133" s="193"/>
      <c r="MXW133" s="193"/>
      <c r="MXX133" s="193"/>
      <c r="MYF133" s="193"/>
      <c r="MYG133" s="193"/>
      <c r="MYH133" s="193"/>
      <c r="MYI133" s="193"/>
      <c r="MYJ133" s="193"/>
      <c r="MYK133" s="193"/>
      <c r="MYL133" s="193"/>
      <c r="MYM133" s="193"/>
      <c r="MYN133" s="193"/>
      <c r="MYO133" s="193"/>
      <c r="MYP133" s="193"/>
      <c r="MYQ133" s="193"/>
      <c r="MYR133" s="193"/>
      <c r="MYS133" s="193"/>
      <c r="NHS133" s="193"/>
      <c r="NHT133" s="193"/>
      <c r="NIB133" s="193"/>
      <c r="NIC133" s="193"/>
      <c r="NID133" s="193"/>
      <c r="NIE133" s="193"/>
      <c r="NIF133" s="193"/>
      <c r="NIG133" s="193"/>
      <c r="NIH133" s="193"/>
      <c r="NII133" s="193"/>
      <c r="NIJ133" s="193"/>
      <c r="NIK133" s="193"/>
      <c r="NIL133" s="193"/>
      <c r="NIM133" s="193"/>
      <c r="NIN133" s="193"/>
      <c r="NIO133" s="193"/>
      <c r="NRO133" s="193"/>
      <c r="NRP133" s="193"/>
      <c r="NRX133" s="193"/>
      <c r="NRY133" s="193"/>
      <c r="NRZ133" s="193"/>
      <c r="NSA133" s="193"/>
      <c r="NSB133" s="193"/>
      <c r="NSC133" s="193"/>
      <c r="NSD133" s="193"/>
      <c r="NSE133" s="193"/>
      <c r="NSF133" s="193"/>
      <c r="NSG133" s="193"/>
      <c r="NSH133" s="193"/>
      <c r="NSI133" s="193"/>
      <c r="NSJ133" s="193"/>
      <c r="NSK133" s="193"/>
      <c r="OBK133" s="193"/>
      <c r="OBL133" s="193"/>
      <c r="OBT133" s="193"/>
      <c r="OBU133" s="193"/>
      <c r="OBV133" s="193"/>
      <c r="OBW133" s="193"/>
      <c r="OBX133" s="193"/>
      <c r="OBY133" s="193"/>
      <c r="OBZ133" s="193"/>
      <c r="OCA133" s="193"/>
      <c r="OCB133" s="193"/>
      <c r="OCC133" s="193"/>
      <c r="OCD133" s="193"/>
      <c r="OCE133" s="193"/>
      <c r="OCF133" s="193"/>
      <c r="OCG133" s="193"/>
      <c r="OLG133" s="193"/>
      <c r="OLH133" s="193"/>
      <c r="OLP133" s="193"/>
      <c r="OLQ133" s="193"/>
      <c r="OLR133" s="193"/>
      <c r="OLS133" s="193"/>
      <c r="OLT133" s="193"/>
      <c r="OLU133" s="193"/>
      <c r="OLV133" s="193"/>
      <c r="OLW133" s="193"/>
      <c r="OLX133" s="193"/>
      <c r="OLY133" s="193"/>
      <c r="OLZ133" s="193"/>
      <c r="OMA133" s="193"/>
      <c r="OMB133" s="193"/>
      <c r="OMC133" s="193"/>
      <c r="OVC133" s="193"/>
      <c r="OVD133" s="193"/>
      <c r="OVL133" s="193"/>
      <c r="OVM133" s="193"/>
      <c r="OVN133" s="193"/>
      <c r="OVO133" s="193"/>
      <c r="OVP133" s="193"/>
      <c r="OVQ133" s="193"/>
      <c r="OVR133" s="193"/>
      <c r="OVS133" s="193"/>
      <c r="OVT133" s="193"/>
      <c r="OVU133" s="193"/>
      <c r="OVV133" s="193"/>
      <c r="OVW133" s="193"/>
      <c r="OVX133" s="193"/>
      <c r="OVY133" s="193"/>
      <c r="PEY133" s="193"/>
      <c r="PEZ133" s="193"/>
      <c r="PFH133" s="193"/>
      <c r="PFI133" s="193"/>
      <c r="PFJ133" s="193"/>
      <c r="PFK133" s="193"/>
      <c r="PFL133" s="193"/>
      <c r="PFM133" s="193"/>
      <c r="PFN133" s="193"/>
      <c r="PFO133" s="193"/>
      <c r="PFP133" s="193"/>
      <c r="PFQ133" s="193"/>
      <c r="PFR133" s="193"/>
      <c r="PFS133" s="193"/>
      <c r="PFT133" s="193"/>
      <c r="PFU133" s="193"/>
      <c r="POU133" s="193"/>
      <c r="POV133" s="193"/>
      <c r="PPD133" s="193"/>
      <c r="PPE133" s="193"/>
      <c r="PPF133" s="193"/>
      <c r="PPG133" s="193"/>
      <c r="PPH133" s="193"/>
      <c r="PPI133" s="193"/>
      <c r="PPJ133" s="193"/>
      <c r="PPK133" s="193"/>
      <c r="PPL133" s="193"/>
      <c r="PPM133" s="193"/>
      <c r="PPN133" s="193"/>
      <c r="PPO133" s="193"/>
      <c r="PPP133" s="193"/>
      <c r="PPQ133" s="193"/>
      <c r="PYQ133" s="193"/>
      <c r="PYR133" s="193"/>
      <c r="PYZ133" s="193"/>
      <c r="PZA133" s="193"/>
      <c r="PZB133" s="193"/>
      <c r="PZC133" s="193"/>
      <c r="PZD133" s="193"/>
      <c r="PZE133" s="193"/>
      <c r="PZF133" s="193"/>
      <c r="PZG133" s="193"/>
      <c r="PZH133" s="193"/>
      <c r="PZI133" s="193"/>
      <c r="PZJ133" s="193"/>
      <c r="PZK133" s="193"/>
      <c r="PZL133" s="193"/>
      <c r="PZM133" s="193"/>
      <c r="QIM133" s="193"/>
      <c r="QIN133" s="193"/>
      <c r="QIV133" s="193"/>
      <c r="QIW133" s="193"/>
      <c r="QIX133" s="193"/>
      <c r="QIY133" s="193"/>
      <c r="QIZ133" s="193"/>
      <c r="QJA133" s="193"/>
      <c r="QJB133" s="193"/>
      <c r="QJC133" s="193"/>
      <c r="QJD133" s="193"/>
      <c r="QJE133" s="193"/>
      <c r="QJF133" s="193"/>
      <c r="QJG133" s="193"/>
      <c r="QJH133" s="193"/>
      <c r="QJI133" s="193"/>
      <c r="QSI133" s="193"/>
      <c r="QSJ133" s="193"/>
      <c r="QSR133" s="193"/>
      <c r="QSS133" s="193"/>
      <c r="QST133" s="193"/>
      <c r="QSU133" s="193"/>
      <c r="QSV133" s="193"/>
      <c r="QSW133" s="193"/>
      <c r="QSX133" s="193"/>
      <c r="QSY133" s="193"/>
      <c r="QSZ133" s="193"/>
      <c r="QTA133" s="193"/>
      <c r="QTB133" s="193"/>
      <c r="QTC133" s="193"/>
      <c r="QTD133" s="193"/>
      <c r="QTE133" s="193"/>
      <c r="RCE133" s="193"/>
      <c r="RCF133" s="193"/>
      <c r="RCN133" s="193"/>
      <c r="RCO133" s="193"/>
      <c r="RCP133" s="193"/>
      <c r="RCQ133" s="193"/>
      <c r="RCR133" s="193"/>
      <c r="RCS133" s="193"/>
      <c r="RCT133" s="193"/>
      <c r="RCU133" s="193"/>
      <c r="RCV133" s="193"/>
      <c r="RCW133" s="193"/>
      <c r="RCX133" s="193"/>
      <c r="RCY133" s="193"/>
      <c r="RCZ133" s="193"/>
      <c r="RDA133" s="193"/>
      <c r="RMA133" s="193"/>
      <c r="RMB133" s="193"/>
      <c r="RMJ133" s="193"/>
      <c r="RMK133" s="193"/>
      <c r="RML133" s="193"/>
      <c r="RMM133" s="193"/>
      <c r="RMN133" s="193"/>
      <c r="RMO133" s="193"/>
      <c r="RMP133" s="193"/>
      <c r="RMQ133" s="193"/>
      <c r="RMR133" s="193"/>
      <c r="RMS133" s="193"/>
      <c r="RMT133" s="193"/>
      <c r="RMU133" s="193"/>
      <c r="RMV133" s="193"/>
      <c r="RMW133" s="193"/>
      <c r="RVW133" s="193"/>
      <c r="RVX133" s="193"/>
      <c r="RWF133" s="193"/>
      <c r="RWG133" s="193"/>
      <c r="RWH133" s="193"/>
      <c r="RWI133" s="193"/>
      <c r="RWJ133" s="193"/>
      <c r="RWK133" s="193"/>
      <c r="RWL133" s="193"/>
      <c r="RWM133" s="193"/>
      <c r="RWN133" s="193"/>
      <c r="RWO133" s="193"/>
      <c r="RWP133" s="193"/>
      <c r="RWQ133" s="193"/>
      <c r="RWR133" s="193"/>
      <c r="RWS133" s="193"/>
      <c r="SFS133" s="193"/>
      <c r="SFT133" s="193"/>
      <c r="SGB133" s="193"/>
      <c r="SGC133" s="193"/>
      <c r="SGD133" s="193"/>
      <c r="SGE133" s="193"/>
      <c r="SGF133" s="193"/>
      <c r="SGG133" s="193"/>
      <c r="SGH133" s="193"/>
      <c r="SGI133" s="193"/>
      <c r="SGJ133" s="193"/>
      <c r="SGK133" s="193"/>
      <c r="SGL133" s="193"/>
      <c r="SGM133" s="193"/>
      <c r="SGN133" s="193"/>
      <c r="SGO133" s="193"/>
      <c r="SPO133" s="193"/>
      <c r="SPP133" s="193"/>
      <c r="SPX133" s="193"/>
      <c r="SPY133" s="193"/>
      <c r="SPZ133" s="193"/>
      <c r="SQA133" s="193"/>
      <c r="SQB133" s="193"/>
      <c r="SQC133" s="193"/>
      <c r="SQD133" s="193"/>
      <c r="SQE133" s="193"/>
      <c r="SQF133" s="193"/>
      <c r="SQG133" s="193"/>
      <c r="SQH133" s="193"/>
      <c r="SQI133" s="193"/>
      <c r="SQJ133" s="193"/>
      <c r="SQK133" s="193"/>
      <c r="SZK133" s="193"/>
      <c r="SZL133" s="193"/>
      <c r="SZT133" s="193"/>
      <c r="SZU133" s="193"/>
      <c r="SZV133" s="193"/>
      <c r="SZW133" s="193"/>
      <c r="SZX133" s="193"/>
      <c r="SZY133" s="193"/>
      <c r="SZZ133" s="193"/>
      <c r="TAA133" s="193"/>
      <c r="TAB133" s="193"/>
      <c r="TAC133" s="193"/>
      <c r="TAD133" s="193"/>
      <c r="TAE133" s="193"/>
      <c r="TAF133" s="193"/>
      <c r="TAG133" s="193"/>
      <c r="TJG133" s="193"/>
      <c r="TJH133" s="193"/>
      <c r="TJP133" s="193"/>
      <c r="TJQ133" s="193"/>
      <c r="TJR133" s="193"/>
      <c r="TJS133" s="193"/>
      <c r="TJT133" s="193"/>
      <c r="TJU133" s="193"/>
      <c r="TJV133" s="193"/>
      <c r="TJW133" s="193"/>
      <c r="TJX133" s="193"/>
      <c r="TJY133" s="193"/>
      <c r="TJZ133" s="193"/>
      <c r="TKA133" s="193"/>
      <c r="TKB133" s="193"/>
      <c r="TKC133" s="193"/>
      <c r="TTC133" s="193"/>
      <c r="TTD133" s="193"/>
      <c r="TTL133" s="193"/>
      <c r="TTM133" s="193"/>
      <c r="TTN133" s="193"/>
      <c r="TTO133" s="193"/>
      <c r="TTP133" s="193"/>
      <c r="TTQ133" s="193"/>
      <c r="TTR133" s="193"/>
      <c r="TTS133" s="193"/>
      <c r="TTT133" s="193"/>
      <c r="TTU133" s="193"/>
      <c r="TTV133" s="193"/>
      <c r="TTW133" s="193"/>
      <c r="TTX133" s="193"/>
      <c r="TTY133" s="193"/>
      <c r="UCY133" s="193"/>
      <c r="UCZ133" s="193"/>
      <c r="UDH133" s="193"/>
      <c r="UDI133" s="193"/>
      <c r="UDJ133" s="193"/>
      <c r="UDK133" s="193"/>
      <c r="UDL133" s="193"/>
      <c r="UDM133" s="193"/>
      <c r="UDN133" s="193"/>
      <c r="UDO133" s="193"/>
      <c r="UDP133" s="193"/>
      <c r="UDQ133" s="193"/>
      <c r="UDR133" s="193"/>
      <c r="UDS133" s="193"/>
      <c r="UDT133" s="193"/>
      <c r="UDU133" s="193"/>
      <c r="UMU133" s="193"/>
      <c r="UMV133" s="193"/>
      <c r="UND133" s="193"/>
      <c r="UNE133" s="193"/>
      <c r="UNF133" s="193"/>
      <c r="UNG133" s="193"/>
      <c r="UNH133" s="193"/>
      <c r="UNI133" s="193"/>
      <c r="UNJ133" s="193"/>
      <c r="UNK133" s="193"/>
      <c r="UNL133" s="193"/>
      <c r="UNM133" s="193"/>
      <c r="UNN133" s="193"/>
      <c r="UNO133" s="193"/>
      <c r="UNP133" s="193"/>
      <c r="UNQ133" s="193"/>
      <c r="UWQ133" s="193"/>
      <c r="UWR133" s="193"/>
      <c r="UWZ133" s="193"/>
      <c r="UXA133" s="193"/>
      <c r="UXB133" s="193"/>
      <c r="UXC133" s="193"/>
      <c r="UXD133" s="193"/>
      <c r="UXE133" s="193"/>
      <c r="UXF133" s="193"/>
      <c r="UXG133" s="193"/>
      <c r="UXH133" s="193"/>
      <c r="UXI133" s="193"/>
      <c r="UXJ133" s="193"/>
      <c r="UXK133" s="193"/>
      <c r="UXL133" s="193"/>
      <c r="UXM133" s="193"/>
      <c r="VGM133" s="193"/>
      <c r="VGN133" s="193"/>
      <c r="VGV133" s="193"/>
      <c r="VGW133" s="193"/>
      <c r="VGX133" s="193"/>
      <c r="VGY133" s="193"/>
      <c r="VGZ133" s="193"/>
      <c r="VHA133" s="193"/>
      <c r="VHB133" s="193"/>
      <c r="VHC133" s="193"/>
      <c r="VHD133" s="193"/>
      <c r="VHE133" s="193"/>
      <c r="VHF133" s="193"/>
      <c r="VHG133" s="193"/>
      <c r="VHH133" s="193"/>
      <c r="VHI133" s="193"/>
      <c r="VQI133" s="193"/>
      <c r="VQJ133" s="193"/>
      <c r="VQR133" s="193"/>
      <c r="VQS133" s="193"/>
      <c r="VQT133" s="193"/>
      <c r="VQU133" s="193"/>
      <c r="VQV133" s="193"/>
      <c r="VQW133" s="193"/>
      <c r="VQX133" s="193"/>
      <c r="VQY133" s="193"/>
      <c r="VQZ133" s="193"/>
      <c r="VRA133" s="193"/>
      <c r="VRB133" s="193"/>
      <c r="VRC133" s="193"/>
      <c r="VRD133" s="193"/>
      <c r="VRE133" s="193"/>
      <c r="WAE133" s="193"/>
      <c r="WAF133" s="193"/>
      <c r="WAN133" s="193"/>
      <c r="WAO133" s="193"/>
      <c r="WAP133" s="193"/>
      <c r="WAQ133" s="193"/>
      <c r="WAR133" s="193"/>
      <c r="WAS133" s="193"/>
      <c r="WAT133" s="193"/>
      <c r="WAU133" s="193"/>
      <c r="WAV133" s="193"/>
      <c r="WAW133" s="193"/>
      <c r="WAX133" s="193"/>
      <c r="WAY133" s="193"/>
      <c r="WAZ133" s="193"/>
      <c r="WBA133" s="193"/>
      <c r="WKA133" s="193"/>
      <c r="WKB133" s="193"/>
      <c r="WKJ133" s="193"/>
      <c r="WKK133" s="193"/>
      <c r="WKL133" s="193"/>
      <c r="WKM133" s="193"/>
      <c r="WKN133" s="193"/>
      <c r="WKO133" s="193"/>
      <c r="WKP133" s="193"/>
      <c r="WKQ133" s="193"/>
      <c r="WKR133" s="193"/>
      <c r="WKS133" s="193"/>
      <c r="WKT133" s="193"/>
      <c r="WKU133" s="193"/>
      <c r="WKV133" s="193"/>
      <c r="WKW133" s="193"/>
      <c r="WTW133" s="193"/>
      <c r="WTX133" s="193"/>
      <c r="WUF133" s="193"/>
      <c r="WUG133" s="193"/>
      <c r="WUH133" s="193"/>
      <c r="WUI133" s="193"/>
      <c r="WUJ133" s="193"/>
      <c r="WUK133" s="193"/>
      <c r="WUL133" s="193"/>
      <c r="WUM133" s="193"/>
      <c r="WUN133" s="193"/>
      <c r="WUO133" s="193"/>
      <c r="WUP133" s="193"/>
      <c r="WUQ133" s="193"/>
      <c r="WUR133" s="193"/>
      <c r="WUS133" s="193"/>
    </row>
    <row r="134" spans="1:1009 1243:2033 2267:3057 3291:4081 4315:5105 5339:6129 6363:7153 7387:8177 8411:9201 9435:10225 10459:11249 11483:12273 12507:13297 13531:14321 14555:15345 15579:16113" s="178" customFormat="1" ht="31.5" hidden="1" x14ac:dyDescent="0.25">
      <c r="A134" s="50" t="s">
        <v>6</v>
      </c>
      <c r="B134" s="176" t="s">
        <v>142</v>
      </c>
      <c r="C134" s="70"/>
      <c r="D134" s="97">
        <v>90</v>
      </c>
      <c r="E134" s="68">
        <v>90</v>
      </c>
      <c r="F134" s="68"/>
      <c r="G134" s="231">
        <v>0</v>
      </c>
      <c r="H134" s="129">
        <v>0</v>
      </c>
      <c r="I134" s="153">
        <f t="shared" si="6"/>
        <v>0</v>
      </c>
      <c r="J134" s="148"/>
      <c r="K134" s="148"/>
      <c r="L134" s="148"/>
      <c r="M134" s="148"/>
      <c r="N134" s="70"/>
      <c r="HK134" s="179"/>
      <c r="HL134" s="179"/>
      <c r="HT134" s="179"/>
      <c r="HU134" s="179"/>
      <c r="HV134" s="179"/>
      <c r="HW134" s="179"/>
      <c r="HX134" s="179"/>
      <c r="HY134" s="179"/>
      <c r="HZ134" s="179"/>
      <c r="IA134" s="179"/>
      <c r="IB134" s="179"/>
      <c r="IC134" s="179"/>
      <c r="ID134" s="179"/>
      <c r="IE134" s="179"/>
      <c r="IF134" s="179"/>
      <c r="IG134" s="179"/>
      <c r="RG134" s="179"/>
      <c r="RH134" s="179"/>
      <c r="RP134" s="179"/>
      <c r="RQ134" s="179"/>
      <c r="RR134" s="179"/>
      <c r="RS134" s="179"/>
      <c r="RT134" s="179"/>
      <c r="RU134" s="179"/>
      <c r="RV134" s="179"/>
      <c r="RW134" s="179"/>
      <c r="RX134" s="179"/>
      <c r="RY134" s="179"/>
      <c r="RZ134" s="179"/>
      <c r="SA134" s="179"/>
      <c r="SB134" s="179"/>
      <c r="SC134" s="179"/>
      <c r="ABC134" s="179"/>
      <c r="ABD134" s="179"/>
      <c r="ABL134" s="179"/>
      <c r="ABM134" s="179"/>
      <c r="ABN134" s="179"/>
      <c r="ABO134" s="179"/>
      <c r="ABP134" s="179"/>
      <c r="ABQ134" s="179"/>
      <c r="ABR134" s="179"/>
      <c r="ABS134" s="179"/>
      <c r="ABT134" s="179"/>
      <c r="ABU134" s="179"/>
      <c r="ABV134" s="179"/>
      <c r="ABW134" s="179"/>
      <c r="ABX134" s="179"/>
      <c r="ABY134" s="179"/>
      <c r="AKY134" s="179"/>
      <c r="AKZ134" s="179"/>
      <c r="ALH134" s="179"/>
      <c r="ALI134" s="179"/>
      <c r="ALJ134" s="179"/>
      <c r="ALK134" s="179"/>
      <c r="ALL134" s="179"/>
      <c r="ALM134" s="179"/>
      <c r="ALN134" s="179"/>
      <c r="ALO134" s="179"/>
      <c r="ALP134" s="179"/>
      <c r="ALQ134" s="179"/>
      <c r="ALR134" s="179"/>
      <c r="ALS134" s="179"/>
      <c r="ALT134" s="179"/>
      <c r="ALU134" s="179"/>
      <c r="AUU134" s="179"/>
      <c r="AUV134" s="179"/>
      <c r="AVD134" s="179"/>
      <c r="AVE134" s="179"/>
      <c r="AVF134" s="179"/>
      <c r="AVG134" s="179"/>
      <c r="AVH134" s="179"/>
      <c r="AVI134" s="179"/>
      <c r="AVJ134" s="179"/>
      <c r="AVK134" s="179"/>
      <c r="AVL134" s="179"/>
      <c r="AVM134" s="179"/>
      <c r="AVN134" s="179"/>
      <c r="AVO134" s="179"/>
      <c r="AVP134" s="179"/>
      <c r="AVQ134" s="179"/>
      <c r="BEQ134" s="179"/>
      <c r="BER134" s="179"/>
      <c r="BEZ134" s="179"/>
      <c r="BFA134" s="179"/>
      <c r="BFB134" s="179"/>
      <c r="BFC134" s="179"/>
      <c r="BFD134" s="179"/>
      <c r="BFE134" s="179"/>
      <c r="BFF134" s="179"/>
      <c r="BFG134" s="179"/>
      <c r="BFH134" s="179"/>
      <c r="BFI134" s="179"/>
      <c r="BFJ134" s="179"/>
      <c r="BFK134" s="179"/>
      <c r="BFL134" s="179"/>
      <c r="BFM134" s="179"/>
      <c r="BOM134" s="179"/>
      <c r="BON134" s="179"/>
      <c r="BOV134" s="179"/>
      <c r="BOW134" s="179"/>
      <c r="BOX134" s="179"/>
      <c r="BOY134" s="179"/>
      <c r="BOZ134" s="179"/>
      <c r="BPA134" s="179"/>
      <c r="BPB134" s="179"/>
      <c r="BPC134" s="179"/>
      <c r="BPD134" s="179"/>
      <c r="BPE134" s="179"/>
      <c r="BPF134" s="179"/>
      <c r="BPG134" s="179"/>
      <c r="BPH134" s="179"/>
      <c r="BPI134" s="179"/>
      <c r="BYI134" s="179"/>
      <c r="BYJ134" s="179"/>
      <c r="BYR134" s="179"/>
      <c r="BYS134" s="179"/>
      <c r="BYT134" s="179"/>
      <c r="BYU134" s="179"/>
      <c r="BYV134" s="179"/>
      <c r="BYW134" s="179"/>
      <c r="BYX134" s="179"/>
      <c r="BYY134" s="179"/>
      <c r="BYZ134" s="179"/>
      <c r="BZA134" s="179"/>
      <c r="BZB134" s="179"/>
      <c r="BZC134" s="179"/>
      <c r="BZD134" s="179"/>
      <c r="BZE134" s="179"/>
      <c r="CIE134" s="179"/>
      <c r="CIF134" s="179"/>
      <c r="CIN134" s="179"/>
      <c r="CIO134" s="179"/>
      <c r="CIP134" s="179"/>
      <c r="CIQ134" s="179"/>
      <c r="CIR134" s="179"/>
      <c r="CIS134" s="179"/>
      <c r="CIT134" s="179"/>
      <c r="CIU134" s="179"/>
      <c r="CIV134" s="179"/>
      <c r="CIW134" s="179"/>
      <c r="CIX134" s="179"/>
      <c r="CIY134" s="179"/>
      <c r="CIZ134" s="179"/>
      <c r="CJA134" s="179"/>
      <c r="CSA134" s="179"/>
      <c r="CSB134" s="179"/>
      <c r="CSJ134" s="179"/>
      <c r="CSK134" s="179"/>
      <c r="CSL134" s="179"/>
      <c r="CSM134" s="179"/>
      <c r="CSN134" s="179"/>
      <c r="CSO134" s="179"/>
      <c r="CSP134" s="179"/>
      <c r="CSQ134" s="179"/>
      <c r="CSR134" s="179"/>
      <c r="CSS134" s="179"/>
      <c r="CST134" s="179"/>
      <c r="CSU134" s="179"/>
      <c r="CSV134" s="179"/>
      <c r="CSW134" s="179"/>
      <c r="DBW134" s="179"/>
      <c r="DBX134" s="179"/>
      <c r="DCF134" s="179"/>
      <c r="DCG134" s="179"/>
      <c r="DCH134" s="179"/>
      <c r="DCI134" s="179"/>
      <c r="DCJ134" s="179"/>
      <c r="DCK134" s="179"/>
      <c r="DCL134" s="179"/>
      <c r="DCM134" s="179"/>
      <c r="DCN134" s="179"/>
      <c r="DCO134" s="179"/>
      <c r="DCP134" s="179"/>
      <c r="DCQ134" s="179"/>
      <c r="DCR134" s="179"/>
      <c r="DCS134" s="179"/>
      <c r="DLS134" s="179"/>
      <c r="DLT134" s="179"/>
      <c r="DMB134" s="179"/>
      <c r="DMC134" s="179"/>
      <c r="DMD134" s="179"/>
      <c r="DME134" s="179"/>
      <c r="DMF134" s="179"/>
      <c r="DMG134" s="179"/>
      <c r="DMH134" s="179"/>
      <c r="DMI134" s="179"/>
      <c r="DMJ134" s="179"/>
      <c r="DMK134" s="179"/>
      <c r="DML134" s="179"/>
      <c r="DMM134" s="179"/>
      <c r="DMN134" s="179"/>
      <c r="DMO134" s="179"/>
      <c r="DVO134" s="179"/>
      <c r="DVP134" s="179"/>
      <c r="DVX134" s="179"/>
      <c r="DVY134" s="179"/>
      <c r="DVZ134" s="179"/>
      <c r="DWA134" s="179"/>
      <c r="DWB134" s="179"/>
      <c r="DWC134" s="179"/>
      <c r="DWD134" s="179"/>
      <c r="DWE134" s="179"/>
      <c r="DWF134" s="179"/>
      <c r="DWG134" s="179"/>
      <c r="DWH134" s="179"/>
      <c r="DWI134" s="179"/>
      <c r="DWJ134" s="179"/>
      <c r="DWK134" s="179"/>
      <c r="EFK134" s="179"/>
      <c r="EFL134" s="179"/>
      <c r="EFT134" s="179"/>
      <c r="EFU134" s="179"/>
      <c r="EFV134" s="179"/>
      <c r="EFW134" s="179"/>
      <c r="EFX134" s="179"/>
      <c r="EFY134" s="179"/>
      <c r="EFZ134" s="179"/>
      <c r="EGA134" s="179"/>
      <c r="EGB134" s="179"/>
      <c r="EGC134" s="179"/>
      <c r="EGD134" s="179"/>
      <c r="EGE134" s="179"/>
      <c r="EGF134" s="179"/>
      <c r="EGG134" s="179"/>
      <c r="EPG134" s="179"/>
      <c r="EPH134" s="179"/>
      <c r="EPP134" s="179"/>
      <c r="EPQ134" s="179"/>
      <c r="EPR134" s="179"/>
      <c r="EPS134" s="179"/>
      <c r="EPT134" s="179"/>
      <c r="EPU134" s="179"/>
      <c r="EPV134" s="179"/>
      <c r="EPW134" s="179"/>
      <c r="EPX134" s="179"/>
      <c r="EPY134" s="179"/>
      <c r="EPZ134" s="179"/>
      <c r="EQA134" s="179"/>
      <c r="EQB134" s="179"/>
      <c r="EQC134" s="179"/>
      <c r="EZC134" s="179"/>
      <c r="EZD134" s="179"/>
      <c r="EZL134" s="179"/>
      <c r="EZM134" s="179"/>
      <c r="EZN134" s="179"/>
      <c r="EZO134" s="179"/>
      <c r="EZP134" s="179"/>
      <c r="EZQ134" s="179"/>
      <c r="EZR134" s="179"/>
      <c r="EZS134" s="179"/>
      <c r="EZT134" s="179"/>
      <c r="EZU134" s="179"/>
      <c r="EZV134" s="179"/>
      <c r="EZW134" s="179"/>
      <c r="EZX134" s="179"/>
      <c r="EZY134" s="179"/>
      <c r="FIY134" s="179"/>
      <c r="FIZ134" s="179"/>
      <c r="FJH134" s="179"/>
      <c r="FJI134" s="179"/>
      <c r="FJJ134" s="179"/>
      <c r="FJK134" s="179"/>
      <c r="FJL134" s="179"/>
      <c r="FJM134" s="179"/>
      <c r="FJN134" s="179"/>
      <c r="FJO134" s="179"/>
      <c r="FJP134" s="179"/>
      <c r="FJQ134" s="179"/>
      <c r="FJR134" s="179"/>
      <c r="FJS134" s="179"/>
      <c r="FJT134" s="179"/>
      <c r="FJU134" s="179"/>
      <c r="FSU134" s="179"/>
      <c r="FSV134" s="179"/>
      <c r="FTD134" s="179"/>
      <c r="FTE134" s="179"/>
      <c r="FTF134" s="179"/>
      <c r="FTG134" s="179"/>
      <c r="FTH134" s="179"/>
      <c r="FTI134" s="179"/>
      <c r="FTJ134" s="179"/>
      <c r="FTK134" s="179"/>
      <c r="FTL134" s="179"/>
      <c r="FTM134" s="179"/>
      <c r="FTN134" s="179"/>
      <c r="FTO134" s="179"/>
      <c r="FTP134" s="179"/>
      <c r="FTQ134" s="179"/>
      <c r="GCQ134" s="179"/>
      <c r="GCR134" s="179"/>
      <c r="GCZ134" s="179"/>
      <c r="GDA134" s="179"/>
      <c r="GDB134" s="179"/>
      <c r="GDC134" s="179"/>
      <c r="GDD134" s="179"/>
      <c r="GDE134" s="179"/>
      <c r="GDF134" s="179"/>
      <c r="GDG134" s="179"/>
      <c r="GDH134" s="179"/>
      <c r="GDI134" s="179"/>
      <c r="GDJ134" s="179"/>
      <c r="GDK134" s="179"/>
      <c r="GDL134" s="179"/>
      <c r="GDM134" s="179"/>
      <c r="GMM134" s="179"/>
      <c r="GMN134" s="179"/>
      <c r="GMV134" s="179"/>
      <c r="GMW134" s="179"/>
      <c r="GMX134" s="179"/>
      <c r="GMY134" s="179"/>
      <c r="GMZ134" s="179"/>
      <c r="GNA134" s="179"/>
      <c r="GNB134" s="179"/>
      <c r="GNC134" s="179"/>
      <c r="GND134" s="179"/>
      <c r="GNE134" s="179"/>
      <c r="GNF134" s="179"/>
      <c r="GNG134" s="179"/>
      <c r="GNH134" s="179"/>
      <c r="GNI134" s="179"/>
      <c r="GWI134" s="179"/>
      <c r="GWJ134" s="179"/>
      <c r="GWR134" s="179"/>
      <c r="GWS134" s="179"/>
      <c r="GWT134" s="179"/>
      <c r="GWU134" s="179"/>
      <c r="GWV134" s="179"/>
      <c r="GWW134" s="179"/>
      <c r="GWX134" s="179"/>
      <c r="GWY134" s="179"/>
      <c r="GWZ134" s="179"/>
      <c r="GXA134" s="179"/>
      <c r="GXB134" s="179"/>
      <c r="GXC134" s="179"/>
      <c r="GXD134" s="179"/>
      <c r="GXE134" s="179"/>
      <c r="HGE134" s="179"/>
      <c r="HGF134" s="179"/>
      <c r="HGN134" s="179"/>
      <c r="HGO134" s="179"/>
      <c r="HGP134" s="179"/>
      <c r="HGQ134" s="179"/>
      <c r="HGR134" s="179"/>
      <c r="HGS134" s="179"/>
      <c r="HGT134" s="179"/>
      <c r="HGU134" s="179"/>
      <c r="HGV134" s="179"/>
      <c r="HGW134" s="179"/>
      <c r="HGX134" s="179"/>
      <c r="HGY134" s="179"/>
      <c r="HGZ134" s="179"/>
      <c r="HHA134" s="179"/>
      <c r="HQA134" s="179"/>
      <c r="HQB134" s="179"/>
      <c r="HQJ134" s="179"/>
      <c r="HQK134" s="179"/>
      <c r="HQL134" s="179"/>
      <c r="HQM134" s="179"/>
      <c r="HQN134" s="179"/>
      <c r="HQO134" s="179"/>
      <c r="HQP134" s="179"/>
      <c r="HQQ134" s="179"/>
      <c r="HQR134" s="179"/>
      <c r="HQS134" s="179"/>
      <c r="HQT134" s="179"/>
      <c r="HQU134" s="179"/>
      <c r="HQV134" s="179"/>
      <c r="HQW134" s="179"/>
      <c r="HZW134" s="179"/>
      <c r="HZX134" s="179"/>
      <c r="IAF134" s="179"/>
      <c r="IAG134" s="179"/>
      <c r="IAH134" s="179"/>
      <c r="IAI134" s="179"/>
      <c r="IAJ134" s="179"/>
      <c r="IAK134" s="179"/>
      <c r="IAL134" s="179"/>
      <c r="IAM134" s="179"/>
      <c r="IAN134" s="179"/>
      <c r="IAO134" s="179"/>
      <c r="IAP134" s="179"/>
      <c r="IAQ134" s="179"/>
      <c r="IAR134" s="179"/>
      <c r="IAS134" s="179"/>
      <c r="IJS134" s="179"/>
      <c r="IJT134" s="179"/>
      <c r="IKB134" s="179"/>
      <c r="IKC134" s="179"/>
      <c r="IKD134" s="179"/>
      <c r="IKE134" s="179"/>
      <c r="IKF134" s="179"/>
      <c r="IKG134" s="179"/>
      <c r="IKH134" s="179"/>
      <c r="IKI134" s="179"/>
      <c r="IKJ134" s="179"/>
      <c r="IKK134" s="179"/>
      <c r="IKL134" s="179"/>
      <c r="IKM134" s="179"/>
      <c r="IKN134" s="179"/>
      <c r="IKO134" s="179"/>
      <c r="ITO134" s="179"/>
      <c r="ITP134" s="179"/>
      <c r="ITX134" s="179"/>
      <c r="ITY134" s="179"/>
      <c r="ITZ134" s="179"/>
      <c r="IUA134" s="179"/>
      <c r="IUB134" s="179"/>
      <c r="IUC134" s="179"/>
      <c r="IUD134" s="179"/>
      <c r="IUE134" s="179"/>
      <c r="IUF134" s="179"/>
      <c r="IUG134" s="179"/>
      <c r="IUH134" s="179"/>
      <c r="IUI134" s="179"/>
      <c r="IUJ134" s="179"/>
      <c r="IUK134" s="179"/>
      <c r="JDK134" s="179"/>
      <c r="JDL134" s="179"/>
      <c r="JDT134" s="179"/>
      <c r="JDU134" s="179"/>
      <c r="JDV134" s="179"/>
      <c r="JDW134" s="179"/>
      <c r="JDX134" s="179"/>
      <c r="JDY134" s="179"/>
      <c r="JDZ134" s="179"/>
      <c r="JEA134" s="179"/>
      <c r="JEB134" s="179"/>
      <c r="JEC134" s="179"/>
      <c r="JED134" s="179"/>
      <c r="JEE134" s="179"/>
      <c r="JEF134" s="179"/>
      <c r="JEG134" s="179"/>
      <c r="JNG134" s="179"/>
      <c r="JNH134" s="179"/>
      <c r="JNP134" s="179"/>
      <c r="JNQ134" s="179"/>
      <c r="JNR134" s="179"/>
      <c r="JNS134" s="179"/>
      <c r="JNT134" s="179"/>
      <c r="JNU134" s="179"/>
      <c r="JNV134" s="179"/>
      <c r="JNW134" s="179"/>
      <c r="JNX134" s="179"/>
      <c r="JNY134" s="179"/>
      <c r="JNZ134" s="179"/>
      <c r="JOA134" s="179"/>
      <c r="JOB134" s="179"/>
      <c r="JOC134" s="179"/>
      <c r="JXC134" s="179"/>
      <c r="JXD134" s="179"/>
      <c r="JXL134" s="179"/>
      <c r="JXM134" s="179"/>
      <c r="JXN134" s="179"/>
      <c r="JXO134" s="179"/>
      <c r="JXP134" s="179"/>
      <c r="JXQ134" s="179"/>
      <c r="JXR134" s="179"/>
      <c r="JXS134" s="179"/>
      <c r="JXT134" s="179"/>
      <c r="JXU134" s="179"/>
      <c r="JXV134" s="179"/>
      <c r="JXW134" s="179"/>
      <c r="JXX134" s="179"/>
      <c r="JXY134" s="179"/>
      <c r="KGY134" s="179"/>
      <c r="KGZ134" s="179"/>
      <c r="KHH134" s="179"/>
      <c r="KHI134" s="179"/>
      <c r="KHJ134" s="179"/>
      <c r="KHK134" s="179"/>
      <c r="KHL134" s="179"/>
      <c r="KHM134" s="179"/>
      <c r="KHN134" s="179"/>
      <c r="KHO134" s="179"/>
      <c r="KHP134" s="179"/>
      <c r="KHQ134" s="179"/>
      <c r="KHR134" s="179"/>
      <c r="KHS134" s="179"/>
      <c r="KHT134" s="179"/>
      <c r="KHU134" s="179"/>
      <c r="KQU134" s="179"/>
      <c r="KQV134" s="179"/>
      <c r="KRD134" s="179"/>
      <c r="KRE134" s="179"/>
      <c r="KRF134" s="179"/>
      <c r="KRG134" s="179"/>
      <c r="KRH134" s="179"/>
      <c r="KRI134" s="179"/>
      <c r="KRJ134" s="179"/>
      <c r="KRK134" s="179"/>
      <c r="KRL134" s="179"/>
      <c r="KRM134" s="179"/>
      <c r="KRN134" s="179"/>
      <c r="KRO134" s="179"/>
      <c r="KRP134" s="179"/>
      <c r="KRQ134" s="179"/>
      <c r="LAQ134" s="179"/>
      <c r="LAR134" s="179"/>
      <c r="LAZ134" s="179"/>
      <c r="LBA134" s="179"/>
      <c r="LBB134" s="179"/>
      <c r="LBC134" s="179"/>
      <c r="LBD134" s="179"/>
      <c r="LBE134" s="179"/>
      <c r="LBF134" s="179"/>
      <c r="LBG134" s="179"/>
      <c r="LBH134" s="179"/>
      <c r="LBI134" s="179"/>
      <c r="LBJ134" s="179"/>
      <c r="LBK134" s="179"/>
      <c r="LBL134" s="179"/>
      <c r="LBM134" s="179"/>
      <c r="LKM134" s="179"/>
      <c r="LKN134" s="179"/>
      <c r="LKV134" s="179"/>
      <c r="LKW134" s="179"/>
      <c r="LKX134" s="179"/>
      <c r="LKY134" s="179"/>
      <c r="LKZ134" s="179"/>
      <c r="LLA134" s="179"/>
      <c r="LLB134" s="179"/>
      <c r="LLC134" s="179"/>
      <c r="LLD134" s="179"/>
      <c r="LLE134" s="179"/>
      <c r="LLF134" s="179"/>
      <c r="LLG134" s="179"/>
      <c r="LLH134" s="179"/>
      <c r="LLI134" s="179"/>
      <c r="LUI134" s="179"/>
      <c r="LUJ134" s="179"/>
      <c r="LUR134" s="179"/>
      <c r="LUS134" s="179"/>
      <c r="LUT134" s="179"/>
      <c r="LUU134" s="179"/>
      <c r="LUV134" s="179"/>
      <c r="LUW134" s="179"/>
      <c r="LUX134" s="179"/>
      <c r="LUY134" s="179"/>
      <c r="LUZ134" s="179"/>
      <c r="LVA134" s="179"/>
      <c r="LVB134" s="179"/>
      <c r="LVC134" s="179"/>
      <c r="LVD134" s="179"/>
      <c r="LVE134" s="179"/>
      <c r="MEE134" s="179"/>
      <c r="MEF134" s="179"/>
      <c r="MEN134" s="179"/>
      <c r="MEO134" s="179"/>
      <c r="MEP134" s="179"/>
      <c r="MEQ134" s="179"/>
      <c r="MER134" s="179"/>
      <c r="MES134" s="179"/>
      <c r="MET134" s="179"/>
      <c r="MEU134" s="179"/>
      <c r="MEV134" s="179"/>
      <c r="MEW134" s="179"/>
      <c r="MEX134" s="179"/>
      <c r="MEY134" s="179"/>
      <c r="MEZ134" s="179"/>
      <c r="MFA134" s="179"/>
      <c r="MOA134" s="179"/>
      <c r="MOB134" s="179"/>
      <c r="MOJ134" s="179"/>
      <c r="MOK134" s="179"/>
      <c r="MOL134" s="179"/>
      <c r="MOM134" s="179"/>
      <c r="MON134" s="179"/>
      <c r="MOO134" s="179"/>
      <c r="MOP134" s="179"/>
      <c r="MOQ134" s="179"/>
      <c r="MOR134" s="179"/>
      <c r="MOS134" s="179"/>
      <c r="MOT134" s="179"/>
      <c r="MOU134" s="179"/>
      <c r="MOV134" s="179"/>
      <c r="MOW134" s="179"/>
      <c r="MXW134" s="179"/>
      <c r="MXX134" s="179"/>
      <c r="MYF134" s="179"/>
      <c r="MYG134" s="179"/>
      <c r="MYH134" s="179"/>
      <c r="MYI134" s="179"/>
      <c r="MYJ134" s="179"/>
      <c r="MYK134" s="179"/>
      <c r="MYL134" s="179"/>
      <c r="MYM134" s="179"/>
      <c r="MYN134" s="179"/>
      <c r="MYO134" s="179"/>
      <c r="MYP134" s="179"/>
      <c r="MYQ134" s="179"/>
      <c r="MYR134" s="179"/>
      <c r="MYS134" s="179"/>
      <c r="NHS134" s="179"/>
      <c r="NHT134" s="179"/>
      <c r="NIB134" s="179"/>
      <c r="NIC134" s="179"/>
      <c r="NID134" s="179"/>
      <c r="NIE134" s="179"/>
      <c r="NIF134" s="179"/>
      <c r="NIG134" s="179"/>
      <c r="NIH134" s="179"/>
      <c r="NII134" s="179"/>
      <c r="NIJ134" s="179"/>
      <c r="NIK134" s="179"/>
      <c r="NIL134" s="179"/>
      <c r="NIM134" s="179"/>
      <c r="NIN134" s="179"/>
      <c r="NIO134" s="179"/>
      <c r="NRO134" s="179"/>
      <c r="NRP134" s="179"/>
      <c r="NRX134" s="179"/>
      <c r="NRY134" s="179"/>
      <c r="NRZ134" s="179"/>
      <c r="NSA134" s="179"/>
      <c r="NSB134" s="179"/>
      <c r="NSC134" s="179"/>
      <c r="NSD134" s="179"/>
      <c r="NSE134" s="179"/>
      <c r="NSF134" s="179"/>
      <c r="NSG134" s="179"/>
      <c r="NSH134" s="179"/>
      <c r="NSI134" s="179"/>
      <c r="NSJ134" s="179"/>
      <c r="NSK134" s="179"/>
      <c r="OBK134" s="179"/>
      <c r="OBL134" s="179"/>
      <c r="OBT134" s="179"/>
      <c r="OBU134" s="179"/>
      <c r="OBV134" s="179"/>
      <c r="OBW134" s="179"/>
      <c r="OBX134" s="179"/>
      <c r="OBY134" s="179"/>
      <c r="OBZ134" s="179"/>
      <c r="OCA134" s="179"/>
      <c r="OCB134" s="179"/>
      <c r="OCC134" s="179"/>
      <c r="OCD134" s="179"/>
      <c r="OCE134" s="179"/>
      <c r="OCF134" s="179"/>
      <c r="OCG134" s="179"/>
      <c r="OLG134" s="179"/>
      <c r="OLH134" s="179"/>
      <c r="OLP134" s="179"/>
      <c r="OLQ134" s="179"/>
      <c r="OLR134" s="179"/>
      <c r="OLS134" s="179"/>
      <c r="OLT134" s="179"/>
      <c r="OLU134" s="179"/>
      <c r="OLV134" s="179"/>
      <c r="OLW134" s="179"/>
      <c r="OLX134" s="179"/>
      <c r="OLY134" s="179"/>
      <c r="OLZ134" s="179"/>
      <c r="OMA134" s="179"/>
      <c r="OMB134" s="179"/>
      <c r="OMC134" s="179"/>
      <c r="OVC134" s="179"/>
      <c r="OVD134" s="179"/>
      <c r="OVL134" s="179"/>
      <c r="OVM134" s="179"/>
      <c r="OVN134" s="179"/>
      <c r="OVO134" s="179"/>
      <c r="OVP134" s="179"/>
      <c r="OVQ134" s="179"/>
      <c r="OVR134" s="179"/>
      <c r="OVS134" s="179"/>
      <c r="OVT134" s="179"/>
      <c r="OVU134" s="179"/>
      <c r="OVV134" s="179"/>
      <c r="OVW134" s="179"/>
      <c r="OVX134" s="179"/>
      <c r="OVY134" s="179"/>
      <c r="PEY134" s="179"/>
      <c r="PEZ134" s="179"/>
      <c r="PFH134" s="179"/>
      <c r="PFI134" s="179"/>
      <c r="PFJ134" s="179"/>
      <c r="PFK134" s="179"/>
      <c r="PFL134" s="179"/>
      <c r="PFM134" s="179"/>
      <c r="PFN134" s="179"/>
      <c r="PFO134" s="179"/>
      <c r="PFP134" s="179"/>
      <c r="PFQ134" s="179"/>
      <c r="PFR134" s="179"/>
      <c r="PFS134" s="179"/>
      <c r="PFT134" s="179"/>
      <c r="PFU134" s="179"/>
      <c r="POU134" s="179"/>
      <c r="POV134" s="179"/>
      <c r="PPD134" s="179"/>
      <c r="PPE134" s="179"/>
      <c r="PPF134" s="179"/>
      <c r="PPG134" s="179"/>
      <c r="PPH134" s="179"/>
      <c r="PPI134" s="179"/>
      <c r="PPJ134" s="179"/>
      <c r="PPK134" s="179"/>
      <c r="PPL134" s="179"/>
      <c r="PPM134" s="179"/>
      <c r="PPN134" s="179"/>
      <c r="PPO134" s="179"/>
      <c r="PPP134" s="179"/>
      <c r="PPQ134" s="179"/>
      <c r="PYQ134" s="179"/>
      <c r="PYR134" s="179"/>
      <c r="PYZ134" s="179"/>
      <c r="PZA134" s="179"/>
      <c r="PZB134" s="179"/>
      <c r="PZC134" s="179"/>
      <c r="PZD134" s="179"/>
      <c r="PZE134" s="179"/>
      <c r="PZF134" s="179"/>
      <c r="PZG134" s="179"/>
      <c r="PZH134" s="179"/>
      <c r="PZI134" s="179"/>
      <c r="PZJ134" s="179"/>
      <c r="PZK134" s="179"/>
      <c r="PZL134" s="179"/>
      <c r="PZM134" s="179"/>
      <c r="QIM134" s="179"/>
      <c r="QIN134" s="179"/>
      <c r="QIV134" s="179"/>
      <c r="QIW134" s="179"/>
      <c r="QIX134" s="179"/>
      <c r="QIY134" s="179"/>
      <c r="QIZ134" s="179"/>
      <c r="QJA134" s="179"/>
      <c r="QJB134" s="179"/>
      <c r="QJC134" s="179"/>
      <c r="QJD134" s="179"/>
      <c r="QJE134" s="179"/>
      <c r="QJF134" s="179"/>
      <c r="QJG134" s="179"/>
      <c r="QJH134" s="179"/>
      <c r="QJI134" s="179"/>
      <c r="QSI134" s="179"/>
      <c r="QSJ134" s="179"/>
      <c r="QSR134" s="179"/>
      <c r="QSS134" s="179"/>
      <c r="QST134" s="179"/>
      <c r="QSU134" s="179"/>
      <c r="QSV134" s="179"/>
      <c r="QSW134" s="179"/>
      <c r="QSX134" s="179"/>
      <c r="QSY134" s="179"/>
      <c r="QSZ134" s="179"/>
      <c r="QTA134" s="179"/>
      <c r="QTB134" s="179"/>
      <c r="QTC134" s="179"/>
      <c r="QTD134" s="179"/>
      <c r="QTE134" s="179"/>
      <c r="RCE134" s="179"/>
      <c r="RCF134" s="179"/>
      <c r="RCN134" s="179"/>
      <c r="RCO134" s="179"/>
      <c r="RCP134" s="179"/>
      <c r="RCQ134" s="179"/>
      <c r="RCR134" s="179"/>
      <c r="RCS134" s="179"/>
      <c r="RCT134" s="179"/>
      <c r="RCU134" s="179"/>
      <c r="RCV134" s="179"/>
      <c r="RCW134" s="179"/>
      <c r="RCX134" s="179"/>
      <c r="RCY134" s="179"/>
      <c r="RCZ134" s="179"/>
      <c r="RDA134" s="179"/>
      <c r="RMA134" s="179"/>
      <c r="RMB134" s="179"/>
      <c r="RMJ134" s="179"/>
      <c r="RMK134" s="179"/>
      <c r="RML134" s="179"/>
      <c r="RMM134" s="179"/>
      <c r="RMN134" s="179"/>
      <c r="RMO134" s="179"/>
      <c r="RMP134" s="179"/>
      <c r="RMQ134" s="179"/>
      <c r="RMR134" s="179"/>
      <c r="RMS134" s="179"/>
      <c r="RMT134" s="179"/>
      <c r="RMU134" s="179"/>
      <c r="RMV134" s="179"/>
      <c r="RMW134" s="179"/>
      <c r="RVW134" s="179"/>
      <c r="RVX134" s="179"/>
      <c r="RWF134" s="179"/>
      <c r="RWG134" s="179"/>
      <c r="RWH134" s="179"/>
      <c r="RWI134" s="179"/>
      <c r="RWJ134" s="179"/>
      <c r="RWK134" s="179"/>
      <c r="RWL134" s="179"/>
      <c r="RWM134" s="179"/>
      <c r="RWN134" s="179"/>
      <c r="RWO134" s="179"/>
      <c r="RWP134" s="179"/>
      <c r="RWQ134" s="179"/>
      <c r="RWR134" s="179"/>
      <c r="RWS134" s="179"/>
      <c r="SFS134" s="179"/>
      <c r="SFT134" s="179"/>
      <c r="SGB134" s="179"/>
      <c r="SGC134" s="179"/>
      <c r="SGD134" s="179"/>
      <c r="SGE134" s="179"/>
      <c r="SGF134" s="179"/>
      <c r="SGG134" s="179"/>
      <c r="SGH134" s="179"/>
      <c r="SGI134" s="179"/>
      <c r="SGJ134" s="179"/>
      <c r="SGK134" s="179"/>
      <c r="SGL134" s="179"/>
      <c r="SGM134" s="179"/>
      <c r="SGN134" s="179"/>
      <c r="SGO134" s="179"/>
      <c r="SPO134" s="179"/>
      <c r="SPP134" s="179"/>
      <c r="SPX134" s="179"/>
      <c r="SPY134" s="179"/>
      <c r="SPZ134" s="179"/>
      <c r="SQA134" s="179"/>
      <c r="SQB134" s="179"/>
      <c r="SQC134" s="179"/>
      <c r="SQD134" s="179"/>
      <c r="SQE134" s="179"/>
      <c r="SQF134" s="179"/>
      <c r="SQG134" s="179"/>
      <c r="SQH134" s="179"/>
      <c r="SQI134" s="179"/>
      <c r="SQJ134" s="179"/>
      <c r="SQK134" s="179"/>
      <c r="SZK134" s="179"/>
      <c r="SZL134" s="179"/>
      <c r="SZT134" s="179"/>
      <c r="SZU134" s="179"/>
      <c r="SZV134" s="179"/>
      <c r="SZW134" s="179"/>
      <c r="SZX134" s="179"/>
      <c r="SZY134" s="179"/>
      <c r="SZZ134" s="179"/>
      <c r="TAA134" s="179"/>
      <c r="TAB134" s="179"/>
      <c r="TAC134" s="179"/>
      <c r="TAD134" s="179"/>
      <c r="TAE134" s="179"/>
      <c r="TAF134" s="179"/>
      <c r="TAG134" s="179"/>
      <c r="TJG134" s="179"/>
      <c r="TJH134" s="179"/>
      <c r="TJP134" s="179"/>
      <c r="TJQ134" s="179"/>
      <c r="TJR134" s="179"/>
      <c r="TJS134" s="179"/>
      <c r="TJT134" s="179"/>
      <c r="TJU134" s="179"/>
      <c r="TJV134" s="179"/>
      <c r="TJW134" s="179"/>
      <c r="TJX134" s="179"/>
      <c r="TJY134" s="179"/>
      <c r="TJZ134" s="179"/>
      <c r="TKA134" s="179"/>
      <c r="TKB134" s="179"/>
      <c r="TKC134" s="179"/>
      <c r="TTC134" s="179"/>
      <c r="TTD134" s="179"/>
      <c r="TTL134" s="179"/>
      <c r="TTM134" s="179"/>
      <c r="TTN134" s="179"/>
      <c r="TTO134" s="179"/>
      <c r="TTP134" s="179"/>
      <c r="TTQ134" s="179"/>
      <c r="TTR134" s="179"/>
      <c r="TTS134" s="179"/>
      <c r="TTT134" s="179"/>
      <c r="TTU134" s="179"/>
      <c r="TTV134" s="179"/>
      <c r="TTW134" s="179"/>
      <c r="TTX134" s="179"/>
      <c r="TTY134" s="179"/>
      <c r="UCY134" s="179"/>
      <c r="UCZ134" s="179"/>
      <c r="UDH134" s="179"/>
      <c r="UDI134" s="179"/>
      <c r="UDJ134" s="179"/>
      <c r="UDK134" s="179"/>
      <c r="UDL134" s="179"/>
      <c r="UDM134" s="179"/>
      <c r="UDN134" s="179"/>
      <c r="UDO134" s="179"/>
      <c r="UDP134" s="179"/>
      <c r="UDQ134" s="179"/>
      <c r="UDR134" s="179"/>
      <c r="UDS134" s="179"/>
      <c r="UDT134" s="179"/>
      <c r="UDU134" s="179"/>
      <c r="UMU134" s="179"/>
      <c r="UMV134" s="179"/>
      <c r="UND134" s="179"/>
      <c r="UNE134" s="179"/>
      <c r="UNF134" s="179"/>
      <c r="UNG134" s="179"/>
      <c r="UNH134" s="179"/>
      <c r="UNI134" s="179"/>
      <c r="UNJ134" s="179"/>
      <c r="UNK134" s="179"/>
      <c r="UNL134" s="179"/>
      <c r="UNM134" s="179"/>
      <c r="UNN134" s="179"/>
      <c r="UNO134" s="179"/>
      <c r="UNP134" s="179"/>
      <c r="UNQ134" s="179"/>
      <c r="UWQ134" s="179"/>
      <c r="UWR134" s="179"/>
      <c r="UWZ134" s="179"/>
      <c r="UXA134" s="179"/>
      <c r="UXB134" s="179"/>
      <c r="UXC134" s="179"/>
      <c r="UXD134" s="179"/>
      <c r="UXE134" s="179"/>
      <c r="UXF134" s="179"/>
      <c r="UXG134" s="179"/>
      <c r="UXH134" s="179"/>
      <c r="UXI134" s="179"/>
      <c r="UXJ134" s="179"/>
      <c r="UXK134" s="179"/>
      <c r="UXL134" s="179"/>
      <c r="UXM134" s="179"/>
      <c r="VGM134" s="179"/>
      <c r="VGN134" s="179"/>
      <c r="VGV134" s="179"/>
      <c r="VGW134" s="179"/>
      <c r="VGX134" s="179"/>
      <c r="VGY134" s="179"/>
      <c r="VGZ134" s="179"/>
      <c r="VHA134" s="179"/>
      <c r="VHB134" s="179"/>
      <c r="VHC134" s="179"/>
      <c r="VHD134" s="179"/>
      <c r="VHE134" s="179"/>
      <c r="VHF134" s="179"/>
      <c r="VHG134" s="179"/>
      <c r="VHH134" s="179"/>
      <c r="VHI134" s="179"/>
      <c r="VQI134" s="179"/>
      <c r="VQJ134" s="179"/>
      <c r="VQR134" s="179"/>
      <c r="VQS134" s="179"/>
      <c r="VQT134" s="179"/>
      <c r="VQU134" s="179"/>
      <c r="VQV134" s="179"/>
      <c r="VQW134" s="179"/>
      <c r="VQX134" s="179"/>
      <c r="VQY134" s="179"/>
      <c r="VQZ134" s="179"/>
      <c r="VRA134" s="179"/>
      <c r="VRB134" s="179"/>
      <c r="VRC134" s="179"/>
      <c r="VRD134" s="179"/>
      <c r="VRE134" s="179"/>
      <c r="WAE134" s="179"/>
      <c r="WAF134" s="179"/>
      <c r="WAN134" s="179"/>
      <c r="WAO134" s="179"/>
      <c r="WAP134" s="179"/>
      <c r="WAQ134" s="179"/>
      <c r="WAR134" s="179"/>
      <c r="WAS134" s="179"/>
      <c r="WAT134" s="179"/>
      <c r="WAU134" s="179"/>
      <c r="WAV134" s="179"/>
      <c r="WAW134" s="179"/>
      <c r="WAX134" s="179"/>
      <c r="WAY134" s="179"/>
      <c r="WAZ134" s="179"/>
      <c r="WBA134" s="179"/>
      <c r="WKA134" s="179"/>
      <c r="WKB134" s="179"/>
      <c r="WKJ134" s="179"/>
      <c r="WKK134" s="179"/>
      <c r="WKL134" s="179"/>
      <c r="WKM134" s="179"/>
      <c r="WKN134" s="179"/>
      <c r="WKO134" s="179"/>
      <c r="WKP134" s="179"/>
      <c r="WKQ134" s="179"/>
      <c r="WKR134" s="179"/>
      <c r="WKS134" s="179"/>
      <c r="WKT134" s="179"/>
      <c r="WKU134" s="179"/>
      <c r="WKV134" s="179"/>
      <c r="WKW134" s="179"/>
      <c r="WTW134" s="179"/>
      <c r="WTX134" s="179"/>
      <c r="WUF134" s="179"/>
      <c r="WUG134" s="179"/>
      <c r="WUH134" s="179"/>
      <c r="WUI134" s="179"/>
      <c r="WUJ134" s="179"/>
      <c r="WUK134" s="179"/>
      <c r="WUL134" s="179"/>
      <c r="WUM134" s="179"/>
      <c r="WUN134" s="179"/>
      <c r="WUO134" s="179"/>
      <c r="WUP134" s="179"/>
      <c r="WUQ134" s="179"/>
      <c r="WUR134" s="179"/>
      <c r="WUS134" s="179"/>
    </row>
    <row r="135" spans="1:1009 1243:2033 2267:3057 3291:4081 4315:5105 5339:6129 6363:7153 7387:8177 8411:9201 9435:10225 10459:11249 11483:12273 12507:13297 13531:14321 14555:15345 15579:16113" s="190" customFormat="1" ht="30.75" hidden="1" customHeight="1" outlineLevel="1" x14ac:dyDescent="0.25">
      <c r="A135" s="79"/>
      <c r="B135" s="197" t="s">
        <v>143</v>
      </c>
      <c r="C135" s="72"/>
      <c r="D135" s="102">
        <v>90</v>
      </c>
      <c r="E135" s="73">
        <v>90</v>
      </c>
      <c r="F135" s="73"/>
      <c r="G135" s="231">
        <v>0</v>
      </c>
      <c r="H135" s="129">
        <v>0</v>
      </c>
      <c r="I135" s="153">
        <f t="shared" si="6"/>
        <v>0</v>
      </c>
      <c r="J135" s="149"/>
      <c r="K135" s="149"/>
      <c r="L135" s="149"/>
      <c r="M135" s="149"/>
      <c r="N135" s="72"/>
      <c r="HK135" s="191"/>
      <c r="HL135" s="191"/>
      <c r="HT135" s="191"/>
      <c r="HU135" s="191"/>
      <c r="HV135" s="191"/>
      <c r="HW135" s="191"/>
      <c r="HX135" s="191"/>
      <c r="HY135" s="191"/>
      <c r="HZ135" s="191"/>
      <c r="IA135" s="191"/>
      <c r="IB135" s="191"/>
      <c r="IC135" s="191"/>
      <c r="ID135" s="191"/>
      <c r="IE135" s="191"/>
      <c r="IF135" s="191"/>
      <c r="IG135" s="191"/>
      <c r="RG135" s="191"/>
      <c r="RH135" s="191"/>
      <c r="RP135" s="191"/>
      <c r="RQ135" s="191"/>
      <c r="RR135" s="191"/>
      <c r="RS135" s="191"/>
      <c r="RT135" s="191"/>
      <c r="RU135" s="191"/>
      <c r="RV135" s="191"/>
      <c r="RW135" s="191"/>
      <c r="RX135" s="191"/>
      <c r="RY135" s="191"/>
      <c r="RZ135" s="191"/>
      <c r="SA135" s="191"/>
      <c r="SB135" s="191"/>
      <c r="SC135" s="191"/>
      <c r="ABC135" s="191"/>
      <c r="ABD135" s="191"/>
      <c r="ABL135" s="191"/>
      <c r="ABM135" s="191"/>
      <c r="ABN135" s="191"/>
      <c r="ABO135" s="191"/>
      <c r="ABP135" s="191"/>
      <c r="ABQ135" s="191"/>
      <c r="ABR135" s="191"/>
      <c r="ABS135" s="191"/>
      <c r="ABT135" s="191"/>
      <c r="ABU135" s="191"/>
      <c r="ABV135" s="191"/>
      <c r="ABW135" s="191"/>
      <c r="ABX135" s="191"/>
      <c r="ABY135" s="191"/>
      <c r="AKY135" s="191"/>
      <c r="AKZ135" s="191"/>
      <c r="ALH135" s="191"/>
      <c r="ALI135" s="191"/>
      <c r="ALJ135" s="191"/>
      <c r="ALK135" s="191"/>
      <c r="ALL135" s="191"/>
      <c r="ALM135" s="191"/>
      <c r="ALN135" s="191"/>
      <c r="ALO135" s="191"/>
      <c r="ALP135" s="191"/>
      <c r="ALQ135" s="191"/>
      <c r="ALR135" s="191"/>
      <c r="ALS135" s="191"/>
      <c r="ALT135" s="191"/>
      <c r="ALU135" s="191"/>
      <c r="AUU135" s="191"/>
      <c r="AUV135" s="191"/>
      <c r="AVD135" s="191"/>
      <c r="AVE135" s="191"/>
      <c r="AVF135" s="191"/>
      <c r="AVG135" s="191"/>
      <c r="AVH135" s="191"/>
      <c r="AVI135" s="191"/>
      <c r="AVJ135" s="191"/>
      <c r="AVK135" s="191"/>
      <c r="AVL135" s="191"/>
      <c r="AVM135" s="191"/>
      <c r="AVN135" s="191"/>
      <c r="AVO135" s="191"/>
      <c r="AVP135" s="191"/>
      <c r="AVQ135" s="191"/>
      <c r="BEQ135" s="191"/>
      <c r="BER135" s="191"/>
      <c r="BEZ135" s="191"/>
      <c r="BFA135" s="191"/>
      <c r="BFB135" s="191"/>
      <c r="BFC135" s="191"/>
      <c r="BFD135" s="191"/>
      <c r="BFE135" s="191"/>
      <c r="BFF135" s="191"/>
      <c r="BFG135" s="191"/>
      <c r="BFH135" s="191"/>
      <c r="BFI135" s="191"/>
      <c r="BFJ135" s="191"/>
      <c r="BFK135" s="191"/>
      <c r="BFL135" s="191"/>
      <c r="BFM135" s="191"/>
      <c r="BOM135" s="191"/>
      <c r="BON135" s="191"/>
      <c r="BOV135" s="191"/>
      <c r="BOW135" s="191"/>
      <c r="BOX135" s="191"/>
      <c r="BOY135" s="191"/>
      <c r="BOZ135" s="191"/>
      <c r="BPA135" s="191"/>
      <c r="BPB135" s="191"/>
      <c r="BPC135" s="191"/>
      <c r="BPD135" s="191"/>
      <c r="BPE135" s="191"/>
      <c r="BPF135" s="191"/>
      <c r="BPG135" s="191"/>
      <c r="BPH135" s="191"/>
      <c r="BPI135" s="191"/>
      <c r="BYI135" s="191"/>
      <c r="BYJ135" s="191"/>
      <c r="BYR135" s="191"/>
      <c r="BYS135" s="191"/>
      <c r="BYT135" s="191"/>
      <c r="BYU135" s="191"/>
      <c r="BYV135" s="191"/>
      <c r="BYW135" s="191"/>
      <c r="BYX135" s="191"/>
      <c r="BYY135" s="191"/>
      <c r="BYZ135" s="191"/>
      <c r="BZA135" s="191"/>
      <c r="BZB135" s="191"/>
      <c r="BZC135" s="191"/>
      <c r="BZD135" s="191"/>
      <c r="BZE135" s="191"/>
      <c r="CIE135" s="191"/>
      <c r="CIF135" s="191"/>
      <c r="CIN135" s="191"/>
      <c r="CIO135" s="191"/>
      <c r="CIP135" s="191"/>
      <c r="CIQ135" s="191"/>
      <c r="CIR135" s="191"/>
      <c r="CIS135" s="191"/>
      <c r="CIT135" s="191"/>
      <c r="CIU135" s="191"/>
      <c r="CIV135" s="191"/>
      <c r="CIW135" s="191"/>
      <c r="CIX135" s="191"/>
      <c r="CIY135" s="191"/>
      <c r="CIZ135" s="191"/>
      <c r="CJA135" s="191"/>
      <c r="CSA135" s="191"/>
      <c r="CSB135" s="191"/>
      <c r="CSJ135" s="191"/>
      <c r="CSK135" s="191"/>
      <c r="CSL135" s="191"/>
      <c r="CSM135" s="191"/>
      <c r="CSN135" s="191"/>
      <c r="CSO135" s="191"/>
      <c r="CSP135" s="191"/>
      <c r="CSQ135" s="191"/>
      <c r="CSR135" s="191"/>
      <c r="CSS135" s="191"/>
      <c r="CST135" s="191"/>
      <c r="CSU135" s="191"/>
      <c r="CSV135" s="191"/>
      <c r="CSW135" s="191"/>
      <c r="DBW135" s="191"/>
      <c r="DBX135" s="191"/>
      <c r="DCF135" s="191"/>
      <c r="DCG135" s="191"/>
      <c r="DCH135" s="191"/>
      <c r="DCI135" s="191"/>
      <c r="DCJ135" s="191"/>
      <c r="DCK135" s="191"/>
      <c r="DCL135" s="191"/>
      <c r="DCM135" s="191"/>
      <c r="DCN135" s="191"/>
      <c r="DCO135" s="191"/>
      <c r="DCP135" s="191"/>
      <c r="DCQ135" s="191"/>
      <c r="DCR135" s="191"/>
      <c r="DCS135" s="191"/>
      <c r="DLS135" s="191"/>
      <c r="DLT135" s="191"/>
      <c r="DMB135" s="191"/>
      <c r="DMC135" s="191"/>
      <c r="DMD135" s="191"/>
      <c r="DME135" s="191"/>
      <c r="DMF135" s="191"/>
      <c r="DMG135" s="191"/>
      <c r="DMH135" s="191"/>
      <c r="DMI135" s="191"/>
      <c r="DMJ135" s="191"/>
      <c r="DMK135" s="191"/>
      <c r="DML135" s="191"/>
      <c r="DMM135" s="191"/>
      <c r="DMN135" s="191"/>
      <c r="DMO135" s="191"/>
      <c r="DVO135" s="191"/>
      <c r="DVP135" s="191"/>
      <c r="DVX135" s="191"/>
      <c r="DVY135" s="191"/>
      <c r="DVZ135" s="191"/>
      <c r="DWA135" s="191"/>
      <c r="DWB135" s="191"/>
      <c r="DWC135" s="191"/>
      <c r="DWD135" s="191"/>
      <c r="DWE135" s="191"/>
      <c r="DWF135" s="191"/>
      <c r="DWG135" s="191"/>
      <c r="DWH135" s="191"/>
      <c r="DWI135" s="191"/>
      <c r="DWJ135" s="191"/>
      <c r="DWK135" s="191"/>
      <c r="EFK135" s="191"/>
      <c r="EFL135" s="191"/>
      <c r="EFT135" s="191"/>
      <c r="EFU135" s="191"/>
      <c r="EFV135" s="191"/>
      <c r="EFW135" s="191"/>
      <c r="EFX135" s="191"/>
      <c r="EFY135" s="191"/>
      <c r="EFZ135" s="191"/>
      <c r="EGA135" s="191"/>
      <c r="EGB135" s="191"/>
      <c r="EGC135" s="191"/>
      <c r="EGD135" s="191"/>
      <c r="EGE135" s="191"/>
      <c r="EGF135" s="191"/>
      <c r="EGG135" s="191"/>
      <c r="EPG135" s="191"/>
      <c r="EPH135" s="191"/>
      <c r="EPP135" s="191"/>
      <c r="EPQ135" s="191"/>
      <c r="EPR135" s="191"/>
      <c r="EPS135" s="191"/>
      <c r="EPT135" s="191"/>
      <c r="EPU135" s="191"/>
      <c r="EPV135" s="191"/>
      <c r="EPW135" s="191"/>
      <c r="EPX135" s="191"/>
      <c r="EPY135" s="191"/>
      <c r="EPZ135" s="191"/>
      <c r="EQA135" s="191"/>
      <c r="EQB135" s="191"/>
      <c r="EQC135" s="191"/>
      <c r="EZC135" s="191"/>
      <c r="EZD135" s="191"/>
      <c r="EZL135" s="191"/>
      <c r="EZM135" s="191"/>
      <c r="EZN135" s="191"/>
      <c r="EZO135" s="191"/>
      <c r="EZP135" s="191"/>
      <c r="EZQ135" s="191"/>
      <c r="EZR135" s="191"/>
      <c r="EZS135" s="191"/>
      <c r="EZT135" s="191"/>
      <c r="EZU135" s="191"/>
      <c r="EZV135" s="191"/>
      <c r="EZW135" s="191"/>
      <c r="EZX135" s="191"/>
      <c r="EZY135" s="191"/>
      <c r="FIY135" s="191"/>
      <c r="FIZ135" s="191"/>
      <c r="FJH135" s="191"/>
      <c r="FJI135" s="191"/>
      <c r="FJJ135" s="191"/>
      <c r="FJK135" s="191"/>
      <c r="FJL135" s="191"/>
      <c r="FJM135" s="191"/>
      <c r="FJN135" s="191"/>
      <c r="FJO135" s="191"/>
      <c r="FJP135" s="191"/>
      <c r="FJQ135" s="191"/>
      <c r="FJR135" s="191"/>
      <c r="FJS135" s="191"/>
      <c r="FJT135" s="191"/>
      <c r="FJU135" s="191"/>
      <c r="FSU135" s="191"/>
      <c r="FSV135" s="191"/>
      <c r="FTD135" s="191"/>
      <c r="FTE135" s="191"/>
      <c r="FTF135" s="191"/>
      <c r="FTG135" s="191"/>
      <c r="FTH135" s="191"/>
      <c r="FTI135" s="191"/>
      <c r="FTJ135" s="191"/>
      <c r="FTK135" s="191"/>
      <c r="FTL135" s="191"/>
      <c r="FTM135" s="191"/>
      <c r="FTN135" s="191"/>
      <c r="FTO135" s="191"/>
      <c r="FTP135" s="191"/>
      <c r="FTQ135" s="191"/>
      <c r="GCQ135" s="191"/>
      <c r="GCR135" s="191"/>
      <c r="GCZ135" s="191"/>
      <c r="GDA135" s="191"/>
      <c r="GDB135" s="191"/>
      <c r="GDC135" s="191"/>
      <c r="GDD135" s="191"/>
      <c r="GDE135" s="191"/>
      <c r="GDF135" s="191"/>
      <c r="GDG135" s="191"/>
      <c r="GDH135" s="191"/>
      <c r="GDI135" s="191"/>
      <c r="GDJ135" s="191"/>
      <c r="GDK135" s="191"/>
      <c r="GDL135" s="191"/>
      <c r="GDM135" s="191"/>
      <c r="GMM135" s="191"/>
      <c r="GMN135" s="191"/>
      <c r="GMV135" s="191"/>
      <c r="GMW135" s="191"/>
      <c r="GMX135" s="191"/>
      <c r="GMY135" s="191"/>
      <c r="GMZ135" s="191"/>
      <c r="GNA135" s="191"/>
      <c r="GNB135" s="191"/>
      <c r="GNC135" s="191"/>
      <c r="GND135" s="191"/>
      <c r="GNE135" s="191"/>
      <c r="GNF135" s="191"/>
      <c r="GNG135" s="191"/>
      <c r="GNH135" s="191"/>
      <c r="GNI135" s="191"/>
      <c r="GWI135" s="191"/>
      <c r="GWJ135" s="191"/>
      <c r="GWR135" s="191"/>
      <c r="GWS135" s="191"/>
      <c r="GWT135" s="191"/>
      <c r="GWU135" s="191"/>
      <c r="GWV135" s="191"/>
      <c r="GWW135" s="191"/>
      <c r="GWX135" s="191"/>
      <c r="GWY135" s="191"/>
      <c r="GWZ135" s="191"/>
      <c r="GXA135" s="191"/>
      <c r="GXB135" s="191"/>
      <c r="GXC135" s="191"/>
      <c r="GXD135" s="191"/>
      <c r="GXE135" s="191"/>
      <c r="HGE135" s="191"/>
      <c r="HGF135" s="191"/>
      <c r="HGN135" s="191"/>
      <c r="HGO135" s="191"/>
      <c r="HGP135" s="191"/>
      <c r="HGQ135" s="191"/>
      <c r="HGR135" s="191"/>
      <c r="HGS135" s="191"/>
      <c r="HGT135" s="191"/>
      <c r="HGU135" s="191"/>
      <c r="HGV135" s="191"/>
      <c r="HGW135" s="191"/>
      <c r="HGX135" s="191"/>
      <c r="HGY135" s="191"/>
      <c r="HGZ135" s="191"/>
      <c r="HHA135" s="191"/>
      <c r="HQA135" s="191"/>
      <c r="HQB135" s="191"/>
      <c r="HQJ135" s="191"/>
      <c r="HQK135" s="191"/>
      <c r="HQL135" s="191"/>
      <c r="HQM135" s="191"/>
      <c r="HQN135" s="191"/>
      <c r="HQO135" s="191"/>
      <c r="HQP135" s="191"/>
      <c r="HQQ135" s="191"/>
      <c r="HQR135" s="191"/>
      <c r="HQS135" s="191"/>
      <c r="HQT135" s="191"/>
      <c r="HQU135" s="191"/>
      <c r="HQV135" s="191"/>
      <c r="HQW135" s="191"/>
      <c r="HZW135" s="191"/>
      <c r="HZX135" s="191"/>
      <c r="IAF135" s="191"/>
      <c r="IAG135" s="191"/>
      <c r="IAH135" s="191"/>
      <c r="IAI135" s="191"/>
      <c r="IAJ135" s="191"/>
      <c r="IAK135" s="191"/>
      <c r="IAL135" s="191"/>
      <c r="IAM135" s="191"/>
      <c r="IAN135" s="191"/>
      <c r="IAO135" s="191"/>
      <c r="IAP135" s="191"/>
      <c r="IAQ135" s="191"/>
      <c r="IAR135" s="191"/>
      <c r="IAS135" s="191"/>
      <c r="IJS135" s="191"/>
      <c r="IJT135" s="191"/>
      <c r="IKB135" s="191"/>
      <c r="IKC135" s="191"/>
      <c r="IKD135" s="191"/>
      <c r="IKE135" s="191"/>
      <c r="IKF135" s="191"/>
      <c r="IKG135" s="191"/>
      <c r="IKH135" s="191"/>
      <c r="IKI135" s="191"/>
      <c r="IKJ135" s="191"/>
      <c r="IKK135" s="191"/>
      <c r="IKL135" s="191"/>
      <c r="IKM135" s="191"/>
      <c r="IKN135" s="191"/>
      <c r="IKO135" s="191"/>
      <c r="ITO135" s="191"/>
      <c r="ITP135" s="191"/>
      <c r="ITX135" s="191"/>
      <c r="ITY135" s="191"/>
      <c r="ITZ135" s="191"/>
      <c r="IUA135" s="191"/>
      <c r="IUB135" s="191"/>
      <c r="IUC135" s="191"/>
      <c r="IUD135" s="191"/>
      <c r="IUE135" s="191"/>
      <c r="IUF135" s="191"/>
      <c r="IUG135" s="191"/>
      <c r="IUH135" s="191"/>
      <c r="IUI135" s="191"/>
      <c r="IUJ135" s="191"/>
      <c r="IUK135" s="191"/>
      <c r="JDK135" s="191"/>
      <c r="JDL135" s="191"/>
      <c r="JDT135" s="191"/>
      <c r="JDU135" s="191"/>
      <c r="JDV135" s="191"/>
      <c r="JDW135" s="191"/>
      <c r="JDX135" s="191"/>
      <c r="JDY135" s="191"/>
      <c r="JDZ135" s="191"/>
      <c r="JEA135" s="191"/>
      <c r="JEB135" s="191"/>
      <c r="JEC135" s="191"/>
      <c r="JED135" s="191"/>
      <c r="JEE135" s="191"/>
      <c r="JEF135" s="191"/>
      <c r="JEG135" s="191"/>
      <c r="JNG135" s="191"/>
      <c r="JNH135" s="191"/>
      <c r="JNP135" s="191"/>
      <c r="JNQ135" s="191"/>
      <c r="JNR135" s="191"/>
      <c r="JNS135" s="191"/>
      <c r="JNT135" s="191"/>
      <c r="JNU135" s="191"/>
      <c r="JNV135" s="191"/>
      <c r="JNW135" s="191"/>
      <c r="JNX135" s="191"/>
      <c r="JNY135" s="191"/>
      <c r="JNZ135" s="191"/>
      <c r="JOA135" s="191"/>
      <c r="JOB135" s="191"/>
      <c r="JOC135" s="191"/>
      <c r="JXC135" s="191"/>
      <c r="JXD135" s="191"/>
      <c r="JXL135" s="191"/>
      <c r="JXM135" s="191"/>
      <c r="JXN135" s="191"/>
      <c r="JXO135" s="191"/>
      <c r="JXP135" s="191"/>
      <c r="JXQ135" s="191"/>
      <c r="JXR135" s="191"/>
      <c r="JXS135" s="191"/>
      <c r="JXT135" s="191"/>
      <c r="JXU135" s="191"/>
      <c r="JXV135" s="191"/>
      <c r="JXW135" s="191"/>
      <c r="JXX135" s="191"/>
      <c r="JXY135" s="191"/>
      <c r="KGY135" s="191"/>
      <c r="KGZ135" s="191"/>
      <c r="KHH135" s="191"/>
      <c r="KHI135" s="191"/>
      <c r="KHJ135" s="191"/>
      <c r="KHK135" s="191"/>
      <c r="KHL135" s="191"/>
      <c r="KHM135" s="191"/>
      <c r="KHN135" s="191"/>
      <c r="KHO135" s="191"/>
      <c r="KHP135" s="191"/>
      <c r="KHQ135" s="191"/>
      <c r="KHR135" s="191"/>
      <c r="KHS135" s="191"/>
      <c r="KHT135" s="191"/>
      <c r="KHU135" s="191"/>
      <c r="KQU135" s="191"/>
      <c r="KQV135" s="191"/>
      <c r="KRD135" s="191"/>
      <c r="KRE135" s="191"/>
      <c r="KRF135" s="191"/>
      <c r="KRG135" s="191"/>
      <c r="KRH135" s="191"/>
      <c r="KRI135" s="191"/>
      <c r="KRJ135" s="191"/>
      <c r="KRK135" s="191"/>
      <c r="KRL135" s="191"/>
      <c r="KRM135" s="191"/>
      <c r="KRN135" s="191"/>
      <c r="KRO135" s="191"/>
      <c r="KRP135" s="191"/>
      <c r="KRQ135" s="191"/>
      <c r="LAQ135" s="191"/>
      <c r="LAR135" s="191"/>
      <c r="LAZ135" s="191"/>
      <c r="LBA135" s="191"/>
      <c r="LBB135" s="191"/>
      <c r="LBC135" s="191"/>
      <c r="LBD135" s="191"/>
      <c r="LBE135" s="191"/>
      <c r="LBF135" s="191"/>
      <c r="LBG135" s="191"/>
      <c r="LBH135" s="191"/>
      <c r="LBI135" s="191"/>
      <c r="LBJ135" s="191"/>
      <c r="LBK135" s="191"/>
      <c r="LBL135" s="191"/>
      <c r="LBM135" s="191"/>
      <c r="LKM135" s="191"/>
      <c r="LKN135" s="191"/>
      <c r="LKV135" s="191"/>
      <c r="LKW135" s="191"/>
      <c r="LKX135" s="191"/>
      <c r="LKY135" s="191"/>
      <c r="LKZ135" s="191"/>
      <c r="LLA135" s="191"/>
      <c r="LLB135" s="191"/>
      <c r="LLC135" s="191"/>
      <c r="LLD135" s="191"/>
      <c r="LLE135" s="191"/>
      <c r="LLF135" s="191"/>
      <c r="LLG135" s="191"/>
      <c r="LLH135" s="191"/>
      <c r="LLI135" s="191"/>
      <c r="LUI135" s="191"/>
      <c r="LUJ135" s="191"/>
      <c r="LUR135" s="191"/>
      <c r="LUS135" s="191"/>
      <c r="LUT135" s="191"/>
      <c r="LUU135" s="191"/>
      <c r="LUV135" s="191"/>
      <c r="LUW135" s="191"/>
      <c r="LUX135" s="191"/>
      <c r="LUY135" s="191"/>
      <c r="LUZ135" s="191"/>
      <c r="LVA135" s="191"/>
      <c r="LVB135" s="191"/>
      <c r="LVC135" s="191"/>
      <c r="LVD135" s="191"/>
      <c r="LVE135" s="191"/>
      <c r="MEE135" s="191"/>
      <c r="MEF135" s="191"/>
      <c r="MEN135" s="191"/>
      <c r="MEO135" s="191"/>
      <c r="MEP135" s="191"/>
      <c r="MEQ135" s="191"/>
      <c r="MER135" s="191"/>
      <c r="MES135" s="191"/>
      <c r="MET135" s="191"/>
      <c r="MEU135" s="191"/>
      <c r="MEV135" s="191"/>
      <c r="MEW135" s="191"/>
      <c r="MEX135" s="191"/>
      <c r="MEY135" s="191"/>
      <c r="MEZ135" s="191"/>
      <c r="MFA135" s="191"/>
      <c r="MOA135" s="191"/>
      <c r="MOB135" s="191"/>
      <c r="MOJ135" s="191"/>
      <c r="MOK135" s="191"/>
      <c r="MOL135" s="191"/>
      <c r="MOM135" s="191"/>
      <c r="MON135" s="191"/>
      <c r="MOO135" s="191"/>
      <c r="MOP135" s="191"/>
      <c r="MOQ135" s="191"/>
      <c r="MOR135" s="191"/>
      <c r="MOS135" s="191"/>
      <c r="MOT135" s="191"/>
      <c r="MOU135" s="191"/>
      <c r="MOV135" s="191"/>
      <c r="MOW135" s="191"/>
      <c r="MXW135" s="191"/>
      <c r="MXX135" s="191"/>
      <c r="MYF135" s="191"/>
      <c r="MYG135" s="191"/>
      <c r="MYH135" s="191"/>
      <c r="MYI135" s="191"/>
      <c r="MYJ135" s="191"/>
      <c r="MYK135" s="191"/>
      <c r="MYL135" s="191"/>
      <c r="MYM135" s="191"/>
      <c r="MYN135" s="191"/>
      <c r="MYO135" s="191"/>
      <c r="MYP135" s="191"/>
      <c r="MYQ135" s="191"/>
      <c r="MYR135" s="191"/>
      <c r="MYS135" s="191"/>
      <c r="NHS135" s="191"/>
      <c r="NHT135" s="191"/>
      <c r="NIB135" s="191"/>
      <c r="NIC135" s="191"/>
      <c r="NID135" s="191"/>
      <c r="NIE135" s="191"/>
      <c r="NIF135" s="191"/>
      <c r="NIG135" s="191"/>
      <c r="NIH135" s="191"/>
      <c r="NII135" s="191"/>
      <c r="NIJ135" s="191"/>
      <c r="NIK135" s="191"/>
      <c r="NIL135" s="191"/>
      <c r="NIM135" s="191"/>
      <c r="NIN135" s="191"/>
      <c r="NIO135" s="191"/>
      <c r="NRO135" s="191"/>
      <c r="NRP135" s="191"/>
      <c r="NRX135" s="191"/>
      <c r="NRY135" s="191"/>
      <c r="NRZ135" s="191"/>
      <c r="NSA135" s="191"/>
      <c r="NSB135" s="191"/>
      <c r="NSC135" s="191"/>
      <c r="NSD135" s="191"/>
      <c r="NSE135" s="191"/>
      <c r="NSF135" s="191"/>
      <c r="NSG135" s="191"/>
      <c r="NSH135" s="191"/>
      <c r="NSI135" s="191"/>
      <c r="NSJ135" s="191"/>
      <c r="NSK135" s="191"/>
      <c r="OBK135" s="191"/>
      <c r="OBL135" s="191"/>
      <c r="OBT135" s="191"/>
      <c r="OBU135" s="191"/>
      <c r="OBV135" s="191"/>
      <c r="OBW135" s="191"/>
      <c r="OBX135" s="191"/>
      <c r="OBY135" s="191"/>
      <c r="OBZ135" s="191"/>
      <c r="OCA135" s="191"/>
      <c r="OCB135" s="191"/>
      <c r="OCC135" s="191"/>
      <c r="OCD135" s="191"/>
      <c r="OCE135" s="191"/>
      <c r="OCF135" s="191"/>
      <c r="OCG135" s="191"/>
      <c r="OLG135" s="191"/>
      <c r="OLH135" s="191"/>
      <c r="OLP135" s="191"/>
      <c r="OLQ135" s="191"/>
      <c r="OLR135" s="191"/>
      <c r="OLS135" s="191"/>
      <c r="OLT135" s="191"/>
      <c r="OLU135" s="191"/>
      <c r="OLV135" s="191"/>
      <c r="OLW135" s="191"/>
      <c r="OLX135" s="191"/>
      <c r="OLY135" s="191"/>
      <c r="OLZ135" s="191"/>
      <c r="OMA135" s="191"/>
      <c r="OMB135" s="191"/>
      <c r="OMC135" s="191"/>
      <c r="OVC135" s="191"/>
      <c r="OVD135" s="191"/>
      <c r="OVL135" s="191"/>
      <c r="OVM135" s="191"/>
      <c r="OVN135" s="191"/>
      <c r="OVO135" s="191"/>
      <c r="OVP135" s="191"/>
      <c r="OVQ135" s="191"/>
      <c r="OVR135" s="191"/>
      <c r="OVS135" s="191"/>
      <c r="OVT135" s="191"/>
      <c r="OVU135" s="191"/>
      <c r="OVV135" s="191"/>
      <c r="OVW135" s="191"/>
      <c r="OVX135" s="191"/>
      <c r="OVY135" s="191"/>
      <c r="PEY135" s="191"/>
      <c r="PEZ135" s="191"/>
      <c r="PFH135" s="191"/>
      <c r="PFI135" s="191"/>
      <c r="PFJ135" s="191"/>
      <c r="PFK135" s="191"/>
      <c r="PFL135" s="191"/>
      <c r="PFM135" s="191"/>
      <c r="PFN135" s="191"/>
      <c r="PFO135" s="191"/>
      <c r="PFP135" s="191"/>
      <c r="PFQ135" s="191"/>
      <c r="PFR135" s="191"/>
      <c r="PFS135" s="191"/>
      <c r="PFT135" s="191"/>
      <c r="PFU135" s="191"/>
      <c r="POU135" s="191"/>
      <c r="POV135" s="191"/>
      <c r="PPD135" s="191"/>
      <c r="PPE135" s="191"/>
      <c r="PPF135" s="191"/>
      <c r="PPG135" s="191"/>
      <c r="PPH135" s="191"/>
      <c r="PPI135" s="191"/>
      <c r="PPJ135" s="191"/>
      <c r="PPK135" s="191"/>
      <c r="PPL135" s="191"/>
      <c r="PPM135" s="191"/>
      <c r="PPN135" s="191"/>
      <c r="PPO135" s="191"/>
      <c r="PPP135" s="191"/>
      <c r="PPQ135" s="191"/>
      <c r="PYQ135" s="191"/>
      <c r="PYR135" s="191"/>
      <c r="PYZ135" s="191"/>
      <c r="PZA135" s="191"/>
      <c r="PZB135" s="191"/>
      <c r="PZC135" s="191"/>
      <c r="PZD135" s="191"/>
      <c r="PZE135" s="191"/>
      <c r="PZF135" s="191"/>
      <c r="PZG135" s="191"/>
      <c r="PZH135" s="191"/>
      <c r="PZI135" s="191"/>
      <c r="PZJ135" s="191"/>
      <c r="PZK135" s="191"/>
      <c r="PZL135" s="191"/>
      <c r="PZM135" s="191"/>
      <c r="QIM135" s="191"/>
      <c r="QIN135" s="191"/>
      <c r="QIV135" s="191"/>
      <c r="QIW135" s="191"/>
      <c r="QIX135" s="191"/>
      <c r="QIY135" s="191"/>
      <c r="QIZ135" s="191"/>
      <c r="QJA135" s="191"/>
      <c r="QJB135" s="191"/>
      <c r="QJC135" s="191"/>
      <c r="QJD135" s="191"/>
      <c r="QJE135" s="191"/>
      <c r="QJF135" s="191"/>
      <c r="QJG135" s="191"/>
      <c r="QJH135" s="191"/>
      <c r="QJI135" s="191"/>
      <c r="QSI135" s="191"/>
      <c r="QSJ135" s="191"/>
      <c r="QSR135" s="191"/>
      <c r="QSS135" s="191"/>
      <c r="QST135" s="191"/>
      <c r="QSU135" s="191"/>
      <c r="QSV135" s="191"/>
      <c r="QSW135" s="191"/>
      <c r="QSX135" s="191"/>
      <c r="QSY135" s="191"/>
      <c r="QSZ135" s="191"/>
      <c r="QTA135" s="191"/>
      <c r="QTB135" s="191"/>
      <c r="QTC135" s="191"/>
      <c r="QTD135" s="191"/>
      <c r="QTE135" s="191"/>
      <c r="RCE135" s="191"/>
      <c r="RCF135" s="191"/>
      <c r="RCN135" s="191"/>
      <c r="RCO135" s="191"/>
      <c r="RCP135" s="191"/>
      <c r="RCQ135" s="191"/>
      <c r="RCR135" s="191"/>
      <c r="RCS135" s="191"/>
      <c r="RCT135" s="191"/>
      <c r="RCU135" s="191"/>
      <c r="RCV135" s="191"/>
      <c r="RCW135" s="191"/>
      <c r="RCX135" s="191"/>
      <c r="RCY135" s="191"/>
      <c r="RCZ135" s="191"/>
      <c r="RDA135" s="191"/>
      <c r="RMA135" s="191"/>
      <c r="RMB135" s="191"/>
      <c r="RMJ135" s="191"/>
      <c r="RMK135" s="191"/>
      <c r="RML135" s="191"/>
      <c r="RMM135" s="191"/>
      <c r="RMN135" s="191"/>
      <c r="RMO135" s="191"/>
      <c r="RMP135" s="191"/>
      <c r="RMQ135" s="191"/>
      <c r="RMR135" s="191"/>
      <c r="RMS135" s="191"/>
      <c r="RMT135" s="191"/>
      <c r="RMU135" s="191"/>
      <c r="RMV135" s="191"/>
      <c r="RMW135" s="191"/>
      <c r="RVW135" s="191"/>
      <c r="RVX135" s="191"/>
      <c r="RWF135" s="191"/>
      <c r="RWG135" s="191"/>
      <c r="RWH135" s="191"/>
      <c r="RWI135" s="191"/>
      <c r="RWJ135" s="191"/>
      <c r="RWK135" s="191"/>
      <c r="RWL135" s="191"/>
      <c r="RWM135" s="191"/>
      <c r="RWN135" s="191"/>
      <c r="RWO135" s="191"/>
      <c r="RWP135" s="191"/>
      <c r="RWQ135" s="191"/>
      <c r="RWR135" s="191"/>
      <c r="RWS135" s="191"/>
      <c r="SFS135" s="191"/>
      <c r="SFT135" s="191"/>
      <c r="SGB135" s="191"/>
      <c r="SGC135" s="191"/>
      <c r="SGD135" s="191"/>
      <c r="SGE135" s="191"/>
      <c r="SGF135" s="191"/>
      <c r="SGG135" s="191"/>
      <c r="SGH135" s="191"/>
      <c r="SGI135" s="191"/>
      <c r="SGJ135" s="191"/>
      <c r="SGK135" s="191"/>
      <c r="SGL135" s="191"/>
      <c r="SGM135" s="191"/>
      <c r="SGN135" s="191"/>
      <c r="SGO135" s="191"/>
      <c r="SPO135" s="191"/>
      <c r="SPP135" s="191"/>
      <c r="SPX135" s="191"/>
      <c r="SPY135" s="191"/>
      <c r="SPZ135" s="191"/>
      <c r="SQA135" s="191"/>
      <c r="SQB135" s="191"/>
      <c r="SQC135" s="191"/>
      <c r="SQD135" s="191"/>
      <c r="SQE135" s="191"/>
      <c r="SQF135" s="191"/>
      <c r="SQG135" s="191"/>
      <c r="SQH135" s="191"/>
      <c r="SQI135" s="191"/>
      <c r="SQJ135" s="191"/>
      <c r="SQK135" s="191"/>
      <c r="SZK135" s="191"/>
      <c r="SZL135" s="191"/>
      <c r="SZT135" s="191"/>
      <c r="SZU135" s="191"/>
      <c r="SZV135" s="191"/>
      <c r="SZW135" s="191"/>
      <c r="SZX135" s="191"/>
      <c r="SZY135" s="191"/>
      <c r="SZZ135" s="191"/>
      <c r="TAA135" s="191"/>
      <c r="TAB135" s="191"/>
      <c r="TAC135" s="191"/>
      <c r="TAD135" s="191"/>
      <c r="TAE135" s="191"/>
      <c r="TAF135" s="191"/>
      <c r="TAG135" s="191"/>
      <c r="TJG135" s="191"/>
      <c r="TJH135" s="191"/>
      <c r="TJP135" s="191"/>
      <c r="TJQ135" s="191"/>
      <c r="TJR135" s="191"/>
      <c r="TJS135" s="191"/>
      <c r="TJT135" s="191"/>
      <c r="TJU135" s="191"/>
      <c r="TJV135" s="191"/>
      <c r="TJW135" s="191"/>
      <c r="TJX135" s="191"/>
      <c r="TJY135" s="191"/>
      <c r="TJZ135" s="191"/>
      <c r="TKA135" s="191"/>
      <c r="TKB135" s="191"/>
      <c r="TKC135" s="191"/>
      <c r="TTC135" s="191"/>
      <c r="TTD135" s="191"/>
      <c r="TTL135" s="191"/>
      <c r="TTM135" s="191"/>
      <c r="TTN135" s="191"/>
      <c r="TTO135" s="191"/>
      <c r="TTP135" s="191"/>
      <c r="TTQ135" s="191"/>
      <c r="TTR135" s="191"/>
      <c r="TTS135" s="191"/>
      <c r="TTT135" s="191"/>
      <c r="TTU135" s="191"/>
      <c r="TTV135" s="191"/>
      <c r="TTW135" s="191"/>
      <c r="TTX135" s="191"/>
      <c r="TTY135" s="191"/>
      <c r="UCY135" s="191"/>
      <c r="UCZ135" s="191"/>
      <c r="UDH135" s="191"/>
      <c r="UDI135" s="191"/>
      <c r="UDJ135" s="191"/>
      <c r="UDK135" s="191"/>
      <c r="UDL135" s="191"/>
      <c r="UDM135" s="191"/>
      <c r="UDN135" s="191"/>
      <c r="UDO135" s="191"/>
      <c r="UDP135" s="191"/>
      <c r="UDQ135" s="191"/>
      <c r="UDR135" s="191"/>
      <c r="UDS135" s="191"/>
      <c r="UDT135" s="191"/>
      <c r="UDU135" s="191"/>
      <c r="UMU135" s="191"/>
      <c r="UMV135" s="191"/>
      <c r="UND135" s="191"/>
      <c r="UNE135" s="191"/>
      <c r="UNF135" s="191"/>
      <c r="UNG135" s="191"/>
      <c r="UNH135" s="191"/>
      <c r="UNI135" s="191"/>
      <c r="UNJ135" s="191"/>
      <c r="UNK135" s="191"/>
      <c r="UNL135" s="191"/>
      <c r="UNM135" s="191"/>
      <c r="UNN135" s="191"/>
      <c r="UNO135" s="191"/>
      <c r="UNP135" s="191"/>
      <c r="UNQ135" s="191"/>
      <c r="UWQ135" s="191"/>
      <c r="UWR135" s="191"/>
      <c r="UWZ135" s="191"/>
      <c r="UXA135" s="191"/>
      <c r="UXB135" s="191"/>
      <c r="UXC135" s="191"/>
      <c r="UXD135" s="191"/>
      <c r="UXE135" s="191"/>
      <c r="UXF135" s="191"/>
      <c r="UXG135" s="191"/>
      <c r="UXH135" s="191"/>
      <c r="UXI135" s="191"/>
      <c r="UXJ135" s="191"/>
      <c r="UXK135" s="191"/>
      <c r="UXL135" s="191"/>
      <c r="UXM135" s="191"/>
      <c r="VGM135" s="191"/>
      <c r="VGN135" s="191"/>
      <c r="VGV135" s="191"/>
      <c r="VGW135" s="191"/>
      <c r="VGX135" s="191"/>
      <c r="VGY135" s="191"/>
      <c r="VGZ135" s="191"/>
      <c r="VHA135" s="191"/>
      <c r="VHB135" s="191"/>
      <c r="VHC135" s="191"/>
      <c r="VHD135" s="191"/>
      <c r="VHE135" s="191"/>
      <c r="VHF135" s="191"/>
      <c r="VHG135" s="191"/>
      <c r="VHH135" s="191"/>
      <c r="VHI135" s="191"/>
      <c r="VQI135" s="191"/>
      <c r="VQJ135" s="191"/>
      <c r="VQR135" s="191"/>
      <c r="VQS135" s="191"/>
      <c r="VQT135" s="191"/>
      <c r="VQU135" s="191"/>
      <c r="VQV135" s="191"/>
      <c r="VQW135" s="191"/>
      <c r="VQX135" s="191"/>
      <c r="VQY135" s="191"/>
      <c r="VQZ135" s="191"/>
      <c r="VRA135" s="191"/>
      <c r="VRB135" s="191"/>
      <c r="VRC135" s="191"/>
      <c r="VRD135" s="191"/>
      <c r="VRE135" s="191"/>
      <c r="WAE135" s="191"/>
      <c r="WAF135" s="191"/>
      <c r="WAN135" s="191"/>
      <c r="WAO135" s="191"/>
      <c r="WAP135" s="191"/>
      <c r="WAQ135" s="191"/>
      <c r="WAR135" s="191"/>
      <c r="WAS135" s="191"/>
      <c r="WAT135" s="191"/>
      <c r="WAU135" s="191"/>
      <c r="WAV135" s="191"/>
      <c r="WAW135" s="191"/>
      <c r="WAX135" s="191"/>
      <c r="WAY135" s="191"/>
      <c r="WAZ135" s="191"/>
      <c r="WBA135" s="191"/>
      <c r="WKA135" s="191"/>
      <c r="WKB135" s="191"/>
      <c r="WKJ135" s="191"/>
      <c r="WKK135" s="191"/>
      <c r="WKL135" s="191"/>
      <c r="WKM135" s="191"/>
      <c r="WKN135" s="191"/>
      <c r="WKO135" s="191"/>
      <c r="WKP135" s="191"/>
      <c r="WKQ135" s="191"/>
      <c r="WKR135" s="191"/>
      <c r="WKS135" s="191"/>
      <c r="WKT135" s="191"/>
      <c r="WKU135" s="191"/>
      <c r="WKV135" s="191"/>
      <c r="WKW135" s="191"/>
      <c r="WTW135" s="191"/>
      <c r="WTX135" s="191"/>
      <c r="WUF135" s="191"/>
      <c r="WUG135" s="191"/>
      <c r="WUH135" s="191"/>
      <c r="WUI135" s="191"/>
      <c r="WUJ135" s="191"/>
      <c r="WUK135" s="191"/>
      <c r="WUL135" s="191"/>
      <c r="WUM135" s="191"/>
      <c r="WUN135" s="191"/>
      <c r="WUO135" s="191"/>
      <c r="WUP135" s="191"/>
      <c r="WUQ135" s="191"/>
      <c r="WUR135" s="191"/>
      <c r="WUS135" s="191"/>
    </row>
    <row r="136" spans="1:1009 1243:2033 2267:3057 3291:4081 4315:5105 5339:6129 6363:7153 7387:8177 8411:9201 9435:10225 10459:11249 11483:12273 12507:13297 13531:14321 14555:15345 15579:16113" s="190" customFormat="1" ht="29.25" customHeight="1" collapsed="1" x14ac:dyDescent="0.25">
      <c r="A136" s="50" t="s">
        <v>144</v>
      </c>
      <c r="B136" s="176" t="s">
        <v>319</v>
      </c>
      <c r="C136" s="70"/>
      <c r="D136" s="97">
        <v>0</v>
      </c>
      <c r="E136" s="68"/>
      <c r="F136" s="68"/>
      <c r="G136" s="231">
        <v>0</v>
      </c>
      <c r="H136" s="129">
        <v>0</v>
      </c>
      <c r="I136" s="345">
        <f t="shared" si="6"/>
        <v>1196.8499999999999</v>
      </c>
      <c r="J136" s="346"/>
      <c r="K136" s="346"/>
      <c r="L136" s="346">
        <v>1196.8499999999999</v>
      </c>
      <c r="M136" s="346"/>
      <c r="N136" s="221"/>
      <c r="HK136" s="191"/>
      <c r="HL136" s="191"/>
      <c r="HT136" s="191"/>
      <c r="HU136" s="191"/>
      <c r="HV136" s="191"/>
      <c r="HW136" s="191"/>
      <c r="HX136" s="191"/>
      <c r="HY136" s="191"/>
      <c r="HZ136" s="191"/>
      <c r="IA136" s="191"/>
      <c r="IB136" s="191"/>
      <c r="IC136" s="191"/>
      <c r="ID136" s="191"/>
      <c r="IE136" s="191"/>
      <c r="IF136" s="191"/>
      <c r="IG136" s="191"/>
      <c r="RG136" s="191"/>
      <c r="RH136" s="191"/>
      <c r="RP136" s="191"/>
      <c r="RQ136" s="191"/>
      <c r="RR136" s="191"/>
      <c r="RS136" s="191"/>
      <c r="RT136" s="191"/>
      <c r="RU136" s="191"/>
      <c r="RV136" s="191"/>
      <c r="RW136" s="191"/>
      <c r="RX136" s="191"/>
      <c r="RY136" s="191"/>
      <c r="RZ136" s="191"/>
      <c r="SA136" s="191"/>
      <c r="SB136" s="191"/>
      <c r="SC136" s="191"/>
      <c r="ABC136" s="191"/>
      <c r="ABD136" s="191"/>
      <c r="ABL136" s="191"/>
      <c r="ABM136" s="191"/>
      <c r="ABN136" s="191"/>
      <c r="ABO136" s="191"/>
      <c r="ABP136" s="191"/>
      <c r="ABQ136" s="191"/>
      <c r="ABR136" s="191"/>
      <c r="ABS136" s="191"/>
      <c r="ABT136" s="191"/>
      <c r="ABU136" s="191"/>
      <c r="ABV136" s="191"/>
      <c r="ABW136" s="191"/>
      <c r="ABX136" s="191"/>
      <c r="ABY136" s="191"/>
      <c r="AKY136" s="191"/>
      <c r="AKZ136" s="191"/>
      <c r="ALH136" s="191"/>
      <c r="ALI136" s="191"/>
      <c r="ALJ136" s="191"/>
      <c r="ALK136" s="191"/>
      <c r="ALL136" s="191"/>
      <c r="ALM136" s="191"/>
      <c r="ALN136" s="191"/>
      <c r="ALO136" s="191"/>
      <c r="ALP136" s="191"/>
      <c r="ALQ136" s="191"/>
      <c r="ALR136" s="191"/>
      <c r="ALS136" s="191"/>
      <c r="ALT136" s="191"/>
      <c r="ALU136" s="191"/>
      <c r="AUU136" s="191"/>
      <c r="AUV136" s="191"/>
      <c r="AVD136" s="191"/>
      <c r="AVE136" s="191"/>
      <c r="AVF136" s="191"/>
      <c r="AVG136" s="191"/>
      <c r="AVH136" s="191"/>
      <c r="AVI136" s="191"/>
      <c r="AVJ136" s="191"/>
      <c r="AVK136" s="191"/>
      <c r="AVL136" s="191"/>
      <c r="AVM136" s="191"/>
      <c r="AVN136" s="191"/>
      <c r="AVO136" s="191"/>
      <c r="AVP136" s="191"/>
      <c r="AVQ136" s="191"/>
      <c r="BEQ136" s="191"/>
      <c r="BER136" s="191"/>
      <c r="BEZ136" s="191"/>
      <c r="BFA136" s="191"/>
      <c r="BFB136" s="191"/>
      <c r="BFC136" s="191"/>
      <c r="BFD136" s="191"/>
      <c r="BFE136" s="191"/>
      <c r="BFF136" s="191"/>
      <c r="BFG136" s="191"/>
      <c r="BFH136" s="191"/>
      <c r="BFI136" s="191"/>
      <c r="BFJ136" s="191"/>
      <c r="BFK136" s="191"/>
      <c r="BFL136" s="191"/>
      <c r="BFM136" s="191"/>
      <c r="BOM136" s="191"/>
      <c r="BON136" s="191"/>
      <c r="BOV136" s="191"/>
      <c r="BOW136" s="191"/>
      <c r="BOX136" s="191"/>
      <c r="BOY136" s="191"/>
      <c r="BOZ136" s="191"/>
      <c r="BPA136" s="191"/>
      <c r="BPB136" s="191"/>
      <c r="BPC136" s="191"/>
      <c r="BPD136" s="191"/>
      <c r="BPE136" s="191"/>
      <c r="BPF136" s="191"/>
      <c r="BPG136" s="191"/>
      <c r="BPH136" s="191"/>
      <c r="BPI136" s="191"/>
      <c r="BYI136" s="191"/>
      <c r="BYJ136" s="191"/>
      <c r="BYR136" s="191"/>
      <c r="BYS136" s="191"/>
      <c r="BYT136" s="191"/>
      <c r="BYU136" s="191"/>
      <c r="BYV136" s="191"/>
      <c r="BYW136" s="191"/>
      <c r="BYX136" s="191"/>
      <c r="BYY136" s="191"/>
      <c r="BYZ136" s="191"/>
      <c r="BZA136" s="191"/>
      <c r="BZB136" s="191"/>
      <c r="BZC136" s="191"/>
      <c r="BZD136" s="191"/>
      <c r="BZE136" s="191"/>
      <c r="CIE136" s="191"/>
      <c r="CIF136" s="191"/>
      <c r="CIN136" s="191"/>
      <c r="CIO136" s="191"/>
      <c r="CIP136" s="191"/>
      <c r="CIQ136" s="191"/>
      <c r="CIR136" s="191"/>
      <c r="CIS136" s="191"/>
      <c r="CIT136" s="191"/>
      <c r="CIU136" s="191"/>
      <c r="CIV136" s="191"/>
      <c r="CIW136" s="191"/>
      <c r="CIX136" s="191"/>
      <c r="CIY136" s="191"/>
      <c r="CIZ136" s="191"/>
      <c r="CJA136" s="191"/>
      <c r="CSA136" s="191"/>
      <c r="CSB136" s="191"/>
      <c r="CSJ136" s="191"/>
      <c r="CSK136" s="191"/>
      <c r="CSL136" s="191"/>
      <c r="CSM136" s="191"/>
      <c r="CSN136" s="191"/>
      <c r="CSO136" s="191"/>
      <c r="CSP136" s="191"/>
      <c r="CSQ136" s="191"/>
      <c r="CSR136" s="191"/>
      <c r="CSS136" s="191"/>
      <c r="CST136" s="191"/>
      <c r="CSU136" s="191"/>
      <c r="CSV136" s="191"/>
      <c r="CSW136" s="191"/>
      <c r="DBW136" s="191"/>
      <c r="DBX136" s="191"/>
      <c r="DCF136" s="191"/>
      <c r="DCG136" s="191"/>
      <c r="DCH136" s="191"/>
      <c r="DCI136" s="191"/>
      <c r="DCJ136" s="191"/>
      <c r="DCK136" s="191"/>
      <c r="DCL136" s="191"/>
      <c r="DCM136" s="191"/>
      <c r="DCN136" s="191"/>
      <c r="DCO136" s="191"/>
      <c r="DCP136" s="191"/>
      <c r="DCQ136" s="191"/>
      <c r="DCR136" s="191"/>
      <c r="DCS136" s="191"/>
      <c r="DLS136" s="191"/>
      <c r="DLT136" s="191"/>
      <c r="DMB136" s="191"/>
      <c r="DMC136" s="191"/>
      <c r="DMD136" s="191"/>
      <c r="DME136" s="191"/>
      <c r="DMF136" s="191"/>
      <c r="DMG136" s="191"/>
      <c r="DMH136" s="191"/>
      <c r="DMI136" s="191"/>
      <c r="DMJ136" s="191"/>
      <c r="DMK136" s="191"/>
      <c r="DML136" s="191"/>
      <c r="DMM136" s="191"/>
      <c r="DMN136" s="191"/>
      <c r="DMO136" s="191"/>
      <c r="DVO136" s="191"/>
      <c r="DVP136" s="191"/>
      <c r="DVX136" s="191"/>
      <c r="DVY136" s="191"/>
      <c r="DVZ136" s="191"/>
      <c r="DWA136" s="191"/>
      <c r="DWB136" s="191"/>
      <c r="DWC136" s="191"/>
      <c r="DWD136" s="191"/>
      <c r="DWE136" s="191"/>
      <c r="DWF136" s="191"/>
      <c r="DWG136" s="191"/>
      <c r="DWH136" s="191"/>
      <c r="DWI136" s="191"/>
      <c r="DWJ136" s="191"/>
      <c r="DWK136" s="191"/>
      <c r="EFK136" s="191"/>
      <c r="EFL136" s="191"/>
      <c r="EFT136" s="191"/>
      <c r="EFU136" s="191"/>
      <c r="EFV136" s="191"/>
      <c r="EFW136" s="191"/>
      <c r="EFX136" s="191"/>
      <c r="EFY136" s="191"/>
      <c r="EFZ136" s="191"/>
      <c r="EGA136" s="191"/>
      <c r="EGB136" s="191"/>
      <c r="EGC136" s="191"/>
      <c r="EGD136" s="191"/>
      <c r="EGE136" s="191"/>
      <c r="EGF136" s="191"/>
      <c r="EGG136" s="191"/>
      <c r="EPG136" s="191"/>
      <c r="EPH136" s="191"/>
      <c r="EPP136" s="191"/>
      <c r="EPQ136" s="191"/>
      <c r="EPR136" s="191"/>
      <c r="EPS136" s="191"/>
      <c r="EPT136" s="191"/>
      <c r="EPU136" s="191"/>
      <c r="EPV136" s="191"/>
      <c r="EPW136" s="191"/>
      <c r="EPX136" s="191"/>
      <c r="EPY136" s="191"/>
      <c r="EPZ136" s="191"/>
      <c r="EQA136" s="191"/>
      <c r="EQB136" s="191"/>
      <c r="EQC136" s="191"/>
      <c r="EZC136" s="191"/>
      <c r="EZD136" s="191"/>
      <c r="EZL136" s="191"/>
      <c r="EZM136" s="191"/>
      <c r="EZN136" s="191"/>
      <c r="EZO136" s="191"/>
      <c r="EZP136" s="191"/>
      <c r="EZQ136" s="191"/>
      <c r="EZR136" s="191"/>
      <c r="EZS136" s="191"/>
      <c r="EZT136" s="191"/>
      <c r="EZU136" s="191"/>
      <c r="EZV136" s="191"/>
      <c r="EZW136" s="191"/>
      <c r="EZX136" s="191"/>
      <c r="EZY136" s="191"/>
      <c r="FIY136" s="191"/>
      <c r="FIZ136" s="191"/>
      <c r="FJH136" s="191"/>
      <c r="FJI136" s="191"/>
      <c r="FJJ136" s="191"/>
      <c r="FJK136" s="191"/>
      <c r="FJL136" s="191"/>
      <c r="FJM136" s="191"/>
      <c r="FJN136" s="191"/>
      <c r="FJO136" s="191"/>
      <c r="FJP136" s="191"/>
      <c r="FJQ136" s="191"/>
      <c r="FJR136" s="191"/>
      <c r="FJS136" s="191"/>
      <c r="FJT136" s="191"/>
      <c r="FJU136" s="191"/>
      <c r="FSU136" s="191"/>
      <c r="FSV136" s="191"/>
      <c r="FTD136" s="191"/>
      <c r="FTE136" s="191"/>
      <c r="FTF136" s="191"/>
      <c r="FTG136" s="191"/>
      <c r="FTH136" s="191"/>
      <c r="FTI136" s="191"/>
      <c r="FTJ136" s="191"/>
      <c r="FTK136" s="191"/>
      <c r="FTL136" s="191"/>
      <c r="FTM136" s="191"/>
      <c r="FTN136" s="191"/>
      <c r="FTO136" s="191"/>
      <c r="FTP136" s="191"/>
      <c r="FTQ136" s="191"/>
      <c r="GCQ136" s="191"/>
      <c r="GCR136" s="191"/>
      <c r="GCZ136" s="191"/>
      <c r="GDA136" s="191"/>
      <c r="GDB136" s="191"/>
      <c r="GDC136" s="191"/>
      <c r="GDD136" s="191"/>
      <c r="GDE136" s="191"/>
      <c r="GDF136" s="191"/>
      <c r="GDG136" s="191"/>
      <c r="GDH136" s="191"/>
      <c r="GDI136" s="191"/>
      <c r="GDJ136" s="191"/>
      <c r="GDK136" s="191"/>
      <c r="GDL136" s="191"/>
      <c r="GDM136" s="191"/>
      <c r="GMM136" s="191"/>
      <c r="GMN136" s="191"/>
      <c r="GMV136" s="191"/>
      <c r="GMW136" s="191"/>
      <c r="GMX136" s="191"/>
      <c r="GMY136" s="191"/>
      <c r="GMZ136" s="191"/>
      <c r="GNA136" s="191"/>
      <c r="GNB136" s="191"/>
      <c r="GNC136" s="191"/>
      <c r="GND136" s="191"/>
      <c r="GNE136" s="191"/>
      <c r="GNF136" s="191"/>
      <c r="GNG136" s="191"/>
      <c r="GNH136" s="191"/>
      <c r="GNI136" s="191"/>
      <c r="GWI136" s="191"/>
      <c r="GWJ136" s="191"/>
      <c r="GWR136" s="191"/>
      <c r="GWS136" s="191"/>
      <c r="GWT136" s="191"/>
      <c r="GWU136" s="191"/>
      <c r="GWV136" s="191"/>
      <c r="GWW136" s="191"/>
      <c r="GWX136" s="191"/>
      <c r="GWY136" s="191"/>
      <c r="GWZ136" s="191"/>
      <c r="GXA136" s="191"/>
      <c r="GXB136" s="191"/>
      <c r="GXC136" s="191"/>
      <c r="GXD136" s="191"/>
      <c r="GXE136" s="191"/>
      <c r="HGE136" s="191"/>
      <c r="HGF136" s="191"/>
      <c r="HGN136" s="191"/>
      <c r="HGO136" s="191"/>
      <c r="HGP136" s="191"/>
      <c r="HGQ136" s="191"/>
      <c r="HGR136" s="191"/>
      <c r="HGS136" s="191"/>
      <c r="HGT136" s="191"/>
      <c r="HGU136" s="191"/>
      <c r="HGV136" s="191"/>
      <c r="HGW136" s="191"/>
      <c r="HGX136" s="191"/>
      <c r="HGY136" s="191"/>
      <c r="HGZ136" s="191"/>
      <c r="HHA136" s="191"/>
      <c r="HQA136" s="191"/>
      <c r="HQB136" s="191"/>
      <c r="HQJ136" s="191"/>
      <c r="HQK136" s="191"/>
      <c r="HQL136" s="191"/>
      <c r="HQM136" s="191"/>
      <c r="HQN136" s="191"/>
      <c r="HQO136" s="191"/>
      <c r="HQP136" s="191"/>
      <c r="HQQ136" s="191"/>
      <c r="HQR136" s="191"/>
      <c r="HQS136" s="191"/>
      <c r="HQT136" s="191"/>
      <c r="HQU136" s="191"/>
      <c r="HQV136" s="191"/>
      <c r="HQW136" s="191"/>
      <c r="HZW136" s="191"/>
      <c r="HZX136" s="191"/>
      <c r="IAF136" s="191"/>
      <c r="IAG136" s="191"/>
      <c r="IAH136" s="191"/>
      <c r="IAI136" s="191"/>
      <c r="IAJ136" s="191"/>
      <c r="IAK136" s="191"/>
      <c r="IAL136" s="191"/>
      <c r="IAM136" s="191"/>
      <c r="IAN136" s="191"/>
      <c r="IAO136" s="191"/>
      <c r="IAP136" s="191"/>
      <c r="IAQ136" s="191"/>
      <c r="IAR136" s="191"/>
      <c r="IAS136" s="191"/>
      <c r="IJS136" s="191"/>
      <c r="IJT136" s="191"/>
      <c r="IKB136" s="191"/>
      <c r="IKC136" s="191"/>
      <c r="IKD136" s="191"/>
      <c r="IKE136" s="191"/>
      <c r="IKF136" s="191"/>
      <c r="IKG136" s="191"/>
      <c r="IKH136" s="191"/>
      <c r="IKI136" s="191"/>
      <c r="IKJ136" s="191"/>
      <c r="IKK136" s="191"/>
      <c r="IKL136" s="191"/>
      <c r="IKM136" s="191"/>
      <c r="IKN136" s="191"/>
      <c r="IKO136" s="191"/>
      <c r="ITO136" s="191"/>
      <c r="ITP136" s="191"/>
      <c r="ITX136" s="191"/>
      <c r="ITY136" s="191"/>
      <c r="ITZ136" s="191"/>
      <c r="IUA136" s="191"/>
      <c r="IUB136" s="191"/>
      <c r="IUC136" s="191"/>
      <c r="IUD136" s="191"/>
      <c r="IUE136" s="191"/>
      <c r="IUF136" s="191"/>
      <c r="IUG136" s="191"/>
      <c r="IUH136" s="191"/>
      <c r="IUI136" s="191"/>
      <c r="IUJ136" s="191"/>
      <c r="IUK136" s="191"/>
      <c r="JDK136" s="191"/>
      <c r="JDL136" s="191"/>
      <c r="JDT136" s="191"/>
      <c r="JDU136" s="191"/>
      <c r="JDV136" s="191"/>
      <c r="JDW136" s="191"/>
      <c r="JDX136" s="191"/>
      <c r="JDY136" s="191"/>
      <c r="JDZ136" s="191"/>
      <c r="JEA136" s="191"/>
      <c r="JEB136" s="191"/>
      <c r="JEC136" s="191"/>
      <c r="JED136" s="191"/>
      <c r="JEE136" s="191"/>
      <c r="JEF136" s="191"/>
      <c r="JEG136" s="191"/>
      <c r="JNG136" s="191"/>
      <c r="JNH136" s="191"/>
      <c r="JNP136" s="191"/>
      <c r="JNQ136" s="191"/>
      <c r="JNR136" s="191"/>
      <c r="JNS136" s="191"/>
      <c r="JNT136" s="191"/>
      <c r="JNU136" s="191"/>
      <c r="JNV136" s="191"/>
      <c r="JNW136" s="191"/>
      <c r="JNX136" s="191"/>
      <c r="JNY136" s="191"/>
      <c r="JNZ136" s="191"/>
      <c r="JOA136" s="191"/>
      <c r="JOB136" s="191"/>
      <c r="JOC136" s="191"/>
      <c r="JXC136" s="191"/>
      <c r="JXD136" s="191"/>
      <c r="JXL136" s="191"/>
      <c r="JXM136" s="191"/>
      <c r="JXN136" s="191"/>
      <c r="JXO136" s="191"/>
      <c r="JXP136" s="191"/>
      <c r="JXQ136" s="191"/>
      <c r="JXR136" s="191"/>
      <c r="JXS136" s="191"/>
      <c r="JXT136" s="191"/>
      <c r="JXU136" s="191"/>
      <c r="JXV136" s="191"/>
      <c r="JXW136" s="191"/>
      <c r="JXX136" s="191"/>
      <c r="JXY136" s="191"/>
      <c r="KGY136" s="191"/>
      <c r="KGZ136" s="191"/>
      <c r="KHH136" s="191"/>
      <c r="KHI136" s="191"/>
      <c r="KHJ136" s="191"/>
      <c r="KHK136" s="191"/>
      <c r="KHL136" s="191"/>
      <c r="KHM136" s="191"/>
      <c r="KHN136" s="191"/>
      <c r="KHO136" s="191"/>
      <c r="KHP136" s="191"/>
      <c r="KHQ136" s="191"/>
      <c r="KHR136" s="191"/>
      <c r="KHS136" s="191"/>
      <c r="KHT136" s="191"/>
      <c r="KHU136" s="191"/>
      <c r="KQU136" s="191"/>
      <c r="KQV136" s="191"/>
      <c r="KRD136" s="191"/>
      <c r="KRE136" s="191"/>
      <c r="KRF136" s="191"/>
      <c r="KRG136" s="191"/>
      <c r="KRH136" s="191"/>
      <c r="KRI136" s="191"/>
      <c r="KRJ136" s="191"/>
      <c r="KRK136" s="191"/>
      <c r="KRL136" s="191"/>
      <c r="KRM136" s="191"/>
      <c r="KRN136" s="191"/>
      <c r="KRO136" s="191"/>
      <c r="KRP136" s="191"/>
      <c r="KRQ136" s="191"/>
      <c r="LAQ136" s="191"/>
      <c r="LAR136" s="191"/>
      <c r="LAZ136" s="191"/>
      <c r="LBA136" s="191"/>
      <c r="LBB136" s="191"/>
      <c r="LBC136" s="191"/>
      <c r="LBD136" s="191"/>
      <c r="LBE136" s="191"/>
      <c r="LBF136" s="191"/>
      <c r="LBG136" s="191"/>
      <c r="LBH136" s="191"/>
      <c r="LBI136" s="191"/>
      <c r="LBJ136" s="191"/>
      <c r="LBK136" s="191"/>
      <c r="LBL136" s="191"/>
      <c r="LBM136" s="191"/>
      <c r="LKM136" s="191"/>
      <c r="LKN136" s="191"/>
      <c r="LKV136" s="191"/>
      <c r="LKW136" s="191"/>
      <c r="LKX136" s="191"/>
      <c r="LKY136" s="191"/>
      <c r="LKZ136" s="191"/>
      <c r="LLA136" s="191"/>
      <c r="LLB136" s="191"/>
      <c r="LLC136" s="191"/>
      <c r="LLD136" s="191"/>
      <c r="LLE136" s="191"/>
      <c r="LLF136" s="191"/>
      <c r="LLG136" s="191"/>
      <c r="LLH136" s="191"/>
      <c r="LLI136" s="191"/>
      <c r="LUI136" s="191"/>
      <c r="LUJ136" s="191"/>
      <c r="LUR136" s="191"/>
      <c r="LUS136" s="191"/>
      <c r="LUT136" s="191"/>
      <c r="LUU136" s="191"/>
      <c r="LUV136" s="191"/>
      <c r="LUW136" s="191"/>
      <c r="LUX136" s="191"/>
      <c r="LUY136" s="191"/>
      <c r="LUZ136" s="191"/>
      <c r="LVA136" s="191"/>
      <c r="LVB136" s="191"/>
      <c r="LVC136" s="191"/>
      <c r="LVD136" s="191"/>
      <c r="LVE136" s="191"/>
      <c r="MEE136" s="191"/>
      <c r="MEF136" s="191"/>
      <c r="MEN136" s="191"/>
      <c r="MEO136" s="191"/>
      <c r="MEP136" s="191"/>
      <c r="MEQ136" s="191"/>
      <c r="MER136" s="191"/>
      <c r="MES136" s="191"/>
      <c r="MET136" s="191"/>
      <c r="MEU136" s="191"/>
      <c r="MEV136" s="191"/>
      <c r="MEW136" s="191"/>
      <c r="MEX136" s="191"/>
      <c r="MEY136" s="191"/>
      <c r="MEZ136" s="191"/>
      <c r="MFA136" s="191"/>
      <c r="MOA136" s="191"/>
      <c r="MOB136" s="191"/>
      <c r="MOJ136" s="191"/>
      <c r="MOK136" s="191"/>
      <c r="MOL136" s="191"/>
      <c r="MOM136" s="191"/>
      <c r="MON136" s="191"/>
      <c r="MOO136" s="191"/>
      <c r="MOP136" s="191"/>
      <c r="MOQ136" s="191"/>
      <c r="MOR136" s="191"/>
      <c r="MOS136" s="191"/>
      <c r="MOT136" s="191"/>
      <c r="MOU136" s="191"/>
      <c r="MOV136" s="191"/>
      <c r="MOW136" s="191"/>
      <c r="MXW136" s="191"/>
      <c r="MXX136" s="191"/>
      <c r="MYF136" s="191"/>
      <c r="MYG136" s="191"/>
      <c r="MYH136" s="191"/>
      <c r="MYI136" s="191"/>
      <c r="MYJ136" s="191"/>
      <c r="MYK136" s="191"/>
      <c r="MYL136" s="191"/>
      <c r="MYM136" s="191"/>
      <c r="MYN136" s="191"/>
      <c r="MYO136" s="191"/>
      <c r="MYP136" s="191"/>
      <c r="MYQ136" s="191"/>
      <c r="MYR136" s="191"/>
      <c r="MYS136" s="191"/>
      <c r="NHS136" s="191"/>
      <c r="NHT136" s="191"/>
      <c r="NIB136" s="191"/>
      <c r="NIC136" s="191"/>
      <c r="NID136" s="191"/>
      <c r="NIE136" s="191"/>
      <c r="NIF136" s="191"/>
      <c r="NIG136" s="191"/>
      <c r="NIH136" s="191"/>
      <c r="NII136" s="191"/>
      <c r="NIJ136" s="191"/>
      <c r="NIK136" s="191"/>
      <c r="NIL136" s="191"/>
      <c r="NIM136" s="191"/>
      <c r="NIN136" s="191"/>
      <c r="NIO136" s="191"/>
      <c r="NRO136" s="191"/>
      <c r="NRP136" s="191"/>
      <c r="NRX136" s="191"/>
      <c r="NRY136" s="191"/>
      <c r="NRZ136" s="191"/>
      <c r="NSA136" s="191"/>
      <c r="NSB136" s="191"/>
      <c r="NSC136" s="191"/>
      <c r="NSD136" s="191"/>
      <c r="NSE136" s="191"/>
      <c r="NSF136" s="191"/>
      <c r="NSG136" s="191"/>
      <c r="NSH136" s="191"/>
      <c r="NSI136" s="191"/>
      <c r="NSJ136" s="191"/>
      <c r="NSK136" s="191"/>
      <c r="OBK136" s="191"/>
      <c r="OBL136" s="191"/>
      <c r="OBT136" s="191"/>
      <c r="OBU136" s="191"/>
      <c r="OBV136" s="191"/>
      <c r="OBW136" s="191"/>
      <c r="OBX136" s="191"/>
      <c r="OBY136" s="191"/>
      <c r="OBZ136" s="191"/>
      <c r="OCA136" s="191"/>
      <c r="OCB136" s="191"/>
      <c r="OCC136" s="191"/>
      <c r="OCD136" s="191"/>
      <c r="OCE136" s="191"/>
      <c r="OCF136" s="191"/>
      <c r="OCG136" s="191"/>
      <c r="OLG136" s="191"/>
      <c r="OLH136" s="191"/>
      <c r="OLP136" s="191"/>
      <c r="OLQ136" s="191"/>
      <c r="OLR136" s="191"/>
      <c r="OLS136" s="191"/>
      <c r="OLT136" s="191"/>
      <c r="OLU136" s="191"/>
      <c r="OLV136" s="191"/>
      <c r="OLW136" s="191"/>
      <c r="OLX136" s="191"/>
      <c r="OLY136" s="191"/>
      <c r="OLZ136" s="191"/>
      <c r="OMA136" s="191"/>
      <c r="OMB136" s="191"/>
      <c r="OMC136" s="191"/>
      <c r="OVC136" s="191"/>
      <c r="OVD136" s="191"/>
      <c r="OVL136" s="191"/>
      <c r="OVM136" s="191"/>
      <c r="OVN136" s="191"/>
      <c r="OVO136" s="191"/>
      <c r="OVP136" s="191"/>
      <c r="OVQ136" s="191"/>
      <c r="OVR136" s="191"/>
      <c r="OVS136" s="191"/>
      <c r="OVT136" s="191"/>
      <c r="OVU136" s="191"/>
      <c r="OVV136" s="191"/>
      <c r="OVW136" s="191"/>
      <c r="OVX136" s="191"/>
      <c r="OVY136" s="191"/>
      <c r="PEY136" s="191"/>
      <c r="PEZ136" s="191"/>
      <c r="PFH136" s="191"/>
      <c r="PFI136" s="191"/>
      <c r="PFJ136" s="191"/>
      <c r="PFK136" s="191"/>
      <c r="PFL136" s="191"/>
      <c r="PFM136" s="191"/>
      <c r="PFN136" s="191"/>
      <c r="PFO136" s="191"/>
      <c r="PFP136" s="191"/>
      <c r="PFQ136" s="191"/>
      <c r="PFR136" s="191"/>
      <c r="PFS136" s="191"/>
      <c r="PFT136" s="191"/>
      <c r="PFU136" s="191"/>
      <c r="POU136" s="191"/>
      <c r="POV136" s="191"/>
      <c r="PPD136" s="191"/>
      <c r="PPE136" s="191"/>
      <c r="PPF136" s="191"/>
      <c r="PPG136" s="191"/>
      <c r="PPH136" s="191"/>
      <c r="PPI136" s="191"/>
      <c r="PPJ136" s="191"/>
      <c r="PPK136" s="191"/>
      <c r="PPL136" s="191"/>
      <c r="PPM136" s="191"/>
      <c r="PPN136" s="191"/>
      <c r="PPO136" s="191"/>
      <c r="PPP136" s="191"/>
      <c r="PPQ136" s="191"/>
      <c r="PYQ136" s="191"/>
      <c r="PYR136" s="191"/>
      <c r="PYZ136" s="191"/>
      <c r="PZA136" s="191"/>
      <c r="PZB136" s="191"/>
      <c r="PZC136" s="191"/>
      <c r="PZD136" s="191"/>
      <c r="PZE136" s="191"/>
      <c r="PZF136" s="191"/>
      <c r="PZG136" s="191"/>
      <c r="PZH136" s="191"/>
      <c r="PZI136" s="191"/>
      <c r="PZJ136" s="191"/>
      <c r="PZK136" s="191"/>
      <c r="PZL136" s="191"/>
      <c r="PZM136" s="191"/>
      <c r="QIM136" s="191"/>
      <c r="QIN136" s="191"/>
      <c r="QIV136" s="191"/>
      <c r="QIW136" s="191"/>
      <c r="QIX136" s="191"/>
      <c r="QIY136" s="191"/>
      <c r="QIZ136" s="191"/>
      <c r="QJA136" s="191"/>
      <c r="QJB136" s="191"/>
      <c r="QJC136" s="191"/>
      <c r="QJD136" s="191"/>
      <c r="QJE136" s="191"/>
      <c r="QJF136" s="191"/>
      <c r="QJG136" s="191"/>
      <c r="QJH136" s="191"/>
      <c r="QJI136" s="191"/>
      <c r="QSI136" s="191"/>
      <c r="QSJ136" s="191"/>
      <c r="QSR136" s="191"/>
      <c r="QSS136" s="191"/>
      <c r="QST136" s="191"/>
      <c r="QSU136" s="191"/>
      <c r="QSV136" s="191"/>
      <c r="QSW136" s="191"/>
      <c r="QSX136" s="191"/>
      <c r="QSY136" s="191"/>
      <c r="QSZ136" s="191"/>
      <c r="QTA136" s="191"/>
      <c r="QTB136" s="191"/>
      <c r="QTC136" s="191"/>
      <c r="QTD136" s="191"/>
      <c r="QTE136" s="191"/>
      <c r="RCE136" s="191"/>
      <c r="RCF136" s="191"/>
      <c r="RCN136" s="191"/>
      <c r="RCO136" s="191"/>
      <c r="RCP136" s="191"/>
      <c r="RCQ136" s="191"/>
      <c r="RCR136" s="191"/>
      <c r="RCS136" s="191"/>
      <c r="RCT136" s="191"/>
      <c r="RCU136" s="191"/>
      <c r="RCV136" s="191"/>
      <c r="RCW136" s="191"/>
      <c r="RCX136" s="191"/>
      <c r="RCY136" s="191"/>
      <c r="RCZ136" s="191"/>
      <c r="RDA136" s="191"/>
      <c r="RMA136" s="191"/>
      <c r="RMB136" s="191"/>
      <c r="RMJ136" s="191"/>
      <c r="RMK136" s="191"/>
      <c r="RML136" s="191"/>
      <c r="RMM136" s="191"/>
      <c r="RMN136" s="191"/>
      <c r="RMO136" s="191"/>
      <c r="RMP136" s="191"/>
      <c r="RMQ136" s="191"/>
      <c r="RMR136" s="191"/>
      <c r="RMS136" s="191"/>
      <c r="RMT136" s="191"/>
      <c r="RMU136" s="191"/>
      <c r="RMV136" s="191"/>
      <c r="RMW136" s="191"/>
      <c r="RVW136" s="191"/>
      <c r="RVX136" s="191"/>
      <c r="RWF136" s="191"/>
      <c r="RWG136" s="191"/>
      <c r="RWH136" s="191"/>
      <c r="RWI136" s="191"/>
      <c r="RWJ136" s="191"/>
      <c r="RWK136" s="191"/>
      <c r="RWL136" s="191"/>
      <c r="RWM136" s="191"/>
      <c r="RWN136" s="191"/>
      <c r="RWO136" s="191"/>
      <c r="RWP136" s="191"/>
      <c r="RWQ136" s="191"/>
      <c r="RWR136" s="191"/>
      <c r="RWS136" s="191"/>
      <c r="SFS136" s="191"/>
      <c r="SFT136" s="191"/>
      <c r="SGB136" s="191"/>
      <c r="SGC136" s="191"/>
      <c r="SGD136" s="191"/>
      <c r="SGE136" s="191"/>
      <c r="SGF136" s="191"/>
      <c r="SGG136" s="191"/>
      <c r="SGH136" s="191"/>
      <c r="SGI136" s="191"/>
      <c r="SGJ136" s="191"/>
      <c r="SGK136" s="191"/>
      <c r="SGL136" s="191"/>
      <c r="SGM136" s="191"/>
      <c r="SGN136" s="191"/>
      <c r="SGO136" s="191"/>
      <c r="SPO136" s="191"/>
      <c r="SPP136" s="191"/>
      <c r="SPX136" s="191"/>
      <c r="SPY136" s="191"/>
      <c r="SPZ136" s="191"/>
      <c r="SQA136" s="191"/>
      <c r="SQB136" s="191"/>
      <c r="SQC136" s="191"/>
      <c r="SQD136" s="191"/>
      <c r="SQE136" s="191"/>
      <c r="SQF136" s="191"/>
      <c r="SQG136" s="191"/>
      <c r="SQH136" s="191"/>
      <c r="SQI136" s="191"/>
      <c r="SQJ136" s="191"/>
      <c r="SQK136" s="191"/>
      <c r="SZK136" s="191"/>
      <c r="SZL136" s="191"/>
      <c r="SZT136" s="191"/>
      <c r="SZU136" s="191"/>
      <c r="SZV136" s="191"/>
      <c r="SZW136" s="191"/>
      <c r="SZX136" s="191"/>
      <c r="SZY136" s="191"/>
      <c r="SZZ136" s="191"/>
      <c r="TAA136" s="191"/>
      <c r="TAB136" s="191"/>
      <c r="TAC136" s="191"/>
      <c r="TAD136" s="191"/>
      <c r="TAE136" s="191"/>
      <c r="TAF136" s="191"/>
      <c r="TAG136" s="191"/>
      <c r="TJG136" s="191"/>
      <c r="TJH136" s="191"/>
      <c r="TJP136" s="191"/>
      <c r="TJQ136" s="191"/>
      <c r="TJR136" s="191"/>
      <c r="TJS136" s="191"/>
      <c r="TJT136" s="191"/>
      <c r="TJU136" s="191"/>
      <c r="TJV136" s="191"/>
      <c r="TJW136" s="191"/>
      <c r="TJX136" s="191"/>
      <c r="TJY136" s="191"/>
      <c r="TJZ136" s="191"/>
      <c r="TKA136" s="191"/>
      <c r="TKB136" s="191"/>
      <c r="TKC136" s="191"/>
      <c r="TTC136" s="191"/>
      <c r="TTD136" s="191"/>
      <c r="TTL136" s="191"/>
      <c r="TTM136" s="191"/>
      <c r="TTN136" s="191"/>
      <c r="TTO136" s="191"/>
      <c r="TTP136" s="191"/>
      <c r="TTQ136" s="191"/>
      <c r="TTR136" s="191"/>
      <c r="TTS136" s="191"/>
      <c r="TTT136" s="191"/>
      <c r="TTU136" s="191"/>
      <c r="TTV136" s="191"/>
      <c r="TTW136" s="191"/>
      <c r="TTX136" s="191"/>
      <c r="TTY136" s="191"/>
      <c r="UCY136" s="191"/>
      <c r="UCZ136" s="191"/>
      <c r="UDH136" s="191"/>
      <c r="UDI136" s="191"/>
      <c r="UDJ136" s="191"/>
      <c r="UDK136" s="191"/>
      <c r="UDL136" s="191"/>
      <c r="UDM136" s="191"/>
      <c r="UDN136" s="191"/>
      <c r="UDO136" s="191"/>
      <c r="UDP136" s="191"/>
      <c r="UDQ136" s="191"/>
      <c r="UDR136" s="191"/>
      <c r="UDS136" s="191"/>
      <c r="UDT136" s="191"/>
      <c r="UDU136" s="191"/>
      <c r="UMU136" s="191"/>
      <c r="UMV136" s="191"/>
      <c r="UND136" s="191"/>
      <c r="UNE136" s="191"/>
      <c r="UNF136" s="191"/>
      <c r="UNG136" s="191"/>
      <c r="UNH136" s="191"/>
      <c r="UNI136" s="191"/>
      <c r="UNJ136" s="191"/>
      <c r="UNK136" s="191"/>
      <c r="UNL136" s="191"/>
      <c r="UNM136" s="191"/>
      <c r="UNN136" s="191"/>
      <c r="UNO136" s="191"/>
      <c r="UNP136" s="191"/>
      <c r="UNQ136" s="191"/>
      <c r="UWQ136" s="191"/>
      <c r="UWR136" s="191"/>
      <c r="UWZ136" s="191"/>
      <c r="UXA136" s="191"/>
      <c r="UXB136" s="191"/>
      <c r="UXC136" s="191"/>
      <c r="UXD136" s="191"/>
      <c r="UXE136" s="191"/>
      <c r="UXF136" s="191"/>
      <c r="UXG136" s="191"/>
      <c r="UXH136" s="191"/>
      <c r="UXI136" s="191"/>
      <c r="UXJ136" s="191"/>
      <c r="UXK136" s="191"/>
      <c r="UXL136" s="191"/>
      <c r="UXM136" s="191"/>
      <c r="VGM136" s="191"/>
      <c r="VGN136" s="191"/>
      <c r="VGV136" s="191"/>
      <c r="VGW136" s="191"/>
      <c r="VGX136" s="191"/>
      <c r="VGY136" s="191"/>
      <c r="VGZ136" s="191"/>
      <c r="VHA136" s="191"/>
      <c r="VHB136" s="191"/>
      <c r="VHC136" s="191"/>
      <c r="VHD136" s="191"/>
      <c r="VHE136" s="191"/>
      <c r="VHF136" s="191"/>
      <c r="VHG136" s="191"/>
      <c r="VHH136" s="191"/>
      <c r="VHI136" s="191"/>
      <c r="VQI136" s="191"/>
      <c r="VQJ136" s="191"/>
      <c r="VQR136" s="191"/>
      <c r="VQS136" s="191"/>
      <c r="VQT136" s="191"/>
      <c r="VQU136" s="191"/>
      <c r="VQV136" s="191"/>
      <c r="VQW136" s="191"/>
      <c r="VQX136" s="191"/>
      <c r="VQY136" s="191"/>
      <c r="VQZ136" s="191"/>
      <c r="VRA136" s="191"/>
      <c r="VRB136" s="191"/>
      <c r="VRC136" s="191"/>
      <c r="VRD136" s="191"/>
      <c r="VRE136" s="191"/>
      <c r="WAE136" s="191"/>
      <c r="WAF136" s="191"/>
      <c r="WAN136" s="191"/>
      <c r="WAO136" s="191"/>
      <c r="WAP136" s="191"/>
      <c r="WAQ136" s="191"/>
      <c r="WAR136" s="191"/>
      <c r="WAS136" s="191"/>
      <c r="WAT136" s="191"/>
      <c r="WAU136" s="191"/>
      <c r="WAV136" s="191"/>
      <c r="WAW136" s="191"/>
      <c r="WAX136" s="191"/>
      <c r="WAY136" s="191"/>
      <c r="WAZ136" s="191"/>
      <c r="WBA136" s="191"/>
      <c r="WKA136" s="191"/>
      <c r="WKB136" s="191"/>
      <c r="WKJ136" s="191"/>
      <c r="WKK136" s="191"/>
      <c r="WKL136" s="191"/>
      <c r="WKM136" s="191"/>
      <c r="WKN136" s="191"/>
      <c r="WKO136" s="191"/>
      <c r="WKP136" s="191"/>
      <c r="WKQ136" s="191"/>
      <c r="WKR136" s="191"/>
      <c r="WKS136" s="191"/>
      <c r="WKT136" s="191"/>
      <c r="WKU136" s="191"/>
      <c r="WKV136" s="191"/>
      <c r="WKW136" s="191"/>
      <c r="WTW136" s="191"/>
      <c r="WTX136" s="191"/>
      <c r="WUF136" s="191"/>
      <c r="WUG136" s="191"/>
      <c r="WUH136" s="191"/>
      <c r="WUI136" s="191"/>
      <c r="WUJ136" s="191"/>
      <c r="WUK136" s="191"/>
      <c r="WUL136" s="191"/>
      <c r="WUM136" s="191"/>
      <c r="WUN136" s="191"/>
      <c r="WUO136" s="191"/>
      <c r="WUP136" s="191"/>
      <c r="WUQ136" s="191"/>
      <c r="WUR136" s="191"/>
      <c r="WUS136" s="191"/>
    </row>
    <row r="137" spans="1:1009 1243:2033 2267:3057 3291:4081 4315:5105 5339:6129 6363:7153 7387:8177 8411:9201 9435:10225 10459:11249 11483:12273 12507:13297 13531:14321 14555:15345 15579:16113" s="190" customFormat="1" ht="38.25" customHeight="1" x14ac:dyDescent="0.25">
      <c r="A137" s="50"/>
      <c r="B137" s="197" t="s">
        <v>320</v>
      </c>
      <c r="C137" s="70"/>
      <c r="D137" s="97"/>
      <c r="E137" s="68"/>
      <c r="F137" s="68"/>
      <c r="G137" s="231"/>
      <c r="H137" s="129"/>
      <c r="I137" s="347">
        <f>SUM(J137:M137)</f>
        <v>1196.8499999999999</v>
      </c>
      <c r="J137" s="348"/>
      <c r="K137" s="348"/>
      <c r="L137" s="348">
        <v>1196.8499999999999</v>
      </c>
      <c r="M137" s="348"/>
      <c r="N137" s="221"/>
      <c r="P137" s="269"/>
      <c r="HK137" s="191"/>
      <c r="HL137" s="191"/>
      <c r="HT137" s="191"/>
      <c r="HU137" s="191"/>
      <c r="HV137" s="191"/>
      <c r="HW137" s="191"/>
      <c r="HX137" s="191"/>
      <c r="HY137" s="191"/>
      <c r="HZ137" s="191"/>
      <c r="IA137" s="191"/>
      <c r="IB137" s="191"/>
      <c r="IC137" s="191"/>
      <c r="ID137" s="191"/>
      <c r="IE137" s="191"/>
      <c r="IF137" s="191"/>
      <c r="IG137" s="191"/>
      <c r="RG137" s="191"/>
      <c r="RH137" s="191"/>
      <c r="RP137" s="191"/>
      <c r="RQ137" s="191"/>
      <c r="RR137" s="191"/>
      <c r="RS137" s="191"/>
      <c r="RT137" s="191"/>
      <c r="RU137" s="191"/>
      <c r="RV137" s="191"/>
      <c r="RW137" s="191"/>
      <c r="RX137" s="191"/>
      <c r="RY137" s="191"/>
      <c r="RZ137" s="191"/>
      <c r="SA137" s="191"/>
      <c r="SB137" s="191"/>
      <c r="SC137" s="191"/>
      <c r="ABC137" s="191"/>
      <c r="ABD137" s="191"/>
      <c r="ABL137" s="191"/>
      <c r="ABM137" s="191"/>
      <c r="ABN137" s="191"/>
      <c r="ABO137" s="191"/>
      <c r="ABP137" s="191"/>
      <c r="ABQ137" s="191"/>
      <c r="ABR137" s="191"/>
      <c r="ABS137" s="191"/>
      <c r="ABT137" s="191"/>
      <c r="ABU137" s="191"/>
      <c r="ABV137" s="191"/>
      <c r="ABW137" s="191"/>
      <c r="ABX137" s="191"/>
      <c r="ABY137" s="191"/>
      <c r="AKY137" s="191"/>
      <c r="AKZ137" s="191"/>
      <c r="ALH137" s="191"/>
      <c r="ALI137" s="191"/>
      <c r="ALJ137" s="191"/>
      <c r="ALK137" s="191"/>
      <c r="ALL137" s="191"/>
      <c r="ALM137" s="191"/>
      <c r="ALN137" s="191"/>
      <c r="ALO137" s="191"/>
      <c r="ALP137" s="191"/>
      <c r="ALQ137" s="191"/>
      <c r="ALR137" s="191"/>
      <c r="ALS137" s="191"/>
      <c r="ALT137" s="191"/>
      <c r="ALU137" s="191"/>
      <c r="AUU137" s="191"/>
      <c r="AUV137" s="191"/>
      <c r="AVD137" s="191"/>
      <c r="AVE137" s="191"/>
      <c r="AVF137" s="191"/>
      <c r="AVG137" s="191"/>
      <c r="AVH137" s="191"/>
      <c r="AVI137" s="191"/>
      <c r="AVJ137" s="191"/>
      <c r="AVK137" s="191"/>
      <c r="AVL137" s="191"/>
      <c r="AVM137" s="191"/>
      <c r="AVN137" s="191"/>
      <c r="AVO137" s="191"/>
      <c r="AVP137" s="191"/>
      <c r="AVQ137" s="191"/>
      <c r="BEQ137" s="191"/>
      <c r="BER137" s="191"/>
      <c r="BEZ137" s="191"/>
      <c r="BFA137" s="191"/>
      <c r="BFB137" s="191"/>
      <c r="BFC137" s="191"/>
      <c r="BFD137" s="191"/>
      <c r="BFE137" s="191"/>
      <c r="BFF137" s="191"/>
      <c r="BFG137" s="191"/>
      <c r="BFH137" s="191"/>
      <c r="BFI137" s="191"/>
      <c r="BFJ137" s="191"/>
      <c r="BFK137" s="191"/>
      <c r="BFL137" s="191"/>
      <c r="BFM137" s="191"/>
      <c r="BOM137" s="191"/>
      <c r="BON137" s="191"/>
      <c r="BOV137" s="191"/>
      <c r="BOW137" s="191"/>
      <c r="BOX137" s="191"/>
      <c r="BOY137" s="191"/>
      <c r="BOZ137" s="191"/>
      <c r="BPA137" s="191"/>
      <c r="BPB137" s="191"/>
      <c r="BPC137" s="191"/>
      <c r="BPD137" s="191"/>
      <c r="BPE137" s="191"/>
      <c r="BPF137" s="191"/>
      <c r="BPG137" s="191"/>
      <c r="BPH137" s="191"/>
      <c r="BPI137" s="191"/>
      <c r="BYI137" s="191"/>
      <c r="BYJ137" s="191"/>
      <c r="BYR137" s="191"/>
      <c r="BYS137" s="191"/>
      <c r="BYT137" s="191"/>
      <c r="BYU137" s="191"/>
      <c r="BYV137" s="191"/>
      <c r="BYW137" s="191"/>
      <c r="BYX137" s="191"/>
      <c r="BYY137" s="191"/>
      <c r="BYZ137" s="191"/>
      <c r="BZA137" s="191"/>
      <c r="BZB137" s="191"/>
      <c r="BZC137" s="191"/>
      <c r="BZD137" s="191"/>
      <c r="BZE137" s="191"/>
      <c r="CIE137" s="191"/>
      <c r="CIF137" s="191"/>
      <c r="CIN137" s="191"/>
      <c r="CIO137" s="191"/>
      <c r="CIP137" s="191"/>
      <c r="CIQ137" s="191"/>
      <c r="CIR137" s="191"/>
      <c r="CIS137" s="191"/>
      <c r="CIT137" s="191"/>
      <c r="CIU137" s="191"/>
      <c r="CIV137" s="191"/>
      <c r="CIW137" s="191"/>
      <c r="CIX137" s="191"/>
      <c r="CIY137" s="191"/>
      <c r="CIZ137" s="191"/>
      <c r="CJA137" s="191"/>
      <c r="CSA137" s="191"/>
      <c r="CSB137" s="191"/>
      <c r="CSJ137" s="191"/>
      <c r="CSK137" s="191"/>
      <c r="CSL137" s="191"/>
      <c r="CSM137" s="191"/>
      <c r="CSN137" s="191"/>
      <c r="CSO137" s="191"/>
      <c r="CSP137" s="191"/>
      <c r="CSQ137" s="191"/>
      <c r="CSR137" s="191"/>
      <c r="CSS137" s="191"/>
      <c r="CST137" s="191"/>
      <c r="CSU137" s="191"/>
      <c r="CSV137" s="191"/>
      <c r="CSW137" s="191"/>
      <c r="DBW137" s="191"/>
      <c r="DBX137" s="191"/>
      <c r="DCF137" s="191"/>
      <c r="DCG137" s="191"/>
      <c r="DCH137" s="191"/>
      <c r="DCI137" s="191"/>
      <c r="DCJ137" s="191"/>
      <c r="DCK137" s="191"/>
      <c r="DCL137" s="191"/>
      <c r="DCM137" s="191"/>
      <c r="DCN137" s="191"/>
      <c r="DCO137" s="191"/>
      <c r="DCP137" s="191"/>
      <c r="DCQ137" s="191"/>
      <c r="DCR137" s="191"/>
      <c r="DCS137" s="191"/>
      <c r="DLS137" s="191"/>
      <c r="DLT137" s="191"/>
      <c r="DMB137" s="191"/>
      <c r="DMC137" s="191"/>
      <c r="DMD137" s="191"/>
      <c r="DME137" s="191"/>
      <c r="DMF137" s="191"/>
      <c r="DMG137" s="191"/>
      <c r="DMH137" s="191"/>
      <c r="DMI137" s="191"/>
      <c r="DMJ137" s="191"/>
      <c r="DMK137" s="191"/>
      <c r="DML137" s="191"/>
      <c r="DMM137" s="191"/>
      <c r="DMN137" s="191"/>
      <c r="DMO137" s="191"/>
      <c r="DVO137" s="191"/>
      <c r="DVP137" s="191"/>
      <c r="DVX137" s="191"/>
      <c r="DVY137" s="191"/>
      <c r="DVZ137" s="191"/>
      <c r="DWA137" s="191"/>
      <c r="DWB137" s="191"/>
      <c r="DWC137" s="191"/>
      <c r="DWD137" s="191"/>
      <c r="DWE137" s="191"/>
      <c r="DWF137" s="191"/>
      <c r="DWG137" s="191"/>
      <c r="DWH137" s="191"/>
      <c r="DWI137" s="191"/>
      <c r="DWJ137" s="191"/>
      <c r="DWK137" s="191"/>
      <c r="EFK137" s="191"/>
      <c r="EFL137" s="191"/>
      <c r="EFT137" s="191"/>
      <c r="EFU137" s="191"/>
      <c r="EFV137" s="191"/>
      <c r="EFW137" s="191"/>
      <c r="EFX137" s="191"/>
      <c r="EFY137" s="191"/>
      <c r="EFZ137" s="191"/>
      <c r="EGA137" s="191"/>
      <c r="EGB137" s="191"/>
      <c r="EGC137" s="191"/>
      <c r="EGD137" s="191"/>
      <c r="EGE137" s="191"/>
      <c r="EGF137" s="191"/>
      <c r="EGG137" s="191"/>
      <c r="EPG137" s="191"/>
      <c r="EPH137" s="191"/>
      <c r="EPP137" s="191"/>
      <c r="EPQ137" s="191"/>
      <c r="EPR137" s="191"/>
      <c r="EPS137" s="191"/>
      <c r="EPT137" s="191"/>
      <c r="EPU137" s="191"/>
      <c r="EPV137" s="191"/>
      <c r="EPW137" s="191"/>
      <c r="EPX137" s="191"/>
      <c r="EPY137" s="191"/>
      <c r="EPZ137" s="191"/>
      <c r="EQA137" s="191"/>
      <c r="EQB137" s="191"/>
      <c r="EQC137" s="191"/>
      <c r="EZC137" s="191"/>
      <c r="EZD137" s="191"/>
      <c r="EZL137" s="191"/>
      <c r="EZM137" s="191"/>
      <c r="EZN137" s="191"/>
      <c r="EZO137" s="191"/>
      <c r="EZP137" s="191"/>
      <c r="EZQ137" s="191"/>
      <c r="EZR137" s="191"/>
      <c r="EZS137" s="191"/>
      <c r="EZT137" s="191"/>
      <c r="EZU137" s="191"/>
      <c r="EZV137" s="191"/>
      <c r="EZW137" s="191"/>
      <c r="EZX137" s="191"/>
      <c r="EZY137" s="191"/>
      <c r="FIY137" s="191"/>
      <c r="FIZ137" s="191"/>
      <c r="FJH137" s="191"/>
      <c r="FJI137" s="191"/>
      <c r="FJJ137" s="191"/>
      <c r="FJK137" s="191"/>
      <c r="FJL137" s="191"/>
      <c r="FJM137" s="191"/>
      <c r="FJN137" s="191"/>
      <c r="FJO137" s="191"/>
      <c r="FJP137" s="191"/>
      <c r="FJQ137" s="191"/>
      <c r="FJR137" s="191"/>
      <c r="FJS137" s="191"/>
      <c r="FJT137" s="191"/>
      <c r="FJU137" s="191"/>
      <c r="FSU137" s="191"/>
      <c r="FSV137" s="191"/>
      <c r="FTD137" s="191"/>
      <c r="FTE137" s="191"/>
      <c r="FTF137" s="191"/>
      <c r="FTG137" s="191"/>
      <c r="FTH137" s="191"/>
      <c r="FTI137" s="191"/>
      <c r="FTJ137" s="191"/>
      <c r="FTK137" s="191"/>
      <c r="FTL137" s="191"/>
      <c r="FTM137" s="191"/>
      <c r="FTN137" s="191"/>
      <c r="FTO137" s="191"/>
      <c r="FTP137" s="191"/>
      <c r="FTQ137" s="191"/>
      <c r="GCQ137" s="191"/>
      <c r="GCR137" s="191"/>
      <c r="GCZ137" s="191"/>
      <c r="GDA137" s="191"/>
      <c r="GDB137" s="191"/>
      <c r="GDC137" s="191"/>
      <c r="GDD137" s="191"/>
      <c r="GDE137" s="191"/>
      <c r="GDF137" s="191"/>
      <c r="GDG137" s="191"/>
      <c r="GDH137" s="191"/>
      <c r="GDI137" s="191"/>
      <c r="GDJ137" s="191"/>
      <c r="GDK137" s="191"/>
      <c r="GDL137" s="191"/>
      <c r="GDM137" s="191"/>
      <c r="GMM137" s="191"/>
      <c r="GMN137" s="191"/>
      <c r="GMV137" s="191"/>
      <c r="GMW137" s="191"/>
      <c r="GMX137" s="191"/>
      <c r="GMY137" s="191"/>
      <c r="GMZ137" s="191"/>
      <c r="GNA137" s="191"/>
      <c r="GNB137" s="191"/>
      <c r="GNC137" s="191"/>
      <c r="GND137" s="191"/>
      <c r="GNE137" s="191"/>
      <c r="GNF137" s="191"/>
      <c r="GNG137" s="191"/>
      <c r="GNH137" s="191"/>
      <c r="GNI137" s="191"/>
      <c r="GWI137" s="191"/>
      <c r="GWJ137" s="191"/>
      <c r="GWR137" s="191"/>
      <c r="GWS137" s="191"/>
      <c r="GWT137" s="191"/>
      <c r="GWU137" s="191"/>
      <c r="GWV137" s="191"/>
      <c r="GWW137" s="191"/>
      <c r="GWX137" s="191"/>
      <c r="GWY137" s="191"/>
      <c r="GWZ137" s="191"/>
      <c r="GXA137" s="191"/>
      <c r="GXB137" s="191"/>
      <c r="GXC137" s="191"/>
      <c r="GXD137" s="191"/>
      <c r="GXE137" s="191"/>
      <c r="HGE137" s="191"/>
      <c r="HGF137" s="191"/>
      <c r="HGN137" s="191"/>
      <c r="HGO137" s="191"/>
      <c r="HGP137" s="191"/>
      <c r="HGQ137" s="191"/>
      <c r="HGR137" s="191"/>
      <c r="HGS137" s="191"/>
      <c r="HGT137" s="191"/>
      <c r="HGU137" s="191"/>
      <c r="HGV137" s="191"/>
      <c r="HGW137" s="191"/>
      <c r="HGX137" s="191"/>
      <c r="HGY137" s="191"/>
      <c r="HGZ137" s="191"/>
      <c r="HHA137" s="191"/>
      <c r="HQA137" s="191"/>
      <c r="HQB137" s="191"/>
      <c r="HQJ137" s="191"/>
      <c r="HQK137" s="191"/>
      <c r="HQL137" s="191"/>
      <c r="HQM137" s="191"/>
      <c r="HQN137" s="191"/>
      <c r="HQO137" s="191"/>
      <c r="HQP137" s="191"/>
      <c r="HQQ137" s="191"/>
      <c r="HQR137" s="191"/>
      <c r="HQS137" s="191"/>
      <c r="HQT137" s="191"/>
      <c r="HQU137" s="191"/>
      <c r="HQV137" s="191"/>
      <c r="HQW137" s="191"/>
      <c r="HZW137" s="191"/>
      <c r="HZX137" s="191"/>
      <c r="IAF137" s="191"/>
      <c r="IAG137" s="191"/>
      <c r="IAH137" s="191"/>
      <c r="IAI137" s="191"/>
      <c r="IAJ137" s="191"/>
      <c r="IAK137" s="191"/>
      <c r="IAL137" s="191"/>
      <c r="IAM137" s="191"/>
      <c r="IAN137" s="191"/>
      <c r="IAO137" s="191"/>
      <c r="IAP137" s="191"/>
      <c r="IAQ137" s="191"/>
      <c r="IAR137" s="191"/>
      <c r="IAS137" s="191"/>
      <c r="IJS137" s="191"/>
      <c r="IJT137" s="191"/>
      <c r="IKB137" s="191"/>
      <c r="IKC137" s="191"/>
      <c r="IKD137" s="191"/>
      <c r="IKE137" s="191"/>
      <c r="IKF137" s="191"/>
      <c r="IKG137" s="191"/>
      <c r="IKH137" s="191"/>
      <c r="IKI137" s="191"/>
      <c r="IKJ137" s="191"/>
      <c r="IKK137" s="191"/>
      <c r="IKL137" s="191"/>
      <c r="IKM137" s="191"/>
      <c r="IKN137" s="191"/>
      <c r="IKO137" s="191"/>
      <c r="ITO137" s="191"/>
      <c r="ITP137" s="191"/>
      <c r="ITX137" s="191"/>
      <c r="ITY137" s="191"/>
      <c r="ITZ137" s="191"/>
      <c r="IUA137" s="191"/>
      <c r="IUB137" s="191"/>
      <c r="IUC137" s="191"/>
      <c r="IUD137" s="191"/>
      <c r="IUE137" s="191"/>
      <c r="IUF137" s="191"/>
      <c r="IUG137" s="191"/>
      <c r="IUH137" s="191"/>
      <c r="IUI137" s="191"/>
      <c r="IUJ137" s="191"/>
      <c r="IUK137" s="191"/>
      <c r="JDK137" s="191"/>
      <c r="JDL137" s="191"/>
      <c r="JDT137" s="191"/>
      <c r="JDU137" s="191"/>
      <c r="JDV137" s="191"/>
      <c r="JDW137" s="191"/>
      <c r="JDX137" s="191"/>
      <c r="JDY137" s="191"/>
      <c r="JDZ137" s="191"/>
      <c r="JEA137" s="191"/>
      <c r="JEB137" s="191"/>
      <c r="JEC137" s="191"/>
      <c r="JED137" s="191"/>
      <c r="JEE137" s="191"/>
      <c r="JEF137" s="191"/>
      <c r="JEG137" s="191"/>
      <c r="JNG137" s="191"/>
      <c r="JNH137" s="191"/>
      <c r="JNP137" s="191"/>
      <c r="JNQ137" s="191"/>
      <c r="JNR137" s="191"/>
      <c r="JNS137" s="191"/>
      <c r="JNT137" s="191"/>
      <c r="JNU137" s="191"/>
      <c r="JNV137" s="191"/>
      <c r="JNW137" s="191"/>
      <c r="JNX137" s="191"/>
      <c r="JNY137" s="191"/>
      <c r="JNZ137" s="191"/>
      <c r="JOA137" s="191"/>
      <c r="JOB137" s="191"/>
      <c r="JOC137" s="191"/>
      <c r="JXC137" s="191"/>
      <c r="JXD137" s="191"/>
      <c r="JXL137" s="191"/>
      <c r="JXM137" s="191"/>
      <c r="JXN137" s="191"/>
      <c r="JXO137" s="191"/>
      <c r="JXP137" s="191"/>
      <c r="JXQ137" s="191"/>
      <c r="JXR137" s="191"/>
      <c r="JXS137" s="191"/>
      <c r="JXT137" s="191"/>
      <c r="JXU137" s="191"/>
      <c r="JXV137" s="191"/>
      <c r="JXW137" s="191"/>
      <c r="JXX137" s="191"/>
      <c r="JXY137" s="191"/>
      <c r="KGY137" s="191"/>
      <c r="KGZ137" s="191"/>
      <c r="KHH137" s="191"/>
      <c r="KHI137" s="191"/>
      <c r="KHJ137" s="191"/>
      <c r="KHK137" s="191"/>
      <c r="KHL137" s="191"/>
      <c r="KHM137" s="191"/>
      <c r="KHN137" s="191"/>
      <c r="KHO137" s="191"/>
      <c r="KHP137" s="191"/>
      <c r="KHQ137" s="191"/>
      <c r="KHR137" s="191"/>
      <c r="KHS137" s="191"/>
      <c r="KHT137" s="191"/>
      <c r="KHU137" s="191"/>
      <c r="KQU137" s="191"/>
      <c r="KQV137" s="191"/>
      <c r="KRD137" s="191"/>
      <c r="KRE137" s="191"/>
      <c r="KRF137" s="191"/>
      <c r="KRG137" s="191"/>
      <c r="KRH137" s="191"/>
      <c r="KRI137" s="191"/>
      <c r="KRJ137" s="191"/>
      <c r="KRK137" s="191"/>
      <c r="KRL137" s="191"/>
      <c r="KRM137" s="191"/>
      <c r="KRN137" s="191"/>
      <c r="KRO137" s="191"/>
      <c r="KRP137" s="191"/>
      <c r="KRQ137" s="191"/>
      <c r="LAQ137" s="191"/>
      <c r="LAR137" s="191"/>
      <c r="LAZ137" s="191"/>
      <c r="LBA137" s="191"/>
      <c r="LBB137" s="191"/>
      <c r="LBC137" s="191"/>
      <c r="LBD137" s="191"/>
      <c r="LBE137" s="191"/>
      <c r="LBF137" s="191"/>
      <c r="LBG137" s="191"/>
      <c r="LBH137" s="191"/>
      <c r="LBI137" s="191"/>
      <c r="LBJ137" s="191"/>
      <c r="LBK137" s="191"/>
      <c r="LBL137" s="191"/>
      <c r="LBM137" s="191"/>
      <c r="LKM137" s="191"/>
      <c r="LKN137" s="191"/>
      <c r="LKV137" s="191"/>
      <c r="LKW137" s="191"/>
      <c r="LKX137" s="191"/>
      <c r="LKY137" s="191"/>
      <c r="LKZ137" s="191"/>
      <c r="LLA137" s="191"/>
      <c r="LLB137" s="191"/>
      <c r="LLC137" s="191"/>
      <c r="LLD137" s="191"/>
      <c r="LLE137" s="191"/>
      <c r="LLF137" s="191"/>
      <c r="LLG137" s="191"/>
      <c r="LLH137" s="191"/>
      <c r="LLI137" s="191"/>
      <c r="LUI137" s="191"/>
      <c r="LUJ137" s="191"/>
      <c r="LUR137" s="191"/>
      <c r="LUS137" s="191"/>
      <c r="LUT137" s="191"/>
      <c r="LUU137" s="191"/>
      <c r="LUV137" s="191"/>
      <c r="LUW137" s="191"/>
      <c r="LUX137" s="191"/>
      <c r="LUY137" s="191"/>
      <c r="LUZ137" s="191"/>
      <c r="LVA137" s="191"/>
      <c r="LVB137" s="191"/>
      <c r="LVC137" s="191"/>
      <c r="LVD137" s="191"/>
      <c r="LVE137" s="191"/>
      <c r="MEE137" s="191"/>
      <c r="MEF137" s="191"/>
      <c r="MEN137" s="191"/>
      <c r="MEO137" s="191"/>
      <c r="MEP137" s="191"/>
      <c r="MEQ137" s="191"/>
      <c r="MER137" s="191"/>
      <c r="MES137" s="191"/>
      <c r="MET137" s="191"/>
      <c r="MEU137" s="191"/>
      <c r="MEV137" s="191"/>
      <c r="MEW137" s="191"/>
      <c r="MEX137" s="191"/>
      <c r="MEY137" s="191"/>
      <c r="MEZ137" s="191"/>
      <c r="MFA137" s="191"/>
      <c r="MOA137" s="191"/>
      <c r="MOB137" s="191"/>
      <c r="MOJ137" s="191"/>
      <c r="MOK137" s="191"/>
      <c r="MOL137" s="191"/>
      <c r="MOM137" s="191"/>
      <c r="MON137" s="191"/>
      <c r="MOO137" s="191"/>
      <c r="MOP137" s="191"/>
      <c r="MOQ137" s="191"/>
      <c r="MOR137" s="191"/>
      <c r="MOS137" s="191"/>
      <c r="MOT137" s="191"/>
      <c r="MOU137" s="191"/>
      <c r="MOV137" s="191"/>
      <c r="MOW137" s="191"/>
      <c r="MXW137" s="191"/>
      <c r="MXX137" s="191"/>
      <c r="MYF137" s="191"/>
      <c r="MYG137" s="191"/>
      <c r="MYH137" s="191"/>
      <c r="MYI137" s="191"/>
      <c r="MYJ137" s="191"/>
      <c r="MYK137" s="191"/>
      <c r="MYL137" s="191"/>
      <c r="MYM137" s="191"/>
      <c r="MYN137" s="191"/>
      <c r="MYO137" s="191"/>
      <c r="MYP137" s="191"/>
      <c r="MYQ137" s="191"/>
      <c r="MYR137" s="191"/>
      <c r="MYS137" s="191"/>
      <c r="NHS137" s="191"/>
      <c r="NHT137" s="191"/>
      <c r="NIB137" s="191"/>
      <c r="NIC137" s="191"/>
      <c r="NID137" s="191"/>
      <c r="NIE137" s="191"/>
      <c r="NIF137" s="191"/>
      <c r="NIG137" s="191"/>
      <c r="NIH137" s="191"/>
      <c r="NII137" s="191"/>
      <c r="NIJ137" s="191"/>
      <c r="NIK137" s="191"/>
      <c r="NIL137" s="191"/>
      <c r="NIM137" s="191"/>
      <c r="NIN137" s="191"/>
      <c r="NIO137" s="191"/>
      <c r="NRO137" s="191"/>
      <c r="NRP137" s="191"/>
      <c r="NRX137" s="191"/>
      <c r="NRY137" s="191"/>
      <c r="NRZ137" s="191"/>
      <c r="NSA137" s="191"/>
      <c r="NSB137" s="191"/>
      <c r="NSC137" s="191"/>
      <c r="NSD137" s="191"/>
      <c r="NSE137" s="191"/>
      <c r="NSF137" s="191"/>
      <c r="NSG137" s="191"/>
      <c r="NSH137" s="191"/>
      <c r="NSI137" s="191"/>
      <c r="NSJ137" s="191"/>
      <c r="NSK137" s="191"/>
      <c r="OBK137" s="191"/>
      <c r="OBL137" s="191"/>
      <c r="OBT137" s="191"/>
      <c r="OBU137" s="191"/>
      <c r="OBV137" s="191"/>
      <c r="OBW137" s="191"/>
      <c r="OBX137" s="191"/>
      <c r="OBY137" s="191"/>
      <c r="OBZ137" s="191"/>
      <c r="OCA137" s="191"/>
      <c r="OCB137" s="191"/>
      <c r="OCC137" s="191"/>
      <c r="OCD137" s="191"/>
      <c r="OCE137" s="191"/>
      <c r="OCF137" s="191"/>
      <c r="OCG137" s="191"/>
      <c r="OLG137" s="191"/>
      <c r="OLH137" s="191"/>
      <c r="OLP137" s="191"/>
      <c r="OLQ137" s="191"/>
      <c r="OLR137" s="191"/>
      <c r="OLS137" s="191"/>
      <c r="OLT137" s="191"/>
      <c r="OLU137" s="191"/>
      <c r="OLV137" s="191"/>
      <c r="OLW137" s="191"/>
      <c r="OLX137" s="191"/>
      <c r="OLY137" s="191"/>
      <c r="OLZ137" s="191"/>
      <c r="OMA137" s="191"/>
      <c r="OMB137" s="191"/>
      <c r="OMC137" s="191"/>
      <c r="OVC137" s="191"/>
      <c r="OVD137" s="191"/>
      <c r="OVL137" s="191"/>
      <c r="OVM137" s="191"/>
      <c r="OVN137" s="191"/>
      <c r="OVO137" s="191"/>
      <c r="OVP137" s="191"/>
      <c r="OVQ137" s="191"/>
      <c r="OVR137" s="191"/>
      <c r="OVS137" s="191"/>
      <c r="OVT137" s="191"/>
      <c r="OVU137" s="191"/>
      <c r="OVV137" s="191"/>
      <c r="OVW137" s="191"/>
      <c r="OVX137" s="191"/>
      <c r="OVY137" s="191"/>
      <c r="PEY137" s="191"/>
      <c r="PEZ137" s="191"/>
      <c r="PFH137" s="191"/>
      <c r="PFI137" s="191"/>
      <c r="PFJ137" s="191"/>
      <c r="PFK137" s="191"/>
      <c r="PFL137" s="191"/>
      <c r="PFM137" s="191"/>
      <c r="PFN137" s="191"/>
      <c r="PFO137" s="191"/>
      <c r="PFP137" s="191"/>
      <c r="PFQ137" s="191"/>
      <c r="PFR137" s="191"/>
      <c r="PFS137" s="191"/>
      <c r="PFT137" s="191"/>
      <c r="PFU137" s="191"/>
      <c r="POU137" s="191"/>
      <c r="POV137" s="191"/>
      <c r="PPD137" s="191"/>
      <c r="PPE137" s="191"/>
      <c r="PPF137" s="191"/>
      <c r="PPG137" s="191"/>
      <c r="PPH137" s="191"/>
      <c r="PPI137" s="191"/>
      <c r="PPJ137" s="191"/>
      <c r="PPK137" s="191"/>
      <c r="PPL137" s="191"/>
      <c r="PPM137" s="191"/>
      <c r="PPN137" s="191"/>
      <c r="PPO137" s="191"/>
      <c r="PPP137" s="191"/>
      <c r="PPQ137" s="191"/>
      <c r="PYQ137" s="191"/>
      <c r="PYR137" s="191"/>
      <c r="PYZ137" s="191"/>
      <c r="PZA137" s="191"/>
      <c r="PZB137" s="191"/>
      <c r="PZC137" s="191"/>
      <c r="PZD137" s="191"/>
      <c r="PZE137" s="191"/>
      <c r="PZF137" s="191"/>
      <c r="PZG137" s="191"/>
      <c r="PZH137" s="191"/>
      <c r="PZI137" s="191"/>
      <c r="PZJ137" s="191"/>
      <c r="PZK137" s="191"/>
      <c r="PZL137" s="191"/>
      <c r="PZM137" s="191"/>
      <c r="QIM137" s="191"/>
      <c r="QIN137" s="191"/>
      <c r="QIV137" s="191"/>
      <c r="QIW137" s="191"/>
      <c r="QIX137" s="191"/>
      <c r="QIY137" s="191"/>
      <c r="QIZ137" s="191"/>
      <c r="QJA137" s="191"/>
      <c r="QJB137" s="191"/>
      <c r="QJC137" s="191"/>
      <c r="QJD137" s="191"/>
      <c r="QJE137" s="191"/>
      <c r="QJF137" s="191"/>
      <c r="QJG137" s="191"/>
      <c r="QJH137" s="191"/>
      <c r="QJI137" s="191"/>
      <c r="QSI137" s="191"/>
      <c r="QSJ137" s="191"/>
      <c r="QSR137" s="191"/>
      <c r="QSS137" s="191"/>
      <c r="QST137" s="191"/>
      <c r="QSU137" s="191"/>
      <c r="QSV137" s="191"/>
      <c r="QSW137" s="191"/>
      <c r="QSX137" s="191"/>
      <c r="QSY137" s="191"/>
      <c r="QSZ137" s="191"/>
      <c r="QTA137" s="191"/>
      <c r="QTB137" s="191"/>
      <c r="QTC137" s="191"/>
      <c r="QTD137" s="191"/>
      <c r="QTE137" s="191"/>
      <c r="RCE137" s="191"/>
      <c r="RCF137" s="191"/>
      <c r="RCN137" s="191"/>
      <c r="RCO137" s="191"/>
      <c r="RCP137" s="191"/>
      <c r="RCQ137" s="191"/>
      <c r="RCR137" s="191"/>
      <c r="RCS137" s="191"/>
      <c r="RCT137" s="191"/>
      <c r="RCU137" s="191"/>
      <c r="RCV137" s="191"/>
      <c r="RCW137" s="191"/>
      <c r="RCX137" s="191"/>
      <c r="RCY137" s="191"/>
      <c r="RCZ137" s="191"/>
      <c r="RDA137" s="191"/>
      <c r="RMA137" s="191"/>
      <c r="RMB137" s="191"/>
      <c r="RMJ137" s="191"/>
      <c r="RMK137" s="191"/>
      <c r="RML137" s="191"/>
      <c r="RMM137" s="191"/>
      <c r="RMN137" s="191"/>
      <c r="RMO137" s="191"/>
      <c r="RMP137" s="191"/>
      <c r="RMQ137" s="191"/>
      <c r="RMR137" s="191"/>
      <c r="RMS137" s="191"/>
      <c r="RMT137" s="191"/>
      <c r="RMU137" s="191"/>
      <c r="RMV137" s="191"/>
      <c r="RMW137" s="191"/>
      <c r="RVW137" s="191"/>
      <c r="RVX137" s="191"/>
      <c r="RWF137" s="191"/>
      <c r="RWG137" s="191"/>
      <c r="RWH137" s="191"/>
      <c r="RWI137" s="191"/>
      <c r="RWJ137" s="191"/>
      <c r="RWK137" s="191"/>
      <c r="RWL137" s="191"/>
      <c r="RWM137" s="191"/>
      <c r="RWN137" s="191"/>
      <c r="RWO137" s="191"/>
      <c r="RWP137" s="191"/>
      <c r="RWQ137" s="191"/>
      <c r="RWR137" s="191"/>
      <c r="RWS137" s="191"/>
      <c r="SFS137" s="191"/>
      <c r="SFT137" s="191"/>
      <c r="SGB137" s="191"/>
      <c r="SGC137" s="191"/>
      <c r="SGD137" s="191"/>
      <c r="SGE137" s="191"/>
      <c r="SGF137" s="191"/>
      <c r="SGG137" s="191"/>
      <c r="SGH137" s="191"/>
      <c r="SGI137" s="191"/>
      <c r="SGJ137" s="191"/>
      <c r="SGK137" s="191"/>
      <c r="SGL137" s="191"/>
      <c r="SGM137" s="191"/>
      <c r="SGN137" s="191"/>
      <c r="SGO137" s="191"/>
      <c r="SPO137" s="191"/>
      <c r="SPP137" s="191"/>
      <c r="SPX137" s="191"/>
      <c r="SPY137" s="191"/>
      <c r="SPZ137" s="191"/>
      <c r="SQA137" s="191"/>
      <c r="SQB137" s="191"/>
      <c r="SQC137" s="191"/>
      <c r="SQD137" s="191"/>
      <c r="SQE137" s="191"/>
      <c r="SQF137" s="191"/>
      <c r="SQG137" s="191"/>
      <c r="SQH137" s="191"/>
      <c r="SQI137" s="191"/>
      <c r="SQJ137" s="191"/>
      <c r="SQK137" s="191"/>
      <c r="SZK137" s="191"/>
      <c r="SZL137" s="191"/>
      <c r="SZT137" s="191"/>
      <c r="SZU137" s="191"/>
      <c r="SZV137" s="191"/>
      <c r="SZW137" s="191"/>
      <c r="SZX137" s="191"/>
      <c r="SZY137" s="191"/>
      <c r="SZZ137" s="191"/>
      <c r="TAA137" s="191"/>
      <c r="TAB137" s="191"/>
      <c r="TAC137" s="191"/>
      <c r="TAD137" s="191"/>
      <c r="TAE137" s="191"/>
      <c r="TAF137" s="191"/>
      <c r="TAG137" s="191"/>
      <c r="TJG137" s="191"/>
      <c r="TJH137" s="191"/>
      <c r="TJP137" s="191"/>
      <c r="TJQ137" s="191"/>
      <c r="TJR137" s="191"/>
      <c r="TJS137" s="191"/>
      <c r="TJT137" s="191"/>
      <c r="TJU137" s="191"/>
      <c r="TJV137" s="191"/>
      <c r="TJW137" s="191"/>
      <c r="TJX137" s="191"/>
      <c r="TJY137" s="191"/>
      <c r="TJZ137" s="191"/>
      <c r="TKA137" s="191"/>
      <c r="TKB137" s="191"/>
      <c r="TKC137" s="191"/>
      <c r="TTC137" s="191"/>
      <c r="TTD137" s="191"/>
      <c r="TTL137" s="191"/>
      <c r="TTM137" s="191"/>
      <c r="TTN137" s="191"/>
      <c r="TTO137" s="191"/>
      <c r="TTP137" s="191"/>
      <c r="TTQ137" s="191"/>
      <c r="TTR137" s="191"/>
      <c r="TTS137" s="191"/>
      <c r="TTT137" s="191"/>
      <c r="TTU137" s="191"/>
      <c r="TTV137" s="191"/>
      <c r="TTW137" s="191"/>
      <c r="TTX137" s="191"/>
      <c r="TTY137" s="191"/>
      <c r="UCY137" s="191"/>
      <c r="UCZ137" s="191"/>
      <c r="UDH137" s="191"/>
      <c r="UDI137" s="191"/>
      <c r="UDJ137" s="191"/>
      <c r="UDK137" s="191"/>
      <c r="UDL137" s="191"/>
      <c r="UDM137" s="191"/>
      <c r="UDN137" s="191"/>
      <c r="UDO137" s="191"/>
      <c r="UDP137" s="191"/>
      <c r="UDQ137" s="191"/>
      <c r="UDR137" s="191"/>
      <c r="UDS137" s="191"/>
      <c r="UDT137" s="191"/>
      <c r="UDU137" s="191"/>
      <c r="UMU137" s="191"/>
      <c r="UMV137" s="191"/>
      <c r="UND137" s="191"/>
      <c r="UNE137" s="191"/>
      <c r="UNF137" s="191"/>
      <c r="UNG137" s="191"/>
      <c r="UNH137" s="191"/>
      <c r="UNI137" s="191"/>
      <c r="UNJ137" s="191"/>
      <c r="UNK137" s="191"/>
      <c r="UNL137" s="191"/>
      <c r="UNM137" s="191"/>
      <c r="UNN137" s="191"/>
      <c r="UNO137" s="191"/>
      <c r="UNP137" s="191"/>
      <c r="UNQ137" s="191"/>
      <c r="UWQ137" s="191"/>
      <c r="UWR137" s="191"/>
      <c r="UWZ137" s="191"/>
      <c r="UXA137" s="191"/>
      <c r="UXB137" s="191"/>
      <c r="UXC137" s="191"/>
      <c r="UXD137" s="191"/>
      <c r="UXE137" s="191"/>
      <c r="UXF137" s="191"/>
      <c r="UXG137" s="191"/>
      <c r="UXH137" s="191"/>
      <c r="UXI137" s="191"/>
      <c r="UXJ137" s="191"/>
      <c r="UXK137" s="191"/>
      <c r="UXL137" s="191"/>
      <c r="UXM137" s="191"/>
      <c r="VGM137" s="191"/>
      <c r="VGN137" s="191"/>
      <c r="VGV137" s="191"/>
      <c r="VGW137" s="191"/>
      <c r="VGX137" s="191"/>
      <c r="VGY137" s="191"/>
      <c r="VGZ137" s="191"/>
      <c r="VHA137" s="191"/>
      <c r="VHB137" s="191"/>
      <c r="VHC137" s="191"/>
      <c r="VHD137" s="191"/>
      <c r="VHE137" s="191"/>
      <c r="VHF137" s="191"/>
      <c r="VHG137" s="191"/>
      <c r="VHH137" s="191"/>
      <c r="VHI137" s="191"/>
      <c r="VQI137" s="191"/>
      <c r="VQJ137" s="191"/>
      <c r="VQR137" s="191"/>
      <c r="VQS137" s="191"/>
      <c r="VQT137" s="191"/>
      <c r="VQU137" s="191"/>
      <c r="VQV137" s="191"/>
      <c r="VQW137" s="191"/>
      <c r="VQX137" s="191"/>
      <c r="VQY137" s="191"/>
      <c r="VQZ137" s="191"/>
      <c r="VRA137" s="191"/>
      <c r="VRB137" s="191"/>
      <c r="VRC137" s="191"/>
      <c r="VRD137" s="191"/>
      <c r="VRE137" s="191"/>
      <c r="WAE137" s="191"/>
      <c r="WAF137" s="191"/>
      <c r="WAN137" s="191"/>
      <c r="WAO137" s="191"/>
      <c r="WAP137" s="191"/>
      <c r="WAQ137" s="191"/>
      <c r="WAR137" s="191"/>
      <c r="WAS137" s="191"/>
      <c r="WAT137" s="191"/>
      <c r="WAU137" s="191"/>
      <c r="WAV137" s="191"/>
      <c r="WAW137" s="191"/>
      <c r="WAX137" s="191"/>
      <c r="WAY137" s="191"/>
      <c r="WAZ137" s="191"/>
      <c r="WBA137" s="191"/>
      <c r="WKA137" s="191"/>
      <c r="WKB137" s="191"/>
      <c r="WKJ137" s="191"/>
      <c r="WKK137" s="191"/>
      <c r="WKL137" s="191"/>
      <c r="WKM137" s="191"/>
      <c r="WKN137" s="191"/>
      <c r="WKO137" s="191"/>
      <c r="WKP137" s="191"/>
      <c r="WKQ137" s="191"/>
      <c r="WKR137" s="191"/>
      <c r="WKS137" s="191"/>
      <c r="WKT137" s="191"/>
      <c r="WKU137" s="191"/>
      <c r="WKV137" s="191"/>
      <c r="WKW137" s="191"/>
      <c r="WTW137" s="191"/>
      <c r="WTX137" s="191"/>
      <c r="WUF137" s="191"/>
      <c r="WUG137" s="191"/>
      <c r="WUH137" s="191"/>
      <c r="WUI137" s="191"/>
      <c r="WUJ137" s="191"/>
      <c r="WUK137" s="191"/>
      <c r="WUL137" s="191"/>
      <c r="WUM137" s="191"/>
      <c r="WUN137" s="191"/>
      <c r="WUO137" s="191"/>
      <c r="WUP137" s="191"/>
      <c r="WUQ137" s="191"/>
      <c r="WUR137" s="191"/>
      <c r="WUS137" s="191"/>
    </row>
    <row r="138" spans="1:1009 1243:2033 2267:3057 3291:4081 4315:5105 5339:6129 6363:7153 7387:8177 8411:9201 9435:10225 10459:11249 11483:12273 12507:13297 13531:14321 14555:15345 15579:16113" s="99" customFormat="1" ht="27" customHeight="1" x14ac:dyDescent="0.25">
      <c r="A138" s="50" t="s">
        <v>162</v>
      </c>
      <c r="B138" s="176" t="s">
        <v>78</v>
      </c>
      <c r="C138" s="70">
        <v>7</v>
      </c>
      <c r="D138" s="97">
        <v>9240.0730000000003</v>
      </c>
      <c r="E138" s="68">
        <v>5464.6130000000003</v>
      </c>
      <c r="F138" s="68">
        <v>3775.46</v>
      </c>
      <c r="G138" s="231">
        <v>0</v>
      </c>
      <c r="H138" s="129">
        <v>0</v>
      </c>
      <c r="I138" s="345">
        <f t="shared" ref="I138:I163" si="7">SUM(J138:M138)</f>
        <v>594.618424</v>
      </c>
      <c r="J138" s="346">
        <f>J139+J155</f>
        <v>0</v>
      </c>
      <c r="K138" s="346">
        <f>K139+K155+K152</f>
        <v>594.618424</v>
      </c>
      <c r="L138" s="346">
        <f>L139+L155</f>
        <v>0</v>
      </c>
      <c r="M138" s="346">
        <f>M139+M155</f>
        <v>0</v>
      </c>
      <c r="N138" s="221"/>
      <c r="HK138" s="193"/>
      <c r="HL138" s="193"/>
      <c r="HT138" s="193"/>
      <c r="HU138" s="193"/>
      <c r="HV138" s="193"/>
      <c r="HW138" s="193"/>
      <c r="HX138" s="193"/>
      <c r="HY138" s="193"/>
      <c r="HZ138" s="193"/>
      <c r="IA138" s="193"/>
      <c r="IB138" s="193"/>
      <c r="IC138" s="193"/>
      <c r="ID138" s="193"/>
      <c r="IE138" s="193"/>
      <c r="IF138" s="193"/>
      <c r="IG138" s="193"/>
      <c r="RG138" s="193"/>
      <c r="RH138" s="193"/>
      <c r="RP138" s="193"/>
      <c r="RQ138" s="193"/>
      <c r="RR138" s="193"/>
      <c r="RS138" s="193"/>
      <c r="RT138" s="193"/>
      <c r="RU138" s="193"/>
      <c r="RV138" s="193"/>
      <c r="RW138" s="193"/>
      <c r="RX138" s="193"/>
      <c r="RY138" s="193"/>
      <c r="RZ138" s="193"/>
      <c r="SA138" s="193"/>
      <c r="SB138" s="193"/>
      <c r="SC138" s="193"/>
      <c r="ABC138" s="193"/>
      <c r="ABD138" s="193"/>
      <c r="ABL138" s="193"/>
      <c r="ABM138" s="193"/>
      <c r="ABN138" s="193"/>
      <c r="ABO138" s="193"/>
      <c r="ABP138" s="193"/>
      <c r="ABQ138" s="193"/>
      <c r="ABR138" s="193"/>
      <c r="ABS138" s="193"/>
      <c r="ABT138" s="193"/>
      <c r="ABU138" s="193"/>
      <c r="ABV138" s="193"/>
      <c r="ABW138" s="193"/>
      <c r="ABX138" s="193"/>
      <c r="ABY138" s="193"/>
      <c r="AKY138" s="193"/>
      <c r="AKZ138" s="193"/>
      <c r="ALH138" s="193"/>
      <c r="ALI138" s="193"/>
      <c r="ALJ138" s="193"/>
      <c r="ALK138" s="193"/>
      <c r="ALL138" s="193"/>
      <c r="ALM138" s="193"/>
      <c r="ALN138" s="193"/>
      <c r="ALO138" s="193"/>
      <c r="ALP138" s="193"/>
      <c r="ALQ138" s="193"/>
      <c r="ALR138" s="193"/>
      <c r="ALS138" s="193"/>
      <c r="ALT138" s="193"/>
      <c r="ALU138" s="193"/>
      <c r="AUU138" s="193"/>
      <c r="AUV138" s="193"/>
      <c r="AVD138" s="193"/>
      <c r="AVE138" s="193"/>
      <c r="AVF138" s="193"/>
      <c r="AVG138" s="193"/>
      <c r="AVH138" s="193"/>
      <c r="AVI138" s="193"/>
      <c r="AVJ138" s="193"/>
      <c r="AVK138" s="193"/>
      <c r="AVL138" s="193"/>
      <c r="AVM138" s="193"/>
      <c r="AVN138" s="193"/>
      <c r="AVO138" s="193"/>
      <c r="AVP138" s="193"/>
      <c r="AVQ138" s="193"/>
      <c r="BEQ138" s="193"/>
      <c r="BER138" s="193"/>
      <c r="BEZ138" s="193"/>
      <c r="BFA138" s="193"/>
      <c r="BFB138" s="193"/>
      <c r="BFC138" s="193"/>
      <c r="BFD138" s="193"/>
      <c r="BFE138" s="193"/>
      <c r="BFF138" s="193"/>
      <c r="BFG138" s="193"/>
      <c r="BFH138" s="193"/>
      <c r="BFI138" s="193"/>
      <c r="BFJ138" s="193"/>
      <c r="BFK138" s="193"/>
      <c r="BFL138" s="193"/>
      <c r="BFM138" s="193"/>
      <c r="BOM138" s="193"/>
      <c r="BON138" s="193"/>
      <c r="BOV138" s="193"/>
      <c r="BOW138" s="193"/>
      <c r="BOX138" s="193"/>
      <c r="BOY138" s="193"/>
      <c r="BOZ138" s="193"/>
      <c r="BPA138" s="193"/>
      <c r="BPB138" s="193"/>
      <c r="BPC138" s="193"/>
      <c r="BPD138" s="193"/>
      <c r="BPE138" s="193"/>
      <c r="BPF138" s="193"/>
      <c r="BPG138" s="193"/>
      <c r="BPH138" s="193"/>
      <c r="BPI138" s="193"/>
      <c r="BYI138" s="193"/>
      <c r="BYJ138" s="193"/>
      <c r="BYR138" s="193"/>
      <c r="BYS138" s="193"/>
      <c r="BYT138" s="193"/>
      <c r="BYU138" s="193"/>
      <c r="BYV138" s="193"/>
      <c r="BYW138" s="193"/>
      <c r="BYX138" s="193"/>
      <c r="BYY138" s="193"/>
      <c r="BYZ138" s="193"/>
      <c r="BZA138" s="193"/>
      <c r="BZB138" s="193"/>
      <c r="BZC138" s="193"/>
      <c r="BZD138" s="193"/>
      <c r="BZE138" s="193"/>
      <c r="CIE138" s="193"/>
      <c r="CIF138" s="193"/>
      <c r="CIN138" s="193"/>
      <c r="CIO138" s="193"/>
      <c r="CIP138" s="193"/>
      <c r="CIQ138" s="193"/>
      <c r="CIR138" s="193"/>
      <c r="CIS138" s="193"/>
      <c r="CIT138" s="193"/>
      <c r="CIU138" s="193"/>
      <c r="CIV138" s="193"/>
      <c r="CIW138" s="193"/>
      <c r="CIX138" s="193"/>
      <c r="CIY138" s="193"/>
      <c r="CIZ138" s="193"/>
      <c r="CJA138" s="193"/>
      <c r="CSA138" s="193"/>
      <c r="CSB138" s="193"/>
      <c r="CSJ138" s="193"/>
      <c r="CSK138" s="193"/>
      <c r="CSL138" s="193"/>
      <c r="CSM138" s="193"/>
      <c r="CSN138" s="193"/>
      <c r="CSO138" s="193"/>
      <c r="CSP138" s="193"/>
      <c r="CSQ138" s="193"/>
      <c r="CSR138" s="193"/>
      <c r="CSS138" s="193"/>
      <c r="CST138" s="193"/>
      <c r="CSU138" s="193"/>
      <c r="CSV138" s="193"/>
      <c r="CSW138" s="193"/>
      <c r="DBW138" s="193"/>
      <c r="DBX138" s="193"/>
      <c r="DCF138" s="193"/>
      <c r="DCG138" s="193"/>
      <c r="DCH138" s="193"/>
      <c r="DCI138" s="193"/>
      <c r="DCJ138" s="193"/>
      <c r="DCK138" s="193"/>
      <c r="DCL138" s="193"/>
      <c r="DCM138" s="193"/>
      <c r="DCN138" s="193"/>
      <c r="DCO138" s="193"/>
      <c r="DCP138" s="193"/>
      <c r="DCQ138" s="193"/>
      <c r="DCR138" s="193"/>
      <c r="DCS138" s="193"/>
      <c r="DLS138" s="193"/>
      <c r="DLT138" s="193"/>
      <c r="DMB138" s="193"/>
      <c r="DMC138" s="193"/>
      <c r="DMD138" s="193"/>
      <c r="DME138" s="193"/>
      <c r="DMF138" s="193"/>
      <c r="DMG138" s="193"/>
      <c r="DMH138" s="193"/>
      <c r="DMI138" s="193"/>
      <c r="DMJ138" s="193"/>
      <c r="DMK138" s="193"/>
      <c r="DML138" s="193"/>
      <c r="DMM138" s="193"/>
      <c r="DMN138" s="193"/>
      <c r="DMO138" s="193"/>
      <c r="DVO138" s="193"/>
      <c r="DVP138" s="193"/>
      <c r="DVX138" s="193"/>
      <c r="DVY138" s="193"/>
      <c r="DVZ138" s="193"/>
      <c r="DWA138" s="193"/>
      <c r="DWB138" s="193"/>
      <c r="DWC138" s="193"/>
      <c r="DWD138" s="193"/>
      <c r="DWE138" s="193"/>
      <c r="DWF138" s="193"/>
      <c r="DWG138" s="193"/>
      <c r="DWH138" s="193"/>
      <c r="DWI138" s="193"/>
      <c r="DWJ138" s="193"/>
      <c r="DWK138" s="193"/>
      <c r="EFK138" s="193"/>
      <c r="EFL138" s="193"/>
      <c r="EFT138" s="193"/>
      <c r="EFU138" s="193"/>
      <c r="EFV138" s="193"/>
      <c r="EFW138" s="193"/>
      <c r="EFX138" s="193"/>
      <c r="EFY138" s="193"/>
      <c r="EFZ138" s="193"/>
      <c r="EGA138" s="193"/>
      <c r="EGB138" s="193"/>
      <c r="EGC138" s="193"/>
      <c r="EGD138" s="193"/>
      <c r="EGE138" s="193"/>
      <c r="EGF138" s="193"/>
      <c r="EGG138" s="193"/>
      <c r="EPG138" s="193"/>
      <c r="EPH138" s="193"/>
      <c r="EPP138" s="193"/>
      <c r="EPQ138" s="193"/>
      <c r="EPR138" s="193"/>
      <c r="EPS138" s="193"/>
      <c r="EPT138" s="193"/>
      <c r="EPU138" s="193"/>
      <c r="EPV138" s="193"/>
      <c r="EPW138" s="193"/>
      <c r="EPX138" s="193"/>
      <c r="EPY138" s="193"/>
      <c r="EPZ138" s="193"/>
      <c r="EQA138" s="193"/>
      <c r="EQB138" s="193"/>
      <c r="EQC138" s="193"/>
      <c r="EZC138" s="193"/>
      <c r="EZD138" s="193"/>
      <c r="EZL138" s="193"/>
      <c r="EZM138" s="193"/>
      <c r="EZN138" s="193"/>
      <c r="EZO138" s="193"/>
      <c r="EZP138" s="193"/>
      <c r="EZQ138" s="193"/>
      <c r="EZR138" s="193"/>
      <c r="EZS138" s="193"/>
      <c r="EZT138" s="193"/>
      <c r="EZU138" s="193"/>
      <c r="EZV138" s="193"/>
      <c r="EZW138" s="193"/>
      <c r="EZX138" s="193"/>
      <c r="EZY138" s="193"/>
      <c r="FIY138" s="193"/>
      <c r="FIZ138" s="193"/>
      <c r="FJH138" s="193"/>
      <c r="FJI138" s="193"/>
      <c r="FJJ138" s="193"/>
      <c r="FJK138" s="193"/>
      <c r="FJL138" s="193"/>
      <c r="FJM138" s="193"/>
      <c r="FJN138" s="193"/>
      <c r="FJO138" s="193"/>
      <c r="FJP138" s="193"/>
      <c r="FJQ138" s="193"/>
      <c r="FJR138" s="193"/>
      <c r="FJS138" s="193"/>
      <c r="FJT138" s="193"/>
      <c r="FJU138" s="193"/>
      <c r="FSU138" s="193"/>
      <c r="FSV138" s="193"/>
      <c r="FTD138" s="193"/>
      <c r="FTE138" s="193"/>
      <c r="FTF138" s="193"/>
      <c r="FTG138" s="193"/>
      <c r="FTH138" s="193"/>
      <c r="FTI138" s="193"/>
      <c r="FTJ138" s="193"/>
      <c r="FTK138" s="193"/>
      <c r="FTL138" s="193"/>
      <c r="FTM138" s="193"/>
      <c r="FTN138" s="193"/>
      <c r="FTO138" s="193"/>
      <c r="FTP138" s="193"/>
      <c r="FTQ138" s="193"/>
      <c r="GCQ138" s="193"/>
      <c r="GCR138" s="193"/>
      <c r="GCZ138" s="193"/>
      <c r="GDA138" s="193"/>
      <c r="GDB138" s="193"/>
      <c r="GDC138" s="193"/>
      <c r="GDD138" s="193"/>
      <c r="GDE138" s="193"/>
      <c r="GDF138" s="193"/>
      <c r="GDG138" s="193"/>
      <c r="GDH138" s="193"/>
      <c r="GDI138" s="193"/>
      <c r="GDJ138" s="193"/>
      <c r="GDK138" s="193"/>
      <c r="GDL138" s="193"/>
      <c r="GDM138" s="193"/>
      <c r="GMM138" s="193"/>
      <c r="GMN138" s="193"/>
      <c r="GMV138" s="193"/>
      <c r="GMW138" s="193"/>
      <c r="GMX138" s="193"/>
      <c r="GMY138" s="193"/>
      <c r="GMZ138" s="193"/>
      <c r="GNA138" s="193"/>
      <c r="GNB138" s="193"/>
      <c r="GNC138" s="193"/>
      <c r="GND138" s="193"/>
      <c r="GNE138" s="193"/>
      <c r="GNF138" s="193"/>
      <c r="GNG138" s="193"/>
      <c r="GNH138" s="193"/>
      <c r="GNI138" s="193"/>
      <c r="GWI138" s="193"/>
      <c r="GWJ138" s="193"/>
      <c r="GWR138" s="193"/>
      <c r="GWS138" s="193"/>
      <c r="GWT138" s="193"/>
      <c r="GWU138" s="193"/>
      <c r="GWV138" s="193"/>
      <c r="GWW138" s="193"/>
      <c r="GWX138" s="193"/>
      <c r="GWY138" s="193"/>
      <c r="GWZ138" s="193"/>
      <c r="GXA138" s="193"/>
      <c r="GXB138" s="193"/>
      <c r="GXC138" s="193"/>
      <c r="GXD138" s="193"/>
      <c r="GXE138" s="193"/>
      <c r="HGE138" s="193"/>
      <c r="HGF138" s="193"/>
      <c r="HGN138" s="193"/>
      <c r="HGO138" s="193"/>
      <c r="HGP138" s="193"/>
      <c r="HGQ138" s="193"/>
      <c r="HGR138" s="193"/>
      <c r="HGS138" s="193"/>
      <c r="HGT138" s="193"/>
      <c r="HGU138" s="193"/>
      <c r="HGV138" s="193"/>
      <c r="HGW138" s="193"/>
      <c r="HGX138" s="193"/>
      <c r="HGY138" s="193"/>
      <c r="HGZ138" s="193"/>
      <c r="HHA138" s="193"/>
      <c r="HQA138" s="193"/>
      <c r="HQB138" s="193"/>
      <c r="HQJ138" s="193"/>
      <c r="HQK138" s="193"/>
      <c r="HQL138" s="193"/>
      <c r="HQM138" s="193"/>
      <c r="HQN138" s="193"/>
      <c r="HQO138" s="193"/>
      <c r="HQP138" s="193"/>
      <c r="HQQ138" s="193"/>
      <c r="HQR138" s="193"/>
      <c r="HQS138" s="193"/>
      <c r="HQT138" s="193"/>
      <c r="HQU138" s="193"/>
      <c r="HQV138" s="193"/>
      <c r="HQW138" s="193"/>
      <c r="HZW138" s="193"/>
      <c r="HZX138" s="193"/>
      <c r="IAF138" s="193"/>
      <c r="IAG138" s="193"/>
      <c r="IAH138" s="193"/>
      <c r="IAI138" s="193"/>
      <c r="IAJ138" s="193"/>
      <c r="IAK138" s="193"/>
      <c r="IAL138" s="193"/>
      <c r="IAM138" s="193"/>
      <c r="IAN138" s="193"/>
      <c r="IAO138" s="193"/>
      <c r="IAP138" s="193"/>
      <c r="IAQ138" s="193"/>
      <c r="IAR138" s="193"/>
      <c r="IAS138" s="193"/>
      <c r="IJS138" s="193"/>
      <c r="IJT138" s="193"/>
      <c r="IKB138" s="193"/>
      <c r="IKC138" s="193"/>
      <c r="IKD138" s="193"/>
      <c r="IKE138" s="193"/>
      <c r="IKF138" s="193"/>
      <c r="IKG138" s="193"/>
      <c r="IKH138" s="193"/>
      <c r="IKI138" s="193"/>
      <c r="IKJ138" s="193"/>
      <c r="IKK138" s="193"/>
      <c r="IKL138" s="193"/>
      <c r="IKM138" s="193"/>
      <c r="IKN138" s="193"/>
      <c r="IKO138" s="193"/>
      <c r="ITO138" s="193"/>
      <c r="ITP138" s="193"/>
      <c r="ITX138" s="193"/>
      <c r="ITY138" s="193"/>
      <c r="ITZ138" s="193"/>
      <c r="IUA138" s="193"/>
      <c r="IUB138" s="193"/>
      <c r="IUC138" s="193"/>
      <c r="IUD138" s="193"/>
      <c r="IUE138" s="193"/>
      <c r="IUF138" s="193"/>
      <c r="IUG138" s="193"/>
      <c r="IUH138" s="193"/>
      <c r="IUI138" s="193"/>
      <c r="IUJ138" s="193"/>
      <c r="IUK138" s="193"/>
      <c r="JDK138" s="193"/>
      <c r="JDL138" s="193"/>
      <c r="JDT138" s="193"/>
      <c r="JDU138" s="193"/>
      <c r="JDV138" s="193"/>
      <c r="JDW138" s="193"/>
      <c r="JDX138" s="193"/>
      <c r="JDY138" s="193"/>
      <c r="JDZ138" s="193"/>
      <c r="JEA138" s="193"/>
      <c r="JEB138" s="193"/>
      <c r="JEC138" s="193"/>
      <c r="JED138" s="193"/>
      <c r="JEE138" s="193"/>
      <c r="JEF138" s="193"/>
      <c r="JEG138" s="193"/>
      <c r="JNG138" s="193"/>
      <c r="JNH138" s="193"/>
      <c r="JNP138" s="193"/>
      <c r="JNQ138" s="193"/>
      <c r="JNR138" s="193"/>
      <c r="JNS138" s="193"/>
      <c r="JNT138" s="193"/>
      <c r="JNU138" s="193"/>
      <c r="JNV138" s="193"/>
      <c r="JNW138" s="193"/>
      <c r="JNX138" s="193"/>
      <c r="JNY138" s="193"/>
      <c r="JNZ138" s="193"/>
      <c r="JOA138" s="193"/>
      <c r="JOB138" s="193"/>
      <c r="JOC138" s="193"/>
      <c r="JXC138" s="193"/>
      <c r="JXD138" s="193"/>
      <c r="JXL138" s="193"/>
      <c r="JXM138" s="193"/>
      <c r="JXN138" s="193"/>
      <c r="JXO138" s="193"/>
      <c r="JXP138" s="193"/>
      <c r="JXQ138" s="193"/>
      <c r="JXR138" s="193"/>
      <c r="JXS138" s="193"/>
      <c r="JXT138" s="193"/>
      <c r="JXU138" s="193"/>
      <c r="JXV138" s="193"/>
      <c r="JXW138" s="193"/>
      <c r="JXX138" s="193"/>
      <c r="JXY138" s="193"/>
      <c r="KGY138" s="193"/>
      <c r="KGZ138" s="193"/>
      <c r="KHH138" s="193"/>
      <c r="KHI138" s="193"/>
      <c r="KHJ138" s="193"/>
      <c r="KHK138" s="193"/>
      <c r="KHL138" s="193"/>
      <c r="KHM138" s="193"/>
      <c r="KHN138" s="193"/>
      <c r="KHO138" s="193"/>
      <c r="KHP138" s="193"/>
      <c r="KHQ138" s="193"/>
      <c r="KHR138" s="193"/>
      <c r="KHS138" s="193"/>
      <c r="KHT138" s="193"/>
      <c r="KHU138" s="193"/>
      <c r="KQU138" s="193"/>
      <c r="KQV138" s="193"/>
      <c r="KRD138" s="193"/>
      <c r="KRE138" s="193"/>
      <c r="KRF138" s="193"/>
      <c r="KRG138" s="193"/>
      <c r="KRH138" s="193"/>
      <c r="KRI138" s="193"/>
      <c r="KRJ138" s="193"/>
      <c r="KRK138" s="193"/>
      <c r="KRL138" s="193"/>
      <c r="KRM138" s="193"/>
      <c r="KRN138" s="193"/>
      <c r="KRO138" s="193"/>
      <c r="KRP138" s="193"/>
      <c r="KRQ138" s="193"/>
      <c r="LAQ138" s="193"/>
      <c r="LAR138" s="193"/>
      <c r="LAZ138" s="193"/>
      <c r="LBA138" s="193"/>
      <c r="LBB138" s="193"/>
      <c r="LBC138" s="193"/>
      <c r="LBD138" s="193"/>
      <c r="LBE138" s="193"/>
      <c r="LBF138" s="193"/>
      <c r="LBG138" s="193"/>
      <c r="LBH138" s="193"/>
      <c r="LBI138" s="193"/>
      <c r="LBJ138" s="193"/>
      <c r="LBK138" s="193"/>
      <c r="LBL138" s="193"/>
      <c r="LBM138" s="193"/>
      <c r="LKM138" s="193"/>
      <c r="LKN138" s="193"/>
      <c r="LKV138" s="193"/>
      <c r="LKW138" s="193"/>
      <c r="LKX138" s="193"/>
      <c r="LKY138" s="193"/>
      <c r="LKZ138" s="193"/>
      <c r="LLA138" s="193"/>
      <c r="LLB138" s="193"/>
      <c r="LLC138" s="193"/>
      <c r="LLD138" s="193"/>
      <c r="LLE138" s="193"/>
      <c r="LLF138" s="193"/>
      <c r="LLG138" s="193"/>
      <c r="LLH138" s="193"/>
      <c r="LLI138" s="193"/>
      <c r="LUI138" s="193"/>
      <c r="LUJ138" s="193"/>
      <c r="LUR138" s="193"/>
      <c r="LUS138" s="193"/>
      <c r="LUT138" s="193"/>
      <c r="LUU138" s="193"/>
      <c r="LUV138" s="193"/>
      <c r="LUW138" s="193"/>
      <c r="LUX138" s="193"/>
      <c r="LUY138" s="193"/>
      <c r="LUZ138" s="193"/>
      <c r="LVA138" s="193"/>
      <c r="LVB138" s="193"/>
      <c r="LVC138" s="193"/>
      <c r="LVD138" s="193"/>
      <c r="LVE138" s="193"/>
      <c r="MEE138" s="193"/>
      <c r="MEF138" s="193"/>
      <c r="MEN138" s="193"/>
      <c r="MEO138" s="193"/>
      <c r="MEP138" s="193"/>
      <c r="MEQ138" s="193"/>
      <c r="MER138" s="193"/>
      <c r="MES138" s="193"/>
      <c r="MET138" s="193"/>
      <c r="MEU138" s="193"/>
      <c r="MEV138" s="193"/>
      <c r="MEW138" s="193"/>
      <c r="MEX138" s="193"/>
      <c r="MEY138" s="193"/>
      <c r="MEZ138" s="193"/>
      <c r="MFA138" s="193"/>
      <c r="MOA138" s="193"/>
      <c r="MOB138" s="193"/>
      <c r="MOJ138" s="193"/>
      <c r="MOK138" s="193"/>
      <c r="MOL138" s="193"/>
      <c r="MOM138" s="193"/>
      <c r="MON138" s="193"/>
      <c r="MOO138" s="193"/>
      <c r="MOP138" s="193"/>
      <c r="MOQ138" s="193"/>
      <c r="MOR138" s="193"/>
      <c r="MOS138" s="193"/>
      <c r="MOT138" s="193"/>
      <c r="MOU138" s="193"/>
      <c r="MOV138" s="193"/>
      <c r="MOW138" s="193"/>
      <c r="MXW138" s="193"/>
      <c r="MXX138" s="193"/>
      <c r="MYF138" s="193"/>
      <c r="MYG138" s="193"/>
      <c r="MYH138" s="193"/>
      <c r="MYI138" s="193"/>
      <c r="MYJ138" s="193"/>
      <c r="MYK138" s="193"/>
      <c r="MYL138" s="193"/>
      <c r="MYM138" s="193"/>
      <c r="MYN138" s="193"/>
      <c r="MYO138" s="193"/>
      <c r="MYP138" s="193"/>
      <c r="MYQ138" s="193"/>
      <c r="MYR138" s="193"/>
      <c r="MYS138" s="193"/>
      <c r="NHS138" s="193"/>
      <c r="NHT138" s="193"/>
      <c r="NIB138" s="193"/>
      <c r="NIC138" s="193"/>
      <c r="NID138" s="193"/>
      <c r="NIE138" s="193"/>
      <c r="NIF138" s="193"/>
      <c r="NIG138" s="193"/>
      <c r="NIH138" s="193"/>
      <c r="NII138" s="193"/>
      <c r="NIJ138" s="193"/>
      <c r="NIK138" s="193"/>
      <c r="NIL138" s="193"/>
      <c r="NIM138" s="193"/>
      <c r="NIN138" s="193"/>
      <c r="NIO138" s="193"/>
      <c r="NRO138" s="193"/>
      <c r="NRP138" s="193"/>
      <c r="NRX138" s="193"/>
      <c r="NRY138" s="193"/>
      <c r="NRZ138" s="193"/>
      <c r="NSA138" s="193"/>
      <c r="NSB138" s="193"/>
      <c r="NSC138" s="193"/>
      <c r="NSD138" s="193"/>
      <c r="NSE138" s="193"/>
      <c r="NSF138" s="193"/>
      <c r="NSG138" s="193"/>
      <c r="NSH138" s="193"/>
      <c r="NSI138" s="193"/>
      <c r="NSJ138" s="193"/>
      <c r="NSK138" s="193"/>
      <c r="OBK138" s="193"/>
      <c r="OBL138" s="193"/>
      <c r="OBT138" s="193"/>
      <c r="OBU138" s="193"/>
      <c r="OBV138" s="193"/>
      <c r="OBW138" s="193"/>
      <c r="OBX138" s="193"/>
      <c r="OBY138" s="193"/>
      <c r="OBZ138" s="193"/>
      <c r="OCA138" s="193"/>
      <c r="OCB138" s="193"/>
      <c r="OCC138" s="193"/>
      <c r="OCD138" s="193"/>
      <c r="OCE138" s="193"/>
      <c r="OCF138" s="193"/>
      <c r="OCG138" s="193"/>
      <c r="OLG138" s="193"/>
      <c r="OLH138" s="193"/>
      <c r="OLP138" s="193"/>
      <c r="OLQ138" s="193"/>
      <c r="OLR138" s="193"/>
      <c r="OLS138" s="193"/>
      <c r="OLT138" s="193"/>
      <c r="OLU138" s="193"/>
      <c r="OLV138" s="193"/>
      <c r="OLW138" s="193"/>
      <c r="OLX138" s="193"/>
      <c r="OLY138" s="193"/>
      <c r="OLZ138" s="193"/>
      <c r="OMA138" s="193"/>
      <c r="OMB138" s="193"/>
      <c r="OMC138" s="193"/>
      <c r="OVC138" s="193"/>
      <c r="OVD138" s="193"/>
      <c r="OVL138" s="193"/>
      <c r="OVM138" s="193"/>
      <c r="OVN138" s="193"/>
      <c r="OVO138" s="193"/>
      <c r="OVP138" s="193"/>
      <c r="OVQ138" s="193"/>
      <c r="OVR138" s="193"/>
      <c r="OVS138" s="193"/>
      <c r="OVT138" s="193"/>
      <c r="OVU138" s="193"/>
      <c r="OVV138" s="193"/>
      <c r="OVW138" s="193"/>
      <c r="OVX138" s="193"/>
      <c r="OVY138" s="193"/>
      <c r="PEY138" s="193"/>
      <c r="PEZ138" s="193"/>
      <c r="PFH138" s="193"/>
      <c r="PFI138" s="193"/>
      <c r="PFJ138" s="193"/>
      <c r="PFK138" s="193"/>
      <c r="PFL138" s="193"/>
      <c r="PFM138" s="193"/>
      <c r="PFN138" s="193"/>
      <c r="PFO138" s="193"/>
      <c r="PFP138" s="193"/>
      <c r="PFQ138" s="193"/>
      <c r="PFR138" s="193"/>
      <c r="PFS138" s="193"/>
      <c r="PFT138" s="193"/>
      <c r="PFU138" s="193"/>
      <c r="POU138" s="193"/>
      <c r="POV138" s="193"/>
      <c r="PPD138" s="193"/>
      <c r="PPE138" s="193"/>
      <c r="PPF138" s="193"/>
      <c r="PPG138" s="193"/>
      <c r="PPH138" s="193"/>
      <c r="PPI138" s="193"/>
      <c r="PPJ138" s="193"/>
      <c r="PPK138" s="193"/>
      <c r="PPL138" s="193"/>
      <c r="PPM138" s="193"/>
      <c r="PPN138" s="193"/>
      <c r="PPO138" s="193"/>
      <c r="PPP138" s="193"/>
      <c r="PPQ138" s="193"/>
      <c r="PYQ138" s="193"/>
      <c r="PYR138" s="193"/>
      <c r="PYZ138" s="193"/>
      <c r="PZA138" s="193"/>
      <c r="PZB138" s="193"/>
      <c r="PZC138" s="193"/>
      <c r="PZD138" s="193"/>
      <c r="PZE138" s="193"/>
      <c r="PZF138" s="193"/>
      <c r="PZG138" s="193"/>
      <c r="PZH138" s="193"/>
      <c r="PZI138" s="193"/>
      <c r="PZJ138" s="193"/>
      <c r="PZK138" s="193"/>
      <c r="PZL138" s="193"/>
      <c r="PZM138" s="193"/>
      <c r="QIM138" s="193"/>
      <c r="QIN138" s="193"/>
      <c r="QIV138" s="193"/>
      <c r="QIW138" s="193"/>
      <c r="QIX138" s="193"/>
      <c r="QIY138" s="193"/>
      <c r="QIZ138" s="193"/>
      <c r="QJA138" s="193"/>
      <c r="QJB138" s="193"/>
      <c r="QJC138" s="193"/>
      <c r="QJD138" s="193"/>
      <c r="QJE138" s="193"/>
      <c r="QJF138" s="193"/>
      <c r="QJG138" s="193"/>
      <c r="QJH138" s="193"/>
      <c r="QJI138" s="193"/>
      <c r="QSI138" s="193"/>
      <c r="QSJ138" s="193"/>
      <c r="QSR138" s="193"/>
      <c r="QSS138" s="193"/>
      <c r="QST138" s="193"/>
      <c r="QSU138" s="193"/>
      <c r="QSV138" s="193"/>
      <c r="QSW138" s="193"/>
      <c r="QSX138" s="193"/>
      <c r="QSY138" s="193"/>
      <c r="QSZ138" s="193"/>
      <c r="QTA138" s="193"/>
      <c r="QTB138" s="193"/>
      <c r="QTC138" s="193"/>
      <c r="QTD138" s="193"/>
      <c r="QTE138" s="193"/>
      <c r="RCE138" s="193"/>
      <c r="RCF138" s="193"/>
      <c r="RCN138" s="193"/>
      <c r="RCO138" s="193"/>
      <c r="RCP138" s="193"/>
      <c r="RCQ138" s="193"/>
      <c r="RCR138" s="193"/>
      <c r="RCS138" s="193"/>
      <c r="RCT138" s="193"/>
      <c r="RCU138" s="193"/>
      <c r="RCV138" s="193"/>
      <c r="RCW138" s="193"/>
      <c r="RCX138" s="193"/>
      <c r="RCY138" s="193"/>
      <c r="RCZ138" s="193"/>
      <c r="RDA138" s="193"/>
      <c r="RMA138" s="193"/>
      <c r="RMB138" s="193"/>
      <c r="RMJ138" s="193"/>
      <c r="RMK138" s="193"/>
      <c r="RML138" s="193"/>
      <c r="RMM138" s="193"/>
      <c r="RMN138" s="193"/>
      <c r="RMO138" s="193"/>
      <c r="RMP138" s="193"/>
      <c r="RMQ138" s="193"/>
      <c r="RMR138" s="193"/>
      <c r="RMS138" s="193"/>
      <c r="RMT138" s="193"/>
      <c r="RMU138" s="193"/>
      <c r="RMV138" s="193"/>
      <c r="RMW138" s="193"/>
      <c r="RVW138" s="193"/>
      <c r="RVX138" s="193"/>
      <c r="RWF138" s="193"/>
      <c r="RWG138" s="193"/>
      <c r="RWH138" s="193"/>
      <c r="RWI138" s="193"/>
      <c r="RWJ138" s="193"/>
      <c r="RWK138" s="193"/>
      <c r="RWL138" s="193"/>
      <c r="RWM138" s="193"/>
      <c r="RWN138" s="193"/>
      <c r="RWO138" s="193"/>
      <c r="RWP138" s="193"/>
      <c r="RWQ138" s="193"/>
      <c r="RWR138" s="193"/>
      <c r="RWS138" s="193"/>
      <c r="SFS138" s="193"/>
      <c r="SFT138" s="193"/>
      <c r="SGB138" s="193"/>
      <c r="SGC138" s="193"/>
      <c r="SGD138" s="193"/>
      <c r="SGE138" s="193"/>
      <c r="SGF138" s="193"/>
      <c r="SGG138" s="193"/>
      <c r="SGH138" s="193"/>
      <c r="SGI138" s="193"/>
      <c r="SGJ138" s="193"/>
      <c r="SGK138" s="193"/>
      <c r="SGL138" s="193"/>
      <c r="SGM138" s="193"/>
      <c r="SGN138" s="193"/>
      <c r="SGO138" s="193"/>
      <c r="SPO138" s="193"/>
      <c r="SPP138" s="193"/>
      <c r="SPX138" s="193"/>
      <c r="SPY138" s="193"/>
      <c r="SPZ138" s="193"/>
      <c r="SQA138" s="193"/>
      <c r="SQB138" s="193"/>
      <c r="SQC138" s="193"/>
      <c r="SQD138" s="193"/>
      <c r="SQE138" s="193"/>
      <c r="SQF138" s="193"/>
      <c r="SQG138" s="193"/>
      <c r="SQH138" s="193"/>
      <c r="SQI138" s="193"/>
      <c r="SQJ138" s="193"/>
      <c r="SQK138" s="193"/>
      <c r="SZK138" s="193"/>
      <c r="SZL138" s="193"/>
      <c r="SZT138" s="193"/>
      <c r="SZU138" s="193"/>
      <c r="SZV138" s="193"/>
      <c r="SZW138" s="193"/>
      <c r="SZX138" s="193"/>
      <c r="SZY138" s="193"/>
      <c r="SZZ138" s="193"/>
      <c r="TAA138" s="193"/>
      <c r="TAB138" s="193"/>
      <c r="TAC138" s="193"/>
      <c r="TAD138" s="193"/>
      <c r="TAE138" s="193"/>
      <c r="TAF138" s="193"/>
      <c r="TAG138" s="193"/>
      <c r="TJG138" s="193"/>
      <c r="TJH138" s="193"/>
      <c r="TJP138" s="193"/>
      <c r="TJQ138" s="193"/>
      <c r="TJR138" s="193"/>
      <c r="TJS138" s="193"/>
      <c r="TJT138" s="193"/>
      <c r="TJU138" s="193"/>
      <c r="TJV138" s="193"/>
      <c r="TJW138" s="193"/>
      <c r="TJX138" s="193"/>
      <c r="TJY138" s="193"/>
      <c r="TJZ138" s="193"/>
      <c r="TKA138" s="193"/>
      <c r="TKB138" s="193"/>
      <c r="TKC138" s="193"/>
      <c r="TTC138" s="193"/>
      <c r="TTD138" s="193"/>
      <c r="TTL138" s="193"/>
      <c r="TTM138" s="193"/>
      <c r="TTN138" s="193"/>
      <c r="TTO138" s="193"/>
      <c r="TTP138" s="193"/>
      <c r="TTQ138" s="193"/>
      <c r="TTR138" s="193"/>
      <c r="TTS138" s="193"/>
      <c r="TTT138" s="193"/>
      <c r="TTU138" s="193"/>
      <c r="TTV138" s="193"/>
      <c r="TTW138" s="193"/>
      <c r="TTX138" s="193"/>
      <c r="TTY138" s="193"/>
      <c r="UCY138" s="193"/>
      <c r="UCZ138" s="193"/>
      <c r="UDH138" s="193"/>
      <c r="UDI138" s="193"/>
      <c r="UDJ138" s="193"/>
      <c r="UDK138" s="193"/>
      <c r="UDL138" s="193"/>
      <c r="UDM138" s="193"/>
      <c r="UDN138" s="193"/>
      <c r="UDO138" s="193"/>
      <c r="UDP138" s="193"/>
      <c r="UDQ138" s="193"/>
      <c r="UDR138" s="193"/>
      <c r="UDS138" s="193"/>
      <c r="UDT138" s="193"/>
      <c r="UDU138" s="193"/>
      <c r="UMU138" s="193"/>
      <c r="UMV138" s="193"/>
      <c r="UND138" s="193"/>
      <c r="UNE138" s="193"/>
      <c r="UNF138" s="193"/>
      <c r="UNG138" s="193"/>
      <c r="UNH138" s="193"/>
      <c r="UNI138" s="193"/>
      <c r="UNJ138" s="193"/>
      <c r="UNK138" s="193"/>
      <c r="UNL138" s="193"/>
      <c r="UNM138" s="193"/>
      <c r="UNN138" s="193"/>
      <c r="UNO138" s="193"/>
      <c r="UNP138" s="193"/>
      <c r="UNQ138" s="193"/>
      <c r="UWQ138" s="193"/>
      <c r="UWR138" s="193"/>
      <c r="UWZ138" s="193"/>
      <c r="UXA138" s="193"/>
      <c r="UXB138" s="193"/>
      <c r="UXC138" s="193"/>
      <c r="UXD138" s="193"/>
      <c r="UXE138" s="193"/>
      <c r="UXF138" s="193"/>
      <c r="UXG138" s="193"/>
      <c r="UXH138" s="193"/>
      <c r="UXI138" s="193"/>
      <c r="UXJ138" s="193"/>
      <c r="UXK138" s="193"/>
      <c r="UXL138" s="193"/>
      <c r="UXM138" s="193"/>
      <c r="VGM138" s="193"/>
      <c r="VGN138" s="193"/>
      <c r="VGV138" s="193"/>
      <c r="VGW138" s="193"/>
      <c r="VGX138" s="193"/>
      <c r="VGY138" s="193"/>
      <c r="VGZ138" s="193"/>
      <c r="VHA138" s="193"/>
      <c r="VHB138" s="193"/>
      <c r="VHC138" s="193"/>
      <c r="VHD138" s="193"/>
      <c r="VHE138" s="193"/>
      <c r="VHF138" s="193"/>
      <c r="VHG138" s="193"/>
      <c r="VHH138" s="193"/>
      <c r="VHI138" s="193"/>
      <c r="VQI138" s="193"/>
      <c r="VQJ138" s="193"/>
      <c r="VQR138" s="193"/>
      <c r="VQS138" s="193"/>
      <c r="VQT138" s="193"/>
      <c r="VQU138" s="193"/>
      <c r="VQV138" s="193"/>
      <c r="VQW138" s="193"/>
      <c r="VQX138" s="193"/>
      <c r="VQY138" s="193"/>
      <c r="VQZ138" s="193"/>
      <c r="VRA138" s="193"/>
      <c r="VRB138" s="193"/>
      <c r="VRC138" s="193"/>
      <c r="VRD138" s="193"/>
      <c r="VRE138" s="193"/>
      <c r="WAE138" s="193"/>
      <c r="WAF138" s="193"/>
      <c r="WAN138" s="193"/>
      <c r="WAO138" s="193"/>
      <c r="WAP138" s="193"/>
      <c r="WAQ138" s="193"/>
      <c r="WAR138" s="193"/>
      <c r="WAS138" s="193"/>
      <c r="WAT138" s="193"/>
      <c r="WAU138" s="193"/>
      <c r="WAV138" s="193"/>
      <c r="WAW138" s="193"/>
      <c r="WAX138" s="193"/>
      <c r="WAY138" s="193"/>
      <c r="WAZ138" s="193"/>
      <c r="WBA138" s="193"/>
      <c r="WKA138" s="193"/>
      <c r="WKB138" s="193"/>
      <c r="WKJ138" s="193"/>
      <c r="WKK138" s="193"/>
      <c r="WKL138" s="193"/>
      <c r="WKM138" s="193"/>
      <c r="WKN138" s="193"/>
      <c r="WKO138" s="193"/>
      <c r="WKP138" s="193"/>
      <c r="WKQ138" s="193"/>
      <c r="WKR138" s="193"/>
      <c r="WKS138" s="193"/>
      <c r="WKT138" s="193"/>
      <c r="WKU138" s="193"/>
      <c r="WKV138" s="193"/>
      <c r="WKW138" s="193"/>
      <c r="WTW138" s="193"/>
      <c r="WTX138" s="193"/>
      <c r="WUF138" s="193"/>
      <c r="WUG138" s="193"/>
      <c r="WUH138" s="193"/>
      <c r="WUI138" s="193"/>
      <c r="WUJ138" s="193"/>
      <c r="WUK138" s="193"/>
      <c r="WUL138" s="193"/>
      <c r="WUM138" s="193"/>
      <c r="WUN138" s="193"/>
      <c r="WUO138" s="193"/>
      <c r="WUP138" s="193"/>
      <c r="WUQ138" s="193"/>
      <c r="WUR138" s="193"/>
      <c r="WUS138" s="193"/>
    </row>
    <row r="139" spans="1:1009 1243:2033 2267:3057 3291:4081 4315:5105 5339:6129 6363:7153 7387:8177 8411:9201 9435:10225 10459:11249 11483:12273 12507:13297 13531:14321 14555:15345 15579:16113" hidden="1" x14ac:dyDescent="0.25">
      <c r="A139" s="50">
        <v>1</v>
      </c>
      <c r="B139" s="176" t="s">
        <v>88</v>
      </c>
      <c r="C139" s="70">
        <v>7</v>
      </c>
      <c r="D139" s="97">
        <v>4126.0230000000001</v>
      </c>
      <c r="E139" s="68">
        <v>608.81299999999999</v>
      </c>
      <c r="F139" s="68">
        <v>3517.21</v>
      </c>
      <c r="G139" s="231">
        <v>0</v>
      </c>
      <c r="H139" s="129">
        <v>0</v>
      </c>
      <c r="I139" s="153">
        <f t="shared" si="7"/>
        <v>0</v>
      </c>
      <c r="J139" s="148">
        <f>SUM(J140:J147)</f>
        <v>0</v>
      </c>
      <c r="K139" s="148">
        <f>SUM(K140:K147)</f>
        <v>0</v>
      </c>
      <c r="L139" s="148">
        <f>SUM(L140:L147)</f>
        <v>0</v>
      </c>
      <c r="M139" s="148">
        <f>SUM(M140:M147)</f>
        <v>0</v>
      </c>
      <c r="N139" s="72"/>
      <c r="HK139" s="189"/>
      <c r="HL139" s="189"/>
      <c r="HT139" s="189"/>
      <c r="HU139" s="189"/>
      <c r="HV139" s="189"/>
      <c r="HW139" s="189"/>
      <c r="HX139" s="189"/>
      <c r="HY139" s="189"/>
      <c r="HZ139" s="189"/>
      <c r="IA139" s="189"/>
      <c r="IB139" s="189"/>
      <c r="IC139" s="189"/>
      <c r="ID139" s="189"/>
      <c r="IE139" s="189"/>
      <c r="IF139" s="189"/>
      <c r="IG139" s="189"/>
      <c r="RG139" s="189"/>
      <c r="RH139" s="189"/>
      <c r="RP139" s="189"/>
      <c r="RQ139" s="189"/>
      <c r="RR139" s="189"/>
      <c r="RS139" s="189"/>
      <c r="RT139" s="189"/>
      <c r="RU139" s="189"/>
      <c r="RV139" s="189"/>
      <c r="RW139" s="189"/>
      <c r="RX139" s="189"/>
      <c r="RY139" s="189"/>
      <c r="RZ139" s="189"/>
      <c r="SA139" s="189"/>
      <c r="SB139" s="189"/>
      <c r="SC139" s="189"/>
      <c r="ABC139" s="189"/>
      <c r="ABD139" s="189"/>
      <c r="ABL139" s="189"/>
      <c r="ABM139" s="189"/>
      <c r="ABN139" s="189"/>
      <c r="ABO139" s="189"/>
      <c r="ABP139" s="189"/>
      <c r="ABQ139" s="189"/>
      <c r="ABR139" s="189"/>
      <c r="ABS139" s="189"/>
      <c r="ABT139" s="189"/>
      <c r="ABU139" s="189"/>
      <c r="ABV139" s="189"/>
      <c r="ABW139" s="189"/>
      <c r="ABX139" s="189"/>
      <c r="ABY139" s="189"/>
      <c r="AKY139" s="189"/>
      <c r="AKZ139" s="189"/>
      <c r="ALH139" s="189"/>
      <c r="ALI139" s="189"/>
      <c r="ALJ139" s="189"/>
      <c r="ALK139" s="189"/>
      <c r="ALL139" s="189"/>
      <c r="ALM139" s="189"/>
      <c r="ALN139" s="189"/>
      <c r="ALO139" s="189"/>
      <c r="ALP139" s="189"/>
      <c r="ALQ139" s="189"/>
      <c r="ALR139" s="189"/>
      <c r="ALS139" s="189"/>
      <c r="ALT139" s="189"/>
      <c r="ALU139" s="189"/>
      <c r="AUU139" s="189"/>
      <c r="AUV139" s="189"/>
      <c r="AVD139" s="189"/>
      <c r="AVE139" s="189"/>
      <c r="AVF139" s="189"/>
      <c r="AVG139" s="189"/>
      <c r="AVH139" s="189"/>
      <c r="AVI139" s="189"/>
      <c r="AVJ139" s="189"/>
      <c r="AVK139" s="189"/>
      <c r="AVL139" s="189"/>
      <c r="AVM139" s="189"/>
      <c r="AVN139" s="189"/>
      <c r="AVO139" s="189"/>
      <c r="AVP139" s="189"/>
      <c r="AVQ139" s="189"/>
      <c r="BEQ139" s="189"/>
      <c r="BER139" s="189"/>
      <c r="BEZ139" s="189"/>
      <c r="BFA139" s="189"/>
      <c r="BFB139" s="189"/>
      <c r="BFC139" s="189"/>
      <c r="BFD139" s="189"/>
      <c r="BFE139" s="189"/>
      <c r="BFF139" s="189"/>
      <c r="BFG139" s="189"/>
      <c r="BFH139" s="189"/>
      <c r="BFI139" s="189"/>
      <c r="BFJ139" s="189"/>
      <c r="BFK139" s="189"/>
      <c r="BFL139" s="189"/>
      <c r="BFM139" s="189"/>
      <c r="BOM139" s="189"/>
      <c r="BON139" s="189"/>
      <c r="BOV139" s="189"/>
      <c r="BOW139" s="189"/>
      <c r="BOX139" s="189"/>
      <c r="BOY139" s="189"/>
      <c r="BOZ139" s="189"/>
      <c r="BPA139" s="189"/>
      <c r="BPB139" s="189"/>
      <c r="BPC139" s="189"/>
      <c r="BPD139" s="189"/>
      <c r="BPE139" s="189"/>
      <c r="BPF139" s="189"/>
      <c r="BPG139" s="189"/>
      <c r="BPH139" s="189"/>
      <c r="BPI139" s="189"/>
      <c r="BYI139" s="189"/>
      <c r="BYJ139" s="189"/>
      <c r="BYR139" s="189"/>
      <c r="BYS139" s="189"/>
      <c r="BYT139" s="189"/>
      <c r="BYU139" s="189"/>
      <c r="BYV139" s="189"/>
      <c r="BYW139" s="189"/>
      <c r="BYX139" s="189"/>
      <c r="BYY139" s="189"/>
      <c r="BYZ139" s="189"/>
      <c r="BZA139" s="189"/>
      <c r="BZB139" s="189"/>
      <c r="BZC139" s="189"/>
      <c r="BZD139" s="189"/>
      <c r="BZE139" s="189"/>
      <c r="CIE139" s="189"/>
      <c r="CIF139" s="189"/>
      <c r="CIN139" s="189"/>
      <c r="CIO139" s="189"/>
      <c r="CIP139" s="189"/>
      <c r="CIQ139" s="189"/>
      <c r="CIR139" s="189"/>
      <c r="CIS139" s="189"/>
      <c r="CIT139" s="189"/>
      <c r="CIU139" s="189"/>
      <c r="CIV139" s="189"/>
      <c r="CIW139" s="189"/>
      <c r="CIX139" s="189"/>
      <c r="CIY139" s="189"/>
      <c r="CIZ139" s="189"/>
      <c r="CJA139" s="189"/>
      <c r="CSA139" s="189"/>
      <c r="CSB139" s="189"/>
      <c r="CSJ139" s="189"/>
      <c r="CSK139" s="189"/>
      <c r="CSL139" s="189"/>
      <c r="CSM139" s="189"/>
      <c r="CSN139" s="189"/>
      <c r="CSO139" s="189"/>
      <c r="CSP139" s="189"/>
      <c r="CSQ139" s="189"/>
      <c r="CSR139" s="189"/>
      <c r="CSS139" s="189"/>
      <c r="CST139" s="189"/>
      <c r="CSU139" s="189"/>
      <c r="CSV139" s="189"/>
      <c r="CSW139" s="189"/>
      <c r="DBW139" s="189"/>
      <c r="DBX139" s="189"/>
      <c r="DCF139" s="189"/>
      <c r="DCG139" s="189"/>
      <c r="DCH139" s="189"/>
      <c r="DCI139" s="189"/>
      <c r="DCJ139" s="189"/>
      <c r="DCK139" s="189"/>
      <c r="DCL139" s="189"/>
      <c r="DCM139" s="189"/>
      <c r="DCN139" s="189"/>
      <c r="DCO139" s="189"/>
      <c r="DCP139" s="189"/>
      <c r="DCQ139" s="189"/>
      <c r="DCR139" s="189"/>
      <c r="DCS139" s="189"/>
      <c r="DLS139" s="189"/>
      <c r="DLT139" s="189"/>
      <c r="DMB139" s="189"/>
      <c r="DMC139" s="189"/>
      <c r="DMD139" s="189"/>
      <c r="DME139" s="189"/>
      <c r="DMF139" s="189"/>
      <c r="DMG139" s="189"/>
      <c r="DMH139" s="189"/>
      <c r="DMI139" s="189"/>
      <c r="DMJ139" s="189"/>
      <c r="DMK139" s="189"/>
      <c r="DML139" s="189"/>
      <c r="DMM139" s="189"/>
      <c r="DMN139" s="189"/>
      <c r="DMO139" s="189"/>
      <c r="DVO139" s="189"/>
      <c r="DVP139" s="189"/>
      <c r="DVX139" s="189"/>
      <c r="DVY139" s="189"/>
      <c r="DVZ139" s="189"/>
      <c r="DWA139" s="189"/>
      <c r="DWB139" s="189"/>
      <c r="DWC139" s="189"/>
      <c r="DWD139" s="189"/>
      <c r="DWE139" s="189"/>
      <c r="DWF139" s="189"/>
      <c r="DWG139" s="189"/>
      <c r="DWH139" s="189"/>
      <c r="DWI139" s="189"/>
      <c r="DWJ139" s="189"/>
      <c r="DWK139" s="189"/>
      <c r="EFK139" s="189"/>
      <c r="EFL139" s="189"/>
      <c r="EFT139" s="189"/>
      <c r="EFU139" s="189"/>
      <c r="EFV139" s="189"/>
      <c r="EFW139" s="189"/>
      <c r="EFX139" s="189"/>
      <c r="EFY139" s="189"/>
      <c r="EFZ139" s="189"/>
      <c r="EGA139" s="189"/>
      <c r="EGB139" s="189"/>
      <c r="EGC139" s="189"/>
      <c r="EGD139" s="189"/>
      <c r="EGE139" s="189"/>
      <c r="EGF139" s="189"/>
      <c r="EGG139" s="189"/>
      <c r="EPG139" s="189"/>
      <c r="EPH139" s="189"/>
      <c r="EPP139" s="189"/>
      <c r="EPQ139" s="189"/>
      <c r="EPR139" s="189"/>
      <c r="EPS139" s="189"/>
      <c r="EPT139" s="189"/>
      <c r="EPU139" s="189"/>
      <c r="EPV139" s="189"/>
      <c r="EPW139" s="189"/>
      <c r="EPX139" s="189"/>
      <c r="EPY139" s="189"/>
      <c r="EPZ139" s="189"/>
      <c r="EQA139" s="189"/>
      <c r="EQB139" s="189"/>
      <c r="EQC139" s="189"/>
      <c r="EZC139" s="189"/>
      <c r="EZD139" s="189"/>
      <c r="EZL139" s="189"/>
      <c r="EZM139" s="189"/>
      <c r="EZN139" s="189"/>
      <c r="EZO139" s="189"/>
      <c r="EZP139" s="189"/>
      <c r="EZQ139" s="189"/>
      <c r="EZR139" s="189"/>
      <c r="EZS139" s="189"/>
      <c r="EZT139" s="189"/>
      <c r="EZU139" s="189"/>
      <c r="EZV139" s="189"/>
      <c r="EZW139" s="189"/>
      <c r="EZX139" s="189"/>
      <c r="EZY139" s="189"/>
      <c r="FIY139" s="189"/>
      <c r="FIZ139" s="189"/>
      <c r="FJH139" s="189"/>
      <c r="FJI139" s="189"/>
      <c r="FJJ139" s="189"/>
      <c r="FJK139" s="189"/>
      <c r="FJL139" s="189"/>
      <c r="FJM139" s="189"/>
      <c r="FJN139" s="189"/>
      <c r="FJO139" s="189"/>
      <c r="FJP139" s="189"/>
      <c r="FJQ139" s="189"/>
      <c r="FJR139" s="189"/>
      <c r="FJS139" s="189"/>
      <c r="FJT139" s="189"/>
      <c r="FJU139" s="189"/>
      <c r="FSU139" s="189"/>
      <c r="FSV139" s="189"/>
      <c r="FTD139" s="189"/>
      <c r="FTE139" s="189"/>
      <c r="FTF139" s="189"/>
      <c r="FTG139" s="189"/>
      <c r="FTH139" s="189"/>
      <c r="FTI139" s="189"/>
      <c r="FTJ139" s="189"/>
      <c r="FTK139" s="189"/>
      <c r="FTL139" s="189"/>
      <c r="FTM139" s="189"/>
      <c r="FTN139" s="189"/>
      <c r="FTO139" s="189"/>
      <c r="FTP139" s="189"/>
      <c r="FTQ139" s="189"/>
      <c r="GCQ139" s="189"/>
      <c r="GCR139" s="189"/>
      <c r="GCZ139" s="189"/>
      <c r="GDA139" s="189"/>
      <c r="GDB139" s="189"/>
      <c r="GDC139" s="189"/>
      <c r="GDD139" s="189"/>
      <c r="GDE139" s="189"/>
      <c r="GDF139" s="189"/>
      <c r="GDG139" s="189"/>
      <c r="GDH139" s="189"/>
      <c r="GDI139" s="189"/>
      <c r="GDJ139" s="189"/>
      <c r="GDK139" s="189"/>
      <c r="GDL139" s="189"/>
      <c r="GDM139" s="189"/>
      <c r="GMM139" s="189"/>
      <c r="GMN139" s="189"/>
      <c r="GMV139" s="189"/>
      <c r="GMW139" s="189"/>
      <c r="GMX139" s="189"/>
      <c r="GMY139" s="189"/>
      <c r="GMZ139" s="189"/>
      <c r="GNA139" s="189"/>
      <c r="GNB139" s="189"/>
      <c r="GNC139" s="189"/>
      <c r="GND139" s="189"/>
      <c r="GNE139" s="189"/>
      <c r="GNF139" s="189"/>
      <c r="GNG139" s="189"/>
      <c r="GNH139" s="189"/>
      <c r="GNI139" s="189"/>
      <c r="GWI139" s="189"/>
      <c r="GWJ139" s="189"/>
      <c r="GWR139" s="189"/>
      <c r="GWS139" s="189"/>
      <c r="GWT139" s="189"/>
      <c r="GWU139" s="189"/>
      <c r="GWV139" s="189"/>
      <c r="GWW139" s="189"/>
      <c r="GWX139" s="189"/>
      <c r="GWY139" s="189"/>
      <c r="GWZ139" s="189"/>
      <c r="GXA139" s="189"/>
      <c r="GXB139" s="189"/>
      <c r="GXC139" s="189"/>
      <c r="GXD139" s="189"/>
      <c r="GXE139" s="189"/>
      <c r="HGE139" s="189"/>
      <c r="HGF139" s="189"/>
      <c r="HGN139" s="189"/>
      <c r="HGO139" s="189"/>
      <c r="HGP139" s="189"/>
      <c r="HGQ139" s="189"/>
      <c r="HGR139" s="189"/>
      <c r="HGS139" s="189"/>
      <c r="HGT139" s="189"/>
      <c r="HGU139" s="189"/>
      <c r="HGV139" s="189"/>
      <c r="HGW139" s="189"/>
      <c r="HGX139" s="189"/>
      <c r="HGY139" s="189"/>
      <c r="HGZ139" s="189"/>
      <c r="HHA139" s="189"/>
      <c r="HQA139" s="189"/>
      <c r="HQB139" s="189"/>
      <c r="HQJ139" s="189"/>
      <c r="HQK139" s="189"/>
      <c r="HQL139" s="189"/>
      <c r="HQM139" s="189"/>
      <c r="HQN139" s="189"/>
      <c r="HQO139" s="189"/>
      <c r="HQP139" s="189"/>
      <c r="HQQ139" s="189"/>
      <c r="HQR139" s="189"/>
      <c r="HQS139" s="189"/>
      <c r="HQT139" s="189"/>
      <c r="HQU139" s="189"/>
      <c r="HQV139" s="189"/>
      <c r="HQW139" s="189"/>
      <c r="HZW139" s="189"/>
      <c r="HZX139" s="189"/>
      <c r="IAF139" s="189"/>
      <c r="IAG139" s="189"/>
      <c r="IAH139" s="189"/>
      <c r="IAI139" s="189"/>
      <c r="IAJ139" s="189"/>
      <c r="IAK139" s="189"/>
      <c r="IAL139" s="189"/>
      <c r="IAM139" s="189"/>
      <c r="IAN139" s="189"/>
      <c r="IAO139" s="189"/>
      <c r="IAP139" s="189"/>
      <c r="IAQ139" s="189"/>
      <c r="IAR139" s="189"/>
      <c r="IAS139" s="189"/>
      <c r="IJS139" s="189"/>
      <c r="IJT139" s="189"/>
      <c r="IKB139" s="189"/>
      <c r="IKC139" s="189"/>
      <c r="IKD139" s="189"/>
      <c r="IKE139" s="189"/>
      <c r="IKF139" s="189"/>
      <c r="IKG139" s="189"/>
      <c r="IKH139" s="189"/>
      <c r="IKI139" s="189"/>
      <c r="IKJ139" s="189"/>
      <c r="IKK139" s="189"/>
      <c r="IKL139" s="189"/>
      <c r="IKM139" s="189"/>
      <c r="IKN139" s="189"/>
      <c r="IKO139" s="189"/>
      <c r="ITO139" s="189"/>
      <c r="ITP139" s="189"/>
      <c r="ITX139" s="189"/>
      <c r="ITY139" s="189"/>
      <c r="ITZ139" s="189"/>
      <c r="IUA139" s="189"/>
      <c r="IUB139" s="189"/>
      <c r="IUC139" s="189"/>
      <c r="IUD139" s="189"/>
      <c r="IUE139" s="189"/>
      <c r="IUF139" s="189"/>
      <c r="IUG139" s="189"/>
      <c r="IUH139" s="189"/>
      <c r="IUI139" s="189"/>
      <c r="IUJ139" s="189"/>
      <c r="IUK139" s="189"/>
      <c r="JDK139" s="189"/>
      <c r="JDL139" s="189"/>
      <c r="JDT139" s="189"/>
      <c r="JDU139" s="189"/>
      <c r="JDV139" s="189"/>
      <c r="JDW139" s="189"/>
      <c r="JDX139" s="189"/>
      <c r="JDY139" s="189"/>
      <c r="JDZ139" s="189"/>
      <c r="JEA139" s="189"/>
      <c r="JEB139" s="189"/>
      <c r="JEC139" s="189"/>
      <c r="JED139" s="189"/>
      <c r="JEE139" s="189"/>
      <c r="JEF139" s="189"/>
      <c r="JEG139" s="189"/>
      <c r="JNG139" s="189"/>
      <c r="JNH139" s="189"/>
      <c r="JNP139" s="189"/>
      <c r="JNQ139" s="189"/>
      <c r="JNR139" s="189"/>
      <c r="JNS139" s="189"/>
      <c r="JNT139" s="189"/>
      <c r="JNU139" s="189"/>
      <c r="JNV139" s="189"/>
      <c r="JNW139" s="189"/>
      <c r="JNX139" s="189"/>
      <c r="JNY139" s="189"/>
      <c r="JNZ139" s="189"/>
      <c r="JOA139" s="189"/>
      <c r="JOB139" s="189"/>
      <c r="JOC139" s="189"/>
      <c r="JXC139" s="189"/>
      <c r="JXD139" s="189"/>
      <c r="JXL139" s="189"/>
      <c r="JXM139" s="189"/>
      <c r="JXN139" s="189"/>
      <c r="JXO139" s="189"/>
      <c r="JXP139" s="189"/>
      <c r="JXQ139" s="189"/>
      <c r="JXR139" s="189"/>
      <c r="JXS139" s="189"/>
      <c r="JXT139" s="189"/>
      <c r="JXU139" s="189"/>
      <c r="JXV139" s="189"/>
      <c r="JXW139" s="189"/>
      <c r="JXX139" s="189"/>
      <c r="JXY139" s="189"/>
      <c r="KGY139" s="189"/>
      <c r="KGZ139" s="189"/>
      <c r="KHH139" s="189"/>
      <c r="KHI139" s="189"/>
      <c r="KHJ139" s="189"/>
      <c r="KHK139" s="189"/>
      <c r="KHL139" s="189"/>
      <c r="KHM139" s="189"/>
      <c r="KHN139" s="189"/>
      <c r="KHO139" s="189"/>
      <c r="KHP139" s="189"/>
      <c r="KHQ139" s="189"/>
      <c r="KHR139" s="189"/>
      <c r="KHS139" s="189"/>
      <c r="KHT139" s="189"/>
      <c r="KHU139" s="189"/>
      <c r="KQU139" s="189"/>
      <c r="KQV139" s="189"/>
      <c r="KRD139" s="189"/>
      <c r="KRE139" s="189"/>
      <c r="KRF139" s="189"/>
      <c r="KRG139" s="189"/>
      <c r="KRH139" s="189"/>
      <c r="KRI139" s="189"/>
      <c r="KRJ139" s="189"/>
      <c r="KRK139" s="189"/>
      <c r="KRL139" s="189"/>
      <c r="KRM139" s="189"/>
      <c r="KRN139" s="189"/>
      <c r="KRO139" s="189"/>
      <c r="KRP139" s="189"/>
      <c r="KRQ139" s="189"/>
      <c r="LAQ139" s="189"/>
      <c r="LAR139" s="189"/>
      <c r="LAZ139" s="189"/>
      <c r="LBA139" s="189"/>
      <c r="LBB139" s="189"/>
      <c r="LBC139" s="189"/>
      <c r="LBD139" s="189"/>
      <c r="LBE139" s="189"/>
      <c r="LBF139" s="189"/>
      <c r="LBG139" s="189"/>
      <c r="LBH139" s="189"/>
      <c r="LBI139" s="189"/>
      <c r="LBJ139" s="189"/>
      <c r="LBK139" s="189"/>
      <c r="LBL139" s="189"/>
      <c r="LBM139" s="189"/>
      <c r="LKM139" s="189"/>
      <c r="LKN139" s="189"/>
      <c r="LKV139" s="189"/>
      <c r="LKW139" s="189"/>
      <c r="LKX139" s="189"/>
      <c r="LKY139" s="189"/>
      <c r="LKZ139" s="189"/>
      <c r="LLA139" s="189"/>
      <c r="LLB139" s="189"/>
      <c r="LLC139" s="189"/>
      <c r="LLD139" s="189"/>
      <c r="LLE139" s="189"/>
      <c r="LLF139" s="189"/>
      <c r="LLG139" s="189"/>
      <c r="LLH139" s="189"/>
      <c r="LLI139" s="189"/>
      <c r="LUI139" s="189"/>
      <c r="LUJ139" s="189"/>
      <c r="LUR139" s="189"/>
      <c r="LUS139" s="189"/>
      <c r="LUT139" s="189"/>
      <c r="LUU139" s="189"/>
      <c r="LUV139" s="189"/>
      <c r="LUW139" s="189"/>
      <c r="LUX139" s="189"/>
      <c r="LUY139" s="189"/>
      <c r="LUZ139" s="189"/>
      <c r="LVA139" s="189"/>
      <c r="LVB139" s="189"/>
      <c r="LVC139" s="189"/>
      <c r="LVD139" s="189"/>
      <c r="LVE139" s="189"/>
      <c r="MEE139" s="189"/>
      <c r="MEF139" s="189"/>
      <c r="MEN139" s="189"/>
      <c r="MEO139" s="189"/>
      <c r="MEP139" s="189"/>
      <c r="MEQ139" s="189"/>
      <c r="MER139" s="189"/>
      <c r="MES139" s="189"/>
      <c r="MET139" s="189"/>
      <c r="MEU139" s="189"/>
      <c r="MEV139" s="189"/>
      <c r="MEW139" s="189"/>
      <c r="MEX139" s="189"/>
      <c r="MEY139" s="189"/>
      <c r="MEZ139" s="189"/>
      <c r="MFA139" s="189"/>
      <c r="MOA139" s="189"/>
      <c r="MOB139" s="189"/>
      <c r="MOJ139" s="189"/>
      <c r="MOK139" s="189"/>
      <c r="MOL139" s="189"/>
      <c r="MOM139" s="189"/>
      <c r="MON139" s="189"/>
      <c r="MOO139" s="189"/>
      <c r="MOP139" s="189"/>
      <c r="MOQ139" s="189"/>
      <c r="MOR139" s="189"/>
      <c r="MOS139" s="189"/>
      <c r="MOT139" s="189"/>
      <c r="MOU139" s="189"/>
      <c r="MOV139" s="189"/>
      <c r="MOW139" s="189"/>
      <c r="MXW139" s="189"/>
      <c r="MXX139" s="189"/>
      <c r="MYF139" s="189"/>
      <c r="MYG139" s="189"/>
      <c r="MYH139" s="189"/>
      <c r="MYI139" s="189"/>
      <c r="MYJ139" s="189"/>
      <c r="MYK139" s="189"/>
      <c r="MYL139" s="189"/>
      <c r="MYM139" s="189"/>
      <c r="MYN139" s="189"/>
      <c r="MYO139" s="189"/>
      <c r="MYP139" s="189"/>
      <c r="MYQ139" s="189"/>
      <c r="MYR139" s="189"/>
      <c r="MYS139" s="189"/>
      <c r="NHS139" s="189"/>
      <c r="NHT139" s="189"/>
      <c r="NIB139" s="189"/>
      <c r="NIC139" s="189"/>
      <c r="NID139" s="189"/>
      <c r="NIE139" s="189"/>
      <c r="NIF139" s="189"/>
      <c r="NIG139" s="189"/>
      <c r="NIH139" s="189"/>
      <c r="NII139" s="189"/>
      <c r="NIJ139" s="189"/>
      <c r="NIK139" s="189"/>
      <c r="NIL139" s="189"/>
      <c r="NIM139" s="189"/>
      <c r="NIN139" s="189"/>
      <c r="NIO139" s="189"/>
      <c r="NRO139" s="189"/>
      <c r="NRP139" s="189"/>
      <c r="NRX139" s="189"/>
      <c r="NRY139" s="189"/>
      <c r="NRZ139" s="189"/>
      <c r="NSA139" s="189"/>
      <c r="NSB139" s="189"/>
      <c r="NSC139" s="189"/>
      <c r="NSD139" s="189"/>
      <c r="NSE139" s="189"/>
      <c r="NSF139" s="189"/>
      <c r="NSG139" s="189"/>
      <c r="NSH139" s="189"/>
      <c r="NSI139" s="189"/>
      <c r="NSJ139" s="189"/>
      <c r="NSK139" s="189"/>
      <c r="OBK139" s="189"/>
      <c r="OBL139" s="189"/>
      <c r="OBT139" s="189"/>
      <c r="OBU139" s="189"/>
      <c r="OBV139" s="189"/>
      <c r="OBW139" s="189"/>
      <c r="OBX139" s="189"/>
      <c r="OBY139" s="189"/>
      <c r="OBZ139" s="189"/>
      <c r="OCA139" s="189"/>
      <c r="OCB139" s="189"/>
      <c r="OCC139" s="189"/>
      <c r="OCD139" s="189"/>
      <c r="OCE139" s="189"/>
      <c r="OCF139" s="189"/>
      <c r="OCG139" s="189"/>
      <c r="OLG139" s="189"/>
      <c r="OLH139" s="189"/>
      <c r="OLP139" s="189"/>
      <c r="OLQ139" s="189"/>
      <c r="OLR139" s="189"/>
      <c r="OLS139" s="189"/>
      <c r="OLT139" s="189"/>
      <c r="OLU139" s="189"/>
      <c r="OLV139" s="189"/>
      <c r="OLW139" s="189"/>
      <c r="OLX139" s="189"/>
      <c r="OLY139" s="189"/>
      <c r="OLZ139" s="189"/>
      <c r="OMA139" s="189"/>
      <c r="OMB139" s="189"/>
      <c r="OMC139" s="189"/>
      <c r="OVC139" s="189"/>
      <c r="OVD139" s="189"/>
      <c r="OVL139" s="189"/>
      <c r="OVM139" s="189"/>
      <c r="OVN139" s="189"/>
      <c r="OVO139" s="189"/>
      <c r="OVP139" s="189"/>
      <c r="OVQ139" s="189"/>
      <c r="OVR139" s="189"/>
      <c r="OVS139" s="189"/>
      <c r="OVT139" s="189"/>
      <c r="OVU139" s="189"/>
      <c r="OVV139" s="189"/>
      <c r="OVW139" s="189"/>
      <c r="OVX139" s="189"/>
      <c r="OVY139" s="189"/>
      <c r="PEY139" s="189"/>
      <c r="PEZ139" s="189"/>
      <c r="PFH139" s="189"/>
      <c r="PFI139" s="189"/>
      <c r="PFJ139" s="189"/>
      <c r="PFK139" s="189"/>
      <c r="PFL139" s="189"/>
      <c r="PFM139" s="189"/>
      <c r="PFN139" s="189"/>
      <c r="PFO139" s="189"/>
      <c r="PFP139" s="189"/>
      <c r="PFQ139" s="189"/>
      <c r="PFR139" s="189"/>
      <c r="PFS139" s="189"/>
      <c r="PFT139" s="189"/>
      <c r="PFU139" s="189"/>
      <c r="POU139" s="189"/>
      <c r="POV139" s="189"/>
      <c r="PPD139" s="189"/>
      <c r="PPE139" s="189"/>
      <c r="PPF139" s="189"/>
      <c r="PPG139" s="189"/>
      <c r="PPH139" s="189"/>
      <c r="PPI139" s="189"/>
      <c r="PPJ139" s="189"/>
      <c r="PPK139" s="189"/>
      <c r="PPL139" s="189"/>
      <c r="PPM139" s="189"/>
      <c r="PPN139" s="189"/>
      <c r="PPO139" s="189"/>
      <c r="PPP139" s="189"/>
      <c r="PPQ139" s="189"/>
      <c r="PYQ139" s="189"/>
      <c r="PYR139" s="189"/>
      <c r="PYZ139" s="189"/>
      <c r="PZA139" s="189"/>
      <c r="PZB139" s="189"/>
      <c r="PZC139" s="189"/>
      <c r="PZD139" s="189"/>
      <c r="PZE139" s="189"/>
      <c r="PZF139" s="189"/>
      <c r="PZG139" s="189"/>
      <c r="PZH139" s="189"/>
      <c r="PZI139" s="189"/>
      <c r="PZJ139" s="189"/>
      <c r="PZK139" s="189"/>
      <c r="PZL139" s="189"/>
      <c r="PZM139" s="189"/>
      <c r="QIM139" s="189"/>
      <c r="QIN139" s="189"/>
      <c r="QIV139" s="189"/>
      <c r="QIW139" s="189"/>
      <c r="QIX139" s="189"/>
      <c r="QIY139" s="189"/>
      <c r="QIZ139" s="189"/>
      <c r="QJA139" s="189"/>
      <c r="QJB139" s="189"/>
      <c r="QJC139" s="189"/>
      <c r="QJD139" s="189"/>
      <c r="QJE139" s="189"/>
      <c r="QJF139" s="189"/>
      <c r="QJG139" s="189"/>
      <c r="QJH139" s="189"/>
      <c r="QJI139" s="189"/>
      <c r="QSI139" s="189"/>
      <c r="QSJ139" s="189"/>
      <c r="QSR139" s="189"/>
      <c r="QSS139" s="189"/>
      <c r="QST139" s="189"/>
      <c r="QSU139" s="189"/>
      <c r="QSV139" s="189"/>
      <c r="QSW139" s="189"/>
      <c r="QSX139" s="189"/>
      <c r="QSY139" s="189"/>
      <c r="QSZ139" s="189"/>
      <c r="QTA139" s="189"/>
      <c r="QTB139" s="189"/>
      <c r="QTC139" s="189"/>
      <c r="QTD139" s="189"/>
      <c r="QTE139" s="189"/>
      <c r="RCE139" s="189"/>
      <c r="RCF139" s="189"/>
      <c r="RCN139" s="189"/>
      <c r="RCO139" s="189"/>
      <c r="RCP139" s="189"/>
      <c r="RCQ139" s="189"/>
      <c r="RCR139" s="189"/>
      <c r="RCS139" s="189"/>
      <c r="RCT139" s="189"/>
      <c r="RCU139" s="189"/>
      <c r="RCV139" s="189"/>
      <c r="RCW139" s="189"/>
      <c r="RCX139" s="189"/>
      <c r="RCY139" s="189"/>
      <c r="RCZ139" s="189"/>
      <c r="RDA139" s="189"/>
      <c r="RMA139" s="189"/>
      <c r="RMB139" s="189"/>
      <c r="RMJ139" s="189"/>
      <c r="RMK139" s="189"/>
      <c r="RML139" s="189"/>
      <c r="RMM139" s="189"/>
      <c r="RMN139" s="189"/>
      <c r="RMO139" s="189"/>
      <c r="RMP139" s="189"/>
      <c r="RMQ139" s="189"/>
      <c r="RMR139" s="189"/>
      <c r="RMS139" s="189"/>
      <c r="RMT139" s="189"/>
      <c r="RMU139" s="189"/>
      <c r="RMV139" s="189"/>
      <c r="RMW139" s="189"/>
      <c r="RVW139" s="189"/>
      <c r="RVX139" s="189"/>
      <c r="RWF139" s="189"/>
      <c r="RWG139" s="189"/>
      <c r="RWH139" s="189"/>
      <c r="RWI139" s="189"/>
      <c r="RWJ139" s="189"/>
      <c r="RWK139" s="189"/>
      <c r="RWL139" s="189"/>
      <c r="RWM139" s="189"/>
      <c r="RWN139" s="189"/>
      <c r="RWO139" s="189"/>
      <c r="RWP139" s="189"/>
      <c r="RWQ139" s="189"/>
      <c r="RWR139" s="189"/>
      <c r="RWS139" s="189"/>
      <c r="SFS139" s="189"/>
      <c r="SFT139" s="189"/>
      <c r="SGB139" s="189"/>
      <c r="SGC139" s="189"/>
      <c r="SGD139" s="189"/>
      <c r="SGE139" s="189"/>
      <c r="SGF139" s="189"/>
      <c r="SGG139" s="189"/>
      <c r="SGH139" s="189"/>
      <c r="SGI139" s="189"/>
      <c r="SGJ139" s="189"/>
      <c r="SGK139" s="189"/>
      <c r="SGL139" s="189"/>
      <c r="SGM139" s="189"/>
      <c r="SGN139" s="189"/>
      <c r="SGO139" s="189"/>
      <c r="SPO139" s="189"/>
      <c r="SPP139" s="189"/>
      <c r="SPX139" s="189"/>
      <c r="SPY139" s="189"/>
      <c r="SPZ139" s="189"/>
      <c r="SQA139" s="189"/>
      <c r="SQB139" s="189"/>
      <c r="SQC139" s="189"/>
      <c r="SQD139" s="189"/>
      <c r="SQE139" s="189"/>
      <c r="SQF139" s="189"/>
      <c r="SQG139" s="189"/>
      <c r="SQH139" s="189"/>
      <c r="SQI139" s="189"/>
      <c r="SQJ139" s="189"/>
      <c r="SQK139" s="189"/>
      <c r="SZK139" s="189"/>
      <c r="SZL139" s="189"/>
      <c r="SZT139" s="189"/>
      <c r="SZU139" s="189"/>
      <c r="SZV139" s="189"/>
      <c r="SZW139" s="189"/>
      <c r="SZX139" s="189"/>
      <c r="SZY139" s="189"/>
      <c r="SZZ139" s="189"/>
      <c r="TAA139" s="189"/>
      <c r="TAB139" s="189"/>
      <c r="TAC139" s="189"/>
      <c r="TAD139" s="189"/>
      <c r="TAE139" s="189"/>
      <c r="TAF139" s="189"/>
      <c r="TAG139" s="189"/>
      <c r="TJG139" s="189"/>
      <c r="TJH139" s="189"/>
      <c r="TJP139" s="189"/>
      <c r="TJQ139" s="189"/>
      <c r="TJR139" s="189"/>
      <c r="TJS139" s="189"/>
      <c r="TJT139" s="189"/>
      <c r="TJU139" s="189"/>
      <c r="TJV139" s="189"/>
      <c r="TJW139" s="189"/>
      <c r="TJX139" s="189"/>
      <c r="TJY139" s="189"/>
      <c r="TJZ139" s="189"/>
      <c r="TKA139" s="189"/>
      <c r="TKB139" s="189"/>
      <c r="TKC139" s="189"/>
      <c r="TTC139" s="189"/>
      <c r="TTD139" s="189"/>
      <c r="TTL139" s="189"/>
      <c r="TTM139" s="189"/>
      <c r="TTN139" s="189"/>
      <c r="TTO139" s="189"/>
      <c r="TTP139" s="189"/>
      <c r="TTQ139" s="189"/>
      <c r="TTR139" s="189"/>
      <c r="TTS139" s="189"/>
      <c r="TTT139" s="189"/>
      <c r="TTU139" s="189"/>
      <c r="TTV139" s="189"/>
      <c r="TTW139" s="189"/>
      <c r="TTX139" s="189"/>
      <c r="TTY139" s="189"/>
      <c r="UCY139" s="189"/>
      <c r="UCZ139" s="189"/>
      <c r="UDH139" s="189"/>
      <c r="UDI139" s="189"/>
      <c r="UDJ139" s="189"/>
      <c r="UDK139" s="189"/>
      <c r="UDL139" s="189"/>
      <c r="UDM139" s="189"/>
      <c r="UDN139" s="189"/>
      <c r="UDO139" s="189"/>
      <c r="UDP139" s="189"/>
      <c r="UDQ139" s="189"/>
      <c r="UDR139" s="189"/>
      <c r="UDS139" s="189"/>
      <c r="UDT139" s="189"/>
      <c r="UDU139" s="189"/>
      <c r="UMU139" s="189"/>
      <c r="UMV139" s="189"/>
      <c r="UND139" s="189"/>
      <c r="UNE139" s="189"/>
      <c r="UNF139" s="189"/>
      <c r="UNG139" s="189"/>
      <c r="UNH139" s="189"/>
      <c r="UNI139" s="189"/>
      <c r="UNJ139" s="189"/>
      <c r="UNK139" s="189"/>
      <c r="UNL139" s="189"/>
      <c r="UNM139" s="189"/>
      <c r="UNN139" s="189"/>
      <c r="UNO139" s="189"/>
      <c r="UNP139" s="189"/>
      <c r="UNQ139" s="189"/>
      <c r="UWQ139" s="189"/>
      <c r="UWR139" s="189"/>
      <c r="UWZ139" s="189"/>
      <c r="UXA139" s="189"/>
      <c r="UXB139" s="189"/>
      <c r="UXC139" s="189"/>
      <c r="UXD139" s="189"/>
      <c r="UXE139" s="189"/>
      <c r="UXF139" s="189"/>
      <c r="UXG139" s="189"/>
      <c r="UXH139" s="189"/>
      <c r="UXI139" s="189"/>
      <c r="UXJ139" s="189"/>
      <c r="UXK139" s="189"/>
      <c r="UXL139" s="189"/>
      <c r="UXM139" s="189"/>
      <c r="VGM139" s="189"/>
      <c r="VGN139" s="189"/>
      <c r="VGV139" s="189"/>
      <c r="VGW139" s="189"/>
      <c r="VGX139" s="189"/>
      <c r="VGY139" s="189"/>
      <c r="VGZ139" s="189"/>
      <c r="VHA139" s="189"/>
      <c r="VHB139" s="189"/>
      <c r="VHC139" s="189"/>
      <c r="VHD139" s="189"/>
      <c r="VHE139" s="189"/>
      <c r="VHF139" s="189"/>
      <c r="VHG139" s="189"/>
      <c r="VHH139" s="189"/>
      <c r="VHI139" s="189"/>
      <c r="VQI139" s="189"/>
      <c r="VQJ139" s="189"/>
      <c r="VQR139" s="189"/>
      <c r="VQS139" s="189"/>
      <c r="VQT139" s="189"/>
      <c r="VQU139" s="189"/>
      <c r="VQV139" s="189"/>
      <c r="VQW139" s="189"/>
      <c r="VQX139" s="189"/>
      <c r="VQY139" s="189"/>
      <c r="VQZ139" s="189"/>
      <c r="VRA139" s="189"/>
      <c r="VRB139" s="189"/>
      <c r="VRC139" s="189"/>
      <c r="VRD139" s="189"/>
      <c r="VRE139" s="189"/>
      <c r="WAE139" s="189"/>
      <c r="WAF139" s="189"/>
      <c r="WAN139" s="189"/>
      <c r="WAO139" s="189"/>
      <c r="WAP139" s="189"/>
      <c r="WAQ139" s="189"/>
      <c r="WAR139" s="189"/>
      <c r="WAS139" s="189"/>
      <c r="WAT139" s="189"/>
      <c r="WAU139" s="189"/>
      <c r="WAV139" s="189"/>
      <c r="WAW139" s="189"/>
      <c r="WAX139" s="189"/>
      <c r="WAY139" s="189"/>
      <c r="WAZ139" s="189"/>
      <c r="WBA139" s="189"/>
      <c r="WKA139" s="189"/>
      <c r="WKB139" s="189"/>
      <c r="WKJ139" s="189"/>
      <c r="WKK139" s="189"/>
      <c r="WKL139" s="189"/>
      <c r="WKM139" s="189"/>
      <c r="WKN139" s="189"/>
      <c r="WKO139" s="189"/>
      <c r="WKP139" s="189"/>
      <c r="WKQ139" s="189"/>
      <c r="WKR139" s="189"/>
      <c r="WKS139" s="189"/>
      <c r="WKT139" s="189"/>
      <c r="WKU139" s="189"/>
      <c r="WKV139" s="189"/>
      <c r="WKW139" s="189"/>
      <c r="WTW139" s="189"/>
      <c r="WTX139" s="189"/>
      <c r="WUF139" s="189"/>
      <c r="WUG139" s="189"/>
      <c r="WUH139" s="189"/>
      <c r="WUI139" s="189"/>
      <c r="WUJ139" s="189"/>
      <c r="WUK139" s="189"/>
      <c r="WUL139" s="189"/>
      <c r="WUM139" s="189"/>
      <c r="WUN139" s="189"/>
      <c r="WUO139" s="189"/>
      <c r="WUP139" s="189"/>
      <c r="WUQ139" s="189"/>
      <c r="WUR139" s="189"/>
      <c r="WUS139" s="189"/>
    </row>
    <row r="140" spans="1:1009 1243:2033 2267:3057 3291:4081 4315:5105 5339:6129 6363:7153 7387:8177 8411:9201 9435:10225 10459:11249 11483:12273 12507:13297 13531:14321 14555:15345 15579:16113" hidden="1" outlineLevel="1" x14ac:dyDescent="0.25">
      <c r="A140" s="78"/>
      <c r="B140" s="197" t="s">
        <v>145</v>
      </c>
      <c r="C140" s="70"/>
      <c r="D140" s="102">
        <v>389.37299999999999</v>
      </c>
      <c r="E140" s="73">
        <v>389.37299999999999</v>
      </c>
      <c r="F140" s="73"/>
      <c r="G140" s="231">
        <v>0</v>
      </c>
      <c r="H140" s="129">
        <v>0</v>
      </c>
      <c r="I140" s="153">
        <f t="shared" si="7"/>
        <v>0</v>
      </c>
      <c r="J140" s="148"/>
      <c r="K140" s="148"/>
      <c r="L140" s="148"/>
      <c r="M140" s="148"/>
      <c r="N140" s="72"/>
      <c r="HK140" s="189"/>
      <c r="HL140" s="189"/>
      <c r="HT140" s="189"/>
      <c r="HU140" s="189"/>
      <c r="HV140" s="189"/>
      <c r="HW140" s="189"/>
      <c r="HX140" s="189"/>
      <c r="HY140" s="189"/>
      <c r="HZ140" s="189"/>
      <c r="IA140" s="189"/>
      <c r="IB140" s="189"/>
      <c r="IC140" s="189"/>
      <c r="ID140" s="189"/>
      <c r="IE140" s="189"/>
      <c r="IF140" s="189"/>
      <c r="IG140" s="189"/>
      <c r="RG140" s="189"/>
      <c r="RH140" s="189"/>
      <c r="RP140" s="189"/>
      <c r="RQ140" s="189"/>
      <c r="RR140" s="189"/>
      <c r="RS140" s="189"/>
      <c r="RT140" s="189"/>
      <c r="RU140" s="189"/>
      <c r="RV140" s="189"/>
      <c r="RW140" s="189"/>
      <c r="RX140" s="189"/>
      <c r="RY140" s="189"/>
      <c r="RZ140" s="189"/>
      <c r="SA140" s="189"/>
      <c r="SB140" s="189"/>
      <c r="SC140" s="189"/>
      <c r="ABC140" s="189"/>
      <c r="ABD140" s="189"/>
      <c r="ABL140" s="189"/>
      <c r="ABM140" s="189"/>
      <c r="ABN140" s="189"/>
      <c r="ABO140" s="189"/>
      <c r="ABP140" s="189"/>
      <c r="ABQ140" s="189"/>
      <c r="ABR140" s="189"/>
      <c r="ABS140" s="189"/>
      <c r="ABT140" s="189"/>
      <c r="ABU140" s="189"/>
      <c r="ABV140" s="189"/>
      <c r="ABW140" s="189"/>
      <c r="ABX140" s="189"/>
      <c r="ABY140" s="189"/>
      <c r="AKY140" s="189"/>
      <c r="AKZ140" s="189"/>
      <c r="ALH140" s="189"/>
      <c r="ALI140" s="189"/>
      <c r="ALJ140" s="189"/>
      <c r="ALK140" s="189"/>
      <c r="ALL140" s="189"/>
      <c r="ALM140" s="189"/>
      <c r="ALN140" s="189"/>
      <c r="ALO140" s="189"/>
      <c r="ALP140" s="189"/>
      <c r="ALQ140" s="189"/>
      <c r="ALR140" s="189"/>
      <c r="ALS140" s="189"/>
      <c r="ALT140" s="189"/>
      <c r="ALU140" s="189"/>
      <c r="AUU140" s="189"/>
      <c r="AUV140" s="189"/>
      <c r="AVD140" s="189"/>
      <c r="AVE140" s="189"/>
      <c r="AVF140" s="189"/>
      <c r="AVG140" s="189"/>
      <c r="AVH140" s="189"/>
      <c r="AVI140" s="189"/>
      <c r="AVJ140" s="189"/>
      <c r="AVK140" s="189"/>
      <c r="AVL140" s="189"/>
      <c r="AVM140" s="189"/>
      <c r="AVN140" s="189"/>
      <c r="AVO140" s="189"/>
      <c r="AVP140" s="189"/>
      <c r="AVQ140" s="189"/>
      <c r="BEQ140" s="189"/>
      <c r="BER140" s="189"/>
      <c r="BEZ140" s="189"/>
      <c r="BFA140" s="189"/>
      <c r="BFB140" s="189"/>
      <c r="BFC140" s="189"/>
      <c r="BFD140" s="189"/>
      <c r="BFE140" s="189"/>
      <c r="BFF140" s="189"/>
      <c r="BFG140" s="189"/>
      <c r="BFH140" s="189"/>
      <c r="BFI140" s="189"/>
      <c r="BFJ140" s="189"/>
      <c r="BFK140" s="189"/>
      <c r="BFL140" s="189"/>
      <c r="BFM140" s="189"/>
      <c r="BOM140" s="189"/>
      <c r="BON140" s="189"/>
      <c r="BOV140" s="189"/>
      <c r="BOW140" s="189"/>
      <c r="BOX140" s="189"/>
      <c r="BOY140" s="189"/>
      <c r="BOZ140" s="189"/>
      <c r="BPA140" s="189"/>
      <c r="BPB140" s="189"/>
      <c r="BPC140" s="189"/>
      <c r="BPD140" s="189"/>
      <c r="BPE140" s="189"/>
      <c r="BPF140" s="189"/>
      <c r="BPG140" s="189"/>
      <c r="BPH140" s="189"/>
      <c r="BPI140" s="189"/>
      <c r="BYI140" s="189"/>
      <c r="BYJ140" s="189"/>
      <c r="BYR140" s="189"/>
      <c r="BYS140" s="189"/>
      <c r="BYT140" s="189"/>
      <c r="BYU140" s="189"/>
      <c r="BYV140" s="189"/>
      <c r="BYW140" s="189"/>
      <c r="BYX140" s="189"/>
      <c r="BYY140" s="189"/>
      <c r="BYZ140" s="189"/>
      <c r="BZA140" s="189"/>
      <c r="BZB140" s="189"/>
      <c r="BZC140" s="189"/>
      <c r="BZD140" s="189"/>
      <c r="BZE140" s="189"/>
      <c r="CIE140" s="189"/>
      <c r="CIF140" s="189"/>
      <c r="CIN140" s="189"/>
      <c r="CIO140" s="189"/>
      <c r="CIP140" s="189"/>
      <c r="CIQ140" s="189"/>
      <c r="CIR140" s="189"/>
      <c r="CIS140" s="189"/>
      <c r="CIT140" s="189"/>
      <c r="CIU140" s="189"/>
      <c r="CIV140" s="189"/>
      <c r="CIW140" s="189"/>
      <c r="CIX140" s="189"/>
      <c r="CIY140" s="189"/>
      <c r="CIZ140" s="189"/>
      <c r="CJA140" s="189"/>
      <c r="CSA140" s="189"/>
      <c r="CSB140" s="189"/>
      <c r="CSJ140" s="189"/>
      <c r="CSK140" s="189"/>
      <c r="CSL140" s="189"/>
      <c r="CSM140" s="189"/>
      <c r="CSN140" s="189"/>
      <c r="CSO140" s="189"/>
      <c r="CSP140" s="189"/>
      <c r="CSQ140" s="189"/>
      <c r="CSR140" s="189"/>
      <c r="CSS140" s="189"/>
      <c r="CST140" s="189"/>
      <c r="CSU140" s="189"/>
      <c r="CSV140" s="189"/>
      <c r="CSW140" s="189"/>
      <c r="DBW140" s="189"/>
      <c r="DBX140" s="189"/>
      <c r="DCF140" s="189"/>
      <c r="DCG140" s="189"/>
      <c r="DCH140" s="189"/>
      <c r="DCI140" s="189"/>
      <c r="DCJ140" s="189"/>
      <c r="DCK140" s="189"/>
      <c r="DCL140" s="189"/>
      <c r="DCM140" s="189"/>
      <c r="DCN140" s="189"/>
      <c r="DCO140" s="189"/>
      <c r="DCP140" s="189"/>
      <c r="DCQ140" s="189"/>
      <c r="DCR140" s="189"/>
      <c r="DCS140" s="189"/>
      <c r="DLS140" s="189"/>
      <c r="DLT140" s="189"/>
      <c r="DMB140" s="189"/>
      <c r="DMC140" s="189"/>
      <c r="DMD140" s="189"/>
      <c r="DME140" s="189"/>
      <c r="DMF140" s="189"/>
      <c r="DMG140" s="189"/>
      <c r="DMH140" s="189"/>
      <c r="DMI140" s="189"/>
      <c r="DMJ140" s="189"/>
      <c r="DMK140" s="189"/>
      <c r="DML140" s="189"/>
      <c r="DMM140" s="189"/>
      <c r="DMN140" s="189"/>
      <c r="DMO140" s="189"/>
      <c r="DVO140" s="189"/>
      <c r="DVP140" s="189"/>
      <c r="DVX140" s="189"/>
      <c r="DVY140" s="189"/>
      <c r="DVZ140" s="189"/>
      <c r="DWA140" s="189"/>
      <c r="DWB140" s="189"/>
      <c r="DWC140" s="189"/>
      <c r="DWD140" s="189"/>
      <c r="DWE140" s="189"/>
      <c r="DWF140" s="189"/>
      <c r="DWG140" s="189"/>
      <c r="DWH140" s="189"/>
      <c r="DWI140" s="189"/>
      <c r="DWJ140" s="189"/>
      <c r="DWK140" s="189"/>
      <c r="EFK140" s="189"/>
      <c r="EFL140" s="189"/>
      <c r="EFT140" s="189"/>
      <c r="EFU140" s="189"/>
      <c r="EFV140" s="189"/>
      <c r="EFW140" s="189"/>
      <c r="EFX140" s="189"/>
      <c r="EFY140" s="189"/>
      <c r="EFZ140" s="189"/>
      <c r="EGA140" s="189"/>
      <c r="EGB140" s="189"/>
      <c r="EGC140" s="189"/>
      <c r="EGD140" s="189"/>
      <c r="EGE140" s="189"/>
      <c r="EGF140" s="189"/>
      <c r="EGG140" s="189"/>
      <c r="EPG140" s="189"/>
      <c r="EPH140" s="189"/>
      <c r="EPP140" s="189"/>
      <c r="EPQ140" s="189"/>
      <c r="EPR140" s="189"/>
      <c r="EPS140" s="189"/>
      <c r="EPT140" s="189"/>
      <c r="EPU140" s="189"/>
      <c r="EPV140" s="189"/>
      <c r="EPW140" s="189"/>
      <c r="EPX140" s="189"/>
      <c r="EPY140" s="189"/>
      <c r="EPZ140" s="189"/>
      <c r="EQA140" s="189"/>
      <c r="EQB140" s="189"/>
      <c r="EQC140" s="189"/>
      <c r="EZC140" s="189"/>
      <c r="EZD140" s="189"/>
      <c r="EZL140" s="189"/>
      <c r="EZM140" s="189"/>
      <c r="EZN140" s="189"/>
      <c r="EZO140" s="189"/>
      <c r="EZP140" s="189"/>
      <c r="EZQ140" s="189"/>
      <c r="EZR140" s="189"/>
      <c r="EZS140" s="189"/>
      <c r="EZT140" s="189"/>
      <c r="EZU140" s="189"/>
      <c r="EZV140" s="189"/>
      <c r="EZW140" s="189"/>
      <c r="EZX140" s="189"/>
      <c r="EZY140" s="189"/>
      <c r="FIY140" s="189"/>
      <c r="FIZ140" s="189"/>
      <c r="FJH140" s="189"/>
      <c r="FJI140" s="189"/>
      <c r="FJJ140" s="189"/>
      <c r="FJK140" s="189"/>
      <c r="FJL140" s="189"/>
      <c r="FJM140" s="189"/>
      <c r="FJN140" s="189"/>
      <c r="FJO140" s="189"/>
      <c r="FJP140" s="189"/>
      <c r="FJQ140" s="189"/>
      <c r="FJR140" s="189"/>
      <c r="FJS140" s="189"/>
      <c r="FJT140" s="189"/>
      <c r="FJU140" s="189"/>
      <c r="FSU140" s="189"/>
      <c r="FSV140" s="189"/>
      <c r="FTD140" s="189"/>
      <c r="FTE140" s="189"/>
      <c r="FTF140" s="189"/>
      <c r="FTG140" s="189"/>
      <c r="FTH140" s="189"/>
      <c r="FTI140" s="189"/>
      <c r="FTJ140" s="189"/>
      <c r="FTK140" s="189"/>
      <c r="FTL140" s="189"/>
      <c r="FTM140" s="189"/>
      <c r="FTN140" s="189"/>
      <c r="FTO140" s="189"/>
      <c r="FTP140" s="189"/>
      <c r="FTQ140" s="189"/>
      <c r="GCQ140" s="189"/>
      <c r="GCR140" s="189"/>
      <c r="GCZ140" s="189"/>
      <c r="GDA140" s="189"/>
      <c r="GDB140" s="189"/>
      <c r="GDC140" s="189"/>
      <c r="GDD140" s="189"/>
      <c r="GDE140" s="189"/>
      <c r="GDF140" s="189"/>
      <c r="GDG140" s="189"/>
      <c r="GDH140" s="189"/>
      <c r="GDI140" s="189"/>
      <c r="GDJ140" s="189"/>
      <c r="GDK140" s="189"/>
      <c r="GDL140" s="189"/>
      <c r="GDM140" s="189"/>
      <c r="GMM140" s="189"/>
      <c r="GMN140" s="189"/>
      <c r="GMV140" s="189"/>
      <c r="GMW140" s="189"/>
      <c r="GMX140" s="189"/>
      <c r="GMY140" s="189"/>
      <c r="GMZ140" s="189"/>
      <c r="GNA140" s="189"/>
      <c r="GNB140" s="189"/>
      <c r="GNC140" s="189"/>
      <c r="GND140" s="189"/>
      <c r="GNE140" s="189"/>
      <c r="GNF140" s="189"/>
      <c r="GNG140" s="189"/>
      <c r="GNH140" s="189"/>
      <c r="GNI140" s="189"/>
      <c r="GWI140" s="189"/>
      <c r="GWJ140" s="189"/>
      <c r="GWR140" s="189"/>
      <c r="GWS140" s="189"/>
      <c r="GWT140" s="189"/>
      <c r="GWU140" s="189"/>
      <c r="GWV140" s="189"/>
      <c r="GWW140" s="189"/>
      <c r="GWX140" s="189"/>
      <c r="GWY140" s="189"/>
      <c r="GWZ140" s="189"/>
      <c r="GXA140" s="189"/>
      <c r="GXB140" s="189"/>
      <c r="GXC140" s="189"/>
      <c r="GXD140" s="189"/>
      <c r="GXE140" s="189"/>
      <c r="HGE140" s="189"/>
      <c r="HGF140" s="189"/>
      <c r="HGN140" s="189"/>
      <c r="HGO140" s="189"/>
      <c r="HGP140" s="189"/>
      <c r="HGQ140" s="189"/>
      <c r="HGR140" s="189"/>
      <c r="HGS140" s="189"/>
      <c r="HGT140" s="189"/>
      <c r="HGU140" s="189"/>
      <c r="HGV140" s="189"/>
      <c r="HGW140" s="189"/>
      <c r="HGX140" s="189"/>
      <c r="HGY140" s="189"/>
      <c r="HGZ140" s="189"/>
      <c r="HHA140" s="189"/>
      <c r="HQA140" s="189"/>
      <c r="HQB140" s="189"/>
      <c r="HQJ140" s="189"/>
      <c r="HQK140" s="189"/>
      <c r="HQL140" s="189"/>
      <c r="HQM140" s="189"/>
      <c r="HQN140" s="189"/>
      <c r="HQO140" s="189"/>
      <c r="HQP140" s="189"/>
      <c r="HQQ140" s="189"/>
      <c r="HQR140" s="189"/>
      <c r="HQS140" s="189"/>
      <c r="HQT140" s="189"/>
      <c r="HQU140" s="189"/>
      <c r="HQV140" s="189"/>
      <c r="HQW140" s="189"/>
      <c r="HZW140" s="189"/>
      <c r="HZX140" s="189"/>
      <c r="IAF140" s="189"/>
      <c r="IAG140" s="189"/>
      <c r="IAH140" s="189"/>
      <c r="IAI140" s="189"/>
      <c r="IAJ140" s="189"/>
      <c r="IAK140" s="189"/>
      <c r="IAL140" s="189"/>
      <c r="IAM140" s="189"/>
      <c r="IAN140" s="189"/>
      <c r="IAO140" s="189"/>
      <c r="IAP140" s="189"/>
      <c r="IAQ140" s="189"/>
      <c r="IAR140" s="189"/>
      <c r="IAS140" s="189"/>
      <c r="IJS140" s="189"/>
      <c r="IJT140" s="189"/>
      <c r="IKB140" s="189"/>
      <c r="IKC140" s="189"/>
      <c r="IKD140" s="189"/>
      <c r="IKE140" s="189"/>
      <c r="IKF140" s="189"/>
      <c r="IKG140" s="189"/>
      <c r="IKH140" s="189"/>
      <c r="IKI140" s="189"/>
      <c r="IKJ140" s="189"/>
      <c r="IKK140" s="189"/>
      <c r="IKL140" s="189"/>
      <c r="IKM140" s="189"/>
      <c r="IKN140" s="189"/>
      <c r="IKO140" s="189"/>
      <c r="ITO140" s="189"/>
      <c r="ITP140" s="189"/>
      <c r="ITX140" s="189"/>
      <c r="ITY140" s="189"/>
      <c r="ITZ140" s="189"/>
      <c r="IUA140" s="189"/>
      <c r="IUB140" s="189"/>
      <c r="IUC140" s="189"/>
      <c r="IUD140" s="189"/>
      <c r="IUE140" s="189"/>
      <c r="IUF140" s="189"/>
      <c r="IUG140" s="189"/>
      <c r="IUH140" s="189"/>
      <c r="IUI140" s="189"/>
      <c r="IUJ140" s="189"/>
      <c r="IUK140" s="189"/>
      <c r="JDK140" s="189"/>
      <c r="JDL140" s="189"/>
      <c r="JDT140" s="189"/>
      <c r="JDU140" s="189"/>
      <c r="JDV140" s="189"/>
      <c r="JDW140" s="189"/>
      <c r="JDX140" s="189"/>
      <c r="JDY140" s="189"/>
      <c r="JDZ140" s="189"/>
      <c r="JEA140" s="189"/>
      <c r="JEB140" s="189"/>
      <c r="JEC140" s="189"/>
      <c r="JED140" s="189"/>
      <c r="JEE140" s="189"/>
      <c r="JEF140" s="189"/>
      <c r="JEG140" s="189"/>
      <c r="JNG140" s="189"/>
      <c r="JNH140" s="189"/>
      <c r="JNP140" s="189"/>
      <c r="JNQ140" s="189"/>
      <c r="JNR140" s="189"/>
      <c r="JNS140" s="189"/>
      <c r="JNT140" s="189"/>
      <c r="JNU140" s="189"/>
      <c r="JNV140" s="189"/>
      <c r="JNW140" s="189"/>
      <c r="JNX140" s="189"/>
      <c r="JNY140" s="189"/>
      <c r="JNZ140" s="189"/>
      <c r="JOA140" s="189"/>
      <c r="JOB140" s="189"/>
      <c r="JOC140" s="189"/>
      <c r="JXC140" s="189"/>
      <c r="JXD140" s="189"/>
      <c r="JXL140" s="189"/>
      <c r="JXM140" s="189"/>
      <c r="JXN140" s="189"/>
      <c r="JXO140" s="189"/>
      <c r="JXP140" s="189"/>
      <c r="JXQ140" s="189"/>
      <c r="JXR140" s="189"/>
      <c r="JXS140" s="189"/>
      <c r="JXT140" s="189"/>
      <c r="JXU140" s="189"/>
      <c r="JXV140" s="189"/>
      <c r="JXW140" s="189"/>
      <c r="JXX140" s="189"/>
      <c r="JXY140" s="189"/>
      <c r="KGY140" s="189"/>
      <c r="KGZ140" s="189"/>
      <c r="KHH140" s="189"/>
      <c r="KHI140" s="189"/>
      <c r="KHJ140" s="189"/>
      <c r="KHK140" s="189"/>
      <c r="KHL140" s="189"/>
      <c r="KHM140" s="189"/>
      <c r="KHN140" s="189"/>
      <c r="KHO140" s="189"/>
      <c r="KHP140" s="189"/>
      <c r="KHQ140" s="189"/>
      <c r="KHR140" s="189"/>
      <c r="KHS140" s="189"/>
      <c r="KHT140" s="189"/>
      <c r="KHU140" s="189"/>
      <c r="KQU140" s="189"/>
      <c r="KQV140" s="189"/>
      <c r="KRD140" s="189"/>
      <c r="KRE140" s="189"/>
      <c r="KRF140" s="189"/>
      <c r="KRG140" s="189"/>
      <c r="KRH140" s="189"/>
      <c r="KRI140" s="189"/>
      <c r="KRJ140" s="189"/>
      <c r="KRK140" s="189"/>
      <c r="KRL140" s="189"/>
      <c r="KRM140" s="189"/>
      <c r="KRN140" s="189"/>
      <c r="KRO140" s="189"/>
      <c r="KRP140" s="189"/>
      <c r="KRQ140" s="189"/>
      <c r="LAQ140" s="189"/>
      <c r="LAR140" s="189"/>
      <c r="LAZ140" s="189"/>
      <c r="LBA140" s="189"/>
      <c r="LBB140" s="189"/>
      <c r="LBC140" s="189"/>
      <c r="LBD140" s="189"/>
      <c r="LBE140" s="189"/>
      <c r="LBF140" s="189"/>
      <c r="LBG140" s="189"/>
      <c r="LBH140" s="189"/>
      <c r="LBI140" s="189"/>
      <c r="LBJ140" s="189"/>
      <c r="LBK140" s="189"/>
      <c r="LBL140" s="189"/>
      <c r="LBM140" s="189"/>
      <c r="LKM140" s="189"/>
      <c r="LKN140" s="189"/>
      <c r="LKV140" s="189"/>
      <c r="LKW140" s="189"/>
      <c r="LKX140" s="189"/>
      <c r="LKY140" s="189"/>
      <c r="LKZ140" s="189"/>
      <c r="LLA140" s="189"/>
      <c r="LLB140" s="189"/>
      <c r="LLC140" s="189"/>
      <c r="LLD140" s="189"/>
      <c r="LLE140" s="189"/>
      <c r="LLF140" s="189"/>
      <c r="LLG140" s="189"/>
      <c r="LLH140" s="189"/>
      <c r="LLI140" s="189"/>
      <c r="LUI140" s="189"/>
      <c r="LUJ140" s="189"/>
      <c r="LUR140" s="189"/>
      <c r="LUS140" s="189"/>
      <c r="LUT140" s="189"/>
      <c r="LUU140" s="189"/>
      <c r="LUV140" s="189"/>
      <c r="LUW140" s="189"/>
      <c r="LUX140" s="189"/>
      <c r="LUY140" s="189"/>
      <c r="LUZ140" s="189"/>
      <c r="LVA140" s="189"/>
      <c r="LVB140" s="189"/>
      <c r="LVC140" s="189"/>
      <c r="LVD140" s="189"/>
      <c r="LVE140" s="189"/>
      <c r="MEE140" s="189"/>
      <c r="MEF140" s="189"/>
      <c r="MEN140" s="189"/>
      <c r="MEO140" s="189"/>
      <c r="MEP140" s="189"/>
      <c r="MEQ140" s="189"/>
      <c r="MER140" s="189"/>
      <c r="MES140" s="189"/>
      <c r="MET140" s="189"/>
      <c r="MEU140" s="189"/>
      <c r="MEV140" s="189"/>
      <c r="MEW140" s="189"/>
      <c r="MEX140" s="189"/>
      <c r="MEY140" s="189"/>
      <c r="MEZ140" s="189"/>
      <c r="MFA140" s="189"/>
      <c r="MOA140" s="189"/>
      <c r="MOB140" s="189"/>
      <c r="MOJ140" s="189"/>
      <c r="MOK140" s="189"/>
      <c r="MOL140" s="189"/>
      <c r="MOM140" s="189"/>
      <c r="MON140" s="189"/>
      <c r="MOO140" s="189"/>
      <c r="MOP140" s="189"/>
      <c r="MOQ140" s="189"/>
      <c r="MOR140" s="189"/>
      <c r="MOS140" s="189"/>
      <c r="MOT140" s="189"/>
      <c r="MOU140" s="189"/>
      <c r="MOV140" s="189"/>
      <c r="MOW140" s="189"/>
      <c r="MXW140" s="189"/>
      <c r="MXX140" s="189"/>
      <c r="MYF140" s="189"/>
      <c r="MYG140" s="189"/>
      <c r="MYH140" s="189"/>
      <c r="MYI140" s="189"/>
      <c r="MYJ140" s="189"/>
      <c r="MYK140" s="189"/>
      <c r="MYL140" s="189"/>
      <c r="MYM140" s="189"/>
      <c r="MYN140" s="189"/>
      <c r="MYO140" s="189"/>
      <c r="MYP140" s="189"/>
      <c r="MYQ140" s="189"/>
      <c r="MYR140" s="189"/>
      <c r="MYS140" s="189"/>
      <c r="NHS140" s="189"/>
      <c r="NHT140" s="189"/>
      <c r="NIB140" s="189"/>
      <c r="NIC140" s="189"/>
      <c r="NID140" s="189"/>
      <c r="NIE140" s="189"/>
      <c r="NIF140" s="189"/>
      <c r="NIG140" s="189"/>
      <c r="NIH140" s="189"/>
      <c r="NII140" s="189"/>
      <c r="NIJ140" s="189"/>
      <c r="NIK140" s="189"/>
      <c r="NIL140" s="189"/>
      <c r="NIM140" s="189"/>
      <c r="NIN140" s="189"/>
      <c r="NIO140" s="189"/>
      <c r="NRO140" s="189"/>
      <c r="NRP140" s="189"/>
      <c r="NRX140" s="189"/>
      <c r="NRY140" s="189"/>
      <c r="NRZ140" s="189"/>
      <c r="NSA140" s="189"/>
      <c r="NSB140" s="189"/>
      <c r="NSC140" s="189"/>
      <c r="NSD140" s="189"/>
      <c r="NSE140" s="189"/>
      <c r="NSF140" s="189"/>
      <c r="NSG140" s="189"/>
      <c r="NSH140" s="189"/>
      <c r="NSI140" s="189"/>
      <c r="NSJ140" s="189"/>
      <c r="NSK140" s="189"/>
      <c r="OBK140" s="189"/>
      <c r="OBL140" s="189"/>
      <c r="OBT140" s="189"/>
      <c r="OBU140" s="189"/>
      <c r="OBV140" s="189"/>
      <c r="OBW140" s="189"/>
      <c r="OBX140" s="189"/>
      <c r="OBY140" s="189"/>
      <c r="OBZ140" s="189"/>
      <c r="OCA140" s="189"/>
      <c r="OCB140" s="189"/>
      <c r="OCC140" s="189"/>
      <c r="OCD140" s="189"/>
      <c r="OCE140" s="189"/>
      <c r="OCF140" s="189"/>
      <c r="OCG140" s="189"/>
      <c r="OLG140" s="189"/>
      <c r="OLH140" s="189"/>
      <c r="OLP140" s="189"/>
      <c r="OLQ140" s="189"/>
      <c r="OLR140" s="189"/>
      <c r="OLS140" s="189"/>
      <c r="OLT140" s="189"/>
      <c r="OLU140" s="189"/>
      <c r="OLV140" s="189"/>
      <c r="OLW140" s="189"/>
      <c r="OLX140" s="189"/>
      <c r="OLY140" s="189"/>
      <c r="OLZ140" s="189"/>
      <c r="OMA140" s="189"/>
      <c r="OMB140" s="189"/>
      <c r="OMC140" s="189"/>
      <c r="OVC140" s="189"/>
      <c r="OVD140" s="189"/>
      <c r="OVL140" s="189"/>
      <c r="OVM140" s="189"/>
      <c r="OVN140" s="189"/>
      <c r="OVO140" s="189"/>
      <c r="OVP140" s="189"/>
      <c r="OVQ140" s="189"/>
      <c r="OVR140" s="189"/>
      <c r="OVS140" s="189"/>
      <c r="OVT140" s="189"/>
      <c r="OVU140" s="189"/>
      <c r="OVV140" s="189"/>
      <c r="OVW140" s="189"/>
      <c r="OVX140" s="189"/>
      <c r="OVY140" s="189"/>
      <c r="PEY140" s="189"/>
      <c r="PEZ140" s="189"/>
      <c r="PFH140" s="189"/>
      <c r="PFI140" s="189"/>
      <c r="PFJ140" s="189"/>
      <c r="PFK140" s="189"/>
      <c r="PFL140" s="189"/>
      <c r="PFM140" s="189"/>
      <c r="PFN140" s="189"/>
      <c r="PFO140" s="189"/>
      <c r="PFP140" s="189"/>
      <c r="PFQ140" s="189"/>
      <c r="PFR140" s="189"/>
      <c r="PFS140" s="189"/>
      <c r="PFT140" s="189"/>
      <c r="PFU140" s="189"/>
      <c r="POU140" s="189"/>
      <c r="POV140" s="189"/>
      <c r="PPD140" s="189"/>
      <c r="PPE140" s="189"/>
      <c r="PPF140" s="189"/>
      <c r="PPG140" s="189"/>
      <c r="PPH140" s="189"/>
      <c r="PPI140" s="189"/>
      <c r="PPJ140" s="189"/>
      <c r="PPK140" s="189"/>
      <c r="PPL140" s="189"/>
      <c r="PPM140" s="189"/>
      <c r="PPN140" s="189"/>
      <c r="PPO140" s="189"/>
      <c r="PPP140" s="189"/>
      <c r="PPQ140" s="189"/>
      <c r="PYQ140" s="189"/>
      <c r="PYR140" s="189"/>
      <c r="PYZ140" s="189"/>
      <c r="PZA140" s="189"/>
      <c r="PZB140" s="189"/>
      <c r="PZC140" s="189"/>
      <c r="PZD140" s="189"/>
      <c r="PZE140" s="189"/>
      <c r="PZF140" s="189"/>
      <c r="PZG140" s="189"/>
      <c r="PZH140" s="189"/>
      <c r="PZI140" s="189"/>
      <c r="PZJ140" s="189"/>
      <c r="PZK140" s="189"/>
      <c r="PZL140" s="189"/>
      <c r="PZM140" s="189"/>
      <c r="QIM140" s="189"/>
      <c r="QIN140" s="189"/>
      <c r="QIV140" s="189"/>
      <c r="QIW140" s="189"/>
      <c r="QIX140" s="189"/>
      <c r="QIY140" s="189"/>
      <c r="QIZ140" s="189"/>
      <c r="QJA140" s="189"/>
      <c r="QJB140" s="189"/>
      <c r="QJC140" s="189"/>
      <c r="QJD140" s="189"/>
      <c r="QJE140" s="189"/>
      <c r="QJF140" s="189"/>
      <c r="QJG140" s="189"/>
      <c r="QJH140" s="189"/>
      <c r="QJI140" s="189"/>
      <c r="QSI140" s="189"/>
      <c r="QSJ140" s="189"/>
      <c r="QSR140" s="189"/>
      <c r="QSS140" s="189"/>
      <c r="QST140" s="189"/>
      <c r="QSU140" s="189"/>
      <c r="QSV140" s="189"/>
      <c r="QSW140" s="189"/>
      <c r="QSX140" s="189"/>
      <c r="QSY140" s="189"/>
      <c r="QSZ140" s="189"/>
      <c r="QTA140" s="189"/>
      <c r="QTB140" s="189"/>
      <c r="QTC140" s="189"/>
      <c r="QTD140" s="189"/>
      <c r="QTE140" s="189"/>
      <c r="RCE140" s="189"/>
      <c r="RCF140" s="189"/>
      <c r="RCN140" s="189"/>
      <c r="RCO140" s="189"/>
      <c r="RCP140" s="189"/>
      <c r="RCQ140" s="189"/>
      <c r="RCR140" s="189"/>
      <c r="RCS140" s="189"/>
      <c r="RCT140" s="189"/>
      <c r="RCU140" s="189"/>
      <c r="RCV140" s="189"/>
      <c r="RCW140" s="189"/>
      <c r="RCX140" s="189"/>
      <c r="RCY140" s="189"/>
      <c r="RCZ140" s="189"/>
      <c r="RDA140" s="189"/>
      <c r="RMA140" s="189"/>
      <c r="RMB140" s="189"/>
      <c r="RMJ140" s="189"/>
      <c r="RMK140" s="189"/>
      <c r="RML140" s="189"/>
      <c r="RMM140" s="189"/>
      <c r="RMN140" s="189"/>
      <c r="RMO140" s="189"/>
      <c r="RMP140" s="189"/>
      <c r="RMQ140" s="189"/>
      <c r="RMR140" s="189"/>
      <c r="RMS140" s="189"/>
      <c r="RMT140" s="189"/>
      <c r="RMU140" s="189"/>
      <c r="RMV140" s="189"/>
      <c r="RMW140" s="189"/>
      <c r="RVW140" s="189"/>
      <c r="RVX140" s="189"/>
      <c r="RWF140" s="189"/>
      <c r="RWG140" s="189"/>
      <c r="RWH140" s="189"/>
      <c r="RWI140" s="189"/>
      <c r="RWJ140" s="189"/>
      <c r="RWK140" s="189"/>
      <c r="RWL140" s="189"/>
      <c r="RWM140" s="189"/>
      <c r="RWN140" s="189"/>
      <c r="RWO140" s="189"/>
      <c r="RWP140" s="189"/>
      <c r="RWQ140" s="189"/>
      <c r="RWR140" s="189"/>
      <c r="RWS140" s="189"/>
      <c r="SFS140" s="189"/>
      <c r="SFT140" s="189"/>
      <c r="SGB140" s="189"/>
      <c r="SGC140" s="189"/>
      <c r="SGD140" s="189"/>
      <c r="SGE140" s="189"/>
      <c r="SGF140" s="189"/>
      <c r="SGG140" s="189"/>
      <c r="SGH140" s="189"/>
      <c r="SGI140" s="189"/>
      <c r="SGJ140" s="189"/>
      <c r="SGK140" s="189"/>
      <c r="SGL140" s="189"/>
      <c r="SGM140" s="189"/>
      <c r="SGN140" s="189"/>
      <c r="SGO140" s="189"/>
      <c r="SPO140" s="189"/>
      <c r="SPP140" s="189"/>
      <c r="SPX140" s="189"/>
      <c r="SPY140" s="189"/>
      <c r="SPZ140" s="189"/>
      <c r="SQA140" s="189"/>
      <c r="SQB140" s="189"/>
      <c r="SQC140" s="189"/>
      <c r="SQD140" s="189"/>
      <c r="SQE140" s="189"/>
      <c r="SQF140" s="189"/>
      <c r="SQG140" s="189"/>
      <c r="SQH140" s="189"/>
      <c r="SQI140" s="189"/>
      <c r="SQJ140" s="189"/>
      <c r="SQK140" s="189"/>
      <c r="SZK140" s="189"/>
      <c r="SZL140" s="189"/>
      <c r="SZT140" s="189"/>
      <c r="SZU140" s="189"/>
      <c r="SZV140" s="189"/>
      <c r="SZW140" s="189"/>
      <c r="SZX140" s="189"/>
      <c r="SZY140" s="189"/>
      <c r="SZZ140" s="189"/>
      <c r="TAA140" s="189"/>
      <c r="TAB140" s="189"/>
      <c r="TAC140" s="189"/>
      <c r="TAD140" s="189"/>
      <c r="TAE140" s="189"/>
      <c r="TAF140" s="189"/>
      <c r="TAG140" s="189"/>
      <c r="TJG140" s="189"/>
      <c r="TJH140" s="189"/>
      <c r="TJP140" s="189"/>
      <c r="TJQ140" s="189"/>
      <c r="TJR140" s="189"/>
      <c r="TJS140" s="189"/>
      <c r="TJT140" s="189"/>
      <c r="TJU140" s="189"/>
      <c r="TJV140" s="189"/>
      <c r="TJW140" s="189"/>
      <c r="TJX140" s="189"/>
      <c r="TJY140" s="189"/>
      <c r="TJZ140" s="189"/>
      <c r="TKA140" s="189"/>
      <c r="TKB140" s="189"/>
      <c r="TKC140" s="189"/>
      <c r="TTC140" s="189"/>
      <c r="TTD140" s="189"/>
      <c r="TTL140" s="189"/>
      <c r="TTM140" s="189"/>
      <c r="TTN140" s="189"/>
      <c r="TTO140" s="189"/>
      <c r="TTP140" s="189"/>
      <c r="TTQ140" s="189"/>
      <c r="TTR140" s="189"/>
      <c r="TTS140" s="189"/>
      <c r="TTT140" s="189"/>
      <c r="TTU140" s="189"/>
      <c r="TTV140" s="189"/>
      <c r="TTW140" s="189"/>
      <c r="TTX140" s="189"/>
      <c r="TTY140" s="189"/>
      <c r="UCY140" s="189"/>
      <c r="UCZ140" s="189"/>
      <c r="UDH140" s="189"/>
      <c r="UDI140" s="189"/>
      <c r="UDJ140" s="189"/>
      <c r="UDK140" s="189"/>
      <c r="UDL140" s="189"/>
      <c r="UDM140" s="189"/>
      <c r="UDN140" s="189"/>
      <c r="UDO140" s="189"/>
      <c r="UDP140" s="189"/>
      <c r="UDQ140" s="189"/>
      <c r="UDR140" s="189"/>
      <c r="UDS140" s="189"/>
      <c r="UDT140" s="189"/>
      <c r="UDU140" s="189"/>
      <c r="UMU140" s="189"/>
      <c r="UMV140" s="189"/>
      <c r="UND140" s="189"/>
      <c r="UNE140" s="189"/>
      <c r="UNF140" s="189"/>
      <c r="UNG140" s="189"/>
      <c r="UNH140" s="189"/>
      <c r="UNI140" s="189"/>
      <c r="UNJ140" s="189"/>
      <c r="UNK140" s="189"/>
      <c r="UNL140" s="189"/>
      <c r="UNM140" s="189"/>
      <c r="UNN140" s="189"/>
      <c r="UNO140" s="189"/>
      <c r="UNP140" s="189"/>
      <c r="UNQ140" s="189"/>
      <c r="UWQ140" s="189"/>
      <c r="UWR140" s="189"/>
      <c r="UWZ140" s="189"/>
      <c r="UXA140" s="189"/>
      <c r="UXB140" s="189"/>
      <c r="UXC140" s="189"/>
      <c r="UXD140" s="189"/>
      <c r="UXE140" s="189"/>
      <c r="UXF140" s="189"/>
      <c r="UXG140" s="189"/>
      <c r="UXH140" s="189"/>
      <c r="UXI140" s="189"/>
      <c r="UXJ140" s="189"/>
      <c r="UXK140" s="189"/>
      <c r="UXL140" s="189"/>
      <c r="UXM140" s="189"/>
      <c r="VGM140" s="189"/>
      <c r="VGN140" s="189"/>
      <c r="VGV140" s="189"/>
      <c r="VGW140" s="189"/>
      <c r="VGX140" s="189"/>
      <c r="VGY140" s="189"/>
      <c r="VGZ140" s="189"/>
      <c r="VHA140" s="189"/>
      <c r="VHB140" s="189"/>
      <c r="VHC140" s="189"/>
      <c r="VHD140" s="189"/>
      <c r="VHE140" s="189"/>
      <c r="VHF140" s="189"/>
      <c r="VHG140" s="189"/>
      <c r="VHH140" s="189"/>
      <c r="VHI140" s="189"/>
      <c r="VQI140" s="189"/>
      <c r="VQJ140" s="189"/>
      <c r="VQR140" s="189"/>
      <c r="VQS140" s="189"/>
      <c r="VQT140" s="189"/>
      <c r="VQU140" s="189"/>
      <c r="VQV140" s="189"/>
      <c r="VQW140" s="189"/>
      <c r="VQX140" s="189"/>
      <c r="VQY140" s="189"/>
      <c r="VQZ140" s="189"/>
      <c r="VRA140" s="189"/>
      <c r="VRB140" s="189"/>
      <c r="VRC140" s="189"/>
      <c r="VRD140" s="189"/>
      <c r="VRE140" s="189"/>
      <c r="WAE140" s="189"/>
      <c r="WAF140" s="189"/>
      <c r="WAN140" s="189"/>
      <c r="WAO140" s="189"/>
      <c r="WAP140" s="189"/>
      <c r="WAQ140" s="189"/>
      <c r="WAR140" s="189"/>
      <c r="WAS140" s="189"/>
      <c r="WAT140" s="189"/>
      <c r="WAU140" s="189"/>
      <c r="WAV140" s="189"/>
      <c r="WAW140" s="189"/>
      <c r="WAX140" s="189"/>
      <c r="WAY140" s="189"/>
      <c r="WAZ140" s="189"/>
      <c r="WBA140" s="189"/>
      <c r="WKA140" s="189"/>
      <c r="WKB140" s="189"/>
      <c r="WKJ140" s="189"/>
      <c r="WKK140" s="189"/>
      <c r="WKL140" s="189"/>
      <c r="WKM140" s="189"/>
      <c r="WKN140" s="189"/>
      <c r="WKO140" s="189"/>
      <c r="WKP140" s="189"/>
      <c r="WKQ140" s="189"/>
      <c r="WKR140" s="189"/>
      <c r="WKS140" s="189"/>
      <c r="WKT140" s="189"/>
      <c r="WKU140" s="189"/>
      <c r="WKV140" s="189"/>
      <c r="WKW140" s="189"/>
      <c r="WTW140" s="189"/>
      <c r="WTX140" s="189"/>
      <c r="WUF140" s="189"/>
      <c r="WUG140" s="189"/>
      <c r="WUH140" s="189"/>
      <c r="WUI140" s="189"/>
      <c r="WUJ140" s="189"/>
      <c r="WUK140" s="189"/>
      <c r="WUL140" s="189"/>
      <c r="WUM140" s="189"/>
      <c r="WUN140" s="189"/>
      <c r="WUO140" s="189"/>
      <c r="WUP140" s="189"/>
      <c r="WUQ140" s="189"/>
      <c r="WUR140" s="189"/>
      <c r="WUS140" s="189"/>
    </row>
    <row r="141" spans="1:1009 1243:2033 2267:3057 3291:4081 4315:5105 5339:6129 6363:7153 7387:8177 8411:9201 9435:10225 10459:11249 11483:12273 12507:13297 13531:14321 14555:15345 15579:16113" hidden="1" outlineLevel="1" x14ac:dyDescent="0.25">
      <c r="A141" s="78"/>
      <c r="B141" s="197" t="s">
        <v>146</v>
      </c>
      <c r="C141" s="70"/>
      <c r="D141" s="97">
        <v>0</v>
      </c>
      <c r="E141" s="73"/>
      <c r="F141" s="73"/>
      <c r="G141" s="231">
        <v>0</v>
      </c>
      <c r="H141" s="129">
        <v>0</v>
      </c>
      <c r="I141" s="153">
        <f t="shared" si="7"/>
        <v>0</v>
      </c>
      <c r="J141" s="148"/>
      <c r="K141" s="148"/>
      <c r="L141" s="148"/>
      <c r="M141" s="148"/>
      <c r="N141" s="72"/>
      <c r="HK141" s="189"/>
      <c r="HL141" s="189"/>
      <c r="HT141" s="189"/>
      <c r="HU141" s="189"/>
      <c r="HV141" s="189"/>
      <c r="HW141" s="189"/>
      <c r="HX141" s="189"/>
      <c r="HY141" s="189"/>
      <c r="HZ141" s="189"/>
      <c r="IA141" s="189"/>
      <c r="IB141" s="189"/>
      <c r="IC141" s="189"/>
      <c r="ID141" s="189"/>
      <c r="IE141" s="189"/>
      <c r="IF141" s="189"/>
      <c r="IG141" s="189"/>
      <c r="RG141" s="189"/>
      <c r="RH141" s="189"/>
      <c r="RP141" s="189"/>
      <c r="RQ141" s="189"/>
      <c r="RR141" s="189"/>
      <c r="RS141" s="189"/>
      <c r="RT141" s="189"/>
      <c r="RU141" s="189"/>
      <c r="RV141" s="189"/>
      <c r="RW141" s="189"/>
      <c r="RX141" s="189"/>
      <c r="RY141" s="189"/>
      <c r="RZ141" s="189"/>
      <c r="SA141" s="189"/>
      <c r="SB141" s="189"/>
      <c r="SC141" s="189"/>
      <c r="ABC141" s="189"/>
      <c r="ABD141" s="189"/>
      <c r="ABL141" s="189"/>
      <c r="ABM141" s="189"/>
      <c r="ABN141" s="189"/>
      <c r="ABO141" s="189"/>
      <c r="ABP141" s="189"/>
      <c r="ABQ141" s="189"/>
      <c r="ABR141" s="189"/>
      <c r="ABS141" s="189"/>
      <c r="ABT141" s="189"/>
      <c r="ABU141" s="189"/>
      <c r="ABV141" s="189"/>
      <c r="ABW141" s="189"/>
      <c r="ABX141" s="189"/>
      <c r="ABY141" s="189"/>
      <c r="AKY141" s="189"/>
      <c r="AKZ141" s="189"/>
      <c r="ALH141" s="189"/>
      <c r="ALI141" s="189"/>
      <c r="ALJ141" s="189"/>
      <c r="ALK141" s="189"/>
      <c r="ALL141" s="189"/>
      <c r="ALM141" s="189"/>
      <c r="ALN141" s="189"/>
      <c r="ALO141" s="189"/>
      <c r="ALP141" s="189"/>
      <c r="ALQ141" s="189"/>
      <c r="ALR141" s="189"/>
      <c r="ALS141" s="189"/>
      <c r="ALT141" s="189"/>
      <c r="ALU141" s="189"/>
      <c r="AUU141" s="189"/>
      <c r="AUV141" s="189"/>
      <c r="AVD141" s="189"/>
      <c r="AVE141" s="189"/>
      <c r="AVF141" s="189"/>
      <c r="AVG141" s="189"/>
      <c r="AVH141" s="189"/>
      <c r="AVI141" s="189"/>
      <c r="AVJ141" s="189"/>
      <c r="AVK141" s="189"/>
      <c r="AVL141" s="189"/>
      <c r="AVM141" s="189"/>
      <c r="AVN141" s="189"/>
      <c r="AVO141" s="189"/>
      <c r="AVP141" s="189"/>
      <c r="AVQ141" s="189"/>
      <c r="BEQ141" s="189"/>
      <c r="BER141" s="189"/>
      <c r="BEZ141" s="189"/>
      <c r="BFA141" s="189"/>
      <c r="BFB141" s="189"/>
      <c r="BFC141" s="189"/>
      <c r="BFD141" s="189"/>
      <c r="BFE141" s="189"/>
      <c r="BFF141" s="189"/>
      <c r="BFG141" s="189"/>
      <c r="BFH141" s="189"/>
      <c r="BFI141" s="189"/>
      <c r="BFJ141" s="189"/>
      <c r="BFK141" s="189"/>
      <c r="BFL141" s="189"/>
      <c r="BFM141" s="189"/>
      <c r="BOM141" s="189"/>
      <c r="BON141" s="189"/>
      <c r="BOV141" s="189"/>
      <c r="BOW141" s="189"/>
      <c r="BOX141" s="189"/>
      <c r="BOY141" s="189"/>
      <c r="BOZ141" s="189"/>
      <c r="BPA141" s="189"/>
      <c r="BPB141" s="189"/>
      <c r="BPC141" s="189"/>
      <c r="BPD141" s="189"/>
      <c r="BPE141" s="189"/>
      <c r="BPF141" s="189"/>
      <c r="BPG141" s="189"/>
      <c r="BPH141" s="189"/>
      <c r="BPI141" s="189"/>
      <c r="BYI141" s="189"/>
      <c r="BYJ141" s="189"/>
      <c r="BYR141" s="189"/>
      <c r="BYS141" s="189"/>
      <c r="BYT141" s="189"/>
      <c r="BYU141" s="189"/>
      <c r="BYV141" s="189"/>
      <c r="BYW141" s="189"/>
      <c r="BYX141" s="189"/>
      <c r="BYY141" s="189"/>
      <c r="BYZ141" s="189"/>
      <c r="BZA141" s="189"/>
      <c r="BZB141" s="189"/>
      <c r="BZC141" s="189"/>
      <c r="BZD141" s="189"/>
      <c r="BZE141" s="189"/>
      <c r="CIE141" s="189"/>
      <c r="CIF141" s="189"/>
      <c r="CIN141" s="189"/>
      <c r="CIO141" s="189"/>
      <c r="CIP141" s="189"/>
      <c r="CIQ141" s="189"/>
      <c r="CIR141" s="189"/>
      <c r="CIS141" s="189"/>
      <c r="CIT141" s="189"/>
      <c r="CIU141" s="189"/>
      <c r="CIV141" s="189"/>
      <c r="CIW141" s="189"/>
      <c r="CIX141" s="189"/>
      <c r="CIY141" s="189"/>
      <c r="CIZ141" s="189"/>
      <c r="CJA141" s="189"/>
      <c r="CSA141" s="189"/>
      <c r="CSB141" s="189"/>
      <c r="CSJ141" s="189"/>
      <c r="CSK141" s="189"/>
      <c r="CSL141" s="189"/>
      <c r="CSM141" s="189"/>
      <c r="CSN141" s="189"/>
      <c r="CSO141" s="189"/>
      <c r="CSP141" s="189"/>
      <c r="CSQ141" s="189"/>
      <c r="CSR141" s="189"/>
      <c r="CSS141" s="189"/>
      <c r="CST141" s="189"/>
      <c r="CSU141" s="189"/>
      <c r="CSV141" s="189"/>
      <c r="CSW141" s="189"/>
      <c r="DBW141" s="189"/>
      <c r="DBX141" s="189"/>
      <c r="DCF141" s="189"/>
      <c r="DCG141" s="189"/>
      <c r="DCH141" s="189"/>
      <c r="DCI141" s="189"/>
      <c r="DCJ141" s="189"/>
      <c r="DCK141" s="189"/>
      <c r="DCL141" s="189"/>
      <c r="DCM141" s="189"/>
      <c r="DCN141" s="189"/>
      <c r="DCO141" s="189"/>
      <c r="DCP141" s="189"/>
      <c r="DCQ141" s="189"/>
      <c r="DCR141" s="189"/>
      <c r="DCS141" s="189"/>
      <c r="DLS141" s="189"/>
      <c r="DLT141" s="189"/>
      <c r="DMB141" s="189"/>
      <c r="DMC141" s="189"/>
      <c r="DMD141" s="189"/>
      <c r="DME141" s="189"/>
      <c r="DMF141" s="189"/>
      <c r="DMG141" s="189"/>
      <c r="DMH141" s="189"/>
      <c r="DMI141" s="189"/>
      <c r="DMJ141" s="189"/>
      <c r="DMK141" s="189"/>
      <c r="DML141" s="189"/>
      <c r="DMM141" s="189"/>
      <c r="DMN141" s="189"/>
      <c r="DMO141" s="189"/>
      <c r="DVO141" s="189"/>
      <c r="DVP141" s="189"/>
      <c r="DVX141" s="189"/>
      <c r="DVY141" s="189"/>
      <c r="DVZ141" s="189"/>
      <c r="DWA141" s="189"/>
      <c r="DWB141" s="189"/>
      <c r="DWC141" s="189"/>
      <c r="DWD141" s="189"/>
      <c r="DWE141" s="189"/>
      <c r="DWF141" s="189"/>
      <c r="DWG141" s="189"/>
      <c r="DWH141" s="189"/>
      <c r="DWI141" s="189"/>
      <c r="DWJ141" s="189"/>
      <c r="DWK141" s="189"/>
      <c r="EFK141" s="189"/>
      <c r="EFL141" s="189"/>
      <c r="EFT141" s="189"/>
      <c r="EFU141" s="189"/>
      <c r="EFV141" s="189"/>
      <c r="EFW141" s="189"/>
      <c r="EFX141" s="189"/>
      <c r="EFY141" s="189"/>
      <c r="EFZ141" s="189"/>
      <c r="EGA141" s="189"/>
      <c r="EGB141" s="189"/>
      <c r="EGC141" s="189"/>
      <c r="EGD141" s="189"/>
      <c r="EGE141" s="189"/>
      <c r="EGF141" s="189"/>
      <c r="EGG141" s="189"/>
      <c r="EPG141" s="189"/>
      <c r="EPH141" s="189"/>
      <c r="EPP141" s="189"/>
      <c r="EPQ141" s="189"/>
      <c r="EPR141" s="189"/>
      <c r="EPS141" s="189"/>
      <c r="EPT141" s="189"/>
      <c r="EPU141" s="189"/>
      <c r="EPV141" s="189"/>
      <c r="EPW141" s="189"/>
      <c r="EPX141" s="189"/>
      <c r="EPY141" s="189"/>
      <c r="EPZ141" s="189"/>
      <c r="EQA141" s="189"/>
      <c r="EQB141" s="189"/>
      <c r="EQC141" s="189"/>
      <c r="EZC141" s="189"/>
      <c r="EZD141" s="189"/>
      <c r="EZL141" s="189"/>
      <c r="EZM141" s="189"/>
      <c r="EZN141" s="189"/>
      <c r="EZO141" s="189"/>
      <c r="EZP141" s="189"/>
      <c r="EZQ141" s="189"/>
      <c r="EZR141" s="189"/>
      <c r="EZS141" s="189"/>
      <c r="EZT141" s="189"/>
      <c r="EZU141" s="189"/>
      <c r="EZV141" s="189"/>
      <c r="EZW141" s="189"/>
      <c r="EZX141" s="189"/>
      <c r="EZY141" s="189"/>
      <c r="FIY141" s="189"/>
      <c r="FIZ141" s="189"/>
      <c r="FJH141" s="189"/>
      <c r="FJI141" s="189"/>
      <c r="FJJ141" s="189"/>
      <c r="FJK141" s="189"/>
      <c r="FJL141" s="189"/>
      <c r="FJM141" s="189"/>
      <c r="FJN141" s="189"/>
      <c r="FJO141" s="189"/>
      <c r="FJP141" s="189"/>
      <c r="FJQ141" s="189"/>
      <c r="FJR141" s="189"/>
      <c r="FJS141" s="189"/>
      <c r="FJT141" s="189"/>
      <c r="FJU141" s="189"/>
      <c r="FSU141" s="189"/>
      <c r="FSV141" s="189"/>
      <c r="FTD141" s="189"/>
      <c r="FTE141" s="189"/>
      <c r="FTF141" s="189"/>
      <c r="FTG141" s="189"/>
      <c r="FTH141" s="189"/>
      <c r="FTI141" s="189"/>
      <c r="FTJ141" s="189"/>
      <c r="FTK141" s="189"/>
      <c r="FTL141" s="189"/>
      <c r="FTM141" s="189"/>
      <c r="FTN141" s="189"/>
      <c r="FTO141" s="189"/>
      <c r="FTP141" s="189"/>
      <c r="FTQ141" s="189"/>
      <c r="GCQ141" s="189"/>
      <c r="GCR141" s="189"/>
      <c r="GCZ141" s="189"/>
      <c r="GDA141" s="189"/>
      <c r="GDB141" s="189"/>
      <c r="GDC141" s="189"/>
      <c r="GDD141" s="189"/>
      <c r="GDE141" s="189"/>
      <c r="GDF141" s="189"/>
      <c r="GDG141" s="189"/>
      <c r="GDH141" s="189"/>
      <c r="GDI141" s="189"/>
      <c r="GDJ141" s="189"/>
      <c r="GDK141" s="189"/>
      <c r="GDL141" s="189"/>
      <c r="GDM141" s="189"/>
      <c r="GMM141" s="189"/>
      <c r="GMN141" s="189"/>
      <c r="GMV141" s="189"/>
      <c r="GMW141" s="189"/>
      <c r="GMX141" s="189"/>
      <c r="GMY141" s="189"/>
      <c r="GMZ141" s="189"/>
      <c r="GNA141" s="189"/>
      <c r="GNB141" s="189"/>
      <c r="GNC141" s="189"/>
      <c r="GND141" s="189"/>
      <c r="GNE141" s="189"/>
      <c r="GNF141" s="189"/>
      <c r="GNG141" s="189"/>
      <c r="GNH141" s="189"/>
      <c r="GNI141" s="189"/>
      <c r="GWI141" s="189"/>
      <c r="GWJ141" s="189"/>
      <c r="GWR141" s="189"/>
      <c r="GWS141" s="189"/>
      <c r="GWT141" s="189"/>
      <c r="GWU141" s="189"/>
      <c r="GWV141" s="189"/>
      <c r="GWW141" s="189"/>
      <c r="GWX141" s="189"/>
      <c r="GWY141" s="189"/>
      <c r="GWZ141" s="189"/>
      <c r="GXA141" s="189"/>
      <c r="GXB141" s="189"/>
      <c r="GXC141" s="189"/>
      <c r="GXD141" s="189"/>
      <c r="GXE141" s="189"/>
      <c r="HGE141" s="189"/>
      <c r="HGF141" s="189"/>
      <c r="HGN141" s="189"/>
      <c r="HGO141" s="189"/>
      <c r="HGP141" s="189"/>
      <c r="HGQ141" s="189"/>
      <c r="HGR141" s="189"/>
      <c r="HGS141" s="189"/>
      <c r="HGT141" s="189"/>
      <c r="HGU141" s="189"/>
      <c r="HGV141" s="189"/>
      <c r="HGW141" s="189"/>
      <c r="HGX141" s="189"/>
      <c r="HGY141" s="189"/>
      <c r="HGZ141" s="189"/>
      <c r="HHA141" s="189"/>
      <c r="HQA141" s="189"/>
      <c r="HQB141" s="189"/>
      <c r="HQJ141" s="189"/>
      <c r="HQK141" s="189"/>
      <c r="HQL141" s="189"/>
      <c r="HQM141" s="189"/>
      <c r="HQN141" s="189"/>
      <c r="HQO141" s="189"/>
      <c r="HQP141" s="189"/>
      <c r="HQQ141" s="189"/>
      <c r="HQR141" s="189"/>
      <c r="HQS141" s="189"/>
      <c r="HQT141" s="189"/>
      <c r="HQU141" s="189"/>
      <c r="HQV141" s="189"/>
      <c r="HQW141" s="189"/>
      <c r="HZW141" s="189"/>
      <c r="HZX141" s="189"/>
      <c r="IAF141" s="189"/>
      <c r="IAG141" s="189"/>
      <c r="IAH141" s="189"/>
      <c r="IAI141" s="189"/>
      <c r="IAJ141" s="189"/>
      <c r="IAK141" s="189"/>
      <c r="IAL141" s="189"/>
      <c r="IAM141" s="189"/>
      <c r="IAN141" s="189"/>
      <c r="IAO141" s="189"/>
      <c r="IAP141" s="189"/>
      <c r="IAQ141" s="189"/>
      <c r="IAR141" s="189"/>
      <c r="IAS141" s="189"/>
      <c r="IJS141" s="189"/>
      <c r="IJT141" s="189"/>
      <c r="IKB141" s="189"/>
      <c r="IKC141" s="189"/>
      <c r="IKD141" s="189"/>
      <c r="IKE141" s="189"/>
      <c r="IKF141" s="189"/>
      <c r="IKG141" s="189"/>
      <c r="IKH141" s="189"/>
      <c r="IKI141" s="189"/>
      <c r="IKJ141" s="189"/>
      <c r="IKK141" s="189"/>
      <c r="IKL141" s="189"/>
      <c r="IKM141" s="189"/>
      <c r="IKN141" s="189"/>
      <c r="IKO141" s="189"/>
      <c r="ITO141" s="189"/>
      <c r="ITP141" s="189"/>
      <c r="ITX141" s="189"/>
      <c r="ITY141" s="189"/>
      <c r="ITZ141" s="189"/>
      <c r="IUA141" s="189"/>
      <c r="IUB141" s="189"/>
      <c r="IUC141" s="189"/>
      <c r="IUD141" s="189"/>
      <c r="IUE141" s="189"/>
      <c r="IUF141" s="189"/>
      <c r="IUG141" s="189"/>
      <c r="IUH141" s="189"/>
      <c r="IUI141" s="189"/>
      <c r="IUJ141" s="189"/>
      <c r="IUK141" s="189"/>
      <c r="JDK141" s="189"/>
      <c r="JDL141" s="189"/>
      <c r="JDT141" s="189"/>
      <c r="JDU141" s="189"/>
      <c r="JDV141" s="189"/>
      <c r="JDW141" s="189"/>
      <c r="JDX141" s="189"/>
      <c r="JDY141" s="189"/>
      <c r="JDZ141" s="189"/>
      <c r="JEA141" s="189"/>
      <c r="JEB141" s="189"/>
      <c r="JEC141" s="189"/>
      <c r="JED141" s="189"/>
      <c r="JEE141" s="189"/>
      <c r="JEF141" s="189"/>
      <c r="JEG141" s="189"/>
      <c r="JNG141" s="189"/>
      <c r="JNH141" s="189"/>
      <c r="JNP141" s="189"/>
      <c r="JNQ141" s="189"/>
      <c r="JNR141" s="189"/>
      <c r="JNS141" s="189"/>
      <c r="JNT141" s="189"/>
      <c r="JNU141" s="189"/>
      <c r="JNV141" s="189"/>
      <c r="JNW141" s="189"/>
      <c r="JNX141" s="189"/>
      <c r="JNY141" s="189"/>
      <c r="JNZ141" s="189"/>
      <c r="JOA141" s="189"/>
      <c r="JOB141" s="189"/>
      <c r="JOC141" s="189"/>
      <c r="JXC141" s="189"/>
      <c r="JXD141" s="189"/>
      <c r="JXL141" s="189"/>
      <c r="JXM141" s="189"/>
      <c r="JXN141" s="189"/>
      <c r="JXO141" s="189"/>
      <c r="JXP141" s="189"/>
      <c r="JXQ141" s="189"/>
      <c r="JXR141" s="189"/>
      <c r="JXS141" s="189"/>
      <c r="JXT141" s="189"/>
      <c r="JXU141" s="189"/>
      <c r="JXV141" s="189"/>
      <c r="JXW141" s="189"/>
      <c r="JXX141" s="189"/>
      <c r="JXY141" s="189"/>
      <c r="KGY141" s="189"/>
      <c r="KGZ141" s="189"/>
      <c r="KHH141" s="189"/>
      <c r="KHI141" s="189"/>
      <c r="KHJ141" s="189"/>
      <c r="KHK141" s="189"/>
      <c r="KHL141" s="189"/>
      <c r="KHM141" s="189"/>
      <c r="KHN141" s="189"/>
      <c r="KHO141" s="189"/>
      <c r="KHP141" s="189"/>
      <c r="KHQ141" s="189"/>
      <c r="KHR141" s="189"/>
      <c r="KHS141" s="189"/>
      <c r="KHT141" s="189"/>
      <c r="KHU141" s="189"/>
      <c r="KQU141" s="189"/>
      <c r="KQV141" s="189"/>
      <c r="KRD141" s="189"/>
      <c r="KRE141" s="189"/>
      <c r="KRF141" s="189"/>
      <c r="KRG141" s="189"/>
      <c r="KRH141" s="189"/>
      <c r="KRI141" s="189"/>
      <c r="KRJ141" s="189"/>
      <c r="KRK141" s="189"/>
      <c r="KRL141" s="189"/>
      <c r="KRM141" s="189"/>
      <c r="KRN141" s="189"/>
      <c r="KRO141" s="189"/>
      <c r="KRP141" s="189"/>
      <c r="KRQ141" s="189"/>
      <c r="LAQ141" s="189"/>
      <c r="LAR141" s="189"/>
      <c r="LAZ141" s="189"/>
      <c r="LBA141" s="189"/>
      <c r="LBB141" s="189"/>
      <c r="LBC141" s="189"/>
      <c r="LBD141" s="189"/>
      <c r="LBE141" s="189"/>
      <c r="LBF141" s="189"/>
      <c r="LBG141" s="189"/>
      <c r="LBH141" s="189"/>
      <c r="LBI141" s="189"/>
      <c r="LBJ141" s="189"/>
      <c r="LBK141" s="189"/>
      <c r="LBL141" s="189"/>
      <c r="LBM141" s="189"/>
      <c r="LKM141" s="189"/>
      <c r="LKN141" s="189"/>
      <c r="LKV141" s="189"/>
      <c r="LKW141" s="189"/>
      <c r="LKX141" s="189"/>
      <c r="LKY141" s="189"/>
      <c r="LKZ141" s="189"/>
      <c r="LLA141" s="189"/>
      <c r="LLB141" s="189"/>
      <c r="LLC141" s="189"/>
      <c r="LLD141" s="189"/>
      <c r="LLE141" s="189"/>
      <c r="LLF141" s="189"/>
      <c r="LLG141" s="189"/>
      <c r="LLH141" s="189"/>
      <c r="LLI141" s="189"/>
      <c r="LUI141" s="189"/>
      <c r="LUJ141" s="189"/>
      <c r="LUR141" s="189"/>
      <c r="LUS141" s="189"/>
      <c r="LUT141" s="189"/>
      <c r="LUU141" s="189"/>
      <c r="LUV141" s="189"/>
      <c r="LUW141" s="189"/>
      <c r="LUX141" s="189"/>
      <c r="LUY141" s="189"/>
      <c r="LUZ141" s="189"/>
      <c r="LVA141" s="189"/>
      <c r="LVB141" s="189"/>
      <c r="LVC141" s="189"/>
      <c r="LVD141" s="189"/>
      <c r="LVE141" s="189"/>
      <c r="MEE141" s="189"/>
      <c r="MEF141" s="189"/>
      <c r="MEN141" s="189"/>
      <c r="MEO141" s="189"/>
      <c r="MEP141" s="189"/>
      <c r="MEQ141" s="189"/>
      <c r="MER141" s="189"/>
      <c r="MES141" s="189"/>
      <c r="MET141" s="189"/>
      <c r="MEU141" s="189"/>
      <c r="MEV141" s="189"/>
      <c r="MEW141" s="189"/>
      <c r="MEX141" s="189"/>
      <c r="MEY141" s="189"/>
      <c r="MEZ141" s="189"/>
      <c r="MFA141" s="189"/>
      <c r="MOA141" s="189"/>
      <c r="MOB141" s="189"/>
      <c r="MOJ141" s="189"/>
      <c r="MOK141" s="189"/>
      <c r="MOL141" s="189"/>
      <c r="MOM141" s="189"/>
      <c r="MON141" s="189"/>
      <c r="MOO141" s="189"/>
      <c r="MOP141" s="189"/>
      <c r="MOQ141" s="189"/>
      <c r="MOR141" s="189"/>
      <c r="MOS141" s="189"/>
      <c r="MOT141" s="189"/>
      <c r="MOU141" s="189"/>
      <c r="MOV141" s="189"/>
      <c r="MOW141" s="189"/>
      <c r="MXW141" s="189"/>
      <c r="MXX141" s="189"/>
      <c r="MYF141" s="189"/>
      <c r="MYG141" s="189"/>
      <c r="MYH141" s="189"/>
      <c r="MYI141" s="189"/>
      <c r="MYJ141" s="189"/>
      <c r="MYK141" s="189"/>
      <c r="MYL141" s="189"/>
      <c r="MYM141" s="189"/>
      <c r="MYN141" s="189"/>
      <c r="MYO141" s="189"/>
      <c r="MYP141" s="189"/>
      <c r="MYQ141" s="189"/>
      <c r="MYR141" s="189"/>
      <c r="MYS141" s="189"/>
      <c r="NHS141" s="189"/>
      <c r="NHT141" s="189"/>
      <c r="NIB141" s="189"/>
      <c r="NIC141" s="189"/>
      <c r="NID141" s="189"/>
      <c r="NIE141" s="189"/>
      <c r="NIF141" s="189"/>
      <c r="NIG141" s="189"/>
      <c r="NIH141" s="189"/>
      <c r="NII141" s="189"/>
      <c r="NIJ141" s="189"/>
      <c r="NIK141" s="189"/>
      <c r="NIL141" s="189"/>
      <c r="NIM141" s="189"/>
      <c r="NIN141" s="189"/>
      <c r="NIO141" s="189"/>
      <c r="NRO141" s="189"/>
      <c r="NRP141" s="189"/>
      <c r="NRX141" s="189"/>
      <c r="NRY141" s="189"/>
      <c r="NRZ141" s="189"/>
      <c r="NSA141" s="189"/>
      <c r="NSB141" s="189"/>
      <c r="NSC141" s="189"/>
      <c r="NSD141" s="189"/>
      <c r="NSE141" s="189"/>
      <c r="NSF141" s="189"/>
      <c r="NSG141" s="189"/>
      <c r="NSH141" s="189"/>
      <c r="NSI141" s="189"/>
      <c r="NSJ141" s="189"/>
      <c r="NSK141" s="189"/>
      <c r="OBK141" s="189"/>
      <c r="OBL141" s="189"/>
      <c r="OBT141" s="189"/>
      <c r="OBU141" s="189"/>
      <c r="OBV141" s="189"/>
      <c r="OBW141" s="189"/>
      <c r="OBX141" s="189"/>
      <c r="OBY141" s="189"/>
      <c r="OBZ141" s="189"/>
      <c r="OCA141" s="189"/>
      <c r="OCB141" s="189"/>
      <c r="OCC141" s="189"/>
      <c r="OCD141" s="189"/>
      <c r="OCE141" s="189"/>
      <c r="OCF141" s="189"/>
      <c r="OCG141" s="189"/>
      <c r="OLG141" s="189"/>
      <c r="OLH141" s="189"/>
      <c r="OLP141" s="189"/>
      <c r="OLQ141" s="189"/>
      <c r="OLR141" s="189"/>
      <c r="OLS141" s="189"/>
      <c r="OLT141" s="189"/>
      <c r="OLU141" s="189"/>
      <c r="OLV141" s="189"/>
      <c r="OLW141" s="189"/>
      <c r="OLX141" s="189"/>
      <c r="OLY141" s="189"/>
      <c r="OLZ141" s="189"/>
      <c r="OMA141" s="189"/>
      <c r="OMB141" s="189"/>
      <c r="OMC141" s="189"/>
      <c r="OVC141" s="189"/>
      <c r="OVD141" s="189"/>
      <c r="OVL141" s="189"/>
      <c r="OVM141" s="189"/>
      <c r="OVN141" s="189"/>
      <c r="OVO141" s="189"/>
      <c r="OVP141" s="189"/>
      <c r="OVQ141" s="189"/>
      <c r="OVR141" s="189"/>
      <c r="OVS141" s="189"/>
      <c r="OVT141" s="189"/>
      <c r="OVU141" s="189"/>
      <c r="OVV141" s="189"/>
      <c r="OVW141" s="189"/>
      <c r="OVX141" s="189"/>
      <c r="OVY141" s="189"/>
      <c r="PEY141" s="189"/>
      <c r="PEZ141" s="189"/>
      <c r="PFH141" s="189"/>
      <c r="PFI141" s="189"/>
      <c r="PFJ141" s="189"/>
      <c r="PFK141" s="189"/>
      <c r="PFL141" s="189"/>
      <c r="PFM141" s="189"/>
      <c r="PFN141" s="189"/>
      <c r="PFO141" s="189"/>
      <c r="PFP141" s="189"/>
      <c r="PFQ141" s="189"/>
      <c r="PFR141" s="189"/>
      <c r="PFS141" s="189"/>
      <c r="PFT141" s="189"/>
      <c r="PFU141" s="189"/>
      <c r="POU141" s="189"/>
      <c r="POV141" s="189"/>
      <c r="PPD141" s="189"/>
      <c r="PPE141" s="189"/>
      <c r="PPF141" s="189"/>
      <c r="PPG141" s="189"/>
      <c r="PPH141" s="189"/>
      <c r="PPI141" s="189"/>
      <c r="PPJ141" s="189"/>
      <c r="PPK141" s="189"/>
      <c r="PPL141" s="189"/>
      <c r="PPM141" s="189"/>
      <c r="PPN141" s="189"/>
      <c r="PPO141" s="189"/>
      <c r="PPP141" s="189"/>
      <c r="PPQ141" s="189"/>
      <c r="PYQ141" s="189"/>
      <c r="PYR141" s="189"/>
      <c r="PYZ141" s="189"/>
      <c r="PZA141" s="189"/>
      <c r="PZB141" s="189"/>
      <c r="PZC141" s="189"/>
      <c r="PZD141" s="189"/>
      <c r="PZE141" s="189"/>
      <c r="PZF141" s="189"/>
      <c r="PZG141" s="189"/>
      <c r="PZH141" s="189"/>
      <c r="PZI141" s="189"/>
      <c r="PZJ141" s="189"/>
      <c r="PZK141" s="189"/>
      <c r="PZL141" s="189"/>
      <c r="PZM141" s="189"/>
      <c r="QIM141" s="189"/>
      <c r="QIN141" s="189"/>
      <c r="QIV141" s="189"/>
      <c r="QIW141" s="189"/>
      <c r="QIX141" s="189"/>
      <c r="QIY141" s="189"/>
      <c r="QIZ141" s="189"/>
      <c r="QJA141" s="189"/>
      <c r="QJB141" s="189"/>
      <c r="QJC141" s="189"/>
      <c r="QJD141" s="189"/>
      <c r="QJE141" s="189"/>
      <c r="QJF141" s="189"/>
      <c r="QJG141" s="189"/>
      <c r="QJH141" s="189"/>
      <c r="QJI141" s="189"/>
      <c r="QSI141" s="189"/>
      <c r="QSJ141" s="189"/>
      <c r="QSR141" s="189"/>
      <c r="QSS141" s="189"/>
      <c r="QST141" s="189"/>
      <c r="QSU141" s="189"/>
      <c r="QSV141" s="189"/>
      <c r="QSW141" s="189"/>
      <c r="QSX141" s="189"/>
      <c r="QSY141" s="189"/>
      <c r="QSZ141" s="189"/>
      <c r="QTA141" s="189"/>
      <c r="QTB141" s="189"/>
      <c r="QTC141" s="189"/>
      <c r="QTD141" s="189"/>
      <c r="QTE141" s="189"/>
      <c r="RCE141" s="189"/>
      <c r="RCF141" s="189"/>
      <c r="RCN141" s="189"/>
      <c r="RCO141" s="189"/>
      <c r="RCP141" s="189"/>
      <c r="RCQ141" s="189"/>
      <c r="RCR141" s="189"/>
      <c r="RCS141" s="189"/>
      <c r="RCT141" s="189"/>
      <c r="RCU141" s="189"/>
      <c r="RCV141" s="189"/>
      <c r="RCW141" s="189"/>
      <c r="RCX141" s="189"/>
      <c r="RCY141" s="189"/>
      <c r="RCZ141" s="189"/>
      <c r="RDA141" s="189"/>
      <c r="RMA141" s="189"/>
      <c r="RMB141" s="189"/>
      <c r="RMJ141" s="189"/>
      <c r="RMK141" s="189"/>
      <c r="RML141" s="189"/>
      <c r="RMM141" s="189"/>
      <c r="RMN141" s="189"/>
      <c r="RMO141" s="189"/>
      <c r="RMP141" s="189"/>
      <c r="RMQ141" s="189"/>
      <c r="RMR141" s="189"/>
      <c r="RMS141" s="189"/>
      <c r="RMT141" s="189"/>
      <c r="RMU141" s="189"/>
      <c r="RMV141" s="189"/>
      <c r="RMW141" s="189"/>
      <c r="RVW141" s="189"/>
      <c r="RVX141" s="189"/>
      <c r="RWF141" s="189"/>
      <c r="RWG141" s="189"/>
      <c r="RWH141" s="189"/>
      <c r="RWI141" s="189"/>
      <c r="RWJ141" s="189"/>
      <c r="RWK141" s="189"/>
      <c r="RWL141" s="189"/>
      <c r="RWM141" s="189"/>
      <c r="RWN141" s="189"/>
      <c r="RWO141" s="189"/>
      <c r="RWP141" s="189"/>
      <c r="RWQ141" s="189"/>
      <c r="RWR141" s="189"/>
      <c r="RWS141" s="189"/>
      <c r="SFS141" s="189"/>
      <c r="SFT141" s="189"/>
      <c r="SGB141" s="189"/>
      <c r="SGC141" s="189"/>
      <c r="SGD141" s="189"/>
      <c r="SGE141" s="189"/>
      <c r="SGF141" s="189"/>
      <c r="SGG141" s="189"/>
      <c r="SGH141" s="189"/>
      <c r="SGI141" s="189"/>
      <c r="SGJ141" s="189"/>
      <c r="SGK141" s="189"/>
      <c r="SGL141" s="189"/>
      <c r="SGM141" s="189"/>
      <c r="SGN141" s="189"/>
      <c r="SGO141" s="189"/>
      <c r="SPO141" s="189"/>
      <c r="SPP141" s="189"/>
      <c r="SPX141" s="189"/>
      <c r="SPY141" s="189"/>
      <c r="SPZ141" s="189"/>
      <c r="SQA141" s="189"/>
      <c r="SQB141" s="189"/>
      <c r="SQC141" s="189"/>
      <c r="SQD141" s="189"/>
      <c r="SQE141" s="189"/>
      <c r="SQF141" s="189"/>
      <c r="SQG141" s="189"/>
      <c r="SQH141" s="189"/>
      <c r="SQI141" s="189"/>
      <c r="SQJ141" s="189"/>
      <c r="SQK141" s="189"/>
      <c r="SZK141" s="189"/>
      <c r="SZL141" s="189"/>
      <c r="SZT141" s="189"/>
      <c r="SZU141" s="189"/>
      <c r="SZV141" s="189"/>
      <c r="SZW141" s="189"/>
      <c r="SZX141" s="189"/>
      <c r="SZY141" s="189"/>
      <c r="SZZ141" s="189"/>
      <c r="TAA141" s="189"/>
      <c r="TAB141" s="189"/>
      <c r="TAC141" s="189"/>
      <c r="TAD141" s="189"/>
      <c r="TAE141" s="189"/>
      <c r="TAF141" s="189"/>
      <c r="TAG141" s="189"/>
      <c r="TJG141" s="189"/>
      <c r="TJH141" s="189"/>
      <c r="TJP141" s="189"/>
      <c r="TJQ141" s="189"/>
      <c r="TJR141" s="189"/>
      <c r="TJS141" s="189"/>
      <c r="TJT141" s="189"/>
      <c r="TJU141" s="189"/>
      <c r="TJV141" s="189"/>
      <c r="TJW141" s="189"/>
      <c r="TJX141" s="189"/>
      <c r="TJY141" s="189"/>
      <c r="TJZ141" s="189"/>
      <c r="TKA141" s="189"/>
      <c r="TKB141" s="189"/>
      <c r="TKC141" s="189"/>
      <c r="TTC141" s="189"/>
      <c r="TTD141" s="189"/>
      <c r="TTL141" s="189"/>
      <c r="TTM141" s="189"/>
      <c r="TTN141" s="189"/>
      <c r="TTO141" s="189"/>
      <c r="TTP141" s="189"/>
      <c r="TTQ141" s="189"/>
      <c r="TTR141" s="189"/>
      <c r="TTS141" s="189"/>
      <c r="TTT141" s="189"/>
      <c r="TTU141" s="189"/>
      <c r="TTV141" s="189"/>
      <c r="TTW141" s="189"/>
      <c r="TTX141" s="189"/>
      <c r="TTY141" s="189"/>
      <c r="UCY141" s="189"/>
      <c r="UCZ141" s="189"/>
      <c r="UDH141" s="189"/>
      <c r="UDI141" s="189"/>
      <c r="UDJ141" s="189"/>
      <c r="UDK141" s="189"/>
      <c r="UDL141" s="189"/>
      <c r="UDM141" s="189"/>
      <c r="UDN141" s="189"/>
      <c r="UDO141" s="189"/>
      <c r="UDP141" s="189"/>
      <c r="UDQ141" s="189"/>
      <c r="UDR141" s="189"/>
      <c r="UDS141" s="189"/>
      <c r="UDT141" s="189"/>
      <c r="UDU141" s="189"/>
      <c r="UMU141" s="189"/>
      <c r="UMV141" s="189"/>
      <c r="UND141" s="189"/>
      <c r="UNE141" s="189"/>
      <c r="UNF141" s="189"/>
      <c r="UNG141" s="189"/>
      <c r="UNH141" s="189"/>
      <c r="UNI141" s="189"/>
      <c r="UNJ141" s="189"/>
      <c r="UNK141" s="189"/>
      <c r="UNL141" s="189"/>
      <c r="UNM141" s="189"/>
      <c r="UNN141" s="189"/>
      <c r="UNO141" s="189"/>
      <c r="UNP141" s="189"/>
      <c r="UNQ141" s="189"/>
      <c r="UWQ141" s="189"/>
      <c r="UWR141" s="189"/>
      <c r="UWZ141" s="189"/>
      <c r="UXA141" s="189"/>
      <c r="UXB141" s="189"/>
      <c r="UXC141" s="189"/>
      <c r="UXD141" s="189"/>
      <c r="UXE141" s="189"/>
      <c r="UXF141" s="189"/>
      <c r="UXG141" s="189"/>
      <c r="UXH141" s="189"/>
      <c r="UXI141" s="189"/>
      <c r="UXJ141" s="189"/>
      <c r="UXK141" s="189"/>
      <c r="UXL141" s="189"/>
      <c r="UXM141" s="189"/>
      <c r="VGM141" s="189"/>
      <c r="VGN141" s="189"/>
      <c r="VGV141" s="189"/>
      <c r="VGW141" s="189"/>
      <c r="VGX141" s="189"/>
      <c r="VGY141" s="189"/>
      <c r="VGZ141" s="189"/>
      <c r="VHA141" s="189"/>
      <c r="VHB141" s="189"/>
      <c r="VHC141" s="189"/>
      <c r="VHD141" s="189"/>
      <c r="VHE141" s="189"/>
      <c r="VHF141" s="189"/>
      <c r="VHG141" s="189"/>
      <c r="VHH141" s="189"/>
      <c r="VHI141" s="189"/>
      <c r="VQI141" s="189"/>
      <c r="VQJ141" s="189"/>
      <c r="VQR141" s="189"/>
      <c r="VQS141" s="189"/>
      <c r="VQT141" s="189"/>
      <c r="VQU141" s="189"/>
      <c r="VQV141" s="189"/>
      <c r="VQW141" s="189"/>
      <c r="VQX141" s="189"/>
      <c r="VQY141" s="189"/>
      <c r="VQZ141" s="189"/>
      <c r="VRA141" s="189"/>
      <c r="VRB141" s="189"/>
      <c r="VRC141" s="189"/>
      <c r="VRD141" s="189"/>
      <c r="VRE141" s="189"/>
      <c r="WAE141" s="189"/>
      <c r="WAF141" s="189"/>
      <c r="WAN141" s="189"/>
      <c r="WAO141" s="189"/>
      <c r="WAP141" s="189"/>
      <c r="WAQ141" s="189"/>
      <c r="WAR141" s="189"/>
      <c r="WAS141" s="189"/>
      <c r="WAT141" s="189"/>
      <c r="WAU141" s="189"/>
      <c r="WAV141" s="189"/>
      <c r="WAW141" s="189"/>
      <c r="WAX141" s="189"/>
      <c r="WAY141" s="189"/>
      <c r="WAZ141" s="189"/>
      <c r="WBA141" s="189"/>
      <c r="WKA141" s="189"/>
      <c r="WKB141" s="189"/>
      <c r="WKJ141" s="189"/>
      <c r="WKK141" s="189"/>
      <c r="WKL141" s="189"/>
      <c r="WKM141" s="189"/>
      <c r="WKN141" s="189"/>
      <c r="WKO141" s="189"/>
      <c r="WKP141" s="189"/>
      <c r="WKQ141" s="189"/>
      <c r="WKR141" s="189"/>
      <c r="WKS141" s="189"/>
      <c r="WKT141" s="189"/>
      <c r="WKU141" s="189"/>
      <c r="WKV141" s="189"/>
      <c r="WKW141" s="189"/>
      <c r="WTW141" s="189"/>
      <c r="WTX141" s="189"/>
      <c r="WUF141" s="189"/>
      <c r="WUG141" s="189"/>
      <c r="WUH141" s="189"/>
      <c r="WUI141" s="189"/>
      <c r="WUJ141" s="189"/>
      <c r="WUK141" s="189"/>
      <c r="WUL141" s="189"/>
      <c r="WUM141" s="189"/>
      <c r="WUN141" s="189"/>
      <c r="WUO141" s="189"/>
      <c r="WUP141" s="189"/>
      <c r="WUQ141" s="189"/>
      <c r="WUR141" s="189"/>
      <c r="WUS141" s="189"/>
    </row>
    <row r="142" spans="1:1009 1243:2033 2267:3057 3291:4081 4315:5105 5339:6129 6363:7153 7387:8177 8411:9201 9435:10225 10459:11249 11483:12273 12507:13297 13531:14321 14555:15345 15579:16113" hidden="1" outlineLevel="1" x14ac:dyDescent="0.25">
      <c r="A142" s="78"/>
      <c r="B142" s="197" t="s">
        <v>147</v>
      </c>
      <c r="C142" s="70"/>
      <c r="D142" s="97">
        <v>0</v>
      </c>
      <c r="E142" s="73"/>
      <c r="F142" s="73"/>
      <c r="G142" s="231">
        <v>0</v>
      </c>
      <c r="H142" s="129">
        <v>0</v>
      </c>
      <c r="I142" s="153">
        <f t="shared" si="7"/>
        <v>0</v>
      </c>
      <c r="J142" s="148"/>
      <c r="K142" s="148"/>
      <c r="L142" s="148"/>
      <c r="M142" s="148"/>
      <c r="N142" s="72"/>
      <c r="HK142" s="189"/>
      <c r="HL142" s="189"/>
      <c r="HT142" s="189"/>
      <c r="HU142" s="189"/>
      <c r="HV142" s="189"/>
      <c r="HW142" s="189"/>
      <c r="HX142" s="189"/>
      <c r="HY142" s="189"/>
      <c r="HZ142" s="189"/>
      <c r="IA142" s="189"/>
      <c r="IB142" s="189"/>
      <c r="IC142" s="189"/>
      <c r="ID142" s="189"/>
      <c r="IE142" s="189"/>
      <c r="IF142" s="189"/>
      <c r="IG142" s="189"/>
      <c r="RG142" s="189"/>
      <c r="RH142" s="189"/>
      <c r="RP142" s="189"/>
      <c r="RQ142" s="189"/>
      <c r="RR142" s="189"/>
      <c r="RS142" s="189"/>
      <c r="RT142" s="189"/>
      <c r="RU142" s="189"/>
      <c r="RV142" s="189"/>
      <c r="RW142" s="189"/>
      <c r="RX142" s="189"/>
      <c r="RY142" s="189"/>
      <c r="RZ142" s="189"/>
      <c r="SA142" s="189"/>
      <c r="SB142" s="189"/>
      <c r="SC142" s="189"/>
      <c r="ABC142" s="189"/>
      <c r="ABD142" s="189"/>
      <c r="ABL142" s="189"/>
      <c r="ABM142" s="189"/>
      <c r="ABN142" s="189"/>
      <c r="ABO142" s="189"/>
      <c r="ABP142" s="189"/>
      <c r="ABQ142" s="189"/>
      <c r="ABR142" s="189"/>
      <c r="ABS142" s="189"/>
      <c r="ABT142" s="189"/>
      <c r="ABU142" s="189"/>
      <c r="ABV142" s="189"/>
      <c r="ABW142" s="189"/>
      <c r="ABX142" s="189"/>
      <c r="ABY142" s="189"/>
      <c r="AKY142" s="189"/>
      <c r="AKZ142" s="189"/>
      <c r="ALH142" s="189"/>
      <c r="ALI142" s="189"/>
      <c r="ALJ142" s="189"/>
      <c r="ALK142" s="189"/>
      <c r="ALL142" s="189"/>
      <c r="ALM142" s="189"/>
      <c r="ALN142" s="189"/>
      <c r="ALO142" s="189"/>
      <c r="ALP142" s="189"/>
      <c r="ALQ142" s="189"/>
      <c r="ALR142" s="189"/>
      <c r="ALS142" s="189"/>
      <c r="ALT142" s="189"/>
      <c r="ALU142" s="189"/>
      <c r="AUU142" s="189"/>
      <c r="AUV142" s="189"/>
      <c r="AVD142" s="189"/>
      <c r="AVE142" s="189"/>
      <c r="AVF142" s="189"/>
      <c r="AVG142" s="189"/>
      <c r="AVH142" s="189"/>
      <c r="AVI142" s="189"/>
      <c r="AVJ142" s="189"/>
      <c r="AVK142" s="189"/>
      <c r="AVL142" s="189"/>
      <c r="AVM142" s="189"/>
      <c r="AVN142" s="189"/>
      <c r="AVO142" s="189"/>
      <c r="AVP142" s="189"/>
      <c r="AVQ142" s="189"/>
      <c r="BEQ142" s="189"/>
      <c r="BER142" s="189"/>
      <c r="BEZ142" s="189"/>
      <c r="BFA142" s="189"/>
      <c r="BFB142" s="189"/>
      <c r="BFC142" s="189"/>
      <c r="BFD142" s="189"/>
      <c r="BFE142" s="189"/>
      <c r="BFF142" s="189"/>
      <c r="BFG142" s="189"/>
      <c r="BFH142" s="189"/>
      <c r="BFI142" s="189"/>
      <c r="BFJ142" s="189"/>
      <c r="BFK142" s="189"/>
      <c r="BFL142" s="189"/>
      <c r="BFM142" s="189"/>
      <c r="BOM142" s="189"/>
      <c r="BON142" s="189"/>
      <c r="BOV142" s="189"/>
      <c r="BOW142" s="189"/>
      <c r="BOX142" s="189"/>
      <c r="BOY142" s="189"/>
      <c r="BOZ142" s="189"/>
      <c r="BPA142" s="189"/>
      <c r="BPB142" s="189"/>
      <c r="BPC142" s="189"/>
      <c r="BPD142" s="189"/>
      <c r="BPE142" s="189"/>
      <c r="BPF142" s="189"/>
      <c r="BPG142" s="189"/>
      <c r="BPH142" s="189"/>
      <c r="BPI142" s="189"/>
      <c r="BYI142" s="189"/>
      <c r="BYJ142" s="189"/>
      <c r="BYR142" s="189"/>
      <c r="BYS142" s="189"/>
      <c r="BYT142" s="189"/>
      <c r="BYU142" s="189"/>
      <c r="BYV142" s="189"/>
      <c r="BYW142" s="189"/>
      <c r="BYX142" s="189"/>
      <c r="BYY142" s="189"/>
      <c r="BYZ142" s="189"/>
      <c r="BZA142" s="189"/>
      <c r="BZB142" s="189"/>
      <c r="BZC142" s="189"/>
      <c r="BZD142" s="189"/>
      <c r="BZE142" s="189"/>
      <c r="CIE142" s="189"/>
      <c r="CIF142" s="189"/>
      <c r="CIN142" s="189"/>
      <c r="CIO142" s="189"/>
      <c r="CIP142" s="189"/>
      <c r="CIQ142" s="189"/>
      <c r="CIR142" s="189"/>
      <c r="CIS142" s="189"/>
      <c r="CIT142" s="189"/>
      <c r="CIU142" s="189"/>
      <c r="CIV142" s="189"/>
      <c r="CIW142" s="189"/>
      <c r="CIX142" s="189"/>
      <c r="CIY142" s="189"/>
      <c r="CIZ142" s="189"/>
      <c r="CJA142" s="189"/>
      <c r="CSA142" s="189"/>
      <c r="CSB142" s="189"/>
      <c r="CSJ142" s="189"/>
      <c r="CSK142" s="189"/>
      <c r="CSL142" s="189"/>
      <c r="CSM142" s="189"/>
      <c r="CSN142" s="189"/>
      <c r="CSO142" s="189"/>
      <c r="CSP142" s="189"/>
      <c r="CSQ142" s="189"/>
      <c r="CSR142" s="189"/>
      <c r="CSS142" s="189"/>
      <c r="CST142" s="189"/>
      <c r="CSU142" s="189"/>
      <c r="CSV142" s="189"/>
      <c r="CSW142" s="189"/>
      <c r="DBW142" s="189"/>
      <c r="DBX142" s="189"/>
      <c r="DCF142" s="189"/>
      <c r="DCG142" s="189"/>
      <c r="DCH142" s="189"/>
      <c r="DCI142" s="189"/>
      <c r="DCJ142" s="189"/>
      <c r="DCK142" s="189"/>
      <c r="DCL142" s="189"/>
      <c r="DCM142" s="189"/>
      <c r="DCN142" s="189"/>
      <c r="DCO142" s="189"/>
      <c r="DCP142" s="189"/>
      <c r="DCQ142" s="189"/>
      <c r="DCR142" s="189"/>
      <c r="DCS142" s="189"/>
      <c r="DLS142" s="189"/>
      <c r="DLT142" s="189"/>
      <c r="DMB142" s="189"/>
      <c r="DMC142" s="189"/>
      <c r="DMD142" s="189"/>
      <c r="DME142" s="189"/>
      <c r="DMF142" s="189"/>
      <c r="DMG142" s="189"/>
      <c r="DMH142" s="189"/>
      <c r="DMI142" s="189"/>
      <c r="DMJ142" s="189"/>
      <c r="DMK142" s="189"/>
      <c r="DML142" s="189"/>
      <c r="DMM142" s="189"/>
      <c r="DMN142" s="189"/>
      <c r="DMO142" s="189"/>
      <c r="DVO142" s="189"/>
      <c r="DVP142" s="189"/>
      <c r="DVX142" s="189"/>
      <c r="DVY142" s="189"/>
      <c r="DVZ142" s="189"/>
      <c r="DWA142" s="189"/>
      <c r="DWB142" s="189"/>
      <c r="DWC142" s="189"/>
      <c r="DWD142" s="189"/>
      <c r="DWE142" s="189"/>
      <c r="DWF142" s="189"/>
      <c r="DWG142" s="189"/>
      <c r="DWH142" s="189"/>
      <c r="DWI142" s="189"/>
      <c r="DWJ142" s="189"/>
      <c r="DWK142" s="189"/>
      <c r="EFK142" s="189"/>
      <c r="EFL142" s="189"/>
      <c r="EFT142" s="189"/>
      <c r="EFU142" s="189"/>
      <c r="EFV142" s="189"/>
      <c r="EFW142" s="189"/>
      <c r="EFX142" s="189"/>
      <c r="EFY142" s="189"/>
      <c r="EFZ142" s="189"/>
      <c r="EGA142" s="189"/>
      <c r="EGB142" s="189"/>
      <c r="EGC142" s="189"/>
      <c r="EGD142" s="189"/>
      <c r="EGE142" s="189"/>
      <c r="EGF142" s="189"/>
      <c r="EGG142" s="189"/>
      <c r="EPG142" s="189"/>
      <c r="EPH142" s="189"/>
      <c r="EPP142" s="189"/>
      <c r="EPQ142" s="189"/>
      <c r="EPR142" s="189"/>
      <c r="EPS142" s="189"/>
      <c r="EPT142" s="189"/>
      <c r="EPU142" s="189"/>
      <c r="EPV142" s="189"/>
      <c r="EPW142" s="189"/>
      <c r="EPX142" s="189"/>
      <c r="EPY142" s="189"/>
      <c r="EPZ142" s="189"/>
      <c r="EQA142" s="189"/>
      <c r="EQB142" s="189"/>
      <c r="EQC142" s="189"/>
      <c r="EZC142" s="189"/>
      <c r="EZD142" s="189"/>
      <c r="EZL142" s="189"/>
      <c r="EZM142" s="189"/>
      <c r="EZN142" s="189"/>
      <c r="EZO142" s="189"/>
      <c r="EZP142" s="189"/>
      <c r="EZQ142" s="189"/>
      <c r="EZR142" s="189"/>
      <c r="EZS142" s="189"/>
      <c r="EZT142" s="189"/>
      <c r="EZU142" s="189"/>
      <c r="EZV142" s="189"/>
      <c r="EZW142" s="189"/>
      <c r="EZX142" s="189"/>
      <c r="EZY142" s="189"/>
      <c r="FIY142" s="189"/>
      <c r="FIZ142" s="189"/>
      <c r="FJH142" s="189"/>
      <c r="FJI142" s="189"/>
      <c r="FJJ142" s="189"/>
      <c r="FJK142" s="189"/>
      <c r="FJL142" s="189"/>
      <c r="FJM142" s="189"/>
      <c r="FJN142" s="189"/>
      <c r="FJO142" s="189"/>
      <c r="FJP142" s="189"/>
      <c r="FJQ142" s="189"/>
      <c r="FJR142" s="189"/>
      <c r="FJS142" s="189"/>
      <c r="FJT142" s="189"/>
      <c r="FJU142" s="189"/>
      <c r="FSU142" s="189"/>
      <c r="FSV142" s="189"/>
      <c r="FTD142" s="189"/>
      <c r="FTE142" s="189"/>
      <c r="FTF142" s="189"/>
      <c r="FTG142" s="189"/>
      <c r="FTH142" s="189"/>
      <c r="FTI142" s="189"/>
      <c r="FTJ142" s="189"/>
      <c r="FTK142" s="189"/>
      <c r="FTL142" s="189"/>
      <c r="FTM142" s="189"/>
      <c r="FTN142" s="189"/>
      <c r="FTO142" s="189"/>
      <c r="FTP142" s="189"/>
      <c r="FTQ142" s="189"/>
      <c r="GCQ142" s="189"/>
      <c r="GCR142" s="189"/>
      <c r="GCZ142" s="189"/>
      <c r="GDA142" s="189"/>
      <c r="GDB142" s="189"/>
      <c r="GDC142" s="189"/>
      <c r="GDD142" s="189"/>
      <c r="GDE142" s="189"/>
      <c r="GDF142" s="189"/>
      <c r="GDG142" s="189"/>
      <c r="GDH142" s="189"/>
      <c r="GDI142" s="189"/>
      <c r="GDJ142" s="189"/>
      <c r="GDK142" s="189"/>
      <c r="GDL142" s="189"/>
      <c r="GDM142" s="189"/>
      <c r="GMM142" s="189"/>
      <c r="GMN142" s="189"/>
      <c r="GMV142" s="189"/>
      <c r="GMW142" s="189"/>
      <c r="GMX142" s="189"/>
      <c r="GMY142" s="189"/>
      <c r="GMZ142" s="189"/>
      <c r="GNA142" s="189"/>
      <c r="GNB142" s="189"/>
      <c r="GNC142" s="189"/>
      <c r="GND142" s="189"/>
      <c r="GNE142" s="189"/>
      <c r="GNF142" s="189"/>
      <c r="GNG142" s="189"/>
      <c r="GNH142" s="189"/>
      <c r="GNI142" s="189"/>
      <c r="GWI142" s="189"/>
      <c r="GWJ142" s="189"/>
      <c r="GWR142" s="189"/>
      <c r="GWS142" s="189"/>
      <c r="GWT142" s="189"/>
      <c r="GWU142" s="189"/>
      <c r="GWV142" s="189"/>
      <c r="GWW142" s="189"/>
      <c r="GWX142" s="189"/>
      <c r="GWY142" s="189"/>
      <c r="GWZ142" s="189"/>
      <c r="GXA142" s="189"/>
      <c r="GXB142" s="189"/>
      <c r="GXC142" s="189"/>
      <c r="GXD142" s="189"/>
      <c r="GXE142" s="189"/>
      <c r="HGE142" s="189"/>
      <c r="HGF142" s="189"/>
      <c r="HGN142" s="189"/>
      <c r="HGO142" s="189"/>
      <c r="HGP142" s="189"/>
      <c r="HGQ142" s="189"/>
      <c r="HGR142" s="189"/>
      <c r="HGS142" s="189"/>
      <c r="HGT142" s="189"/>
      <c r="HGU142" s="189"/>
      <c r="HGV142" s="189"/>
      <c r="HGW142" s="189"/>
      <c r="HGX142" s="189"/>
      <c r="HGY142" s="189"/>
      <c r="HGZ142" s="189"/>
      <c r="HHA142" s="189"/>
      <c r="HQA142" s="189"/>
      <c r="HQB142" s="189"/>
      <c r="HQJ142" s="189"/>
      <c r="HQK142" s="189"/>
      <c r="HQL142" s="189"/>
      <c r="HQM142" s="189"/>
      <c r="HQN142" s="189"/>
      <c r="HQO142" s="189"/>
      <c r="HQP142" s="189"/>
      <c r="HQQ142" s="189"/>
      <c r="HQR142" s="189"/>
      <c r="HQS142" s="189"/>
      <c r="HQT142" s="189"/>
      <c r="HQU142" s="189"/>
      <c r="HQV142" s="189"/>
      <c r="HQW142" s="189"/>
      <c r="HZW142" s="189"/>
      <c r="HZX142" s="189"/>
      <c r="IAF142" s="189"/>
      <c r="IAG142" s="189"/>
      <c r="IAH142" s="189"/>
      <c r="IAI142" s="189"/>
      <c r="IAJ142" s="189"/>
      <c r="IAK142" s="189"/>
      <c r="IAL142" s="189"/>
      <c r="IAM142" s="189"/>
      <c r="IAN142" s="189"/>
      <c r="IAO142" s="189"/>
      <c r="IAP142" s="189"/>
      <c r="IAQ142" s="189"/>
      <c r="IAR142" s="189"/>
      <c r="IAS142" s="189"/>
      <c r="IJS142" s="189"/>
      <c r="IJT142" s="189"/>
      <c r="IKB142" s="189"/>
      <c r="IKC142" s="189"/>
      <c r="IKD142" s="189"/>
      <c r="IKE142" s="189"/>
      <c r="IKF142" s="189"/>
      <c r="IKG142" s="189"/>
      <c r="IKH142" s="189"/>
      <c r="IKI142" s="189"/>
      <c r="IKJ142" s="189"/>
      <c r="IKK142" s="189"/>
      <c r="IKL142" s="189"/>
      <c r="IKM142" s="189"/>
      <c r="IKN142" s="189"/>
      <c r="IKO142" s="189"/>
      <c r="ITO142" s="189"/>
      <c r="ITP142" s="189"/>
      <c r="ITX142" s="189"/>
      <c r="ITY142" s="189"/>
      <c r="ITZ142" s="189"/>
      <c r="IUA142" s="189"/>
      <c r="IUB142" s="189"/>
      <c r="IUC142" s="189"/>
      <c r="IUD142" s="189"/>
      <c r="IUE142" s="189"/>
      <c r="IUF142" s="189"/>
      <c r="IUG142" s="189"/>
      <c r="IUH142" s="189"/>
      <c r="IUI142" s="189"/>
      <c r="IUJ142" s="189"/>
      <c r="IUK142" s="189"/>
      <c r="JDK142" s="189"/>
      <c r="JDL142" s="189"/>
      <c r="JDT142" s="189"/>
      <c r="JDU142" s="189"/>
      <c r="JDV142" s="189"/>
      <c r="JDW142" s="189"/>
      <c r="JDX142" s="189"/>
      <c r="JDY142" s="189"/>
      <c r="JDZ142" s="189"/>
      <c r="JEA142" s="189"/>
      <c r="JEB142" s="189"/>
      <c r="JEC142" s="189"/>
      <c r="JED142" s="189"/>
      <c r="JEE142" s="189"/>
      <c r="JEF142" s="189"/>
      <c r="JEG142" s="189"/>
      <c r="JNG142" s="189"/>
      <c r="JNH142" s="189"/>
      <c r="JNP142" s="189"/>
      <c r="JNQ142" s="189"/>
      <c r="JNR142" s="189"/>
      <c r="JNS142" s="189"/>
      <c r="JNT142" s="189"/>
      <c r="JNU142" s="189"/>
      <c r="JNV142" s="189"/>
      <c r="JNW142" s="189"/>
      <c r="JNX142" s="189"/>
      <c r="JNY142" s="189"/>
      <c r="JNZ142" s="189"/>
      <c r="JOA142" s="189"/>
      <c r="JOB142" s="189"/>
      <c r="JOC142" s="189"/>
      <c r="JXC142" s="189"/>
      <c r="JXD142" s="189"/>
      <c r="JXL142" s="189"/>
      <c r="JXM142" s="189"/>
      <c r="JXN142" s="189"/>
      <c r="JXO142" s="189"/>
      <c r="JXP142" s="189"/>
      <c r="JXQ142" s="189"/>
      <c r="JXR142" s="189"/>
      <c r="JXS142" s="189"/>
      <c r="JXT142" s="189"/>
      <c r="JXU142" s="189"/>
      <c r="JXV142" s="189"/>
      <c r="JXW142" s="189"/>
      <c r="JXX142" s="189"/>
      <c r="JXY142" s="189"/>
      <c r="KGY142" s="189"/>
      <c r="KGZ142" s="189"/>
      <c r="KHH142" s="189"/>
      <c r="KHI142" s="189"/>
      <c r="KHJ142" s="189"/>
      <c r="KHK142" s="189"/>
      <c r="KHL142" s="189"/>
      <c r="KHM142" s="189"/>
      <c r="KHN142" s="189"/>
      <c r="KHO142" s="189"/>
      <c r="KHP142" s="189"/>
      <c r="KHQ142" s="189"/>
      <c r="KHR142" s="189"/>
      <c r="KHS142" s="189"/>
      <c r="KHT142" s="189"/>
      <c r="KHU142" s="189"/>
      <c r="KQU142" s="189"/>
      <c r="KQV142" s="189"/>
      <c r="KRD142" s="189"/>
      <c r="KRE142" s="189"/>
      <c r="KRF142" s="189"/>
      <c r="KRG142" s="189"/>
      <c r="KRH142" s="189"/>
      <c r="KRI142" s="189"/>
      <c r="KRJ142" s="189"/>
      <c r="KRK142" s="189"/>
      <c r="KRL142" s="189"/>
      <c r="KRM142" s="189"/>
      <c r="KRN142" s="189"/>
      <c r="KRO142" s="189"/>
      <c r="KRP142" s="189"/>
      <c r="KRQ142" s="189"/>
      <c r="LAQ142" s="189"/>
      <c r="LAR142" s="189"/>
      <c r="LAZ142" s="189"/>
      <c r="LBA142" s="189"/>
      <c r="LBB142" s="189"/>
      <c r="LBC142" s="189"/>
      <c r="LBD142" s="189"/>
      <c r="LBE142" s="189"/>
      <c r="LBF142" s="189"/>
      <c r="LBG142" s="189"/>
      <c r="LBH142" s="189"/>
      <c r="LBI142" s="189"/>
      <c r="LBJ142" s="189"/>
      <c r="LBK142" s="189"/>
      <c r="LBL142" s="189"/>
      <c r="LBM142" s="189"/>
      <c r="LKM142" s="189"/>
      <c r="LKN142" s="189"/>
      <c r="LKV142" s="189"/>
      <c r="LKW142" s="189"/>
      <c r="LKX142" s="189"/>
      <c r="LKY142" s="189"/>
      <c r="LKZ142" s="189"/>
      <c r="LLA142" s="189"/>
      <c r="LLB142" s="189"/>
      <c r="LLC142" s="189"/>
      <c r="LLD142" s="189"/>
      <c r="LLE142" s="189"/>
      <c r="LLF142" s="189"/>
      <c r="LLG142" s="189"/>
      <c r="LLH142" s="189"/>
      <c r="LLI142" s="189"/>
      <c r="LUI142" s="189"/>
      <c r="LUJ142" s="189"/>
      <c r="LUR142" s="189"/>
      <c r="LUS142" s="189"/>
      <c r="LUT142" s="189"/>
      <c r="LUU142" s="189"/>
      <c r="LUV142" s="189"/>
      <c r="LUW142" s="189"/>
      <c r="LUX142" s="189"/>
      <c r="LUY142" s="189"/>
      <c r="LUZ142" s="189"/>
      <c r="LVA142" s="189"/>
      <c r="LVB142" s="189"/>
      <c r="LVC142" s="189"/>
      <c r="LVD142" s="189"/>
      <c r="LVE142" s="189"/>
      <c r="MEE142" s="189"/>
      <c r="MEF142" s="189"/>
      <c r="MEN142" s="189"/>
      <c r="MEO142" s="189"/>
      <c r="MEP142" s="189"/>
      <c r="MEQ142" s="189"/>
      <c r="MER142" s="189"/>
      <c r="MES142" s="189"/>
      <c r="MET142" s="189"/>
      <c r="MEU142" s="189"/>
      <c r="MEV142" s="189"/>
      <c r="MEW142" s="189"/>
      <c r="MEX142" s="189"/>
      <c r="MEY142" s="189"/>
      <c r="MEZ142" s="189"/>
      <c r="MFA142" s="189"/>
      <c r="MOA142" s="189"/>
      <c r="MOB142" s="189"/>
      <c r="MOJ142" s="189"/>
      <c r="MOK142" s="189"/>
      <c r="MOL142" s="189"/>
      <c r="MOM142" s="189"/>
      <c r="MON142" s="189"/>
      <c r="MOO142" s="189"/>
      <c r="MOP142" s="189"/>
      <c r="MOQ142" s="189"/>
      <c r="MOR142" s="189"/>
      <c r="MOS142" s="189"/>
      <c r="MOT142" s="189"/>
      <c r="MOU142" s="189"/>
      <c r="MOV142" s="189"/>
      <c r="MOW142" s="189"/>
      <c r="MXW142" s="189"/>
      <c r="MXX142" s="189"/>
      <c r="MYF142" s="189"/>
      <c r="MYG142" s="189"/>
      <c r="MYH142" s="189"/>
      <c r="MYI142" s="189"/>
      <c r="MYJ142" s="189"/>
      <c r="MYK142" s="189"/>
      <c r="MYL142" s="189"/>
      <c r="MYM142" s="189"/>
      <c r="MYN142" s="189"/>
      <c r="MYO142" s="189"/>
      <c r="MYP142" s="189"/>
      <c r="MYQ142" s="189"/>
      <c r="MYR142" s="189"/>
      <c r="MYS142" s="189"/>
      <c r="NHS142" s="189"/>
      <c r="NHT142" s="189"/>
      <c r="NIB142" s="189"/>
      <c r="NIC142" s="189"/>
      <c r="NID142" s="189"/>
      <c r="NIE142" s="189"/>
      <c r="NIF142" s="189"/>
      <c r="NIG142" s="189"/>
      <c r="NIH142" s="189"/>
      <c r="NII142" s="189"/>
      <c r="NIJ142" s="189"/>
      <c r="NIK142" s="189"/>
      <c r="NIL142" s="189"/>
      <c r="NIM142" s="189"/>
      <c r="NIN142" s="189"/>
      <c r="NIO142" s="189"/>
      <c r="NRO142" s="189"/>
      <c r="NRP142" s="189"/>
      <c r="NRX142" s="189"/>
      <c r="NRY142" s="189"/>
      <c r="NRZ142" s="189"/>
      <c r="NSA142" s="189"/>
      <c r="NSB142" s="189"/>
      <c r="NSC142" s="189"/>
      <c r="NSD142" s="189"/>
      <c r="NSE142" s="189"/>
      <c r="NSF142" s="189"/>
      <c r="NSG142" s="189"/>
      <c r="NSH142" s="189"/>
      <c r="NSI142" s="189"/>
      <c r="NSJ142" s="189"/>
      <c r="NSK142" s="189"/>
      <c r="OBK142" s="189"/>
      <c r="OBL142" s="189"/>
      <c r="OBT142" s="189"/>
      <c r="OBU142" s="189"/>
      <c r="OBV142" s="189"/>
      <c r="OBW142" s="189"/>
      <c r="OBX142" s="189"/>
      <c r="OBY142" s="189"/>
      <c r="OBZ142" s="189"/>
      <c r="OCA142" s="189"/>
      <c r="OCB142" s="189"/>
      <c r="OCC142" s="189"/>
      <c r="OCD142" s="189"/>
      <c r="OCE142" s="189"/>
      <c r="OCF142" s="189"/>
      <c r="OCG142" s="189"/>
      <c r="OLG142" s="189"/>
      <c r="OLH142" s="189"/>
      <c r="OLP142" s="189"/>
      <c r="OLQ142" s="189"/>
      <c r="OLR142" s="189"/>
      <c r="OLS142" s="189"/>
      <c r="OLT142" s="189"/>
      <c r="OLU142" s="189"/>
      <c r="OLV142" s="189"/>
      <c r="OLW142" s="189"/>
      <c r="OLX142" s="189"/>
      <c r="OLY142" s="189"/>
      <c r="OLZ142" s="189"/>
      <c r="OMA142" s="189"/>
      <c r="OMB142" s="189"/>
      <c r="OMC142" s="189"/>
      <c r="OVC142" s="189"/>
      <c r="OVD142" s="189"/>
      <c r="OVL142" s="189"/>
      <c r="OVM142" s="189"/>
      <c r="OVN142" s="189"/>
      <c r="OVO142" s="189"/>
      <c r="OVP142" s="189"/>
      <c r="OVQ142" s="189"/>
      <c r="OVR142" s="189"/>
      <c r="OVS142" s="189"/>
      <c r="OVT142" s="189"/>
      <c r="OVU142" s="189"/>
      <c r="OVV142" s="189"/>
      <c r="OVW142" s="189"/>
      <c r="OVX142" s="189"/>
      <c r="OVY142" s="189"/>
      <c r="PEY142" s="189"/>
      <c r="PEZ142" s="189"/>
      <c r="PFH142" s="189"/>
      <c r="PFI142" s="189"/>
      <c r="PFJ142" s="189"/>
      <c r="PFK142" s="189"/>
      <c r="PFL142" s="189"/>
      <c r="PFM142" s="189"/>
      <c r="PFN142" s="189"/>
      <c r="PFO142" s="189"/>
      <c r="PFP142" s="189"/>
      <c r="PFQ142" s="189"/>
      <c r="PFR142" s="189"/>
      <c r="PFS142" s="189"/>
      <c r="PFT142" s="189"/>
      <c r="PFU142" s="189"/>
      <c r="POU142" s="189"/>
      <c r="POV142" s="189"/>
      <c r="PPD142" s="189"/>
      <c r="PPE142" s="189"/>
      <c r="PPF142" s="189"/>
      <c r="PPG142" s="189"/>
      <c r="PPH142" s="189"/>
      <c r="PPI142" s="189"/>
      <c r="PPJ142" s="189"/>
      <c r="PPK142" s="189"/>
      <c r="PPL142" s="189"/>
      <c r="PPM142" s="189"/>
      <c r="PPN142" s="189"/>
      <c r="PPO142" s="189"/>
      <c r="PPP142" s="189"/>
      <c r="PPQ142" s="189"/>
      <c r="PYQ142" s="189"/>
      <c r="PYR142" s="189"/>
      <c r="PYZ142" s="189"/>
      <c r="PZA142" s="189"/>
      <c r="PZB142" s="189"/>
      <c r="PZC142" s="189"/>
      <c r="PZD142" s="189"/>
      <c r="PZE142" s="189"/>
      <c r="PZF142" s="189"/>
      <c r="PZG142" s="189"/>
      <c r="PZH142" s="189"/>
      <c r="PZI142" s="189"/>
      <c r="PZJ142" s="189"/>
      <c r="PZK142" s="189"/>
      <c r="PZL142" s="189"/>
      <c r="PZM142" s="189"/>
      <c r="QIM142" s="189"/>
      <c r="QIN142" s="189"/>
      <c r="QIV142" s="189"/>
      <c r="QIW142" s="189"/>
      <c r="QIX142" s="189"/>
      <c r="QIY142" s="189"/>
      <c r="QIZ142" s="189"/>
      <c r="QJA142" s="189"/>
      <c r="QJB142" s="189"/>
      <c r="QJC142" s="189"/>
      <c r="QJD142" s="189"/>
      <c r="QJE142" s="189"/>
      <c r="QJF142" s="189"/>
      <c r="QJG142" s="189"/>
      <c r="QJH142" s="189"/>
      <c r="QJI142" s="189"/>
      <c r="QSI142" s="189"/>
      <c r="QSJ142" s="189"/>
      <c r="QSR142" s="189"/>
      <c r="QSS142" s="189"/>
      <c r="QST142" s="189"/>
      <c r="QSU142" s="189"/>
      <c r="QSV142" s="189"/>
      <c r="QSW142" s="189"/>
      <c r="QSX142" s="189"/>
      <c r="QSY142" s="189"/>
      <c r="QSZ142" s="189"/>
      <c r="QTA142" s="189"/>
      <c r="QTB142" s="189"/>
      <c r="QTC142" s="189"/>
      <c r="QTD142" s="189"/>
      <c r="QTE142" s="189"/>
      <c r="RCE142" s="189"/>
      <c r="RCF142" s="189"/>
      <c r="RCN142" s="189"/>
      <c r="RCO142" s="189"/>
      <c r="RCP142" s="189"/>
      <c r="RCQ142" s="189"/>
      <c r="RCR142" s="189"/>
      <c r="RCS142" s="189"/>
      <c r="RCT142" s="189"/>
      <c r="RCU142" s="189"/>
      <c r="RCV142" s="189"/>
      <c r="RCW142" s="189"/>
      <c r="RCX142" s="189"/>
      <c r="RCY142" s="189"/>
      <c r="RCZ142" s="189"/>
      <c r="RDA142" s="189"/>
      <c r="RMA142" s="189"/>
      <c r="RMB142" s="189"/>
      <c r="RMJ142" s="189"/>
      <c r="RMK142" s="189"/>
      <c r="RML142" s="189"/>
      <c r="RMM142" s="189"/>
      <c r="RMN142" s="189"/>
      <c r="RMO142" s="189"/>
      <c r="RMP142" s="189"/>
      <c r="RMQ142" s="189"/>
      <c r="RMR142" s="189"/>
      <c r="RMS142" s="189"/>
      <c r="RMT142" s="189"/>
      <c r="RMU142" s="189"/>
      <c r="RMV142" s="189"/>
      <c r="RMW142" s="189"/>
      <c r="RVW142" s="189"/>
      <c r="RVX142" s="189"/>
      <c r="RWF142" s="189"/>
      <c r="RWG142" s="189"/>
      <c r="RWH142" s="189"/>
      <c r="RWI142" s="189"/>
      <c r="RWJ142" s="189"/>
      <c r="RWK142" s="189"/>
      <c r="RWL142" s="189"/>
      <c r="RWM142" s="189"/>
      <c r="RWN142" s="189"/>
      <c r="RWO142" s="189"/>
      <c r="RWP142" s="189"/>
      <c r="RWQ142" s="189"/>
      <c r="RWR142" s="189"/>
      <c r="RWS142" s="189"/>
      <c r="SFS142" s="189"/>
      <c r="SFT142" s="189"/>
      <c r="SGB142" s="189"/>
      <c r="SGC142" s="189"/>
      <c r="SGD142" s="189"/>
      <c r="SGE142" s="189"/>
      <c r="SGF142" s="189"/>
      <c r="SGG142" s="189"/>
      <c r="SGH142" s="189"/>
      <c r="SGI142" s="189"/>
      <c r="SGJ142" s="189"/>
      <c r="SGK142" s="189"/>
      <c r="SGL142" s="189"/>
      <c r="SGM142" s="189"/>
      <c r="SGN142" s="189"/>
      <c r="SGO142" s="189"/>
      <c r="SPO142" s="189"/>
      <c r="SPP142" s="189"/>
      <c r="SPX142" s="189"/>
      <c r="SPY142" s="189"/>
      <c r="SPZ142" s="189"/>
      <c r="SQA142" s="189"/>
      <c r="SQB142" s="189"/>
      <c r="SQC142" s="189"/>
      <c r="SQD142" s="189"/>
      <c r="SQE142" s="189"/>
      <c r="SQF142" s="189"/>
      <c r="SQG142" s="189"/>
      <c r="SQH142" s="189"/>
      <c r="SQI142" s="189"/>
      <c r="SQJ142" s="189"/>
      <c r="SQK142" s="189"/>
      <c r="SZK142" s="189"/>
      <c r="SZL142" s="189"/>
      <c r="SZT142" s="189"/>
      <c r="SZU142" s="189"/>
      <c r="SZV142" s="189"/>
      <c r="SZW142" s="189"/>
      <c r="SZX142" s="189"/>
      <c r="SZY142" s="189"/>
      <c r="SZZ142" s="189"/>
      <c r="TAA142" s="189"/>
      <c r="TAB142" s="189"/>
      <c r="TAC142" s="189"/>
      <c r="TAD142" s="189"/>
      <c r="TAE142" s="189"/>
      <c r="TAF142" s="189"/>
      <c r="TAG142" s="189"/>
      <c r="TJG142" s="189"/>
      <c r="TJH142" s="189"/>
      <c r="TJP142" s="189"/>
      <c r="TJQ142" s="189"/>
      <c r="TJR142" s="189"/>
      <c r="TJS142" s="189"/>
      <c r="TJT142" s="189"/>
      <c r="TJU142" s="189"/>
      <c r="TJV142" s="189"/>
      <c r="TJW142" s="189"/>
      <c r="TJX142" s="189"/>
      <c r="TJY142" s="189"/>
      <c r="TJZ142" s="189"/>
      <c r="TKA142" s="189"/>
      <c r="TKB142" s="189"/>
      <c r="TKC142" s="189"/>
      <c r="TTC142" s="189"/>
      <c r="TTD142" s="189"/>
      <c r="TTL142" s="189"/>
      <c r="TTM142" s="189"/>
      <c r="TTN142" s="189"/>
      <c r="TTO142" s="189"/>
      <c r="TTP142" s="189"/>
      <c r="TTQ142" s="189"/>
      <c r="TTR142" s="189"/>
      <c r="TTS142" s="189"/>
      <c r="TTT142" s="189"/>
      <c r="TTU142" s="189"/>
      <c r="TTV142" s="189"/>
      <c r="TTW142" s="189"/>
      <c r="TTX142" s="189"/>
      <c r="TTY142" s="189"/>
      <c r="UCY142" s="189"/>
      <c r="UCZ142" s="189"/>
      <c r="UDH142" s="189"/>
      <c r="UDI142" s="189"/>
      <c r="UDJ142" s="189"/>
      <c r="UDK142" s="189"/>
      <c r="UDL142" s="189"/>
      <c r="UDM142" s="189"/>
      <c r="UDN142" s="189"/>
      <c r="UDO142" s="189"/>
      <c r="UDP142" s="189"/>
      <c r="UDQ142" s="189"/>
      <c r="UDR142" s="189"/>
      <c r="UDS142" s="189"/>
      <c r="UDT142" s="189"/>
      <c r="UDU142" s="189"/>
      <c r="UMU142" s="189"/>
      <c r="UMV142" s="189"/>
      <c r="UND142" s="189"/>
      <c r="UNE142" s="189"/>
      <c r="UNF142" s="189"/>
      <c r="UNG142" s="189"/>
      <c r="UNH142" s="189"/>
      <c r="UNI142" s="189"/>
      <c r="UNJ142" s="189"/>
      <c r="UNK142" s="189"/>
      <c r="UNL142" s="189"/>
      <c r="UNM142" s="189"/>
      <c r="UNN142" s="189"/>
      <c r="UNO142" s="189"/>
      <c r="UNP142" s="189"/>
      <c r="UNQ142" s="189"/>
      <c r="UWQ142" s="189"/>
      <c r="UWR142" s="189"/>
      <c r="UWZ142" s="189"/>
      <c r="UXA142" s="189"/>
      <c r="UXB142" s="189"/>
      <c r="UXC142" s="189"/>
      <c r="UXD142" s="189"/>
      <c r="UXE142" s="189"/>
      <c r="UXF142" s="189"/>
      <c r="UXG142" s="189"/>
      <c r="UXH142" s="189"/>
      <c r="UXI142" s="189"/>
      <c r="UXJ142" s="189"/>
      <c r="UXK142" s="189"/>
      <c r="UXL142" s="189"/>
      <c r="UXM142" s="189"/>
      <c r="VGM142" s="189"/>
      <c r="VGN142" s="189"/>
      <c r="VGV142" s="189"/>
      <c r="VGW142" s="189"/>
      <c r="VGX142" s="189"/>
      <c r="VGY142" s="189"/>
      <c r="VGZ142" s="189"/>
      <c r="VHA142" s="189"/>
      <c r="VHB142" s="189"/>
      <c r="VHC142" s="189"/>
      <c r="VHD142" s="189"/>
      <c r="VHE142" s="189"/>
      <c r="VHF142" s="189"/>
      <c r="VHG142" s="189"/>
      <c r="VHH142" s="189"/>
      <c r="VHI142" s="189"/>
      <c r="VQI142" s="189"/>
      <c r="VQJ142" s="189"/>
      <c r="VQR142" s="189"/>
      <c r="VQS142" s="189"/>
      <c r="VQT142" s="189"/>
      <c r="VQU142" s="189"/>
      <c r="VQV142" s="189"/>
      <c r="VQW142" s="189"/>
      <c r="VQX142" s="189"/>
      <c r="VQY142" s="189"/>
      <c r="VQZ142" s="189"/>
      <c r="VRA142" s="189"/>
      <c r="VRB142" s="189"/>
      <c r="VRC142" s="189"/>
      <c r="VRD142" s="189"/>
      <c r="VRE142" s="189"/>
      <c r="WAE142" s="189"/>
      <c r="WAF142" s="189"/>
      <c r="WAN142" s="189"/>
      <c r="WAO142" s="189"/>
      <c r="WAP142" s="189"/>
      <c r="WAQ142" s="189"/>
      <c r="WAR142" s="189"/>
      <c r="WAS142" s="189"/>
      <c r="WAT142" s="189"/>
      <c r="WAU142" s="189"/>
      <c r="WAV142" s="189"/>
      <c r="WAW142" s="189"/>
      <c r="WAX142" s="189"/>
      <c r="WAY142" s="189"/>
      <c r="WAZ142" s="189"/>
      <c r="WBA142" s="189"/>
      <c r="WKA142" s="189"/>
      <c r="WKB142" s="189"/>
      <c r="WKJ142" s="189"/>
      <c r="WKK142" s="189"/>
      <c r="WKL142" s="189"/>
      <c r="WKM142" s="189"/>
      <c r="WKN142" s="189"/>
      <c r="WKO142" s="189"/>
      <c r="WKP142" s="189"/>
      <c r="WKQ142" s="189"/>
      <c r="WKR142" s="189"/>
      <c r="WKS142" s="189"/>
      <c r="WKT142" s="189"/>
      <c r="WKU142" s="189"/>
      <c r="WKV142" s="189"/>
      <c r="WKW142" s="189"/>
      <c r="WTW142" s="189"/>
      <c r="WTX142" s="189"/>
      <c r="WUF142" s="189"/>
      <c r="WUG142" s="189"/>
      <c r="WUH142" s="189"/>
      <c r="WUI142" s="189"/>
      <c r="WUJ142" s="189"/>
      <c r="WUK142" s="189"/>
      <c r="WUL142" s="189"/>
      <c r="WUM142" s="189"/>
      <c r="WUN142" s="189"/>
      <c r="WUO142" s="189"/>
      <c r="WUP142" s="189"/>
      <c r="WUQ142" s="189"/>
      <c r="WUR142" s="189"/>
      <c r="WUS142" s="189"/>
    </row>
    <row r="143" spans="1:1009 1243:2033 2267:3057 3291:4081 4315:5105 5339:6129 6363:7153 7387:8177 8411:9201 9435:10225 10459:11249 11483:12273 12507:13297 13531:14321 14555:15345 15579:16113" s="99" customFormat="1" ht="47.25" hidden="1" outlineLevel="1" x14ac:dyDescent="0.25">
      <c r="A143" s="78"/>
      <c r="B143" s="237" t="s">
        <v>148</v>
      </c>
      <c r="C143" s="72"/>
      <c r="D143" s="102">
        <v>3410</v>
      </c>
      <c r="E143" s="102"/>
      <c r="F143" s="73">
        <v>3410</v>
      </c>
      <c r="G143" s="231">
        <v>0</v>
      </c>
      <c r="H143" s="129">
        <v>0</v>
      </c>
      <c r="I143" s="153">
        <f t="shared" si="7"/>
        <v>0</v>
      </c>
      <c r="J143" s="149"/>
      <c r="K143" s="149"/>
      <c r="L143" s="149"/>
      <c r="M143" s="149"/>
      <c r="N143" s="70">
        <v>832</v>
      </c>
      <c r="HK143" s="193"/>
      <c r="HL143" s="193"/>
      <c r="HT143" s="193"/>
      <c r="HU143" s="193"/>
      <c r="HV143" s="193"/>
      <c r="HW143" s="193"/>
      <c r="HX143" s="193"/>
      <c r="HY143" s="193"/>
      <c r="HZ143" s="193"/>
      <c r="IA143" s="193"/>
      <c r="IB143" s="193"/>
      <c r="IC143" s="193"/>
      <c r="ID143" s="193"/>
      <c r="IE143" s="193"/>
      <c r="IF143" s="193"/>
      <c r="IG143" s="193"/>
      <c r="RG143" s="193"/>
      <c r="RH143" s="193"/>
      <c r="RP143" s="193"/>
      <c r="RQ143" s="193"/>
      <c r="RR143" s="193"/>
      <c r="RS143" s="193"/>
      <c r="RT143" s="193"/>
      <c r="RU143" s="193"/>
      <c r="RV143" s="193"/>
      <c r="RW143" s="193"/>
      <c r="RX143" s="193"/>
      <c r="RY143" s="193"/>
      <c r="RZ143" s="193"/>
      <c r="SA143" s="193"/>
      <c r="SB143" s="193"/>
      <c r="SC143" s="193"/>
      <c r="ABC143" s="193"/>
      <c r="ABD143" s="193"/>
      <c r="ABL143" s="193"/>
      <c r="ABM143" s="193"/>
      <c r="ABN143" s="193"/>
      <c r="ABO143" s="193"/>
      <c r="ABP143" s="193"/>
      <c r="ABQ143" s="193"/>
      <c r="ABR143" s="193"/>
      <c r="ABS143" s="193"/>
      <c r="ABT143" s="193"/>
      <c r="ABU143" s="193"/>
      <c r="ABV143" s="193"/>
      <c r="ABW143" s="193"/>
      <c r="ABX143" s="193"/>
      <c r="ABY143" s="193"/>
      <c r="AKY143" s="193"/>
      <c r="AKZ143" s="193"/>
      <c r="ALH143" s="193"/>
      <c r="ALI143" s="193"/>
      <c r="ALJ143" s="193"/>
      <c r="ALK143" s="193"/>
      <c r="ALL143" s="193"/>
      <c r="ALM143" s="193"/>
      <c r="ALN143" s="193"/>
      <c r="ALO143" s="193"/>
      <c r="ALP143" s="193"/>
      <c r="ALQ143" s="193"/>
      <c r="ALR143" s="193"/>
      <c r="ALS143" s="193"/>
      <c r="ALT143" s="193"/>
      <c r="ALU143" s="193"/>
      <c r="AUU143" s="193"/>
      <c r="AUV143" s="193"/>
      <c r="AVD143" s="193"/>
      <c r="AVE143" s="193"/>
      <c r="AVF143" s="193"/>
      <c r="AVG143" s="193"/>
      <c r="AVH143" s="193"/>
      <c r="AVI143" s="193"/>
      <c r="AVJ143" s="193"/>
      <c r="AVK143" s="193"/>
      <c r="AVL143" s="193"/>
      <c r="AVM143" s="193"/>
      <c r="AVN143" s="193"/>
      <c r="AVO143" s="193"/>
      <c r="AVP143" s="193"/>
      <c r="AVQ143" s="193"/>
      <c r="BEQ143" s="193"/>
      <c r="BER143" s="193"/>
      <c r="BEZ143" s="193"/>
      <c r="BFA143" s="193"/>
      <c r="BFB143" s="193"/>
      <c r="BFC143" s="193"/>
      <c r="BFD143" s="193"/>
      <c r="BFE143" s="193"/>
      <c r="BFF143" s="193"/>
      <c r="BFG143" s="193"/>
      <c r="BFH143" s="193"/>
      <c r="BFI143" s="193"/>
      <c r="BFJ143" s="193"/>
      <c r="BFK143" s="193"/>
      <c r="BFL143" s="193"/>
      <c r="BFM143" s="193"/>
      <c r="BOM143" s="193"/>
      <c r="BON143" s="193"/>
      <c r="BOV143" s="193"/>
      <c r="BOW143" s="193"/>
      <c r="BOX143" s="193"/>
      <c r="BOY143" s="193"/>
      <c r="BOZ143" s="193"/>
      <c r="BPA143" s="193"/>
      <c r="BPB143" s="193"/>
      <c r="BPC143" s="193"/>
      <c r="BPD143" s="193"/>
      <c r="BPE143" s="193"/>
      <c r="BPF143" s="193"/>
      <c r="BPG143" s="193"/>
      <c r="BPH143" s="193"/>
      <c r="BPI143" s="193"/>
      <c r="BYI143" s="193"/>
      <c r="BYJ143" s="193"/>
      <c r="BYR143" s="193"/>
      <c r="BYS143" s="193"/>
      <c r="BYT143" s="193"/>
      <c r="BYU143" s="193"/>
      <c r="BYV143" s="193"/>
      <c r="BYW143" s="193"/>
      <c r="BYX143" s="193"/>
      <c r="BYY143" s="193"/>
      <c r="BYZ143" s="193"/>
      <c r="BZA143" s="193"/>
      <c r="BZB143" s="193"/>
      <c r="BZC143" s="193"/>
      <c r="BZD143" s="193"/>
      <c r="BZE143" s="193"/>
      <c r="CIE143" s="193"/>
      <c r="CIF143" s="193"/>
      <c r="CIN143" s="193"/>
      <c r="CIO143" s="193"/>
      <c r="CIP143" s="193"/>
      <c r="CIQ143" s="193"/>
      <c r="CIR143" s="193"/>
      <c r="CIS143" s="193"/>
      <c r="CIT143" s="193"/>
      <c r="CIU143" s="193"/>
      <c r="CIV143" s="193"/>
      <c r="CIW143" s="193"/>
      <c r="CIX143" s="193"/>
      <c r="CIY143" s="193"/>
      <c r="CIZ143" s="193"/>
      <c r="CJA143" s="193"/>
      <c r="CSA143" s="193"/>
      <c r="CSB143" s="193"/>
      <c r="CSJ143" s="193"/>
      <c r="CSK143" s="193"/>
      <c r="CSL143" s="193"/>
      <c r="CSM143" s="193"/>
      <c r="CSN143" s="193"/>
      <c r="CSO143" s="193"/>
      <c r="CSP143" s="193"/>
      <c r="CSQ143" s="193"/>
      <c r="CSR143" s="193"/>
      <c r="CSS143" s="193"/>
      <c r="CST143" s="193"/>
      <c r="CSU143" s="193"/>
      <c r="CSV143" s="193"/>
      <c r="CSW143" s="193"/>
      <c r="DBW143" s="193"/>
      <c r="DBX143" s="193"/>
      <c r="DCF143" s="193"/>
      <c r="DCG143" s="193"/>
      <c r="DCH143" s="193"/>
      <c r="DCI143" s="193"/>
      <c r="DCJ143" s="193"/>
      <c r="DCK143" s="193"/>
      <c r="DCL143" s="193"/>
      <c r="DCM143" s="193"/>
      <c r="DCN143" s="193"/>
      <c r="DCO143" s="193"/>
      <c r="DCP143" s="193"/>
      <c r="DCQ143" s="193"/>
      <c r="DCR143" s="193"/>
      <c r="DCS143" s="193"/>
      <c r="DLS143" s="193"/>
      <c r="DLT143" s="193"/>
      <c r="DMB143" s="193"/>
      <c r="DMC143" s="193"/>
      <c r="DMD143" s="193"/>
      <c r="DME143" s="193"/>
      <c r="DMF143" s="193"/>
      <c r="DMG143" s="193"/>
      <c r="DMH143" s="193"/>
      <c r="DMI143" s="193"/>
      <c r="DMJ143" s="193"/>
      <c r="DMK143" s="193"/>
      <c r="DML143" s="193"/>
      <c r="DMM143" s="193"/>
      <c r="DMN143" s="193"/>
      <c r="DMO143" s="193"/>
      <c r="DVO143" s="193"/>
      <c r="DVP143" s="193"/>
      <c r="DVX143" s="193"/>
      <c r="DVY143" s="193"/>
      <c r="DVZ143" s="193"/>
      <c r="DWA143" s="193"/>
      <c r="DWB143" s="193"/>
      <c r="DWC143" s="193"/>
      <c r="DWD143" s="193"/>
      <c r="DWE143" s="193"/>
      <c r="DWF143" s="193"/>
      <c r="DWG143" s="193"/>
      <c r="DWH143" s="193"/>
      <c r="DWI143" s="193"/>
      <c r="DWJ143" s="193"/>
      <c r="DWK143" s="193"/>
      <c r="EFK143" s="193"/>
      <c r="EFL143" s="193"/>
      <c r="EFT143" s="193"/>
      <c r="EFU143" s="193"/>
      <c r="EFV143" s="193"/>
      <c r="EFW143" s="193"/>
      <c r="EFX143" s="193"/>
      <c r="EFY143" s="193"/>
      <c r="EFZ143" s="193"/>
      <c r="EGA143" s="193"/>
      <c r="EGB143" s="193"/>
      <c r="EGC143" s="193"/>
      <c r="EGD143" s="193"/>
      <c r="EGE143" s="193"/>
      <c r="EGF143" s="193"/>
      <c r="EGG143" s="193"/>
      <c r="EPG143" s="193"/>
      <c r="EPH143" s="193"/>
      <c r="EPP143" s="193"/>
      <c r="EPQ143" s="193"/>
      <c r="EPR143" s="193"/>
      <c r="EPS143" s="193"/>
      <c r="EPT143" s="193"/>
      <c r="EPU143" s="193"/>
      <c r="EPV143" s="193"/>
      <c r="EPW143" s="193"/>
      <c r="EPX143" s="193"/>
      <c r="EPY143" s="193"/>
      <c r="EPZ143" s="193"/>
      <c r="EQA143" s="193"/>
      <c r="EQB143" s="193"/>
      <c r="EQC143" s="193"/>
      <c r="EZC143" s="193"/>
      <c r="EZD143" s="193"/>
      <c r="EZL143" s="193"/>
      <c r="EZM143" s="193"/>
      <c r="EZN143" s="193"/>
      <c r="EZO143" s="193"/>
      <c r="EZP143" s="193"/>
      <c r="EZQ143" s="193"/>
      <c r="EZR143" s="193"/>
      <c r="EZS143" s="193"/>
      <c r="EZT143" s="193"/>
      <c r="EZU143" s="193"/>
      <c r="EZV143" s="193"/>
      <c r="EZW143" s="193"/>
      <c r="EZX143" s="193"/>
      <c r="EZY143" s="193"/>
      <c r="FIY143" s="193"/>
      <c r="FIZ143" s="193"/>
      <c r="FJH143" s="193"/>
      <c r="FJI143" s="193"/>
      <c r="FJJ143" s="193"/>
      <c r="FJK143" s="193"/>
      <c r="FJL143" s="193"/>
      <c r="FJM143" s="193"/>
      <c r="FJN143" s="193"/>
      <c r="FJO143" s="193"/>
      <c r="FJP143" s="193"/>
      <c r="FJQ143" s="193"/>
      <c r="FJR143" s="193"/>
      <c r="FJS143" s="193"/>
      <c r="FJT143" s="193"/>
      <c r="FJU143" s="193"/>
      <c r="FSU143" s="193"/>
      <c r="FSV143" s="193"/>
      <c r="FTD143" s="193"/>
      <c r="FTE143" s="193"/>
      <c r="FTF143" s="193"/>
      <c r="FTG143" s="193"/>
      <c r="FTH143" s="193"/>
      <c r="FTI143" s="193"/>
      <c r="FTJ143" s="193"/>
      <c r="FTK143" s="193"/>
      <c r="FTL143" s="193"/>
      <c r="FTM143" s="193"/>
      <c r="FTN143" s="193"/>
      <c r="FTO143" s="193"/>
      <c r="FTP143" s="193"/>
      <c r="FTQ143" s="193"/>
      <c r="GCQ143" s="193"/>
      <c r="GCR143" s="193"/>
      <c r="GCZ143" s="193"/>
      <c r="GDA143" s="193"/>
      <c r="GDB143" s="193"/>
      <c r="GDC143" s="193"/>
      <c r="GDD143" s="193"/>
      <c r="GDE143" s="193"/>
      <c r="GDF143" s="193"/>
      <c r="GDG143" s="193"/>
      <c r="GDH143" s="193"/>
      <c r="GDI143" s="193"/>
      <c r="GDJ143" s="193"/>
      <c r="GDK143" s="193"/>
      <c r="GDL143" s="193"/>
      <c r="GDM143" s="193"/>
      <c r="GMM143" s="193"/>
      <c r="GMN143" s="193"/>
      <c r="GMV143" s="193"/>
      <c r="GMW143" s="193"/>
      <c r="GMX143" s="193"/>
      <c r="GMY143" s="193"/>
      <c r="GMZ143" s="193"/>
      <c r="GNA143" s="193"/>
      <c r="GNB143" s="193"/>
      <c r="GNC143" s="193"/>
      <c r="GND143" s="193"/>
      <c r="GNE143" s="193"/>
      <c r="GNF143" s="193"/>
      <c r="GNG143" s="193"/>
      <c r="GNH143" s="193"/>
      <c r="GNI143" s="193"/>
      <c r="GWI143" s="193"/>
      <c r="GWJ143" s="193"/>
      <c r="GWR143" s="193"/>
      <c r="GWS143" s="193"/>
      <c r="GWT143" s="193"/>
      <c r="GWU143" s="193"/>
      <c r="GWV143" s="193"/>
      <c r="GWW143" s="193"/>
      <c r="GWX143" s="193"/>
      <c r="GWY143" s="193"/>
      <c r="GWZ143" s="193"/>
      <c r="GXA143" s="193"/>
      <c r="GXB143" s="193"/>
      <c r="GXC143" s="193"/>
      <c r="GXD143" s="193"/>
      <c r="GXE143" s="193"/>
      <c r="HGE143" s="193"/>
      <c r="HGF143" s="193"/>
      <c r="HGN143" s="193"/>
      <c r="HGO143" s="193"/>
      <c r="HGP143" s="193"/>
      <c r="HGQ143" s="193"/>
      <c r="HGR143" s="193"/>
      <c r="HGS143" s="193"/>
      <c r="HGT143" s="193"/>
      <c r="HGU143" s="193"/>
      <c r="HGV143" s="193"/>
      <c r="HGW143" s="193"/>
      <c r="HGX143" s="193"/>
      <c r="HGY143" s="193"/>
      <c r="HGZ143" s="193"/>
      <c r="HHA143" s="193"/>
      <c r="HQA143" s="193"/>
      <c r="HQB143" s="193"/>
      <c r="HQJ143" s="193"/>
      <c r="HQK143" s="193"/>
      <c r="HQL143" s="193"/>
      <c r="HQM143" s="193"/>
      <c r="HQN143" s="193"/>
      <c r="HQO143" s="193"/>
      <c r="HQP143" s="193"/>
      <c r="HQQ143" s="193"/>
      <c r="HQR143" s="193"/>
      <c r="HQS143" s="193"/>
      <c r="HQT143" s="193"/>
      <c r="HQU143" s="193"/>
      <c r="HQV143" s="193"/>
      <c r="HQW143" s="193"/>
      <c r="HZW143" s="193"/>
      <c r="HZX143" s="193"/>
      <c r="IAF143" s="193"/>
      <c r="IAG143" s="193"/>
      <c r="IAH143" s="193"/>
      <c r="IAI143" s="193"/>
      <c r="IAJ143" s="193"/>
      <c r="IAK143" s="193"/>
      <c r="IAL143" s="193"/>
      <c r="IAM143" s="193"/>
      <c r="IAN143" s="193"/>
      <c r="IAO143" s="193"/>
      <c r="IAP143" s="193"/>
      <c r="IAQ143" s="193"/>
      <c r="IAR143" s="193"/>
      <c r="IAS143" s="193"/>
      <c r="IJS143" s="193"/>
      <c r="IJT143" s="193"/>
      <c r="IKB143" s="193"/>
      <c r="IKC143" s="193"/>
      <c r="IKD143" s="193"/>
      <c r="IKE143" s="193"/>
      <c r="IKF143" s="193"/>
      <c r="IKG143" s="193"/>
      <c r="IKH143" s="193"/>
      <c r="IKI143" s="193"/>
      <c r="IKJ143" s="193"/>
      <c r="IKK143" s="193"/>
      <c r="IKL143" s="193"/>
      <c r="IKM143" s="193"/>
      <c r="IKN143" s="193"/>
      <c r="IKO143" s="193"/>
      <c r="ITO143" s="193"/>
      <c r="ITP143" s="193"/>
      <c r="ITX143" s="193"/>
      <c r="ITY143" s="193"/>
      <c r="ITZ143" s="193"/>
      <c r="IUA143" s="193"/>
      <c r="IUB143" s="193"/>
      <c r="IUC143" s="193"/>
      <c r="IUD143" s="193"/>
      <c r="IUE143" s="193"/>
      <c r="IUF143" s="193"/>
      <c r="IUG143" s="193"/>
      <c r="IUH143" s="193"/>
      <c r="IUI143" s="193"/>
      <c r="IUJ143" s="193"/>
      <c r="IUK143" s="193"/>
      <c r="JDK143" s="193"/>
      <c r="JDL143" s="193"/>
      <c r="JDT143" s="193"/>
      <c r="JDU143" s="193"/>
      <c r="JDV143" s="193"/>
      <c r="JDW143" s="193"/>
      <c r="JDX143" s="193"/>
      <c r="JDY143" s="193"/>
      <c r="JDZ143" s="193"/>
      <c r="JEA143" s="193"/>
      <c r="JEB143" s="193"/>
      <c r="JEC143" s="193"/>
      <c r="JED143" s="193"/>
      <c r="JEE143" s="193"/>
      <c r="JEF143" s="193"/>
      <c r="JEG143" s="193"/>
      <c r="JNG143" s="193"/>
      <c r="JNH143" s="193"/>
      <c r="JNP143" s="193"/>
      <c r="JNQ143" s="193"/>
      <c r="JNR143" s="193"/>
      <c r="JNS143" s="193"/>
      <c r="JNT143" s="193"/>
      <c r="JNU143" s="193"/>
      <c r="JNV143" s="193"/>
      <c r="JNW143" s="193"/>
      <c r="JNX143" s="193"/>
      <c r="JNY143" s="193"/>
      <c r="JNZ143" s="193"/>
      <c r="JOA143" s="193"/>
      <c r="JOB143" s="193"/>
      <c r="JOC143" s="193"/>
      <c r="JXC143" s="193"/>
      <c r="JXD143" s="193"/>
      <c r="JXL143" s="193"/>
      <c r="JXM143" s="193"/>
      <c r="JXN143" s="193"/>
      <c r="JXO143" s="193"/>
      <c r="JXP143" s="193"/>
      <c r="JXQ143" s="193"/>
      <c r="JXR143" s="193"/>
      <c r="JXS143" s="193"/>
      <c r="JXT143" s="193"/>
      <c r="JXU143" s="193"/>
      <c r="JXV143" s="193"/>
      <c r="JXW143" s="193"/>
      <c r="JXX143" s="193"/>
      <c r="JXY143" s="193"/>
      <c r="KGY143" s="193"/>
      <c r="KGZ143" s="193"/>
      <c r="KHH143" s="193"/>
      <c r="KHI143" s="193"/>
      <c r="KHJ143" s="193"/>
      <c r="KHK143" s="193"/>
      <c r="KHL143" s="193"/>
      <c r="KHM143" s="193"/>
      <c r="KHN143" s="193"/>
      <c r="KHO143" s="193"/>
      <c r="KHP143" s="193"/>
      <c r="KHQ143" s="193"/>
      <c r="KHR143" s="193"/>
      <c r="KHS143" s="193"/>
      <c r="KHT143" s="193"/>
      <c r="KHU143" s="193"/>
      <c r="KQU143" s="193"/>
      <c r="KQV143" s="193"/>
      <c r="KRD143" s="193"/>
      <c r="KRE143" s="193"/>
      <c r="KRF143" s="193"/>
      <c r="KRG143" s="193"/>
      <c r="KRH143" s="193"/>
      <c r="KRI143" s="193"/>
      <c r="KRJ143" s="193"/>
      <c r="KRK143" s="193"/>
      <c r="KRL143" s="193"/>
      <c r="KRM143" s="193"/>
      <c r="KRN143" s="193"/>
      <c r="KRO143" s="193"/>
      <c r="KRP143" s="193"/>
      <c r="KRQ143" s="193"/>
      <c r="LAQ143" s="193"/>
      <c r="LAR143" s="193"/>
      <c r="LAZ143" s="193"/>
      <c r="LBA143" s="193"/>
      <c r="LBB143" s="193"/>
      <c r="LBC143" s="193"/>
      <c r="LBD143" s="193"/>
      <c r="LBE143" s="193"/>
      <c r="LBF143" s="193"/>
      <c r="LBG143" s="193"/>
      <c r="LBH143" s="193"/>
      <c r="LBI143" s="193"/>
      <c r="LBJ143" s="193"/>
      <c r="LBK143" s="193"/>
      <c r="LBL143" s="193"/>
      <c r="LBM143" s="193"/>
      <c r="LKM143" s="193"/>
      <c r="LKN143" s="193"/>
      <c r="LKV143" s="193"/>
      <c r="LKW143" s="193"/>
      <c r="LKX143" s="193"/>
      <c r="LKY143" s="193"/>
      <c r="LKZ143" s="193"/>
      <c r="LLA143" s="193"/>
      <c r="LLB143" s="193"/>
      <c r="LLC143" s="193"/>
      <c r="LLD143" s="193"/>
      <c r="LLE143" s="193"/>
      <c r="LLF143" s="193"/>
      <c r="LLG143" s="193"/>
      <c r="LLH143" s="193"/>
      <c r="LLI143" s="193"/>
      <c r="LUI143" s="193"/>
      <c r="LUJ143" s="193"/>
      <c r="LUR143" s="193"/>
      <c r="LUS143" s="193"/>
      <c r="LUT143" s="193"/>
      <c r="LUU143" s="193"/>
      <c r="LUV143" s="193"/>
      <c r="LUW143" s="193"/>
      <c r="LUX143" s="193"/>
      <c r="LUY143" s="193"/>
      <c r="LUZ143" s="193"/>
      <c r="LVA143" s="193"/>
      <c r="LVB143" s="193"/>
      <c r="LVC143" s="193"/>
      <c r="LVD143" s="193"/>
      <c r="LVE143" s="193"/>
      <c r="MEE143" s="193"/>
      <c r="MEF143" s="193"/>
      <c r="MEN143" s="193"/>
      <c r="MEO143" s="193"/>
      <c r="MEP143" s="193"/>
      <c r="MEQ143" s="193"/>
      <c r="MER143" s="193"/>
      <c r="MES143" s="193"/>
      <c r="MET143" s="193"/>
      <c r="MEU143" s="193"/>
      <c r="MEV143" s="193"/>
      <c r="MEW143" s="193"/>
      <c r="MEX143" s="193"/>
      <c r="MEY143" s="193"/>
      <c r="MEZ143" s="193"/>
      <c r="MFA143" s="193"/>
      <c r="MOA143" s="193"/>
      <c r="MOB143" s="193"/>
      <c r="MOJ143" s="193"/>
      <c r="MOK143" s="193"/>
      <c r="MOL143" s="193"/>
      <c r="MOM143" s="193"/>
      <c r="MON143" s="193"/>
      <c r="MOO143" s="193"/>
      <c r="MOP143" s="193"/>
      <c r="MOQ143" s="193"/>
      <c r="MOR143" s="193"/>
      <c r="MOS143" s="193"/>
      <c r="MOT143" s="193"/>
      <c r="MOU143" s="193"/>
      <c r="MOV143" s="193"/>
      <c r="MOW143" s="193"/>
      <c r="MXW143" s="193"/>
      <c r="MXX143" s="193"/>
      <c r="MYF143" s="193"/>
      <c r="MYG143" s="193"/>
      <c r="MYH143" s="193"/>
      <c r="MYI143" s="193"/>
      <c r="MYJ143" s="193"/>
      <c r="MYK143" s="193"/>
      <c r="MYL143" s="193"/>
      <c r="MYM143" s="193"/>
      <c r="MYN143" s="193"/>
      <c r="MYO143" s="193"/>
      <c r="MYP143" s="193"/>
      <c r="MYQ143" s="193"/>
      <c r="MYR143" s="193"/>
      <c r="MYS143" s="193"/>
      <c r="NHS143" s="193"/>
      <c r="NHT143" s="193"/>
      <c r="NIB143" s="193"/>
      <c r="NIC143" s="193"/>
      <c r="NID143" s="193"/>
      <c r="NIE143" s="193"/>
      <c r="NIF143" s="193"/>
      <c r="NIG143" s="193"/>
      <c r="NIH143" s="193"/>
      <c r="NII143" s="193"/>
      <c r="NIJ143" s="193"/>
      <c r="NIK143" s="193"/>
      <c r="NIL143" s="193"/>
      <c r="NIM143" s="193"/>
      <c r="NIN143" s="193"/>
      <c r="NIO143" s="193"/>
      <c r="NRO143" s="193"/>
      <c r="NRP143" s="193"/>
      <c r="NRX143" s="193"/>
      <c r="NRY143" s="193"/>
      <c r="NRZ143" s="193"/>
      <c r="NSA143" s="193"/>
      <c r="NSB143" s="193"/>
      <c r="NSC143" s="193"/>
      <c r="NSD143" s="193"/>
      <c r="NSE143" s="193"/>
      <c r="NSF143" s="193"/>
      <c r="NSG143" s="193"/>
      <c r="NSH143" s="193"/>
      <c r="NSI143" s="193"/>
      <c r="NSJ143" s="193"/>
      <c r="NSK143" s="193"/>
      <c r="OBK143" s="193"/>
      <c r="OBL143" s="193"/>
      <c r="OBT143" s="193"/>
      <c r="OBU143" s="193"/>
      <c r="OBV143" s="193"/>
      <c r="OBW143" s="193"/>
      <c r="OBX143" s="193"/>
      <c r="OBY143" s="193"/>
      <c r="OBZ143" s="193"/>
      <c r="OCA143" s="193"/>
      <c r="OCB143" s="193"/>
      <c r="OCC143" s="193"/>
      <c r="OCD143" s="193"/>
      <c r="OCE143" s="193"/>
      <c r="OCF143" s="193"/>
      <c r="OCG143" s="193"/>
      <c r="OLG143" s="193"/>
      <c r="OLH143" s="193"/>
      <c r="OLP143" s="193"/>
      <c r="OLQ143" s="193"/>
      <c r="OLR143" s="193"/>
      <c r="OLS143" s="193"/>
      <c r="OLT143" s="193"/>
      <c r="OLU143" s="193"/>
      <c r="OLV143" s="193"/>
      <c r="OLW143" s="193"/>
      <c r="OLX143" s="193"/>
      <c r="OLY143" s="193"/>
      <c r="OLZ143" s="193"/>
      <c r="OMA143" s="193"/>
      <c r="OMB143" s="193"/>
      <c r="OMC143" s="193"/>
      <c r="OVC143" s="193"/>
      <c r="OVD143" s="193"/>
      <c r="OVL143" s="193"/>
      <c r="OVM143" s="193"/>
      <c r="OVN143" s="193"/>
      <c r="OVO143" s="193"/>
      <c r="OVP143" s="193"/>
      <c r="OVQ143" s="193"/>
      <c r="OVR143" s="193"/>
      <c r="OVS143" s="193"/>
      <c r="OVT143" s="193"/>
      <c r="OVU143" s="193"/>
      <c r="OVV143" s="193"/>
      <c r="OVW143" s="193"/>
      <c r="OVX143" s="193"/>
      <c r="OVY143" s="193"/>
      <c r="PEY143" s="193"/>
      <c r="PEZ143" s="193"/>
      <c r="PFH143" s="193"/>
      <c r="PFI143" s="193"/>
      <c r="PFJ143" s="193"/>
      <c r="PFK143" s="193"/>
      <c r="PFL143" s="193"/>
      <c r="PFM143" s="193"/>
      <c r="PFN143" s="193"/>
      <c r="PFO143" s="193"/>
      <c r="PFP143" s="193"/>
      <c r="PFQ143" s="193"/>
      <c r="PFR143" s="193"/>
      <c r="PFS143" s="193"/>
      <c r="PFT143" s="193"/>
      <c r="PFU143" s="193"/>
      <c r="POU143" s="193"/>
      <c r="POV143" s="193"/>
      <c r="PPD143" s="193"/>
      <c r="PPE143" s="193"/>
      <c r="PPF143" s="193"/>
      <c r="PPG143" s="193"/>
      <c r="PPH143" s="193"/>
      <c r="PPI143" s="193"/>
      <c r="PPJ143" s="193"/>
      <c r="PPK143" s="193"/>
      <c r="PPL143" s="193"/>
      <c r="PPM143" s="193"/>
      <c r="PPN143" s="193"/>
      <c r="PPO143" s="193"/>
      <c r="PPP143" s="193"/>
      <c r="PPQ143" s="193"/>
      <c r="PYQ143" s="193"/>
      <c r="PYR143" s="193"/>
      <c r="PYZ143" s="193"/>
      <c r="PZA143" s="193"/>
      <c r="PZB143" s="193"/>
      <c r="PZC143" s="193"/>
      <c r="PZD143" s="193"/>
      <c r="PZE143" s="193"/>
      <c r="PZF143" s="193"/>
      <c r="PZG143" s="193"/>
      <c r="PZH143" s="193"/>
      <c r="PZI143" s="193"/>
      <c r="PZJ143" s="193"/>
      <c r="PZK143" s="193"/>
      <c r="PZL143" s="193"/>
      <c r="PZM143" s="193"/>
      <c r="QIM143" s="193"/>
      <c r="QIN143" s="193"/>
      <c r="QIV143" s="193"/>
      <c r="QIW143" s="193"/>
      <c r="QIX143" s="193"/>
      <c r="QIY143" s="193"/>
      <c r="QIZ143" s="193"/>
      <c r="QJA143" s="193"/>
      <c r="QJB143" s="193"/>
      <c r="QJC143" s="193"/>
      <c r="QJD143" s="193"/>
      <c r="QJE143" s="193"/>
      <c r="QJF143" s="193"/>
      <c r="QJG143" s="193"/>
      <c r="QJH143" s="193"/>
      <c r="QJI143" s="193"/>
      <c r="QSI143" s="193"/>
      <c r="QSJ143" s="193"/>
      <c r="QSR143" s="193"/>
      <c r="QSS143" s="193"/>
      <c r="QST143" s="193"/>
      <c r="QSU143" s="193"/>
      <c r="QSV143" s="193"/>
      <c r="QSW143" s="193"/>
      <c r="QSX143" s="193"/>
      <c r="QSY143" s="193"/>
      <c r="QSZ143" s="193"/>
      <c r="QTA143" s="193"/>
      <c r="QTB143" s="193"/>
      <c r="QTC143" s="193"/>
      <c r="QTD143" s="193"/>
      <c r="QTE143" s="193"/>
      <c r="RCE143" s="193"/>
      <c r="RCF143" s="193"/>
      <c r="RCN143" s="193"/>
      <c r="RCO143" s="193"/>
      <c r="RCP143" s="193"/>
      <c r="RCQ143" s="193"/>
      <c r="RCR143" s="193"/>
      <c r="RCS143" s="193"/>
      <c r="RCT143" s="193"/>
      <c r="RCU143" s="193"/>
      <c r="RCV143" s="193"/>
      <c r="RCW143" s="193"/>
      <c r="RCX143" s="193"/>
      <c r="RCY143" s="193"/>
      <c r="RCZ143" s="193"/>
      <c r="RDA143" s="193"/>
      <c r="RMA143" s="193"/>
      <c r="RMB143" s="193"/>
      <c r="RMJ143" s="193"/>
      <c r="RMK143" s="193"/>
      <c r="RML143" s="193"/>
      <c r="RMM143" s="193"/>
      <c r="RMN143" s="193"/>
      <c r="RMO143" s="193"/>
      <c r="RMP143" s="193"/>
      <c r="RMQ143" s="193"/>
      <c r="RMR143" s="193"/>
      <c r="RMS143" s="193"/>
      <c r="RMT143" s="193"/>
      <c r="RMU143" s="193"/>
      <c r="RMV143" s="193"/>
      <c r="RMW143" s="193"/>
      <c r="RVW143" s="193"/>
      <c r="RVX143" s="193"/>
      <c r="RWF143" s="193"/>
      <c r="RWG143" s="193"/>
      <c r="RWH143" s="193"/>
      <c r="RWI143" s="193"/>
      <c r="RWJ143" s="193"/>
      <c r="RWK143" s="193"/>
      <c r="RWL143" s="193"/>
      <c r="RWM143" s="193"/>
      <c r="RWN143" s="193"/>
      <c r="RWO143" s="193"/>
      <c r="RWP143" s="193"/>
      <c r="RWQ143" s="193"/>
      <c r="RWR143" s="193"/>
      <c r="RWS143" s="193"/>
      <c r="SFS143" s="193"/>
      <c r="SFT143" s="193"/>
      <c r="SGB143" s="193"/>
      <c r="SGC143" s="193"/>
      <c r="SGD143" s="193"/>
      <c r="SGE143" s="193"/>
      <c r="SGF143" s="193"/>
      <c r="SGG143" s="193"/>
      <c r="SGH143" s="193"/>
      <c r="SGI143" s="193"/>
      <c r="SGJ143" s="193"/>
      <c r="SGK143" s="193"/>
      <c r="SGL143" s="193"/>
      <c r="SGM143" s="193"/>
      <c r="SGN143" s="193"/>
      <c r="SGO143" s="193"/>
      <c r="SPO143" s="193"/>
      <c r="SPP143" s="193"/>
      <c r="SPX143" s="193"/>
      <c r="SPY143" s="193"/>
      <c r="SPZ143" s="193"/>
      <c r="SQA143" s="193"/>
      <c r="SQB143" s="193"/>
      <c r="SQC143" s="193"/>
      <c r="SQD143" s="193"/>
      <c r="SQE143" s="193"/>
      <c r="SQF143" s="193"/>
      <c r="SQG143" s="193"/>
      <c r="SQH143" s="193"/>
      <c r="SQI143" s="193"/>
      <c r="SQJ143" s="193"/>
      <c r="SQK143" s="193"/>
      <c r="SZK143" s="193"/>
      <c r="SZL143" s="193"/>
      <c r="SZT143" s="193"/>
      <c r="SZU143" s="193"/>
      <c r="SZV143" s="193"/>
      <c r="SZW143" s="193"/>
      <c r="SZX143" s="193"/>
      <c r="SZY143" s="193"/>
      <c r="SZZ143" s="193"/>
      <c r="TAA143" s="193"/>
      <c r="TAB143" s="193"/>
      <c r="TAC143" s="193"/>
      <c r="TAD143" s="193"/>
      <c r="TAE143" s="193"/>
      <c r="TAF143" s="193"/>
      <c r="TAG143" s="193"/>
      <c r="TJG143" s="193"/>
      <c r="TJH143" s="193"/>
      <c r="TJP143" s="193"/>
      <c r="TJQ143" s="193"/>
      <c r="TJR143" s="193"/>
      <c r="TJS143" s="193"/>
      <c r="TJT143" s="193"/>
      <c r="TJU143" s="193"/>
      <c r="TJV143" s="193"/>
      <c r="TJW143" s="193"/>
      <c r="TJX143" s="193"/>
      <c r="TJY143" s="193"/>
      <c r="TJZ143" s="193"/>
      <c r="TKA143" s="193"/>
      <c r="TKB143" s="193"/>
      <c r="TKC143" s="193"/>
      <c r="TTC143" s="193"/>
      <c r="TTD143" s="193"/>
      <c r="TTL143" s="193"/>
      <c r="TTM143" s="193"/>
      <c r="TTN143" s="193"/>
      <c r="TTO143" s="193"/>
      <c r="TTP143" s="193"/>
      <c r="TTQ143" s="193"/>
      <c r="TTR143" s="193"/>
      <c r="TTS143" s="193"/>
      <c r="TTT143" s="193"/>
      <c r="TTU143" s="193"/>
      <c r="TTV143" s="193"/>
      <c r="TTW143" s="193"/>
      <c r="TTX143" s="193"/>
      <c r="TTY143" s="193"/>
      <c r="UCY143" s="193"/>
      <c r="UCZ143" s="193"/>
      <c r="UDH143" s="193"/>
      <c r="UDI143" s="193"/>
      <c r="UDJ143" s="193"/>
      <c r="UDK143" s="193"/>
      <c r="UDL143" s="193"/>
      <c r="UDM143" s="193"/>
      <c r="UDN143" s="193"/>
      <c r="UDO143" s="193"/>
      <c r="UDP143" s="193"/>
      <c r="UDQ143" s="193"/>
      <c r="UDR143" s="193"/>
      <c r="UDS143" s="193"/>
      <c r="UDT143" s="193"/>
      <c r="UDU143" s="193"/>
      <c r="UMU143" s="193"/>
      <c r="UMV143" s="193"/>
      <c r="UND143" s="193"/>
      <c r="UNE143" s="193"/>
      <c r="UNF143" s="193"/>
      <c r="UNG143" s="193"/>
      <c r="UNH143" s="193"/>
      <c r="UNI143" s="193"/>
      <c r="UNJ143" s="193"/>
      <c r="UNK143" s="193"/>
      <c r="UNL143" s="193"/>
      <c r="UNM143" s="193"/>
      <c r="UNN143" s="193"/>
      <c r="UNO143" s="193"/>
      <c r="UNP143" s="193"/>
      <c r="UNQ143" s="193"/>
      <c r="UWQ143" s="193"/>
      <c r="UWR143" s="193"/>
      <c r="UWZ143" s="193"/>
      <c r="UXA143" s="193"/>
      <c r="UXB143" s="193"/>
      <c r="UXC143" s="193"/>
      <c r="UXD143" s="193"/>
      <c r="UXE143" s="193"/>
      <c r="UXF143" s="193"/>
      <c r="UXG143" s="193"/>
      <c r="UXH143" s="193"/>
      <c r="UXI143" s="193"/>
      <c r="UXJ143" s="193"/>
      <c r="UXK143" s="193"/>
      <c r="UXL143" s="193"/>
      <c r="UXM143" s="193"/>
      <c r="VGM143" s="193"/>
      <c r="VGN143" s="193"/>
      <c r="VGV143" s="193"/>
      <c r="VGW143" s="193"/>
      <c r="VGX143" s="193"/>
      <c r="VGY143" s="193"/>
      <c r="VGZ143" s="193"/>
      <c r="VHA143" s="193"/>
      <c r="VHB143" s="193"/>
      <c r="VHC143" s="193"/>
      <c r="VHD143" s="193"/>
      <c r="VHE143" s="193"/>
      <c r="VHF143" s="193"/>
      <c r="VHG143" s="193"/>
      <c r="VHH143" s="193"/>
      <c r="VHI143" s="193"/>
      <c r="VQI143" s="193"/>
      <c r="VQJ143" s="193"/>
      <c r="VQR143" s="193"/>
      <c r="VQS143" s="193"/>
      <c r="VQT143" s="193"/>
      <c r="VQU143" s="193"/>
      <c r="VQV143" s="193"/>
      <c r="VQW143" s="193"/>
      <c r="VQX143" s="193"/>
      <c r="VQY143" s="193"/>
      <c r="VQZ143" s="193"/>
      <c r="VRA143" s="193"/>
      <c r="VRB143" s="193"/>
      <c r="VRC143" s="193"/>
      <c r="VRD143" s="193"/>
      <c r="VRE143" s="193"/>
      <c r="WAE143" s="193"/>
      <c r="WAF143" s="193"/>
      <c r="WAN143" s="193"/>
      <c r="WAO143" s="193"/>
      <c r="WAP143" s="193"/>
      <c r="WAQ143" s="193"/>
      <c r="WAR143" s="193"/>
      <c r="WAS143" s="193"/>
      <c r="WAT143" s="193"/>
      <c r="WAU143" s="193"/>
      <c r="WAV143" s="193"/>
      <c r="WAW143" s="193"/>
      <c r="WAX143" s="193"/>
      <c r="WAY143" s="193"/>
      <c r="WAZ143" s="193"/>
      <c r="WBA143" s="193"/>
      <c r="WKA143" s="193"/>
      <c r="WKB143" s="193"/>
      <c r="WKJ143" s="193"/>
      <c r="WKK143" s="193"/>
      <c r="WKL143" s="193"/>
      <c r="WKM143" s="193"/>
      <c r="WKN143" s="193"/>
      <c r="WKO143" s="193"/>
      <c r="WKP143" s="193"/>
      <c r="WKQ143" s="193"/>
      <c r="WKR143" s="193"/>
      <c r="WKS143" s="193"/>
      <c r="WKT143" s="193"/>
      <c r="WKU143" s="193"/>
      <c r="WKV143" s="193"/>
      <c r="WKW143" s="193"/>
      <c r="WTW143" s="193"/>
      <c r="WTX143" s="193"/>
      <c r="WUF143" s="193"/>
      <c r="WUG143" s="193"/>
      <c r="WUH143" s="193"/>
      <c r="WUI143" s="193"/>
      <c r="WUJ143" s="193"/>
      <c r="WUK143" s="193"/>
      <c r="WUL143" s="193"/>
      <c r="WUM143" s="193"/>
      <c r="WUN143" s="193"/>
      <c r="WUO143" s="193"/>
      <c r="WUP143" s="193"/>
      <c r="WUQ143" s="193"/>
      <c r="WUR143" s="193"/>
      <c r="WUS143" s="193"/>
    </row>
    <row r="144" spans="1:1009 1243:2033 2267:3057 3291:4081 4315:5105 5339:6129 6363:7153 7387:8177 8411:9201 9435:10225 10459:11249 11483:12273 12507:13297 13531:14321 14555:15345 15579:16113" hidden="1" outlineLevel="1" x14ac:dyDescent="0.25">
      <c r="A144" s="78"/>
      <c r="B144" s="237" t="s">
        <v>149</v>
      </c>
      <c r="C144" s="72"/>
      <c r="D144" s="97">
        <v>0</v>
      </c>
      <c r="E144" s="102"/>
      <c r="F144" s="73">
        <v>0</v>
      </c>
      <c r="G144" s="231">
        <v>0</v>
      </c>
      <c r="H144" s="129">
        <v>0</v>
      </c>
      <c r="I144" s="153">
        <f t="shared" si="7"/>
        <v>0</v>
      </c>
      <c r="J144" s="149"/>
      <c r="K144" s="149"/>
      <c r="L144" s="149"/>
      <c r="M144" s="149"/>
      <c r="N144" s="72"/>
      <c r="HK144" s="189"/>
      <c r="HL144" s="189"/>
      <c r="HT144" s="189"/>
      <c r="HU144" s="189"/>
      <c r="HV144" s="189"/>
      <c r="HW144" s="189"/>
      <c r="HX144" s="189"/>
      <c r="HY144" s="189"/>
      <c r="HZ144" s="189"/>
      <c r="IA144" s="189"/>
      <c r="IB144" s="189"/>
      <c r="IC144" s="189"/>
      <c r="ID144" s="189"/>
      <c r="IE144" s="189"/>
      <c r="IF144" s="189"/>
      <c r="IG144" s="189"/>
      <c r="RG144" s="189"/>
      <c r="RH144" s="189"/>
      <c r="RP144" s="189"/>
      <c r="RQ144" s="189"/>
      <c r="RR144" s="189"/>
      <c r="RS144" s="189"/>
      <c r="RT144" s="189"/>
      <c r="RU144" s="189"/>
      <c r="RV144" s="189"/>
      <c r="RW144" s="189"/>
      <c r="RX144" s="189"/>
      <c r="RY144" s="189"/>
      <c r="RZ144" s="189"/>
      <c r="SA144" s="189"/>
      <c r="SB144" s="189"/>
      <c r="SC144" s="189"/>
      <c r="ABC144" s="189"/>
      <c r="ABD144" s="189"/>
      <c r="ABL144" s="189"/>
      <c r="ABM144" s="189"/>
      <c r="ABN144" s="189"/>
      <c r="ABO144" s="189"/>
      <c r="ABP144" s="189"/>
      <c r="ABQ144" s="189"/>
      <c r="ABR144" s="189"/>
      <c r="ABS144" s="189"/>
      <c r="ABT144" s="189"/>
      <c r="ABU144" s="189"/>
      <c r="ABV144" s="189"/>
      <c r="ABW144" s="189"/>
      <c r="ABX144" s="189"/>
      <c r="ABY144" s="189"/>
      <c r="AKY144" s="189"/>
      <c r="AKZ144" s="189"/>
      <c r="ALH144" s="189"/>
      <c r="ALI144" s="189"/>
      <c r="ALJ144" s="189"/>
      <c r="ALK144" s="189"/>
      <c r="ALL144" s="189"/>
      <c r="ALM144" s="189"/>
      <c r="ALN144" s="189"/>
      <c r="ALO144" s="189"/>
      <c r="ALP144" s="189"/>
      <c r="ALQ144" s="189"/>
      <c r="ALR144" s="189"/>
      <c r="ALS144" s="189"/>
      <c r="ALT144" s="189"/>
      <c r="ALU144" s="189"/>
      <c r="AUU144" s="189"/>
      <c r="AUV144" s="189"/>
      <c r="AVD144" s="189"/>
      <c r="AVE144" s="189"/>
      <c r="AVF144" s="189"/>
      <c r="AVG144" s="189"/>
      <c r="AVH144" s="189"/>
      <c r="AVI144" s="189"/>
      <c r="AVJ144" s="189"/>
      <c r="AVK144" s="189"/>
      <c r="AVL144" s="189"/>
      <c r="AVM144" s="189"/>
      <c r="AVN144" s="189"/>
      <c r="AVO144" s="189"/>
      <c r="AVP144" s="189"/>
      <c r="AVQ144" s="189"/>
      <c r="BEQ144" s="189"/>
      <c r="BER144" s="189"/>
      <c r="BEZ144" s="189"/>
      <c r="BFA144" s="189"/>
      <c r="BFB144" s="189"/>
      <c r="BFC144" s="189"/>
      <c r="BFD144" s="189"/>
      <c r="BFE144" s="189"/>
      <c r="BFF144" s="189"/>
      <c r="BFG144" s="189"/>
      <c r="BFH144" s="189"/>
      <c r="BFI144" s="189"/>
      <c r="BFJ144" s="189"/>
      <c r="BFK144" s="189"/>
      <c r="BFL144" s="189"/>
      <c r="BFM144" s="189"/>
      <c r="BOM144" s="189"/>
      <c r="BON144" s="189"/>
      <c r="BOV144" s="189"/>
      <c r="BOW144" s="189"/>
      <c r="BOX144" s="189"/>
      <c r="BOY144" s="189"/>
      <c r="BOZ144" s="189"/>
      <c r="BPA144" s="189"/>
      <c r="BPB144" s="189"/>
      <c r="BPC144" s="189"/>
      <c r="BPD144" s="189"/>
      <c r="BPE144" s="189"/>
      <c r="BPF144" s="189"/>
      <c r="BPG144" s="189"/>
      <c r="BPH144" s="189"/>
      <c r="BPI144" s="189"/>
      <c r="BYI144" s="189"/>
      <c r="BYJ144" s="189"/>
      <c r="BYR144" s="189"/>
      <c r="BYS144" s="189"/>
      <c r="BYT144" s="189"/>
      <c r="BYU144" s="189"/>
      <c r="BYV144" s="189"/>
      <c r="BYW144" s="189"/>
      <c r="BYX144" s="189"/>
      <c r="BYY144" s="189"/>
      <c r="BYZ144" s="189"/>
      <c r="BZA144" s="189"/>
      <c r="BZB144" s="189"/>
      <c r="BZC144" s="189"/>
      <c r="BZD144" s="189"/>
      <c r="BZE144" s="189"/>
      <c r="CIE144" s="189"/>
      <c r="CIF144" s="189"/>
      <c r="CIN144" s="189"/>
      <c r="CIO144" s="189"/>
      <c r="CIP144" s="189"/>
      <c r="CIQ144" s="189"/>
      <c r="CIR144" s="189"/>
      <c r="CIS144" s="189"/>
      <c r="CIT144" s="189"/>
      <c r="CIU144" s="189"/>
      <c r="CIV144" s="189"/>
      <c r="CIW144" s="189"/>
      <c r="CIX144" s="189"/>
      <c r="CIY144" s="189"/>
      <c r="CIZ144" s="189"/>
      <c r="CJA144" s="189"/>
      <c r="CSA144" s="189"/>
      <c r="CSB144" s="189"/>
      <c r="CSJ144" s="189"/>
      <c r="CSK144" s="189"/>
      <c r="CSL144" s="189"/>
      <c r="CSM144" s="189"/>
      <c r="CSN144" s="189"/>
      <c r="CSO144" s="189"/>
      <c r="CSP144" s="189"/>
      <c r="CSQ144" s="189"/>
      <c r="CSR144" s="189"/>
      <c r="CSS144" s="189"/>
      <c r="CST144" s="189"/>
      <c r="CSU144" s="189"/>
      <c r="CSV144" s="189"/>
      <c r="CSW144" s="189"/>
      <c r="DBW144" s="189"/>
      <c r="DBX144" s="189"/>
      <c r="DCF144" s="189"/>
      <c r="DCG144" s="189"/>
      <c r="DCH144" s="189"/>
      <c r="DCI144" s="189"/>
      <c r="DCJ144" s="189"/>
      <c r="DCK144" s="189"/>
      <c r="DCL144" s="189"/>
      <c r="DCM144" s="189"/>
      <c r="DCN144" s="189"/>
      <c r="DCO144" s="189"/>
      <c r="DCP144" s="189"/>
      <c r="DCQ144" s="189"/>
      <c r="DCR144" s="189"/>
      <c r="DCS144" s="189"/>
      <c r="DLS144" s="189"/>
      <c r="DLT144" s="189"/>
      <c r="DMB144" s="189"/>
      <c r="DMC144" s="189"/>
      <c r="DMD144" s="189"/>
      <c r="DME144" s="189"/>
      <c r="DMF144" s="189"/>
      <c r="DMG144" s="189"/>
      <c r="DMH144" s="189"/>
      <c r="DMI144" s="189"/>
      <c r="DMJ144" s="189"/>
      <c r="DMK144" s="189"/>
      <c r="DML144" s="189"/>
      <c r="DMM144" s="189"/>
      <c r="DMN144" s="189"/>
      <c r="DMO144" s="189"/>
      <c r="DVO144" s="189"/>
      <c r="DVP144" s="189"/>
      <c r="DVX144" s="189"/>
      <c r="DVY144" s="189"/>
      <c r="DVZ144" s="189"/>
      <c r="DWA144" s="189"/>
      <c r="DWB144" s="189"/>
      <c r="DWC144" s="189"/>
      <c r="DWD144" s="189"/>
      <c r="DWE144" s="189"/>
      <c r="DWF144" s="189"/>
      <c r="DWG144" s="189"/>
      <c r="DWH144" s="189"/>
      <c r="DWI144" s="189"/>
      <c r="DWJ144" s="189"/>
      <c r="DWK144" s="189"/>
      <c r="EFK144" s="189"/>
      <c r="EFL144" s="189"/>
      <c r="EFT144" s="189"/>
      <c r="EFU144" s="189"/>
      <c r="EFV144" s="189"/>
      <c r="EFW144" s="189"/>
      <c r="EFX144" s="189"/>
      <c r="EFY144" s="189"/>
      <c r="EFZ144" s="189"/>
      <c r="EGA144" s="189"/>
      <c r="EGB144" s="189"/>
      <c r="EGC144" s="189"/>
      <c r="EGD144" s="189"/>
      <c r="EGE144" s="189"/>
      <c r="EGF144" s="189"/>
      <c r="EGG144" s="189"/>
      <c r="EPG144" s="189"/>
      <c r="EPH144" s="189"/>
      <c r="EPP144" s="189"/>
      <c r="EPQ144" s="189"/>
      <c r="EPR144" s="189"/>
      <c r="EPS144" s="189"/>
      <c r="EPT144" s="189"/>
      <c r="EPU144" s="189"/>
      <c r="EPV144" s="189"/>
      <c r="EPW144" s="189"/>
      <c r="EPX144" s="189"/>
      <c r="EPY144" s="189"/>
      <c r="EPZ144" s="189"/>
      <c r="EQA144" s="189"/>
      <c r="EQB144" s="189"/>
      <c r="EQC144" s="189"/>
      <c r="EZC144" s="189"/>
      <c r="EZD144" s="189"/>
      <c r="EZL144" s="189"/>
      <c r="EZM144" s="189"/>
      <c r="EZN144" s="189"/>
      <c r="EZO144" s="189"/>
      <c r="EZP144" s="189"/>
      <c r="EZQ144" s="189"/>
      <c r="EZR144" s="189"/>
      <c r="EZS144" s="189"/>
      <c r="EZT144" s="189"/>
      <c r="EZU144" s="189"/>
      <c r="EZV144" s="189"/>
      <c r="EZW144" s="189"/>
      <c r="EZX144" s="189"/>
      <c r="EZY144" s="189"/>
      <c r="FIY144" s="189"/>
      <c r="FIZ144" s="189"/>
      <c r="FJH144" s="189"/>
      <c r="FJI144" s="189"/>
      <c r="FJJ144" s="189"/>
      <c r="FJK144" s="189"/>
      <c r="FJL144" s="189"/>
      <c r="FJM144" s="189"/>
      <c r="FJN144" s="189"/>
      <c r="FJO144" s="189"/>
      <c r="FJP144" s="189"/>
      <c r="FJQ144" s="189"/>
      <c r="FJR144" s="189"/>
      <c r="FJS144" s="189"/>
      <c r="FJT144" s="189"/>
      <c r="FJU144" s="189"/>
      <c r="FSU144" s="189"/>
      <c r="FSV144" s="189"/>
      <c r="FTD144" s="189"/>
      <c r="FTE144" s="189"/>
      <c r="FTF144" s="189"/>
      <c r="FTG144" s="189"/>
      <c r="FTH144" s="189"/>
      <c r="FTI144" s="189"/>
      <c r="FTJ144" s="189"/>
      <c r="FTK144" s="189"/>
      <c r="FTL144" s="189"/>
      <c r="FTM144" s="189"/>
      <c r="FTN144" s="189"/>
      <c r="FTO144" s="189"/>
      <c r="FTP144" s="189"/>
      <c r="FTQ144" s="189"/>
      <c r="GCQ144" s="189"/>
      <c r="GCR144" s="189"/>
      <c r="GCZ144" s="189"/>
      <c r="GDA144" s="189"/>
      <c r="GDB144" s="189"/>
      <c r="GDC144" s="189"/>
      <c r="GDD144" s="189"/>
      <c r="GDE144" s="189"/>
      <c r="GDF144" s="189"/>
      <c r="GDG144" s="189"/>
      <c r="GDH144" s="189"/>
      <c r="GDI144" s="189"/>
      <c r="GDJ144" s="189"/>
      <c r="GDK144" s="189"/>
      <c r="GDL144" s="189"/>
      <c r="GDM144" s="189"/>
      <c r="GMM144" s="189"/>
      <c r="GMN144" s="189"/>
      <c r="GMV144" s="189"/>
      <c r="GMW144" s="189"/>
      <c r="GMX144" s="189"/>
      <c r="GMY144" s="189"/>
      <c r="GMZ144" s="189"/>
      <c r="GNA144" s="189"/>
      <c r="GNB144" s="189"/>
      <c r="GNC144" s="189"/>
      <c r="GND144" s="189"/>
      <c r="GNE144" s="189"/>
      <c r="GNF144" s="189"/>
      <c r="GNG144" s="189"/>
      <c r="GNH144" s="189"/>
      <c r="GNI144" s="189"/>
      <c r="GWI144" s="189"/>
      <c r="GWJ144" s="189"/>
      <c r="GWR144" s="189"/>
      <c r="GWS144" s="189"/>
      <c r="GWT144" s="189"/>
      <c r="GWU144" s="189"/>
      <c r="GWV144" s="189"/>
      <c r="GWW144" s="189"/>
      <c r="GWX144" s="189"/>
      <c r="GWY144" s="189"/>
      <c r="GWZ144" s="189"/>
      <c r="GXA144" s="189"/>
      <c r="GXB144" s="189"/>
      <c r="GXC144" s="189"/>
      <c r="GXD144" s="189"/>
      <c r="GXE144" s="189"/>
      <c r="HGE144" s="189"/>
      <c r="HGF144" s="189"/>
      <c r="HGN144" s="189"/>
      <c r="HGO144" s="189"/>
      <c r="HGP144" s="189"/>
      <c r="HGQ144" s="189"/>
      <c r="HGR144" s="189"/>
      <c r="HGS144" s="189"/>
      <c r="HGT144" s="189"/>
      <c r="HGU144" s="189"/>
      <c r="HGV144" s="189"/>
      <c r="HGW144" s="189"/>
      <c r="HGX144" s="189"/>
      <c r="HGY144" s="189"/>
      <c r="HGZ144" s="189"/>
      <c r="HHA144" s="189"/>
      <c r="HQA144" s="189"/>
      <c r="HQB144" s="189"/>
      <c r="HQJ144" s="189"/>
      <c r="HQK144" s="189"/>
      <c r="HQL144" s="189"/>
      <c r="HQM144" s="189"/>
      <c r="HQN144" s="189"/>
      <c r="HQO144" s="189"/>
      <c r="HQP144" s="189"/>
      <c r="HQQ144" s="189"/>
      <c r="HQR144" s="189"/>
      <c r="HQS144" s="189"/>
      <c r="HQT144" s="189"/>
      <c r="HQU144" s="189"/>
      <c r="HQV144" s="189"/>
      <c r="HQW144" s="189"/>
      <c r="HZW144" s="189"/>
      <c r="HZX144" s="189"/>
      <c r="IAF144" s="189"/>
      <c r="IAG144" s="189"/>
      <c r="IAH144" s="189"/>
      <c r="IAI144" s="189"/>
      <c r="IAJ144" s="189"/>
      <c r="IAK144" s="189"/>
      <c r="IAL144" s="189"/>
      <c r="IAM144" s="189"/>
      <c r="IAN144" s="189"/>
      <c r="IAO144" s="189"/>
      <c r="IAP144" s="189"/>
      <c r="IAQ144" s="189"/>
      <c r="IAR144" s="189"/>
      <c r="IAS144" s="189"/>
      <c r="IJS144" s="189"/>
      <c r="IJT144" s="189"/>
      <c r="IKB144" s="189"/>
      <c r="IKC144" s="189"/>
      <c r="IKD144" s="189"/>
      <c r="IKE144" s="189"/>
      <c r="IKF144" s="189"/>
      <c r="IKG144" s="189"/>
      <c r="IKH144" s="189"/>
      <c r="IKI144" s="189"/>
      <c r="IKJ144" s="189"/>
      <c r="IKK144" s="189"/>
      <c r="IKL144" s="189"/>
      <c r="IKM144" s="189"/>
      <c r="IKN144" s="189"/>
      <c r="IKO144" s="189"/>
      <c r="ITO144" s="189"/>
      <c r="ITP144" s="189"/>
      <c r="ITX144" s="189"/>
      <c r="ITY144" s="189"/>
      <c r="ITZ144" s="189"/>
      <c r="IUA144" s="189"/>
      <c r="IUB144" s="189"/>
      <c r="IUC144" s="189"/>
      <c r="IUD144" s="189"/>
      <c r="IUE144" s="189"/>
      <c r="IUF144" s="189"/>
      <c r="IUG144" s="189"/>
      <c r="IUH144" s="189"/>
      <c r="IUI144" s="189"/>
      <c r="IUJ144" s="189"/>
      <c r="IUK144" s="189"/>
      <c r="JDK144" s="189"/>
      <c r="JDL144" s="189"/>
      <c r="JDT144" s="189"/>
      <c r="JDU144" s="189"/>
      <c r="JDV144" s="189"/>
      <c r="JDW144" s="189"/>
      <c r="JDX144" s="189"/>
      <c r="JDY144" s="189"/>
      <c r="JDZ144" s="189"/>
      <c r="JEA144" s="189"/>
      <c r="JEB144" s="189"/>
      <c r="JEC144" s="189"/>
      <c r="JED144" s="189"/>
      <c r="JEE144" s="189"/>
      <c r="JEF144" s="189"/>
      <c r="JEG144" s="189"/>
      <c r="JNG144" s="189"/>
      <c r="JNH144" s="189"/>
      <c r="JNP144" s="189"/>
      <c r="JNQ144" s="189"/>
      <c r="JNR144" s="189"/>
      <c r="JNS144" s="189"/>
      <c r="JNT144" s="189"/>
      <c r="JNU144" s="189"/>
      <c r="JNV144" s="189"/>
      <c r="JNW144" s="189"/>
      <c r="JNX144" s="189"/>
      <c r="JNY144" s="189"/>
      <c r="JNZ144" s="189"/>
      <c r="JOA144" s="189"/>
      <c r="JOB144" s="189"/>
      <c r="JOC144" s="189"/>
      <c r="JXC144" s="189"/>
      <c r="JXD144" s="189"/>
      <c r="JXL144" s="189"/>
      <c r="JXM144" s="189"/>
      <c r="JXN144" s="189"/>
      <c r="JXO144" s="189"/>
      <c r="JXP144" s="189"/>
      <c r="JXQ144" s="189"/>
      <c r="JXR144" s="189"/>
      <c r="JXS144" s="189"/>
      <c r="JXT144" s="189"/>
      <c r="JXU144" s="189"/>
      <c r="JXV144" s="189"/>
      <c r="JXW144" s="189"/>
      <c r="JXX144" s="189"/>
      <c r="JXY144" s="189"/>
      <c r="KGY144" s="189"/>
      <c r="KGZ144" s="189"/>
      <c r="KHH144" s="189"/>
      <c r="KHI144" s="189"/>
      <c r="KHJ144" s="189"/>
      <c r="KHK144" s="189"/>
      <c r="KHL144" s="189"/>
      <c r="KHM144" s="189"/>
      <c r="KHN144" s="189"/>
      <c r="KHO144" s="189"/>
      <c r="KHP144" s="189"/>
      <c r="KHQ144" s="189"/>
      <c r="KHR144" s="189"/>
      <c r="KHS144" s="189"/>
      <c r="KHT144" s="189"/>
      <c r="KHU144" s="189"/>
      <c r="KQU144" s="189"/>
      <c r="KQV144" s="189"/>
      <c r="KRD144" s="189"/>
      <c r="KRE144" s="189"/>
      <c r="KRF144" s="189"/>
      <c r="KRG144" s="189"/>
      <c r="KRH144" s="189"/>
      <c r="KRI144" s="189"/>
      <c r="KRJ144" s="189"/>
      <c r="KRK144" s="189"/>
      <c r="KRL144" s="189"/>
      <c r="KRM144" s="189"/>
      <c r="KRN144" s="189"/>
      <c r="KRO144" s="189"/>
      <c r="KRP144" s="189"/>
      <c r="KRQ144" s="189"/>
      <c r="LAQ144" s="189"/>
      <c r="LAR144" s="189"/>
      <c r="LAZ144" s="189"/>
      <c r="LBA144" s="189"/>
      <c r="LBB144" s="189"/>
      <c r="LBC144" s="189"/>
      <c r="LBD144" s="189"/>
      <c r="LBE144" s="189"/>
      <c r="LBF144" s="189"/>
      <c r="LBG144" s="189"/>
      <c r="LBH144" s="189"/>
      <c r="LBI144" s="189"/>
      <c r="LBJ144" s="189"/>
      <c r="LBK144" s="189"/>
      <c r="LBL144" s="189"/>
      <c r="LBM144" s="189"/>
      <c r="LKM144" s="189"/>
      <c r="LKN144" s="189"/>
      <c r="LKV144" s="189"/>
      <c r="LKW144" s="189"/>
      <c r="LKX144" s="189"/>
      <c r="LKY144" s="189"/>
      <c r="LKZ144" s="189"/>
      <c r="LLA144" s="189"/>
      <c r="LLB144" s="189"/>
      <c r="LLC144" s="189"/>
      <c r="LLD144" s="189"/>
      <c r="LLE144" s="189"/>
      <c r="LLF144" s="189"/>
      <c r="LLG144" s="189"/>
      <c r="LLH144" s="189"/>
      <c r="LLI144" s="189"/>
      <c r="LUI144" s="189"/>
      <c r="LUJ144" s="189"/>
      <c r="LUR144" s="189"/>
      <c r="LUS144" s="189"/>
      <c r="LUT144" s="189"/>
      <c r="LUU144" s="189"/>
      <c r="LUV144" s="189"/>
      <c r="LUW144" s="189"/>
      <c r="LUX144" s="189"/>
      <c r="LUY144" s="189"/>
      <c r="LUZ144" s="189"/>
      <c r="LVA144" s="189"/>
      <c r="LVB144" s="189"/>
      <c r="LVC144" s="189"/>
      <c r="LVD144" s="189"/>
      <c r="LVE144" s="189"/>
      <c r="MEE144" s="189"/>
      <c r="MEF144" s="189"/>
      <c r="MEN144" s="189"/>
      <c r="MEO144" s="189"/>
      <c r="MEP144" s="189"/>
      <c r="MEQ144" s="189"/>
      <c r="MER144" s="189"/>
      <c r="MES144" s="189"/>
      <c r="MET144" s="189"/>
      <c r="MEU144" s="189"/>
      <c r="MEV144" s="189"/>
      <c r="MEW144" s="189"/>
      <c r="MEX144" s="189"/>
      <c r="MEY144" s="189"/>
      <c r="MEZ144" s="189"/>
      <c r="MFA144" s="189"/>
      <c r="MOA144" s="189"/>
      <c r="MOB144" s="189"/>
      <c r="MOJ144" s="189"/>
      <c r="MOK144" s="189"/>
      <c r="MOL144" s="189"/>
      <c r="MOM144" s="189"/>
      <c r="MON144" s="189"/>
      <c r="MOO144" s="189"/>
      <c r="MOP144" s="189"/>
      <c r="MOQ144" s="189"/>
      <c r="MOR144" s="189"/>
      <c r="MOS144" s="189"/>
      <c r="MOT144" s="189"/>
      <c r="MOU144" s="189"/>
      <c r="MOV144" s="189"/>
      <c r="MOW144" s="189"/>
      <c r="MXW144" s="189"/>
      <c r="MXX144" s="189"/>
      <c r="MYF144" s="189"/>
      <c r="MYG144" s="189"/>
      <c r="MYH144" s="189"/>
      <c r="MYI144" s="189"/>
      <c r="MYJ144" s="189"/>
      <c r="MYK144" s="189"/>
      <c r="MYL144" s="189"/>
      <c r="MYM144" s="189"/>
      <c r="MYN144" s="189"/>
      <c r="MYO144" s="189"/>
      <c r="MYP144" s="189"/>
      <c r="MYQ144" s="189"/>
      <c r="MYR144" s="189"/>
      <c r="MYS144" s="189"/>
      <c r="NHS144" s="189"/>
      <c r="NHT144" s="189"/>
      <c r="NIB144" s="189"/>
      <c r="NIC144" s="189"/>
      <c r="NID144" s="189"/>
      <c r="NIE144" s="189"/>
      <c r="NIF144" s="189"/>
      <c r="NIG144" s="189"/>
      <c r="NIH144" s="189"/>
      <c r="NII144" s="189"/>
      <c r="NIJ144" s="189"/>
      <c r="NIK144" s="189"/>
      <c r="NIL144" s="189"/>
      <c r="NIM144" s="189"/>
      <c r="NIN144" s="189"/>
      <c r="NIO144" s="189"/>
      <c r="NRO144" s="189"/>
      <c r="NRP144" s="189"/>
      <c r="NRX144" s="189"/>
      <c r="NRY144" s="189"/>
      <c r="NRZ144" s="189"/>
      <c r="NSA144" s="189"/>
      <c r="NSB144" s="189"/>
      <c r="NSC144" s="189"/>
      <c r="NSD144" s="189"/>
      <c r="NSE144" s="189"/>
      <c r="NSF144" s="189"/>
      <c r="NSG144" s="189"/>
      <c r="NSH144" s="189"/>
      <c r="NSI144" s="189"/>
      <c r="NSJ144" s="189"/>
      <c r="NSK144" s="189"/>
      <c r="OBK144" s="189"/>
      <c r="OBL144" s="189"/>
      <c r="OBT144" s="189"/>
      <c r="OBU144" s="189"/>
      <c r="OBV144" s="189"/>
      <c r="OBW144" s="189"/>
      <c r="OBX144" s="189"/>
      <c r="OBY144" s="189"/>
      <c r="OBZ144" s="189"/>
      <c r="OCA144" s="189"/>
      <c r="OCB144" s="189"/>
      <c r="OCC144" s="189"/>
      <c r="OCD144" s="189"/>
      <c r="OCE144" s="189"/>
      <c r="OCF144" s="189"/>
      <c r="OCG144" s="189"/>
      <c r="OLG144" s="189"/>
      <c r="OLH144" s="189"/>
      <c r="OLP144" s="189"/>
      <c r="OLQ144" s="189"/>
      <c r="OLR144" s="189"/>
      <c r="OLS144" s="189"/>
      <c r="OLT144" s="189"/>
      <c r="OLU144" s="189"/>
      <c r="OLV144" s="189"/>
      <c r="OLW144" s="189"/>
      <c r="OLX144" s="189"/>
      <c r="OLY144" s="189"/>
      <c r="OLZ144" s="189"/>
      <c r="OMA144" s="189"/>
      <c r="OMB144" s="189"/>
      <c r="OMC144" s="189"/>
      <c r="OVC144" s="189"/>
      <c r="OVD144" s="189"/>
      <c r="OVL144" s="189"/>
      <c r="OVM144" s="189"/>
      <c r="OVN144" s="189"/>
      <c r="OVO144" s="189"/>
      <c r="OVP144" s="189"/>
      <c r="OVQ144" s="189"/>
      <c r="OVR144" s="189"/>
      <c r="OVS144" s="189"/>
      <c r="OVT144" s="189"/>
      <c r="OVU144" s="189"/>
      <c r="OVV144" s="189"/>
      <c r="OVW144" s="189"/>
      <c r="OVX144" s="189"/>
      <c r="OVY144" s="189"/>
      <c r="PEY144" s="189"/>
      <c r="PEZ144" s="189"/>
      <c r="PFH144" s="189"/>
      <c r="PFI144" s="189"/>
      <c r="PFJ144" s="189"/>
      <c r="PFK144" s="189"/>
      <c r="PFL144" s="189"/>
      <c r="PFM144" s="189"/>
      <c r="PFN144" s="189"/>
      <c r="PFO144" s="189"/>
      <c r="PFP144" s="189"/>
      <c r="PFQ144" s="189"/>
      <c r="PFR144" s="189"/>
      <c r="PFS144" s="189"/>
      <c r="PFT144" s="189"/>
      <c r="PFU144" s="189"/>
      <c r="POU144" s="189"/>
      <c r="POV144" s="189"/>
      <c r="PPD144" s="189"/>
      <c r="PPE144" s="189"/>
      <c r="PPF144" s="189"/>
      <c r="PPG144" s="189"/>
      <c r="PPH144" s="189"/>
      <c r="PPI144" s="189"/>
      <c r="PPJ144" s="189"/>
      <c r="PPK144" s="189"/>
      <c r="PPL144" s="189"/>
      <c r="PPM144" s="189"/>
      <c r="PPN144" s="189"/>
      <c r="PPO144" s="189"/>
      <c r="PPP144" s="189"/>
      <c r="PPQ144" s="189"/>
      <c r="PYQ144" s="189"/>
      <c r="PYR144" s="189"/>
      <c r="PYZ144" s="189"/>
      <c r="PZA144" s="189"/>
      <c r="PZB144" s="189"/>
      <c r="PZC144" s="189"/>
      <c r="PZD144" s="189"/>
      <c r="PZE144" s="189"/>
      <c r="PZF144" s="189"/>
      <c r="PZG144" s="189"/>
      <c r="PZH144" s="189"/>
      <c r="PZI144" s="189"/>
      <c r="PZJ144" s="189"/>
      <c r="PZK144" s="189"/>
      <c r="PZL144" s="189"/>
      <c r="PZM144" s="189"/>
      <c r="QIM144" s="189"/>
      <c r="QIN144" s="189"/>
      <c r="QIV144" s="189"/>
      <c r="QIW144" s="189"/>
      <c r="QIX144" s="189"/>
      <c r="QIY144" s="189"/>
      <c r="QIZ144" s="189"/>
      <c r="QJA144" s="189"/>
      <c r="QJB144" s="189"/>
      <c r="QJC144" s="189"/>
      <c r="QJD144" s="189"/>
      <c r="QJE144" s="189"/>
      <c r="QJF144" s="189"/>
      <c r="QJG144" s="189"/>
      <c r="QJH144" s="189"/>
      <c r="QJI144" s="189"/>
      <c r="QSI144" s="189"/>
      <c r="QSJ144" s="189"/>
      <c r="QSR144" s="189"/>
      <c r="QSS144" s="189"/>
      <c r="QST144" s="189"/>
      <c r="QSU144" s="189"/>
      <c r="QSV144" s="189"/>
      <c r="QSW144" s="189"/>
      <c r="QSX144" s="189"/>
      <c r="QSY144" s="189"/>
      <c r="QSZ144" s="189"/>
      <c r="QTA144" s="189"/>
      <c r="QTB144" s="189"/>
      <c r="QTC144" s="189"/>
      <c r="QTD144" s="189"/>
      <c r="QTE144" s="189"/>
      <c r="RCE144" s="189"/>
      <c r="RCF144" s="189"/>
      <c r="RCN144" s="189"/>
      <c r="RCO144" s="189"/>
      <c r="RCP144" s="189"/>
      <c r="RCQ144" s="189"/>
      <c r="RCR144" s="189"/>
      <c r="RCS144" s="189"/>
      <c r="RCT144" s="189"/>
      <c r="RCU144" s="189"/>
      <c r="RCV144" s="189"/>
      <c r="RCW144" s="189"/>
      <c r="RCX144" s="189"/>
      <c r="RCY144" s="189"/>
      <c r="RCZ144" s="189"/>
      <c r="RDA144" s="189"/>
      <c r="RMA144" s="189"/>
      <c r="RMB144" s="189"/>
      <c r="RMJ144" s="189"/>
      <c r="RMK144" s="189"/>
      <c r="RML144" s="189"/>
      <c r="RMM144" s="189"/>
      <c r="RMN144" s="189"/>
      <c r="RMO144" s="189"/>
      <c r="RMP144" s="189"/>
      <c r="RMQ144" s="189"/>
      <c r="RMR144" s="189"/>
      <c r="RMS144" s="189"/>
      <c r="RMT144" s="189"/>
      <c r="RMU144" s="189"/>
      <c r="RMV144" s="189"/>
      <c r="RMW144" s="189"/>
      <c r="RVW144" s="189"/>
      <c r="RVX144" s="189"/>
      <c r="RWF144" s="189"/>
      <c r="RWG144" s="189"/>
      <c r="RWH144" s="189"/>
      <c r="RWI144" s="189"/>
      <c r="RWJ144" s="189"/>
      <c r="RWK144" s="189"/>
      <c r="RWL144" s="189"/>
      <c r="RWM144" s="189"/>
      <c r="RWN144" s="189"/>
      <c r="RWO144" s="189"/>
      <c r="RWP144" s="189"/>
      <c r="RWQ144" s="189"/>
      <c r="RWR144" s="189"/>
      <c r="RWS144" s="189"/>
      <c r="SFS144" s="189"/>
      <c r="SFT144" s="189"/>
      <c r="SGB144" s="189"/>
      <c r="SGC144" s="189"/>
      <c r="SGD144" s="189"/>
      <c r="SGE144" s="189"/>
      <c r="SGF144" s="189"/>
      <c r="SGG144" s="189"/>
      <c r="SGH144" s="189"/>
      <c r="SGI144" s="189"/>
      <c r="SGJ144" s="189"/>
      <c r="SGK144" s="189"/>
      <c r="SGL144" s="189"/>
      <c r="SGM144" s="189"/>
      <c r="SGN144" s="189"/>
      <c r="SGO144" s="189"/>
      <c r="SPO144" s="189"/>
      <c r="SPP144" s="189"/>
      <c r="SPX144" s="189"/>
      <c r="SPY144" s="189"/>
      <c r="SPZ144" s="189"/>
      <c r="SQA144" s="189"/>
      <c r="SQB144" s="189"/>
      <c r="SQC144" s="189"/>
      <c r="SQD144" s="189"/>
      <c r="SQE144" s="189"/>
      <c r="SQF144" s="189"/>
      <c r="SQG144" s="189"/>
      <c r="SQH144" s="189"/>
      <c r="SQI144" s="189"/>
      <c r="SQJ144" s="189"/>
      <c r="SQK144" s="189"/>
      <c r="SZK144" s="189"/>
      <c r="SZL144" s="189"/>
      <c r="SZT144" s="189"/>
      <c r="SZU144" s="189"/>
      <c r="SZV144" s="189"/>
      <c r="SZW144" s="189"/>
      <c r="SZX144" s="189"/>
      <c r="SZY144" s="189"/>
      <c r="SZZ144" s="189"/>
      <c r="TAA144" s="189"/>
      <c r="TAB144" s="189"/>
      <c r="TAC144" s="189"/>
      <c r="TAD144" s="189"/>
      <c r="TAE144" s="189"/>
      <c r="TAF144" s="189"/>
      <c r="TAG144" s="189"/>
      <c r="TJG144" s="189"/>
      <c r="TJH144" s="189"/>
      <c r="TJP144" s="189"/>
      <c r="TJQ144" s="189"/>
      <c r="TJR144" s="189"/>
      <c r="TJS144" s="189"/>
      <c r="TJT144" s="189"/>
      <c r="TJU144" s="189"/>
      <c r="TJV144" s="189"/>
      <c r="TJW144" s="189"/>
      <c r="TJX144" s="189"/>
      <c r="TJY144" s="189"/>
      <c r="TJZ144" s="189"/>
      <c r="TKA144" s="189"/>
      <c r="TKB144" s="189"/>
      <c r="TKC144" s="189"/>
      <c r="TTC144" s="189"/>
      <c r="TTD144" s="189"/>
      <c r="TTL144" s="189"/>
      <c r="TTM144" s="189"/>
      <c r="TTN144" s="189"/>
      <c r="TTO144" s="189"/>
      <c r="TTP144" s="189"/>
      <c r="TTQ144" s="189"/>
      <c r="TTR144" s="189"/>
      <c r="TTS144" s="189"/>
      <c r="TTT144" s="189"/>
      <c r="TTU144" s="189"/>
      <c r="TTV144" s="189"/>
      <c r="TTW144" s="189"/>
      <c r="TTX144" s="189"/>
      <c r="TTY144" s="189"/>
      <c r="UCY144" s="189"/>
      <c r="UCZ144" s="189"/>
      <c r="UDH144" s="189"/>
      <c r="UDI144" s="189"/>
      <c r="UDJ144" s="189"/>
      <c r="UDK144" s="189"/>
      <c r="UDL144" s="189"/>
      <c r="UDM144" s="189"/>
      <c r="UDN144" s="189"/>
      <c r="UDO144" s="189"/>
      <c r="UDP144" s="189"/>
      <c r="UDQ144" s="189"/>
      <c r="UDR144" s="189"/>
      <c r="UDS144" s="189"/>
      <c r="UDT144" s="189"/>
      <c r="UDU144" s="189"/>
      <c r="UMU144" s="189"/>
      <c r="UMV144" s="189"/>
      <c r="UND144" s="189"/>
      <c r="UNE144" s="189"/>
      <c r="UNF144" s="189"/>
      <c r="UNG144" s="189"/>
      <c r="UNH144" s="189"/>
      <c r="UNI144" s="189"/>
      <c r="UNJ144" s="189"/>
      <c r="UNK144" s="189"/>
      <c r="UNL144" s="189"/>
      <c r="UNM144" s="189"/>
      <c r="UNN144" s="189"/>
      <c r="UNO144" s="189"/>
      <c r="UNP144" s="189"/>
      <c r="UNQ144" s="189"/>
      <c r="UWQ144" s="189"/>
      <c r="UWR144" s="189"/>
      <c r="UWZ144" s="189"/>
      <c r="UXA144" s="189"/>
      <c r="UXB144" s="189"/>
      <c r="UXC144" s="189"/>
      <c r="UXD144" s="189"/>
      <c r="UXE144" s="189"/>
      <c r="UXF144" s="189"/>
      <c r="UXG144" s="189"/>
      <c r="UXH144" s="189"/>
      <c r="UXI144" s="189"/>
      <c r="UXJ144" s="189"/>
      <c r="UXK144" s="189"/>
      <c r="UXL144" s="189"/>
      <c r="UXM144" s="189"/>
      <c r="VGM144" s="189"/>
      <c r="VGN144" s="189"/>
      <c r="VGV144" s="189"/>
      <c r="VGW144" s="189"/>
      <c r="VGX144" s="189"/>
      <c r="VGY144" s="189"/>
      <c r="VGZ144" s="189"/>
      <c r="VHA144" s="189"/>
      <c r="VHB144" s="189"/>
      <c r="VHC144" s="189"/>
      <c r="VHD144" s="189"/>
      <c r="VHE144" s="189"/>
      <c r="VHF144" s="189"/>
      <c r="VHG144" s="189"/>
      <c r="VHH144" s="189"/>
      <c r="VHI144" s="189"/>
      <c r="VQI144" s="189"/>
      <c r="VQJ144" s="189"/>
      <c r="VQR144" s="189"/>
      <c r="VQS144" s="189"/>
      <c r="VQT144" s="189"/>
      <c r="VQU144" s="189"/>
      <c r="VQV144" s="189"/>
      <c r="VQW144" s="189"/>
      <c r="VQX144" s="189"/>
      <c r="VQY144" s="189"/>
      <c r="VQZ144" s="189"/>
      <c r="VRA144" s="189"/>
      <c r="VRB144" s="189"/>
      <c r="VRC144" s="189"/>
      <c r="VRD144" s="189"/>
      <c r="VRE144" s="189"/>
      <c r="WAE144" s="189"/>
      <c r="WAF144" s="189"/>
      <c r="WAN144" s="189"/>
      <c r="WAO144" s="189"/>
      <c r="WAP144" s="189"/>
      <c r="WAQ144" s="189"/>
      <c r="WAR144" s="189"/>
      <c r="WAS144" s="189"/>
      <c r="WAT144" s="189"/>
      <c r="WAU144" s="189"/>
      <c r="WAV144" s="189"/>
      <c r="WAW144" s="189"/>
      <c r="WAX144" s="189"/>
      <c r="WAY144" s="189"/>
      <c r="WAZ144" s="189"/>
      <c r="WBA144" s="189"/>
      <c r="WKA144" s="189"/>
      <c r="WKB144" s="189"/>
      <c r="WKJ144" s="189"/>
      <c r="WKK144" s="189"/>
      <c r="WKL144" s="189"/>
      <c r="WKM144" s="189"/>
      <c r="WKN144" s="189"/>
      <c r="WKO144" s="189"/>
      <c r="WKP144" s="189"/>
      <c r="WKQ144" s="189"/>
      <c r="WKR144" s="189"/>
      <c r="WKS144" s="189"/>
      <c r="WKT144" s="189"/>
      <c r="WKU144" s="189"/>
      <c r="WKV144" s="189"/>
      <c r="WKW144" s="189"/>
      <c r="WTW144" s="189"/>
      <c r="WTX144" s="189"/>
      <c r="WUF144" s="189"/>
      <c r="WUG144" s="189"/>
      <c r="WUH144" s="189"/>
      <c r="WUI144" s="189"/>
      <c r="WUJ144" s="189"/>
      <c r="WUK144" s="189"/>
      <c r="WUL144" s="189"/>
      <c r="WUM144" s="189"/>
      <c r="WUN144" s="189"/>
      <c r="WUO144" s="189"/>
      <c r="WUP144" s="189"/>
      <c r="WUQ144" s="189"/>
      <c r="WUR144" s="189"/>
      <c r="WUS144" s="189"/>
    </row>
    <row r="145" spans="1:1009 1243:2033 2267:3057 3291:4081 4315:5105 5339:6129 6363:7153 7387:8177 8411:9201 9435:10225 10459:11249 11483:12273 12507:13297 13531:14321 14555:15345 15579:16113" s="190" customFormat="1" hidden="1" outlineLevel="1" x14ac:dyDescent="0.25">
      <c r="A145" s="78"/>
      <c r="B145" s="198" t="s">
        <v>150</v>
      </c>
      <c r="C145" s="72"/>
      <c r="D145" s="102">
        <v>84.24</v>
      </c>
      <c r="E145" s="103">
        <v>84.24</v>
      </c>
      <c r="F145" s="73">
        <v>0</v>
      </c>
      <c r="G145" s="231">
        <v>0</v>
      </c>
      <c r="H145" s="129">
        <v>0</v>
      </c>
      <c r="I145" s="153">
        <f t="shared" si="7"/>
        <v>0</v>
      </c>
      <c r="J145" s="149"/>
      <c r="K145" s="149"/>
      <c r="L145" s="149"/>
      <c r="M145" s="149"/>
      <c r="N145" s="70"/>
      <c r="HK145" s="191"/>
      <c r="HL145" s="191"/>
      <c r="HT145" s="191"/>
      <c r="HU145" s="191"/>
      <c r="HV145" s="191"/>
      <c r="HW145" s="191"/>
      <c r="HX145" s="191"/>
      <c r="HY145" s="191"/>
      <c r="HZ145" s="191"/>
      <c r="IA145" s="191"/>
      <c r="IB145" s="191"/>
      <c r="IC145" s="191"/>
      <c r="ID145" s="191"/>
      <c r="IE145" s="191"/>
      <c r="IF145" s="191"/>
      <c r="IG145" s="191"/>
      <c r="RG145" s="191"/>
      <c r="RH145" s="191"/>
      <c r="RP145" s="191"/>
      <c r="RQ145" s="191"/>
      <c r="RR145" s="191"/>
      <c r="RS145" s="191"/>
      <c r="RT145" s="191"/>
      <c r="RU145" s="191"/>
      <c r="RV145" s="191"/>
      <c r="RW145" s="191"/>
      <c r="RX145" s="191"/>
      <c r="RY145" s="191"/>
      <c r="RZ145" s="191"/>
      <c r="SA145" s="191"/>
      <c r="SB145" s="191"/>
      <c r="SC145" s="191"/>
      <c r="ABC145" s="191"/>
      <c r="ABD145" s="191"/>
      <c r="ABL145" s="191"/>
      <c r="ABM145" s="191"/>
      <c r="ABN145" s="191"/>
      <c r="ABO145" s="191"/>
      <c r="ABP145" s="191"/>
      <c r="ABQ145" s="191"/>
      <c r="ABR145" s="191"/>
      <c r="ABS145" s="191"/>
      <c r="ABT145" s="191"/>
      <c r="ABU145" s="191"/>
      <c r="ABV145" s="191"/>
      <c r="ABW145" s="191"/>
      <c r="ABX145" s="191"/>
      <c r="ABY145" s="191"/>
      <c r="AKY145" s="191"/>
      <c r="AKZ145" s="191"/>
      <c r="ALH145" s="191"/>
      <c r="ALI145" s="191"/>
      <c r="ALJ145" s="191"/>
      <c r="ALK145" s="191"/>
      <c r="ALL145" s="191"/>
      <c r="ALM145" s="191"/>
      <c r="ALN145" s="191"/>
      <c r="ALO145" s="191"/>
      <c r="ALP145" s="191"/>
      <c r="ALQ145" s="191"/>
      <c r="ALR145" s="191"/>
      <c r="ALS145" s="191"/>
      <c r="ALT145" s="191"/>
      <c r="ALU145" s="191"/>
      <c r="AUU145" s="191"/>
      <c r="AUV145" s="191"/>
      <c r="AVD145" s="191"/>
      <c r="AVE145" s="191"/>
      <c r="AVF145" s="191"/>
      <c r="AVG145" s="191"/>
      <c r="AVH145" s="191"/>
      <c r="AVI145" s="191"/>
      <c r="AVJ145" s="191"/>
      <c r="AVK145" s="191"/>
      <c r="AVL145" s="191"/>
      <c r="AVM145" s="191"/>
      <c r="AVN145" s="191"/>
      <c r="AVO145" s="191"/>
      <c r="AVP145" s="191"/>
      <c r="AVQ145" s="191"/>
      <c r="BEQ145" s="191"/>
      <c r="BER145" s="191"/>
      <c r="BEZ145" s="191"/>
      <c r="BFA145" s="191"/>
      <c r="BFB145" s="191"/>
      <c r="BFC145" s="191"/>
      <c r="BFD145" s="191"/>
      <c r="BFE145" s="191"/>
      <c r="BFF145" s="191"/>
      <c r="BFG145" s="191"/>
      <c r="BFH145" s="191"/>
      <c r="BFI145" s="191"/>
      <c r="BFJ145" s="191"/>
      <c r="BFK145" s="191"/>
      <c r="BFL145" s="191"/>
      <c r="BFM145" s="191"/>
      <c r="BOM145" s="191"/>
      <c r="BON145" s="191"/>
      <c r="BOV145" s="191"/>
      <c r="BOW145" s="191"/>
      <c r="BOX145" s="191"/>
      <c r="BOY145" s="191"/>
      <c r="BOZ145" s="191"/>
      <c r="BPA145" s="191"/>
      <c r="BPB145" s="191"/>
      <c r="BPC145" s="191"/>
      <c r="BPD145" s="191"/>
      <c r="BPE145" s="191"/>
      <c r="BPF145" s="191"/>
      <c r="BPG145" s="191"/>
      <c r="BPH145" s="191"/>
      <c r="BPI145" s="191"/>
      <c r="BYI145" s="191"/>
      <c r="BYJ145" s="191"/>
      <c r="BYR145" s="191"/>
      <c r="BYS145" s="191"/>
      <c r="BYT145" s="191"/>
      <c r="BYU145" s="191"/>
      <c r="BYV145" s="191"/>
      <c r="BYW145" s="191"/>
      <c r="BYX145" s="191"/>
      <c r="BYY145" s="191"/>
      <c r="BYZ145" s="191"/>
      <c r="BZA145" s="191"/>
      <c r="BZB145" s="191"/>
      <c r="BZC145" s="191"/>
      <c r="BZD145" s="191"/>
      <c r="BZE145" s="191"/>
      <c r="CIE145" s="191"/>
      <c r="CIF145" s="191"/>
      <c r="CIN145" s="191"/>
      <c r="CIO145" s="191"/>
      <c r="CIP145" s="191"/>
      <c r="CIQ145" s="191"/>
      <c r="CIR145" s="191"/>
      <c r="CIS145" s="191"/>
      <c r="CIT145" s="191"/>
      <c r="CIU145" s="191"/>
      <c r="CIV145" s="191"/>
      <c r="CIW145" s="191"/>
      <c r="CIX145" s="191"/>
      <c r="CIY145" s="191"/>
      <c r="CIZ145" s="191"/>
      <c r="CJA145" s="191"/>
      <c r="CSA145" s="191"/>
      <c r="CSB145" s="191"/>
      <c r="CSJ145" s="191"/>
      <c r="CSK145" s="191"/>
      <c r="CSL145" s="191"/>
      <c r="CSM145" s="191"/>
      <c r="CSN145" s="191"/>
      <c r="CSO145" s="191"/>
      <c r="CSP145" s="191"/>
      <c r="CSQ145" s="191"/>
      <c r="CSR145" s="191"/>
      <c r="CSS145" s="191"/>
      <c r="CST145" s="191"/>
      <c r="CSU145" s="191"/>
      <c r="CSV145" s="191"/>
      <c r="CSW145" s="191"/>
      <c r="DBW145" s="191"/>
      <c r="DBX145" s="191"/>
      <c r="DCF145" s="191"/>
      <c r="DCG145" s="191"/>
      <c r="DCH145" s="191"/>
      <c r="DCI145" s="191"/>
      <c r="DCJ145" s="191"/>
      <c r="DCK145" s="191"/>
      <c r="DCL145" s="191"/>
      <c r="DCM145" s="191"/>
      <c r="DCN145" s="191"/>
      <c r="DCO145" s="191"/>
      <c r="DCP145" s="191"/>
      <c r="DCQ145" s="191"/>
      <c r="DCR145" s="191"/>
      <c r="DCS145" s="191"/>
      <c r="DLS145" s="191"/>
      <c r="DLT145" s="191"/>
      <c r="DMB145" s="191"/>
      <c r="DMC145" s="191"/>
      <c r="DMD145" s="191"/>
      <c r="DME145" s="191"/>
      <c r="DMF145" s="191"/>
      <c r="DMG145" s="191"/>
      <c r="DMH145" s="191"/>
      <c r="DMI145" s="191"/>
      <c r="DMJ145" s="191"/>
      <c r="DMK145" s="191"/>
      <c r="DML145" s="191"/>
      <c r="DMM145" s="191"/>
      <c r="DMN145" s="191"/>
      <c r="DMO145" s="191"/>
      <c r="DVO145" s="191"/>
      <c r="DVP145" s="191"/>
      <c r="DVX145" s="191"/>
      <c r="DVY145" s="191"/>
      <c r="DVZ145" s="191"/>
      <c r="DWA145" s="191"/>
      <c r="DWB145" s="191"/>
      <c r="DWC145" s="191"/>
      <c r="DWD145" s="191"/>
      <c r="DWE145" s="191"/>
      <c r="DWF145" s="191"/>
      <c r="DWG145" s="191"/>
      <c r="DWH145" s="191"/>
      <c r="DWI145" s="191"/>
      <c r="DWJ145" s="191"/>
      <c r="DWK145" s="191"/>
      <c r="EFK145" s="191"/>
      <c r="EFL145" s="191"/>
      <c r="EFT145" s="191"/>
      <c r="EFU145" s="191"/>
      <c r="EFV145" s="191"/>
      <c r="EFW145" s="191"/>
      <c r="EFX145" s="191"/>
      <c r="EFY145" s="191"/>
      <c r="EFZ145" s="191"/>
      <c r="EGA145" s="191"/>
      <c r="EGB145" s="191"/>
      <c r="EGC145" s="191"/>
      <c r="EGD145" s="191"/>
      <c r="EGE145" s="191"/>
      <c r="EGF145" s="191"/>
      <c r="EGG145" s="191"/>
      <c r="EPG145" s="191"/>
      <c r="EPH145" s="191"/>
      <c r="EPP145" s="191"/>
      <c r="EPQ145" s="191"/>
      <c r="EPR145" s="191"/>
      <c r="EPS145" s="191"/>
      <c r="EPT145" s="191"/>
      <c r="EPU145" s="191"/>
      <c r="EPV145" s="191"/>
      <c r="EPW145" s="191"/>
      <c r="EPX145" s="191"/>
      <c r="EPY145" s="191"/>
      <c r="EPZ145" s="191"/>
      <c r="EQA145" s="191"/>
      <c r="EQB145" s="191"/>
      <c r="EQC145" s="191"/>
      <c r="EZC145" s="191"/>
      <c r="EZD145" s="191"/>
      <c r="EZL145" s="191"/>
      <c r="EZM145" s="191"/>
      <c r="EZN145" s="191"/>
      <c r="EZO145" s="191"/>
      <c r="EZP145" s="191"/>
      <c r="EZQ145" s="191"/>
      <c r="EZR145" s="191"/>
      <c r="EZS145" s="191"/>
      <c r="EZT145" s="191"/>
      <c r="EZU145" s="191"/>
      <c r="EZV145" s="191"/>
      <c r="EZW145" s="191"/>
      <c r="EZX145" s="191"/>
      <c r="EZY145" s="191"/>
      <c r="FIY145" s="191"/>
      <c r="FIZ145" s="191"/>
      <c r="FJH145" s="191"/>
      <c r="FJI145" s="191"/>
      <c r="FJJ145" s="191"/>
      <c r="FJK145" s="191"/>
      <c r="FJL145" s="191"/>
      <c r="FJM145" s="191"/>
      <c r="FJN145" s="191"/>
      <c r="FJO145" s="191"/>
      <c r="FJP145" s="191"/>
      <c r="FJQ145" s="191"/>
      <c r="FJR145" s="191"/>
      <c r="FJS145" s="191"/>
      <c r="FJT145" s="191"/>
      <c r="FJU145" s="191"/>
      <c r="FSU145" s="191"/>
      <c r="FSV145" s="191"/>
      <c r="FTD145" s="191"/>
      <c r="FTE145" s="191"/>
      <c r="FTF145" s="191"/>
      <c r="FTG145" s="191"/>
      <c r="FTH145" s="191"/>
      <c r="FTI145" s="191"/>
      <c r="FTJ145" s="191"/>
      <c r="FTK145" s="191"/>
      <c r="FTL145" s="191"/>
      <c r="FTM145" s="191"/>
      <c r="FTN145" s="191"/>
      <c r="FTO145" s="191"/>
      <c r="FTP145" s="191"/>
      <c r="FTQ145" s="191"/>
      <c r="GCQ145" s="191"/>
      <c r="GCR145" s="191"/>
      <c r="GCZ145" s="191"/>
      <c r="GDA145" s="191"/>
      <c r="GDB145" s="191"/>
      <c r="GDC145" s="191"/>
      <c r="GDD145" s="191"/>
      <c r="GDE145" s="191"/>
      <c r="GDF145" s="191"/>
      <c r="GDG145" s="191"/>
      <c r="GDH145" s="191"/>
      <c r="GDI145" s="191"/>
      <c r="GDJ145" s="191"/>
      <c r="GDK145" s="191"/>
      <c r="GDL145" s="191"/>
      <c r="GDM145" s="191"/>
      <c r="GMM145" s="191"/>
      <c r="GMN145" s="191"/>
      <c r="GMV145" s="191"/>
      <c r="GMW145" s="191"/>
      <c r="GMX145" s="191"/>
      <c r="GMY145" s="191"/>
      <c r="GMZ145" s="191"/>
      <c r="GNA145" s="191"/>
      <c r="GNB145" s="191"/>
      <c r="GNC145" s="191"/>
      <c r="GND145" s="191"/>
      <c r="GNE145" s="191"/>
      <c r="GNF145" s="191"/>
      <c r="GNG145" s="191"/>
      <c r="GNH145" s="191"/>
      <c r="GNI145" s="191"/>
      <c r="GWI145" s="191"/>
      <c r="GWJ145" s="191"/>
      <c r="GWR145" s="191"/>
      <c r="GWS145" s="191"/>
      <c r="GWT145" s="191"/>
      <c r="GWU145" s="191"/>
      <c r="GWV145" s="191"/>
      <c r="GWW145" s="191"/>
      <c r="GWX145" s="191"/>
      <c r="GWY145" s="191"/>
      <c r="GWZ145" s="191"/>
      <c r="GXA145" s="191"/>
      <c r="GXB145" s="191"/>
      <c r="GXC145" s="191"/>
      <c r="GXD145" s="191"/>
      <c r="GXE145" s="191"/>
      <c r="HGE145" s="191"/>
      <c r="HGF145" s="191"/>
      <c r="HGN145" s="191"/>
      <c r="HGO145" s="191"/>
      <c r="HGP145" s="191"/>
      <c r="HGQ145" s="191"/>
      <c r="HGR145" s="191"/>
      <c r="HGS145" s="191"/>
      <c r="HGT145" s="191"/>
      <c r="HGU145" s="191"/>
      <c r="HGV145" s="191"/>
      <c r="HGW145" s="191"/>
      <c r="HGX145" s="191"/>
      <c r="HGY145" s="191"/>
      <c r="HGZ145" s="191"/>
      <c r="HHA145" s="191"/>
      <c r="HQA145" s="191"/>
      <c r="HQB145" s="191"/>
      <c r="HQJ145" s="191"/>
      <c r="HQK145" s="191"/>
      <c r="HQL145" s="191"/>
      <c r="HQM145" s="191"/>
      <c r="HQN145" s="191"/>
      <c r="HQO145" s="191"/>
      <c r="HQP145" s="191"/>
      <c r="HQQ145" s="191"/>
      <c r="HQR145" s="191"/>
      <c r="HQS145" s="191"/>
      <c r="HQT145" s="191"/>
      <c r="HQU145" s="191"/>
      <c r="HQV145" s="191"/>
      <c r="HQW145" s="191"/>
      <c r="HZW145" s="191"/>
      <c r="HZX145" s="191"/>
      <c r="IAF145" s="191"/>
      <c r="IAG145" s="191"/>
      <c r="IAH145" s="191"/>
      <c r="IAI145" s="191"/>
      <c r="IAJ145" s="191"/>
      <c r="IAK145" s="191"/>
      <c r="IAL145" s="191"/>
      <c r="IAM145" s="191"/>
      <c r="IAN145" s="191"/>
      <c r="IAO145" s="191"/>
      <c r="IAP145" s="191"/>
      <c r="IAQ145" s="191"/>
      <c r="IAR145" s="191"/>
      <c r="IAS145" s="191"/>
      <c r="IJS145" s="191"/>
      <c r="IJT145" s="191"/>
      <c r="IKB145" s="191"/>
      <c r="IKC145" s="191"/>
      <c r="IKD145" s="191"/>
      <c r="IKE145" s="191"/>
      <c r="IKF145" s="191"/>
      <c r="IKG145" s="191"/>
      <c r="IKH145" s="191"/>
      <c r="IKI145" s="191"/>
      <c r="IKJ145" s="191"/>
      <c r="IKK145" s="191"/>
      <c r="IKL145" s="191"/>
      <c r="IKM145" s="191"/>
      <c r="IKN145" s="191"/>
      <c r="IKO145" s="191"/>
      <c r="ITO145" s="191"/>
      <c r="ITP145" s="191"/>
      <c r="ITX145" s="191"/>
      <c r="ITY145" s="191"/>
      <c r="ITZ145" s="191"/>
      <c r="IUA145" s="191"/>
      <c r="IUB145" s="191"/>
      <c r="IUC145" s="191"/>
      <c r="IUD145" s="191"/>
      <c r="IUE145" s="191"/>
      <c r="IUF145" s="191"/>
      <c r="IUG145" s="191"/>
      <c r="IUH145" s="191"/>
      <c r="IUI145" s="191"/>
      <c r="IUJ145" s="191"/>
      <c r="IUK145" s="191"/>
      <c r="JDK145" s="191"/>
      <c r="JDL145" s="191"/>
      <c r="JDT145" s="191"/>
      <c r="JDU145" s="191"/>
      <c r="JDV145" s="191"/>
      <c r="JDW145" s="191"/>
      <c r="JDX145" s="191"/>
      <c r="JDY145" s="191"/>
      <c r="JDZ145" s="191"/>
      <c r="JEA145" s="191"/>
      <c r="JEB145" s="191"/>
      <c r="JEC145" s="191"/>
      <c r="JED145" s="191"/>
      <c r="JEE145" s="191"/>
      <c r="JEF145" s="191"/>
      <c r="JEG145" s="191"/>
      <c r="JNG145" s="191"/>
      <c r="JNH145" s="191"/>
      <c r="JNP145" s="191"/>
      <c r="JNQ145" s="191"/>
      <c r="JNR145" s="191"/>
      <c r="JNS145" s="191"/>
      <c r="JNT145" s="191"/>
      <c r="JNU145" s="191"/>
      <c r="JNV145" s="191"/>
      <c r="JNW145" s="191"/>
      <c r="JNX145" s="191"/>
      <c r="JNY145" s="191"/>
      <c r="JNZ145" s="191"/>
      <c r="JOA145" s="191"/>
      <c r="JOB145" s="191"/>
      <c r="JOC145" s="191"/>
      <c r="JXC145" s="191"/>
      <c r="JXD145" s="191"/>
      <c r="JXL145" s="191"/>
      <c r="JXM145" s="191"/>
      <c r="JXN145" s="191"/>
      <c r="JXO145" s="191"/>
      <c r="JXP145" s="191"/>
      <c r="JXQ145" s="191"/>
      <c r="JXR145" s="191"/>
      <c r="JXS145" s="191"/>
      <c r="JXT145" s="191"/>
      <c r="JXU145" s="191"/>
      <c r="JXV145" s="191"/>
      <c r="JXW145" s="191"/>
      <c r="JXX145" s="191"/>
      <c r="JXY145" s="191"/>
      <c r="KGY145" s="191"/>
      <c r="KGZ145" s="191"/>
      <c r="KHH145" s="191"/>
      <c r="KHI145" s="191"/>
      <c r="KHJ145" s="191"/>
      <c r="KHK145" s="191"/>
      <c r="KHL145" s="191"/>
      <c r="KHM145" s="191"/>
      <c r="KHN145" s="191"/>
      <c r="KHO145" s="191"/>
      <c r="KHP145" s="191"/>
      <c r="KHQ145" s="191"/>
      <c r="KHR145" s="191"/>
      <c r="KHS145" s="191"/>
      <c r="KHT145" s="191"/>
      <c r="KHU145" s="191"/>
      <c r="KQU145" s="191"/>
      <c r="KQV145" s="191"/>
      <c r="KRD145" s="191"/>
      <c r="KRE145" s="191"/>
      <c r="KRF145" s="191"/>
      <c r="KRG145" s="191"/>
      <c r="KRH145" s="191"/>
      <c r="KRI145" s="191"/>
      <c r="KRJ145" s="191"/>
      <c r="KRK145" s="191"/>
      <c r="KRL145" s="191"/>
      <c r="KRM145" s="191"/>
      <c r="KRN145" s="191"/>
      <c r="KRO145" s="191"/>
      <c r="KRP145" s="191"/>
      <c r="KRQ145" s="191"/>
      <c r="LAQ145" s="191"/>
      <c r="LAR145" s="191"/>
      <c r="LAZ145" s="191"/>
      <c r="LBA145" s="191"/>
      <c r="LBB145" s="191"/>
      <c r="LBC145" s="191"/>
      <c r="LBD145" s="191"/>
      <c r="LBE145" s="191"/>
      <c r="LBF145" s="191"/>
      <c r="LBG145" s="191"/>
      <c r="LBH145" s="191"/>
      <c r="LBI145" s="191"/>
      <c r="LBJ145" s="191"/>
      <c r="LBK145" s="191"/>
      <c r="LBL145" s="191"/>
      <c r="LBM145" s="191"/>
      <c r="LKM145" s="191"/>
      <c r="LKN145" s="191"/>
      <c r="LKV145" s="191"/>
      <c r="LKW145" s="191"/>
      <c r="LKX145" s="191"/>
      <c r="LKY145" s="191"/>
      <c r="LKZ145" s="191"/>
      <c r="LLA145" s="191"/>
      <c r="LLB145" s="191"/>
      <c r="LLC145" s="191"/>
      <c r="LLD145" s="191"/>
      <c r="LLE145" s="191"/>
      <c r="LLF145" s="191"/>
      <c r="LLG145" s="191"/>
      <c r="LLH145" s="191"/>
      <c r="LLI145" s="191"/>
      <c r="LUI145" s="191"/>
      <c r="LUJ145" s="191"/>
      <c r="LUR145" s="191"/>
      <c r="LUS145" s="191"/>
      <c r="LUT145" s="191"/>
      <c r="LUU145" s="191"/>
      <c r="LUV145" s="191"/>
      <c r="LUW145" s="191"/>
      <c r="LUX145" s="191"/>
      <c r="LUY145" s="191"/>
      <c r="LUZ145" s="191"/>
      <c r="LVA145" s="191"/>
      <c r="LVB145" s="191"/>
      <c r="LVC145" s="191"/>
      <c r="LVD145" s="191"/>
      <c r="LVE145" s="191"/>
      <c r="MEE145" s="191"/>
      <c r="MEF145" s="191"/>
      <c r="MEN145" s="191"/>
      <c r="MEO145" s="191"/>
      <c r="MEP145" s="191"/>
      <c r="MEQ145" s="191"/>
      <c r="MER145" s="191"/>
      <c r="MES145" s="191"/>
      <c r="MET145" s="191"/>
      <c r="MEU145" s="191"/>
      <c r="MEV145" s="191"/>
      <c r="MEW145" s="191"/>
      <c r="MEX145" s="191"/>
      <c r="MEY145" s="191"/>
      <c r="MEZ145" s="191"/>
      <c r="MFA145" s="191"/>
      <c r="MOA145" s="191"/>
      <c r="MOB145" s="191"/>
      <c r="MOJ145" s="191"/>
      <c r="MOK145" s="191"/>
      <c r="MOL145" s="191"/>
      <c r="MOM145" s="191"/>
      <c r="MON145" s="191"/>
      <c r="MOO145" s="191"/>
      <c r="MOP145" s="191"/>
      <c r="MOQ145" s="191"/>
      <c r="MOR145" s="191"/>
      <c r="MOS145" s="191"/>
      <c r="MOT145" s="191"/>
      <c r="MOU145" s="191"/>
      <c r="MOV145" s="191"/>
      <c r="MOW145" s="191"/>
      <c r="MXW145" s="191"/>
      <c r="MXX145" s="191"/>
      <c r="MYF145" s="191"/>
      <c r="MYG145" s="191"/>
      <c r="MYH145" s="191"/>
      <c r="MYI145" s="191"/>
      <c r="MYJ145" s="191"/>
      <c r="MYK145" s="191"/>
      <c r="MYL145" s="191"/>
      <c r="MYM145" s="191"/>
      <c r="MYN145" s="191"/>
      <c r="MYO145" s="191"/>
      <c r="MYP145" s="191"/>
      <c r="MYQ145" s="191"/>
      <c r="MYR145" s="191"/>
      <c r="MYS145" s="191"/>
      <c r="NHS145" s="191"/>
      <c r="NHT145" s="191"/>
      <c r="NIB145" s="191"/>
      <c r="NIC145" s="191"/>
      <c r="NID145" s="191"/>
      <c r="NIE145" s="191"/>
      <c r="NIF145" s="191"/>
      <c r="NIG145" s="191"/>
      <c r="NIH145" s="191"/>
      <c r="NII145" s="191"/>
      <c r="NIJ145" s="191"/>
      <c r="NIK145" s="191"/>
      <c r="NIL145" s="191"/>
      <c r="NIM145" s="191"/>
      <c r="NIN145" s="191"/>
      <c r="NIO145" s="191"/>
      <c r="NRO145" s="191"/>
      <c r="NRP145" s="191"/>
      <c r="NRX145" s="191"/>
      <c r="NRY145" s="191"/>
      <c r="NRZ145" s="191"/>
      <c r="NSA145" s="191"/>
      <c r="NSB145" s="191"/>
      <c r="NSC145" s="191"/>
      <c r="NSD145" s="191"/>
      <c r="NSE145" s="191"/>
      <c r="NSF145" s="191"/>
      <c r="NSG145" s="191"/>
      <c r="NSH145" s="191"/>
      <c r="NSI145" s="191"/>
      <c r="NSJ145" s="191"/>
      <c r="NSK145" s="191"/>
      <c r="OBK145" s="191"/>
      <c r="OBL145" s="191"/>
      <c r="OBT145" s="191"/>
      <c r="OBU145" s="191"/>
      <c r="OBV145" s="191"/>
      <c r="OBW145" s="191"/>
      <c r="OBX145" s="191"/>
      <c r="OBY145" s="191"/>
      <c r="OBZ145" s="191"/>
      <c r="OCA145" s="191"/>
      <c r="OCB145" s="191"/>
      <c r="OCC145" s="191"/>
      <c r="OCD145" s="191"/>
      <c r="OCE145" s="191"/>
      <c r="OCF145" s="191"/>
      <c r="OCG145" s="191"/>
      <c r="OLG145" s="191"/>
      <c r="OLH145" s="191"/>
      <c r="OLP145" s="191"/>
      <c r="OLQ145" s="191"/>
      <c r="OLR145" s="191"/>
      <c r="OLS145" s="191"/>
      <c r="OLT145" s="191"/>
      <c r="OLU145" s="191"/>
      <c r="OLV145" s="191"/>
      <c r="OLW145" s="191"/>
      <c r="OLX145" s="191"/>
      <c r="OLY145" s="191"/>
      <c r="OLZ145" s="191"/>
      <c r="OMA145" s="191"/>
      <c r="OMB145" s="191"/>
      <c r="OMC145" s="191"/>
      <c r="OVC145" s="191"/>
      <c r="OVD145" s="191"/>
      <c r="OVL145" s="191"/>
      <c r="OVM145" s="191"/>
      <c r="OVN145" s="191"/>
      <c r="OVO145" s="191"/>
      <c r="OVP145" s="191"/>
      <c r="OVQ145" s="191"/>
      <c r="OVR145" s="191"/>
      <c r="OVS145" s="191"/>
      <c r="OVT145" s="191"/>
      <c r="OVU145" s="191"/>
      <c r="OVV145" s="191"/>
      <c r="OVW145" s="191"/>
      <c r="OVX145" s="191"/>
      <c r="OVY145" s="191"/>
      <c r="PEY145" s="191"/>
      <c r="PEZ145" s="191"/>
      <c r="PFH145" s="191"/>
      <c r="PFI145" s="191"/>
      <c r="PFJ145" s="191"/>
      <c r="PFK145" s="191"/>
      <c r="PFL145" s="191"/>
      <c r="PFM145" s="191"/>
      <c r="PFN145" s="191"/>
      <c r="PFO145" s="191"/>
      <c r="PFP145" s="191"/>
      <c r="PFQ145" s="191"/>
      <c r="PFR145" s="191"/>
      <c r="PFS145" s="191"/>
      <c r="PFT145" s="191"/>
      <c r="PFU145" s="191"/>
      <c r="POU145" s="191"/>
      <c r="POV145" s="191"/>
      <c r="PPD145" s="191"/>
      <c r="PPE145" s="191"/>
      <c r="PPF145" s="191"/>
      <c r="PPG145" s="191"/>
      <c r="PPH145" s="191"/>
      <c r="PPI145" s="191"/>
      <c r="PPJ145" s="191"/>
      <c r="PPK145" s="191"/>
      <c r="PPL145" s="191"/>
      <c r="PPM145" s="191"/>
      <c r="PPN145" s="191"/>
      <c r="PPO145" s="191"/>
      <c r="PPP145" s="191"/>
      <c r="PPQ145" s="191"/>
      <c r="PYQ145" s="191"/>
      <c r="PYR145" s="191"/>
      <c r="PYZ145" s="191"/>
      <c r="PZA145" s="191"/>
      <c r="PZB145" s="191"/>
      <c r="PZC145" s="191"/>
      <c r="PZD145" s="191"/>
      <c r="PZE145" s="191"/>
      <c r="PZF145" s="191"/>
      <c r="PZG145" s="191"/>
      <c r="PZH145" s="191"/>
      <c r="PZI145" s="191"/>
      <c r="PZJ145" s="191"/>
      <c r="PZK145" s="191"/>
      <c r="PZL145" s="191"/>
      <c r="PZM145" s="191"/>
      <c r="QIM145" s="191"/>
      <c r="QIN145" s="191"/>
      <c r="QIV145" s="191"/>
      <c r="QIW145" s="191"/>
      <c r="QIX145" s="191"/>
      <c r="QIY145" s="191"/>
      <c r="QIZ145" s="191"/>
      <c r="QJA145" s="191"/>
      <c r="QJB145" s="191"/>
      <c r="QJC145" s="191"/>
      <c r="QJD145" s="191"/>
      <c r="QJE145" s="191"/>
      <c r="QJF145" s="191"/>
      <c r="QJG145" s="191"/>
      <c r="QJH145" s="191"/>
      <c r="QJI145" s="191"/>
      <c r="QSI145" s="191"/>
      <c r="QSJ145" s="191"/>
      <c r="QSR145" s="191"/>
      <c r="QSS145" s="191"/>
      <c r="QST145" s="191"/>
      <c r="QSU145" s="191"/>
      <c r="QSV145" s="191"/>
      <c r="QSW145" s="191"/>
      <c r="QSX145" s="191"/>
      <c r="QSY145" s="191"/>
      <c r="QSZ145" s="191"/>
      <c r="QTA145" s="191"/>
      <c r="QTB145" s="191"/>
      <c r="QTC145" s="191"/>
      <c r="QTD145" s="191"/>
      <c r="QTE145" s="191"/>
      <c r="RCE145" s="191"/>
      <c r="RCF145" s="191"/>
      <c r="RCN145" s="191"/>
      <c r="RCO145" s="191"/>
      <c r="RCP145" s="191"/>
      <c r="RCQ145" s="191"/>
      <c r="RCR145" s="191"/>
      <c r="RCS145" s="191"/>
      <c r="RCT145" s="191"/>
      <c r="RCU145" s="191"/>
      <c r="RCV145" s="191"/>
      <c r="RCW145" s="191"/>
      <c r="RCX145" s="191"/>
      <c r="RCY145" s="191"/>
      <c r="RCZ145" s="191"/>
      <c r="RDA145" s="191"/>
      <c r="RMA145" s="191"/>
      <c r="RMB145" s="191"/>
      <c r="RMJ145" s="191"/>
      <c r="RMK145" s="191"/>
      <c r="RML145" s="191"/>
      <c r="RMM145" s="191"/>
      <c r="RMN145" s="191"/>
      <c r="RMO145" s="191"/>
      <c r="RMP145" s="191"/>
      <c r="RMQ145" s="191"/>
      <c r="RMR145" s="191"/>
      <c r="RMS145" s="191"/>
      <c r="RMT145" s="191"/>
      <c r="RMU145" s="191"/>
      <c r="RMV145" s="191"/>
      <c r="RMW145" s="191"/>
      <c r="RVW145" s="191"/>
      <c r="RVX145" s="191"/>
      <c r="RWF145" s="191"/>
      <c r="RWG145" s="191"/>
      <c r="RWH145" s="191"/>
      <c r="RWI145" s="191"/>
      <c r="RWJ145" s="191"/>
      <c r="RWK145" s="191"/>
      <c r="RWL145" s="191"/>
      <c r="RWM145" s="191"/>
      <c r="RWN145" s="191"/>
      <c r="RWO145" s="191"/>
      <c r="RWP145" s="191"/>
      <c r="RWQ145" s="191"/>
      <c r="RWR145" s="191"/>
      <c r="RWS145" s="191"/>
      <c r="SFS145" s="191"/>
      <c r="SFT145" s="191"/>
      <c r="SGB145" s="191"/>
      <c r="SGC145" s="191"/>
      <c r="SGD145" s="191"/>
      <c r="SGE145" s="191"/>
      <c r="SGF145" s="191"/>
      <c r="SGG145" s="191"/>
      <c r="SGH145" s="191"/>
      <c r="SGI145" s="191"/>
      <c r="SGJ145" s="191"/>
      <c r="SGK145" s="191"/>
      <c r="SGL145" s="191"/>
      <c r="SGM145" s="191"/>
      <c r="SGN145" s="191"/>
      <c r="SGO145" s="191"/>
      <c r="SPO145" s="191"/>
      <c r="SPP145" s="191"/>
      <c r="SPX145" s="191"/>
      <c r="SPY145" s="191"/>
      <c r="SPZ145" s="191"/>
      <c r="SQA145" s="191"/>
      <c r="SQB145" s="191"/>
      <c r="SQC145" s="191"/>
      <c r="SQD145" s="191"/>
      <c r="SQE145" s="191"/>
      <c r="SQF145" s="191"/>
      <c r="SQG145" s="191"/>
      <c r="SQH145" s="191"/>
      <c r="SQI145" s="191"/>
      <c r="SQJ145" s="191"/>
      <c r="SQK145" s="191"/>
      <c r="SZK145" s="191"/>
      <c r="SZL145" s="191"/>
      <c r="SZT145" s="191"/>
      <c r="SZU145" s="191"/>
      <c r="SZV145" s="191"/>
      <c r="SZW145" s="191"/>
      <c r="SZX145" s="191"/>
      <c r="SZY145" s="191"/>
      <c r="SZZ145" s="191"/>
      <c r="TAA145" s="191"/>
      <c r="TAB145" s="191"/>
      <c r="TAC145" s="191"/>
      <c r="TAD145" s="191"/>
      <c r="TAE145" s="191"/>
      <c r="TAF145" s="191"/>
      <c r="TAG145" s="191"/>
      <c r="TJG145" s="191"/>
      <c r="TJH145" s="191"/>
      <c r="TJP145" s="191"/>
      <c r="TJQ145" s="191"/>
      <c r="TJR145" s="191"/>
      <c r="TJS145" s="191"/>
      <c r="TJT145" s="191"/>
      <c r="TJU145" s="191"/>
      <c r="TJV145" s="191"/>
      <c r="TJW145" s="191"/>
      <c r="TJX145" s="191"/>
      <c r="TJY145" s="191"/>
      <c r="TJZ145" s="191"/>
      <c r="TKA145" s="191"/>
      <c r="TKB145" s="191"/>
      <c r="TKC145" s="191"/>
      <c r="TTC145" s="191"/>
      <c r="TTD145" s="191"/>
      <c r="TTL145" s="191"/>
      <c r="TTM145" s="191"/>
      <c r="TTN145" s="191"/>
      <c r="TTO145" s="191"/>
      <c r="TTP145" s="191"/>
      <c r="TTQ145" s="191"/>
      <c r="TTR145" s="191"/>
      <c r="TTS145" s="191"/>
      <c r="TTT145" s="191"/>
      <c r="TTU145" s="191"/>
      <c r="TTV145" s="191"/>
      <c r="TTW145" s="191"/>
      <c r="TTX145" s="191"/>
      <c r="TTY145" s="191"/>
      <c r="UCY145" s="191"/>
      <c r="UCZ145" s="191"/>
      <c r="UDH145" s="191"/>
      <c r="UDI145" s="191"/>
      <c r="UDJ145" s="191"/>
      <c r="UDK145" s="191"/>
      <c r="UDL145" s="191"/>
      <c r="UDM145" s="191"/>
      <c r="UDN145" s="191"/>
      <c r="UDO145" s="191"/>
      <c r="UDP145" s="191"/>
      <c r="UDQ145" s="191"/>
      <c r="UDR145" s="191"/>
      <c r="UDS145" s="191"/>
      <c r="UDT145" s="191"/>
      <c r="UDU145" s="191"/>
      <c r="UMU145" s="191"/>
      <c r="UMV145" s="191"/>
      <c r="UND145" s="191"/>
      <c r="UNE145" s="191"/>
      <c r="UNF145" s="191"/>
      <c r="UNG145" s="191"/>
      <c r="UNH145" s="191"/>
      <c r="UNI145" s="191"/>
      <c r="UNJ145" s="191"/>
      <c r="UNK145" s="191"/>
      <c r="UNL145" s="191"/>
      <c r="UNM145" s="191"/>
      <c r="UNN145" s="191"/>
      <c r="UNO145" s="191"/>
      <c r="UNP145" s="191"/>
      <c r="UNQ145" s="191"/>
      <c r="UWQ145" s="191"/>
      <c r="UWR145" s="191"/>
      <c r="UWZ145" s="191"/>
      <c r="UXA145" s="191"/>
      <c r="UXB145" s="191"/>
      <c r="UXC145" s="191"/>
      <c r="UXD145" s="191"/>
      <c r="UXE145" s="191"/>
      <c r="UXF145" s="191"/>
      <c r="UXG145" s="191"/>
      <c r="UXH145" s="191"/>
      <c r="UXI145" s="191"/>
      <c r="UXJ145" s="191"/>
      <c r="UXK145" s="191"/>
      <c r="UXL145" s="191"/>
      <c r="UXM145" s="191"/>
      <c r="VGM145" s="191"/>
      <c r="VGN145" s="191"/>
      <c r="VGV145" s="191"/>
      <c r="VGW145" s="191"/>
      <c r="VGX145" s="191"/>
      <c r="VGY145" s="191"/>
      <c r="VGZ145" s="191"/>
      <c r="VHA145" s="191"/>
      <c r="VHB145" s="191"/>
      <c r="VHC145" s="191"/>
      <c r="VHD145" s="191"/>
      <c r="VHE145" s="191"/>
      <c r="VHF145" s="191"/>
      <c r="VHG145" s="191"/>
      <c r="VHH145" s="191"/>
      <c r="VHI145" s="191"/>
      <c r="VQI145" s="191"/>
      <c r="VQJ145" s="191"/>
      <c r="VQR145" s="191"/>
      <c r="VQS145" s="191"/>
      <c r="VQT145" s="191"/>
      <c r="VQU145" s="191"/>
      <c r="VQV145" s="191"/>
      <c r="VQW145" s="191"/>
      <c r="VQX145" s="191"/>
      <c r="VQY145" s="191"/>
      <c r="VQZ145" s="191"/>
      <c r="VRA145" s="191"/>
      <c r="VRB145" s="191"/>
      <c r="VRC145" s="191"/>
      <c r="VRD145" s="191"/>
      <c r="VRE145" s="191"/>
      <c r="WAE145" s="191"/>
      <c r="WAF145" s="191"/>
      <c r="WAN145" s="191"/>
      <c r="WAO145" s="191"/>
      <c r="WAP145" s="191"/>
      <c r="WAQ145" s="191"/>
      <c r="WAR145" s="191"/>
      <c r="WAS145" s="191"/>
      <c r="WAT145" s="191"/>
      <c r="WAU145" s="191"/>
      <c r="WAV145" s="191"/>
      <c r="WAW145" s="191"/>
      <c r="WAX145" s="191"/>
      <c r="WAY145" s="191"/>
      <c r="WAZ145" s="191"/>
      <c r="WBA145" s="191"/>
      <c r="WKA145" s="191"/>
      <c r="WKB145" s="191"/>
      <c r="WKJ145" s="191"/>
      <c r="WKK145" s="191"/>
      <c r="WKL145" s="191"/>
      <c r="WKM145" s="191"/>
      <c r="WKN145" s="191"/>
      <c r="WKO145" s="191"/>
      <c r="WKP145" s="191"/>
      <c r="WKQ145" s="191"/>
      <c r="WKR145" s="191"/>
      <c r="WKS145" s="191"/>
      <c r="WKT145" s="191"/>
      <c r="WKU145" s="191"/>
      <c r="WKV145" s="191"/>
      <c r="WKW145" s="191"/>
      <c r="WTW145" s="191"/>
      <c r="WTX145" s="191"/>
      <c r="WUF145" s="191"/>
      <c r="WUG145" s="191"/>
      <c r="WUH145" s="191"/>
      <c r="WUI145" s="191"/>
      <c r="WUJ145" s="191"/>
      <c r="WUK145" s="191"/>
      <c r="WUL145" s="191"/>
      <c r="WUM145" s="191"/>
      <c r="WUN145" s="191"/>
      <c r="WUO145" s="191"/>
      <c r="WUP145" s="191"/>
      <c r="WUQ145" s="191"/>
      <c r="WUR145" s="191"/>
      <c r="WUS145" s="191"/>
    </row>
    <row r="146" spans="1:1009 1243:2033 2267:3057 3291:4081 4315:5105 5339:6129 6363:7153 7387:8177 8411:9201 9435:10225 10459:11249 11483:12273 12507:13297 13531:14321 14555:15345 15579:16113" s="190" customFormat="1" hidden="1" outlineLevel="1" x14ac:dyDescent="0.25">
      <c r="A146" s="78"/>
      <c r="B146" s="198" t="s">
        <v>151</v>
      </c>
      <c r="C146" s="72"/>
      <c r="D146" s="102">
        <v>0</v>
      </c>
      <c r="E146" s="103"/>
      <c r="F146" s="73">
        <v>0</v>
      </c>
      <c r="G146" s="231">
        <v>0</v>
      </c>
      <c r="H146" s="129">
        <v>0</v>
      </c>
      <c r="I146" s="153">
        <f t="shared" si="7"/>
        <v>0</v>
      </c>
      <c r="J146" s="149"/>
      <c r="K146" s="149"/>
      <c r="L146" s="149"/>
      <c r="M146" s="149"/>
      <c r="N146" s="70"/>
      <c r="HK146" s="191"/>
      <c r="HL146" s="191"/>
      <c r="HT146" s="191"/>
      <c r="HU146" s="191"/>
      <c r="HV146" s="191"/>
      <c r="HW146" s="191"/>
      <c r="HX146" s="191"/>
      <c r="HY146" s="191"/>
      <c r="HZ146" s="191"/>
      <c r="IA146" s="191"/>
      <c r="IB146" s="191"/>
      <c r="IC146" s="191"/>
      <c r="ID146" s="191"/>
      <c r="IE146" s="191"/>
      <c r="IF146" s="191"/>
      <c r="IG146" s="191"/>
      <c r="RG146" s="191"/>
      <c r="RH146" s="191"/>
      <c r="RP146" s="191"/>
      <c r="RQ146" s="191"/>
      <c r="RR146" s="191"/>
      <c r="RS146" s="191"/>
      <c r="RT146" s="191"/>
      <c r="RU146" s="191"/>
      <c r="RV146" s="191"/>
      <c r="RW146" s="191"/>
      <c r="RX146" s="191"/>
      <c r="RY146" s="191"/>
      <c r="RZ146" s="191"/>
      <c r="SA146" s="191"/>
      <c r="SB146" s="191"/>
      <c r="SC146" s="191"/>
      <c r="ABC146" s="191"/>
      <c r="ABD146" s="191"/>
      <c r="ABL146" s="191"/>
      <c r="ABM146" s="191"/>
      <c r="ABN146" s="191"/>
      <c r="ABO146" s="191"/>
      <c r="ABP146" s="191"/>
      <c r="ABQ146" s="191"/>
      <c r="ABR146" s="191"/>
      <c r="ABS146" s="191"/>
      <c r="ABT146" s="191"/>
      <c r="ABU146" s="191"/>
      <c r="ABV146" s="191"/>
      <c r="ABW146" s="191"/>
      <c r="ABX146" s="191"/>
      <c r="ABY146" s="191"/>
      <c r="AKY146" s="191"/>
      <c r="AKZ146" s="191"/>
      <c r="ALH146" s="191"/>
      <c r="ALI146" s="191"/>
      <c r="ALJ146" s="191"/>
      <c r="ALK146" s="191"/>
      <c r="ALL146" s="191"/>
      <c r="ALM146" s="191"/>
      <c r="ALN146" s="191"/>
      <c r="ALO146" s="191"/>
      <c r="ALP146" s="191"/>
      <c r="ALQ146" s="191"/>
      <c r="ALR146" s="191"/>
      <c r="ALS146" s="191"/>
      <c r="ALT146" s="191"/>
      <c r="ALU146" s="191"/>
      <c r="AUU146" s="191"/>
      <c r="AUV146" s="191"/>
      <c r="AVD146" s="191"/>
      <c r="AVE146" s="191"/>
      <c r="AVF146" s="191"/>
      <c r="AVG146" s="191"/>
      <c r="AVH146" s="191"/>
      <c r="AVI146" s="191"/>
      <c r="AVJ146" s="191"/>
      <c r="AVK146" s="191"/>
      <c r="AVL146" s="191"/>
      <c r="AVM146" s="191"/>
      <c r="AVN146" s="191"/>
      <c r="AVO146" s="191"/>
      <c r="AVP146" s="191"/>
      <c r="AVQ146" s="191"/>
      <c r="BEQ146" s="191"/>
      <c r="BER146" s="191"/>
      <c r="BEZ146" s="191"/>
      <c r="BFA146" s="191"/>
      <c r="BFB146" s="191"/>
      <c r="BFC146" s="191"/>
      <c r="BFD146" s="191"/>
      <c r="BFE146" s="191"/>
      <c r="BFF146" s="191"/>
      <c r="BFG146" s="191"/>
      <c r="BFH146" s="191"/>
      <c r="BFI146" s="191"/>
      <c r="BFJ146" s="191"/>
      <c r="BFK146" s="191"/>
      <c r="BFL146" s="191"/>
      <c r="BFM146" s="191"/>
      <c r="BOM146" s="191"/>
      <c r="BON146" s="191"/>
      <c r="BOV146" s="191"/>
      <c r="BOW146" s="191"/>
      <c r="BOX146" s="191"/>
      <c r="BOY146" s="191"/>
      <c r="BOZ146" s="191"/>
      <c r="BPA146" s="191"/>
      <c r="BPB146" s="191"/>
      <c r="BPC146" s="191"/>
      <c r="BPD146" s="191"/>
      <c r="BPE146" s="191"/>
      <c r="BPF146" s="191"/>
      <c r="BPG146" s="191"/>
      <c r="BPH146" s="191"/>
      <c r="BPI146" s="191"/>
      <c r="BYI146" s="191"/>
      <c r="BYJ146" s="191"/>
      <c r="BYR146" s="191"/>
      <c r="BYS146" s="191"/>
      <c r="BYT146" s="191"/>
      <c r="BYU146" s="191"/>
      <c r="BYV146" s="191"/>
      <c r="BYW146" s="191"/>
      <c r="BYX146" s="191"/>
      <c r="BYY146" s="191"/>
      <c r="BYZ146" s="191"/>
      <c r="BZA146" s="191"/>
      <c r="BZB146" s="191"/>
      <c r="BZC146" s="191"/>
      <c r="BZD146" s="191"/>
      <c r="BZE146" s="191"/>
      <c r="CIE146" s="191"/>
      <c r="CIF146" s="191"/>
      <c r="CIN146" s="191"/>
      <c r="CIO146" s="191"/>
      <c r="CIP146" s="191"/>
      <c r="CIQ146" s="191"/>
      <c r="CIR146" s="191"/>
      <c r="CIS146" s="191"/>
      <c r="CIT146" s="191"/>
      <c r="CIU146" s="191"/>
      <c r="CIV146" s="191"/>
      <c r="CIW146" s="191"/>
      <c r="CIX146" s="191"/>
      <c r="CIY146" s="191"/>
      <c r="CIZ146" s="191"/>
      <c r="CJA146" s="191"/>
      <c r="CSA146" s="191"/>
      <c r="CSB146" s="191"/>
      <c r="CSJ146" s="191"/>
      <c r="CSK146" s="191"/>
      <c r="CSL146" s="191"/>
      <c r="CSM146" s="191"/>
      <c r="CSN146" s="191"/>
      <c r="CSO146" s="191"/>
      <c r="CSP146" s="191"/>
      <c r="CSQ146" s="191"/>
      <c r="CSR146" s="191"/>
      <c r="CSS146" s="191"/>
      <c r="CST146" s="191"/>
      <c r="CSU146" s="191"/>
      <c r="CSV146" s="191"/>
      <c r="CSW146" s="191"/>
      <c r="DBW146" s="191"/>
      <c r="DBX146" s="191"/>
      <c r="DCF146" s="191"/>
      <c r="DCG146" s="191"/>
      <c r="DCH146" s="191"/>
      <c r="DCI146" s="191"/>
      <c r="DCJ146" s="191"/>
      <c r="DCK146" s="191"/>
      <c r="DCL146" s="191"/>
      <c r="DCM146" s="191"/>
      <c r="DCN146" s="191"/>
      <c r="DCO146" s="191"/>
      <c r="DCP146" s="191"/>
      <c r="DCQ146" s="191"/>
      <c r="DCR146" s="191"/>
      <c r="DCS146" s="191"/>
      <c r="DLS146" s="191"/>
      <c r="DLT146" s="191"/>
      <c r="DMB146" s="191"/>
      <c r="DMC146" s="191"/>
      <c r="DMD146" s="191"/>
      <c r="DME146" s="191"/>
      <c r="DMF146" s="191"/>
      <c r="DMG146" s="191"/>
      <c r="DMH146" s="191"/>
      <c r="DMI146" s="191"/>
      <c r="DMJ146" s="191"/>
      <c r="DMK146" s="191"/>
      <c r="DML146" s="191"/>
      <c r="DMM146" s="191"/>
      <c r="DMN146" s="191"/>
      <c r="DMO146" s="191"/>
      <c r="DVO146" s="191"/>
      <c r="DVP146" s="191"/>
      <c r="DVX146" s="191"/>
      <c r="DVY146" s="191"/>
      <c r="DVZ146" s="191"/>
      <c r="DWA146" s="191"/>
      <c r="DWB146" s="191"/>
      <c r="DWC146" s="191"/>
      <c r="DWD146" s="191"/>
      <c r="DWE146" s="191"/>
      <c r="DWF146" s="191"/>
      <c r="DWG146" s="191"/>
      <c r="DWH146" s="191"/>
      <c r="DWI146" s="191"/>
      <c r="DWJ146" s="191"/>
      <c r="DWK146" s="191"/>
      <c r="EFK146" s="191"/>
      <c r="EFL146" s="191"/>
      <c r="EFT146" s="191"/>
      <c r="EFU146" s="191"/>
      <c r="EFV146" s="191"/>
      <c r="EFW146" s="191"/>
      <c r="EFX146" s="191"/>
      <c r="EFY146" s="191"/>
      <c r="EFZ146" s="191"/>
      <c r="EGA146" s="191"/>
      <c r="EGB146" s="191"/>
      <c r="EGC146" s="191"/>
      <c r="EGD146" s="191"/>
      <c r="EGE146" s="191"/>
      <c r="EGF146" s="191"/>
      <c r="EGG146" s="191"/>
      <c r="EPG146" s="191"/>
      <c r="EPH146" s="191"/>
      <c r="EPP146" s="191"/>
      <c r="EPQ146" s="191"/>
      <c r="EPR146" s="191"/>
      <c r="EPS146" s="191"/>
      <c r="EPT146" s="191"/>
      <c r="EPU146" s="191"/>
      <c r="EPV146" s="191"/>
      <c r="EPW146" s="191"/>
      <c r="EPX146" s="191"/>
      <c r="EPY146" s="191"/>
      <c r="EPZ146" s="191"/>
      <c r="EQA146" s="191"/>
      <c r="EQB146" s="191"/>
      <c r="EQC146" s="191"/>
      <c r="EZC146" s="191"/>
      <c r="EZD146" s="191"/>
      <c r="EZL146" s="191"/>
      <c r="EZM146" s="191"/>
      <c r="EZN146" s="191"/>
      <c r="EZO146" s="191"/>
      <c r="EZP146" s="191"/>
      <c r="EZQ146" s="191"/>
      <c r="EZR146" s="191"/>
      <c r="EZS146" s="191"/>
      <c r="EZT146" s="191"/>
      <c r="EZU146" s="191"/>
      <c r="EZV146" s="191"/>
      <c r="EZW146" s="191"/>
      <c r="EZX146" s="191"/>
      <c r="EZY146" s="191"/>
      <c r="FIY146" s="191"/>
      <c r="FIZ146" s="191"/>
      <c r="FJH146" s="191"/>
      <c r="FJI146" s="191"/>
      <c r="FJJ146" s="191"/>
      <c r="FJK146" s="191"/>
      <c r="FJL146" s="191"/>
      <c r="FJM146" s="191"/>
      <c r="FJN146" s="191"/>
      <c r="FJO146" s="191"/>
      <c r="FJP146" s="191"/>
      <c r="FJQ146" s="191"/>
      <c r="FJR146" s="191"/>
      <c r="FJS146" s="191"/>
      <c r="FJT146" s="191"/>
      <c r="FJU146" s="191"/>
      <c r="FSU146" s="191"/>
      <c r="FSV146" s="191"/>
      <c r="FTD146" s="191"/>
      <c r="FTE146" s="191"/>
      <c r="FTF146" s="191"/>
      <c r="FTG146" s="191"/>
      <c r="FTH146" s="191"/>
      <c r="FTI146" s="191"/>
      <c r="FTJ146" s="191"/>
      <c r="FTK146" s="191"/>
      <c r="FTL146" s="191"/>
      <c r="FTM146" s="191"/>
      <c r="FTN146" s="191"/>
      <c r="FTO146" s="191"/>
      <c r="FTP146" s="191"/>
      <c r="FTQ146" s="191"/>
      <c r="GCQ146" s="191"/>
      <c r="GCR146" s="191"/>
      <c r="GCZ146" s="191"/>
      <c r="GDA146" s="191"/>
      <c r="GDB146" s="191"/>
      <c r="GDC146" s="191"/>
      <c r="GDD146" s="191"/>
      <c r="GDE146" s="191"/>
      <c r="GDF146" s="191"/>
      <c r="GDG146" s="191"/>
      <c r="GDH146" s="191"/>
      <c r="GDI146" s="191"/>
      <c r="GDJ146" s="191"/>
      <c r="GDK146" s="191"/>
      <c r="GDL146" s="191"/>
      <c r="GDM146" s="191"/>
      <c r="GMM146" s="191"/>
      <c r="GMN146" s="191"/>
      <c r="GMV146" s="191"/>
      <c r="GMW146" s="191"/>
      <c r="GMX146" s="191"/>
      <c r="GMY146" s="191"/>
      <c r="GMZ146" s="191"/>
      <c r="GNA146" s="191"/>
      <c r="GNB146" s="191"/>
      <c r="GNC146" s="191"/>
      <c r="GND146" s="191"/>
      <c r="GNE146" s="191"/>
      <c r="GNF146" s="191"/>
      <c r="GNG146" s="191"/>
      <c r="GNH146" s="191"/>
      <c r="GNI146" s="191"/>
      <c r="GWI146" s="191"/>
      <c r="GWJ146" s="191"/>
      <c r="GWR146" s="191"/>
      <c r="GWS146" s="191"/>
      <c r="GWT146" s="191"/>
      <c r="GWU146" s="191"/>
      <c r="GWV146" s="191"/>
      <c r="GWW146" s="191"/>
      <c r="GWX146" s="191"/>
      <c r="GWY146" s="191"/>
      <c r="GWZ146" s="191"/>
      <c r="GXA146" s="191"/>
      <c r="GXB146" s="191"/>
      <c r="GXC146" s="191"/>
      <c r="GXD146" s="191"/>
      <c r="GXE146" s="191"/>
      <c r="HGE146" s="191"/>
      <c r="HGF146" s="191"/>
      <c r="HGN146" s="191"/>
      <c r="HGO146" s="191"/>
      <c r="HGP146" s="191"/>
      <c r="HGQ146" s="191"/>
      <c r="HGR146" s="191"/>
      <c r="HGS146" s="191"/>
      <c r="HGT146" s="191"/>
      <c r="HGU146" s="191"/>
      <c r="HGV146" s="191"/>
      <c r="HGW146" s="191"/>
      <c r="HGX146" s="191"/>
      <c r="HGY146" s="191"/>
      <c r="HGZ146" s="191"/>
      <c r="HHA146" s="191"/>
      <c r="HQA146" s="191"/>
      <c r="HQB146" s="191"/>
      <c r="HQJ146" s="191"/>
      <c r="HQK146" s="191"/>
      <c r="HQL146" s="191"/>
      <c r="HQM146" s="191"/>
      <c r="HQN146" s="191"/>
      <c r="HQO146" s="191"/>
      <c r="HQP146" s="191"/>
      <c r="HQQ146" s="191"/>
      <c r="HQR146" s="191"/>
      <c r="HQS146" s="191"/>
      <c r="HQT146" s="191"/>
      <c r="HQU146" s="191"/>
      <c r="HQV146" s="191"/>
      <c r="HQW146" s="191"/>
      <c r="HZW146" s="191"/>
      <c r="HZX146" s="191"/>
      <c r="IAF146" s="191"/>
      <c r="IAG146" s="191"/>
      <c r="IAH146" s="191"/>
      <c r="IAI146" s="191"/>
      <c r="IAJ146" s="191"/>
      <c r="IAK146" s="191"/>
      <c r="IAL146" s="191"/>
      <c r="IAM146" s="191"/>
      <c r="IAN146" s="191"/>
      <c r="IAO146" s="191"/>
      <c r="IAP146" s="191"/>
      <c r="IAQ146" s="191"/>
      <c r="IAR146" s="191"/>
      <c r="IAS146" s="191"/>
      <c r="IJS146" s="191"/>
      <c r="IJT146" s="191"/>
      <c r="IKB146" s="191"/>
      <c r="IKC146" s="191"/>
      <c r="IKD146" s="191"/>
      <c r="IKE146" s="191"/>
      <c r="IKF146" s="191"/>
      <c r="IKG146" s="191"/>
      <c r="IKH146" s="191"/>
      <c r="IKI146" s="191"/>
      <c r="IKJ146" s="191"/>
      <c r="IKK146" s="191"/>
      <c r="IKL146" s="191"/>
      <c r="IKM146" s="191"/>
      <c r="IKN146" s="191"/>
      <c r="IKO146" s="191"/>
      <c r="ITO146" s="191"/>
      <c r="ITP146" s="191"/>
      <c r="ITX146" s="191"/>
      <c r="ITY146" s="191"/>
      <c r="ITZ146" s="191"/>
      <c r="IUA146" s="191"/>
      <c r="IUB146" s="191"/>
      <c r="IUC146" s="191"/>
      <c r="IUD146" s="191"/>
      <c r="IUE146" s="191"/>
      <c r="IUF146" s="191"/>
      <c r="IUG146" s="191"/>
      <c r="IUH146" s="191"/>
      <c r="IUI146" s="191"/>
      <c r="IUJ146" s="191"/>
      <c r="IUK146" s="191"/>
      <c r="JDK146" s="191"/>
      <c r="JDL146" s="191"/>
      <c r="JDT146" s="191"/>
      <c r="JDU146" s="191"/>
      <c r="JDV146" s="191"/>
      <c r="JDW146" s="191"/>
      <c r="JDX146" s="191"/>
      <c r="JDY146" s="191"/>
      <c r="JDZ146" s="191"/>
      <c r="JEA146" s="191"/>
      <c r="JEB146" s="191"/>
      <c r="JEC146" s="191"/>
      <c r="JED146" s="191"/>
      <c r="JEE146" s="191"/>
      <c r="JEF146" s="191"/>
      <c r="JEG146" s="191"/>
      <c r="JNG146" s="191"/>
      <c r="JNH146" s="191"/>
      <c r="JNP146" s="191"/>
      <c r="JNQ146" s="191"/>
      <c r="JNR146" s="191"/>
      <c r="JNS146" s="191"/>
      <c r="JNT146" s="191"/>
      <c r="JNU146" s="191"/>
      <c r="JNV146" s="191"/>
      <c r="JNW146" s="191"/>
      <c r="JNX146" s="191"/>
      <c r="JNY146" s="191"/>
      <c r="JNZ146" s="191"/>
      <c r="JOA146" s="191"/>
      <c r="JOB146" s="191"/>
      <c r="JOC146" s="191"/>
      <c r="JXC146" s="191"/>
      <c r="JXD146" s="191"/>
      <c r="JXL146" s="191"/>
      <c r="JXM146" s="191"/>
      <c r="JXN146" s="191"/>
      <c r="JXO146" s="191"/>
      <c r="JXP146" s="191"/>
      <c r="JXQ146" s="191"/>
      <c r="JXR146" s="191"/>
      <c r="JXS146" s="191"/>
      <c r="JXT146" s="191"/>
      <c r="JXU146" s="191"/>
      <c r="JXV146" s="191"/>
      <c r="JXW146" s="191"/>
      <c r="JXX146" s="191"/>
      <c r="JXY146" s="191"/>
      <c r="KGY146" s="191"/>
      <c r="KGZ146" s="191"/>
      <c r="KHH146" s="191"/>
      <c r="KHI146" s="191"/>
      <c r="KHJ146" s="191"/>
      <c r="KHK146" s="191"/>
      <c r="KHL146" s="191"/>
      <c r="KHM146" s="191"/>
      <c r="KHN146" s="191"/>
      <c r="KHO146" s="191"/>
      <c r="KHP146" s="191"/>
      <c r="KHQ146" s="191"/>
      <c r="KHR146" s="191"/>
      <c r="KHS146" s="191"/>
      <c r="KHT146" s="191"/>
      <c r="KHU146" s="191"/>
      <c r="KQU146" s="191"/>
      <c r="KQV146" s="191"/>
      <c r="KRD146" s="191"/>
      <c r="KRE146" s="191"/>
      <c r="KRF146" s="191"/>
      <c r="KRG146" s="191"/>
      <c r="KRH146" s="191"/>
      <c r="KRI146" s="191"/>
      <c r="KRJ146" s="191"/>
      <c r="KRK146" s="191"/>
      <c r="KRL146" s="191"/>
      <c r="KRM146" s="191"/>
      <c r="KRN146" s="191"/>
      <c r="KRO146" s="191"/>
      <c r="KRP146" s="191"/>
      <c r="KRQ146" s="191"/>
      <c r="LAQ146" s="191"/>
      <c r="LAR146" s="191"/>
      <c r="LAZ146" s="191"/>
      <c r="LBA146" s="191"/>
      <c r="LBB146" s="191"/>
      <c r="LBC146" s="191"/>
      <c r="LBD146" s="191"/>
      <c r="LBE146" s="191"/>
      <c r="LBF146" s="191"/>
      <c r="LBG146" s="191"/>
      <c r="LBH146" s="191"/>
      <c r="LBI146" s="191"/>
      <c r="LBJ146" s="191"/>
      <c r="LBK146" s="191"/>
      <c r="LBL146" s="191"/>
      <c r="LBM146" s="191"/>
      <c r="LKM146" s="191"/>
      <c r="LKN146" s="191"/>
      <c r="LKV146" s="191"/>
      <c r="LKW146" s="191"/>
      <c r="LKX146" s="191"/>
      <c r="LKY146" s="191"/>
      <c r="LKZ146" s="191"/>
      <c r="LLA146" s="191"/>
      <c r="LLB146" s="191"/>
      <c r="LLC146" s="191"/>
      <c r="LLD146" s="191"/>
      <c r="LLE146" s="191"/>
      <c r="LLF146" s="191"/>
      <c r="LLG146" s="191"/>
      <c r="LLH146" s="191"/>
      <c r="LLI146" s="191"/>
      <c r="LUI146" s="191"/>
      <c r="LUJ146" s="191"/>
      <c r="LUR146" s="191"/>
      <c r="LUS146" s="191"/>
      <c r="LUT146" s="191"/>
      <c r="LUU146" s="191"/>
      <c r="LUV146" s="191"/>
      <c r="LUW146" s="191"/>
      <c r="LUX146" s="191"/>
      <c r="LUY146" s="191"/>
      <c r="LUZ146" s="191"/>
      <c r="LVA146" s="191"/>
      <c r="LVB146" s="191"/>
      <c r="LVC146" s="191"/>
      <c r="LVD146" s="191"/>
      <c r="LVE146" s="191"/>
      <c r="MEE146" s="191"/>
      <c r="MEF146" s="191"/>
      <c r="MEN146" s="191"/>
      <c r="MEO146" s="191"/>
      <c r="MEP146" s="191"/>
      <c r="MEQ146" s="191"/>
      <c r="MER146" s="191"/>
      <c r="MES146" s="191"/>
      <c r="MET146" s="191"/>
      <c r="MEU146" s="191"/>
      <c r="MEV146" s="191"/>
      <c r="MEW146" s="191"/>
      <c r="MEX146" s="191"/>
      <c r="MEY146" s="191"/>
      <c r="MEZ146" s="191"/>
      <c r="MFA146" s="191"/>
      <c r="MOA146" s="191"/>
      <c r="MOB146" s="191"/>
      <c r="MOJ146" s="191"/>
      <c r="MOK146" s="191"/>
      <c r="MOL146" s="191"/>
      <c r="MOM146" s="191"/>
      <c r="MON146" s="191"/>
      <c r="MOO146" s="191"/>
      <c r="MOP146" s="191"/>
      <c r="MOQ146" s="191"/>
      <c r="MOR146" s="191"/>
      <c r="MOS146" s="191"/>
      <c r="MOT146" s="191"/>
      <c r="MOU146" s="191"/>
      <c r="MOV146" s="191"/>
      <c r="MOW146" s="191"/>
      <c r="MXW146" s="191"/>
      <c r="MXX146" s="191"/>
      <c r="MYF146" s="191"/>
      <c r="MYG146" s="191"/>
      <c r="MYH146" s="191"/>
      <c r="MYI146" s="191"/>
      <c r="MYJ146" s="191"/>
      <c r="MYK146" s="191"/>
      <c r="MYL146" s="191"/>
      <c r="MYM146" s="191"/>
      <c r="MYN146" s="191"/>
      <c r="MYO146" s="191"/>
      <c r="MYP146" s="191"/>
      <c r="MYQ146" s="191"/>
      <c r="MYR146" s="191"/>
      <c r="MYS146" s="191"/>
      <c r="NHS146" s="191"/>
      <c r="NHT146" s="191"/>
      <c r="NIB146" s="191"/>
      <c r="NIC146" s="191"/>
      <c r="NID146" s="191"/>
      <c r="NIE146" s="191"/>
      <c r="NIF146" s="191"/>
      <c r="NIG146" s="191"/>
      <c r="NIH146" s="191"/>
      <c r="NII146" s="191"/>
      <c r="NIJ146" s="191"/>
      <c r="NIK146" s="191"/>
      <c r="NIL146" s="191"/>
      <c r="NIM146" s="191"/>
      <c r="NIN146" s="191"/>
      <c r="NIO146" s="191"/>
      <c r="NRO146" s="191"/>
      <c r="NRP146" s="191"/>
      <c r="NRX146" s="191"/>
      <c r="NRY146" s="191"/>
      <c r="NRZ146" s="191"/>
      <c r="NSA146" s="191"/>
      <c r="NSB146" s="191"/>
      <c r="NSC146" s="191"/>
      <c r="NSD146" s="191"/>
      <c r="NSE146" s="191"/>
      <c r="NSF146" s="191"/>
      <c r="NSG146" s="191"/>
      <c r="NSH146" s="191"/>
      <c r="NSI146" s="191"/>
      <c r="NSJ146" s="191"/>
      <c r="NSK146" s="191"/>
      <c r="OBK146" s="191"/>
      <c r="OBL146" s="191"/>
      <c r="OBT146" s="191"/>
      <c r="OBU146" s="191"/>
      <c r="OBV146" s="191"/>
      <c r="OBW146" s="191"/>
      <c r="OBX146" s="191"/>
      <c r="OBY146" s="191"/>
      <c r="OBZ146" s="191"/>
      <c r="OCA146" s="191"/>
      <c r="OCB146" s="191"/>
      <c r="OCC146" s="191"/>
      <c r="OCD146" s="191"/>
      <c r="OCE146" s="191"/>
      <c r="OCF146" s="191"/>
      <c r="OCG146" s="191"/>
      <c r="OLG146" s="191"/>
      <c r="OLH146" s="191"/>
      <c r="OLP146" s="191"/>
      <c r="OLQ146" s="191"/>
      <c r="OLR146" s="191"/>
      <c r="OLS146" s="191"/>
      <c r="OLT146" s="191"/>
      <c r="OLU146" s="191"/>
      <c r="OLV146" s="191"/>
      <c r="OLW146" s="191"/>
      <c r="OLX146" s="191"/>
      <c r="OLY146" s="191"/>
      <c r="OLZ146" s="191"/>
      <c r="OMA146" s="191"/>
      <c r="OMB146" s="191"/>
      <c r="OMC146" s="191"/>
      <c r="OVC146" s="191"/>
      <c r="OVD146" s="191"/>
      <c r="OVL146" s="191"/>
      <c r="OVM146" s="191"/>
      <c r="OVN146" s="191"/>
      <c r="OVO146" s="191"/>
      <c r="OVP146" s="191"/>
      <c r="OVQ146" s="191"/>
      <c r="OVR146" s="191"/>
      <c r="OVS146" s="191"/>
      <c r="OVT146" s="191"/>
      <c r="OVU146" s="191"/>
      <c r="OVV146" s="191"/>
      <c r="OVW146" s="191"/>
      <c r="OVX146" s="191"/>
      <c r="OVY146" s="191"/>
      <c r="PEY146" s="191"/>
      <c r="PEZ146" s="191"/>
      <c r="PFH146" s="191"/>
      <c r="PFI146" s="191"/>
      <c r="PFJ146" s="191"/>
      <c r="PFK146" s="191"/>
      <c r="PFL146" s="191"/>
      <c r="PFM146" s="191"/>
      <c r="PFN146" s="191"/>
      <c r="PFO146" s="191"/>
      <c r="PFP146" s="191"/>
      <c r="PFQ146" s="191"/>
      <c r="PFR146" s="191"/>
      <c r="PFS146" s="191"/>
      <c r="PFT146" s="191"/>
      <c r="PFU146" s="191"/>
      <c r="POU146" s="191"/>
      <c r="POV146" s="191"/>
      <c r="PPD146" s="191"/>
      <c r="PPE146" s="191"/>
      <c r="PPF146" s="191"/>
      <c r="PPG146" s="191"/>
      <c r="PPH146" s="191"/>
      <c r="PPI146" s="191"/>
      <c r="PPJ146" s="191"/>
      <c r="PPK146" s="191"/>
      <c r="PPL146" s="191"/>
      <c r="PPM146" s="191"/>
      <c r="PPN146" s="191"/>
      <c r="PPO146" s="191"/>
      <c r="PPP146" s="191"/>
      <c r="PPQ146" s="191"/>
      <c r="PYQ146" s="191"/>
      <c r="PYR146" s="191"/>
      <c r="PYZ146" s="191"/>
      <c r="PZA146" s="191"/>
      <c r="PZB146" s="191"/>
      <c r="PZC146" s="191"/>
      <c r="PZD146" s="191"/>
      <c r="PZE146" s="191"/>
      <c r="PZF146" s="191"/>
      <c r="PZG146" s="191"/>
      <c r="PZH146" s="191"/>
      <c r="PZI146" s="191"/>
      <c r="PZJ146" s="191"/>
      <c r="PZK146" s="191"/>
      <c r="PZL146" s="191"/>
      <c r="PZM146" s="191"/>
      <c r="QIM146" s="191"/>
      <c r="QIN146" s="191"/>
      <c r="QIV146" s="191"/>
      <c r="QIW146" s="191"/>
      <c r="QIX146" s="191"/>
      <c r="QIY146" s="191"/>
      <c r="QIZ146" s="191"/>
      <c r="QJA146" s="191"/>
      <c r="QJB146" s="191"/>
      <c r="QJC146" s="191"/>
      <c r="QJD146" s="191"/>
      <c r="QJE146" s="191"/>
      <c r="QJF146" s="191"/>
      <c r="QJG146" s="191"/>
      <c r="QJH146" s="191"/>
      <c r="QJI146" s="191"/>
      <c r="QSI146" s="191"/>
      <c r="QSJ146" s="191"/>
      <c r="QSR146" s="191"/>
      <c r="QSS146" s="191"/>
      <c r="QST146" s="191"/>
      <c r="QSU146" s="191"/>
      <c r="QSV146" s="191"/>
      <c r="QSW146" s="191"/>
      <c r="QSX146" s="191"/>
      <c r="QSY146" s="191"/>
      <c r="QSZ146" s="191"/>
      <c r="QTA146" s="191"/>
      <c r="QTB146" s="191"/>
      <c r="QTC146" s="191"/>
      <c r="QTD146" s="191"/>
      <c r="QTE146" s="191"/>
      <c r="RCE146" s="191"/>
      <c r="RCF146" s="191"/>
      <c r="RCN146" s="191"/>
      <c r="RCO146" s="191"/>
      <c r="RCP146" s="191"/>
      <c r="RCQ146" s="191"/>
      <c r="RCR146" s="191"/>
      <c r="RCS146" s="191"/>
      <c r="RCT146" s="191"/>
      <c r="RCU146" s="191"/>
      <c r="RCV146" s="191"/>
      <c r="RCW146" s="191"/>
      <c r="RCX146" s="191"/>
      <c r="RCY146" s="191"/>
      <c r="RCZ146" s="191"/>
      <c r="RDA146" s="191"/>
      <c r="RMA146" s="191"/>
      <c r="RMB146" s="191"/>
      <c r="RMJ146" s="191"/>
      <c r="RMK146" s="191"/>
      <c r="RML146" s="191"/>
      <c r="RMM146" s="191"/>
      <c r="RMN146" s="191"/>
      <c r="RMO146" s="191"/>
      <c r="RMP146" s="191"/>
      <c r="RMQ146" s="191"/>
      <c r="RMR146" s="191"/>
      <c r="RMS146" s="191"/>
      <c r="RMT146" s="191"/>
      <c r="RMU146" s="191"/>
      <c r="RMV146" s="191"/>
      <c r="RMW146" s="191"/>
      <c r="RVW146" s="191"/>
      <c r="RVX146" s="191"/>
      <c r="RWF146" s="191"/>
      <c r="RWG146" s="191"/>
      <c r="RWH146" s="191"/>
      <c r="RWI146" s="191"/>
      <c r="RWJ146" s="191"/>
      <c r="RWK146" s="191"/>
      <c r="RWL146" s="191"/>
      <c r="RWM146" s="191"/>
      <c r="RWN146" s="191"/>
      <c r="RWO146" s="191"/>
      <c r="RWP146" s="191"/>
      <c r="RWQ146" s="191"/>
      <c r="RWR146" s="191"/>
      <c r="RWS146" s="191"/>
      <c r="SFS146" s="191"/>
      <c r="SFT146" s="191"/>
      <c r="SGB146" s="191"/>
      <c r="SGC146" s="191"/>
      <c r="SGD146" s="191"/>
      <c r="SGE146" s="191"/>
      <c r="SGF146" s="191"/>
      <c r="SGG146" s="191"/>
      <c r="SGH146" s="191"/>
      <c r="SGI146" s="191"/>
      <c r="SGJ146" s="191"/>
      <c r="SGK146" s="191"/>
      <c r="SGL146" s="191"/>
      <c r="SGM146" s="191"/>
      <c r="SGN146" s="191"/>
      <c r="SGO146" s="191"/>
      <c r="SPO146" s="191"/>
      <c r="SPP146" s="191"/>
      <c r="SPX146" s="191"/>
      <c r="SPY146" s="191"/>
      <c r="SPZ146" s="191"/>
      <c r="SQA146" s="191"/>
      <c r="SQB146" s="191"/>
      <c r="SQC146" s="191"/>
      <c r="SQD146" s="191"/>
      <c r="SQE146" s="191"/>
      <c r="SQF146" s="191"/>
      <c r="SQG146" s="191"/>
      <c r="SQH146" s="191"/>
      <c r="SQI146" s="191"/>
      <c r="SQJ146" s="191"/>
      <c r="SQK146" s="191"/>
      <c r="SZK146" s="191"/>
      <c r="SZL146" s="191"/>
      <c r="SZT146" s="191"/>
      <c r="SZU146" s="191"/>
      <c r="SZV146" s="191"/>
      <c r="SZW146" s="191"/>
      <c r="SZX146" s="191"/>
      <c r="SZY146" s="191"/>
      <c r="SZZ146" s="191"/>
      <c r="TAA146" s="191"/>
      <c r="TAB146" s="191"/>
      <c r="TAC146" s="191"/>
      <c r="TAD146" s="191"/>
      <c r="TAE146" s="191"/>
      <c r="TAF146" s="191"/>
      <c r="TAG146" s="191"/>
      <c r="TJG146" s="191"/>
      <c r="TJH146" s="191"/>
      <c r="TJP146" s="191"/>
      <c r="TJQ146" s="191"/>
      <c r="TJR146" s="191"/>
      <c r="TJS146" s="191"/>
      <c r="TJT146" s="191"/>
      <c r="TJU146" s="191"/>
      <c r="TJV146" s="191"/>
      <c r="TJW146" s="191"/>
      <c r="TJX146" s="191"/>
      <c r="TJY146" s="191"/>
      <c r="TJZ146" s="191"/>
      <c r="TKA146" s="191"/>
      <c r="TKB146" s="191"/>
      <c r="TKC146" s="191"/>
      <c r="TTC146" s="191"/>
      <c r="TTD146" s="191"/>
      <c r="TTL146" s="191"/>
      <c r="TTM146" s="191"/>
      <c r="TTN146" s="191"/>
      <c r="TTO146" s="191"/>
      <c r="TTP146" s="191"/>
      <c r="TTQ146" s="191"/>
      <c r="TTR146" s="191"/>
      <c r="TTS146" s="191"/>
      <c r="TTT146" s="191"/>
      <c r="TTU146" s="191"/>
      <c r="TTV146" s="191"/>
      <c r="TTW146" s="191"/>
      <c r="TTX146" s="191"/>
      <c r="TTY146" s="191"/>
      <c r="UCY146" s="191"/>
      <c r="UCZ146" s="191"/>
      <c r="UDH146" s="191"/>
      <c r="UDI146" s="191"/>
      <c r="UDJ146" s="191"/>
      <c r="UDK146" s="191"/>
      <c r="UDL146" s="191"/>
      <c r="UDM146" s="191"/>
      <c r="UDN146" s="191"/>
      <c r="UDO146" s="191"/>
      <c r="UDP146" s="191"/>
      <c r="UDQ146" s="191"/>
      <c r="UDR146" s="191"/>
      <c r="UDS146" s="191"/>
      <c r="UDT146" s="191"/>
      <c r="UDU146" s="191"/>
      <c r="UMU146" s="191"/>
      <c r="UMV146" s="191"/>
      <c r="UND146" s="191"/>
      <c r="UNE146" s="191"/>
      <c r="UNF146" s="191"/>
      <c r="UNG146" s="191"/>
      <c r="UNH146" s="191"/>
      <c r="UNI146" s="191"/>
      <c r="UNJ146" s="191"/>
      <c r="UNK146" s="191"/>
      <c r="UNL146" s="191"/>
      <c r="UNM146" s="191"/>
      <c r="UNN146" s="191"/>
      <c r="UNO146" s="191"/>
      <c r="UNP146" s="191"/>
      <c r="UNQ146" s="191"/>
      <c r="UWQ146" s="191"/>
      <c r="UWR146" s="191"/>
      <c r="UWZ146" s="191"/>
      <c r="UXA146" s="191"/>
      <c r="UXB146" s="191"/>
      <c r="UXC146" s="191"/>
      <c r="UXD146" s="191"/>
      <c r="UXE146" s="191"/>
      <c r="UXF146" s="191"/>
      <c r="UXG146" s="191"/>
      <c r="UXH146" s="191"/>
      <c r="UXI146" s="191"/>
      <c r="UXJ146" s="191"/>
      <c r="UXK146" s="191"/>
      <c r="UXL146" s="191"/>
      <c r="UXM146" s="191"/>
      <c r="VGM146" s="191"/>
      <c r="VGN146" s="191"/>
      <c r="VGV146" s="191"/>
      <c r="VGW146" s="191"/>
      <c r="VGX146" s="191"/>
      <c r="VGY146" s="191"/>
      <c r="VGZ146" s="191"/>
      <c r="VHA146" s="191"/>
      <c r="VHB146" s="191"/>
      <c r="VHC146" s="191"/>
      <c r="VHD146" s="191"/>
      <c r="VHE146" s="191"/>
      <c r="VHF146" s="191"/>
      <c r="VHG146" s="191"/>
      <c r="VHH146" s="191"/>
      <c r="VHI146" s="191"/>
      <c r="VQI146" s="191"/>
      <c r="VQJ146" s="191"/>
      <c r="VQR146" s="191"/>
      <c r="VQS146" s="191"/>
      <c r="VQT146" s="191"/>
      <c r="VQU146" s="191"/>
      <c r="VQV146" s="191"/>
      <c r="VQW146" s="191"/>
      <c r="VQX146" s="191"/>
      <c r="VQY146" s="191"/>
      <c r="VQZ146" s="191"/>
      <c r="VRA146" s="191"/>
      <c r="VRB146" s="191"/>
      <c r="VRC146" s="191"/>
      <c r="VRD146" s="191"/>
      <c r="VRE146" s="191"/>
      <c r="WAE146" s="191"/>
      <c r="WAF146" s="191"/>
      <c r="WAN146" s="191"/>
      <c r="WAO146" s="191"/>
      <c r="WAP146" s="191"/>
      <c r="WAQ146" s="191"/>
      <c r="WAR146" s="191"/>
      <c r="WAS146" s="191"/>
      <c r="WAT146" s="191"/>
      <c r="WAU146" s="191"/>
      <c r="WAV146" s="191"/>
      <c r="WAW146" s="191"/>
      <c r="WAX146" s="191"/>
      <c r="WAY146" s="191"/>
      <c r="WAZ146" s="191"/>
      <c r="WBA146" s="191"/>
      <c r="WKA146" s="191"/>
      <c r="WKB146" s="191"/>
      <c r="WKJ146" s="191"/>
      <c r="WKK146" s="191"/>
      <c r="WKL146" s="191"/>
      <c r="WKM146" s="191"/>
      <c r="WKN146" s="191"/>
      <c r="WKO146" s="191"/>
      <c r="WKP146" s="191"/>
      <c r="WKQ146" s="191"/>
      <c r="WKR146" s="191"/>
      <c r="WKS146" s="191"/>
      <c r="WKT146" s="191"/>
      <c r="WKU146" s="191"/>
      <c r="WKV146" s="191"/>
      <c r="WKW146" s="191"/>
      <c r="WTW146" s="191"/>
      <c r="WTX146" s="191"/>
      <c r="WUF146" s="191"/>
      <c r="WUG146" s="191"/>
      <c r="WUH146" s="191"/>
      <c r="WUI146" s="191"/>
      <c r="WUJ146" s="191"/>
      <c r="WUK146" s="191"/>
      <c r="WUL146" s="191"/>
      <c r="WUM146" s="191"/>
      <c r="WUN146" s="191"/>
      <c r="WUO146" s="191"/>
      <c r="WUP146" s="191"/>
      <c r="WUQ146" s="191"/>
      <c r="WUR146" s="191"/>
      <c r="WUS146" s="191"/>
    </row>
    <row r="147" spans="1:1009 1243:2033 2267:3057 3291:4081 4315:5105 5339:6129 6363:7153 7387:8177 8411:9201 9435:10225 10459:11249 11483:12273 12507:13297 13531:14321 14555:15345 15579:16113" s="190" customFormat="1" ht="47.25" hidden="1" outlineLevel="1" x14ac:dyDescent="0.25">
      <c r="A147" s="78"/>
      <c r="B147" s="198" t="s">
        <v>152</v>
      </c>
      <c r="C147" s="72"/>
      <c r="D147" s="102">
        <v>107.21</v>
      </c>
      <c r="E147" s="103"/>
      <c r="F147" s="73">
        <v>107.21</v>
      </c>
      <c r="G147" s="231">
        <v>0</v>
      </c>
      <c r="H147" s="129">
        <v>0</v>
      </c>
      <c r="I147" s="153">
        <f t="shared" si="7"/>
        <v>0</v>
      </c>
      <c r="J147" s="149"/>
      <c r="K147" s="149"/>
      <c r="L147" s="149"/>
      <c r="M147" s="149"/>
      <c r="N147" s="70">
        <v>832</v>
      </c>
      <c r="HK147" s="191"/>
      <c r="HL147" s="191"/>
      <c r="HT147" s="191"/>
      <c r="HU147" s="191"/>
      <c r="HV147" s="191"/>
      <c r="HW147" s="191"/>
      <c r="HX147" s="191"/>
      <c r="HY147" s="191"/>
      <c r="HZ147" s="191"/>
      <c r="IA147" s="191"/>
      <c r="IB147" s="191"/>
      <c r="IC147" s="191"/>
      <c r="ID147" s="191"/>
      <c r="IE147" s="191"/>
      <c r="IF147" s="191"/>
      <c r="IG147" s="191"/>
      <c r="RG147" s="191"/>
      <c r="RH147" s="191"/>
      <c r="RP147" s="191"/>
      <c r="RQ147" s="191"/>
      <c r="RR147" s="191"/>
      <c r="RS147" s="191"/>
      <c r="RT147" s="191"/>
      <c r="RU147" s="191"/>
      <c r="RV147" s="191"/>
      <c r="RW147" s="191"/>
      <c r="RX147" s="191"/>
      <c r="RY147" s="191"/>
      <c r="RZ147" s="191"/>
      <c r="SA147" s="191"/>
      <c r="SB147" s="191"/>
      <c r="SC147" s="191"/>
      <c r="ABC147" s="191"/>
      <c r="ABD147" s="191"/>
      <c r="ABL147" s="191"/>
      <c r="ABM147" s="191"/>
      <c r="ABN147" s="191"/>
      <c r="ABO147" s="191"/>
      <c r="ABP147" s="191"/>
      <c r="ABQ147" s="191"/>
      <c r="ABR147" s="191"/>
      <c r="ABS147" s="191"/>
      <c r="ABT147" s="191"/>
      <c r="ABU147" s="191"/>
      <c r="ABV147" s="191"/>
      <c r="ABW147" s="191"/>
      <c r="ABX147" s="191"/>
      <c r="ABY147" s="191"/>
      <c r="AKY147" s="191"/>
      <c r="AKZ147" s="191"/>
      <c r="ALH147" s="191"/>
      <c r="ALI147" s="191"/>
      <c r="ALJ147" s="191"/>
      <c r="ALK147" s="191"/>
      <c r="ALL147" s="191"/>
      <c r="ALM147" s="191"/>
      <c r="ALN147" s="191"/>
      <c r="ALO147" s="191"/>
      <c r="ALP147" s="191"/>
      <c r="ALQ147" s="191"/>
      <c r="ALR147" s="191"/>
      <c r="ALS147" s="191"/>
      <c r="ALT147" s="191"/>
      <c r="ALU147" s="191"/>
      <c r="AUU147" s="191"/>
      <c r="AUV147" s="191"/>
      <c r="AVD147" s="191"/>
      <c r="AVE147" s="191"/>
      <c r="AVF147" s="191"/>
      <c r="AVG147" s="191"/>
      <c r="AVH147" s="191"/>
      <c r="AVI147" s="191"/>
      <c r="AVJ147" s="191"/>
      <c r="AVK147" s="191"/>
      <c r="AVL147" s="191"/>
      <c r="AVM147" s="191"/>
      <c r="AVN147" s="191"/>
      <c r="AVO147" s="191"/>
      <c r="AVP147" s="191"/>
      <c r="AVQ147" s="191"/>
      <c r="BEQ147" s="191"/>
      <c r="BER147" s="191"/>
      <c r="BEZ147" s="191"/>
      <c r="BFA147" s="191"/>
      <c r="BFB147" s="191"/>
      <c r="BFC147" s="191"/>
      <c r="BFD147" s="191"/>
      <c r="BFE147" s="191"/>
      <c r="BFF147" s="191"/>
      <c r="BFG147" s="191"/>
      <c r="BFH147" s="191"/>
      <c r="BFI147" s="191"/>
      <c r="BFJ147" s="191"/>
      <c r="BFK147" s="191"/>
      <c r="BFL147" s="191"/>
      <c r="BFM147" s="191"/>
      <c r="BOM147" s="191"/>
      <c r="BON147" s="191"/>
      <c r="BOV147" s="191"/>
      <c r="BOW147" s="191"/>
      <c r="BOX147" s="191"/>
      <c r="BOY147" s="191"/>
      <c r="BOZ147" s="191"/>
      <c r="BPA147" s="191"/>
      <c r="BPB147" s="191"/>
      <c r="BPC147" s="191"/>
      <c r="BPD147" s="191"/>
      <c r="BPE147" s="191"/>
      <c r="BPF147" s="191"/>
      <c r="BPG147" s="191"/>
      <c r="BPH147" s="191"/>
      <c r="BPI147" s="191"/>
      <c r="BYI147" s="191"/>
      <c r="BYJ147" s="191"/>
      <c r="BYR147" s="191"/>
      <c r="BYS147" s="191"/>
      <c r="BYT147" s="191"/>
      <c r="BYU147" s="191"/>
      <c r="BYV147" s="191"/>
      <c r="BYW147" s="191"/>
      <c r="BYX147" s="191"/>
      <c r="BYY147" s="191"/>
      <c r="BYZ147" s="191"/>
      <c r="BZA147" s="191"/>
      <c r="BZB147" s="191"/>
      <c r="BZC147" s="191"/>
      <c r="BZD147" s="191"/>
      <c r="BZE147" s="191"/>
      <c r="CIE147" s="191"/>
      <c r="CIF147" s="191"/>
      <c r="CIN147" s="191"/>
      <c r="CIO147" s="191"/>
      <c r="CIP147" s="191"/>
      <c r="CIQ147" s="191"/>
      <c r="CIR147" s="191"/>
      <c r="CIS147" s="191"/>
      <c r="CIT147" s="191"/>
      <c r="CIU147" s="191"/>
      <c r="CIV147" s="191"/>
      <c r="CIW147" s="191"/>
      <c r="CIX147" s="191"/>
      <c r="CIY147" s="191"/>
      <c r="CIZ147" s="191"/>
      <c r="CJA147" s="191"/>
      <c r="CSA147" s="191"/>
      <c r="CSB147" s="191"/>
      <c r="CSJ147" s="191"/>
      <c r="CSK147" s="191"/>
      <c r="CSL147" s="191"/>
      <c r="CSM147" s="191"/>
      <c r="CSN147" s="191"/>
      <c r="CSO147" s="191"/>
      <c r="CSP147" s="191"/>
      <c r="CSQ147" s="191"/>
      <c r="CSR147" s="191"/>
      <c r="CSS147" s="191"/>
      <c r="CST147" s="191"/>
      <c r="CSU147" s="191"/>
      <c r="CSV147" s="191"/>
      <c r="CSW147" s="191"/>
      <c r="DBW147" s="191"/>
      <c r="DBX147" s="191"/>
      <c r="DCF147" s="191"/>
      <c r="DCG147" s="191"/>
      <c r="DCH147" s="191"/>
      <c r="DCI147" s="191"/>
      <c r="DCJ147" s="191"/>
      <c r="DCK147" s="191"/>
      <c r="DCL147" s="191"/>
      <c r="DCM147" s="191"/>
      <c r="DCN147" s="191"/>
      <c r="DCO147" s="191"/>
      <c r="DCP147" s="191"/>
      <c r="DCQ147" s="191"/>
      <c r="DCR147" s="191"/>
      <c r="DCS147" s="191"/>
      <c r="DLS147" s="191"/>
      <c r="DLT147" s="191"/>
      <c r="DMB147" s="191"/>
      <c r="DMC147" s="191"/>
      <c r="DMD147" s="191"/>
      <c r="DME147" s="191"/>
      <c r="DMF147" s="191"/>
      <c r="DMG147" s="191"/>
      <c r="DMH147" s="191"/>
      <c r="DMI147" s="191"/>
      <c r="DMJ147" s="191"/>
      <c r="DMK147" s="191"/>
      <c r="DML147" s="191"/>
      <c r="DMM147" s="191"/>
      <c r="DMN147" s="191"/>
      <c r="DMO147" s="191"/>
      <c r="DVO147" s="191"/>
      <c r="DVP147" s="191"/>
      <c r="DVX147" s="191"/>
      <c r="DVY147" s="191"/>
      <c r="DVZ147" s="191"/>
      <c r="DWA147" s="191"/>
      <c r="DWB147" s="191"/>
      <c r="DWC147" s="191"/>
      <c r="DWD147" s="191"/>
      <c r="DWE147" s="191"/>
      <c r="DWF147" s="191"/>
      <c r="DWG147" s="191"/>
      <c r="DWH147" s="191"/>
      <c r="DWI147" s="191"/>
      <c r="DWJ147" s="191"/>
      <c r="DWK147" s="191"/>
      <c r="EFK147" s="191"/>
      <c r="EFL147" s="191"/>
      <c r="EFT147" s="191"/>
      <c r="EFU147" s="191"/>
      <c r="EFV147" s="191"/>
      <c r="EFW147" s="191"/>
      <c r="EFX147" s="191"/>
      <c r="EFY147" s="191"/>
      <c r="EFZ147" s="191"/>
      <c r="EGA147" s="191"/>
      <c r="EGB147" s="191"/>
      <c r="EGC147" s="191"/>
      <c r="EGD147" s="191"/>
      <c r="EGE147" s="191"/>
      <c r="EGF147" s="191"/>
      <c r="EGG147" s="191"/>
      <c r="EPG147" s="191"/>
      <c r="EPH147" s="191"/>
      <c r="EPP147" s="191"/>
      <c r="EPQ147" s="191"/>
      <c r="EPR147" s="191"/>
      <c r="EPS147" s="191"/>
      <c r="EPT147" s="191"/>
      <c r="EPU147" s="191"/>
      <c r="EPV147" s="191"/>
      <c r="EPW147" s="191"/>
      <c r="EPX147" s="191"/>
      <c r="EPY147" s="191"/>
      <c r="EPZ147" s="191"/>
      <c r="EQA147" s="191"/>
      <c r="EQB147" s="191"/>
      <c r="EQC147" s="191"/>
      <c r="EZC147" s="191"/>
      <c r="EZD147" s="191"/>
      <c r="EZL147" s="191"/>
      <c r="EZM147" s="191"/>
      <c r="EZN147" s="191"/>
      <c r="EZO147" s="191"/>
      <c r="EZP147" s="191"/>
      <c r="EZQ147" s="191"/>
      <c r="EZR147" s="191"/>
      <c r="EZS147" s="191"/>
      <c r="EZT147" s="191"/>
      <c r="EZU147" s="191"/>
      <c r="EZV147" s="191"/>
      <c r="EZW147" s="191"/>
      <c r="EZX147" s="191"/>
      <c r="EZY147" s="191"/>
      <c r="FIY147" s="191"/>
      <c r="FIZ147" s="191"/>
      <c r="FJH147" s="191"/>
      <c r="FJI147" s="191"/>
      <c r="FJJ147" s="191"/>
      <c r="FJK147" s="191"/>
      <c r="FJL147" s="191"/>
      <c r="FJM147" s="191"/>
      <c r="FJN147" s="191"/>
      <c r="FJO147" s="191"/>
      <c r="FJP147" s="191"/>
      <c r="FJQ147" s="191"/>
      <c r="FJR147" s="191"/>
      <c r="FJS147" s="191"/>
      <c r="FJT147" s="191"/>
      <c r="FJU147" s="191"/>
      <c r="FSU147" s="191"/>
      <c r="FSV147" s="191"/>
      <c r="FTD147" s="191"/>
      <c r="FTE147" s="191"/>
      <c r="FTF147" s="191"/>
      <c r="FTG147" s="191"/>
      <c r="FTH147" s="191"/>
      <c r="FTI147" s="191"/>
      <c r="FTJ147" s="191"/>
      <c r="FTK147" s="191"/>
      <c r="FTL147" s="191"/>
      <c r="FTM147" s="191"/>
      <c r="FTN147" s="191"/>
      <c r="FTO147" s="191"/>
      <c r="FTP147" s="191"/>
      <c r="FTQ147" s="191"/>
      <c r="GCQ147" s="191"/>
      <c r="GCR147" s="191"/>
      <c r="GCZ147" s="191"/>
      <c r="GDA147" s="191"/>
      <c r="GDB147" s="191"/>
      <c r="GDC147" s="191"/>
      <c r="GDD147" s="191"/>
      <c r="GDE147" s="191"/>
      <c r="GDF147" s="191"/>
      <c r="GDG147" s="191"/>
      <c r="GDH147" s="191"/>
      <c r="GDI147" s="191"/>
      <c r="GDJ147" s="191"/>
      <c r="GDK147" s="191"/>
      <c r="GDL147" s="191"/>
      <c r="GDM147" s="191"/>
      <c r="GMM147" s="191"/>
      <c r="GMN147" s="191"/>
      <c r="GMV147" s="191"/>
      <c r="GMW147" s="191"/>
      <c r="GMX147" s="191"/>
      <c r="GMY147" s="191"/>
      <c r="GMZ147" s="191"/>
      <c r="GNA147" s="191"/>
      <c r="GNB147" s="191"/>
      <c r="GNC147" s="191"/>
      <c r="GND147" s="191"/>
      <c r="GNE147" s="191"/>
      <c r="GNF147" s="191"/>
      <c r="GNG147" s="191"/>
      <c r="GNH147" s="191"/>
      <c r="GNI147" s="191"/>
      <c r="GWI147" s="191"/>
      <c r="GWJ147" s="191"/>
      <c r="GWR147" s="191"/>
      <c r="GWS147" s="191"/>
      <c r="GWT147" s="191"/>
      <c r="GWU147" s="191"/>
      <c r="GWV147" s="191"/>
      <c r="GWW147" s="191"/>
      <c r="GWX147" s="191"/>
      <c r="GWY147" s="191"/>
      <c r="GWZ147" s="191"/>
      <c r="GXA147" s="191"/>
      <c r="GXB147" s="191"/>
      <c r="GXC147" s="191"/>
      <c r="GXD147" s="191"/>
      <c r="GXE147" s="191"/>
      <c r="HGE147" s="191"/>
      <c r="HGF147" s="191"/>
      <c r="HGN147" s="191"/>
      <c r="HGO147" s="191"/>
      <c r="HGP147" s="191"/>
      <c r="HGQ147" s="191"/>
      <c r="HGR147" s="191"/>
      <c r="HGS147" s="191"/>
      <c r="HGT147" s="191"/>
      <c r="HGU147" s="191"/>
      <c r="HGV147" s="191"/>
      <c r="HGW147" s="191"/>
      <c r="HGX147" s="191"/>
      <c r="HGY147" s="191"/>
      <c r="HGZ147" s="191"/>
      <c r="HHA147" s="191"/>
      <c r="HQA147" s="191"/>
      <c r="HQB147" s="191"/>
      <c r="HQJ147" s="191"/>
      <c r="HQK147" s="191"/>
      <c r="HQL147" s="191"/>
      <c r="HQM147" s="191"/>
      <c r="HQN147" s="191"/>
      <c r="HQO147" s="191"/>
      <c r="HQP147" s="191"/>
      <c r="HQQ147" s="191"/>
      <c r="HQR147" s="191"/>
      <c r="HQS147" s="191"/>
      <c r="HQT147" s="191"/>
      <c r="HQU147" s="191"/>
      <c r="HQV147" s="191"/>
      <c r="HQW147" s="191"/>
      <c r="HZW147" s="191"/>
      <c r="HZX147" s="191"/>
      <c r="IAF147" s="191"/>
      <c r="IAG147" s="191"/>
      <c r="IAH147" s="191"/>
      <c r="IAI147" s="191"/>
      <c r="IAJ147" s="191"/>
      <c r="IAK147" s="191"/>
      <c r="IAL147" s="191"/>
      <c r="IAM147" s="191"/>
      <c r="IAN147" s="191"/>
      <c r="IAO147" s="191"/>
      <c r="IAP147" s="191"/>
      <c r="IAQ147" s="191"/>
      <c r="IAR147" s="191"/>
      <c r="IAS147" s="191"/>
      <c r="IJS147" s="191"/>
      <c r="IJT147" s="191"/>
      <c r="IKB147" s="191"/>
      <c r="IKC147" s="191"/>
      <c r="IKD147" s="191"/>
      <c r="IKE147" s="191"/>
      <c r="IKF147" s="191"/>
      <c r="IKG147" s="191"/>
      <c r="IKH147" s="191"/>
      <c r="IKI147" s="191"/>
      <c r="IKJ147" s="191"/>
      <c r="IKK147" s="191"/>
      <c r="IKL147" s="191"/>
      <c r="IKM147" s="191"/>
      <c r="IKN147" s="191"/>
      <c r="IKO147" s="191"/>
      <c r="ITO147" s="191"/>
      <c r="ITP147" s="191"/>
      <c r="ITX147" s="191"/>
      <c r="ITY147" s="191"/>
      <c r="ITZ147" s="191"/>
      <c r="IUA147" s="191"/>
      <c r="IUB147" s="191"/>
      <c r="IUC147" s="191"/>
      <c r="IUD147" s="191"/>
      <c r="IUE147" s="191"/>
      <c r="IUF147" s="191"/>
      <c r="IUG147" s="191"/>
      <c r="IUH147" s="191"/>
      <c r="IUI147" s="191"/>
      <c r="IUJ147" s="191"/>
      <c r="IUK147" s="191"/>
      <c r="JDK147" s="191"/>
      <c r="JDL147" s="191"/>
      <c r="JDT147" s="191"/>
      <c r="JDU147" s="191"/>
      <c r="JDV147" s="191"/>
      <c r="JDW147" s="191"/>
      <c r="JDX147" s="191"/>
      <c r="JDY147" s="191"/>
      <c r="JDZ147" s="191"/>
      <c r="JEA147" s="191"/>
      <c r="JEB147" s="191"/>
      <c r="JEC147" s="191"/>
      <c r="JED147" s="191"/>
      <c r="JEE147" s="191"/>
      <c r="JEF147" s="191"/>
      <c r="JEG147" s="191"/>
      <c r="JNG147" s="191"/>
      <c r="JNH147" s="191"/>
      <c r="JNP147" s="191"/>
      <c r="JNQ147" s="191"/>
      <c r="JNR147" s="191"/>
      <c r="JNS147" s="191"/>
      <c r="JNT147" s="191"/>
      <c r="JNU147" s="191"/>
      <c r="JNV147" s="191"/>
      <c r="JNW147" s="191"/>
      <c r="JNX147" s="191"/>
      <c r="JNY147" s="191"/>
      <c r="JNZ147" s="191"/>
      <c r="JOA147" s="191"/>
      <c r="JOB147" s="191"/>
      <c r="JOC147" s="191"/>
      <c r="JXC147" s="191"/>
      <c r="JXD147" s="191"/>
      <c r="JXL147" s="191"/>
      <c r="JXM147" s="191"/>
      <c r="JXN147" s="191"/>
      <c r="JXO147" s="191"/>
      <c r="JXP147" s="191"/>
      <c r="JXQ147" s="191"/>
      <c r="JXR147" s="191"/>
      <c r="JXS147" s="191"/>
      <c r="JXT147" s="191"/>
      <c r="JXU147" s="191"/>
      <c r="JXV147" s="191"/>
      <c r="JXW147" s="191"/>
      <c r="JXX147" s="191"/>
      <c r="JXY147" s="191"/>
      <c r="KGY147" s="191"/>
      <c r="KGZ147" s="191"/>
      <c r="KHH147" s="191"/>
      <c r="KHI147" s="191"/>
      <c r="KHJ147" s="191"/>
      <c r="KHK147" s="191"/>
      <c r="KHL147" s="191"/>
      <c r="KHM147" s="191"/>
      <c r="KHN147" s="191"/>
      <c r="KHO147" s="191"/>
      <c r="KHP147" s="191"/>
      <c r="KHQ147" s="191"/>
      <c r="KHR147" s="191"/>
      <c r="KHS147" s="191"/>
      <c r="KHT147" s="191"/>
      <c r="KHU147" s="191"/>
      <c r="KQU147" s="191"/>
      <c r="KQV147" s="191"/>
      <c r="KRD147" s="191"/>
      <c r="KRE147" s="191"/>
      <c r="KRF147" s="191"/>
      <c r="KRG147" s="191"/>
      <c r="KRH147" s="191"/>
      <c r="KRI147" s="191"/>
      <c r="KRJ147" s="191"/>
      <c r="KRK147" s="191"/>
      <c r="KRL147" s="191"/>
      <c r="KRM147" s="191"/>
      <c r="KRN147" s="191"/>
      <c r="KRO147" s="191"/>
      <c r="KRP147" s="191"/>
      <c r="KRQ147" s="191"/>
      <c r="LAQ147" s="191"/>
      <c r="LAR147" s="191"/>
      <c r="LAZ147" s="191"/>
      <c r="LBA147" s="191"/>
      <c r="LBB147" s="191"/>
      <c r="LBC147" s="191"/>
      <c r="LBD147" s="191"/>
      <c r="LBE147" s="191"/>
      <c r="LBF147" s="191"/>
      <c r="LBG147" s="191"/>
      <c r="LBH147" s="191"/>
      <c r="LBI147" s="191"/>
      <c r="LBJ147" s="191"/>
      <c r="LBK147" s="191"/>
      <c r="LBL147" s="191"/>
      <c r="LBM147" s="191"/>
      <c r="LKM147" s="191"/>
      <c r="LKN147" s="191"/>
      <c r="LKV147" s="191"/>
      <c r="LKW147" s="191"/>
      <c r="LKX147" s="191"/>
      <c r="LKY147" s="191"/>
      <c r="LKZ147" s="191"/>
      <c r="LLA147" s="191"/>
      <c r="LLB147" s="191"/>
      <c r="LLC147" s="191"/>
      <c r="LLD147" s="191"/>
      <c r="LLE147" s="191"/>
      <c r="LLF147" s="191"/>
      <c r="LLG147" s="191"/>
      <c r="LLH147" s="191"/>
      <c r="LLI147" s="191"/>
      <c r="LUI147" s="191"/>
      <c r="LUJ147" s="191"/>
      <c r="LUR147" s="191"/>
      <c r="LUS147" s="191"/>
      <c r="LUT147" s="191"/>
      <c r="LUU147" s="191"/>
      <c r="LUV147" s="191"/>
      <c r="LUW147" s="191"/>
      <c r="LUX147" s="191"/>
      <c r="LUY147" s="191"/>
      <c r="LUZ147" s="191"/>
      <c r="LVA147" s="191"/>
      <c r="LVB147" s="191"/>
      <c r="LVC147" s="191"/>
      <c r="LVD147" s="191"/>
      <c r="LVE147" s="191"/>
      <c r="MEE147" s="191"/>
      <c r="MEF147" s="191"/>
      <c r="MEN147" s="191"/>
      <c r="MEO147" s="191"/>
      <c r="MEP147" s="191"/>
      <c r="MEQ147" s="191"/>
      <c r="MER147" s="191"/>
      <c r="MES147" s="191"/>
      <c r="MET147" s="191"/>
      <c r="MEU147" s="191"/>
      <c r="MEV147" s="191"/>
      <c r="MEW147" s="191"/>
      <c r="MEX147" s="191"/>
      <c r="MEY147" s="191"/>
      <c r="MEZ147" s="191"/>
      <c r="MFA147" s="191"/>
      <c r="MOA147" s="191"/>
      <c r="MOB147" s="191"/>
      <c r="MOJ147" s="191"/>
      <c r="MOK147" s="191"/>
      <c r="MOL147" s="191"/>
      <c r="MOM147" s="191"/>
      <c r="MON147" s="191"/>
      <c r="MOO147" s="191"/>
      <c r="MOP147" s="191"/>
      <c r="MOQ147" s="191"/>
      <c r="MOR147" s="191"/>
      <c r="MOS147" s="191"/>
      <c r="MOT147" s="191"/>
      <c r="MOU147" s="191"/>
      <c r="MOV147" s="191"/>
      <c r="MOW147" s="191"/>
      <c r="MXW147" s="191"/>
      <c r="MXX147" s="191"/>
      <c r="MYF147" s="191"/>
      <c r="MYG147" s="191"/>
      <c r="MYH147" s="191"/>
      <c r="MYI147" s="191"/>
      <c r="MYJ147" s="191"/>
      <c r="MYK147" s="191"/>
      <c r="MYL147" s="191"/>
      <c r="MYM147" s="191"/>
      <c r="MYN147" s="191"/>
      <c r="MYO147" s="191"/>
      <c r="MYP147" s="191"/>
      <c r="MYQ147" s="191"/>
      <c r="MYR147" s="191"/>
      <c r="MYS147" s="191"/>
      <c r="NHS147" s="191"/>
      <c r="NHT147" s="191"/>
      <c r="NIB147" s="191"/>
      <c r="NIC147" s="191"/>
      <c r="NID147" s="191"/>
      <c r="NIE147" s="191"/>
      <c r="NIF147" s="191"/>
      <c r="NIG147" s="191"/>
      <c r="NIH147" s="191"/>
      <c r="NII147" s="191"/>
      <c r="NIJ147" s="191"/>
      <c r="NIK147" s="191"/>
      <c r="NIL147" s="191"/>
      <c r="NIM147" s="191"/>
      <c r="NIN147" s="191"/>
      <c r="NIO147" s="191"/>
      <c r="NRO147" s="191"/>
      <c r="NRP147" s="191"/>
      <c r="NRX147" s="191"/>
      <c r="NRY147" s="191"/>
      <c r="NRZ147" s="191"/>
      <c r="NSA147" s="191"/>
      <c r="NSB147" s="191"/>
      <c r="NSC147" s="191"/>
      <c r="NSD147" s="191"/>
      <c r="NSE147" s="191"/>
      <c r="NSF147" s="191"/>
      <c r="NSG147" s="191"/>
      <c r="NSH147" s="191"/>
      <c r="NSI147" s="191"/>
      <c r="NSJ147" s="191"/>
      <c r="NSK147" s="191"/>
      <c r="OBK147" s="191"/>
      <c r="OBL147" s="191"/>
      <c r="OBT147" s="191"/>
      <c r="OBU147" s="191"/>
      <c r="OBV147" s="191"/>
      <c r="OBW147" s="191"/>
      <c r="OBX147" s="191"/>
      <c r="OBY147" s="191"/>
      <c r="OBZ147" s="191"/>
      <c r="OCA147" s="191"/>
      <c r="OCB147" s="191"/>
      <c r="OCC147" s="191"/>
      <c r="OCD147" s="191"/>
      <c r="OCE147" s="191"/>
      <c r="OCF147" s="191"/>
      <c r="OCG147" s="191"/>
      <c r="OLG147" s="191"/>
      <c r="OLH147" s="191"/>
      <c r="OLP147" s="191"/>
      <c r="OLQ147" s="191"/>
      <c r="OLR147" s="191"/>
      <c r="OLS147" s="191"/>
      <c r="OLT147" s="191"/>
      <c r="OLU147" s="191"/>
      <c r="OLV147" s="191"/>
      <c r="OLW147" s="191"/>
      <c r="OLX147" s="191"/>
      <c r="OLY147" s="191"/>
      <c r="OLZ147" s="191"/>
      <c r="OMA147" s="191"/>
      <c r="OMB147" s="191"/>
      <c r="OMC147" s="191"/>
      <c r="OVC147" s="191"/>
      <c r="OVD147" s="191"/>
      <c r="OVL147" s="191"/>
      <c r="OVM147" s="191"/>
      <c r="OVN147" s="191"/>
      <c r="OVO147" s="191"/>
      <c r="OVP147" s="191"/>
      <c r="OVQ147" s="191"/>
      <c r="OVR147" s="191"/>
      <c r="OVS147" s="191"/>
      <c r="OVT147" s="191"/>
      <c r="OVU147" s="191"/>
      <c r="OVV147" s="191"/>
      <c r="OVW147" s="191"/>
      <c r="OVX147" s="191"/>
      <c r="OVY147" s="191"/>
      <c r="PEY147" s="191"/>
      <c r="PEZ147" s="191"/>
      <c r="PFH147" s="191"/>
      <c r="PFI147" s="191"/>
      <c r="PFJ147" s="191"/>
      <c r="PFK147" s="191"/>
      <c r="PFL147" s="191"/>
      <c r="PFM147" s="191"/>
      <c r="PFN147" s="191"/>
      <c r="PFO147" s="191"/>
      <c r="PFP147" s="191"/>
      <c r="PFQ147" s="191"/>
      <c r="PFR147" s="191"/>
      <c r="PFS147" s="191"/>
      <c r="PFT147" s="191"/>
      <c r="PFU147" s="191"/>
      <c r="POU147" s="191"/>
      <c r="POV147" s="191"/>
      <c r="PPD147" s="191"/>
      <c r="PPE147" s="191"/>
      <c r="PPF147" s="191"/>
      <c r="PPG147" s="191"/>
      <c r="PPH147" s="191"/>
      <c r="PPI147" s="191"/>
      <c r="PPJ147" s="191"/>
      <c r="PPK147" s="191"/>
      <c r="PPL147" s="191"/>
      <c r="PPM147" s="191"/>
      <c r="PPN147" s="191"/>
      <c r="PPO147" s="191"/>
      <c r="PPP147" s="191"/>
      <c r="PPQ147" s="191"/>
      <c r="PYQ147" s="191"/>
      <c r="PYR147" s="191"/>
      <c r="PYZ147" s="191"/>
      <c r="PZA147" s="191"/>
      <c r="PZB147" s="191"/>
      <c r="PZC147" s="191"/>
      <c r="PZD147" s="191"/>
      <c r="PZE147" s="191"/>
      <c r="PZF147" s="191"/>
      <c r="PZG147" s="191"/>
      <c r="PZH147" s="191"/>
      <c r="PZI147" s="191"/>
      <c r="PZJ147" s="191"/>
      <c r="PZK147" s="191"/>
      <c r="PZL147" s="191"/>
      <c r="PZM147" s="191"/>
      <c r="QIM147" s="191"/>
      <c r="QIN147" s="191"/>
      <c r="QIV147" s="191"/>
      <c r="QIW147" s="191"/>
      <c r="QIX147" s="191"/>
      <c r="QIY147" s="191"/>
      <c r="QIZ147" s="191"/>
      <c r="QJA147" s="191"/>
      <c r="QJB147" s="191"/>
      <c r="QJC147" s="191"/>
      <c r="QJD147" s="191"/>
      <c r="QJE147" s="191"/>
      <c r="QJF147" s="191"/>
      <c r="QJG147" s="191"/>
      <c r="QJH147" s="191"/>
      <c r="QJI147" s="191"/>
      <c r="QSI147" s="191"/>
      <c r="QSJ147" s="191"/>
      <c r="QSR147" s="191"/>
      <c r="QSS147" s="191"/>
      <c r="QST147" s="191"/>
      <c r="QSU147" s="191"/>
      <c r="QSV147" s="191"/>
      <c r="QSW147" s="191"/>
      <c r="QSX147" s="191"/>
      <c r="QSY147" s="191"/>
      <c r="QSZ147" s="191"/>
      <c r="QTA147" s="191"/>
      <c r="QTB147" s="191"/>
      <c r="QTC147" s="191"/>
      <c r="QTD147" s="191"/>
      <c r="QTE147" s="191"/>
      <c r="RCE147" s="191"/>
      <c r="RCF147" s="191"/>
      <c r="RCN147" s="191"/>
      <c r="RCO147" s="191"/>
      <c r="RCP147" s="191"/>
      <c r="RCQ147" s="191"/>
      <c r="RCR147" s="191"/>
      <c r="RCS147" s="191"/>
      <c r="RCT147" s="191"/>
      <c r="RCU147" s="191"/>
      <c r="RCV147" s="191"/>
      <c r="RCW147" s="191"/>
      <c r="RCX147" s="191"/>
      <c r="RCY147" s="191"/>
      <c r="RCZ147" s="191"/>
      <c r="RDA147" s="191"/>
      <c r="RMA147" s="191"/>
      <c r="RMB147" s="191"/>
      <c r="RMJ147" s="191"/>
      <c r="RMK147" s="191"/>
      <c r="RML147" s="191"/>
      <c r="RMM147" s="191"/>
      <c r="RMN147" s="191"/>
      <c r="RMO147" s="191"/>
      <c r="RMP147" s="191"/>
      <c r="RMQ147" s="191"/>
      <c r="RMR147" s="191"/>
      <c r="RMS147" s="191"/>
      <c r="RMT147" s="191"/>
      <c r="RMU147" s="191"/>
      <c r="RMV147" s="191"/>
      <c r="RMW147" s="191"/>
      <c r="RVW147" s="191"/>
      <c r="RVX147" s="191"/>
      <c r="RWF147" s="191"/>
      <c r="RWG147" s="191"/>
      <c r="RWH147" s="191"/>
      <c r="RWI147" s="191"/>
      <c r="RWJ147" s="191"/>
      <c r="RWK147" s="191"/>
      <c r="RWL147" s="191"/>
      <c r="RWM147" s="191"/>
      <c r="RWN147" s="191"/>
      <c r="RWO147" s="191"/>
      <c r="RWP147" s="191"/>
      <c r="RWQ147" s="191"/>
      <c r="RWR147" s="191"/>
      <c r="RWS147" s="191"/>
      <c r="SFS147" s="191"/>
      <c r="SFT147" s="191"/>
      <c r="SGB147" s="191"/>
      <c r="SGC147" s="191"/>
      <c r="SGD147" s="191"/>
      <c r="SGE147" s="191"/>
      <c r="SGF147" s="191"/>
      <c r="SGG147" s="191"/>
      <c r="SGH147" s="191"/>
      <c r="SGI147" s="191"/>
      <c r="SGJ147" s="191"/>
      <c r="SGK147" s="191"/>
      <c r="SGL147" s="191"/>
      <c r="SGM147" s="191"/>
      <c r="SGN147" s="191"/>
      <c r="SGO147" s="191"/>
      <c r="SPO147" s="191"/>
      <c r="SPP147" s="191"/>
      <c r="SPX147" s="191"/>
      <c r="SPY147" s="191"/>
      <c r="SPZ147" s="191"/>
      <c r="SQA147" s="191"/>
      <c r="SQB147" s="191"/>
      <c r="SQC147" s="191"/>
      <c r="SQD147" s="191"/>
      <c r="SQE147" s="191"/>
      <c r="SQF147" s="191"/>
      <c r="SQG147" s="191"/>
      <c r="SQH147" s="191"/>
      <c r="SQI147" s="191"/>
      <c r="SQJ147" s="191"/>
      <c r="SQK147" s="191"/>
      <c r="SZK147" s="191"/>
      <c r="SZL147" s="191"/>
      <c r="SZT147" s="191"/>
      <c r="SZU147" s="191"/>
      <c r="SZV147" s="191"/>
      <c r="SZW147" s="191"/>
      <c r="SZX147" s="191"/>
      <c r="SZY147" s="191"/>
      <c r="SZZ147" s="191"/>
      <c r="TAA147" s="191"/>
      <c r="TAB147" s="191"/>
      <c r="TAC147" s="191"/>
      <c r="TAD147" s="191"/>
      <c r="TAE147" s="191"/>
      <c r="TAF147" s="191"/>
      <c r="TAG147" s="191"/>
      <c r="TJG147" s="191"/>
      <c r="TJH147" s="191"/>
      <c r="TJP147" s="191"/>
      <c r="TJQ147" s="191"/>
      <c r="TJR147" s="191"/>
      <c r="TJS147" s="191"/>
      <c r="TJT147" s="191"/>
      <c r="TJU147" s="191"/>
      <c r="TJV147" s="191"/>
      <c r="TJW147" s="191"/>
      <c r="TJX147" s="191"/>
      <c r="TJY147" s="191"/>
      <c r="TJZ147" s="191"/>
      <c r="TKA147" s="191"/>
      <c r="TKB147" s="191"/>
      <c r="TKC147" s="191"/>
      <c r="TTC147" s="191"/>
      <c r="TTD147" s="191"/>
      <c r="TTL147" s="191"/>
      <c r="TTM147" s="191"/>
      <c r="TTN147" s="191"/>
      <c r="TTO147" s="191"/>
      <c r="TTP147" s="191"/>
      <c r="TTQ147" s="191"/>
      <c r="TTR147" s="191"/>
      <c r="TTS147" s="191"/>
      <c r="TTT147" s="191"/>
      <c r="TTU147" s="191"/>
      <c r="TTV147" s="191"/>
      <c r="TTW147" s="191"/>
      <c r="TTX147" s="191"/>
      <c r="TTY147" s="191"/>
      <c r="UCY147" s="191"/>
      <c r="UCZ147" s="191"/>
      <c r="UDH147" s="191"/>
      <c r="UDI147" s="191"/>
      <c r="UDJ147" s="191"/>
      <c r="UDK147" s="191"/>
      <c r="UDL147" s="191"/>
      <c r="UDM147" s="191"/>
      <c r="UDN147" s="191"/>
      <c r="UDO147" s="191"/>
      <c r="UDP147" s="191"/>
      <c r="UDQ147" s="191"/>
      <c r="UDR147" s="191"/>
      <c r="UDS147" s="191"/>
      <c r="UDT147" s="191"/>
      <c r="UDU147" s="191"/>
      <c r="UMU147" s="191"/>
      <c r="UMV147" s="191"/>
      <c r="UND147" s="191"/>
      <c r="UNE147" s="191"/>
      <c r="UNF147" s="191"/>
      <c r="UNG147" s="191"/>
      <c r="UNH147" s="191"/>
      <c r="UNI147" s="191"/>
      <c r="UNJ147" s="191"/>
      <c r="UNK147" s="191"/>
      <c r="UNL147" s="191"/>
      <c r="UNM147" s="191"/>
      <c r="UNN147" s="191"/>
      <c r="UNO147" s="191"/>
      <c r="UNP147" s="191"/>
      <c r="UNQ147" s="191"/>
      <c r="UWQ147" s="191"/>
      <c r="UWR147" s="191"/>
      <c r="UWZ147" s="191"/>
      <c r="UXA147" s="191"/>
      <c r="UXB147" s="191"/>
      <c r="UXC147" s="191"/>
      <c r="UXD147" s="191"/>
      <c r="UXE147" s="191"/>
      <c r="UXF147" s="191"/>
      <c r="UXG147" s="191"/>
      <c r="UXH147" s="191"/>
      <c r="UXI147" s="191"/>
      <c r="UXJ147" s="191"/>
      <c r="UXK147" s="191"/>
      <c r="UXL147" s="191"/>
      <c r="UXM147" s="191"/>
      <c r="VGM147" s="191"/>
      <c r="VGN147" s="191"/>
      <c r="VGV147" s="191"/>
      <c r="VGW147" s="191"/>
      <c r="VGX147" s="191"/>
      <c r="VGY147" s="191"/>
      <c r="VGZ147" s="191"/>
      <c r="VHA147" s="191"/>
      <c r="VHB147" s="191"/>
      <c r="VHC147" s="191"/>
      <c r="VHD147" s="191"/>
      <c r="VHE147" s="191"/>
      <c r="VHF147" s="191"/>
      <c r="VHG147" s="191"/>
      <c r="VHH147" s="191"/>
      <c r="VHI147" s="191"/>
      <c r="VQI147" s="191"/>
      <c r="VQJ147" s="191"/>
      <c r="VQR147" s="191"/>
      <c r="VQS147" s="191"/>
      <c r="VQT147" s="191"/>
      <c r="VQU147" s="191"/>
      <c r="VQV147" s="191"/>
      <c r="VQW147" s="191"/>
      <c r="VQX147" s="191"/>
      <c r="VQY147" s="191"/>
      <c r="VQZ147" s="191"/>
      <c r="VRA147" s="191"/>
      <c r="VRB147" s="191"/>
      <c r="VRC147" s="191"/>
      <c r="VRD147" s="191"/>
      <c r="VRE147" s="191"/>
      <c r="WAE147" s="191"/>
      <c r="WAF147" s="191"/>
      <c r="WAN147" s="191"/>
      <c r="WAO147" s="191"/>
      <c r="WAP147" s="191"/>
      <c r="WAQ147" s="191"/>
      <c r="WAR147" s="191"/>
      <c r="WAS147" s="191"/>
      <c r="WAT147" s="191"/>
      <c r="WAU147" s="191"/>
      <c r="WAV147" s="191"/>
      <c r="WAW147" s="191"/>
      <c r="WAX147" s="191"/>
      <c r="WAY147" s="191"/>
      <c r="WAZ147" s="191"/>
      <c r="WBA147" s="191"/>
      <c r="WKA147" s="191"/>
      <c r="WKB147" s="191"/>
      <c r="WKJ147" s="191"/>
      <c r="WKK147" s="191"/>
      <c r="WKL147" s="191"/>
      <c r="WKM147" s="191"/>
      <c r="WKN147" s="191"/>
      <c r="WKO147" s="191"/>
      <c r="WKP147" s="191"/>
      <c r="WKQ147" s="191"/>
      <c r="WKR147" s="191"/>
      <c r="WKS147" s="191"/>
      <c r="WKT147" s="191"/>
      <c r="WKU147" s="191"/>
      <c r="WKV147" s="191"/>
      <c r="WKW147" s="191"/>
      <c r="WTW147" s="191"/>
      <c r="WTX147" s="191"/>
      <c r="WUF147" s="191"/>
      <c r="WUG147" s="191"/>
      <c r="WUH147" s="191"/>
      <c r="WUI147" s="191"/>
      <c r="WUJ147" s="191"/>
      <c r="WUK147" s="191"/>
      <c r="WUL147" s="191"/>
      <c r="WUM147" s="191"/>
      <c r="WUN147" s="191"/>
      <c r="WUO147" s="191"/>
      <c r="WUP147" s="191"/>
      <c r="WUQ147" s="191"/>
      <c r="WUR147" s="191"/>
      <c r="WUS147" s="191"/>
    </row>
    <row r="148" spans="1:1009 1243:2033 2267:3057 3291:4081 4315:5105 5339:6129 6363:7153 7387:8177 8411:9201 9435:10225 10459:11249 11483:12273 12507:13297 13531:14321 14555:15345 15579:16113" s="190" customFormat="1" hidden="1" outlineLevel="1" x14ac:dyDescent="0.25">
      <c r="A148" s="78"/>
      <c r="B148" s="198" t="s">
        <v>153</v>
      </c>
      <c r="C148" s="72"/>
      <c r="D148" s="102">
        <v>135.19999999999999</v>
      </c>
      <c r="E148" s="103">
        <v>135.19999999999999</v>
      </c>
      <c r="F148" s="73">
        <v>0</v>
      </c>
      <c r="G148" s="231">
        <v>0</v>
      </c>
      <c r="H148" s="129">
        <v>0</v>
      </c>
      <c r="I148" s="153">
        <f t="shared" si="7"/>
        <v>0</v>
      </c>
      <c r="J148" s="149"/>
      <c r="K148" s="149"/>
      <c r="L148" s="149"/>
      <c r="M148" s="149"/>
      <c r="N148" s="70"/>
      <c r="HK148" s="191"/>
      <c r="HL148" s="191"/>
      <c r="HT148" s="191"/>
      <c r="HU148" s="191"/>
      <c r="HV148" s="191"/>
      <c r="HW148" s="191"/>
      <c r="HX148" s="191"/>
      <c r="HY148" s="191"/>
      <c r="HZ148" s="191"/>
      <c r="IA148" s="191"/>
      <c r="IB148" s="191"/>
      <c r="IC148" s="191"/>
      <c r="ID148" s="191"/>
      <c r="IE148" s="191"/>
      <c r="IF148" s="191"/>
      <c r="IG148" s="191"/>
      <c r="RG148" s="191"/>
      <c r="RH148" s="191"/>
      <c r="RP148" s="191"/>
      <c r="RQ148" s="191"/>
      <c r="RR148" s="191"/>
      <c r="RS148" s="191"/>
      <c r="RT148" s="191"/>
      <c r="RU148" s="191"/>
      <c r="RV148" s="191"/>
      <c r="RW148" s="191"/>
      <c r="RX148" s="191"/>
      <c r="RY148" s="191"/>
      <c r="RZ148" s="191"/>
      <c r="SA148" s="191"/>
      <c r="SB148" s="191"/>
      <c r="SC148" s="191"/>
      <c r="ABC148" s="191"/>
      <c r="ABD148" s="191"/>
      <c r="ABL148" s="191"/>
      <c r="ABM148" s="191"/>
      <c r="ABN148" s="191"/>
      <c r="ABO148" s="191"/>
      <c r="ABP148" s="191"/>
      <c r="ABQ148" s="191"/>
      <c r="ABR148" s="191"/>
      <c r="ABS148" s="191"/>
      <c r="ABT148" s="191"/>
      <c r="ABU148" s="191"/>
      <c r="ABV148" s="191"/>
      <c r="ABW148" s="191"/>
      <c r="ABX148" s="191"/>
      <c r="ABY148" s="191"/>
      <c r="AKY148" s="191"/>
      <c r="AKZ148" s="191"/>
      <c r="ALH148" s="191"/>
      <c r="ALI148" s="191"/>
      <c r="ALJ148" s="191"/>
      <c r="ALK148" s="191"/>
      <c r="ALL148" s="191"/>
      <c r="ALM148" s="191"/>
      <c r="ALN148" s="191"/>
      <c r="ALO148" s="191"/>
      <c r="ALP148" s="191"/>
      <c r="ALQ148" s="191"/>
      <c r="ALR148" s="191"/>
      <c r="ALS148" s="191"/>
      <c r="ALT148" s="191"/>
      <c r="ALU148" s="191"/>
      <c r="AUU148" s="191"/>
      <c r="AUV148" s="191"/>
      <c r="AVD148" s="191"/>
      <c r="AVE148" s="191"/>
      <c r="AVF148" s="191"/>
      <c r="AVG148" s="191"/>
      <c r="AVH148" s="191"/>
      <c r="AVI148" s="191"/>
      <c r="AVJ148" s="191"/>
      <c r="AVK148" s="191"/>
      <c r="AVL148" s="191"/>
      <c r="AVM148" s="191"/>
      <c r="AVN148" s="191"/>
      <c r="AVO148" s="191"/>
      <c r="AVP148" s="191"/>
      <c r="AVQ148" s="191"/>
      <c r="BEQ148" s="191"/>
      <c r="BER148" s="191"/>
      <c r="BEZ148" s="191"/>
      <c r="BFA148" s="191"/>
      <c r="BFB148" s="191"/>
      <c r="BFC148" s="191"/>
      <c r="BFD148" s="191"/>
      <c r="BFE148" s="191"/>
      <c r="BFF148" s="191"/>
      <c r="BFG148" s="191"/>
      <c r="BFH148" s="191"/>
      <c r="BFI148" s="191"/>
      <c r="BFJ148" s="191"/>
      <c r="BFK148" s="191"/>
      <c r="BFL148" s="191"/>
      <c r="BFM148" s="191"/>
      <c r="BOM148" s="191"/>
      <c r="BON148" s="191"/>
      <c r="BOV148" s="191"/>
      <c r="BOW148" s="191"/>
      <c r="BOX148" s="191"/>
      <c r="BOY148" s="191"/>
      <c r="BOZ148" s="191"/>
      <c r="BPA148" s="191"/>
      <c r="BPB148" s="191"/>
      <c r="BPC148" s="191"/>
      <c r="BPD148" s="191"/>
      <c r="BPE148" s="191"/>
      <c r="BPF148" s="191"/>
      <c r="BPG148" s="191"/>
      <c r="BPH148" s="191"/>
      <c r="BPI148" s="191"/>
      <c r="BYI148" s="191"/>
      <c r="BYJ148" s="191"/>
      <c r="BYR148" s="191"/>
      <c r="BYS148" s="191"/>
      <c r="BYT148" s="191"/>
      <c r="BYU148" s="191"/>
      <c r="BYV148" s="191"/>
      <c r="BYW148" s="191"/>
      <c r="BYX148" s="191"/>
      <c r="BYY148" s="191"/>
      <c r="BYZ148" s="191"/>
      <c r="BZA148" s="191"/>
      <c r="BZB148" s="191"/>
      <c r="BZC148" s="191"/>
      <c r="BZD148" s="191"/>
      <c r="BZE148" s="191"/>
      <c r="CIE148" s="191"/>
      <c r="CIF148" s="191"/>
      <c r="CIN148" s="191"/>
      <c r="CIO148" s="191"/>
      <c r="CIP148" s="191"/>
      <c r="CIQ148" s="191"/>
      <c r="CIR148" s="191"/>
      <c r="CIS148" s="191"/>
      <c r="CIT148" s="191"/>
      <c r="CIU148" s="191"/>
      <c r="CIV148" s="191"/>
      <c r="CIW148" s="191"/>
      <c r="CIX148" s="191"/>
      <c r="CIY148" s="191"/>
      <c r="CIZ148" s="191"/>
      <c r="CJA148" s="191"/>
      <c r="CSA148" s="191"/>
      <c r="CSB148" s="191"/>
      <c r="CSJ148" s="191"/>
      <c r="CSK148" s="191"/>
      <c r="CSL148" s="191"/>
      <c r="CSM148" s="191"/>
      <c r="CSN148" s="191"/>
      <c r="CSO148" s="191"/>
      <c r="CSP148" s="191"/>
      <c r="CSQ148" s="191"/>
      <c r="CSR148" s="191"/>
      <c r="CSS148" s="191"/>
      <c r="CST148" s="191"/>
      <c r="CSU148" s="191"/>
      <c r="CSV148" s="191"/>
      <c r="CSW148" s="191"/>
      <c r="DBW148" s="191"/>
      <c r="DBX148" s="191"/>
      <c r="DCF148" s="191"/>
      <c r="DCG148" s="191"/>
      <c r="DCH148" s="191"/>
      <c r="DCI148" s="191"/>
      <c r="DCJ148" s="191"/>
      <c r="DCK148" s="191"/>
      <c r="DCL148" s="191"/>
      <c r="DCM148" s="191"/>
      <c r="DCN148" s="191"/>
      <c r="DCO148" s="191"/>
      <c r="DCP148" s="191"/>
      <c r="DCQ148" s="191"/>
      <c r="DCR148" s="191"/>
      <c r="DCS148" s="191"/>
      <c r="DLS148" s="191"/>
      <c r="DLT148" s="191"/>
      <c r="DMB148" s="191"/>
      <c r="DMC148" s="191"/>
      <c r="DMD148" s="191"/>
      <c r="DME148" s="191"/>
      <c r="DMF148" s="191"/>
      <c r="DMG148" s="191"/>
      <c r="DMH148" s="191"/>
      <c r="DMI148" s="191"/>
      <c r="DMJ148" s="191"/>
      <c r="DMK148" s="191"/>
      <c r="DML148" s="191"/>
      <c r="DMM148" s="191"/>
      <c r="DMN148" s="191"/>
      <c r="DMO148" s="191"/>
      <c r="DVO148" s="191"/>
      <c r="DVP148" s="191"/>
      <c r="DVX148" s="191"/>
      <c r="DVY148" s="191"/>
      <c r="DVZ148" s="191"/>
      <c r="DWA148" s="191"/>
      <c r="DWB148" s="191"/>
      <c r="DWC148" s="191"/>
      <c r="DWD148" s="191"/>
      <c r="DWE148" s="191"/>
      <c r="DWF148" s="191"/>
      <c r="DWG148" s="191"/>
      <c r="DWH148" s="191"/>
      <c r="DWI148" s="191"/>
      <c r="DWJ148" s="191"/>
      <c r="DWK148" s="191"/>
      <c r="EFK148" s="191"/>
      <c r="EFL148" s="191"/>
      <c r="EFT148" s="191"/>
      <c r="EFU148" s="191"/>
      <c r="EFV148" s="191"/>
      <c r="EFW148" s="191"/>
      <c r="EFX148" s="191"/>
      <c r="EFY148" s="191"/>
      <c r="EFZ148" s="191"/>
      <c r="EGA148" s="191"/>
      <c r="EGB148" s="191"/>
      <c r="EGC148" s="191"/>
      <c r="EGD148" s="191"/>
      <c r="EGE148" s="191"/>
      <c r="EGF148" s="191"/>
      <c r="EGG148" s="191"/>
      <c r="EPG148" s="191"/>
      <c r="EPH148" s="191"/>
      <c r="EPP148" s="191"/>
      <c r="EPQ148" s="191"/>
      <c r="EPR148" s="191"/>
      <c r="EPS148" s="191"/>
      <c r="EPT148" s="191"/>
      <c r="EPU148" s="191"/>
      <c r="EPV148" s="191"/>
      <c r="EPW148" s="191"/>
      <c r="EPX148" s="191"/>
      <c r="EPY148" s="191"/>
      <c r="EPZ148" s="191"/>
      <c r="EQA148" s="191"/>
      <c r="EQB148" s="191"/>
      <c r="EQC148" s="191"/>
      <c r="EZC148" s="191"/>
      <c r="EZD148" s="191"/>
      <c r="EZL148" s="191"/>
      <c r="EZM148" s="191"/>
      <c r="EZN148" s="191"/>
      <c r="EZO148" s="191"/>
      <c r="EZP148" s="191"/>
      <c r="EZQ148" s="191"/>
      <c r="EZR148" s="191"/>
      <c r="EZS148" s="191"/>
      <c r="EZT148" s="191"/>
      <c r="EZU148" s="191"/>
      <c r="EZV148" s="191"/>
      <c r="EZW148" s="191"/>
      <c r="EZX148" s="191"/>
      <c r="EZY148" s="191"/>
      <c r="FIY148" s="191"/>
      <c r="FIZ148" s="191"/>
      <c r="FJH148" s="191"/>
      <c r="FJI148" s="191"/>
      <c r="FJJ148" s="191"/>
      <c r="FJK148" s="191"/>
      <c r="FJL148" s="191"/>
      <c r="FJM148" s="191"/>
      <c r="FJN148" s="191"/>
      <c r="FJO148" s="191"/>
      <c r="FJP148" s="191"/>
      <c r="FJQ148" s="191"/>
      <c r="FJR148" s="191"/>
      <c r="FJS148" s="191"/>
      <c r="FJT148" s="191"/>
      <c r="FJU148" s="191"/>
      <c r="FSU148" s="191"/>
      <c r="FSV148" s="191"/>
      <c r="FTD148" s="191"/>
      <c r="FTE148" s="191"/>
      <c r="FTF148" s="191"/>
      <c r="FTG148" s="191"/>
      <c r="FTH148" s="191"/>
      <c r="FTI148" s="191"/>
      <c r="FTJ148" s="191"/>
      <c r="FTK148" s="191"/>
      <c r="FTL148" s="191"/>
      <c r="FTM148" s="191"/>
      <c r="FTN148" s="191"/>
      <c r="FTO148" s="191"/>
      <c r="FTP148" s="191"/>
      <c r="FTQ148" s="191"/>
      <c r="GCQ148" s="191"/>
      <c r="GCR148" s="191"/>
      <c r="GCZ148" s="191"/>
      <c r="GDA148" s="191"/>
      <c r="GDB148" s="191"/>
      <c r="GDC148" s="191"/>
      <c r="GDD148" s="191"/>
      <c r="GDE148" s="191"/>
      <c r="GDF148" s="191"/>
      <c r="GDG148" s="191"/>
      <c r="GDH148" s="191"/>
      <c r="GDI148" s="191"/>
      <c r="GDJ148" s="191"/>
      <c r="GDK148" s="191"/>
      <c r="GDL148" s="191"/>
      <c r="GDM148" s="191"/>
      <c r="GMM148" s="191"/>
      <c r="GMN148" s="191"/>
      <c r="GMV148" s="191"/>
      <c r="GMW148" s="191"/>
      <c r="GMX148" s="191"/>
      <c r="GMY148" s="191"/>
      <c r="GMZ148" s="191"/>
      <c r="GNA148" s="191"/>
      <c r="GNB148" s="191"/>
      <c r="GNC148" s="191"/>
      <c r="GND148" s="191"/>
      <c r="GNE148" s="191"/>
      <c r="GNF148" s="191"/>
      <c r="GNG148" s="191"/>
      <c r="GNH148" s="191"/>
      <c r="GNI148" s="191"/>
      <c r="GWI148" s="191"/>
      <c r="GWJ148" s="191"/>
      <c r="GWR148" s="191"/>
      <c r="GWS148" s="191"/>
      <c r="GWT148" s="191"/>
      <c r="GWU148" s="191"/>
      <c r="GWV148" s="191"/>
      <c r="GWW148" s="191"/>
      <c r="GWX148" s="191"/>
      <c r="GWY148" s="191"/>
      <c r="GWZ148" s="191"/>
      <c r="GXA148" s="191"/>
      <c r="GXB148" s="191"/>
      <c r="GXC148" s="191"/>
      <c r="GXD148" s="191"/>
      <c r="GXE148" s="191"/>
      <c r="HGE148" s="191"/>
      <c r="HGF148" s="191"/>
      <c r="HGN148" s="191"/>
      <c r="HGO148" s="191"/>
      <c r="HGP148" s="191"/>
      <c r="HGQ148" s="191"/>
      <c r="HGR148" s="191"/>
      <c r="HGS148" s="191"/>
      <c r="HGT148" s="191"/>
      <c r="HGU148" s="191"/>
      <c r="HGV148" s="191"/>
      <c r="HGW148" s="191"/>
      <c r="HGX148" s="191"/>
      <c r="HGY148" s="191"/>
      <c r="HGZ148" s="191"/>
      <c r="HHA148" s="191"/>
      <c r="HQA148" s="191"/>
      <c r="HQB148" s="191"/>
      <c r="HQJ148" s="191"/>
      <c r="HQK148" s="191"/>
      <c r="HQL148" s="191"/>
      <c r="HQM148" s="191"/>
      <c r="HQN148" s="191"/>
      <c r="HQO148" s="191"/>
      <c r="HQP148" s="191"/>
      <c r="HQQ148" s="191"/>
      <c r="HQR148" s="191"/>
      <c r="HQS148" s="191"/>
      <c r="HQT148" s="191"/>
      <c r="HQU148" s="191"/>
      <c r="HQV148" s="191"/>
      <c r="HQW148" s="191"/>
      <c r="HZW148" s="191"/>
      <c r="HZX148" s="191"/>
      <c r="IAF148" s="191"/>
      <c r="IAG148" s="191"/>
      <c r="IAH148" s="191"/>
      <c r="IAI148" s="191"/>
      <c r="IAJ148" s="191"/>
      <c r="IAK148" s="191"/>
      <c r="IAL148" s="191"/>
      <c r="IAM148" s="191"/>
      <c r="IAN148" s="191"/>
      <c r="IAO148" s="191"/>
      <c r="IAP148" s="191"/>
      <c r="IAQ148" s="191"/>
      <c r="IAR148" s="191"/>
      <c r="IAS148" s="191"/>
      <c r="IJS148" s="191"/>
      <c r="IJT148" s="191"/>
      <c r="IKB148" s="191"/>
      <c r="IKC148" s="191"/>
      <c r="IKD148" s="191"/>
      <c r="IKE148" s="191"/>
      <c r="IKF148" s="191"/>
      <c r="IKG148" s="191"/>
      <c r="IKH148" s="191"/>
      <c r="IKI148" s="191"/>
      <c r="IKJ148" s="191"/>
      <c r="IKK148" s="191"/>
      <c r="IKL148" s="191"/>
      <c r="IKM148" s="191"/>
      <c r="IKN148" s="191"/>
      <c r="IKO148" s="191"/>
      <c r="ITO148" s="191"/>
      <c r="ITP148" s="191"/>
      <c r="ITX148" s="191"/>
      <c r="ITY148" s="191"/>
      <c r="ITZ148" s="191"/>
      <c r="IUA148" s="191"/>
      <c r="IUB148" s="191"/>
      <c r="IUC148" s="191"/>
      <c r="IUD148" s="191"/>
      <c r="IUE148" s="191"/>
      <c r="IUF148" s="191"/>
      <c r="IUG148" s="191"/>
      <c r="IUH148" s="191"/>
      <c r="IUI148" s="191"/>
      <c r="IUJ148" s="191"/>
      <c r="IUK148" s="191"/>
      <c r="JDK148" s="191"/>
      <c r="JDL148" s="191"/>
      <c r="JDT148" s="191"/>
      <c r="JDU148" s="191"/>
      <c r="JDV148" s="191"/>
      <c r="JDW148" s="191"/>
      <c r="JDX148" s="191"/>
      <c r="JDY148" s="191"/>
      <c r="JDZ148" s="191"/>
      <c r="JEA148" s="191"/>
      <c r="JEB148" s="191"/>
      <c r="JEC148" s="191"/>
      <c r="JED148" s="191"/>
      <c r="JEE148" s="191"/>
      <c r="JEF148" s="191"/>
      <c r="JEG148" s="191"/>
      <c r="JNG148" s="191"/>
      <c r="JNH148" s="191"/>
      <c r="JNP148" s="191"/>
      <c r="JNQ148" s="191"/>
      <c r="JNR148" s="191"/>
      <c r="JNS148" s="191"/>
      <c r="JNT148" s="191"/>
      <c r="JNU148" s="191"/>
      <c r="JNV148" s="191"/>
      <c r="JNW148" s="191"/>
      <c r="JNX148" s="191"/>
      <c r="JNY148" s="191"/>
      <c r="JNZ148" s="191"/>
      <c r="JOA148" s="191"/>
      <c r="JOB148" s="191"/>
      <c r="JOC148" s="191"/>
      <c r="JXC148" s="191"/>
      <c r="JXD148" s="191"/>
      <c r="JXL148" s="191"/>
      <c r="JXM148" s="191"/>
      <c r="JXN148" s="191"/>
      <c r="JXO148" s="191"/>
      <c r="JXP148" s="191"/>
      <c r="JXQ148" s="191"/>
      <c r="JXR148" s="191"/>
      <c r="JXS148" s="191"/>
      <c r="JXT148" s="191"/>
      <c r="JXU148" s="191"/>
      <c r="JXV148" s="191"/>
      <c r="JXW148" s="191"/>
      <c r="JXX148" s="191"/>
      <c r="JXY148" s="191"/>
      <c r="KGY148" s="191"/>
      <c r="KGZ148" s="191"/>
      <c r="KHH148" s="191"/>
      <c r="KHI148" s="191"/>
      <c r="KHJ148" s="191"/>
      <c r="KHK148" s="191"/>
      <c r="KHL148" s="191"/>
      <c r="KHM148" s="191"/>
      <c r="KHN148" s="191"/>
      <c r="KHO148" s="191"/>
      <c r="KHP148" s="191"/>
      <c r="KHQ148" s="191"/>
      <c r="KHR148" s="191"/>
      <c r="KHS148" s="191"/>
      <c r="KHT148" s="191"/>
      <c r="KHU148" s="191"/>
      <c r="KQU148" s="191"/>
      <c r="KQV148" s="191"/>
      <c r="KRD148" s="191"/>
      <c r="KRE148" s="191"/>
      <c r="KRF148" s="191"/>
      <c r="KRG148" s="191"/>
      <c r="KRH148" s="191"/>
      <c r="KRI148" s="191"/>
      <c r="KRJ148" s="191"/>
      <c r="KRK148" s="191"/>
      <c r="KRL148" s="191"/>
      <c r="KRM148" s="191"/>
      <c r="KRN148" s="191"/>
      <c r="KRO148" s="191"/>
      <c r="KRP148" s="191"/>
      <c r="KRQ148" s="191"/>
      <c r="LAQ148" s="191"/>
      <c r="LAR148" s="191"/>
      <c r="LAZ148" s="191"/>
      <c r="LBA148" s="191"/>
      <c r="LBB148" s="191"/>
      <c r="LBC148" s="191"/>
      <c r="LBD148" s="191"/>
      <c r="LBE148" s="191"/>
      <c r="LBF148" s="191"/>
      <c r="LBG148" s="191"/>
      <c r="LBH148" s="191"/>
      <c r="LBI148" s="191"/>
      <c r="LBJ148" s="191"/>
      <c r="LBK148" s="191"/>
      <c r="LBL148" s="191"/>
      <c r="LBM148" s="191"/>
      <c r="LKM148" s="191"/>
      <c r="LKN148" s="191"/>
      <c r="LKV148" s="191"/>
      <c r="LKW148" s="191"/>
      <c r="LKX148" s="191"/>
      <c r="LKY148" s="191"/>
      <c r="LKZ148" s="191"/>
      <c r="LLA148" s="191"/>
      <c r="LLB148" s="191"/>
      <c r="LLC148" s="191"/>
      <c r="LLD148" s="191"/>
      <c r="LLE148" s="191"/>
      <c r="LLF148" s="191"/>
      <c r="LLG148" s="191"/>
      <c r="LLH148" s="191"/>
      <c r="LLI148" s="191"/>
      <c r="LUI148" s="191"/>
      <c r="LUJ148" s="191"/>
      <c r="LUR148" s="191"/>
      <c r="LUS148" s="191"/>
      <c r="LUT148" s="191"/>
      <c r="LUU148" s="191"/>
      <c r="LUV148" s="191"/>
      <c r="LUW148" s="191"/>
      <c r="LUX148" s="191"/>
      <c r="LUY148" s="191"/>
      <c r="LUZ148" s="191"/>
      <c r="LVA148" s="191"/>
      <c r="LVB148" s="191"/>
      <c r="LVC148" s="191"/>
      <c r="LVD148" s="191"/>
      <c r="LVE148" s="191"/>
      <c r="MEE148" s="191"/>
      <c r="MEF148" s="191"/>
      <c r="MEN148" s="191"/>
      <c r="MEO148" s="191"/>
      <c r="MEP148" s="191"/>
      <c r="MEQ148" s="191"/>
      <c r="MER148" s="191"/>
      <c r="MES148" s="191"/>
      <c r="MET148" s="191"/>
      <c r="MEU148" s="191"/>
      <c r="MEV148" s="191"/>
      <c r="MEW148" s="191"/>
      <c r="MEX148" s="191"/>
      <c r="MEY148" s="191"/>
      <c r="MEZ148" s="191"/>
      <c r="MFA148" s="191"/>
      <c r="MOA148" s="191"/>
      <c r="MOB148" s="191"/>
      <c r="MOJ148" s="191"/>
      <c r="MOK148" s="191"/>
      <c r="MOL148" s="191"/>
      <c r="MOM148" s="191"/>
      <c r="MON148" s="191"/>
      <c r="MOO148" s="191"/>
      <c r="MOP148" s="191"/>
      <c r="MOQ148" s="191"/>
      <c r="MOR148" s="191"/>
      <c r="MOS148" s="191"/>
      <c r="MOT148" s="191"/>
      <c r="MOU148" s="191"/>
      <c r="MOV148" s="191"/>
      <c r="MOW148" s="191"/>
      <c r="MXW148" s="191"/>
      <c r="MXX148" s="191"/>
      <c r="MYF148" s="191"/>
      <c r="MYG148" s="191"/>
      <c r="MYH148" s="191"/>
      <c r="MYI148" s="191"/>
      <c r="MYJ148" s="191"/>
      <c r="MYK148" s="191"/>
      <c r="MYL148" s="191"/>
      <c r="MYM148" s="191"/>
      <c r="MYN148" s="191"/>
      <c r="MYO148" s="191"/>
      <c r="MYP148" s="191"/>
      <c r="MYQ148" s="191"/>
      <c r="MYR148" s="191"/>
      <c r="MYS148" s="191"/>
      <c r="NHS148" s="191"/>
      <c r="NHT148" s="191"/>
      <c r="NIB148" s="191"/>
      <c r="NIC148" s="191"/>
      <c r="NID148" s="191"/>
      <c r="NIE148" s="191"/>
      <c r="NIF148" s="191"/>
      <c r="NIG148" s="191"/>
      <c r="NIH148" s="191"/>
      <c r="NII148" s="191"/>
      <c r="NIJ148" s="191"/>
      <c r="NIK148" s="191"/>
      <c r="NIL148" s="191"/>
      <c r="NIM148" s="191"/>
      <c r="NIN148" s="191"/>
      <c r="NIO148" s="191"/>
      <c r="NRO148" s="191"/>
      <c r="NRP148" s="191"/>
      <c r="NRX148" s="191"/>
      <c r="NRY148" s="191"/>
      <c r="NRZ148" s="191"/>
      <c r="NSA148" s="191"/>
      <c r="NSB148" s="191"/>
      <c r="NSC148" s="191"/>
      <c r="NSD148" s="191"/>
      <c r="NSE148" s="191"/>
      <c r="NSF148" s="191"/>
      <c r="NSG148" s="191"/>
      <c r="NSH148" s="191"/>
      <c r="NSI148" s="191"/>
      <c r="NSJ148" s="191"/>
      <c r="NSK148" s="191"/>
      <c r="OBK148" s="191"/>
      <c r="OBL148" s="191"/>
      <c r="OBT148" s="191"/>
      <c r="OBU148" s="191"/>
      <c r="OBV148" s="191"/>
      <c r="OBW148" s="191"/>
      <c r="OBX148" s="191"/>
      <c r="OBY148" s="191"/>
      <c r="OBZ148" s="191"/>
      <c r="OCA148" s="191"/>
      <c r="OCB148" s="191"/>
      <c r="OCC148" s="191"/>
      <c r="OCD148" s="191"/>
      <c r="OCE148" s="191"/>
      <c r="OCF148" s="191"/>
      <c r="OCG148" s="191"/>
      <c r="OLG148" s="191"/>
      <c r="OLH148" s="191"/>
      <c r="OLP148" s="191"/>
      <c r="OLQ148" s="191"/>
      <c r="OLR148" s="191"/>
      <c r="OLS148" s="191"/>
      <c r="OLT148" s="191"/>
      <c r="OLU148" s="191"/>
      <c r="OLV148" s="191"/>
      <c r="OLW148" s="191"/>
      <c r="OLX148" s="191"/>
      <c r="OLY148" s="191"/>
      <c r="OLZ148" s="191"/>
      <c r="OMA148" s="191"/>
      <c r="OMB148" s="191"/>
      <c r="OMC148" s="191"/>
      <c r="OVC148" s="191"/>
      <c r="OVD148" s="191"/>
      <c r="OVL148" s="191"/>
      <c r="OVM148" s="191"/>
      <c r="OVN148" s="191"/>
      <c r="OVO148" s="191"/>
      <c r="OVP148" s="191"/>
      <c r="OVQ148" s="191"/>
      <c r="OVR148" s="191"/>
      <c r="OVS148" s="191"/>
      <c r="OVT148" s="191"/>
      <c r="OVU148" s="191"/>
      <c r="OVV148" s="191"/>
      <c r="OVW148" s="191"/>
      <c r="OVX148" s="191"/>
      <c r="OVY148" s="191"/>
      <c r="PEY148" s="191"/>
      <c r="PEZ148" s="191"/>
      <c r="PFH148" s="191"/>
      <c r="PFI148" s="191"/>
      <c r="PFJ148" s="191"/>
      <c r="PFK148" s="191"/>
      <c r="PFL148" s="191"/>
      <c r="PFM148" s="191"/>
      <c r="PFN148" s="191"/>
      <c r="PFO148" s="191"/>
      <c r="PFP148" s="191"/>
      <c r="PFQ148" s="191"/>
      <c r="PFR148" s="191"/>
      <c r="PFS148" s="191"/>
      <c r="PFT148" s="191"/>
      <c r="PFU148" s="191"/>
      <c r="POU148" s="191"/>
      <c r="POV148" s="191"/>
      <c r="PPD148" s="191"/>
      <c r="PPE148" s="191"/>
      <c r="PPF148" s="191"/>
      <c r="PPG148" s="191"/>
      <c r="PPH148" s="191"/>
      <c r="PPI148" s="191"/>
      <c r="PPJ148" s="191"/>
      <c r="PPK148" s="191"/>
      <c r="PPL148" s="191"/>
      <c r="PPM148" s="191"/>
      <c r="PPN148" s="191"/>
      <c r="PPO148" s="191"/>
      <c r="PPP148" s="191"/>
      <c r="PPQ148" s="191"/>
      <c r="PYQ148" s="191"/>
      <c r="PYR148" s="191"/>
      <c r="PYZ148" s="191"/>
      <c r="PZA148" s="191"/>
      <c r="PZB148" s="191"/>
      <c r="PZC148" s="191"/>
      <c r="PZD148" s="191"/>
      <c r="PZE148" s="191"/>
      <c r="PZF148" s="191"/>
      <c r="PZG148" s="191"/>
      <c r="PZH148" s="191"/>
      <c r="PZI148" s="191"/>
      <c r="PZJ148" s="191"/>
      <c r="PZK148" s="191"/>
      <c r="PZL148" s="191"/>
      <c r="PZM148" s="191"/>
      <c r="QIM148" s="191"/>
      <c r="QIN148" s="191"/>
      <c r="QIV148" s="191"/>
      <c r="QIW148" s="191"/>
      <c r="QIX148" s="191"/>
      <c r="QIY148" s="191"/>
      <c r="QIZ148" s="191"/>
      <c r="QJA148" s="191"/>
      <c r="QJB148" s="191"/>
      <c r="QJC148" s="191"/>
      <c r="QJD148" s="191"/>
      <c r="QJE148" s="191"/>
      <c r="QJF148" s="191"/>
      <c r="QJG148" s="191"/>
      <c r="QJH148" s="191"/>
      <c r="QJI148" s="191"/>
      <c r="QSI148" s="191"/>
      <c r="QSJ148" s="191"/>
      <c r="QSR148" s="191"/>
      <c r="QSS148" s="191"/>
      <c r="QST148" s="191"/>
      <c r="QSU148" s="191"/>
      <c r="QSV148" s="191"/>
      <c r="QSW148" s="191"/>
      <c r="QSX148" s="191"/>
      <c r="QSY148" s="191"/>
      <c r="QSZ148" s="191"/>
      <c r="QTA148" s="191"/>
      <c r="QTB148" s="191"/>
      <c r="QTC148" s="191"/>
      <c r="QTD148" s="191"/>
      <c r="QTE148" s="191"/>
      <c r="RCE148" s="191"/>
      <c r="RCF148" s="191"/>
      <c r="RCN148" s="191"/>
      <c r="RCO148" s="191"/>
      <c r="RCP148" s="191"/>
      <c r="RCQ148" s="191"/>
      <c r="RCR148" s="191"/>
      <c r="RCS148" s="191"/>
      <c r="RCT148" s="191"/>
      <c r="RCU148" s="191"/>
      <c r="RCV148" s="191"/>
      <c r="RCW148" s="191"/>
      <c r="RCX148" s="191"/>
      <c r="RCY148" s="191"/>
      <c r="RCZ148" s="191"/>
      <c r="RDA148" s="191"/>
      <c r="RMA148" s="191"/>
      <c r="RMB148" s="191"/>
      <c r="RMJ148" s="191"/>
      <c r="RMK148" s="191"/>
      <c r="RML148" s="191"/>
      <c r="RMM148" s="191"/>
      <c r="RMN148" s="191"/>
      <c r="RMO148" s="191"/>
      <c r="RMP148" s="191"/>
      <c r="RMQ148" s="191"/>
      <c r="RMR148" s="191"/>
      <c r="RMS148" s="191"/>
      <c r="RMT148" s="191"/>
      <c r="RMU148" s="191"/>
      <c r="RMV148" s="191"/>
      <c r="RMW148" s="191"/>
      <c r="RVW148" s="191"/>
      <c r="RVX148" s="191"/>
      <c r="RWF148" s="191"/>
      <c r="RWG148" s="191"/>
      <c r="RWH148" s="191"/>
      <c r="RWI148" s="191"/>
      <c r="RWJ148" s="191"/>
      <c r="RWK148" s="191"/>
      <c r="RWL148" s="191"/>
      <c r="RWM148" s="191"/>
      <c r="RWN148" s="191"/>
      <c r="RWO148" s="191"/>
      <c r="RWP148" s="191"/>
      <c r="RWQ148" s="191"/>
      <c r="RWR148" s="191"/>
      <c r="RWS148" s="191"/>
      <c r="SFS148" s="191"/>
      <c r="SFT148" s="191"/>
      <c r="SGB148" s="191"/>
      <c r="SGC148" s="191"/>
      <c r="SGD148" s="191"/>
      <c r="SGE148" s="191"/>
      <c r="SGF148" s="191"/>
      <c r="SGG148" s="191"/>
      <c r="SGH148" s="191"/>
      <c r="SGI148" s="191"/>
      <c r="SGJ148" s="191"/>
      <c r="SGK148" s="191"/>
      <c r="SGL148" s="191"/>
      <c r="SGM148" s="191"/>
      <c r="SGN148" s="191"/>
      <c r="SGO148" s="191"/>
      <c r="SPO148" s="191"/>
      <c r="SPP148" s="191"/>
      <c r="SPX148" s="191"/>
      <c r="SPY148" s="191"/>
      <c r="SPZ148" s="191"/>
      <c r="SQA148" s="191"/>
      <c r="SQB148" s="191"/>
      <c r="SQC148" s="191"/>
      <c r="SQD148" s="191"/>
      <c r="SQE148" s="191"/>
      <c r="SQF148" s="191"/>
      <c r="SQG148" s="191"/>
      <c r="SQH148" s="191"/>
      <c r="SQI148" s="191"/>
      <c r="SQJ148" s="191"/>
      <c r="SQK148" s="191"/>
      <c r="SZK148" s="191"/>
      <c r="SZL148" s="191"/>
      <c r="SZT148" s="191"/>
      <c r="SZU148" s="191"/>
      <c r="SZV148" s="191"/>
      <c r="SZW148" s="191"/>
      <c r="SZX148" s="191"/>
      <c r="SZY148" s="191"/>
      <c r="SZZ148" s="191"/>
      <c r="TAA148" s="191"/>
      <c r="TAB148" s="191"/>
      <c r="TAC148" s="191"/>
      <c r="TAD148" s="191"/>
      <c r="TAE148" s="191"/>
      <c r="TAF148" s="191"/>
      <c r="TAG148" s="191"/>
      <c r="TJG148" s="191"/>
      <c r="TJH148" s="191"/>
      <c r="TJP148" s="191"/>
      <c r="TJQ148" s="191"/>
      <c r="TJR148" s="191"/>
      <c r="TJS148" s="191"/>
      <c r="TJT148" s="191"/>
      <c r="TJU148" s="191"/>
      <c r="TJV148" s="191"/>
      <c r="TJW148" s="191"/>
      <c r="TJX148" s="191"/>
      <c r="TJY148" s="191"/>
      <c r="TJZ148" s="191"/>
      <c r="TKA148" s="191"/>
      <c r="TKB148" s="191"/>
      <c r="TKC148" s="191"/>
      <c r="TTC148" s="191"/>
      <c r="TTD148" s="191"/>
      <c r="TTL148" s="191"/>
      <c r="TTM148" s="191"/>
      <c r="TTN148" s="191"/>
      <c r="TTO148" s="191"/>
      <c r="TTP148" s="191"/>
      <c r="TTQ148" s="191"/>
      <c r="TTR148" s="191"/>
      <c r="TTS148" s="191"/>
      <c r="TTT148" s="191"/>
      <c r="TTU148" s="191"/>
      <c r="TTV148" s="191"/>
      <c r="TTW148" s="191"/>
      <c r="TTX148" s="191"/>
      <c r="TTY148" s="191"/>
      <c r="UCY148" s="191"/>
      <c r="UCZ148" s="191"/>
      <c r="UDH148" s="191"/>
      <c r="UDI148" s="191"/>
      <c r="UDJ148" s="191"/>
      <c r="UDK148" s="191"/>
      <c r="UDL148" s="191"/>
      <c r="UDM148" s="191"/>
      <c r="UDN148" s="191"/>
      <c r="UDO148" s="191"/>
      <c r="UDP148" s="191"/>
      <c r="UDQ148" s="191"/>
      <c r="UDR148" s="191"/>
      <c r="UDS148" s="191"/>
      <c r="UDT148" s="191"/>
      <c r="UDU148" s="191"/>
      <c r="UMU148" s="191"/>
      <c r="UMV148" s="191"/>
      <c r="UND148" s="191"/>
      <c r="UNE148" s="191"/>
      <c r="UNF148" s="191"/>
      <c r="UNG148" s="191"/>
      <c r="UNH148" s="191"/>
      <c r="UNI148" s="191"/>
      <c r="UNJ148" s="191"/>
      <c r="UNK148" s="191"/>
      <c r="UNL148" s="191"/>
      <c r="UNM148" s="191"/>
      <c r="UNN148" s="191"/>
      <c r="UNO148" s="191"/>
      <c r="UNP148" s="191"/>
      <c r="UNQ148" s="191"/>
      <c r="UWQ148" s="191"/>
      <c r="UWR148" s="191"/>
      <c r="UWZ148" s="191"/>
      <c r="UXA148" s="191"/>
      <c r="UXB148" s="191"/>
      <c r="UXC148" s="191"/>
      <c r="UXD148" s="191"/>
      <c r="UXE148" s="191"/>
      <c r="UXF148" s="191"/>
      <c r="UXG148" s="191"/>
      <c r="UXH148" s="191"/>
      <c r="UXI148" s="191"/>
      <c r="UXJ148" s="191"/>
      <c r="UXK148" s="191"/>
      <c r="UXL148" s="191"/>
      <c r="UXM148" s="191"/>
      <c r="VGM148" s="191"/>
      <c r="VGN148" s="191"/>
      <c r="VGV148" s="191"/>
      <c r="VGW148" s="191"/>
      <c r="VGX148" s="191"/>
      <c r="VGY148" s="191"/>
      <c r="VGZ148" s="191"/>
      <c r="VHA148" s="191"/>
      <c r="VHB148" s="191"/>
      <c r="VHC148" s="191"/>
      <c r="VHD148" s="191"/>
      <c r="VHE148" s="191"/>
      <c r="VHF148" s="191"/>
      <c r="VHG148" s="191"/>
      <c r="VHH148" s="191"/>
      <c r="VHI148" s="191"/>
      <c r="VQI148" s="191"/>
      <c r="VQJ148" s="191"/>
      <c r="VQR148" s="191"/>
      <c r="VQS148" s="191"/>
      <c r="VQT148" s="191"/>
      <c r="VQU148" s="191"/>
      <c r="VQV148" s="191"/>
      <c r="VQW148" s="191"/>
      <c r="VQX148" s="191"/>
      <c r="VQY148" s="191"/>
      <c r="VQZ148" s="191"/>
      <c r="VRA148" s="191"/>
      <c r="VRB148" s="191"/>
      <c r="VRC148" s="191"/>
      <c r="VRD148" s="191"/>
      <c r="VRE148" s="191"/>
      <c r="WAE148" s="191"/>
      <c r="WAF148" s="191"/>
      <c r="WAN148" s="191"/>
      <c r="WAO148" s="191"/>
      <c r="WAP148" s="191"/>
      <c r="WAQ148" s="191"/>
      <c r="WAR148" s="191"/>
      <c r="WAS148" s="191"/>
      <c r="WAT148" s="191"/>
      <c r="WAU148" s="191"/>
      <c r="WAV148" s="191"/>
      <c r="WAW148" s="191"/>
      <c r="WAX148" s="191"/>
      <c r="WAY148" s="191"/>
      <c r="WAZ148" s="191"/>
      <c r="WBA148" s="191"/>
      <c r="WKA148" s="191"/>
      <c r="WKB148" s="191"/>
      <c r="WKJ148" s="191"/>
      <c r="WKK148" s="191"/>
      <c r="WKL148" s="191"/>
      <c r="WKM148" s="191"/>
      <c r="WKN148" s="191"/>
      <c r="WKO148" s="191"/>
      <c r="WKP148" s="191"/>
      <c r="WKQ148" s="191"/>
      <c r="WKR148" s="191"/>
      <c r="WKS148" s="191"/>
      <c r="WKT148" s="191"/>
      <c r="WKU148" s="191"/>
      <c r="WKV148" s="191"/>
      <c r="WKW148" s="191"/>
      <c r="WTW148" s="191"/>
      <c r="WTX148" s="191"/>
      <c r="WUF148" s="191"/>
      <c r="WUG148" s="191"/>
      <c r="WUH148" s="191"/>
      <c r="WUI148" s="191"/>
      <c r="WUJ148" s="191"/>
      <c r="WUK148" s="191"/>
      <c r="WUL148" s="191"/>
      <c r="WUM148" s="191"/>
      <c r="WUN148" s="191"/>
      <c r="WUO148" s="191"/>
      <c r="WUP148" s="191"/>
      <c r="WUQ148" s="191"/>
      <c r="WUR148" s="191"/>
      <c r="WUS148" s="191"/>
    </row>
    <row r="149" spans="1:1009 1243:2033 2267:3057 3291:4081 4315:5105 5339:6129 6363:7153 7387:8177 8411:9201 9435:10225 10459:11249 11483:12273 12507:13297 13531:14321 14555:15345 15579:16113" s="195" customFormat="1" hidden="1" outlineLevel="1" x14ac:dyDescent="0.25">
      <c r="A149" s="50">
        <v>2</v>
      </c>
      <c r="B149" s="176" t="s">
        <v>154</v>
      </c>
      <c r="C149" s="70"/>
      <c r="D149" s="97">
        <v>148.80000000000001</v>
      </c>
      <c r="E149" s="68">
        <v>148.80000000000001</v>
      </c>
      <c r="F149" s="68">
        <v>0</v>
      </c>
      <c r="G149" s="231">
        <v>0</v>
      </c>
      <c r="H149" s="129">
        <v>0</v>
      </c>
      <c r="I149" s="153">
        <f t="shared" si="7"/>
        <v>0</v>
      </c>
      <c r="J149" s="148"/>
      <c r="K149" s="148"/>
      <c r="L149" s="148"/>
      <c r="M149" s="148"/>
      <c r="N149" s="72"/>
      <c r="HK149" s="191"/>
      <c r="HL149" s="191"/>
      <c r="HT149" s="191"/>
      <c r="HU149" s="191"/>
      <c r="HV149" s="191"/>
      <c r="HW149" s="191"/>
      <c r="HX149" s="191"/>
      <c r="HY149" s="191"/>
      <c r="HZ149" s="191"/>
      <c r="IA149" s="191"/>
      <c r="IB149" s="191"/>
      <c r="IC149" s="191"/>
      <c r="ID149" s="191"/>
      <c r="IE149" s="191"/>
      <c r="IF149" s="191"/>
      <c r="IG149" s="191"/>
      <c r="RG149" s="191"/>
      <c r="RH149" s="191"/>
      <c r="RP149" s="191"/>
      <c r="RQ149" s="191"/>
      <c r="RR149" s="191"/>
      <c r="RS149" s="191"/>
      <c r="RT149" s="191"/>
      <c r="RU149" s="191"/>
      <c r="RV149" s="191"/>
      <c r="RW149" s="191"/>
      <c r="RX149" s="191"/>
      <c r="RY149" s="191"/>
      <c r="RZ149" s="191"/>
      <c r="SA149" s="191"/>
      <c r="SB149" s="191"/>
      <c r="SC149" s="191"/>
      <c r="ABC149" s="191"/>
      <c r="ABD149" s="191"/>
      <c r="ABL149" s="191"/>
      <c r="ABM149" s="191"/>
      <c r="ABN149" s="191"/>
      <c r="ABO149" s="191"/>
      <c r="ABP149" s="191"/>
      <c r="ABQ149" s="191"/>
      <c r="ABR149" s="191"/>
      <c r="ABS149" s="191"/>
      <c r="ABT149" s="191"/>
      <c r="ABU149" s="191"/>
      <c r="ABV149" s="191"/>
      <c r="ABW149" s="191"/>
      <c r="ABX149" s="191"/>
      <c r="ABY149" s="191"/>
      <c r="AKY149" s="191"/>
      <c r="AKZ149" s="191"/>
      <c r="ALH149" s="191"/>
      <c r="ALI149" s="191"/>
      <c r="ALJ149" s="191"/>
      <c r="ALK149" s="191"/>
      <c r="ALL149" s="191"/>
      <c r="ALM149" s="191"/>
      <c r="ALN149" s="191"/>
      <c r="ALO149" s="191"/>
      <c r="ALP149" s="191"/>
      <c r="ALQ149" s="191"/>
      <c r="ALR149" s="191"/>
      <c r="ALS149" s="191"/>
      <c r="ALT149" s="191"/>
      <c r="ALU149" s="191"/>
      <c r="AUU149" s="191"/>
      <c r="AUV149" s="191"/>
      <c r="AVD149" s="191"/>
      <c r="AVE149" s="191"/>
      <c r="AVF149" s="191"/>
      <c r="AVG149" s="191"/>
      <c r="AVH149" s="191"/>
      <c r="AVI149" s="191"/>
      <c r="AVJ149" s="191"/>
      <c r="AVK149" s="191"/>
      <c r="AVL149" s="191"/>
      <c r="AVM149" s="191"/>
      <c r="AVN149" s="191"/>
      <c r="AVO149" s="191"/>
      <c r="AVP149" s="191"/>
      <c r="AVQ149" s="191"/>
      <c r="BEQ149" s="191"/>
      <c r="BER149" s="191"/>
      <c r="BEZ149" s="191"/>
      <c r="BFA149" s="191"/>
      <c r="BFB149" s="191"/>
      <c r="BFC149" s="191"/>
      <c r="BFD149" s="191"/>
      <c r="BFE149" s="191"/>
      <c r="BFF149" s="191"/>
      <c r="BFG149" s="191"/>
      <c r="BFH149" s="191"/>
      <c r="BFI149" s="191"/>
      <c r="BFJ149" s="191"/>
      <c r="BFK149" s="191"/>
      <c r="BFL149" s="191"/>
      <c r="BFM149" s="191"/>
      <c r="BOM149" s="191"/>
      <c r="BON149" s="191"/>
      <c r="BOV149" s="191"/>
      <c r="BOW149" s="191"/>
      <c r="BOX149" s="191"/>
      <c r="BOY149" s="191"/>
      <c r="BOZ149" s="191"/>
      <c r="BPA149" s="191"/>
      <c r="BPB149" s="191"/>
      <c r="BPC149" s="191"/>
      <c r="BPD149" s="191"/>
      <c r="BPE149" s="191"/>
      <c r="BPF149" s="191"/>
      <c r="BPG149" s="191"/>
      <c r="BPH149" s="191"/>
      <c r="BPI149" s="191"/>
      <c r="BYI149" s="191"/>
      <c r="BYJ149" s="191"/>
      <c r="BYR149" s="191"/>
      <c r="BYS149" s="191"/>
      <c r="BYT149" s="191"/>
      <c r="BYU149" s="191"/>
      <c r="BYV149" s="191"/>
      <c r="BYW149" s="191"/>
      <c r="BYX149" s="191"/>
      <c r="BYY149" s="191"/>
      <c r="BYZ149" s="191"/>
      <c r="BZA149" s="191"/>
      <c r="BZB149" s="191"/>
      <c r="BZC149" s="191"/>
      <c r="BZD149" s="191"/>
      <c r="BZE149" s="191"/>
      <c r="CIE149" s="191"/>
      <c r="CIF149" s="191"/>
      <c r="CIN149" s="191"/>
      <c r="CIO149" s="191"/>
      <c r="CIP149" s="191"/>
      <c r="CIQ149" s="191"/>
      <c r="CIR149" s="191"/>
      <c r="CIS149" s="191"/>
      <c r="CIT149" s="191"/>
      <c r="CIU149" s="191"/>
      <c r="CIV149" s="191"/>
      <c r="CIW149" s="191"/>
      <c r="CIX149" s="191"/>
      <c r="CIY149" s="191"/>
      <c r="CIZ149" s="191"/>
      <c r="CJA149" s="191"/>
      <c r="CSA149" s="191"/>
      <c r="CSB149" s="191"/>
      <c r="CSJ149" s="191"/>
      <c r="CSK149" s="191"/>
      <c r="CSL149" s="191"/>
      <c r="CSM149" s="191"/>
      <c r="CSN149" s="191"/>
      <c r="CSO149" s="191"/>
      <c r="CSP149" s="191"/>
      <c r="CSQ149" s="191"/>
      <c r="CSR149" s="191"/>
      <c r="CSS149" s="191"/>
      <c r="CST149" s="191"/>
      <c r="CSU149" s="191"/>
      <c r="CSV149" s="191"/>
      <c r="CSW149" s="191"/>
      <c r="DBW149" s="191"/>
      <c r="DBX149" s="191"/>
      <c r="DCF149" s="191"/>
      <c r="DCG149" s="191"/>
      <c r="DCH149" s="191"/>
      <c r="DCI149" s="191"/>
      <c r="DCJ149" s="191"/>
      <c r="DCK149" s="191"/>
      <c r="DCL149" s="191"/>
      <c r="DCM149" s="191"/>
      <c r="DCN149" s="191"/>
      <c r="DCO149" s="191"/>
      <c r="DCP149" s="191"/>
      <c r="DCQ149" s="191"/>
      <c r="DCR149" s="191"/>
      <c r="DCS149" s="191"/>
      <c r="DLS149" s="191"/>
      <c r="DLT149" s="191"/>
      <c r="DMB149" s="191"/>
      <c r="DMC149" s="191"/>
      <c r="DMD149" s="191"/>
      <c r="DME149" s="191"/>
      <c r="DMF149" s="191"/>
      <c r="DMG149" s="191"/>
      <c r="DMH149" s="191"/>
      <c r="DMI149" s="191"/>
      <c r="DMJ149" s="191"/>
      <c r="DMK149" s="191"/>
      <c r="DML149" s="191"/>
      <c r="DMM149" s="191"/>
      <c r="DMN149" s="191"/>
      <c r="DMO149" s="191"/>
      <c r="DVO149" s="191"/>
      <c r="DVP149" s="191"/>
      <c r="DVX149" s="191"/>
      <c r="DVY149" s="191"/>
      <c r="DVZ149" s="191"/>
      <c r="DWA149" s="191"/>
      <c r="DWB149" s="191"/>
      <c r="DWC149" s="191"/>
      <c r="DWD149" s="191"/>
      <c r="DWE149" s="191"/>
      <c r="DWF149" s="191"/>
      <c r="DWG149" s="191"/>
      <c r="DWH149" s="191"/>
      <c r="DWI149" s="191"/>
      <c r="DWJ149" s="191"/>
      <c r="DWK149" s="191"/>
      <c r="EFK149" s="191"/>
      <c r="EFL149" s="191"/>
      <c r="EFT149" s="191"/>
      <c r="EFU149" s="191"/>
      <c r="EFV149" s="191"/>
      <c r="EFW149" s="191"/>
      <c r="EFX149" s="191"/>
      <c r="EFY149" s="191"/>
      <c r="EFZ149" s="191"/>
      <c r="EGA149" s="191"/>
      <c r="EGB149" s="191"/>
      <c r="EGC149" s="191"/>
      <c r="EGD149" s="191"/>
      <c r="EGE149" s="191"/>
      <c r="EGF149" s="191"/>
      <c r="EGG149" s="191"/>
      <c r="EPG149" s="191"/>
      <c r="EPH149" s="191"/>
      <c r="EPP149" s="191"/>
      <c r="EPQ149" s="191"/>
      <c r="EPR149" s="191"/>
      <c r="EPS149" s="191"/>
      <c r="EPT149" s="191"/>
      <c r="EPU149" s="191"/>
      <c r="EPV149" s="191"/>
      <c r="EPW149" s="191"/>
      <c r="EPX149" s="191"/>
      <c r="EPY149" s="191"/>
      <c r="EPZ149" s="191"/>
      <c r="EQA149" s="191"/>
      <c r="EQB149" s="191"/>
      <c r="EQC149" s="191"/>
      <c r="EZC149" s="191"/>
      <c r="EZD149" s="191"/>
      <c r="EZL149" s="191"/>
      <c r="EZM149" s="191"/>
      <c r="EZN149" s="191"/>
      <c r="EZO149" s="191"/>
      <c r="EZP149" s="191"/>
      <c r="EZQ149" s="191"/>
      <c r="EZR149" s="191"/>
      <c r="EZS149" s="191"/>
      <c r="EZT149" s="191"/>
      <c r="EZU149" s="191"/>
      <c r="EZV149" s="191"/>
      <c r="EZW149" s="191"/>
      <c r="EZX149" s="191"/>
      <c r="EZY149" s="191"/>
      <c r="FIY149" s="191"/>
      <c r="FIZ149" s="191"/>
      <c r="FJH149" s="191"/>
      <c r="FJI149" s="191"/>
      <c r="FJJ149" s="191"/>
      <c r="FJK149" s="191"/>
      <c r="FJL149" s="191"/>
      <c r="FJM149" s="191"/>
      <c r="FJN149" s="191"/>
      <c r="FJO149" s="191"/>
      <c r="FJP149" s="191"/>
      <c r="FJQ149" s="191"/>
      <c r="FJR149" s="191"/>
      <c r="FJS149" s="191"/>
      <c r="FJT149" s="191"/>
      <c r="FJU149" s="191"/>
      <c r="FSU149" s="191"/>
      <c r="FSV149" s="191"/>
      <c r="FTD149" s="191"/>
      <c r="FTE149" s="191"/>
      <c r="FTF149" s="191"/>
      <c r="FTG149" s="191"/>
      <c r="FTH149" s="191"/>
      <c r="FTI149" s="191"/>
      <c r="FTJ149" s="191"/>
      <c r="FTK149" s="191"/>
      <c r="FTL149" s="191"/>
      <c r="FTM149" s="191"/>
      <c r="FTN149" s="191"/>
      <c r="FTO149" s="191"/>
      <c r="FTP149" s="191"/>
      <c r="FTQ149" s="191"/>
      <c r="GCQ149" s="191"/>
      <c r="GCR149" s="191"/>
      <c r="GCZ149" s="191"/>
      <c r="GDA149" s="191"/>
      <c r="GDB149" s="191"/>
      <c r="GDC149" s="191"/>
      <c r="GDD149" s="191"/>
      <c r="GDE149" s="191"/>
      <c r="GDF149" s="191"/>
      <c r="GDG149" s="191"/>
      <c r="GDH149" s="191"/>
      <c r="GDI149" s="191"/>
      <c r="GDJ149" s="191"/>
      <c r="GDK149" s="191"/>
      <c r="GDL149" s="191"/>
      <c r="GDM149" s="191"/>
      <c r="GMM149" s="191"/>
      <c r="GMN149" s="191"/>
      <c r="GMV149" s="191"/>
      <c r="GMW149" s="191"/>
      <c r="GMX149" s="191"/>
      <c r="GMY149" s="191"/>
      <c r="GMZ149" s="191"/>
      <c r="GNA149" s="191"/>
      <c r="GNB149" s="191"/>
      <c r="GNC149" s="191"/>
      <c r="GND149" s="191"/>
      <c r="GNE149" s="191"/>
      <c r="GNF149" s="191"/>
      <c r="GNG149" s="191"/>
      <c r="GNH149" s="191"/>
      <c r="GNI149" s="191"/>
      <c r="GWI149" s="191"/>
      <c r="GWJ149" s="191"/>
      <c r="GWR149" s="191"/>
      <c r="GWS149" s="191"/>
      <c r="GWT149" s="191"/>
      <c r="GWU149" s="191"/>
      <c r="GWV149" s="191"/>
      <c r="GWW149" s="191"/>
      <c r="GWX149" s="191"/>
      <c r="GWY149" s="191"/>
      <c r="GWZ149" s="191"/>
      <c r="GXA149" s="191"/>
      <c r="GXB149" s="191"/>
      <c r="GXC149" s="191"/>
      <c r="GXD149" s="191"/>
      <c r="GXE149" s="191"/>
      <c r="HGE149" s="191"/>
      <c r="HGF149" s="191"/>
      <c r="HGN149" s="191"/>
      <c r="HGO149" s="191"/>
      <c r="HGP149" s="191"/>
      <c r="HGQ149" s="191"/>
      <c r="HGR149" s="191"/>
      <c r="HGS149" s="191"/>
      <c r="HGT149" s="191"/>
      <c r="HGU149" s="191"/>
      <c r="HGV149" s="191"/>
      <c r="HGW149" s="191"/>
      <c r="HGX149" s="191"/>
      <c r="HGY149" s="191"/>
      <c r="HGZ149" s="191"/>
      <c r="HHA149" s="191"/>
      <c r="HQA149" s="191"/>
      <c r="HQB149" s="191"/>
      <c r="HQJ149" s="191"/>
      <c r="HQK149" s="191"/>
      <c r="HQL149" s="191"/>
      <c r="HQM149" s="191"/>
      <c r="HQN149" s="191"/>
      <c r="HQO149" s="191"/>
      <c r="HQP149" s="191"/>
      <c r="HQQ149" s="191"/>
      <c r="HQR149" s="191"/>
      <c r="HQS149" s="191"/>
      <c r="HQT149" s="191"/>
      <c r="HQU149" s="191"/>
      <c r="HQV149" s="191"/>
      <c r="HQW149" s="191"/>
      <c r="HZW149" s="191"/>
      <c r="HZX149" s="191"/>
      <c r="IAF149" s="191"/>
      <c r="IAG149" s="191"/>
      <c r="IAH149" s="191"/>
      <c r="IAI149" s="191"/>
      <c r="IAJ149" s="191"/>
      <c r="IAK149" s="191"/>
      <c r="IAL149" s="191"/>
      <c r="IAM149" s="191"/>
      <c r="IAN149" s="191"/>
      <c r="IAO149" s="191"/>
      <c r="IAP149" s="191"/>
      <c r="IAQ149" s="191"/>
      <c r="IAR149" s="191"/>
      <c r="IAS149" s="191"/>
      <c r="IJS149" s="191"/>
      <c r="IJT149" s="191"/>
      <c r="IKB149" s="191"/>
      <c r="IKC149" s="191"/>
      <c r="IKD149" s="191"/>
      <c r="IKE149" s="191"/>
      <c r="IKF149" s="191"/>
      <c r="IKG149" s="191"/>
      <c r="IKH149" s="191"/>
      <c r="IKI149" s="191"/>
      <c r="IKJ149" s="191"/>
      <c r="IKK149" s="191"/>
      <c r="IKL149" s="191"/>
      <c r="IKM149" s="191"/>
      <c r="IKN149" s="191"/>
      <c r="IKO149" s="191"/>
      <c r="ITO149" s="191"/>
      <c r="ITP149" s="191"/>
      <c r="ITX149" s="191"/>
      <c r="ITY149" s="191"/>
      <c r="ITZ149" s="191"/>
      <c r="IUA149" s="191"/>
      <c r="IUB149" s="191"/>
      <c r="IUC149" s="191"/>
      <c r="IUD149" s="191"/>
      <c r="IUE149" s="191"/>
      <c r="IUF149" s="191"/>
      <c r="IUG149" s="191"/>
      <c r="IUH149" s="191"/>
      <c r="IUI149" s="191"/>
      <c r="IUJ149" s="191"/>
      <c r="IUK149" s="191"/>
      <c r="JDK149" s="191"/>
      <c r="JDL149" s="191"/>
      <c r="JDT149" s="191"/>
      <c r="JDU149" s="191"/>
      <c r="JDV149" s="191"/>
      <c r="JDW149" s="191"/>
      <c r="JDX149" s="191"/>
      <c r="JDY149" s="191"/>
      <c r="JDZ149" s="191"/>
      <c r="JEA149" s="191"/>
      <c r="JEB149" s="191"/>
      <c r="JEC149" s="191"/>
      <c r="JED149" s="191"/>
      <c r="JEE149" s="191"/>
      <c r="JEF149" s="191"/>
      <c r="JEG149" s="191"/>
      <c r="JNG149" s="191"/>
      <c r="JNH149" s="191"/>
      <c r="JNP149" s="191"/>
      <c r="JNQ149" s="191"/>
      <c r="JNR149" s="191"/>
      <c r="JNS149" s="191"/>
      <c r="JNT149" s="191"/>
      <c r="JNU149" s="191"/>
      <c r="JNV149" s="191"/>
      <c r="JNW149" s="191"/>
      <c r="JNX149" s="191"/>
      <c r="JNY149" s="191"/>
      <c r="JNZ149" s="191"/>
      <c r="JOA149" s="191"/>
      <c r="JOB149" s="191"/>
      <c r="JOC149" s="191"/>
      <c r="JXC149" s="191"/>
      <c r="JXD149" s="191"/>
      <c r="JXL149" s="191"/>
      <c r="JXM149" s="191"/>
      <c r="JXN149" s="191"/>
      <c r="JXO149" s="191"/>
      <c r="JXP149" s="191"/>
      <c r="JXQ149" s="191"/>
      <c r="JXR149" s="191"/>
      <c r="JXS149" s="191"/>
      <c r="JXT149" s="191"/>
      <c r="JXU149" s="191"/>
      <c r="JXV149" s="191"/>
      <c r="JXW149" s="191"/>
      <c r="JXX149" s="191"/>
      <c r="JXY149" s="191"/>
      <c r="KGY149" s="191"/>
      <c r="KGZ149" s="191"/>
      <c r="KHH149" s="191"/>
      <c r="KHI149" s="191"/>
      <c r="KHJ149" s="191"/>
      <c r="KHK149" s="191"/>
      <c r="KHL149" s="191"/>
      <c r="KHM149" s="191"/>
      <c r="KHN149" s="191"/>
      <c r="KHO149" s="191"/>
      <c r="KHP149" s="191"/>
      <c r="KHQ149" s="191"/>
      <c r="KHR149" s="191"/>
      <c r="KHS149" s="191"/>
      <c r="KHT149" s="191"/>
      <c r="KHU149" s="191"/>
      <c r="KQU149" s="191"/>
      <c r="KQV149" s="191"/>
      <c r="KRD149" s="191"/>
      <c r="KRE149" s="191"/>
      <c r="KRF149" s="191"/>
      <c r="KRG149" s="191"/>
      <c r="KRH149" s="191"/>
      <c r="KRI149" s="191"/>
      <c r="KRJ149" s="191"/>
      <c r="KRK149" s="191"/>
      <c r="KRL149" s="191"/>
      <c r="KRM149" s="191"/>
      <c r="KRN149" s="191"/>
      <c r="KRO149" s="191"/>
      <c r="KRP149" s="191"/>
      <c r="KRQ149" s="191"/>
      <c r="LAQ149" s="191"/>
      <c r="LAR149" s="191"/>
      <c r="LAZ149" s="191"/>
      <c r="LBA149" s="191"/>
      <c r="LBB149" s="191"/>
      <c r="LBC149" s="191"/>
      <c r="LBD149" s="191"/>
      <c r="LBE149" s="191"/>
      <c r="LBF149" s="191"/>
      <c r="LBG149" s="191"/>
      <c r="LBH149" s="191"/>
      <c r="LBI149" s="191"/>
      <c r="LBJ149" s="191"/>
      <c r="LBK149" s="191"/>
      <c r="LBL149" s="191"/>
      <c r="LBM149" s="191"/>
      <c r="LKM149" s="191"/>
      <c r="LKN149" s="191"/>
      <c r="LKV149" s="191"/>
      <c r="LKW149" s="191"/>
      <c r="LKX149" s="191"/>
      <c r="LKY149" s="191"/>
      <c r="LKZ149" s="191"/>
      <c r="LLA149" s="191"/>
      <c r="LLB149" s="191"/>
      <c r="LLC149" s="191"/>
      <c r="LLD149" s="191"/>
      <c r="LLE149" s="191"/>
      <c r="LLF149" s="191"/>
      <c r="LLG149" s="191"/>
      <c r="LLH149" s="191"/>
      <c r="LLI149" s="191"/>
      <c r="LUI149" s="191"/>
      <c r="LUJ149" s="191"/>
      <c r="LUR149" s="191"/>
      <c r="LUS149" s="191"/>
      <c r="LUT149" s="191"/>
      <c r="LUU149" s="191"/>
      <c r="LUV149" s="191"/>
      <c r="LUW149" s="191"/>
      <c r="LUX149" s="191"/>
      <c r="LUY149" s="191"/>
      <c r="LUZ149" s="191"/>
      <c r="LVA149" s="191"/>
      <c r="LVB149" s="191"/>
      <c r="LVC149" s="191"/>
      <c r="LVD149" s="191"/>
      <c r="LVE149" s="191"/>
      <c r="MEE149" s="191"/>
      <c r="MEF149" s="191"/>
      <c r="MEN149" s="191"/>
      <c r="MEO149" s="191"/>
      <c r="MEP149" s="191"/>
      <c r="MEQ149" s="191"/>
      <c r="MER149" s="191"/>
      <c r="MES149" s="191"/>
      <c r="MET149" s="191"/>
      <c r="MEU149" s="191"/>
      <c r="MEV149" s="191"/>
      <c r="MEW149" s="191"/>
      <c r="MEX149" s="191"/>
      <c r="MEY149" s="191"/>
      <c r="MEZ149" s="191"/>
      <c r="MFA149" s="191"/>
      <c r="MOA149" s="191"/>
      <c r="MOB149" s="191"/>
      <c r="MOJ149" s="191"/>
      <c r="MOK149" s="191"/>
      <c r="MOL149" s="191"/>
      <c r="MOM149" s="191"/>
      <c r="MON149" s="191"/>
      <c r="MOO149" s="191"/>
      <c r="MOP149" s="191"/>
      <c r="MOQ149" s="191"/>
      <c r="MOR149" s="191"/>
      <c r="MOS149" s="191"/>
      <c r="MOT149" s="191"/>
      <c r="MOU149" s="191"/>
      <c r="MOV149" s="191"/>
      <c r="MOW149" s="191"/>
      <c r="MXW149" s="191"/>
      <c r="MXX149" s="191"/>
      <c r="MYF149" s="191"/>
      <c r="MYG149" s="191"/>
      <c r="MYH149" s="191"/>
      <c r="MYI149" s="191"/>
      <c r="MYJ149" s="191"/>
      <c r="MYK149" s="191"/>
      <c r="MYL149" s="191"/>
      <c r="MYM149" s="191"/>
      <c r="MYN149" s="191"/>
      <c r="MYO149" s="191"/>
      <c r="MYP149" s="191"/>
      <c r="MYQ149" s="191"/>
      <c r="MYR149" s="191"/>
      <c r="MYS149" s="191"/>
      <c r="NHS149" s="191"/>
      <c r="NHT149" s="191"/>
      <c r="NIB149" s="191"/>
      <c r="NIC149" s="191"/>
      <c r="NID149" s="191"/>
      <c r="NIE149" s="191"/>
      <c r="NIF149" s="191"/>
      <c r="NIG149" s="191"/>
      <c r="NIH149" s="191"/>
      <c r="NII149" s="191"/>
      <c r="NIJ149" s="191"/>
      <c r="NIK149" s="191"/>
      <c r="NIL149" s="191"/>
      <c r="NIM149" s="191"/>
      <c r="NIN149" s="191"/>
      <c r="NIO149" s="191"/>
      <c r="NRO149" s="191"/>
      <c r="NRP149" s="191"/>
      <c r="NRX149" s="191"/>
      <c r="NRY149" s="191"/>
      <c r="NRZ149" s="191"/>
      <c r="NSA149" s="191"/>
      <c r="NSB149" s="191"/>
      <c r="NSC149" s="191"/>
      <c r="NSD149" s="191"/>
      <c r="NSE149" s="191"/>
      <c r="NSF149" s="191"/>
      <c r="NSG149" s="191"/>
      <c r="NSH149" s="191"/>
      <c r="NSI149" s="191"/>
      <c r="NSJ149" s="191"/>
      <c r="NSK149" s="191"/>
      <c r="OBK149" s="191"/>
      <c r="OBL149" s="191"/>
      <c r="OBT149" s="191"/>
      <c r="OBU149" s="191"/>
      <c r="OBV149" s="191"/>
      <c r="OBW149" s="191"/>
      <c r="OBX149" s="191"/>
      <c r="OBY149" s="191"/>
      <c r="OBZ149" s="191"/>
      <c r="OCA149" s="191"/>
      <c r="OCB149" s="191"/>
      <c r="OCC149" s="191"/>
      <c r="OCD149" s="191"/>
      <c r="OCE149" s="191"/>
      <c r="OCF149" s="191"/>
      <c r="OCG149" s="191"/>
      <c r="OLG149" s="191"/>
      <c r="OLH149" s="191"/>
      <c r="OLP149" s="191"/>
      <c r="OLQ149" s="191"/>
      <c r="OLR149" s="191"/>
      <c r="OLS149" s="191"/>
      <c r="OLT149" s="191"/>
      <c r="OLU149" s="191"/>
      <c r="OLV149" s="191"/>
      <c r="OLW149" s="191"/>
      <c r="OLX149" s="191"/>
      <c r="OLY149" s="191"/>
      <c r="OLZ149" s="191"/>
      <c r="OMA149" s="191"/>
      <c r="OMB149" s="191"/>
      <c r="OMC149" s="191"/>
      <c r="OVC149" s="191"/>
      <c r="OVD149" s="191"/>
      <c r="OVL149" s="191"/>
      <c r="OVM149" s="191"/>
      <c r="OVN149" s="191"/>
      <c r="OVO149" s="191"/>
      <c r="OVP149" s="191"/>
      <c r="OVQ149" s="191"/>
      <c r="OVR149" s="191"/>
      <c r="OVS149" s="191"/>
      <c r="OVT149" s="191"/>
      <c r="OVU149" s="191"/>
      <c r="OVV149" s="191"/>
      <c r="OVW149" s="191"/>
      <c r="OVX149" s="191"/>
      <c r="OVY149" s="191"/>
      <c r="PEY149" s="191"/>
      <c r="PEZ149" s="191"/>
      <c r="PFH149" s="191"/>
      <c r="PFI149" s="191"/>
      <c r="PFJ149" s="191"/>
      <c r="PFK149" s="191"/>
      <c r="PFL149" s="191"/>
      <c r="PFM149" s="191"/>
      <c r="PFN149" s="191"/>
      <c r="PFO149" s="191"/>
      <c r="PFP149" s="191"/>
      <c r="PFQ149" s="191"/>
      <c r="PFR149" s="191"/>
      <c r="PFS149" s="191"/>
      <c r="PFT149" s="191"/>
      <c r="PFU149" s="191"/>
      <c r="POU149" s="191"/>
      <c r="POV149" s="191"/>
      <c r="PPD149" s="191"/>
      <c r="PPE149" s="191"/>
      <c r="PPF149" s="191"/>
      <c r="PPG149" s="191"/>
      <c r="PPH149" s="191"/>
      <c r="PPI149" s="191"/>
      <c r="PPJ149" s="191"/>
      <c r="PPK149" s="191"/>
      <c r="PPL149" s="191"/>
      <c r="PPM149" s="191"/>
      <c r="PPN149" s="191"/>
      <c r="PPO149" s="191"/>
      <c r="PPP149" s="191"/>
      <c r="PPQ149" s="191"/>
      <c r="PYQ149" s="191"/>
      <c r="PYR149" s="191"/>
      <c r="PYZ149" s="191"/>
      <c r="PZA149" s="191"/>
      <c r="PZB149" s="191"/>
      <c r="PZC149" s="191"/>
      <c r="PZD149" s="191"/>
      <c r="PZE149" s="191"/>
      <c r="PZF149" s="191"/>
      <c r="PZG149" s="191"/>
      <c r="PZH149" s="191"/>
      <c r="PZI149" s="191"/>
      <c r="PZJ149" s="191"/>
      <c r="PZK149" s="191"/>
      <c r="PZL149" s="191"/>
      <c r="PZM149" s="191"/>
      <c r="QIM149" s="191"/>
      <c r="QIN149" s="191"/>
      <c r="QIV149" s="191"/>
      <c r="QIW149" s="191"/>
      <c r="QIX149" s="191"/>
      <c r="QIY149" s="191"/>
      <c r="QIZ149" s="191"/>
      <c r="QJA149" s="191"/>
      <c r="QJB149" s="191"/>
      <c r="QJC149" s="191"/>
      <c r="QJD149" s="191"/>
      <c r="QJE149" s="191"/>
      <c r="QJF149" s="191"/>
      <c r="QJG149" s="191"/>
      <c r="QJH149" s="191"/>
      <c r="QJI149" s="191"/>
      <c r="QSI149" s="191"/>
      <c r="QSJ149" s="191"/>
      <c r="QSR149" s="191"/>
      <c r="QSS149" s="191"/>
      <c r="QST149" s="191"/>
      <c r="QSU149" s="191"/>
      <c r="QSV149" s="191"/>
      <c r="QSW149" s="191"/>
      <c r="QSX149" s="191"/>
      <c r="QSY149" s="191"/>
      <c r="QSZ149" s="191"/>
      <c r="QTA149" s="191"/>
      <c r="QTB149" s="191"/>
      <c r="QTC149" s="191"/>
      <c r="QTD149" s="191"/>
      <c r="QTE149" s="191"/>
      <c r="RCE149" s="191"/>
      <c r="RCF149" s="191"/>
      <c r="RCN149" s="191"/>
      <c r="RCO149" s="191"/>
      <c r="RCP149" s="191"/>
      <c r="RCQ149" s="191"/>
      <c r="RCR149" s="191"/>
      <c r="RCS149" s="191"/>
      <c r="RCT149" s="191"/>
      <c r="RCU149" s="191"/>
      <c r="RCV149" s="191"/>
      <c r="RCW149" s="191"/>
      <c r="RCX149" s="191"/>
      <c r="RCY149" s="191"/>
      <c r="RCZ149" s="191"/>
      <c r="RDA149" s="191"/>
      <c r="RMA149" s="191"/>
      <c r="RMB149" s="191"/>
      <c r="RMJ149" s="191"/>
      <c r="RMK149" s="191"/>
      <c r="RML149" s="191"/>
      <c r="RMM149" s="191"/>
      <c r="RMN149" s="191"/>
      <c r="RMO149" s="191"/>
      <c r="RMP149" s="191"/>
      <c r="RMQ149" s="191"/>
      <c r="RMR149" s="191"/>
      <c r="RMS149" s="191"/>
      <c r="RMT149" s="191"/>
      <c r="RMU149" s="191"/>
      <c r="RMV149" s="191"/>
      <c r="RMW149" s="191"/>
      <c r="RVW149" s="191"/>
      <c r="RVX149" s="191"/>
      <c r="RWF149" s="191"/>
      <c r="RWG149" s="191"/>
      <c r="RWH149" s="191"/>
      <c r="RWI149" s="191"/>
      <c r="RWJ149" s="191"/>
      <c r="RWK149" s="191"/>
      <c r="RWL149" s="191"/>
      <c r="RWM149" s="191"/>
      <c r="RWN149" s="191"/>
      <c r="RWO149" s="191"/>
      <c r="RWP149" s="191"/>
      <c r="RWQ149" s="191"/>
      <c r="RWR149" s="191"/>
      <c r="RWS149" s="191"/>
      <c r="SFS149" s="191"/>
      <c r="SFT149" s="191"/>
      <c r="SGB149" s="191"/>
      <c r="SGC149" s="191"/>
      <c r="SGD149" s="191"/>
      <c r="SGE149" s="191"/>
      <c r="SGF149" s="191"/>
      <c r="SGG149" s="191"/>
      <c r="SGH149" s="191"/>
      <c r="SGI149" s="191"/>
      <c r="SGJ149" s="191"/>
      <c r="SGK149" s="191"/>
      <c r="SGL149" s="191"/>
      <c r="SGM149" s="191"/>
      <c r="SGN149" s="191"/>
      <c r="SGO149" s="191"/>
      <c r="SPO149" s="191"/>
      <c r="SPP149" s="191"/>
      <c r="SPX149" s="191"/>
      <c r="SPY149" s="191"/>
      <c r="SPZ149" s="191"/>
      <c r="SQA149" s="191"/>
      <c r="SQB149" s="191"/>
      <c r="SQC149" s="191"/>
      <c r="SQD149" s="191"/>
      <c r="SQE149" s="191"/>
      <c r="SQF149" s="191"/>
      <c r="SQG149" s="191"/>
      <c r="SQH149" s="191"/>
      <c r="SQI149" s="191"/>
      <c r="SQJ149" s="191"/>
      <c r="SQK149" s="191"/>
      <c r="SZK149" s="191"/>
      <c r="SZL149" s="191"/>
      <c r="SZT149" s="191"/>
      <c r="SZU149" s="191"/>
      <c r="SZV149" s="191"/>
      <c r="SZW149" s="191"/>
      <c r="SZX149" s="191"/>
      <c r="SZY149" s="191"/>
      <c r="SZZ149" s="191"/>
      <c r="TAA149" s="191"/>
      <c r="TAB149" s="191"/>
      <c r="TAC149" s="191"/>
      <c r="TAD149" s="191"/>
      <c r="TAE149" s="191"/>
      <c r="TAF149" s="191"/>
      <c r="TAG149" s="191"/>
      <c r="TJG149" s="191"/>
      <c r="TJH149" s="191"/>
      <c r="TJP149" s="191"/>
      <c r="TJQ149" s="191"/>
      <c r="TJR149" s="191"/>
      <c r="TJS149" s="191"/>
      <c r="TJT149" s="191"/>
      <c r="TJU149" s="191"/>
      <c r="TJV149" s="191"/>
      <c r="TJW149" s="191"/>
      <c r="TJX149" s="191"/>
      <c r="TJY149" s="191"/>
      <c r="TJZ149" s="191"/>
      <c r="TKA149" s="191"/>
      <c r="TKB149" s="191"/>
      <c r="TKC149" s="191"/>
      <c r="TTC149" s="191"/>
      <c r="TTD149" s="191"/>
      <c r="TTL149" s="191"/>
      <c r="TTM149" s="191"/>
      <c r="TTN149" s="191"/>
      <c r="TTO149" s="191"/>
      <c r="TTP149" s="191"/>
      <c r="TTQ149" s="191"/>
      <c r="TTR149" s="191"/>
      <c r="TTS149" s="191"/>
      <c r="TTT149" s="191"/>
      <c r="TTU149" s="191"/>
      <c r="TTV149" s="191"/>
      <c r="TTW149" s="191"/>
      <c r="TTX149" s="191"/>
      <c r="TTY149" s="191"/>
      <c r="UCY149" s="191"/>
      <c r="UCZ149" s="191"/>
      <c r="UDH149" s="191"/>
      <c r="UDI149" s="191"/>
      <c r="UDJ149" s="191"/>
      <c r="UDK149" s="191"/>
      <c r="UDL149" s="191"/>
      <c r="UDM149" s="191"/>
      <c r="UDN149" s="191"/>
      <c r="UDO149" s="191"/>
      <c r="UDP149" s="191"/>
      <c r="UDQ149" s="191"/>
      <c r="UDR149" s="191"/>
      <c r="UDS149" s="191"/>
      <c r="UDT149" s="191"/>
      <c r="UDU149" s="191"/>
      <c r="UMU149" s="191"/>
      <c r="UMV149" s="191"/>
      <c r="UND149" s="191"/>
      <c r="UNE149" s="191"/>
      <c r="UNF149" s="191"/>
      <c r="UNG149" s="191"/>
      <c r="UNH149" s="191"/>
      <c r="UNI149" s="191"/>
      <c r="UNJ149" s="191"/>
      <c r="UNK149" s="191"/>
      <c r="UNL149" s="191"/>
      <c r="UNM149" s="191"/>
      <c r="UNN149" s="191"/>
      <c r="UNO149" s="191"/>
      <c r="UNP149" s="191"/>
      <c r="UNQ149" s="191"/>
      <c r="UWQ149" s="191"/>
      <c r="UWR149" s="191"/>
      <c r="UWZ149" s="191"/>
      <c r="UXA149" s="191"/>
      <c r="UXB149" s="191"/>
      <c r="UXC149" s="191"/>
      <c r="UXD149" s="191"/>
      <c r="UXE149" s="191"/>
      <c r="UXF149" s="191"/>
      <c r="UXG149" s="191"/>
      <c r="UXH149" s="191"/>
      <c r="UXI149" s="191"/>
      <c r="UXJ149" s="191"/>
      <c r="UXK149" s="191"/>
      <c r="UXL149" s="191"/>
      <c r="UXM149" s="191"/>
      <c r="VGM149" s="191"/>
      <c r="VGN149" s="191"/>
      <c r="VGV149" s="191"/>
      <c r="VGW149" s="191"/>
      <c r="VGX149" s="191"/>
      <c r="VGY149" s="191"/>
      <c r="VGZ149" s="191"/>
      <c r="VHA149" s="191"/>
      <c r="VHB149" s="191"/>
      <c r="VHC149" s="191"/>
      <c r="VHD149" s="191"/>
      <c r="VHE149" s="191"/>
      <c r="VHF149" s="191"/>
      <c r="VHG149" s="191"/>
      <c r="VHH149" s="191"/>
      <c r="VHI149" s="191"/>
      <c r="VQI149" s="191"/>
      <c r="VQJ149" s="191"/>
      <c r="VQR149" s="191"/>
      <c r="VQS149" s="191"/>
      <c r="VQT149" s="191"/>
      <c r="VQU149" s="191"/>
      <c r="VQV149" s="191"/>
      <c r="VQW149" s="191"/>
      <c r="VQX149" s="191"/>
      <c r="VQY149" s="191"/>
      <c r="VQZ149" s="191"/>
      <c r="VRA149" s="191"/>
      <c r="VRB149" s="191"/>
      <c r="VRC149" s="191"/>
      <c r="VRD149" s="191"/>
      <c r="VRE149" s="191"/>
      <c r="WAE149" s="191"/>
      <c r="WAF149" s="191"/>
      <c r="WAN149" s="191"/>
      <c r="WAO149" s="191"/>
      <c r="WAP149" s="191"/>
      <c r="WAQ149" s="191"/>
      <c r="WAR149" s="191"/>
      <c r="WAS149" s="191"/>
      <c r="WAT149" s="191"/>
      <c r="WAU149" s="191"/>
      <c r="WAV149" s="191"/>
      <c r="WAW149" s="191"/>
      <c r="WAX149" s="191"/>
      <c r="WAY149" s="191"/>
      <c r="WAZ149" s="191"/>
      <c r="WBA149" s="191"/>
      <c r="WKA149" s="191"/>
      <c r="WKB149" s="191"/>
      <c r="WKJ149" s="191"/>
      <c r="WKK149" s="191"/>
      <c r="WKL149" s="191"/>
      <c r="WKM149" s="191"/>
      <c r="WKN149" s="191"/>
      <c r="WKO149" s="191"/>
      <c r="WKP149" s="191"/>
      <c r="WKQ149" s="191"/>
      <c r="WKR149" s="191"/>
      <c r="WKS149" s="191"/>
      <c r="WKT149" s="191"/>
      <c r="WKU149" s="191"/>
      <c r="WKV149" s="191"/>
      <c r="WKW149" s="191"/>
      <c r="WTW149" s="191"/>
      <c r="WTX149" s="191"/>
      <c r="WUF149" s="191"/>
      <c r="WUG149" s="191"/>
      <c r="WUH149" s="191"/>
      <c r="WUI149" s="191"/>
      <c r="WUJ149" s="191"/>
      <c r="WUK149" s="191"/>
      <c r="WUL149" s="191"/>
      <c r="WUM149" s="191"/>
      <c r="WUN149" s="191"/>
      <c r="WUO149" s="191"/>
      <c r="WUP149" s="191"/>
      <c r="WUQ149" s="191"/>
      <c r="WUR149" s="191"/>
      <c r="WUS149" s="191"/>
    </row>
    <row r="150" spans="1:1009 1243:2033 2267:3057 3291:4081 4315:5105 5339:6129 6363:7153 7387:8177 8411:9201 9435:10225 10459:11249 11483:12273 12507:13297 13531:14321 14555:15345 15579:16113" s="195" customFormat="1" hidden="1" outlineLevel="1" x14ac:dyDescent="0.25">
      <c r="A150" s="181"/>
      <c r="B150" s="198" t="s">
        <v>155</v>
      </c>
      <c r="C150" s="70"/>
      <c r="D150" s="102">
        <v>103.8</v>
      </c>
      <c r="E150" s="103">
        <v>103.8</v>
      </c>
      <c r="F150" s="73"/>
      <c r="G150" s="231">
        <v>0</v>
      </c>
      <c r="H150" s="129">
        <v>0</v>
      </c>
      <c r="I150" s="153">
        <f t="shared" si="7"/>
        <v>0</v>
      </c>
      <c r="J150" s="148"/>
      <c r="K150" s="148"/>
      <c r="L150" s="148"/>
      <c r="M150" s="148"/>
      <c r="N150" s="70"/>
      <c r="HK150" s="191"/>
      <c r="HL150" s="191"/>
      <c r="HT150" s="191"/>
      <c r="HU150" s="191"/>
      <c r="HV150" s="191"/>
      <c r="HW150" s="191"/>
      <c r="HX150" s="191"/>
      <c r="HY150" s="191"/>
      <c r="HZ150" s="191"/>
      <c r="IA150" s="191"/>
      <c r="IB150" s="191"/>
      <c r="IC150" s="191"/>
      <c r="ID150" s="191"/>
      <c r="IE150" s="191"/>
      <c r="IF150" s="191"/>
      <c r="IG150" s="191"/>
      <c r="RG150" s="191"/>
      <c r="RH150" s="191"/>
      <c r="RP150" s="191"/>
      <c r="RQ150" s="191"/>
      <c r="RR150" s="191"/>
      <c r="RS150" s="191"/>
      <c r="RT150" s="191"/>
      <c r="RU150" s="191"/>
      <c r="RV150" s="191"/>
      <c r="RW150" s="191"/>
      <c r="RX150" s="191"/>
      <c r="RY150" s="191"/>
      <c r="RZ150" s="191"/>
      <c r="SA150" s="191"/>
      <c r="SB150" s="191"/>
      <c r="SC150" s="191"/>
      <c r="ABC150" s="191"/>
      <c r="ABD150" s="191"/>
      <c r="ABL150" s="191"/>
      <c r="ABM150" s="191"/>
      <c r="ABN150" s="191"/>
      <c r="ABO150" s="191"/>
      <c r="ABP150" s="191"/>
      <c r="ABQ150" s="191"/>
      <c r="ABR150" s="191"/>
      <c r="ABS150" s="191"/>
      <c r="ABT150" s="191"/>
      <c r="ABU150" s="191"/>
      <c r="ABV150" s="191"/>
      <c r="ABW150" s="191"/>
      <c r="ABX150" s="191"/>
      <c r="ABY150" s="191"/>
      <c r="AKY150" s="191"/>
      <c r="AKZ150" s="191"/>
      <c r="ALH150" s="191"/>
      <c r="ALI150" s="191"/>
      <c r="ALJ150" s="191"/>
      <c r="ALK150" s="191"/>
      <c r="ALL150" s="191"/>
      <c r="ALM150" s="191"/>
      <c r="ALN150" s="191"/>
      <c r="ALO150" s="191"/>
      <c r="ALP150" s="191"/>
      <c r="ALQ150" s="191"/>
      <c r="ALR150" s="191"/>
      <c r="ALS150" s="191"/>
      <c r="ALT150" s="191"/>
      <c r="ALU150" s="191"/>
      <c r="AUU150" s="191"/>
      <c r="AUV150" s="191"/>
      <c r="AVD150" s="191"/>
      <c r="AVE150" s="191"/>
      <c r="AVF150" s="191"/>
      <c r="AVG150" s="191"/>
      <c r="AVH150" s="191"/>
      <c r="AVI150" s="191"/>
      <c r="AVJ150" s="191"/>
      <c r="AVK150" s="191"/>
      <c r="AVL150" s="191"/>
      <c r="AVM150" s="191"/>
      <c r="AVN150" s="191"/>
      <c r="AVO150" s="191"/>
      <c r="AVP150" s="191"/>
      <c r="AVQ150" s="191"/>
      <c r="BEQ150" s="191"/>
      <c r="BER150" s="191"/>
      <c r="BEZ150" s="191"/>
      <c r="BFA150" s="191"/>
      <c r="BFB150" s="191"/>
      <c r="BFC150" s="191"/>
      <c r="BFD150" s="191"/>
      <c r="BFE150" s="191"/>
      <c r="BFF150" s="191"/>
      <c r="BFG150" s="191"/>
      <c r="BFH150" s="191"/>
      <c r="BFI150" s="191"/>
      <c r="BFJ150" s="191"/>
      <c r="BFK150" s="191"/>
      <c r="BFL150" s="191"/>
      <c r="BFM150" s="191"/>
      <c r="BOM150" s="191"/>
      <c r="BON150" s="191"/>
      <c r="BOV150" s="191"/>
      <c r="BOW150" s="191"/>
      <c r="BOX150" s="191"/>
      <c r="BOY150" s="191"/>
      <c r="BOZ150" s="191"/>
      <c r="BPA150" s="191"/>
      <c r="BPB150" s="191"/>
      <c r="BPC150" s="191"/>
      <c r="BPD150" s="191"/>
      <c r="BPE150" s="191"/>
      <c r="BPF150" s="191"/>
      <c r="BPG150" s="191"/>
      <c r="BPH150" s="191"/>
      <c r="BPI150" s="191"/>
      <c r="BYI150" s="191"/>
      <c r="BYJ150" s="191"/>
      <c r="BYR150" s="191"/>
      <c r="BYS150" s="191"/>
      <c r="BYT150" s="191"/>
      <c r="BYU150" s="191"/>
      <c r="BYV150" s="191"/>
      <c r="BYW150" s="191"/>
      <c r="BYX150" s="191"/>
      <c r="BYY150" s="191"/>
      <c r="BYZ150" s="191"/>
      <c r="BZA150" s="191"/>
      <c r="BZB150" s="191"/>
      <c r="BZC150" s="191"/>
      <c r="BZD150" s="191"/>
      <c r="BZE150" s="191"/>
      <c r="CIE150" s="191"/>
      <c r="CIF150" s="191"/>
      <c r="CIN150" s="191"/>
      <c r="CIO150" s="191"/>
      <c r="CIP150" s="191"/>
      <c r="CIQ150" s="191"/>
      <c r="CIR150" s="191"/>
      <c r="CIS150" s="191"/>
      <c r="CIT150" s="191"/>
      <c r="CIU150" s="191"/>
      <c r="CIV150" s="191"/>
      <c r="CIW150" s="191"/>
      <c r="CIX150" s="191"/>
      <c r="CIY150" s="191"/>
      <c r="CIZ150" s="191"/>
      <c r="CJA150" s="191"/>
      <c r="CSA150" s="191"/>
      <c r="CSB150" s="191"/>
      <c r="CSJ150" s="191"/>
      <c r="CSK150" s="191"/>
      <c r="CSL150" s="191"/>
      <c r="CSM150" s="191"/>
      <c r="CSN150" s="191"/>
      <c r="CSO150" s="191"/>
      <c r="CSP150" s="191"/>
      <c r="CSQ150" s="191"/>
      <c r="CSR150" s="191"/>
      <c r="CSS150" s="191"/>
      <c r="CST150" s="191"/>
      <c r="CSU150" s="191"/>
      <c r="CSV150" s="191"/>
      <c r="CSW150" s="191"/>
      <c r="DBW150" s="191"/>
      <c r="DBX150" s="191"/>
      <c r="DCF150" s="191"/>
      <c r="DCG150" s="191"/>
      <c r="DCH150" s="191"/>
      <c r="DCI150" s="191"/>
      <c r="DCJ150" s="191"/>
      <c r="DCK150" s="191"/>
      <c r="DCL150" s="191"/>
      <c r="DCM150" s="191"/>
      <c r="DCN150" s="191"/>
      <c r="DCO150" s="191"/>
      <c r="DCP150" s="191"/>
      <c r="DCQ150" s="191"/>
      <c r="DCR150" s="191"/>
      <c r="DCS150" s="191"/>
      <c r="DLS150" s="191"/>
      <c r="DLT150" s="191"/>
      <c r="DMB150" s="191"/>
      <c r="DMC150" s="191"/>
      <c r="DMD150" s="191"/>
      <c r="DME150" s="191"/>
      <c r="DMF150" s="191"/>
      <c r="DMG150" s="191"/>
      <c r="DMH150" s="191"/>
      <c r="DMI150" s="191"/>
      <c r="DMJ150" s="191"/>
      <c r="DMK150" s="191"/>
      <c r="DML150" s="191"/>
      <c r="DMM150" s="191"/>
      <c r="DMN150" s="191"/>
      <c r="DMO150" s="191"/>
      <c r="DVO150" s="191"/>
      <c r="DVP150" s="191"/>
      <c r="DVX150" s="191"/>
      <c r="DVY150" s="191"/>
      <c r="DVZ150" s="191"/>
      <c r="DWA150" s="191"/>
      <c r="DWB150" s="191"/>
      <c r="DWC150" s="191"/>
      <c r="DWD150" s="191"/>
      <c r="DWE150" s="191"/>
      <c r="DWF150" s="191"/>
      <c r="DWG150" s="191"/>
      <c r="DWH150" s="191"/>
      <c r="DWI150" s="191"/>
      <c r="DWJ150" s="191"/>
      <c r="DWK150" s="191"/>
      <c r="EFK150" s="191"/>
      <c r="EFL150" s="191"/>
      <c r="EFT150" s="191"/>
      <c r="EFU150" s="191"/>
      <c r="EFV150" s="191"/>
      <c r="EFW150" s="191"/>
      <c r="EFX150" s="191"/>
      <c r="EFY150" s="191"/>
      <c r="EFZ150" s="191"/>
      <c r="EGA150" s="191"/>
      <c r="EGB150" s="191"/>
      <c r="EGC150" s="191"/>
      <c r="EGD150" s="191"/>
      <c r="EGE150" s="191"/>
      <c r="EGF150" s="191"/>
      <c r="EGG150" s="191"/>
      <c r="EPG150" s="191"/>
      <c r="EPH150" s="191"/>
      <c r="EPP150" s="191"/>
      <c r="EPQ150" s="191"/>
      <c r="EPR150" s="191"/>
      <c r="EPS150" s="191"/>
      <c r="EPT150" s="191"/>
      <c r="EPU150" s="191"/>
      <c r="EPV150" s="191"/>
      <c r="EPW150" s="191"/>
      <c r="EPX150" s="191"/>
      <c r="EPY150" s="191"/>
      <c r="EPZ150" s="191"/>
      <c r="EQA150" s="191"/>
      <c r="EQB150" s="191"/>
      <c r="EQC150" s="191"/>
      <c r="EZC150" s="191"/>
      <c r="EZD150" s="191"/>
      <c r="EZL150" s="191"/>
      <c r="EZM150" s="191"/>
      <c r="EZN150" s="191"/>
      <c r="EZO150" s="191"/>
      <c r="EZP150" s="191"/>
      <c r="EZQ150" s="191"/>
      <c r="EZR150" s="191"/>
      <c r="EZS150" s="191"/>
      <c r="EZT150" s="191"/>
      <c r="EZU150" s="191"/>
      <c r="EZV150" s="191"/>
      <c r="EZW150" s="191"/>
      <c r="EZX150" s="191"/>
      <c r="EZY150" s="191"/>
      <c r="FIY150" s="191"/>
      <c r="FIZ150" s="191"/>
      <c r="FJH150" s="191"/>
      <c r="FJI150" s="191"/>
      <c r="FJJ150" s="191"/>
      <c r="FJK150" s="191"/>
      <c r="FJL150" s="191"/>
      <c r="FJM150" s="191"/>
      <c r="FJN150" s="191"/>
      <c r="FJO150" s="191"/>
      <c r="FJP150" s="191"/>
      <c r="FJQ150" s="191"/>
      <c r="FJR150" s="191"/>
      <c r="FJS150" s="191"/>
      <c r="FJT150" s="191"/>
      <c r="FJU150" s="191"/>
      <c r="FSU150" s="191"/>
      <c r="FSV150" s="191"/>
      <c r="FTD150" s="191"/>
      <c r="FTE150" s="191"/>
      <c r="FTF150" s="191"/>
      <c r="FTG150" s="191"/>
      <c r="FTH150" s="191"/>
      <c r="FTI150" s="191"/>
      <c r="FTJ150" s="191"/>
      <c r="FTK150" s="191"/>
      <c r="FTL150" s="191"/>
      <c r="FTM150" s="191"/>
      <c r="FTN150" s="191"/>
      <c r="FTO150" s="191"/>
      <c r="FTP150" s="191"/>
      <c r="FTQ150" s="191"/>
      <c r="GCQ150" s="191"/>
      <c r="GCR150" s="191"/>
      <c r="GCZ150" s="191"/>
      <c r="GDA150" s="191"/>
      <c r="GDB150" s="191"/>
      <c r="GDC150" s="191"/>
      <c r="GDD150" s="191"/>
      <c r="GDE150" s="191"/>
      <c r="GDF150" s="191"/>
      <c r="GDG150" s="191"/>
      <c r="GDH150" s="191"/>
      <c r="GDI150" s="191"/>
      <c r="GDJ150" s="191"/>
      <c r="GDK150" s="191"/>
      <c r="GDL150" s="191"/>
      <c r="GDM150" s="191"/>
      <c r="GMM150" s="191"/>
      <c r="GMN150" s="191"/>
      <c r="GMV150" s="191"/>
      <c r="GMW150" s="191"/>
      <c r="GMX150" s="191"/>
      <c r="GMY150" s="191"/>
      <c r="GMZ150" s="191"/>
      <c r="GNA150" s="191"/>
      <c r="GNB150" s="191"/>
      <c r="GNC150" s="191"/>
      <c r="GND150" s="191"/>
      <c r="GNE150" s="191"/>
      <c r="GNF150" s="191"/>
      <c r="GNG150" s="191"/>
      <c r="GNH150" s="191"/>
      <c r="GNI150" s="191"/>
      <c r="GWI150" s="191"/>
      <c r="GWJ150" s="191"/>
      <c r="GWR150" s="191"/>
      <c r="GWS150" s="191"/>
      <c r="GWT150" s="191"/>
      <c r="GWU150" s="191"/>
      <c r="GWV150" s="191"/>
      <c r="GWW150" s="191"/>
      <c r="GWX150" s="191"/>
      <c r="GWY150" s="191"/>
      <c r="GWZ150" s="191"/>
      <c r="GXA150" s="191"/>
      <c r="GXB150" s="191"/>
      <c r="GXC150" s="191"/>
      <c r="GXD150" s="191"/>
      <c r="GXE150" s="191"/>
      <c r="HGE150" s="191"/>
      <c r="HGF150" s="191"/>
      <c r="HGN150" s="191"/>
      <c r="HGO150" s="191"/>
      <c r="HGP150" s="191"/>
      <c r="HGQ150" s="191"/>
      <c r="HGR150" s="191"/>
      <c r="HGS150" s="191"/>
      <c r="HGT150" s="191"/>
      <c r="HGU150" s="191"/>
      <c r="HGV150" s="191"/>
      <c r="HGW150" s="191"/>
      <c r="HGX150" s="191"/>
      <c r="HGY150" s="191"/>
      <c r="HGZ150" s="191"/>
      <c r="HHA150" s="191"/>
      <c r="HQA150" s="191"/>
      <c r="HQB150" s="191"/>
      <c r="HQJ150" s="191"/>
      <c r="HQK150" s="191"/>
      <c r="HQL150" s="191"/>
      <c r="HQM150" s="191"/>
      <c r="HQN150" s="191"/>
      <c r="HQO150" s="191"/>
      <c r="HQP150" s="191"/>
      <c r="HQQ150" s="191"/>
      <c r="HQR150" s="191"/>
      <c r="HQS150" s="191"/>
      <c r="HQT150" s="191"/>
      <c r="HQU150" s="191"/>
      <c r="HQV150" s="191"/>
      <c r="HQW150" s="191"/>
      <c r="HZW150" s="191"/>
      <c r="HZX150" s="191"/>
      <c r="IAF150" s="191"/>
      <c r="IAG150" s="191"/>
      <c r="IAH150" s="191"/>
      <c r="IAI150" s="191"/>
      <c r="IAJ150" s="191"/>
      <c r="IAK150" s="191"/>
      <c r="IAL150" s="191"/>
      <c r="IAM150" s="191"/>
      <c r="IAN150" s="191"/>
      <c r="IAO150" s="191"/>
      <c r="IAP150" s="191"/>
      <c r="IAQ150" s="191"/>
      <c r="IAR150" s="191"/>
      <c r="IAS150" s="191"/>
      <c r="IJS150" s="191"/>
      <c r="IJT150" s="191"/>
      <c r="IKB150" s="191"/>
      <c r="IKC150" s="191"/>
      <c r="IKD150" s="191"/>
      <c r="IKE150" s="191"/>
      <c r="IKF150" s="191"/>
      <c r="IKG150" s="191"/>
      <c r="IKH150" s="191"/>
      <c r="IKI150" s="191"/>
      <c r="IKJ150" s="191"/>
      <c r="IKK150" s="191"/>
      <c r="IKL150" s="191"/>
      <c r="IKM150" s="191"/>
      <c r="IKN150" s="191"/>
      <c r="IKO150" s="191"/>
      <c r="ITO150" s="191"/>
      <c r="ITP150" s="191"/>
      <c r="ITX150" s="191"/>
      <c r="ITY150" s="191"/>
      <c r="ITZ150" s="191"/>
      <c r="IUA150" s="191"/>
      <c r="IUB150" s="191"/>
      <c r="IUC150" s="191"/>
      <c r="IUD150" s="191"/>
      <c r="IUE150" s="191"/>
      <c r="IUF150" s="191"/>
      <c r="IUG150" s="191"/>
      <c r="IUH150" s="191"/>
      <c r="IUI150" s="191"/>
      <c r="IUJ150" s="191"/>
      <c r="IUK150" s="191"/>
      <c r="JDK150" s="191"/>
      <c r="JDL150" s="191"/>
      <c r="JDT150" s="191"/>
      <c r="JDU150" s="191"/>
      <c r="JDV150" s="191"/>
      <c r="JDW150" s="191"/>
      <c r="JDX150" s="191"/>
      <c r="JDY150" s="191"/>
      <c r="JDZ150" s="191"/>
      <c r="JEA150" s="191"/>
      <c r="JEB150" s="191"/>
      <c r="JEC150" s="191"/>
      <c r="JED150" s="191"/>
      <c r="JEE150" s="191"/>
      <c r="JEF150" s="191"/>
      <c r="JEG150" s="191"/>
      <c r="JNG150" s="191"/>
      <c r="JNH150" s="191"/>
      <c r="JNP150" s="191"/>
      <c r="JNQ150" s="191"/>
      <c r="JNR150" s="191"/>
      <c r="JNS150" s="191"/>
      <c r="JNT150" s="191"/>
      <c r="JNU150" s="191"/>
      <c r="JNV150" s="191"/>
      <c r="JNW150" s="191"/>
      <c r="JNX150" s="191"/>
      <c r="JNY150" s="191"/>
      <c r="JNZ150" s="191"/>
      <c r="JOA150" s="191"/>
      <c r="JOB150" s="191"/>
      <c r="JOC150" s="191"/>
      <c r="JXC150" s="191"/>
      <c r="JXD150" s="191"/>
      <c r="JXL150" s="191"/>
      <c r="JXM150" s="191"/>
      <c r="JXN150" s="191"/>
      <c r="JXO150" s="191"/>
      <c r="JXP150" s="191"/>
      <c r="JXQ150" s="191"/>
      <c r="JXR150" s="191"/>
      <c r="JXS150" s="191"/>
      <c r="JXT150" s="191"/>
      <c r="JXU150" s="191"/>
      <c r="JXV150" s="191"/>
      <c r="JXW150" s="191"/>
      <c r="JXX150" s="191"/>
      <c r="JXY150" s="191"/>
      <c r="KGY150" s="191"/>
      <c r="KGZ150" s="191"/>
      <c r="KHH150" s="191"/>
      <c r="KHI150" s="191"/>
      <c r="KHJ150" s="191"/>
      <c r="KHK150" s="191"/>
      <c r="KHL150" s="191"/>
      <c r="KHM150" s="191"/>
      <c r="KHN150" s="191"/>
      <c r="KHO150" s="191"/>
      <c r="KHP150" s="191"/>
      <c r="KHQ150" s="191"/>
      <c r="KHR150" s="191"/>
      <c r="KHS150" s="191"/>
      <c r="KHT150" s="191"/>
      <c r="KHU150" s="191"/>
      <c r="KQU150" s="191"/>
      <c r="KQV150" s="191"/>
      <c r="KRD150" s="191"/>
      <c r="KRE150" s="191"/>
      <c r="KRF150" s="191"/>
      <c r="KRG150" s="191"/>
      <c r="KRH150" s="191"/>
      <c r="KRI150" s="191"/>
      <c r="KRJ150" s="191"/>
      <c r="KRK150" s="191"/>
      <c r="KRL150" s="191"/>
      <c r="KRM150" s="191"/>
      <c r="KRN150" s="191"/>
      <c r="KRO150" s="191"/>
      <c r="KRP150" s="191"/>
      <c r="KRQ150" s="191"/>
      <c r="LAQ150" s="191"/>
      <c r="LAR150" s="191"/>
      <c r="LAZ150" s="191"/>
      <c r="LBA150" s="191"/>
      <c r="LBB150" s="191"/>
      <c r="LBC150" s="191"/>
      <c r="LBD150" s="191"/>
      <c r="LBE150" s="191"/>
      <c r="LBF150" s="191"/>
      <c r="LBG150" s="191"/>
      <c r="LBH150" s="191"/>
      <c r="LBI150" s="191"/>
      <c r="LBJ150" s="191"/>
      <c r="LBK150" s="191"/>
      <c r="LBL150" s="191"/>
      <c r="LBM150" s="191"/>
      <c r="LKM150" s="191"/>
      <c r="LKN150" s="191"/>
      <c r="LKV150" s="191"/>
      <c r="LKW150" s="191"/>
      <c r="LKX150" s="191"/>
      <c r="LKY150" s="191"/>
      <c r="LKZ150" s="191"/>
      <c r="LLA150" s="191"/>
      <c r="LLB150" s="191"/>
      <c r="LLC150" s="191"/>
      <c r="LLD150" s="191"/>
      <c r="LLE150" s="191"/>
      <c r="LLF150" s="191"/>
      <c r="LLG150" s="191"/>
      <c r="LLH150" s="191"/>
      <c r="LLI150" s="191"/>
      <c r="LUI150" s="191"/>
      <c r="LUJ150" s="191"/>
      <c r="LUR150" s="191"/>
      <c r="LUS150" s="191"/>
      <c r="LUT150" s="191"/>
      <c r="LUU150" s="191"/>
      <c r="LUV150" s="191"/>
      <c r="LUW150" s="191"/>
      <c r="LUX150" s="191"/>
      <c r="LUY150" s="191"/>
      <c r="LUZ150" s="191"/>
      <c r="LVA150" s="191"/>
      <c r="LVB150" s="191"/>
      <c r="LVC150" s="191"/>
      <c r="LVD150" s="191"/>
      <c r="LVE150" s="191"/>
      <c r="MEE150" s="191"/>
      <c r="MEF150" s="191"/>
      <c r="MEN150" s="191"/>
      <c r="MEO150" s="191"/>
      <c r="MEP150" s="191"/>
      <c r="MEQ150" s="191"/>
      <c r="MER150" s="191"/>
      <c r="MES150" s="191"/>
      <c r="MET150" s="191"/>
      <c r="MEU150" s="191"/>
      <c r="MEV150" s="191"/>
      <c r="MEW150" s="191"/>
      <c r="MEX150" s="191"/>
      <c r="MEY150" s="191"/>
      <c r="MEZ150" s="191"/>
      <c r="MFA150" s="191"/>
      <c r="MOA150" s="191"/>
      <c r="MOB150" s="191"/>
      <c r="MOJ150" s="191"/>
      <c r="MOK150" s="191"/>
      <c r="MOL150" s="191"/>
      <c r="MOM150" s="191"/>
      <c r="MON150" s="191"/>
      <c r="MOO150" s="191"/>
      <c r="MOP150" s="191"/>
      <c r="MOQ150" s="191"/>
      <c r="MOR150" s="191"/>
      <c r="MOS150" s="191"/>
      <c r="MOT150" s="191"/>
      <c r="MOU150" s="191"/>
      <c r="MOV150" s="191"/>
      <c r="MOW150" s="191"/>
      <c r="MXW150" s="191"/>
      <c r="MXX150" s="191"/>
      <c r="MYF150" s="191"/>
      <c r="MYG150" s="191"/>
      <c r="MYH150" s="191"/>
      <c r="MYI150" s="191"/>
      <c r="MYJ150" s="191"/>
      <c r="MYK150" s="191"/>
      <c r="MYL150" s="191"/>
      <c r="MYM150" s="191"/>
      <c r="MYN150" s="191"/>
      <c r="MYO150" s="191"/>
      <c r="MYP150" s="191"/>
      <c r="MYQ150" s="191"/>
      <c r="MYR150" s="191"/>
      <c r="MYS150" s="191"/>
      <c r="NHS150" s="191"/>
      <c r="NHT150" s="191"/>
      <c r="NIB150" s="191"/>
      <c r="NIC150" s="191"/>
      <c r="NID150" s="191"/>
      <c r="NIE150" s="191"/>
      <c r="NIF150" s="191"/>
      <c r="NIG150" s="191"/>
      <c r="NIH150" s="191"/>
      <c r="NII150" s="191"/>
      <c r="NIJ150" s="191"/>
      <c r="NIK150" s="191"/>
      <c r="NIL150" s="191"/>
      <c r="NIM150" s="191"/>
      <c r="NIN150" s="191"/>
      <c r="NIO150" s="191"/>
      <c r="NRO150" s="191"/>
      <c r="NRP150" s="191"/>
      <c r="NRX150" s="191"/>
      <c r="NRY150" s="191"/>
      <c r="NRZ150" s="191"/>
      <c r="NSA150" s="191"/>
      <c r="NSB150" s="191"/>
      <c r="NSC150" s="191"/>
      <c r="NSD150" s="191"/>
      <c r="NSE150" s="191"/>
      <c r="NSF150" s="191"/>
      <c r="NSG150" s="191"/>
      <c r="NSH150" s="191"/>
      <c r="NSI150" s="191"/>
      <c r="NSJ150" s="191"/>
      <c r="NSK150" s="191"/>
      <c r="OBK150" s="191"/>
      <c r="OBL150" s="191"/>
      <c r="OBT150" s="191"/>
      <c r="OBU150" s="191"/>
      <c r="OBV150" s="191"/>
      <c r="OBW150" s="191"/>
      <c r="OBX150" s="191"/>
      <c r="OBY150" s="191"/>
      <c r="OBZ150" s="191"/>
      <c r="OCA150" s="191"/>
      <c r="OCB150" s="191"/>
      <c r="OCC150" s="191"/>
      <c r="OCD150" s="191"/>
      <c r="OCE150" s="191"/>
      <c r="OCF150" s="191"/>
      <c r="OCG150" s="191"/>
      <c r="OLG150" s="191"/>
      <c r="OLH150" s="191"/>
      <c r="OLP150" s="191"/>
      <c r="OLQ150" s="191"/>
      <c r="OLR150" s="191"/>
      <c r="OLS150" s="191"/>
      <c r="OLT150" s="191"/>
      <c r="OLU150" s="191"/>
      <c r="OLV150" s="191"/>
      <c r="OLW150" s="191"/>
      <c r="OLX150" s="191"/>
      <c r="OLY150" s="191"/>
      <c r="OLZ150" s="191"/>
      <c r="OMA150" s="191"/>
      <c r="OMB150" s="191"/>
      <c r="OMC150" s="191"/>
      <c r="OVC150" s="191"/>
      <c r="OVD150" s="191"/>
      <c r="OVL150" s="191"/>
      <c r="OVM150" s="191"/>
      <c r="OVN150" s="191"/>
      <c r="OVO150" s="191"/>
      <c r="OVP150" s="191"/>
      <c r="OVQ150" s="191"/>
      <c r="OVR150" s="191"/>
      <c r="OVS150" s="191"/>
      <c r="OVT150" s="191"/>
      <c r="OVU150" s="191"/>
      <c r="OVV150" s="191"/>
      <c r="OVW150" s="191"/>
      <c r="OVX150" s="191"/>
      <c r="OVY150" s="191"/>
      <c r="PEY150" s="191"/>
      <c r="PEZ150" s="191"/>
      <c r="PFH150" s="191"/>
      <c r="PFI150" s="191"/>
      <c r="PFJ150" s="191"/>
      <c r="PFK150" s="191"/>
      <c r="PFL150" s="191"/>
      <c r="PFM150" s="191"/>
      <c r="PFN150" s="191"/>
      <c r="PFO150" s="191"/>
      <c r="PFP150" s="191"/>
      <c r="PFQ150" s="191"/>
      <c r="PFR150" s="191"/>
      <c r="PFS150" s="191"/>
      <c r="PFT150" s="191"/>
      <c r="PFU150" s="191"/>
      <c r="POU150" s="191"/>
      <c r="POV150" s="191"/>
      <c r="PPD150" s="191"/>
      <c r="PPE150" s="191"/>
      <c r="PPF150" s="191"/>
      <c r="PPG150" s="191"/>
      <c r="PPH150" s="191"/>
      <c r="PPI150" s="191"/>
      <c r="PPJ150" s="191"/>
      <c r="PPK150" s="191"/>
      <c r="PPL150" s="191"/>
      <c r="PPM150" s="191"/>
      <c r="PPN150" s="191"/>
      <c r="PPO150" s="191"/>
      <c r="PPP150" s="191"/>
      <c r="PPQ150" s="191"/>
      <c r="PYQ150" s="191"/>
      <c r="PYR150" s="191"/>
      <c r="PYZ150" s="191"/>
      <c r="PZA150" s="191"/>
      <c r="PZB150" s="191"/>
      <c r="PZC150" s="191"/>
      <c r="PZD150" s="191"/>
      <c r="PZE150" s="191"/>
      <c r="PZF150" s="191"/>
      <c r="PZG150" s="191"/>
      <c r="PZH150" s="191"/>
      <c r="PZI150" s="191"/>
      <c r="PZJ150" s="191"/>
      <c r="PZK150" s="191"/>
      <c r="PZL150" s="191"/>
      <c r="PZM150" s="191"/>
      <c r="QIM150" s="191"/>
      <c r="QIN150" s="191"/>
      <c r="QIV150" s="191"/>
      <c r="QIW150" s="191"/>
      <c r="QIX150" s="191"/>
      <c r="QIY150" s="191"/>
      <c r="QIZ150" s="191"/>
      <c r="QJA150" s="191"/>
      <c r="QJB150" s="191"/>
      <c r="QJC150" s="191"/>
      <c r="QJD150" s="191"/>
      <c r="QJE150" s="191"/>
      <c r="QJF150" s="191"/>
      <c r="QJG150" s="191"/>
      <c r="QJH150" s="191"/>
      <c r="QJI150" s="191"/>
      <c r="QSI150" s="191"/>
      <c r="QSJ150" s="191"/>
      <c r="QSR150" s="191"/>
      <c r="QSS150" s="191"/>
      <c r="QST150" s="191"/>
      <c r="QSU150" s="191"/>
      <c r="QSV150" s="191"/>
      <c r="QSW150" s="191"/>
      <c r="QSX150" s="191"/>
      <c r="QSY150" s="191"/>
      <c r="QSZ150" s="191"/>
      <c r="QTA150" s="191"/>
      <c r="QTB150" s="191"/>
      <c r="QTC150" s="191"/>
      <c r="QTD150" s="191"/>
      <c r="QTE150" s="191"/>
      <c r="RCE150" s="191"/>
      <c r="RCF150" s="191"/>
      <c r="RCN150" s="191"/>
      <c r="RCO150" s="191"/>
      <c r="RCP150" s="191"/>
      <c r="RCQ150" s="191"/>
      <c r="RCR150" s="191"/>
      <c r="RCS150" s="191"/>
      <c r="RCT150" s="191"/>
      <c r="RCU150" s="191"/>
      <c r="RCV150" s="191"/>
      <c r="RCW150" s="191"/>
      <c r="RCX150" s="191"/>
      <c r="RCY150" s="191"/>
      <c r="RCZ150" s="191"/>
      <c r="RDA150" s="191"/>
      <c r="RMA150" s="191"/>
      <c r="RMB150" s="191"/>
      <c r="RMJ150" s="191"/>
      <c r="RMK150" s="191"/>
      <c r="RML150" s="191"/>
      <c r="RMM150" s="191"/>
      <c r="RMN150" s="191"/>
      <c r="RMO150" s="191"/>
      <c r="RMP150" s="191"/>
      <c r="RMQ150" s="191"/>
      <c r="RMR150" s="191"/>
      <c r="RMS150" s="191"/>
      <c r="RMT150" s="191"/>
      <c r="RMU150" s="191"/>
      <c r="RMV150" s="191"/>
      <c r="RMW150" s="191"/>
      <c r="RVW150" s="191"/>
      <c r="RVX150" s="191"/>
      <c r="RWF150" s="191"/>
      <c r="RWG150" s="191"/>
      <c r="RWH150" s="191"/>
      <c r="RWI150" s="191"/>
      <c r="RWJ150" s="191"/>
      <c r="RWK150" s="191"/>
      <c r="RWL150" s="191"/>
      <c r="RWM150" s="191"/>
      <c r="RWN150" s="191"/>
      <c r="RWO150" s="191"/>
      <c r="RWP150" s="191"/>
      <c r="RWQ150" s="191"/>
      <c r="RWR150" s="191"/>
      <c r="RWS150" s="191"/>
      <c r="SFS150" s="191"/>
      <c r="SFT150" s="191"/>
      <c r="SGB150" s="191"/>
      <c r="SGC150" s="191"/>
      <c r="SGD150" s="191"/>
      <c r="SGE150" s="191"/>
      <c r="SGF150" s="191"/>
      <c r="SGG150" s="191"/>
      <c r="SGH150" s="191"/>
      <c r="SGI150" s="191"/>
      <c r="SGJ150" s="191"/>
      <c r="SGK150" s="191"/>
      <c r="SGL150" s="191"/>
      <c r="SGM150" s="191"/>
      <c r="SGN150" s="191"/>
      <c r="SGO150" s="191"/>
      <c r="SPO150" s="191"/>
      <c r="SPP150" s="191"/>
      <c r="SPX150" s="191"/>
      <c r="SPY150" s="191"/>
      <c r="SPZ150" s="191"/>
      <c r="SQA150" s="191"/>
      <c r="SQB150" s="191"/>
      <c r="SQC150" s="191"/>
      <c r="SQD150" s="191"/>
      <c r="SQE150" s="191"/>
      <c r="SQF150" s="191"/>
      <c r="SQG150" s="191"/>
      <c r="SQH150" s="191"/>
      <c r="SQI150" s="191"/>
      <c r="SQJ150" s="191"/>
      <c r="SQK150" s="191"/>
      <c r="SZK150" s="191"/>
      <c r="SZL150" s="191"/>
      <c r="SZT150" s="191"/>
      <c r="SZU150" s="191"/>
      <c r="SZV150" s="191"/>
      <c r="SZW150" s="191"/>
      <c r="SZX150" s="191"/>
      <c r="SZY150" s="191"/>
      <c r="SZZ150" s="191"/>
      <c r="TAA150" s="191"/>
      <c r="TAB150" s="191"/>
      <c r="TAC150" s="191"/>
      <c r="TAD150" s="191"/>
      <c r="TAE150" s="191"/>
      <c r="TAF150" s="191"/>
      <c r="TAG150" s="191"/>
      <c r="TJG150" s="191"/>
      <c r="TJH150" s="191"/>
      <c r="TJP150" s="191"/>
      <c r="TJQ150" s="191"/>
      <c r="TJR150" s="191"/>
      <c r="TJS150" s="191"/>
      <c r="TJT150" s="191"/>
      <c r="TJU150" s="191"/>
      <c r="TJV150" s="191"/>
      <c r="TJW150" s="191"/>
      <c r="TJX150" s="191"/>
      <c r="TJY150" s="191"/>
      <c r="TJZ150" s="191"/>
      <c r="TKA150" s="191"/>
      <c r="TKB150" s="191"/>
      <c r="TKC150" s="191"/>
      <c r="TTC150" s="191"/>
      <c r="TTD150" s="191"/>
      <c r="TTL150" s="191"/>
      <c r="TTM150" s="191"/>
      <c r="TTN150" s="191"/>
      <c r="TTO150" s="191"/>
      <c r="TTP150" s="191"/>
      <c r="TTQ150" s="191"/>
      <c r="TTR150" s="191"/>
      <c r="TTS150" s="191"/>
      <c r="TTT150" s="191"/>
      <c r="TTU150" s="191"/>
      <c r="TTV150" s="191"/>
      <c r="TTW150" s="191"/>
      <c r="TTX150" s="191"/>
      <c r="TTY150" s="191"/>
      <c r="UCY150" s="191"/>
      <c r="UCZ150" s="191"/>
      <c r="UDH150" s="191"/>
      <c r="UDI150" s="191"/>
      <c r="UDJ150" s="191"/>
      <c r="UDK150" s="191"/>
      <c r="UDL150" s="191"/>
      <c r="UDM150" s="191"/>
      <c r="UDN150" s="191"/>
      <c r="UDO150" s="191"/>
      <c r="UDP150" s="191"/>
      <c r="UDQ150" s="191"/>
      <c r="UDR150" s="191"/>
      <c r="UDS150" s="191"/>
      <c r="UDT150" s="191"/>
      <c r="UDU150" s="191"/>
      <c r="UMU150" s="191"/>
      <c r="UMV150" s="191"/>
      <c r="UND150" s="191"/>
      <c r="UNE150" s="191"/>
      <c r="UNF150" s="191"/>
      <c r="UNG150" s="191"/>
      <c r="UNH150" s="191"/>
      <c r="UNI150" s="191"/>
      <c r="UNJ150" s="191"/>
      <c r="UNK150" s="191"/>
      <c r="UNL150" s="191"/>
      <c r="UNM150" s="191"/>
      <c r="UNN150" s="191"/>
      <c r="UNO150" s="191"/>
      <c r="UNP150" s="191"/>
      <c r="UNQ150" s="191"/>
      <c r="UWQ150" s="191"/>
      <c r="UWR150" s="191"/>
      <c r="UWZ150" s="191"/>
      <c r="UXA150" s="191"/>
      <c r="UXB150" s="191"/>
      <c r="UXC150" s="191"/>
      <c r="UXD150" s="191"/>
      <c r="UXE150" s="191"/>
      <c r="UXF150" s="191"/>
      <c r="UXG150" s="191"/>
      <c r="UXH150" s="191"/>
      <c r="UXI150" s="191"/>
      <c r="UXJ150" s="191"/>
      <c r="UXK150" s="191"/>
      <c r="UXL150" s="191"/>
      <c r="UXM150" s="191"/>
      <c r="VGM150" s="191"/>
      <c r="VGN150" s="191"/>
      <c r="VGV150" s="191"/>
      <c r="VGW150" s="191"/>
      <c r="VGX150" s="191"/>
      <c r="VGY150" s="191"/>
      <c r="VGZ150" s="191"/>
      <c r="VHA150" s="191"/>
      <c r="VHB150" s="191"/>
      <c r="VHC150" s="191"/>
      <c r="VHD150" s="191"/>
      <c r="VHE150" s="191"/>
      <c r="VHF150" s="191"/>
      <c r="VHG150" s="191"/>
      <c r="VHH150" s="191"/>
      <c r="VHI150" s="191"/>
      <c r="VQI150" s="191"/>
      <c r="VQJ150" s="191"/>
      <c r="VQR150" s="191"/>
      <c r="VQS150" s="191"/>
      <c r="VQT150" s="191"/>
      <c r="VQU150" s="191"/>
      <c r="VQV150" s="191"/>
      <c r="VQW150" s="191"/>
      <c r="VQX150" s="191"/>
      <c r="VQY150" s="191"/>
      <c r="VQZ150" s="191"/>
      <c r="VRA150" s="191"/>
      <c r="VRB150" s="191"/>
      <c r="VRC150" s="191"/>
      <c r="VRD150" s="191"/>
      <c r="VRE150" s="191"/>
      <c r="WAE150" s="191"/>
      <c r="WAF150" s="191"/>
      <c r="WAN150" s="191"/>
      <c r="WAO150" s="191"/>
      <c r="WAP150" s="191"/>
      <c r="WAQ150" s="191"/>
      <c r="WAR150" s="191"/>
      <c r="WAS150" s="191"/>
      <c r="WAT150" s="191"/>
      <c r="WAU150" s="191"/>
      <c r="WAV150" s="191"/>
      <c r="WAW150" s="191"/>
      <c r="WAX150" s="191"/>
      <c r="WAY150" s="191"/>
      <c r="WAZ150" s="191"/>
      <c r="WBA150" s="191"/>
      <c r="WKA150" s="191"/>
      <c r="WKB150" s="191"/>
      <c r="WKJ150" s="191"/>
      <c r="WKK150" s="191"/>
      <c r="WKL150" s="191"/>
      <c r="WKM150" s="191"/>
      <c r="WKN150" s="191"/>
      <c r="WKO150" s="191"/>
      <c r="WKP150" s="191"/>
      <c r="WKQ150" s="191"/>
      <c r="WKR150" s="191"/>
      <c r="WKS150" s="191"/>
      <c r="WKT150" s="191"/>
      <c r="WKU150" s="191"/>
      <c r="WKV150" s="191"/>
      <c r="WKW150" s="191"/>
      <c r="WTW150" s="191"/>
      <c r="WTX150" s="191"/>
      <c r="WUF150" s="191"/>
      <c r="WUG150" s="191"/>
      <c r="WUH150" s="191"/>
      <c r="WUI150" s="191"/>
      <c r="WUJ150" s="191"/>
      <c r="WUK150" s="191"/>
      <c r="WUL150" s="191"/>
      <c r="WUM150" s="191"/>
      <c r="WUN150" s="191"/>
      <c r="WUO150" s="191"/>
      <c r="WUP150" s="191"/>
      <c r="WUQ150" s="191"/>
      <c r="WUR150" s="191"/>
      <c r="WUS150" s="191"/>
    </row>
    <row r="151" spans="1:1009 1243:2033 2267:3057 3291:4081 4315:5105 5339:6129 6363:7153 7387:8177 8411:9201 9435:10225 10459:11249 11483:12273 12507:13297 13531:14321 14555:15345 15579:16113" s="190" customFormat="1" hidden="1" outlineLevel="1" x14ac:dyDescent="0.25">
      <c r="A151" s="78"/>
      <c r="B151" s="198" t="s">
        <v>156</v>
      </c>
      <c r="C151" s="72"/>
      <c r="D151" s="102">
        <v>45</v>
      </c>
      <c r="E151" s="103">
        <v>45</v>
      </c>
      <c r="F151" s="73">
        <v>0</v>
      </c>
      <c r="G151" s="231">
        <v>0</v>
      </c>
      <c r="H151" s="129">
        <v>0</v>
      </c>
      <c r="I151" s="153">
        <f t="shared" si="7"/>
        <v>0</v>
      </c>
      <c r="J151" s="149"/>
      <c r="K151" s="149"/>
      <c r="L151" s="149"/>
      <c r="M151" s="149"/>
      <c r="N151" s="70"/>
      <c r="HK151" s="191"/>
      <c r="HL151" s="191"/>
      <c r="HT151" s="191"/>
      <c r="HU151" s="191"/>
      <c r="HV151" s="191"/>
      <c r="HW151" s="191"/>
      <c r="HX151" s="191"/>
      <c r="HY151" s="191"/>
      <c r="HZ151" s="191"/>
      <c r="IA151" s="191"/>
      <c r="IB151" s="191"/>
      <c r="IC151" s="191"/>
      <c r="ID151" s="191"/>
      <c r="IE151" s="191"/>
      <c r="IF151" s="191"/>
      <c r="IG151" s="191"/>
      <c r="RG151" s="191"/>
      <c r="RH151" s="191"/>
      <c r="RP151" s="191"/>
      <c r="RQ151" s="191"/>
      <c r="RR151" s="191"/>
      <c r="RS151" s="191"/>
      <c r="RT151" s="191"/>
      <c r="RU151" s="191"/>
      <c r="RV151" s="191"/>
      <c r="RW151" s="191"/>
      <c r="RX151" s="191"/>
      <c r="RY151" s="191"/>
      <c r="RZ151" s="191"/>
      <c r="SA151" s="191"/>
      <c r="SB151" s="191"/>
      <c r="SC151" s="191"/>
      <c r="ABC151" s="191"/>
      <c r="ABD151" s="191"/>
      <c r="ABL151" s="191"/>
      <c r="ABM151" s="191"/>
      <c r="ABN151" s="191"/>
      <c r="ABO151" s="191"/>
      <c r="ABP151" s="191"/>
      <c r="ABQ151" s="191"/>
      <c r="ABR151" s="191"/>
      <c r="ABS151" s="191"/>
      <c r="ABT151" s="191"/>
      <c r="ABU151" s="191"/>
      <c r="ABV151" s="191"/>
      <c r="ABW151" s="191"/>
      <c r="ABX151" s="191"/>
      <c r="ABY151" s="191"/>
      <c r="AKY151" s="191"/>
      <c r="AKZ151" s="191"/>
      <c r="ALH151" s="191"/>
      <c r="ALI151" s="191"/>
      <c r="ALJ151" s="191"/>
      <c r="ALK151" s="191"/>
      <c r="ALL151" s="191"/>
      <c r="ALM151" s="191"/>
      <c r="ALN151" s="191"/>
      <c r="ALO151" s="191"/>
      <c r="ALP151" s="191"/>
      <c r="ALQ151" s="191"/>
      <c r="ALR151" s="191"/>
      <c r="ALS151" s="191"/>
      <c r="ALT151" s="191"/>
      <c r="ALU151" s="191"/>
      <c r="AUU151" s="191"/>
      <c r="AUV151" s="191"/>
      <c r="AVD151" s="191"/>
      <c r="AVE151" s="191"/>
      <c r="AVF151" s="191"/>
      <c r="AVG151" s="191"/>
      <c r="AVH151" s="191"/>
      <c r="AVI151" s="191"/>
      <c r="AVJ151" s="191"/>
      <c r="AVK151" s="191"/>
      <c r="AVL151" s="191"/>
      <c r="AVM151" s="191"/>
      <c r="AVN151" s="191"/>
      <c r="AVO151" s="191"/>
      <c r="AVP151" s="191"/>
      <c r="AVQ151" s="191"/>
      <c r="BEQ151" s="191"/>
      <c r="BER151" s="191"/>
      <c r="BEZ151" s="191"/>
      <c r="BFA151" s="191"/>
      <c r="BFB151" s="191"/>
      <c r="BFC151" s="191"/>
      <c r="BFD151" s="191"/>
      <c r="BFE151" s="191"/>
      <c r="BFF151" s="191"/>
      <c r="BFG151" s="191"/>
      <c r="BFH151" s="191"/>
      <c r="BFI151" s="191"/>
      <c r="BFJ151" s="191"/>
      <c r="BFK151" s="191"/>
      <c r="BFL151" s="191"/>
      <c r="BFM151" s="191"/>
      <c r="BOM151" s="191"/>
      <c r="BON151" s="191"/>
      <c r="BOV151" s="191"/>
      <c r="BOW151" s="191"/>
      <c r="BOX151" s="191"/>
      <c r="BOY151" s="191"/>
      <c r="BOZ151" s="191"/>
      <c r="BPA151" s="191"/>
      <c r="BPB151" s="191"/>
      <c r="BPC151" s="191"/>
      <c r="BPD151" s="191"/>
      <c r="BPE151" s="191"/>
      <c r="BPF151" s="191"/>
      <c r="BPG151" s="191"/>
      <c r="BPH151" s="191"/>
      <c r="BPI151" s="191"/>
      <c r="BYI151" s="191"/>
      <c r="BYJ151" s="191"/>
      <c r="BYR151" s="191"/>
      <c r="BYS151" s="191"/>
      <c r="BYT151" s="191"/>
      <c r="BYU151" s="191"/>
      <c r="BYV151" s="191"/>
      <c r="BYW151" s="191"/>
      <c r="BYX151" s="191"/>
      <c r="BYY151" s="191"/>
      <c r="BYZ151" s="191"/>
      <c r="BZA151" s="191"/>
      <c r="BZB151" s="191"/>
      <c r="BZC151" s="191"/>
      <c r="BZD151" s="191"/>
      <c r="BZE151" s="191"/>
      <c r="CIE151" s="191"/>
      <c r="CIF151" s="191"/>
      <c r="CIN151" s="191"/>
      <c r="CIO151" s="191"/>
      <c r="CIP151" s="191"/>
      <c r="CIQ151" s="191"/>
      <c r="CIR151" s="191"/>
      <c r="CIS151" s="191"/>
      <c r="CIT151" s="191"/>
      <c r="CIU151" s="191"/>
      <c r="CIV151" s="191"/>
      <c r="CIW151" s="191"/>
      <c r="CIX151" s="191"/>
      <c r="CIY151" s="191"/>
      <c r="CIZ151" s="191"/>
      <c r="CJA151" s="191"/>
      <c r="CSA151" s="191"/>
      <c r="CSB151" s="191"/>
      <c r="CSJ151" s="191"/>
      <c r="CSK151" s="191"/>
      <c r="CSL151" s="191"/>
      <c r="CSM151" s="191"/>
      <c r="CSN151" s="191"/>
      <c r="CSO151" s="191"/>
      <c r="CSP151" s="191"/>
      <c r="CSQ151" s="191"/>
      <c r="CSR151" s="191"/>
      <c r="CSS151" s="191"/>
      <c r="CST151" s="191"/>
      <c r="CSU151" s="191"/>
      <c r="CSV151" s="191"/>
      <c r="CSW151" s="191"/>
      <c r="DBW151" s="191"/>
      <c r="DBX151" s="191"/>
      <c r="DCF151" s="191"/>
      <c r="DCG151" s="191"/>
      <c r="DCH151" s="191"/>
      <c r="DCI151" s="191"/>
      <c r="DCJ151" s="191"/>
      <c r="DCK151" s="191"/>
      <c r="DCL151" s="191"/>
      <c r="DCM151" s="191"/>
      <c r="DCN151" s="191"/>
      <c r="DCO151" s="191"/>
      <c r="DCP151" s="191"/>
      <c r="DCQ151" s="191"/>
      <c r="DCR151" s="191"/>
      <c r="DCS151" s="191"/>
      <c r="DLS151" s="191"/>
      <c r="DLT151" s="191"/>
      <c r="DMB151" s="191"/>
      <c r="DMC151" s="191"/>
      <c r="DMD151" s="191"/>
      <c r="DME151" s="191"/>
      <c r="DMF151" s="191"/>
      <c r="DMG151" s="191"/>
      <c r="DMH151" s="191"/>
      <c r="DMI151" s="191"/>
      <c r="DMJ151" s="191"/>
      <c r="DMK151" s="191"/>
      <c r="DML151" s="191"/>
      <c r="DMM151" s="191"/>
      <c r="DMN151" s="191"/>
      <c r="DMO151" s="191"/>
      <c r="DVO151" s="191"/>
      <c r="DVP151" s="191"/>
      <c r="DVX151" s="191"/>
      <c r="DVY151" s="191"/>
      <c r="DVZ151" s="191"/>
      <c r="DWA151" s="191"/>
      <c r="DWB151" s="191"/>
      <c r="DWC151" s="191"/>
      <c r="DWD151" s="191"/>
      <c r="DWE151" s="191"/>
      <c r="DWF151" s="191"/>
      <c r="DWG151" s="191"/>
      <c r="DWH151" s="191"/>
      <c r="DWI151" s="191"/>
      <c r="DWJ151" s="191"/>
      <c r="DWK151" s="191"/>
      <c r="EFK151" s="191"/>
      <c r="EFL151" s="191"/>
      <c r="EFT151" s="191"/>
      <c r="EFU151" s="191"/>
      <c r="EFV151" s="191"/>
      <c r="EFW151" s="191"/>
      <c r="EFX151" s="191"/>
      <c r="EFY151" s="191"/>
      <c r="EFZ151" s="191"/>
      <c r="EGA151" s="191"/>
      <c r="EGB151" s="191"/>
      <c r="EGC151" s="191"/>
      <c r="EGD151" s="191"/>
      <c r="EGE151" s="191"/>
      <c r="EGF151" s="191"/>
      <c r="EGG151" s="191"/>
      <c r="EPG151" s="191"/>
      <c r="EPH151" s="191"/>
      <c r="EPP151" s="191"/>
      <c r="EPQ151" s="191"/>
      <c r="EPR151" s="191"/>
      <c r="EPS151" s="191"/>
      <c r="EPT151" s="191"/>
      <c r="EPU151" s="191"/>
      <c r="EPV151" s="191"/>
      <c r="EPW151" s="191"/>
      <c r="EPX151" s="191"/>
      <c r="EPY151" s="191"/>
      <c r="EPZ151" s="191"/>
      <c r="EQA151" s="191"/>
      <c r="EQB151" s="191"/>
      <c r="EQC151" s="191"/>
      <c r="EZC151" s="191"/>
      <c r="EZD151" s="191"/>
      <c r="EZL151" s="191"/>
      <c r="EZM151" s="191"/>
      <c r="EZN151" s="191"/>
      <c r="EZO151" s="191"/>
      <c r="EZP151" s="191"/>
      <c r="EZQ151" s="191"/>
      <c r="EZR151" s="191"/>
      <c r="EZS151" s="191"/>
      <c r="EZT151" s="191"/>
      <c r="EZU151" s="191"/>
      <c r="EZV151" s="191"/>
      <c r="EZW151" s="191"/>
      <c r="EZX151" s="191"/>
      <c r="EZY151" s="191"/>
      <c r="FIY151" s="191"/>
      <c r="FIZ151" s="191"/>
      <c r="FJH151" s="191"/>
      <c r="FJI151" s="191"/>
      <c r="FJJ151" s="191"/>
      <c r="FJK151" s="191"/>
      <c r="FJL151" s="191"/>
      <c r="FJM151" s="191"/>
      <c r="FJN151" s="191"/>
      <c r="FJO151" s="191"/>
      <c r="FJP151" s="191"/>
      <c r="FJQ151" s="191"/>
      <c r="FJR151" s="191"/>
      <c r="FJS151" s="191"/>
      <c r="FJT151" s="191"/>
      <c r="FJU151" s="191"/>
      <c r="FSU151" s="191"/>
      <c r="FSV151" s="191"/>
      <c r="FTD151" s="191"/>
      <c r="FTE151" s="191"/>
      <c r="FTF151" s="191"/>
      <c r="FTG151" s="191"/>
      <c r="FTH151" s="191"/>
      <c r="FTI151" s="191"/>
      <c r="FTJ151" s="191"/>
      <c r="FTK151" s="191"/>
      <c r="FTL151" s="191"/>
      <c r="FTM151" s="191"/>
      <c r="FTN151" s="191"/>
      <c r="FTO151" s="191"/>
      <c r="FTP151" s="191"/>
      <c r="FTQ151" s="191"/>
      <c r="GCQ151" s="191"/>
      <c r="GCR151" s="191"/>
      <c r="GCZ151" s="191"/>
      <c r="GDA151" s="191"/>
      <c r="GDB151" s="191"/>
      <c r="GDC151" s="191"/>
      <c r="GDD151" s="191"/>
      <c r="GDE151" s="191"/>
      <c r="GDF151" s="191"/>
      <c r="GDG151" s="191"/>
      <c r="GDH151" s="191"/>
      <c r="GDI151" s="191"/>
      <c r="GDJ151" s="191"/>
      <c r="GDK151" s="191"/>
      <c r="GDL151" s="191"/>
      <c r="GDM151" s="191"/>
      <c r="GMM151" s="191"/>
      <c r="GMN151" s="191"/>
      <c r="GMV151" s="191"/>
      <c r="GMW151" s="191"/>
      <c r="GMX151" s="191"/>
      <c r="GMY151" s="191"/>
      <c r="GMZ151" s="191"/>
      <c r="GNA151" s="191"/>
      <c r="GNB151" s="191"/>
      <c r="GNC151" s="191"/>
      <c r="GND151" s="191"/>
      <c r="GNE151" s="191"/>
      <c r="GNF151" s="191"/>
      <c r="GNG151" s="191"/>
      <c r="GNH151" s="191"/>
      <c r="GNI151" s="191"/>
      <c r="GWI151" s="191"/>
      <c r="GWJ151" s="191"/>
      <c r="GWR151" s="191"/>
      <c r="GWS151" s="191"/>
      <c r="GWT151" s="191"/>
      <c r="GWU151" s="191"/>
      <c r="GWV151" s="191"/>
      <c r="GWW151" s="191"/>
      <c r="GWX151" s="191"/>
      <c r="GWY151" s="191"/>
      <c r="GWZ151" s="191"/>
      <c r="GXA151" s="191"/>
      <c r="GXB151" s="191"/>
      <c r="GXC151" s="191"/>
      <c r="GXD151" s="191"/>
      <c r="GXE151" s="191"/>
      <c r="HGE151" s="191"/>
      <c r="HGF151" s="191"/>
      <c r="HGN151" s="191"/>
      <c r="HGO151" s="191"/>
      <c r="HGP151" s="191"/>
      <c r="HGQ151" s="191"/>
      <c r="HGR151" s="191"/>
      <c r="HGS151" s="191"/>
      <c r="HGT151" s="191"/>
      <c r="HGU151" s="191"/>
      <c r="HGV151" s="191"/>
      <c r="HGW151" s="191"/>
      <c r="HGX151" s="191"/>
      <c r="HGY151" s="191"/>
      <c r="HGZ151" s="191"/>
      <c r="HHA151" s="191"/>
      <c r="HQA151" s="191"/>
      <c r="HQB151" s="191"/>
      <c r="HQJ151" s="191"/>
      <c r="HQK151" s="191"/>
      <c r="HQL151" s="191"/>
      <c r="HQM151" s="191"/>
      <c r="HQN151" s="191"/>
      <c r="HQO151" s="191"/>
      <c r="HQP151" s="191"/>
      <c r="HQQ151" s="191"/>
      <c r="HQR151" s="191"/>
      <c r="HQS151" s="191"/>
      <c r="HQT151" s="191"/>
      <c r="HQU151" s="191"/>
      <c r="HQV151" s="191"/>
      <c r="HQW151" s="191"/>
      <c r="HZW151" s="191"/>
      <c r="HZX151" s="191"/>
      <c r="IAF151" s="191"/>
      <c r="IAG151" s="191"/>
      <c r="IAH151" s="191"/>
      <c r="IAI151" s="191"/>
      <c r="IAJ151" s="191"/>
      <c r="IAK151" s="191"/>
      <c r="IAL151" s="191"/>
      <c r="IAM151" s="191"/>
      <c r="IAN151" s="191"/>
      <c r="IAO151" s="191"/>
      <c r="IAP151" s="191"/>
      <c r="IAQ151" s="191"/>
      <c r="IAR151" s="191"/>
      <c r="IAS151" s="191"/>
      <c r="IJS151" s="191"/>
      <c r="IJT151" s="191"/>
      <c r="IKB151" s="191"/>
      <c r="IKC151" s="191"/>
      <c r="IKD151" s="191"/>
      <c r="IKE151" s="191"/>
      <c r="IKF151" s="191"/>
      <c r="IKG151" s="191"/>
      <c r="IKH151" s="191"/>
      <c r="IKI151" s="191"/>
      <c r="IKJ151" s="191"/>
      <c r="IKK151" s="191"/>
      <c r="IKL151" s="191"/>
      <c r="IKM151" s="191"/>
      <c r="IKN151" s="191"/>
      <c r="IKO151" s="191"/>
      <c r="ITO151" s="191"/>
      <c r="ITP151" s="191"/>
      <c r="ITX151" s="191"/>
      <c r="ITY151" s="191"/>
      <c r="ITZ151" s="191"/>
      <c r="IUA151" s="191"/>
      <c r="IUB151" s="191"/>
      <c r="IUC151" s="191"/>
      <c r="IUD151" s="191"/>
      <c r="IUE151" s="191"/>
      <c r="IUF151" s="191"/>
      <c r="IUG151" s="191"/>
      <c r="IUH151" s="191"/>
      <c r="IUI151" s="191"/>
      <c r="IUJ151" s="191"/>
      <c r="IUK151" s="191"/>
      <c r="JDK151" s="191"/>
      <c r="JDL151" s="191"/>
      <c r="JDT151" s="191"/>
      <c r="JDU151" s="191"/>
      <c r="JDV151" s="191"/>
      <c r="JDW151" s="191"/>
      <c r="JDX151" s="191"/>
      <c r="JDY151" s="191"/>
      <c r="JDZ151" s="191"/>
      <c r="JEA151" s="191"/>
      <c r="JEB151" s="191"/>
      <c r="JEC151" s="191"/>
      <c r="JED151" s="191"/>
      <c r="JEE151" s="191"/>
      <c r="JEF151" s="191"/>
      <c r="JEG151" s="191"/>
      <c r="JNG151" s="191"/>
      <c r="JNH151" s="191"/>
      <c r="JNP151" s="191"/>
      <c r="JNQ151" s="191"/>
      <c r="JNR151" s="191"/>
      <c r="JNS151" s="191"/>
      <c r="JNT151" s="191"/>
      <c r="JNU151" s="191"/>
      <c r="JNV151" s="191"/>
      <c r="JNW151" s="191"/>
      <c r="JNX151" s="191"/>
      <c r="JNY151" s="191"/>
      <c r="JNZ151" s="191"/>
      <c r="JOA151" s="191"/>
      <c r="JOB151" s="191"/>
      <c r="JOC151" s="191"/>
      <c r="JXC151" s="191"/>
      <c r="JXD151" s="191"/>
      <c r="JXL151" s="191"/>
      <c r="JXM151" s="191"/>
      <c r="JXN151" s="191"/>
      <c r="JXO151" s="191"/>
      <c r="JXP151" s="191"/>
      <c r="JXQ151" s="191"/>
      <c r="JXR151" s="191"/>
      <c r="JXS151" s="191"/>
      <c r="JXT151" s="191"/>
      <c r="JXU151" s="191"/>
      <c r="JXV151" s="191"/>
      <c r="JXW151" s="191"/>
      <c r="JXX151" s="191"/>
      <c r="JXY151" s="191"/>
      <c r="KGY151" s="191"/>
      <c r="KGZ151" s="191"/>
      <c r="KHH151" s="191"/>
      <c r="KHI151" s="191"/>
      <c r="KHJ151" s="191"/>
      <c r="KHK151" s="191"/>
      <c r="KHL151" s="191"/>
      <c r="KHM151" s="191"/>
      <c r="KHN151" s="191"/>
      <c r="KHO151" s="191"/>
      <c r="KHP151" s="191"/>
      <c r="KHQ151" s="191"/>
      <c r="KHR151" s="191"/>
      <c r="KHS151" s="191"/>
      <c r="KHT151" s="191"/>
      <c r="KHU151" s="191"/>
      <c r="KQU151" s="191"/>
      <c r="KQV151" s="191"/>
      <c r="KRD151" s="191"/>
      <c r="KRE151" s="191"/>
      <c r="KRF151" s="191"/>
      <c r="KRG151" s="191"/>
      <c r="KRH151" s="191"/>
      <c r="KRI151" s="191"/>
      <c r="KRJ151" s="191"/>
      <c r="KRK151" s="191"/>
      <c r="KRL151" s="191"/>
      <c r="KRM151" s="191"/>
      <c r="KRN151" s="191"/>
      <c r="KRO151" s="191"/>
      <c r="KRP151" s="191"/>
      <c r="KRQ151" s="191"/>
      <c r="LAQ151" s="191"/>
      <c r="LAR151" s="191"/>
      <c r="LAZ151" s="191"/>
      <c r="LBA151" s="191"/>
      <c r="LBB151" s="191"/>
      <c r="LBC151" s="191"/>
      <c r="LBD151" s="191"/>
      <c r="LBE151" s="191"/>
      <c r="LBF151" s="191"/>
      <c r="LBG151" s="191"/>
      <c r="LBH151" s="191"/>
      <c r="LBI151" s="191"/>
      <c r="LBJ151" s="191"/>
      <c r="LBK151" s="191"/>
      <c r="LBL151" s="191"/>
      <c r="LBM151" s="191"/>
      <c r="LKM151" s="191"/>
      <c r="LKN151" s="191"/>
      <c r="LKV151" s="191"/>
      <c r="LKW151" s="191"/>
      <c r="LKX151" s="191"/>
      <c r="LKY151" s="191"/>
      <c r="LKZ151" s="191"/>
      <c r="LLA151" s="191"/>
      <c r="LLB151" s="191"/>
      <c r="LLC151" s="191"/>
      <c r="LLD151" s="191"/>
      <c r="LLE151" s="191"/>
      <c r="LLF151" s="191"/>
      <c r="LLG151" s="191"/>
      <c r="LLH151" s="191"/>
      <c r="LLI151" s="191"/>
      <c r="LUI151" s="191"/>
      <c r="LUJ151" s="191"/>
      <c r="LUR151" s="191"/>
      <c r="LUS151" s="191"/>
      <c r="LUT151" s="191"/>
      <c r="LUU151" s="191"/>
      <c r="LUV151" s="191"/>
      <c r="LUW151" s="191"/>
      <c r="LUX151" s="191"/>
      <c r="LUY151" s="191"/>
      <c r="LUZ151" s="191"/>
      <c r="LVA151" s="191"/>
      <c r="LVB151" s="191"/>
      <c r="LVC151" s="191"/>
      <c r="LVD151" s="191"/>
      <c r="LVE151" s="191"/>
      <c r="MEE151" s="191"/>
      <c r="MEF151" s="191"/>
      <c r="MEN151" s="191"/>
      <c r="MEO151" s="191"/>
      <c r="MEP151" s="191"/>
      <c r="MEQ151" s="191"/>
      <c r="MER151" s="191"/>
      <c r="MES151" s="191"/>
      <c r="MET151" s="191"/>
      <c r="MEU151" s="191"/>
      <c r="MEV151" s="191"/>
      <c r="MEW151" s="191"/>
      <c r="MEX151" s="191"/>
      <c r="MEY151" s="191"/>
      <c r="MEZ151" s="191"/>
      <c r="MFA151" s="191"/>
      <c r="MOA151" s="191"/>
      <c r="MOB151" s="191"/>
      <c r="MOJ151" s="191"/>
      <c r="MOK151" s="191"/>
      <c r="MOL151" s="191"/>
      <c r="MOM151" s="191"/>
      <c r="MON151" s="191"/>
      <c r="MOO151" s="191"/>
      <c r="MOP151" s="191"/>
      <c r="MOQ151" s="191"/>
      <c r="MOR151" s="191"/>
      <c r="MOS151" s="191"/>
      <c r="MOT151" s="191"/>
      <c r="MOU151" s="191"/>
      <c r="MOV151" s="191"/>
      <c r="MOW151" s="191"/>
      <c r="MXW151" s="191"/>
      <c r="MXX151" s="191"/>
      <c r="MYF151" s="191"/>
      <c r="MYG151" s="191"/>
      <c r="MYH151" s="191"/>
      <c r="MYI151" s="191"/>
      <c r="MYJ151" s="191"/>
      <c r="MYK151" s="191"/>
      <c r="MYL151" s="191"/>
      <c r="MYM151" s="191"/>
      <c r="MYN151" s="191"/>
      <c r="MYO151" s="191"/>
      <c r="MYP151" s="191"/>
      <c r="MYQ151" s="191"/>
      <c r="MYR151" s="191"/>
      <c r="MYS151" s="191"/>
      <c r="NHS151" s="191"/>
      <c r="NHT151" s="191"/>
      <c r="NIB151" s="191"/>
      <c r="NIC151" s="191"/>
      <c r="NID151" s="191"/>
      <c r="NIE151" s="191"/>
      <c r="NIF151" s="191"/>
      <c r="NIG151" s="191"/>
      <c r="NIH151" s="191"/>
      <c r="NII151" s="191"/>
      <c r="NIJ151" s="191"/>
      <c r="NIK151" s="191"/>
      <c r="NIL151" s="191"/>
      <c r="NIM151" s="191"/>
      <c r="NIN151" s="191"/>
      <c r="NIO151" s="191"/>
      <c r="NRO151" s="191"/>
      <c r="NRP151" s="191"/>
      <c r="NRX151" s="191"/>
      <c r="NRY151" s="191"/>
      <c r="NRZ151" s="191"/>
      <c r="NSA151" s="191"/>
      <c r="NSB151" s="191"/>
      <c r="NSC151" s="191"/>
      <c r="NSD151" s="191"/>
      <c r="NSE151" s="191"/>
      <c r="NSF151" s="191"/>
      <c r="NSG151" s="191"/>
      <c r="NSH151" s="191"/>
      <c r="NSI151" s="191"/>
      <c r="NSJ151" s="191"/>
      <c r="NSK151" s="191"/>
      <c r="OBK151" s="191"/>
      <c r="OBL151" s="191"/>
      <c r="OBT151" s="191"/>
      <c r="OBU151" s="191"/>
      <c r="OBV151" s="191"/>
      <c r="OBW151" s="191"/>
      <c r="OBX151" s="191"/>
      <c r="OBY151" s="191"/>
      <c r="OBZ151" s="191"/>
      <c r="OCA151" s="191"/>
      <c r="OCB151" s="191"/>
      <c r="OCC151" s="191"/>
      <c r="OCD151" s="191"/>
      <c r="OCE151" s="191"/>
      <c r="OCF151" s="191"/>
      <c r="OCG151" s="191"/>
      <c r="OLG151" s="191"/>
      <c r="OLH151" s="191"/>
      <c r="OLP151" s="191"/>
      <c r="OLQ151" s="191"/>
      <c r="OLR151" s="191"/>
      <c r="OLS151" s="191"/>
      <c r="OLT151" s="191"/>
      <c r="OLU151" s="191"/>
      <c r="OLV151" s="191"/>
      <c r="OLW151" s="191"/>
      <c r="OLX151" s="191"/>
      <c r="OLY151" s="191"/>
      <c r="OLZ151" s="191"/>
      <c r="OMA151" s="191"/>
      <c r="OMB151" s="191"/>
      <c r="OMC151" s="191"/>
      <c r="OVC151" s="191"/>
      <c r="OVD151" s="191"/>
      <c r="OVL151" s="191"/>
      <c r="OVM151" s="191"/>
      <c r="OVN151" s="191"/>
      <c r="OVO151" s="191"/>
      <c r="OVP151" s="191"/>
      <c r="OVQ151" s="191"/>
      <c r="OVR151" s="191"/>
      <c r="OVS151" s="191"/>
      <c r="OVT151" s="191"/>
      <c r="OVU151" s="191"/>
      <c r="OVV151" s="191"/>
      <c r="OVW151" s="191"/>
      <c r="OVX151" s="191"/>
      <c r="OVY151" s="191"/>
      <c r="PEY151" s="191"/>
      <c r="PEZ151" s="191"/>
      <c r="PFH151" s="191"/>
      <c r="PFI151" s="191"/>
      <c r="PFJ151" s="191"/>
      <c r="PFK151" s="191"/>
      <c r="PFL151" s="191"/>
      <c r="PFM151" s="191"/>
      <c r="PFN151" s="191"/>
      <c r="PFO151" s="191"/>
      <c r="PFP151" s="191"/>
      <c r="PFQ151" s="191"/>
      <c r="PFR151" s="191"/>
      <c r="PFS151" s="191"/>
      <c r="PFT151" s="191"/>
      <c r="PFU151" s="191"/>
      <c r="POU151" s="191"/>
      <c r="POV151" s="191"/>
      <c r="PPD151" s="191"/>
      <c r="PPE151" s="191"/>
      <c r="PPF151" s="191"/>
      <c r="PPG151" s="191"/>
      <c r="PPH151" s="191"/>
      <c r="PPI151" s="191"/>
      <c r="PPJ151" s="191"/>
      <c r="PPK151" s="191"/>
      <c r="PPL151" s="191"/>
      <c r="PPM151" s="191"/>
      <c r="PPN151" s="191"/>
      <c r="PPO151" s="191"/>
      <c r="PPP151" s="191"/>
      <c r="PPQ151" s="191"/>
      <c r="PYQ151" s="191"/>
      <c r="PYR151" s="191"/>
      <c r="PYZ151" s="191"/>
      <c r="PZA151" s="191"/>
      <c r="PZB151" s="191"/>
      <c r="PZC151" s="191"/>
      <c r="PZD151" s="191"/>
      <c r="PZE151" s="191"/>
      <c r="PZF151" s="191"/>
      <c r="PZG151" s="191"/>
      <c r="PZH151" s="191"/>
      <c r="PZI151" s="191"/>
      <c r="PZJ151" s="191"/>
      <c r="PZK151" s="191"/>
      <c r="PZL151" s="191"/>
      <c r="PZM151" s="191"/>
      <c r="QIM151" s="191"/>
      <c r="QIN151" s="191"/>
      <c r="QIV151" s="191"/>
      <c r="QIW151" s="191"/>
      <c r="QIX151" s="191"/>
      <c r="QIY151" s="191"/>
      <c r="QIZ151" s="191"/>
      <c r="QJA151" s="191"/>
      <c r="QJB151" s="191"/>
      <c r="QJC151" s="191"/>
      <c r="QJD151" s="191"/>
      <c r="QJE151" s="191"/>
      <c r="QJF151" s="191"/>
      <c r="QJG151" s="191"/>
      <c r="QJH151" s="191"/>
      <c r="QJI151" s="191"/>
      <c r="QSI151" s="191"/>
      <c r="QSJ151" s="191"/>
      <c r="QSR151" s="191"/>
      <c r="QSS151" s="191"/>
      <c r="QST151" s="191"/>
      <c r="QSU151" s="191"/>
      <c r="QSV151" s="191"/>
      <c r="QSW151" s="191"/>
      <c r="QSX151" s="191"/>
      <c r="QSY151" s="191"/>
      <c r="QSZ151" s="191"/>
      <c r="QTA151" s="191"/>
      <c r="QTB151" s="191"/>
      <c r="QTC151" s="191"/>
      <c r="QTD151" s="191"/>
      <c r="QTE151" s="191"/>
      <c r="RCE151" s="191"/>
      <c r="RCF151" s="191"/>
      <c r="RCN151" s="191"/>
      <c r="RCO151" s="191"/>
      <c r="RCP151" s="191"/>
      <c r="RCQ151" s="191"/>
      <c r="RCR151" s="191"/>
      <c r="RCS151" s="191"/>
      <c r="RCT151" s="191"/>
      <c r="RCU151" s="191"/>
      <c r="RCV151" s="191"/>
      <c r="RCW151" s="191"/>
      <c r="RCX151" s="191"/>
      <c r="RCY151" s="191"/>
      <c r="RCZ151" s="191"/>
      <c r="RDA151" s="191"/>
      <c r="RMA151" s="191"/>
      <c r="RMB151" s="191"/>
      <c r="RMJ151" s="191"/>
      <c r="RMK151" s="191"/>
      <c r="RML151" s="191"/>
      <c r="RMM151" s="191"/>
      <c r="RMN151" s="191"/>
      <c r="RMO151" s="191"/>
      <c r="RMP151" s="191"/>
      <c r="RMQ151" s="191"/>
      <c r="RMR151" s="191"/>
      <c r="RMS151" s="191"/>
      <c r="RMT151" s="191"/>
      <c r="RMU151" s="191"/>
      <c r="RMV151" s="191"/>
      <c r="RMW151" s="191"/>
      <c r="RVW151" s="191"/>
      <c r="RVX151" s="191"/>
      <c r="RWF151" s="191"/>
      <c r="RWG151" s="191"/>
      <c r="RWH151" s="191"/>
      <c r="RWI151" s="191"/>
      <c r="RWJ151" s="191"/>
      <c r="RWK151" s="191"/>
      <c r="RWL151" s="191"/>
      <c r="RWM151" s="191"/>
      <c r="RWN151" s="191"/>
      <c r="RWO151" s="191"/>
      <c r="RWP151" s="191"/>
      <c r="RWQ151" s="191"/>
      <c r="RWR151" s="191"/>
      <c r="RWS151" s="191"/>
      <c r="SFS151" s="191"/>
      <c r="SFT151" s="191"/>
      <c r="SGB151" s="191"/>
      <c r="SGC151" s="191"/>
      <c r="SGD151" s="191"/>
      <c r="SGE151" s="191"/>
      <c r="SGF151" s="191"/>
      <c r="SGG151" s="191"/>
      <c r="SGH151" s="191"/>
      <c r="SGI151" s="191"/>
      <c r="SGJ151" s="191"/>
      <c r="SGK151" s="191"/>
      <c r="SGL151" s="191"/>
      <c r="SGM151" s="191"/>
      <c r="SGN151" s="191"/>
      <c r="SGO151" s="191"/>
      <c r="SPO151" s="191"/>
      <c r="SPP151" s="191"/>
      <c r="SPX151" s="191"/>
      <c r="SPY151" s="191"/>
      <c r="SPZ151" s="191"/>
      <c r="SQA151" s="191"/>
      <c r="SQB151" s="191"/>
      <c r="SQC151" s="191"/>
      <c r="SQD151" s="191"/>
      <c r="SQE151" s="191"/>
      <c r="SQF151" s="191"/>
      <c r="SQG151" s="191"/>
      <c r="SQH151" s="191"/>
      <c r="SQI151" s="191"/>
      <c r="SQJ151" s="191"/>
      <c r="SQK151" s="191"/>
      <c r="SZK151" s="191"/>
      <c r="SZL151" s="191"/>
      <c r="SZT151" s="191"/>
      <c r="SZU151" s="191"/>
      <c r="SZV151" s="191"/>
      <c r="SZW151" s="191"/>
      <c r="SZX151" s="191"/>
      <c r="SZY151" s="191"/>
      <c r="SZZ151" s="191"/>
      <c r="TAA151" s="191"/>
      <c r="TAB151" s="191"/>
      <c r="TAC151" s="191"/>
      <c r="TAD151" s="191"/>
      <c r="TAE151" s="191"/>
      <c r="TAF151" s="191"/>
      <c r="TAG151" s="191"/>
      <c r="TJG151" s="191"/>
      <c r="TJH151" s="191"/>
      <c r="TJP151" s="191"/>
      <c r="TJQ151" s="191"/>
      <c r="TJR151" s="191"/>
      <c r="TJS151" s="191"/>
      <c r="TJT151" s="191"/>
      <c r="TJU151" s="191"/>
      <c r="TJV151" s="191"/>
      <c r="TJW151" s="191"/>
      <c r="TJX151" s="191"/>
      <c r="TJY151" s="191"/>
      <c r="TJZ151" s="191"/>
      <c r="TKA151" s="191"/>
      <c r="TKB151" s="191"/>
      <c r="TKC151" s="191"/>
      <c r="TTC151" s="191"/>
      <c r="TTD151" s="191"/>
      <c r="TTL151" s="191"/>
      <c r="TTM151" s="191"/>
      <c r="TTN151" s="191"/>
      <c r="TTO151" s="191"/>
      <c r="TTP151" s="191"/>
      <c r="TTQ151" s="191"/>
      <c r="TTR151" s="191"/>
      <c r="TTS151" s="191"/>
      <c r="TTT151" s="191"/>
      <c r="TTU151" s="191"/>
      <c r="TTV151" s="191"/>
      <c r="TTW151" s="191"/>
      <c r="TTX151" s="191"/>
      <c r="TTY151" s="191"/>
      <c r="UCY151" s="191"/>
      <c r="UCZ151" s="191"/>
      <c r="UDH151" s="191"/>
      <c r="UDI151" s="191"/>
      <c r="UDJ151" s="191"/>
      <c r="UDK151" s="191"/>
      <c r="UDL151" s="191"/>
      <c r="UDM151" s="191"/>
      <c r="UDN151" s="191"/>
      <c r="UDO151" s="191"/>
      <c r="UDP151" s="191"/>
      <c r="UDQ151" s="191"/>
      <c r="UDR151" s="191"/>
      <c r="UDS151" s="191"/>
      <c r="UDT151" s="191"/>
      <c r="UDU151" s="191"/>
      <c r="UMU151" s="191"/>
      <c r="UMV151" s="191"/>
      <c r="UND151" s="191"/>
      <c r="UNE151" s="191"/>
      <c r="UNF151" s="191"/>
      <c r="UNG151" s="191"/>
      <c r="UNH151" s="191"/>
      <c r="UNI151" s="191"/>
      <c r="UNJ151" s="191"/>
      <c r="UNK151" s="191"/>
      <c r="UNL151" s="191"/>
      <c r="UNM151" s="191"/>
      <c r="UNN151" s="191"/>
      <c r="UNO151" s="191"/>
      <c r="UNP151" s="191"/>
      <c r="UNQ151" s="191"/>
      <c r="UWQ151" s="191"/>
      <c r="UWR151" s="191"/>
      <c r="UWZ151" s="191"/>
      <c r="UXA151" s="191"/>
      <c r="UXB151" s="191"/>
      <c r="UXC151" s="191"/>
      <c r="UXD151" s="191"/>
      <c r="UXE151" s="191"/>
      <c r="UXF151" s="191"/>
      <c r="UXG151" s="191"/>
      <c r="UXH151" s="191"/>
      <c r="UXI151" s="191"/>
      <c r="UXJ151" s="191"/>
      <c r="UXK151" s="191"/>
      <c r="UXL151" s="191"/>
      <c r="UXM151" s="191"/>
      <c r="VGM151" s="191"/>
      <c r="VGN151" s="191"/>
      <c r="VGV151" s="191"/>
      <c r="VGW151" s="191"/>
      <c r="VGX151" s="191"/>
      <c r="VGY151" s="191"/>
      <c r="VGZ151" s="191"/>
      <c r="VHA151" s="191"/>
      <c r="VHB151" s="191"/>
      <c r="VHC151" s="191"/>
      <c r="VHD151" s="191"/>
      <c r="VHE151" s="191"/>
      <c r="VHF151" s="191"/>
      <c r="VHG151" s="191"/>
      <c r="VHH151" s="191"/>
      <c r="VHI151" s="191"/>
      <c r="VQI151" s="191"/>
      <c r="VQJ151" s="191"/>
      <c r="VQR151" s="191"/>
      <c r="VQS151" s="191"/>
      <c r="VQT151" s="191"/>
      <c r="VQU151" s="191"/>
      <c r="VQV151" s="191"/>
      <c r="VQW151" s="191"/>
      <c r="VQX151" s="191"/>
      <c r="VQY151" s="191"/>
      <c r="VQZ151" s="191"/>
      <c r="VRA151" s="191"/>
      <c r="VRB151" s="191"/>
      <c r="VRC151" s="191"/>
      <c r="VRD151" s="191"/>
      <c r="VRE151" s="191"/>
      <c r="WAE151" s="191"/>
      <c r="WAF151" s="191"/>
      <c r="WAN151" s="191"/>
      <c r="WAO151" s="191"/>
      <c r="WAP151" s="191"/>
      <c r="WAQ151" s="191"/>
      <c r="WAR151" s="191"/>
      <c r="WAS151" s="191"/>
      <c r="WAT151" s="191"/>
      <c r="WAU151" s="191"/>
      <c r="WAV151" s="191"/>
      <c r="WAW151" s="191"/>
      <c r="WAX151" s="191"/>
      <c r="WAY151" s="191"/>
      <c r="WAZ151" s="191"/>
      <c r="WBA151" s="191"/>
      <c r="WKA151" s="191"/>
      <c r="WKB151" s="191"/>
      <c r="WKJ151" s="191"/>
      <c r="WKK151" s="191"/>
      <c r="WKL151" s="191"/>
      <c r="WKM151" s="191"/>
      <c r="WKN151" s="191"/>
      <c r="WKO151" s="191"/>
      <c r="WKP151" s="191"/>
      <c r="WKQ151" s="191"/>
      <c r="WKR151" s="191"/>
      <c r="WKS151" s="191"/>
      <c r="WKT151" s="191"/>
      <c r="WKU151" s="191"/>
      <c r="WKV151" s="191"/>
      <c r="WKW151" s="191"/>
      <c r="WTW151" s="191"/>
      <c r="WTX151" s="191"/>
      <c r="WUF151" s="191"/>
      <c r="WUG151" s="191"/>
      <c r="WUH151" s="191"/>
      <c r="WUI151" s="191"/>
      <c r="WUJ151" s="191"/>
      <c r="WUK151" s="191"/>
      <c r="WUL151" s="191"/>
      <c r="WUM151" s="191"/>
      <c r="WUN151" s="191"/>
      <c r="WUO151" s="191"/>
      <c r="WUP151" s="191"/>
      <c r="WUQ151" s="191"/>
      <c r="WUR151" s="191"/>
      <c r="WUS151" s="191"/>
    </row>
    <row r="152" spans="1:1009 1243:2033 2267:3057 3291:4081 4315:5105 5339:6129 6363:7153 7387:8177 8411:9201 9435:10225 10459:11249 11483:12273 12507:13297 13531:14321 14555:15345 15579:16113" s="195" customFormat="1" ht="25.5" customHeight="1" outlineLevel="1" x14ac:dyDescent="0.25">
      <c r="A152" s="50">
        <v>3</v>
      </c>
      <c r="B152" s="176" t="s">
        <v>87</v>
      </c>
      <c r="C152" s="70">
        <v>0</v>
      </c>
      <c r="D152" s="97">
        <v>4934</v>
      </c>
      <c r="E152" s="68">
        <v>4707</v>
      </c>
      <c r="F152" s="68">
        <v>227</v>
      </c>
      <c r="G152" s="231">
        <v>0</v>
      </c>
      <c r="H152" s="129">
        <v>0</v>
      </c>
      <c r="I152" s="345">
        <f t="shared" si="7"/>
        <v>594.618424</v>
      </c>
      <c r="J152" s="346">
        <f t="shared" ref="J152:K152" si="8">SUM(J153:J154)</f>
        <v>0</v>
      </c>
      <c r="K152" s="346">
        <f t="shared" si="8"/>
        <v>594.618424</v>
      </c>
      <c r="L152" s="346">
        <f>SUM(L153:L154)</f>
        <v>0</v>
      </c>
      <c r="M152" s="346"/>
      <c r="N152" s="222"/>
      <c r="HK152" s="191"/>
      <c r="HL152" s="191"/>
      <c r="HT152" s="191"/>
      <c r="HU152" s="191"/>
      <c r="HV152" s="191"/>
      <c r="HW152" s="191"/>
      <c r="HX152" s="191"/>
      <c r="HY152" s="191"/>
      <c r="HZ152" s="191"/>
      <c r="IA152" s="191"/>
      <c r="IB152" s="191"/>
      <c r="IC152" s="191"/>
      <c r="ID152" s="191"/>
      <c r="IE152" s="191"/>
      <c r="IF152" s="191"/>
      <c r="IG152" s="191"/>
      <c r="RG152" s="191"/>
      <c r="RH152" s="191"/>
      <c r="RP152" s="191"/>
      <c r="RQ152" s="191"/>
      <c r="RR152" s="191"/>
      <c r="RS152" s="191"/>
      <c r="RT152" s="191"/>
      <c r="RU152" s="191"/>
      <c r="RV152" s="191"/>
      <c r="RW152" s="191"/>
      <c r="RX152" s="191"/>
      <c r="RY152" s="191"/>
      <c r="RZ152" s="191"/>
      <c r="SA152" s="191"/>
      <c r="SB152" s="191"/>
      <c r="SC152" s="191"/>
      <c r="ABC152" s="191"/>
      <c r="ABD152" s="191"/>
      <c r="ABL152" s="191"/>
      <c r="ABM152" s="191"/>
      <c r="ABN152" s="191"/>
      <c r="ABO152" s="191"/>
      <c r="ABP152" s="191"/>
      <c r="ABQ152" s="191"/>
      <c r="ABR152" s="191"/>
      <c r="ABS152" s="191"/>
      <c r="ABT152" s="191"/>
      <c r="ABU152" s="191"/>
      <c r="ABV152" s="191"/>
      <c r="ABW152" s="191"/>
      <c r="ABX152" s="191"/>
      <c r="ABY152" s="191"/>
      <c r="AKY152" s="191"/>
      <c r="AKZ152" s="191"/>
      <c r="ALH152" s="191"/>
      <c r="ALI152" s="191"/>
      <c r="ALJ152" s="191"/>
      <c r="ALK152" s="191"/>
      <c r="ALL152" s="191"/>
      <c r="ALM152" s="191"/>
      <c r="ALN152" s="191"/>
      <c r="ALO152" s="191"/>
      <c r="ALP152" s="191"/>
      <c r="ALQ152" s="191"/>
      <c r="ALR152" s="191"/>
      <c r="ALS152" s="191"/>
      <c r="ALT152" s="191"/>
      <c r="ALU152" s="191"/>
      <c r="AUU152" s="191"/>
      <c r="AUV152" s="191"/>
      <c r="AVD152" s="191"/>
      <c r="AVE152" s="191"/>
      <c r="AVF152" s="191"/>
      <c r="AVG152" s="191"/>
      <c r="AVH152" s="191"/>
      <c r="AVI152" s="191"/>
      <c r="AVJ152" s="191"/>
      <c r="AVK152" s="191"/>
      <c r="AVL152" s="191"/>
      <c r="AVM152" s="191"/>
      <c r="AVN152" s="191"/>
      <c r="AVO152" s="191"/>
      <c r="AVP152" s="191"/>
      <c r="AVQ152" s="191"/>
      <c r="BEQ152" s="191"/>
      <c r="BER152" s="191"/>
      <c r="BEZ152" s="191"/>
      <c r="BFA152" s="191"/>
      <c r="BFB152" s="191"/>
      <c r="BFC152" s="191"/>
      <c r="BFD152" s="191"/>
      <c r="BFE152" s="191"/>
      <c r="BFF152" s="191"/>
      <c r="BFG152" s="191"/>
      <c r="BFH152" s="191"/>
      <c r="BFI152" s="191"/>
      <c r="BFJ152" s="191"/>
      <c r="BFK152" s="191"/>
      <c r="BFL152" s="191"/>
      <c r="BFM152" s="191"/>
      <c r="BOM152" s="191"/>
      <c r="BON152" s="191"/>
      <c r="BOV152" s="191"/>
      <c r="BOW152" s="191"/>
      <c r="BOX152" s="191"/>
      <c r="BOY152" s="191"/>
      <c r="BOZ152" s="191"/>
      <c r="BPA152" s="191"/>
      <c r="BPB152" s="191"/>
      <c r="BPC152" s="191"/>
      <c r="BPD152" s="191"/>
      <c r="BPE152" s="191"/>
      <c r="BPF152" s="191"/>
      <c r="BPG152" s="191"/>
      <c r="BPH152" s="191"/>
      <c r="BPI152" s="191"/>
      <c r="BYI152" s="191"/>
      <c r="BYJ152" s="191"/>
      <c r="BYR152" s="191"/>
      <c r="BYS152" s="191"/>
      <c r="BYT152" s="191"/>
      <c r="BYU152" s="191"/>
      <c r="BYV152" s="191"/>
      <c r="BYW152" s="191"/>
      <c r="BYX152" s="191"/>
      <c r="BYY152" s="191"/>
      <c r="BYZ152" s="191"/>
      <c r="BZA152" s="191"/>
      <c r="BZB152" s="191"/>
      <c r="BZC152" s="191"/>
      <c r="BZD152" s="191"/>
      <c r="BZE152" s="191"/>
      <c r="CIE152" s="191"/>
      <c r="CIF152" s="191"/>
      <c r="CIN152" s="191"/>
      <c r="CIO152" s="191"/>
      <c r="CIP152" s="191"/>
      <c r="CIQ152" s="191"/>
      <c r="CIR152" s="191"/>
      <c r="CIS152" s="191"/>
      <c r="CIT152" s="191"/>
      <c r="CIU152" s="191"/>
      <c r="CIV152" s="191"/>
      <c r="CIW152" s="191"/>
      <c r="CIX152" s="191"/>
      <c r="CIY152" s="191"/>
      <c r="CIZ152" s="191"/>
      <c r="CJA152" s="191"/>
      <c r="CSA152" s="191"/>
      <c r="CSB152" s="191"/>
      <c r="CSJ152" s="191"/>
      <c r="CSK152" s="191"/>
      <c r="CSL152" s="191"/>
      <c r="CSM152" s="191"/>
      <c r="CSN152" s="191"/>
      <c r="CSO152" s="191"/>
      <c r="CSP152" s="191"/>
      <c r="CSQ152" s="191"/>
      <c r="CSR152" s="191"/>
      <c r="CSS152" s="191"/>
      <c r="CST152" s="191"/>
      <c r="CSU152" s="191"/>
      <c r="CSV152" s="191"/>
      <c r="CSW152" s="191"/>
      <c r="DBW152" s="191"/>
      <c r="DBX152" s="191"/>
      <c r="DCF152" s="191"/>
      <c r="DCG152" s="191"/>
      <c r="DCH152" s="191"/>
      <c r="DCI152" s="191"/>
      <c r="DCJ152" s="191"/>
      <c r="DCK152" s="191"/>
      <c r="DCL152" s="191"/>
      <c r="DCM152" s="191"/>
      <c r="DCN152" s="191"/>
      <c r="DCO152" s="191"/>
      <c r="DCP152" s="191"/>
      <c r="DCQ152" s="191"/>
      <c r="DCR152" s="191"/>
      <c r="DCS152" s="191"/>
      <c r="DLS152" s="191"/>
      <c r="DLT152" s="191"/>
      <c r="DMB152" s="191"/>
      <c r="DMC152" s="191"/>
      <c r="DMD152" s="191"/>
      <c r="DME152" s="191"/>
      <c r="DMF152" s="191"/>
      <c r="DMG152" s="191"/>
      <c r="DMH152" s="191"/>
      <c r="DMI152" s="191"/>
      <c r="DMJ152" s="191"/>
      <c r="DMK152" s="191"/>
      <c r="DML152" s="191"/>
      <c r="DMM152" s="191"/>
      <c r="DMN152" s="191"/>
      <c r="DMO152" s="191"/>
      <c r="DVO152" s="191"/>
      <c r="DVP152" s="191"/>
      <c r="DVX152" s="191"/>
      <c r="DVY152" s="191"/>
      <c r="DVZ152" s="191"/>
      <c r="DWA152" s="191"/>
      <c r="DWB152" s="191"/>
      <c r="DWC152" s="191"/>
      <c r="DWD152" s="191"/>
      <c r="DWE152" s="191"/>
      <c r="DWF152" s="191"/>
      <c r="DWG152" s="191"/>
      <c r="DWH152" s="191"/>
      <c r="DWI152" s="191"/>
      <c r="DWJ152" s="191"/>
      <c r="DWK152" s="191"/>
      <c r="EFK152" s="191"/>
      <c r="EFL152" s="191"/>
      <c r="EFT152" s="191"/>
      <c r="EFU152" s="191"/>
      <c r="EFV152" s="191"/>
      <c r="EFW152" s="191"/>
      <c r="EFX152" s="191"/>
      <c r="EFY152" s="191"/>
      <c r="EFZ152" s="191"/>
      <c r="EGA152" s="191"/>
      <c r="EGB152" s="191"/>
      <c r="EGC152" s="191"/>
      <c r="EGD152" s="191"/>
      <c r="EGE152" s="191"/>
      <c r="EGF152" s="191"/>
      <c r="EGG152" s="191"/>
      <c r="EPG152" s="191"/>
      <c r="EPH152" s="191"/>
      <c r="EPP152" s="191"/>
      <c r="EPQ152" s="191"/>
      <c r="EPR152" s="191"/>
      <c r="EPS152" s="191"/>
      <c r="EPT152" s="191"/>
      <c r="EPU152" s="191"/>
      <c r="EPV152" s="191"/>
      <c r="EPW152" s="191"/>
      <c r="EPX152" s="191"/>
      <c r="EPY152" s="191"/>
      <c r="EPZ152" s="191"/>
      <c r="EQA152" s="191"/>
      <c r="EQB152" s="191"/>
      <c r="EQC152" s="191"/>
      <c r="EZC152" s="191"/>
      <c r="EZD152" s="191"/>
      <c r="EZL152" s="191"/>
      <c r="EZM152" s="191"/>
      <c r="EZN152" s="191"/>
      <c r="EZO152" s="191"/>
      <c r="EZP152" s="191"/>
      <c r="EZQ152" s="191"/>
      <c r="EZR152" s="191"/>
      <c r="EZS152" s="191"/>
      <c r="EZT152" s="191"/>
      <c r="EZU152" s="191"/>
      <c r="EZV152" s="191"/>
      <c r="EZW152" s="191"/>
      <c r="EZX152" s="191"/>
      <c r="EZY152" s="191"/>
      <c r="FIY152" s="191"/>
      <c r="FIZ152" s="191"/>
      <c r="FJH152" s="191"/>
      <c r="FJI152" s="191"/>
      <c r="FJJ152" s="191"/>
      <c r="FJK152" s="191"/>
      <c r="FJL152" s="191"/>
      <c r="FJM152" s="191"/>
      <c r="FJN152" s="191"/>
      <c r="FJO152" s="191"/>
      <c r="FJP152" s="191"/>
      <c r="FJQ152" s="191"/>
      <c r="FJR152" s="191"/>
      <c r="FJS152" s="191"/>
      <c r="FJT152" s="191"/>
      <c r="FJU152" s="191"/>
      <c r="FSU152" s="191"/>
      <c r="FSV152" s="191"/>
      <c r="FTD152" s="191"/>
      <c r="FTE152" s="191"/>
      <c r="FTF152" s="191"/>
      <c r="FTG152" s="191"/>
      <c r="FTH152" s="191"/>
      <c r="FTI152" s="191"/>
      <c r="FTJ152" s="191"/>
      <c r="FTK152" s="191"/>
      <c r="FTL152" s="191"/>
      <c r="FTM152" s="191"/>
      <c r="FTN152" s="191"/>
      <c r="FTO152" s="191"/>
      <c r="FTP152" s="191"/>
      <c r="FTQ152" s="191"/>
      <c r="GCQ152" s="191"/>
      <c r="GCR152" s="191"/>
      <c r="GCZ152" s="191"/>
      <c r="GDA152" s="191"/>
      <c r="GDB152" s="191"/>
      <c r="GDC152" s="191"/>
      <c r="GDD152" s="191"/>
      <c r="GDE152" s="191"/>
      <c r="GDF152" s="191"/>
      <c r="GDG152" s="191"/>
      <c r="GDH152" s="191"/>
      <c r="GDI152" s="191"/>
      <c r="GDJ152" s="191"/>
      <c r="GDK152" s="191"/>
      <c r="GDL152" s="191"/>
      <c r="GDM152" s="191"/>
      <c r="GMM152" s="191"/>
      <c r="GMN152" s="191"/>
      <c r="GMV152" s="191"/>
      <c r="GMW152" s="191"/>
      <c r="GMX152" s="191"/>
      <c r="GMY152" s="191"/>
      <c r="GMZ152" s="191"/>
      <c r="GNA152" s="191"/>
      <c r="GNB152" s="191"/>
      <c r="GNC152" s="191"/>
      <c r="GND152" s="191"/>
      <c r="GNE152" s="191"/>
      <c r="GNF152" s="191"/>
      <c r="GNG152" s="191"/>
      <c r="GNH152" s="191"/>
      <c r="GNI152" s="191"/>
      <c r="GWI152" s="191"/>
      <c r="GWJ152" s="191"/>
      <c r="GWR152" s="191"/>
      <c r="GWS152" s="191"/>
      <c r="GWT152" s="191"/>
      <c r="GWU152" s="191"/>
      <c r="GWV152" s="191"/>
      <c r="GWW152" s="191"/>
      <c r="GWX152" s="191"/>
      <c r="GWY152" s="191"/>
      <c r="GWZ152" s="191"/>
      <c r="GXA152" s="191"/>
      <c r="GXB152" s="191"/>
      <c r="GXC152" s="191"/>
      <c r="GXD152" s="191"/>
      <c r="GXE152" s="191"/>
      <c r="HGE152" s="191"/>
      <c r="HGF152" s="191"/>
      <c r="HGN152" s="191"/>
      <c r="HGO152" s="191"/>
      <c r="HGP152" s="191"/>
      <c r="HGQ152" s="191"/>
      <c r="HGR152" s="191"/>
      <c r="HGS152" s="191"/>
      <c r="HGT152" s="191"/>
      <c r="HGU152" s="191"/>
      <c r="HGV152" s="191"/>
      <c r="HGW152" s="191"/>
      <c r="HGX152" s="191"/>
      <c r="HGY152" s="191"/>
      <c r="HGZ152" s="191"/>
      <c r="HHA152" s="191"/>
      <c r="HQA152" s="191"/>
      <c r="HQB152" s="191"/>
      <c r="HQJ152" s="191"/>
      <c r="HQK152" s="191"/>
      <c r="HQL152" s="191"/>
      <c r="HQM152" s="191"/>
      <c r="HQN152" s="191"/>
      <c r="HQO152" s="191"/>
      <c r="HQP152" s="191"/>
      <c r="HQQ152" s="191"/>
      <c r="HQR152" s="191"/>
      <c r="HQS152" s="191"/>
      <c r="HQT152" s="191"/>
      <c r="HQU152" s="191"/>
      <c r="HQV152" s="191"/>
      <c r="HQW152" s="191"/>
      <c r="HZW152" s="191"/>
      <c r="HZX152" s="191"/>
      <c r="IAF152" s="191"/>
      <c r="IAG152" s="191"/>
      <c r="IAH152" s="191"/>
      <c r="IAI152" s="191"/>
      <c r="IAJ152" s="191"/>
      <c r="IAK152" s="191"/>
      <c r="IAL152" s="191"/>
      <c r="IAM152" s="191"/>
      <c r="IAN152" s="191"/>
      <c r="IAO152" s="191"/>
      <c r="IAP152" s="191"/>
      <c r="IAQ152" s="191"/>
      <c r="IAR152" s="191"/>
      <c r="IAS152" s="191"/>
      <c r="IJS152" s="191"/>
      <c r="IJT152" s="191"/>
      <c r="IKB152" s="191"/>
      <c r="IKC152" s="191"/>
      <c r="IKD152" s="191"/>
      <c r="IKE152" s="191"/>
      <c r="IKF152" s="191"/>
      <c r="IKG152" s="191"/>
      <c r="IKH152" s="191"/>
      <c r="IKI152" s="191"/>
      <c r="IKJ152" s="191"/>
      <c r="IKK152" s="191"/>
      <c r="IKL152" s="191"/>
      <c r="IKM152" s="191"/>
      <c r="IKN152" s="191"/>
      <c r="IKO152" s="191"/>
      <c r="ITO152" s="191"/>
      <c r="ITP152" s="191"/>
      <c r="ITX152" s="191"/>
      <c r="ITY152" s="191"/>
      <c r="ITZ152" s="191"/>
      <c r="IUA152" s="191"/>
      <c r="IUB152" s="191"/>
      <c r="IUC152" s="191"/>
      <c r="IUD152" s="191"/>
      <c r="IUE152" s="191"/>
      <c r="IUF152" s="191"/>
      <c r="IUG152" s="191"/>
      <c r="IUH152" s="191"/>
      <c r="IUI152" s="191"/>
      <c r="IUJ152" s="191"/>
      <c r="IUK152" s="191"/>
      <c r="JDK152" s="191"/>
      <c r="JDL152" s="191"/>
      <c r="JDT152" s="191"/>
      <c r="JDU152" s="191"/>
      <c r="JDV152" s="191"/>
      <c r="JDW152" s="191"/>
      <c r="JDX152" s="191"/>
      <c r="JDY152" s="191"/>
      <c r="JDZ152" s="191"/>
      <c r="JEA152" s="191"/>
      <c r="JEB152" s="191"/>
      <c r="JEC152" s="191"/>
      <c r="JED152" s="191"/>
      <c r="JEE152" s="191"/>
      <c r="JEF152" s="191"/>
      <c r="JEG152" s="191"/>
      <c r="JNG152" s="191"/>
      <c r="JNH152" s="191"/>
      <c r="JNP152" s="191"/>
      <c r="JNQ152" s="191"/>
      <c r="JNR152" s="191"/>
      <c r="JNS152" s="191"/>
      <c r="JNT152" s="191"/>
      <c r="JNU152" s="191"/>
      <c r="JNV152" s="191"/>
      <c r="JNW152" s="191"/>
      <c r="JNX152" s="191"/>
      <c r="JNY152" s="191"/>
      <c r="JNZ152" s="191"/>
      <c r="JOA152" s="191"/>
      <c r="JOB152" s="191"/>
      <c r="JOC152" s="191"/>
      <c r="JXC152" s="191"/>
      <c r="JXD152" s="191"/>
      <c r="JXL152" s="191"/>
      <c r="JXM152" s="191"/>
      <c r="JXN152" s="191"/>
      <c r="JXO152" s="191"/>
      <c r="JXP152" s="191"/>
      <c r="JXQ152" s="191"/>
      <c r="JXR152" s="191"/>
      <c r="JXS152" s="191"/>
      <c r="JXT152" s="191"/>
      <c r="JXU152" s="191"/>
      <c r="JXV152" s="191"/>
      <c r="JXW152" s="191"/>
      <c r="JXX152" s="191"/>
      <c r="JXY152" s="191"/>
      <c r="KGY152" s="191"/>
      <c r="KGZ152" s="191"/>
      <c r="KHH152" s="191"/>
      <c r="KHI152" s="191"/>
      <c r="KHJ152" s="191"/>
      <c r="KHK152" s="191"/>
      <c r="KHL152" s="191"/>
      <c r="KHM152" s="191"/>
      <c r="KHN152" s="191"/>
      <c r="KHO152" s="191"/>
      <c r="KHP152" s="191"/>
      <c r="KHQ152" s="191"/>
      <c r="KHR152" s="191"/>
      <c r="KHS152" s="191"/>
      <c r="KHT152" s="191"/>
      <c r="KHU152" s="191"/>
      <c r="KQU152" s="191"/>
      <c r="KQV152" s="191"/>
      <c r="KRD152" s="191"/>
      <c r="KRE152" s="191"/>
      <c r="KRF152" s="191"/>
      <c r="KRG152" s="191"/>
      <c r="KRH152" s="191"/>
      <c r="KRI152" s="191"/>
      <c r="KRJ152" s="191"/>
      <c r="KRK152" s="191"/>
      <c r="KRL152" s="191"/>
      <c r="KRM152" s="191"/>
      <c r="KRN152" s="191"/>
      <c r="KRO152" s="191"/>
      <c r="KRP152" s="191"/>
      <c r="KRQ152" s="191"/>
      <c r="LAQ152" s="191"/>
      <c r="LAR152" s="191"/>
      <c r="LAZ152" s="191"/>
      <c r="LBA152" s="191"/>
      <c r="LBB152" s="191"/>
      <c r="LBC152" s="191"/>
      <c r="LBD152" s="191"/>
      <c r="LBE152" s="191"/>
      <c r="LBF152" s="191"/>
      <c r="LBG152" s="191"/>
      <c r="LBH152" s="191"/>
      <c r="LBI152" s="191"/>
      <c r="LBJ152" s="191"/>
      <c r="LBK152" s="191"/>
      <c r="LBL152" s="191"/>
      <c r="LBM152" s="191"/>
      <c r="LKM152" s="191"/>
      <c r="LKN152" s="191"/>
      <c r="LKV152" s="191"/>
      <c r="LKW152" s="191"/>
      <c r="LKX152" s="191"/>
      <c r="LKY152" s="191"/>
      <c r="LKZ152" s="191"/>
      <c r="LLA152" s="191"/>
      <c r="LLB152" s="191"/>
      <c r="LLC152" s="191"/>
      <c r="LLD152" s="191"/>
      <c r="LLE152" s="191"/>
      <c r="LLF152" s="191"/>
      <c r="LLG152" s="191"/>
      <c r="LLH152" s="191"/>
      <c r="LLI152" s="191"/>
      <c r="LUI152" s="191"/>
      <c r="LUJ152" s="191"/>
      <c r="LUR152" s="191"/>
      <c r="LUS152" s="191"/>
      <c r="LUT152" s="191"/>
      <c r="LUU152" s="191"/>
      <c r="LUV152" s="191"/>
      <c r="LUW152" s="191"/>
      <c r="LUX152" s="191"/>
      <c r="LUY152" s="191"/>
      <c r="LUZ152" s="191"/>
      <c r="LVA152" s="191"/>
      <c r="LVB152" s="191"/>
      <c r="LVC152" s="191"/>
      <c r="LVD152" s="191"/>
      <c r="LVE152" s="191"/>
      <c r="MEE152" s="191"/>
      <c r="MEF152" s="191"/>
      <c r="MEN152" s="191"/>
      <c r="MEO152" s="191"/>
      <c r="MEP152" s="191"/>
      <c r="MEQ152" s="191"/>
      <c r="MER152" s="191"/>
      <c r="MES152" s="191"/>
      <c r="MET152" s="191"/>
      <c r="MEU152" s="191"/>
      <c r="MEV152" s="191"/>
      <c r="MEW152" s="191"/>
      <c r="MEX152" s="191"/>
      <c r="MEY152" s="191"/>
      <c r="MEZ152" s="191"/>
      <c r="MFA152" s="191"/>
      <c r="MOA152" s="191"/>
      <c r="MOB152" s="191"/>
      <c r="MOJ152" s="191"/>
      <c r="MOK152" s="191"/>
      <c r="MOL152" s="191"/>
      <c r="MOM152" s="191"/>
      <c r="MON152" s="191"/>
      <c r="MOO152" s="191"/>
      <c r="MOP152" s="191"/>
      <c r="MOQ152" s="191"/>
      <c r="MOR152" s="191"/>
      <c r="MOS152" s="191"/>
      <c r="MOT152" s="191"/>
      <c r="MOU152" s="191"/>
      <c r="MOV152" s="191"/>
      <c r="MOW152" s="191"/>
      <c r="MXW152" s="191"/>
      <c r="MXX152" s="191"/>
      <c r="MYF152" s="191"/>
      <c r="MYG152" s="191"/>
      <c r="MYH152" s="191"/>
      <c r="MYI152" s="191"/>
      <c r="MYJ152" s="191"/>
      <c r="MYK152" s="191"/>
      <c r="MYL152" s="191"/>
      <c r="MYM152" s="191"/>
      <c r="MYN152" s="191"/>
      <c r="MYO152" s="191"/>
      <c r="MYP152" s="191"/>
      <c r="MYQ152" s="191"/>
      <c r="MYR152" s="191"/>
      <c r="MYS152" s="191"/>
      <c r="NHS152" s="191"/>
      <c r="NHT152" s="191"/>
      <c r="NIB152" s="191"/>
      <c r="NIC152" s="191"/>
      <c r="NID152" s="191"/>
      <c r="NIE152" s="191"/>
      <c r="NIF152" s="191"/>
      <c r="NIG152" s="191"/>
      <c r="NIH152" s="191"/>
      <c r="NII152" s="191"/>
      <c r="NIJ152" s="191"/>
      <c r="NIK152" s="191"/>
      <c r="NIL152" s="191"/>
      <c r="NIM152" s="191"/>
      <c r="NIN152" s="191"/>
      <c r="NIO152" s="191"/>
      <c r="NRO152" s="191"/>
      <c r="NRP152" s="191"/>
      <c r="NRX152" s="191"/>
      <c r="NRY152" s="191"/>
      <c r="NRZ152" s="191"/>
      <c r="NSA152" s="191"/>
      <c r="NSB152" s="191"/>
      <c r="NSC152" s="191"/>
      <c r="NSD152" s="191"/>
      <c r="NSE152" s="191"/>
      <c r="NSF152" s="191"/>
      <c r="NSG152" s="191"/>
      <c r="NSH152" s="191"/>
      <c r="NSI152" s="191"/>
      <c r="NSJ152" s="191"/>
      <c r="NSK152" s="191"/>
      <c r="OBK152" s="191"/>
      <c r="OBL152" s="191"/>
      <c r="OBT152" s="191"/>
      <c r="OBU152" s="191"/>
      <c r="OBV152" s="191"/>
      <c r="OBW152" s="191"/>
      <c r="OBX152" s="191"/>
      <c r="OBY152" s="191"/>
      <c r="OBZ152" s="191"/>
      <c r="OCA152" s="191"/>
      <c r="OCB152" s="191"/>
      <c r="OCC152" s="191"/>
      <c r="OCD152" s="191"/>
      <c r="OCE152" s="191"/>
      <c r="OCF152" s="191"/>
      <c r="OCG152" s="191"/>
      <c r="OLG152" s="191"/>
      <c r="OLH152" s="191"/>
      <c r="OLP152" s="191"/>
      <c r="OLQ152" s="191"/>
      <c r="OLR152" s="191"/>
      <c r="OLS152" s="191"/>
      <c r="OLT152" s="191"/>
      <c r="OLU152" s="191"/>
      <c r="OLV152" s="191"/>
      <c r="OLW152" s="191"/>
      <c r="OLX152" s="191"/>
      <c r="OLY152" s="191"/>
      <c r="OLZ152" s="191"/>
      <c r="OMA152" s="191"/>
      <c r="OMB152" s="191"/>
      <c r="OMC152" s="191"/>
      <c r="OVC152" s="191"/>
      <c r="OVD152" s="191"/>
      <c r="OVL152" s="191"/>
      <c r="OVM152" s="191"/>
      <c r="OVN152" s="191"/>
      <c r="OVO152" s="191"/>
      <c r="OVP152" s="191"/>
      <c r="OVQ152" s="191"/>
      <c r="OVR152" s="191"/>
      <c r="OVS152" s="191"/>
      <c r="OVT152" s="191"/>
      <c r="OVU152" s="191"/>
      <c r="OVV152" s="191"/>
      <c r="OVW152" s="191"/>
      <c r="OVX152" s="191"/>
      <c r="OVY152" s="191"/>
      <c r="PEY152" s="191"/>
      <c r="PEZ152" s="191"/>
      <c r="PFH152" s="191"/>
      <c r="PFI152" s="191"/>
      <c r="PFJ152" s="191"/>
      <c r="PFK152" s="191"/>
      <c r="PFL152" s="191"/>
      <c r="PFM152" s="191"/>
      <c r="PFN152" s="191"/>
      <c r="PFO152" s="191"/>
      <c r="PFP152" s="191"/>
      <c r="PFQ152" s="191"/>
      <c r="PFR152" s="191"/>
      <c r="PFS152" s="191"/>
      <c r="PFT152" s="191"/>
      <c r="PFU152" s="191"/>
      <c r="POU152" s="191"/>
      <c r="POV152" s="191"/>
      <c r="PPD152" s="191"/>
      <c r="PPE152" s="191"/>
      <c r="PPF152" s="191"/>
      <c r="PPG152" s="191"/>
      <c r="PPH152" s="191"/>
      <c r="PPI152" s="191"/>
      <c r="PPJ152" s="191"/>
      <c r="PPK152" s="191"/>
      <c r="PPL152" s="191"/>
      <c r="PPM152" s="191"/>
      <c r="PPN152" s="191"/>
      <c r="PPO152" s="191"/>
      <c r="PPP152" s="191"/>
      <c r="PPQ152" s="191"/>
      <c r="PYQ152" s="191"/>
      <c r="PYR152" s="191"/>
      <c r="PYZ152" s="191"/>
      <c r="PZA152" s="191"/>
      <c r="PZB152" s="191"/>
      <c r="PZC152" s="191"/>
      <c r="PZD152" s="191"/>
      <c r="PZE152" s="191"/>
      <c r="PZF152" s="191"/>
      <c r="PZG152" s="191"/>
      <c r="PZH152" s="191"/>
      <c r="PZI152" s="191"/>
      <c r="PZJ152" s="191"/>
      <c r="PZK152" s="191"/>
      <c r="PZL152" s="191"/>
      <c r="PZM152" s="191"/>
      <c r="QIM152" s="191"/>
      <c r="QIN152" s="191"/>
      <c r="QIV152" s="191"/>
      <c r="QIW152" s="191"/>
      <c r="QIX152" s="191"/>
      <c r="QIY152" s="191"/>
      <c r="QIZ152" s="191"/>
      <c r="QJA152" s="191"/>
      <c r="QJB152" s="191"/>
      <c r="QJC152" s="191"/>
      <c r="QJD152" s="191"/>
      <c r="QJE152" s="191"/>
      <c r="QJF152" s="191"/>
      <c r="QJG152" s="191"/>
      <c r="QJH152" s="191"/>
      <c r="QJI152" s="191"/>
      <c r="QSI152" s="191"/>
      <c r="QSJ152" s="191"/>
      <c r="QSR152" s="191"/>
      <c r="QSS152" s="191"/>
      <c r="QST152" s="191"/>
      <c r="QSU152" s="191"/>
      <c r="QSV152" s="191"/>
      <c r="QSW152" s="191"/>
      <c r="QSX152" s="191"/>
      <c r="QSY152" s="191"/>
      <c r="QSZ152" s="191"/>
      <c r="QTA152" s="191"/>
      <c r="QTB152" s="191"/>
      <c r="QTC152" s="191"/>
      <c r="QTD152" s="191"/>
      <c r="QTE152" s="191"/>
      <c r="RCE152" s="191"/>
      <c r="RCF152" s="191"/>
      <c r="RCN152" s="191"/>
      <c r="RCO152" s="191"/>
      <c r="RCP152" s="191"/>
      <c r="RCQ152" s="191"/>
      <c r="RCR152" s="191"/>
      <c r="RCS152" s="191"/>
      <c r="RCT152" s="191"/>
      <c r="RCU152" s="191"/>
      <c r="RCV152" s="191"/>
      <c r="RCW152" s="191"/>
      <c r="RCX152" s="191"/>
      <c r="RCY152" s="191"/>
      <c r="RCZ152" s="191"/>
      <c r="RDA152" s="191"/>
      <c r="RMA152" s="191"/>
      <c r="RMB152" s="191"/>
      <c r="RMJ152" s="191"/>
      <c r="RMK152" s="191"/>
      <c r="RML152" s="191"/>
      <c r="RMM152" s="191"/>
      <c r="RMN152" s="191"/>
      <c r="RMO152" s="191"/>
      <c r="RMP152" s="191"/>
      <c r="RMQ152" s="191"/>
      <c r="RMR152" s="191"/>
      <c r="RMS152" s="191"/>
      <c r="RMT152" s="191"/>
      <c r="RMU152" s="191"/>
      <c r="RMV152" s="191"/>
      <c r="RMW152" s="191"/>
      <c r="RVW152" s="191"/>
      <c r="RVX152" s="191"/>
      <c r="RWF152" s="191"/>
      <c r="RWG152" s="191"/>
      <c r="RWH152" s="191"/>
      <c r="RWI152" s="191"/>
      <c r="RWJ152" s="191"/>
      <c r="RWK152" s="191"/>
      <c r="RWL152" s="191"/>
      <c r="RWM152" s="191"/>
      <c r="RWN152" s="191"/>
      <c r="RWO152" s="191"/>
      <c r="RWP152" s="191"/>
      <c r="RWQ152" s="191"/>
      <c r="RWR152" s="191"/>
      <c r="RWS152" s="191"/>
      <c r="SFS152" s="191"/>
      <c r="SFT152" s="191"/>
      <c r="SGB152" s="191"/>
      <c r="SGC152" s="191"/>
      <c r="SGD152" s="191"/>
      <c r="SGE152" s="191"/>
      <c r="SGF152" s="191"/>
      <c r="SGG152" s="191"/>
      <c r="SGH152" s="191"/>
      <c r="SGI152" s="191"/>
      <c r="SGJ152" s="191"/>
      <c r="SGK152" s="191"/>
      <c r="SGL152" s="191"/>
      <c r="SGM152" s="191"/>
      <c r="SGN152" s="191"/>
      <c r="SGO152" s="191"/>
      <c r="SPO152" s="191"/>
      <c r="SPP152" s="191"/>
      <c r="SPX152" s="191"/>
      <c r="SPY152" s="191"/>
      <c r="SPZ152" s="191"/>
      <c r="SQA152" s="191"/>
      <c r="SQB152" s="191"/>
      <c r="SQC152" s="191"/>
      <c r="SQD152" s="191"/>
      <c r="SQE152" s="191"/>
      <c r="SQF152" s="191"/>
      <c r="SQG152" s="191"/>
      <c r="SQH152" s="191"/>
      <c r="SQI152" s="191"/>
      <c r="SQJ152" s="191"/>
      <c r="SQK152" s="191"/>
      <c r="SZK152" s="191"/>
      <c r="SZL152" s="191"/>
      <c r="SZT152" s="191"/>
      <c r="SZU152" s="191"/>
      <c r="SZV152" s="191"/>
      <c r="SZW152" s="191"/>
      <c r="SZX152" s="191"/>
      <c r="SZY152" s="191"/>
      <c r="SZZ152" s="191"/>
      <c r="TAA152" s="191"/>
      <c r="TAB152" s="191"/>
      <c r="TAC152" s="191"/>
      <c r="TAD152" s="191"/>
      <c r="TAE152" s="191"/>
      <c r="TAF152" s="191"/>
      <c r="TAG152" s="191"/>
      <c r="TJG152" s="191"/>
      <c r="TJH152" s="191"/>
      <c r="TJP152" s="191"/>
      <c r="TJQ152" s="191"/>
      <c r="TJR152" s="191"/>
      <c r="TJS152" s="191"/>
      <c r="TJT152" s="191"/>
      <c r="TJU152" s="191"/>
      <c r="TJV152" s="191"/>
      <c r="TJW152" s="191"/>
      <c r="TJX152" s="191"/>
      <c r="TJY152" s="191"/>
      <c r="TJZ152" s="191"/>
      <c r="TKA152" s="191"/>
      <c r="TKB152" s="191"/>
      <c r="TKC152" s="191"/>
      <c r="TTC152" s="191"/>
      <c r="TTD152" s="191"/>
      <c r="TTL152" s="191"/>
      <c r="TTM152" s="191"/>
      <c r="TTN152" s="191"/>
      <c r="TTO152" s="191"/>
      <c r="TTP152" s="191"/>
      <c r="TTQ152" s="191"/>
      <c r="TTR152" s="191"/>
      <c r="TTS152" s="191"/>
      <c r="TTT152" s="191"/>
      <c r="TTU152" s="191"/>
      <c r="TTV152" s="191"/>
      <c r="TTW152" s="191"/>
      <c r="TTX152" s="191"/>
      <c r="TTY152" s="191"/>
      <c r="UCY152" s="191"/>
      <c r="UCZ152" s="191"/>
      <c r="UDH152" s="191"/>
      <c r="UDI152" s="191"/>
      <c r="UDJ152" s="191"/>
      <c r="UDK152" s="191"/>
      <c r="UDL152" s="191"/>
      <c r="UDM152" s="191"/>
      <c r="UDN152" s="191"/>
      <c r="UDO152" s="191"/>
      <c r="UDP152" s="191"/>
      <c r="UDQ152" s="191"/>
      <c r="UDR152" s="191"/>
      <c r="UDS152" s="191"/>
      <c r="UDT152" s="191"/>
      <c r="UDU152" s="191"/>
      <c r="UMU152" s="191"/>
      <c r="UMV152" s="191"/>
      <c r="UND152" s="191"/>
      <c r="UNE152" s="191"/>
      <c r="UNF152" s="191"/>
      <c r="UNG152" s="191"/>
      <c r="UNH152" s="191"/>
      <c r="UNI152" s="191"/>
      <c r="UNJ152" s="191"/>
      <c r="UNK152" s="191"/>
      <c r="UNL152" s="191"/>
      <c r="UNM152" s="191"/>
      <c r="UNN152" s="191"/>
      <c r="UNO152" s="191"/>
      <c r="UNP152" s="191"/>
      <c r="UNQ152" s="191"/>
      <c r="UWQ152" s="191"/>
      <c r="UWR152" s="191"/>
      <c r="UWZ152" s="191"/>
      <c r="UXA152" s="191"/>
      <c r="UXB152" s="191"/>
      <c r="UXC152" s="191"/>
      <c r="UXD152" s="191"/>
      <c r="UXE152" s="191"/>
      <c r="UXF152" s="191"/>
      <c r="UXG152" s="191"/>
      <c r="UXH152" s="191"/>
      <c r="UXI152" s="191"/>
      <c r="UXJ152" s="191"/>
      <c r="UXK152" s="191"/>
      <c r="UXL152" s="191"/>
      <c r="UXM152" s="191"/>
      <c r="VGM152" s="191"/>
      <c r="VGN152" s="191"/>
      <c r="VGV152" s="191"/>
      <c r="VGW152" s="191"/>
      <c r="VGX152" s="191"/>
      <c r="VGY152" s="191"/>
      <c r="VGZ152" s="191"/>
      <c r="VHA152" s="191"/>
      <c r="VHB152" s="191"/>
      <c r="VHC152" s="191"/>
      <c r="VHD152" s="191"/>
      <c r="VHE152" s="191"/>
      <c r="VHF152" s="191"/>
      <c r="VHG152" s="191"/>
      <c r="VHH152" s="191"/>
      <c r="VHI152" s="191"/>
      <c r="VQI152" s="191"/>
      <c r="VQJ152" s="191"/>
      <c r="VQR152" s="191"/>
      <c r="VQS152" s="191"/>
      <c r="VQT152" s="191"/>
      <c r="VQU152" s="191"/>
      <c r="VQV152" s="191"/>
      <c r="VQW152" s="191"/>
      <c r="VQX152" s="191"/>
      <c r="VQY152" s="191"/>
      <c r="VQZ152" s="191"/>
      <c r="VRA152" s="191"/>
      <c r="VRB152" s="191"/>
      <c r="VRC152" s="191"/>
      <c r="VRD152" s="191"/>
      <c r="VRE152" s="191"/>
      <c r="WAE152" s="191"/>
      <c r="WAF152" s="191"/>
      <c r="WAN152" s="191"/>
      <c r="WAO152" s="191"/>
      <c r="WAP152" s="191"/>
      <c r="WAQ152" s="191"/>
      <c r="WAR152" s="191"/>
      <c r="WAS152" s="191"/>
      <c r="WAT152" s="191"/>
      <c r="WAU152" s="191"/>
      <c r="WAV152" s="191"/>
      <c r="WAW152" s="191"/>
      <c r="WAX152" s="191"/>
      <c r="WAY152" s="191"/>
      <c r="WAZ152" s="191"/>
      <c r="WBA152" s="191"/>
      <c r="WKA152" s="191"/>
      <c r="WKB152" s="191"/>
      <c r="WKJ152" s="191"/>
      <c r="WKK152" s="191"/>
      <c r="WKL152" s="191"/>
      <c r="WKM152" s="191"/>
      <c r="WKN152" s="191"/>
      <c r="WKO152" s="191"/>
      <c r="WKP152" s="191"/>
      <c r="WKQ152" s="191"/>
      <c r="WKR152" s="191"/>
      <c r="WKS152" s="191"/>
      <c r="WKT152" s="191"/>
      <c r="WKU152" s="191"/>
      <c r="WKV152" s="191"/>
      <c r="WKW152" s="191"/>
      <c r="WTW152" s="191"/>
      <c r="WTX152" s="191"/>
      <c r="WUF152" s="191"/>
      <c r="WUG152" s="191"/>
      <c r="WUH152" s="191"/>
      <c r="WUI152" s="191"/>
      <c r="WUJ152" s="191"/>
      <c r="WUK152" s="191"/>
      <c r="WUL152" s="191"/>
      <c r="WUM152" s="191"/>
      <c r="WUN152" s="191"/>
      <c r="WUO152" s="191"/>
      <c r="WUP152" s="191"/>
      <c r="WUQ152" s="191"/>
      <c r="WUR152" s="191"/>
      <c r="WUS152" s="191"/>
    </row>
    <row r="153" spans="1:1009 1243:2033 2267:3057 3291:4081 4315:5105 5339:6129 6363:7153 7387:8177 8411:9201 9435:10225 10459:11249 11483:12273 12507:13297 13531:14321 14555:15345 15579:16113" s="190" customFormat="1" hidden="1" outlineLevel="1" x14ac:dyDescent="0.25">
      <c r="A153" s="78"/>
      <c r="B153" s="198" t="s">
        <v>157</v>
      </c>
      <c r="C153" s="72"/>
      <c r="D153" s="102">
        <v>4707</v>
      </c>
      <c r="E153" s="103">
        <v>4707</v>
      </c>
      <c r="F153" s="73">
        <v>0</v>
      </c>
      <c r="G153" s="231">
        <v>0</v>
      </c>
      <c r="H153" s="129">
        <v>0</v>
      </c>
      <c r="I153" s="153">
        <f t="shared" si="7"/>
        <v>0</v>
      </c>
      <c r="J153" s="149"/>
      <c r="K153" s="149"/>
      <c r="L153" s="149"/>
      <c r="M153" s="149"/>
      <c r="N153" s="72"/>
      <c r="HK153" s="191"/>
      <c r="HL153" s="191"/>
      <c r="HT153" s="191"/>
      <c r="HU153" s="191"/>
      <c r="HV153" s="191"/>
      <c r="HW153" s="191"/>
      <c r="HX153" s="191"/>
      <c r="HY153" s="191"/>
      <c r="HZ153" s="191"/>
      <c r="IA153" s="191"/>
      <c r="IB153" s="191"/>
      <c r="IC153" s="191"/>
      <c r="ID153" s="191"/>
      <c r="IE153" s="191"/>
      <c r="IF153" s="191"/>
      <c r="IG153" s="191"/>
      <c r="RG153" s="191"/>
      <c r="RH153" s="191"/>
      <c r="RP153" s="191"/>
      <c r="RQ153" s="191"/>
      <c r="RR153" s="191"/>
      <c r="RS153" s="191"/>
      <c r="RT153" s="191"/>
      <c r="RU153" s="191"/>
      <c r="RV153" s="191"/>
      <c r="RW153" s="191"/>
      <c r="RX153" s="191"/>
      <c r="RY153" s="191"/>
      <c r="RZ153" s="191"/>
      <c r="SA153" s="191"/>
      <c r="SB153" s="191"/>
      <c r="SC153" s="191"/>
      <c r="ABC153" s="191"/>
      <c r="ABD153" s="191"/>
      <c r="ABL153" s="191"/>
      <c r="ABM153" s="191"/>
      <c r="ABN153" s="191"/>
      <c r="ABO153" s="191"/>
      <c r="ABP153" s="191"/>
      <c r="ABQ153" s="191"/>
      <c r="ABR153" s="191"/>
      <c r="ABS153" s="191"/>
      <c r="ABT153" s="191"/>
      <c r="ABU153" s="191"/>
      <c r="ABV153" s="191"/>
      <c r="ABW153" s="191"/>
      <c r="ABX153" s="191"/>
      <c r="ABY153" s="191"/>
      <c r="AKY153" s="191"/>
      <c r="AKZ153" s="191"/>
      <c r="ALH153" s="191"/>
      <c r="ALI153" s="191"/>
      <c r="ALJ153" s="191"/>
      <c r="ALK153" s="191"/>
      <c r="ALL153" s="191"/>
      <c r="ALM153" s="191"/>
      <c r="ALN153" s="191"/>
      <c r="ALO153" s="191"/>
      <c r="ALP153" s="191"/>
      <c r="ALQ153" s="191"/>
      <c r="ALR153" s="191"/>
      <c r="ALS153" s="191"/>
      <c r="ALT153" s="191"/>
      <c r="ALU153" s="191"/>
      <c r="AUU153" s="191"/>
      <c r="AUV153" s="191"/>
      <c r="AVD153" s="191"/>
      <c r="AVE153" s="191"/>
      <c r="AVF153" s="191"/>
      <c r="AVG153" s="191"/>
      <c r="AVH153" s="191"/>
      <c r="AVI153" s="191"/>
      <c r="AVJ153" s="191"/>
      <c r="AVK153" s="191"/>
      <c r="AVL153" s="191"/>
      <c r="AVM153" s="191"/>
      <c r="AVN153" s="191"/>
      <c r="AVO153" s="191"/>
      <c r="AVP153" s="191"/>
      <c r="AVQ153" s="191"/>
      <c r="BEQ153" s="191"/>
      <c r="BER153" s="191"/>
      <c r="BEZ153" s="191"/>
      <c r="BFA153" s="191"/>
      <c r="BFB153" s="191"/>
      <c r="BFC153" s="191"/>
      <c r="BFD153" s="191"/>
      <c r="BFE153" s="191"/>
      <c r="BFF153" s="191"/>
      <c r="BFG153" s="191"/>
      <c r="BFH153" s="191"/>
      <c r="BFI153" s="191"/>
      <c r="BFJ153" s="191"/>
      <c r="BFK153" s="191"/>
      <c r="BFL153" s="191"/>
      <c r="BFM153" s="191"/>
      <c r="BOM153" s="191"/>
      <c r="BON153" s="191"/>
      <c r="BOV153" s="191"/>
      <c r="BOW153" s="191"/>
      <c r="BOX153" s="191"/>
      <c r="BOY153" s="191"/>
      <c r="BOZ153" s="191"/>
      <c r="BPA153" s="191"/>
      <c r="BPB153" s="191"/>
      <c r="BPC153" s="191"/>
      <c r="BPD153" s="191"/>
      <c r="BPE153" s="191"/>
      <c r="BPF153" s="191"/>
      <c r="BPG153" s="191"/>
      <c r="BPH153" s="191"/>
      <c r="BPI153" s="191"/>
      <c r="BYI153" s="191"/>
      <c r="BYJ153" s="191"/>
      <c r="BYR153" s="191"/>
      <c r="BYS153" s="191"/>
      <c r="BYT153" s="191"/>
      <c r="BYU153" s="191"/>
      <c r="BYV153" s="191"/>
      <c r="BYW153" s="191"/>
      <c r="BYX153" s="191"/>
      <c r="BYY153" s="191"/>
      <c r="BYZ153" s="191"/>
      <c r="BZA153" s="191"/>
      <c r="BZB153" s="191"/>
      <c r="BZC153" s="191"/>
      <c r="BZD153" s="191"/>
      <c r="BZE153" s="191"/>
      <c r="CIE153" s="191"/>
      <c r="CIF153" s="191"/>
      <c r="CIN153" s="191"/>
      <c r="CIO153" s="191"/>
      <c r="CIP153" s="191"/>
      <c r="CIQ153" s="191"/>
      <c r="CIR153" s="191"/>
      <c r="CIS153" s="191"/>
      <c r="CIT153" s="191"/>
      <c r="CIU153" s="191"/>
      <c r="CIV153" s="191"/>
      <c r="CIW153" s="191"/>
      <c r="CIX153" s="191"/>
      <c r="CIY153" s="191"/>
      <c r="CIZ153" s="191"/>
      <c r="CJA153" s="191"/>
      <c r="CSA153" s="191"/>
      <c r="CSB153" s="191"/>
      <c r="CSJ153" s="191"/>
      <c r="CSK153" s="191"/>
      <c r="CSL153" s="191"/>
      <c r="CSM153" s="191"/>
      <c r="CSN153" s="191"/>
      <c r="CSO153" s="191"/>
      <c r="CSP153" s="191"/>
      <c r="CSQ153" s="191"/>
      <c r="CSR153" s="191"/>
      <c r="CSS153" s="191"/>
      <c r="CST153" s="191"/>
      <c r="CSU153" s="191"/>
      <c r="CSV153" s="191"/>
      <c r="CSW153" s="191"/>
      <c r="DBW153" s="191"/>
      <c r="DBX153" s="191"/>
      <c r="DCF153" s="191"/>
      <c r="DCG153" s="191"/>
      <c r="DCH153" s="191"/>
      <c r="DCI153" s="191"/>
      <c r="DCJ153" s="191"/>
      <c r="DCK153" s="191"/>
      <c r="DCL153" s="191"/>
      <c r="DCM153" s="191"/>
      <c r="DCN153" s="191"/>
      <c r="DCO153" s="191"/>
      <c r="DCP153" s="191"/>
      <c r="DCQ153" s="191"/>
      <c r="DCR153" s="191"/>
      <c r="DCS153" s="191"/>
      <c r="DLS153" s="191"/>
      <c r="DLT153" s="191"/>
      <c r="DMB153" s="191"/>
      <c r="DMC153" s="191"/>
      <c r="DMD153" s="191"/>
      <c r="DME153" s="191"/>
      <c r="DMF153" s="191"/>
      <c r="DMG153" s="191"/>
      <c r="DMH153" s="191"/>
      <c r="DMI153" s="191"/>
      <c r="DMJ153" s="191"/>
      <c r="DMK153" s="191"/>
      <c r="DML153" s="191"/>
      <c r="DMM153" s="191"/>
      <c r="DMN153" s="191"/>
      <c r="DMO153" s="191"/>
      <c r="DVO153" s="191"/>
      <c r="DVP153" s="191"/>
      <c r="DVX153" s="191"/>
      <c r="DVY153" s="191"/>
      <c r="DVZ153" s="191"/>
      <c r="DWA153" s="191"/>
      <c r="DWB153" s="191"/>
      <c r="DWC153" s="191"/>
      <c r="DWD153" s="191"/>
      <c r="DWE153" s="191"/>
      <c r="DWF153" s="191"/>
      <c r="DWG153" s="191"/>
      <c r="DWH153" s="191"/>
      <c r="DWI153" s="191"/>
      <c r="DWJ153" s="191"/>
      <c r="DWK153" s="191"/>
      <c r="EFK153" s="191"/>
      <c r="EFL153" s="191"/>
      <c r="EFT153" s="191"/>
      <c r="EFU153" s="191"/>
      <c r="EFV153" s="191"/>
      <c r="EFW153" s="191"/>
      <c r="EFX153" s="191"/>
      <c r="EFY153" s="191"/>
      <c r="EFZ153" s="191"/>
      <c r="EGA153" s="191"/>
      <c r="EGB153" s="191"/>
      <c r="EGC153" s="191"/>
      <c r="EGD153" s="191"/>
      <c r="EGE153" s="191"/>
      <c r="EGF153" s="191"/>
      <c r="EGG153" s="191"/>
      <c r="EPG153" s="191"/>
      <c r="EPH153" s="191"/>
      <c r="EPP153" s="191"/>
      <c r="EPQ153" s="191"/>
      <c r="EPR153" s="191"/>
      <c r="EPS153" s="191"/>
      <c r="EPT153" s="191"/>
      <c r="EPU153" s="191"/>
      <c r="EPV153" s="191"/>
      <c r="EPW153" s="191"/>
      <c r="EPX153" s="191"/>
      <c r="EPY153" s="191"/>
      <c r="EPZ153" s="191"/>
      <c r="EQA153" s="191"/>
      <c r="EQB153" s="191"/>
      <c r="EQC153" s="191"/>
      <c r="EZC153" s="191"/>
      <c r="EZD153" s="191"/>
      <c r="EZL153" s="191"/>
      <c r="EZM153" s="191"/>
      <c r="EZN153" s="191"/>
      <c r="EZO153" s="191"/>
      <c r="EZP153" s="191"/>
      <c r="EZQ153" s="191"/>
      <c r="EZR153" s="191"/>
      <c r="EZS153" s="191"/>
      <c r="EZT153" s="191"/>
      <c r="EZU153" s="191"/>
      <c r="EZV153" s="191"/>
      <c r="EZW153" s="191"/>
      <c r="EZX153" s="191"/>
      <c r="EZY153" s="191"/>
      <c r="FIY153" s="191"/>
      <c r="FIZ153" s="191"/>
      <c r="FJH153" s="191"/>
      <c r="FJI153" s="191"/>
      <c r="FJJ153" s="191"/>
      <c r="FJK153" s="191"/>
      <c r="FJL153" s="191"/>
      <c r="FJM153" s="191"/>
      <c r="FJN153" s="191"/>
      <c r="FJO153" s="191"/>
      <c r="FJP153" s="191"/>
      <c r="FJQ153" s="191"/>
      <c r="FJR153" s="191"/>
      <c r="FJS153" s="191"/>
      <c r="FJT153" s="191"/>
      <c r="FJU153" s="191"/>
      <c r="FSU153" s="191"/>
      <c r="FSV153" s="191"/>
      <c r="FTD153" s="191"/>
      <c r="FTE153" s="191"/>
      <c r="FTF153" s="191"/>
      <c r="FTG153" s="191"/>
      <c r="FTH153" s="191"/>
      <c r="FTI153" s="191"/>
      <c r="FTJ153" s="191"/>
      <c r="FTK153" s="191"/>
      <c r="FTL153" s="191"/>
      <c r="FTM153" s="191"/>
      <c r="FTN153" s="191"/>
      <c r="FTO153" s="191"/>
      <c r="FTP153" s="191"/>
      <c r="FTQ153" s="191"/>
      <c r="GCQ153" s="191"/>
      <c r="GCR153" s="191"/>
      <c r="GCZ153" s="191"/>
      <c r="GDA153" s="191"/>
      <c r="GDB153" s="191"/>
      <c r="GDC153" s="191"/>
      <c r="GDD153" s="191"/>
      <c r="GDE153" s="191"/>
      <c r="GDF153" s="191"/>
      <c r="GDG153" s="191"/>
      <c r="GDH153" s="191"/>
      <c r="GDI153" s="191"/>
      <c r="GDJ153" s="191"/>
      <c r="GDK153" s="191"/>
      <c r="GDL153" s="191"/>
      <c r="GDM153" s="191"/>
      <c r="GMM153" s="191"/>
      <c r="GMN153" s="191"/>
      <c r="GMV153" s="191"/>
      <c r="GMW153" s="191"/>
      <c r="GMX153" s="191"/>
      <c r="GMY153" s="191"/>
      <c r="GMZ153" s="191"/>
      <c r="GNA153" s="191"/>
      <c r="GNB153" s="191"/>
      <c r="GNC153" s="191"/>
      <c r="GND153" s="191"/>
      <c r="GNE153" s="191"/>
      <c r="GNF153" s="191"/>
      <c r="GNG153" s="191"/>
      <c r="GNH153" s="191"/>
      <c r="GNI153" s="191"/>
      <c r="GWI153" s="191"/>
      <c r="GWJ153" s="191"/>
      <c r="GWR153" s="191"/>
      <c r="GWS153" s="191"/>
      <c r="GWT153" s="191"/>
      <c r="GWU153" s="191"/>
      <c r="GWV153" s="191"/>
      <c r="GWW153" s="191"/>
      <c r="GWX153" s="191"/>
      <c r="GWY153" s="191"/>
      <c r="GWZ153" s="191"/>
      <c r="GXA153" s="191"/>
      <c r="GXB153" s="191"/>
      <c r="GXC153" s="191"/>
      <c r="GXD153" s="191"/>
      <c r="GXE153" s="191"/>
      <c r="HGE153" s="191"/>
      <c r="HGF153" s="191"/>
      <c r="HGN153" s="191"/>
      <c r="HGO153" s="191"/>
      <c r="HGP153" s="191"/>
      <c r="HGQ153" s="191"/>
      <c r="HGR153" s="191"/>
      <c r="HGS153" s="191"/>
      <c r="HGT153" s="191"/>
      <c r="HGU153" s="191"/>
      <c r="HGV153" s="191"/>
      <c r="HGW153" s="191"/>
      <c r="HGX153" s="191"/>
      <c r="HGY153" s="191"/>
      <c r="HGZ153" s="191"/>
      <c r="HHA153" s="191"/>
      <c r="HQA153" s="191"/>
      <c r="HQB153" s="191"/>
      <c r="HQJ153" s="191"/>
      <c r="HQK153" s="191"/>
      <c r="HQL153" s="191"/>
      <c r="HQM153" s="191"/>
      <c r="HQN153" s="191"/>
      <c r="HQO153" s="191"/>
      <c r="HQP153" s="191"/>
      <c r="HQQ153" s="191"/>
      <c r="HQR153" s="191"/>
      <c r="HQS153" s="191"/>
      <c r="HQT153" s="191"/>
      <c r="HQU153" s="191"/>
      <c r="HQV153" s="191"/>
      <c r="HQW153" s="191"/>
      <c r="HZW153" s="191"/>
      <c r="HZX153" s="191"/>
      <c r="IAF153" s="191"/>
      <c r="IAG153" s="191"/>
      <c r="IAH153" s="191"/>
      <c r="IAI153" s="191"/>
      <c r="IAJ153" s="191"/>
      <c r="IAK153" s="191"/>
      <c r="IAL153" s="191"/>
      <c r="IAM153" s="191"/>
      <c r="IAN153" s="191"/>
      <c r="IAO153" s="191"/>
      <c r="IAP153" s="191"/>
      <c r="IAQ153" s="191"/>
      <c r="IAR153" s="191"/>
      <c r="IAS153" s="191"/>
      <c r="IJS153" s="191"/>
      <c r="IJT153" s="191"/>
      <c r="IKB153" s="191"/>
      <c r="IKC153" s="191"/>
      <c r="IKD153" s="191"/>
      <c r="IKE153" s="191"/>
      <c r="IKF153" s="191"/>
      <c r="IKG153" s="191"/>
      <c r="IKH153" s="191"/>
      <c r="IKI153" s="191"/>
      <c r="IKJ153" s="191"/>
      <c r="IKK153" s="191"/>
      <c r="IKL153" s="191"/>
      <c r="IKM153" s="191"/>
      <c r="IKN153" s="191"/>
      <c r="IKO153" s="191"/>
      <c r="ITO153" s="191"/>
      <c r="ITP153" s="191"/>
      <c r="ITX153" s="191"/>
      <c r="ITY153" s="191"/>
      <c r="ITZ153" s="191"/>
      <c r="IUA153" s="191"/>
      <c r="IUB153" s="191"/>
      <c r="IUC153" s="191"/>
      <c r="IUD153" s="191"/>
      <c r="IUE153" s="191"/>
      <c r="IUF153" s="191"/>
      <c r="IUG153" s="191"/>
      <c r="IUH153" s="191"/>
      <c r="IUI153" s="191"/>
      <c r="IUJ153" s="191"/>
      <c r="IUK153" s="191"/>
      <c r="JDK153" s="191"/>
      <c r="JDL153" s="191"/>
      <c r="JDT153" s="191"/>
      <c r="JDU153" s="191"/>
      <c r="JDV153" s="191"/>
      <c r="JDW153" s="191"/>
      <c r="JDX153" s="191"/>
      <c r="JDY153" s="191"/>
      <c r="JDZ153" s="191"/>
      <c r="JEA153" s="191"/>
      <c r="JEB153" s="191"/>
      <c r="JEC153" s="191"/>
      <c r="JED153" s="191"/>
      <c r="JEE153" s="191"/>
      <c r="JEF153" s="191"/>
      <c r="JEG153" s="191"/>
      <c r="JNG153" s="191"/>
      <c r="JNH153" s="191"/>
      <c r="JNP153" s="191"/>
      <c r="JNQ153" s="191"/>
      <c r="JNR153" s="191"/>
      <c r="JNS153" s="191"/>
      <c r="JNT153" s="191"/>
      <c r="JNU153" s="191"/>
      <c r="JNV153" s="191"/>
      <c r="JNW153" s="191"/>
      <c r="JNX153" s="191"/>
      <c r="JNY153" s="191"/>
      <c r="JNZ153" s="191"/>
      <c r="JOA153" s="191"/>
      <c r="JOB153" s="191"/>
      <c r="JOC153" s="191"/>
      <c r="JXC153" s="191"/>
      <c r="JXD153" s="191"/>
      <c r="JXL153" s="191"/>
      <c r="JXM153" s="191"/>
      <c r="JXN153" s="191"/>
      <c r="JXO153" s="191"/>
      <c r="JXP153" s="191"/>
      <c r="JXQ153" s="191"/>
      <c r="JXR153" s="191"/>
      <c r="JXS153" s="191"/>
      <c r="JXT153" s="191"/>
      <c r="JXU153" s="191"/>
      <c r="JXV153" s="191"/>
      <c r="JXW153" s="191"/>
      <c r="JXX153" s="191"/>
      <c r="JXY153" s="191"/>
      <c r="KGY153" s="191"/>
      <c r="KGZ153" s="191"/>
      <c r="KHH153" s="191"/>
      <c r="KHI153" s="191"/>
      <c r="KHJ153" s="191"/>
      <c r="KHK153" s="191"/>
      <c r="KHL153" s="191"/>
      <c r="KHM153" s="191"/>
      <c r="KHN153" s="191"/>
      <c r="KHO153" s="191"/>
      <c r="KHP153" s="191"/>
      <c r="KHQ153" s="191"/>
      <c r="KHR153" s="191"/>
      <c r="KHS153" s="191"/>
      <c r="KHT153" s="191"/>
      <c r="KHU153" s="191"/>
      <c r="KQU153" s="191"/>
      <c r="KQV153" s="191"/>
      <c r="KRD153" s="191"/>
      <c r="KRE153" s="191"/>
      <c r="KRF153" s="191"/>
      <c r="KRG153" s="191"/>
      <c r="KRH153" s="191"/>
      <c r="KRI153" s="191"/>
      <c r="KRJ153" s="191"/>
      <c r="KRK153" s="191"/>
      <c r="KRL153" s="191"/>
      <c r="KRM153" s="191"/>
      <c r="KRN153" s="191"/>
      <c r="KRO153" s="191"/>
      <c r="KRP153" s="191"/>
      <c r="KRQ153" s="191"/>
      <c r="LAQ153" s="191"/>
      <c r="LAR153" s="191"/>
      <c r="LAZ153" s="191"/>
      <c r="LBA153" s="191"/>
      <c r="LBB153" s="191"/>
      <c r="LBC153" s="191"/>
      <c r="LBD153" s="191"/>
      <c r="LBE153" s="191"/>
      <c r="LBF153" s="191"/>
      <c r="LBG153" s="191"/>
      <c r="LBH153" s="191"/>
      <c r="LBI153" s="191"/>
      <c r="LBJ153" s="191"/>
      <c r="LBK153" s="191"/>
      <c r="LBL153" s="191"/>
      <c r="LBM153" s="191"/>
      <c r="LKM153" s="191"/>
      <c r="LKN153" s="191"/>
      <c r="LKV153" s="191"/>
      <c r="LKW153" s="191"/>
      <c r="LKX153" s="191"/>
      <c r="LKY153" s="191"/>
      <c r="LKZ153" s="191"/>
      <c r="LLA153" s="191"/>
      <c r="LLB153" s="191"/>
      <c r="LLC153" s="191"/>
      <c r="LLD153" s="191"/>
      <c r="LLE153" s="191"/>
      <c r="LLF153" s="191"/>
      <c r="LLG153" s="191"/>
      <c r="LLH153" s="191"/>
      <c r="LLI153" s="191"/>
      <c r="LUI153" s="191"/>
      <c r="LUJ153" s="191"/>
      <c r="LUR153" s="191"/>
      <c r="LUS153" s="191"/>
      <c r="LUT153" s="191"/>
      <c r="LUU153" s="191"/>
      <c r="LUV153" s="191"/>
      <c r="LUW153" s="191"/>
      <c r="LUX153" s="191"/>
      <c r="LUY153" s="191"/>
      <c r="LUZ153" s="191"/>
      <c r="LVA153" s="191"/>
      <c r="LVB153" s="191"/>
      <c r="LVC153" s="191"/>
      <c r="LVD153" s="191"/>
      <c r="LVE153" s="191"/>
      <c r="MEE153" s="191"/>
      <c r="MEF153" s="191"/>
      <c r="MEN153" s="191"/>
      <c r="MEO153" s="191"/>
      <c r="MEP153" s="191"/>
      <c r="MEQ153" s="191"/>
      <c r="MER153" s="191"/>
      <c r="MES153" s="191"/>
      <c r="MET153" s="191"/>
      <c r="MEU153" s="191"/>
      <c r="MEV153" s="191"/>
      <c r="MEW153" s="191"/>
      <c r="MEX153" s="191"/>
      <c r="MEY153" s="191"/>
      <c r="MEZ153" s="191"/>
      <c r="MFA153" s="191"/>
      <c r="MOA153" s="191"/>
      <c r="MOB153" s="191"/>
      <c r="MOJ153" s="191"/>
      <c r="MOK153" s="191"/>
      <c r="MOL153" s="191"/>
      <c r="MOM153" s="191"/>
      <c r="MON153" s="191"/>
      <c r="MOO153" s="191"/>
      <c r="MOP153" s="191"/>
      <c r="MOQ153" s="191"/>
      <c r="MOR153" s="191"/>
      <c r="MOS153" s="191"/>
      <c r="MOT153" s="191"/>
      <c r="MOU153" s="191"/>
      <c r="MOV153" s="191"/>
      <c r="MOW153" s="191"/>
      <c r="MXW153" s="191"/>
      <c r="MXX153" s="191"/>
      <c r="MYF153" s="191"/>
      <c r="MYG153" s="191"/>
      <c r="MYH153" s="191"/>
      <c r="MYI153" s="191"/>
      <c r="MYJ153" s="191"/>
      <c r="MYK153" s="191"/>
      <c r="MYL153" s="191"/>
      <c r="MYM153" s="191"/>
      <c r="MYN153" s="191"/>
      <c r="MYO153" s="191"/>
      <c r="MYP153" s="191"/>
      <c r="MYQ153" s="191"/>
      <c r="MYR153" s="191"/>
      <c r="MYS153" s="191"/>
      <c r="NHS153" s="191"/>
      <c r="NHT153" s="191"/>
      <c r="NIB153" s="191"/>
      <c r="NIC153" s="191"/>
      <c r="NID153" s="191"/>
      <c r="NIE153" s="191"/>
      <c r="NIF153" s="191"/>
      <c r="NIG153" s="191"/>
      <c r="NIH153" s="191"/>
      <c r="NII153" s="191"/>
      <c r="NIJ153" s="191"/>
      <c r="NIK153" s="191"/>
      <c r="NIL153" s="191"/>
      <c r="NIM153" s="191"/>
      <c r="NIN153" s="191"/>
      <c r="NIO153" s="191"/>
      <c r="NRO153" s="191"/>
      <c r="NRP153" s="191"/>
      <c r="NRX153" s="191"/>
      <c r="NRY153" s="191"/>
      <c r="NRZ153" s="191"/>
      <c r="NSA153" s="191"/>
      <c r="NSB153" s="191"/>
      <c r="NSC153" s="191"/>
      <c r="NSD153" s="191"/>
      <c r="NSE153" s="191"/>
      <c r="NSF153" s="191"/>
      <c r="NSG153" s="191"/>
      <c r="NSH153" s="191"/>
      <c r="NSI153" s="191"/>
      <c r="NSJ153" s="191"/>
      <c r="NSK153" s="191"/>
      <c r="OBK153" s="191"/>
      <c r="OBL153" s="191"/>
      <c r="OBT153" s="191"/>
      <c r="OBU153" s="191"/>
      <c r="OBV153" s="191"/>
      <c r="OBW153" s="191"/>
      <c r="OBX153" s="191"/>
      <c r="OBY153" s="191"/>
      <c r="OBZ153" s="191"/>
      <c r="OCA153" s="191"/>
      <c r="OCB153" s="191"/>
      <c r="OCC153" s="191"/>
      <c r="OCD153" s="191"/>
      <c r="OCE153" s="191"/>
      <c r="OCF153" s="191"/>
      <c r="OCG153" s="191"/>
      <c r="OLG153" s="191"/>
      <c r="OLH153" s="191"/>
      <c r="OLP153" s="191"/>
      <c r="OLQ153" s="191"/>
      <c r="OLR153" s="191"/>
      <c r="OLS153" s="191"/>
      <c r="OLT153" s="191"/>
      <c r="OLU153" s="191"/>
      <c r="OLV153" s="191"/>
      <c r="OLW153" s="191"/>
      <c r="OLX153" s="191"/>
      <c r="OLY153" s="191"/>
      <c r="OLZ153" s="191"/>
      <c r="OMA153" s="191"/>
      <c r="OMB153" s="191"/>
      <c r="OMC153" s="191"/>
      <c r="OVC153" s="191"/>
      <c r="OVD153" s="191"/>
      <c r="OVL153" s="191"/>
      <c r="OVM153" s="191"/>
      <c r="OVN153" s="191"/>
      <c r="OVO153" s="191"/>
      <c r="OVP153" s="191"/>
      <c r="OVQ153" s="191"/>
      <c r="OVR153" s="191"/>
      <c r="OVS153" s="191"/>
      <c r="OVT153" s="191"/>
      <c r="OVU153" s="191"/>
      <c r="OVV153" s="191"/>
      <c r="OVW153" s="191"/>
      <c r="OVX153" s="191"/>
      <c r="OVY153" s="191"/>
      <c r="PEY153" s="191"/>
      <c r="PEZ153" s="191"/>
      <c r="PFH153" s="191"/>
      <c r="PFI153" s="191"/>
      <c r="PFJ153" s="191"/>
      <c r="PFK153" s="191"/>
      <c r="PFL153" s="191"/>
      <c r="PFM153" s="191"/>
      <c r="PFN153" s="191"/>
      <c r="PFO153" s="191"/>
      <c r="PFP153" s="191"/>
      <c r="PFQ153" s="191"/>
      <c r="PFR153" s="191"/>
      <c r="PFS153" s="191"/>
      <c r="PFT153" s="191"/>
      <c r="PFU153" s="191"/>
      <c r="POU153" s="191"/>
      <c r="POV153" s="191"/>
      <c r="PPD153" s="191"/>
      <c r="PPE153" s="191"/>
      <c r="PPF153" s="191"/>
      <c r="PPG153" s="191"/>
      <c r="PPH153" s="191"/>
      <c r="PPI153" s="191"/>
      <c r="PPJ153" s="191"/>
      <c r="PPK153" s="191"/>
      <c r="PPL153" s="191"/>
      <c r="PPM153" s="191"/>
      <c r="PPN153" s="191"/>
      <c r="PPO153" s="191"/>
      <c r="PPP153" s="191"/>
      <c r="PPQ153" s="191"/>
      <c r="PYQ153" s="191"/>
      <c r="PYR153" s="191"/>
      <c r="PYZ153" s="191"/>
      <c r="PZA153" s="191"/>
      <c r="PZB153" s="191"/>
      <c r="PZC153" s="191"/>
      <c r="PZD153" s="191"/>
      <c r="PZE153" s="191"/>
      <c r="PZF153" s="191"/>
      <c r="PZG153" s="191"/>
      <c r="PZH153" s="191"/>
      <c r="PZI153" s="191"/>
      <c r="PZJ153" s="191"/>
      <c r="PZK153" s="191"/>
      <c r="PZL153" s="191"/>
      <c r="PZM153" s="191"/>
      <c r="QIM153" s="191"/>
      <c r="QIN153" s="191"/>
      <c r="QIV153" s="191"/>
      <c r="QIW153" s="191"/>
      <c r="QIX153" s="191"/>
      <c r="QIY153" s="191"/>
      <c r="QIZ153" s="191"/>
      <c r="QJA153" s="191"/>
      <c r="QJB153" s="191"/>
      <c r="QJC153" s="191"/>
      <c r="QJD153" s="191"/>
      <c r="QJE153" s="191"/>
      <c r="QJF153" s="191"/>
      <c r="QJG153" s="191"/>
      <c r="QJH153" s="191"/>
      <c r="QJI153" s="191"/>
      <c r="QSI153" s="191"/>
      <c r="QSJ153" s="191"/>
      <c r="QSR153" s="191"/>
      <c r="QSS153" s="191"/>
      <c r="QST153" s="191"/>
      <c r="QSU153" s="191"/>
      <c r="QSV153" s="191"/>
      <c r="QSW153" s="191"/>
      <c r="QSX153" s="191"/>
      <c r="QSY153" s="191"/>
      <c r="QSZ153" s="191"/>
      <c r="QTA153" s="191"/>
      <c r="QTB153" s="191"/>
      <c r="QTC153" s="191"/>
      <c r="QTD153" s="191"/>
      <c r="QTE153" s="191"/>
      <c r="RCE153" s="191"/>
      <c r="RCF153" s="191"/>
      <c r="RCN153" s="191"/>
      <c r="RCO153" s="191"/>
      <c r="RCP153" s="191"/>
      <c r="RCQ153" s="191"/>
      <c r="RCR153" s="191"/>
      <c r="RCS153" s="191"/>
      <c r="RCT153" s="191"/>
      <c r="RCU153" s="191"/>
      <c r="RCV153" s="191"/>
      <c r="RCW153" s="191"/>
      <c r="RCX153" s="191"/>
      <c r="RCY153" s="191"/>
      <c r="RCZ153" s="191"/>
      <c r="RDA153" s="191"/>
      <c r="RMA153" s="191"/>
      <c r="RMB153" s="191"/>
      <c r="RMJ153" s="191"/>
      <c r="RMK153" s="191"/>
      <c r="RML153" s="191"/>
      <c r="RMM153" s="191"/>
      <c r="RMN153" s="191"/>
      <c r="RMO153" s="191"/>
      <c r="RMP153" s="191"/>
      <c r="RMQ153" s="191"/>
      <c r="RMR153" s="191"/>
      <c r="RMS153" s="191"/>
      <c r="RMT153" s="191"/>
      <c r="RMU153" s="191"/>
      <c r="RMV153" s="191"/>
      <c r="RMW153" s="191"/>
      <c r="RVW153" s="191"/>
      <c r="RVX153" s="191"/>
      <c r="RWF153" s="191"/>
      <c r="RWG153" s="191"/>
      <c r="RWH153" s="191"/>
      <c r="RWI153" s="191"/>
      <c r="RWJ153" s="191"/>
      <c r="RWK153" s="191"/>
      <c r="RWL153" s="191"/>
      <c r="RWM153" s="191"/>
      <c r="RWN153" s="191"/>
      <c r="RWO153" s="191"/>
      <c r="RWP153" s="191"/>
      <c r="RWQ153" s="191"/>
      <c r="RWR153" s="191"/>
      <c r="RWS153" s="191"/>
      <c r="SFS153" s="191"/>
      <c r="SFT153" s="191"/>
      <c r="SGB153" s="191"/>
      <c r="SGC153" s="191"/>
      <c r="SGD153" s="191"/>
      <c r="SGE153" s="191"/>
      <c r="SGF153" s="191"/>
      <c r="SGG153" s="191"/>
      <c r="SGH153" s="191"/>
      <c r="SGI153" s="191"/>
      <c r="SGJ153" s="191"/>
      <c r="SGK153" s="191"/>
      <c r="SGL153" s="191"/>
      <c r="SGM153" s="191"/>
      <c r="SGN153" s="191"/>
      <c r="SGO153" s="191"/>
      <c r="SPO153" s="191"/>
      <c r="SPP153" s="191"/>
      <c r="SPX153" s="191"/>
      <c r="SPY153" s="191"/>
      <c r="SPZ153" s="191"/>
      <c r="SQA153" s="191"/>
      <c r="SQB153" s="191"/>
      <c r="SQC153" s="191"/>
      <c r="SQD153" s="191"/>
      <c r="SQE153" s="191"/>
      <c r="SQF153" s="191"/>
      <c r="SQG153" s="191"/>
      <c r="SQH153" s="191"/>
      <c r="SQI153" s="191"/>
      <c r="SQJ153" s="191"/>
      <c r="SQK153" s="191"/>
      <c r="SZK153" s="191"/>
      <c r="SZL153" s="191"/>
      <c r="SZT153" s="191"/>
      <c r="SZU153" s="191"/>
      <c r="SZV153" s="191"/>
      <c r="SZW153" s="191"/>
      <c r="SZX153" s="191"/>
      <c r="SZY153" s="191"/>
      <c r="SZZ153" s="191"/>
      <c r="TAA153" s="191"/>
      <c r="TAB153" s="191"/>
      <c r="TAC153" s="191"/>
      <c r="TAD153" s="191"/>
      <c r="TAE153" s="191"/>
      <c r="TAF153" s="191"/>
      <c r="TAG153" s="191"/>
      <c r="TJG153" s="191"/>
      <c r="TJH153" s="191"/>
      <c r="TJP153" s="191"/>
      <c r="TJQ153" s="191"/>
      <c r="TJR153" s="191"/>
      <c r="TJS153" s="191"/>
      <c r="TJT153" s="191"/>
      <c r="TJU153" s="191"/>
      <c r="TJV153" s="191"/>
      <c r="TJW153" s="191"/>
      <c r="TJX153" s="191"/>
      <c r="TJY153" s="191"/>
      <c r="TJZ153" s="191"/>
      <c r="TKA153" s="191"/>
      <c r="TKB153" s="191"/>
      <c r="TKC153" s="191"/>
      <c r="TTC153" s="191"/>
      <c r="TTD153" s="191"/>
      <c r="TTL153" s="191"/>
      <c r="TTM153" s="191"/>
      <c r="TTN153" s="191"/>
      <c r="TTO153" s="191"/>
      <c r="TTP153" s="191"/>
      <c r="TTQ153" s="191"/>
      <c r="TTR153" s="191"/>
      <c r="TTS153" s="191"/>
      <c r="TTT153" s="191"/>
      <c r="TTU153" s="191"/>
      <c r="TTV153" s="191"/>
      <c r="TTW153" s="191"/>
      <c r="TTX153" s="191"/>
      <c r="TTY153" s="191"/>
      <c r="UCY153" s="191"/>
      <c r="UCZ153" s="191"/>
      <c r="UDH153" s="191"/>
      <c r="UDI153" s="191"/>
      <c r="UDJ153" s="191"/>
      <c r="UDK153" s="191"/>
      <c r="UDL153" s="191"/>
      <c r="UDM153" s="191"/>
      <c r="UDN153" s="191"/>
      <c r="UDO153" s="191"/>
      <c r="UDP153" s="191"/>
      <c r="UDQ153" s="191"/>
      <c r="UDR153" s="191"/>
      <c r="UDS153" s="191"/>
      <c r="UDT153" s="191"/>
      <c r="UDU153" s="191"/>
      <c r="UMU153" s="191"/>
      <c r="UMV153" s="191"/>
      <c r="UND153" s="191"/>
      <c r="UNE153" s="191"/>
      <c r="UNF153" s="191"/>
      <c r="UNG153" s="191"/>
      <c r="UNH153" s="191"/>
      <c r="UNI153" s="191"/>
      <c r="UNJ153" s="191"/>
      <c r="UNK153" s="191"/>
      <c r="UNL153" s="191"/>
      <c r="UNM153" s="191"/>
      <c r="UNN153" s="191"/>
      <c r="UNO153" s="191"/>
      <c r="UNP153" s="191"/>
      <c r="UNQ153" s="191"/>
      <c r="UWQ153" s="191"/>
      <c r="UWR153" s="191"/>
      <c r="UWZ153" s="191"/>
      <c r="UXA153" s="191"/>
      <c r="UXB153" s="191"/>
      <c r="UXC153" s="191"/>
      <c r="UXD153" s="191"/>
      <c r="UXE153" s="191"/>
      <c r="UXF153" s="191"/>
      <c r="UXG153" s="191"/>
      <c r="UXH153" s="191"/>
      <c r="UXI153" s="191"/>
      <c r="UXJ153" s="191"/>
      <c r="UXK153" s="191"/>
      <c r="UXL153" s="191"/>
      <c r="UXM153" s="191"/>
      <c r="VGM153" s="191"/>
      <c r="VGN153" s="191"/>
      <c r="VGV153" s="191"/>
      <c r="VGW153" s="191"/>
      <c r="VGX153" s="191"/>
      <c r="VGY153" s="191"/>
      <c r="VGZ153" s="191"/>
      <c r="VHA153" s="191"/>
      <c r="VHB153" s="191"/>
      <c r="VHC153" s="191"/>
      <c r="VHD153" s="191"/>
      <c r="VHE153" s="191"/>
      <c r="VHF153" s="191"/>
      <c r="VHG153" s="191"/>
      <c r="VHH153" s="191"/>
      <c r="VHI153" s="191"/>
      <c r="VQI153" s="191"/>
      <c r="VQJ153" s="191"/>
      <c r="VQR153" s="191"/>
      <c r="VQS153" s="191"/>
      <c r="VQT153" s="191"/>
      <c r="VQU153" s="191"/>
      <c r="VQV153" s="191"/>
      <c r="VQW153" s="191"/>
      <c r="VQX153" s="191"/>
      <c r="VQY153" s="191"/>
      <c r="VQZ153" s="191"/>
      <c r="VRA153" s="191"/>
      <c r="VRB153" s="191"/>
      <c r="VRC153" s="191"/>
      <c r="VRD153" s="191"/>
      <c r="VRE153" s="191"/>
      <c r="WAE153" s="191"/>
      <c r="WAF153" s="191"/>
      <c r="WAN153" s="191"/>
      <c r="WAO153" s="191"/>
      <c r="WAP153" s="191"/>
      <c r="WAQ153" s="191"/>
      <c r="WAR153" s="191"/>
      <c r="WAS153" s="191"/>
      <c r="WAT153" s="191"/>
      <c r="WAU153" s="191"/>
      <c r="WAV153" s="191"/>
      <c r="WAW153" s="191"/>
      <c r="WAX153" s="191"/>
      <c r="WAY153" s="191"/>
      <c r="WAZ153" s="191"/>
      <c r="WBA153" s="191"/>
      <c r="WKA153" s="191"/>
      <c r="WKB153" s="191"/>
      <c r="WKJ153" s="191"/>
      <c r="WKK153" s="191"/>
      <c r="WKL153" s="191"/>
      <c r="WKM153" s="191"/>
      <c r="WKN153" s="191"/>
      <c r="WKO153" s="191"/>
      <c r="WKP153" s="191"/>
      <c r="WKQ153" s="191"/>
      <c r="WKR153" s="191"/>
      <c r="WKS153" s="191"/>
      <c r="WKT153" s="191"/>
      <c r="WKU153" s="191"/>
      <c r="WKV153" s="191"/>
      <c r="WKW153" s="191"/>
      <c r="WTW153" s="191"/>
      <c r="WTX153" s="191"/>
      <c r="WUF153" s="191"/>
      <c r="WUG153" s="191"/>
      <c r="WUH153" s="191"/>
      <c r="WUI153" s="191"/>
      <c r="WUJ153" s="191"/>
      <c r="WUK153" s="191"/>
      <c r="WUL153" s="191"/>
      <c r="WUM153" s="191"/>
      <c r="WUN153" s="191"/>
      <c r="WUO153" s="191"/>
      <c r="WUP153" s="191"/>
      <c r="WUQ153" s="191"/>
      <c r="WUR153" s="191"/>
      <c r="WUS153" s="191"/>
    </row>
    <row r="154" spans="1:1009 1243:2033 2267:3057 3291:4081 4315:5105 5339:6129 6363:7153 7387:8177 8411:9201 9435:10225 10459:11249 11483:12273 12507:13297 13531:14321 14555:15345 15579:16113" s="190" customFormat="1" ht="23.1" customHeight="1" outlineLevel="1" x14ac:dyDescent="0.25">
      <c r="A154" s="78"/>
      <c r="B154" s="198" t="s">
        <v>158</v>
      </c>
      <c r="C154" s="72"/>
      <c r="D154" s="102">
        <v>227</v>
      </c>
      <c r="E154" s="103"/>
      <c r="F154" s="73">
        <v>227</v>
      </c>
      <c r="G154" s="231">
        <v>0</v>
      </c>
      <c r="H154" s="129">
        <v>0</v>
      </c>
      <c r="I154" s="347">
        <f t="shared" si="7"/>
        <v>594.618424</v>
      </c>
      <c r="J154" s="348"/>
      <c r="K154" s="348">
        <v>594.618424</v>
      </c>
      <c r="L154" s="348"/>
      <c r="M154" s="348"/>
      <c r="N154" s="221">
        <v>831</v>
      </c>
      <c r="P154" s="269"/>
      <c r="HK154" s="191"/>
      <c r="HL154" s="191"/>
      <c r="HT154" s="191"/>
      <c r="HU154" s="191"/>
      <c r="HV154" s="191"/>
      <c r="HW154" s="191"/>
      <c r="HX154" s="191"/>
      <c r="HY154" s="191"/>
      <c r="HZ154" s="191"/>
      <c r="IA154" s="191"/>
      <c r="IB154" s="191"/>
      <c r="IC154" s="191"/>
      <c r="ID154" s="191"/>
      <c r="IE154" s="191"/>
      <c r="IF154" s="191"/>
      <c r="IG154" s="191"/>
      <c r="RG154" s="191"/>
      <c r="RH154" s="191"/>
      <c r="RP154" s="191"/>
      <c r="RQ154" s="191"/>
      <c r="RR154" s="191"/>
      <c r="RS154" s="191"/>
      <c r="RT154" s="191"/>
      <c r="RU154" s="191"/>
      <c r="RV154" s="191"/>
      <c r="RW154" s="191"/>
      <c r="RX154" s="191"/>
      <c r="RY154" s="191"/>
      <c r="RZ154" s="191"/>
      <c r="SA154" s="191"/>
      <c r="SB154" s="191"/>
      <c r="SC154" s="191"/>
      <c r="ABC154" s="191"/>
      <c r="ABD154" s="191"/>
      <c r="ABL154" s="191"/>
      <c r="ABM154" s="191"/>
      <c r="ABN154" s="191"/>
      <c r="ABO154" s="191"/>
      <c r="ABP154" s="191"/>
      <c r="ABQ154" s="191"/>
      <c r="ABR154" s="191"/>
      <c r="ABS154" s="191"/>
      <c r="ABT154" s="191"/>
      <c r="ABU154" s="191"/>
      <c r="ABV154" s="191"/>
      <c r="ABW154" s="191"/>
      <c r="ABX154" s="191"/>
      <c r="ABY154" s="191"/>
      <c r="AKY154" s="191"/>
      <c r="AKZ154" s="191"/>
      <c r="ALH154" s="191"/>
      <c r="ALI154" s="191"/>
      <c r="ALJ154" s="191"/>
      <c r="ALK154" s="191"/>
      <c r="ALL154" s="191"/>
      <c r="ALM154" s="191"/>
      <c r="ALN154" s="191"/>
      <c r="ALO154" s="191"/>
      <c r="ALP154" s="191"/>
      <c r="ALQ154" s="191"/>
      <c r="ALR154" s="191"/>
      <c r="ALS154" s="191"/>
      <c r="ALT154" s="191"/>
      <c r="ALU154" s="191"/>
      <c r="AUU154" s="191"/>
      <c r="AUV154" s="191"/>
      <c r="AVD154" s="191"/>
      <c r="AVE154" s="191"/>
      <c r="AVF154" s="191"/>
      <c r="AVG154" s="191"/>
      <c r="AVH154" s="191"/>
      <c r="AVI154" s="191"/>
      <c r="AVJ154" s="191"/>
      <c r="AVK154" s="191"/>
      <c r="AVL154" s="191"/>
      <c r="AVM154" s="191"/>
      <c r="AVN154" s="191"/>
      <c r="AVO154" s="191"/>
      <c r="AVP154" s="191"/>
      <c r="AVQ154" s="191"/>
      <c r="BEQ154" s="191"/>
      <c r="BER154" s="191"/>
      <c r="BEZ154" s="191"/>
      <c r="BFA154" s="191"/>
      <c r="BFB154" s="191"/>
      <c r="BFC154" s="191"/>
      <c r="BFD154" s="191"/>
      <c r="BFE154" s="191"/>
      <c r="BFF154" s="191"/>
      <c r="BFG154" s="191"/>
      <c r="BFH154" s="191"/>
      <c r="BFI154" s="191"/>
      <c r="BFJ154" s="191"/>
      <c r="BFK154" s="191"/>
      <c r="BFL154" s="191"/>
      <c r="BFM154" s="191"/>
      <c r="BOM154" s="191"/>
      <c r="BON154" s="191"/>
      <c r="BOV154" s="191"/>
      <c r="BOW154" s="191"/>
      <c r="BOX154" s="191"/>
      <c r="BOY154" s="191"/>
      <c r="BOZ154" s="191"/>
      <c r="BPA154" s="191"/>
      <c r="BPB154" s="191"/>
      <c r="BPC154" s="191"/>
      <c r="BPD154" s="191"/>
      <c r="BPE154" s="191"/>
      <c r="BPF154" s="191"/>
      <c r="BPG154" s="191"/>
      <c r="BPH154" s="191"/>
      <c r="BPI154" s="191"/>
      <c r="BYI154" s="191"/>
      <c r="BYJ154" s="191"/>
      <c r="BYR154" s="191"/>
      <c r="BYS154" s="191"/>
      <c r="BYT154" s="191"/>
      <c r="BYU154" s="191"/>
      <c r="BYV154" s="191"/>
      <c r="BYW154" s="191"/>
      <c r="BYX154" s="191"/>
      <c r="BYY154" s="191"/>
      <c r="BYZ154" s="191"/>
      <c r="BZA154" s="191"/>
      <c r="BZB154" s="191"/>
      <c r="BZC154" s="191"/>
      <c r="BZD154" s="191"/>
      <c r="BZE154" s="191"/>
      <c r="CIE154" s="191"/>
      <c r="CIF154" s="191"/>
      <c r="CIN154" s="191"/>
      <c r="CIO154" s="191"/>
      <c r="CIP154" s="191"/>
      <c r="CIQ154" s="191"/>
      <c r="CIR154" s="191"/>
      <c r="CIS154" s="191"/>
      <c r="CIT154" s="191"/>
      <c r="CIU154" s="191"/>
      <c r="CIV154" s="191"/>
      <c r="CIW154" s="191"/>
      <c r="CIX154" s="191"/>
      <c r="CIY154" s="191"/>
      <c r="CIZ154" s="191"/>
      <c r="CJA154" s="191"/>
      <c r="CSA154" s="191"/>
      <c r="CSB154" s="191"/>
      <c r="CSJ154" s="191"/>
      <c r="CSK154" s="191"/>
      <c r="CSL154" s="191"/>
      <c r="CSM154" s="191"/>
      <c r="CSN154" s="191"/>
      <c r="CSO154" s="191"/>
      <c r="CSP154" s="191"/>
      <c r="CSQ154" s="191"/>
      <c r="CSR154" s="191"/>
      <c r="CSS154" s="191"/>
      <c r="CST154" s="191"/>
      <c r="CSU154" s="191"/>
      <c r="CSV154" s="191"/>
      <c r="CSW154" s="191"/>
      <c r="DBW154" s="191"/>
      <c r="DBX154" s="191"/>
      <c r="DCF154" s="191"/>
      <c r="DCG154" s="191"/>
      <c r="DCH154" s="191"/>
      <c r="DCI154" s="191"/>
      <c r="DCJ154" s="191"/>
      <c r="DCK154" s="191"/>
      <c r="DCL154" s="191"/>
      <c r="DCM154" s="191"/>
      <c r="DCN154" s="191"/>
      <c r="DCO154" s="191"/>
      <c r="DCP154" s="191"/>
      <c r="DCQ154" s="191"/>
      <c r="DCR154" s="191"/>
      <c r="DCS154" s="191"/>
      <c r="DLS154" s="191"/>
      <c r="DLT154" s="191"/>
      <c r="DMB154" s="191"/>
      <c r="DMC154" s="191"/>
      <c r="DMD154" s="191"/>
      <c r="DME154" s="191"/>
      <c r="DMF154" s="191"/>
      <c r="DMG154" s="191"/>
      <c r="DMH154" s="191"/>
      <c r="DMI154" s="191"/>
      <c r="DMJ154" s="191"/>
      <c r="DMK154" s="191"/>
      <c r="DML154" s="191"/>
      <c r="DMM154" s="191"/>
      <c r="DMN154" s="191"/>
      <c r="DMO154" s="191"/>
      <c r="DVO154" s="191"/>
      <c r="DVP154" s="191"/>
      <c r="DVX154" s="191"/>
      <c r="DVY154" s="191"/>
      <c r="DVZ154" s="191"/>
      <c r="DWA154" s="191"/>
      <c r="DWB154" s="191"/>
      <c r="DWC154" s="191"/>
      <c r="DWD154" s="191"/>
      <c r="DWE154" s="191"/>
      <c r="DWF154" s="191"/>
      <c r="DWG154" s="191"/>
      <c r="DWH154" s="191"/>
      <c r="DWI154" s="191"/>
      <c r="DWJ154" s="191"/>
      <c r="DWK154" s="191"/>
      <c r="EFK154" s="191"/>
      <c r="EFL154" s="191"/>
      <c r="EFT154" s="191"/>
      <c r="EFU154" s="191"/>
      <c r="EFV154" s="191"/>
      <c r="EFW154" s="191"/>
      <c r="EFX154" s="191"/>
      <c r="EFY154" s="191"/>
      <c r="EFZ154" s="191"/>
      <c r="EGA154" s="191"/>
      <c r="EGB154" s="191"/>
      <c r="EGC154" s="191"/>
      <c r="EGD154" s="191"/>
      <c r="EGE154" s="191"/>
      <c r="EGF154" s="191"/>
      <c r="EGG154" s="191"/>
      <c r="EPG154" s="191"/>
      <c r="EPH154" s="191"/>
      <c r="EPP154" s="191"/>
      <c r="EPQ154" s="191"/>
      <c r="EPR154" s="191"/>
      <c r="EPS154" s="191"/>
      <c r="EPT154" s="191"/>
      <c r="EPU154" s="191"/>
      <c r="EPV154" s="191"/>
      <c r="EPW154" s="191"/>
      <c r="EPX154" s="191"/>
      <c r="EPY154" s="191"/>
      <c r="EPZ154" s="191"/>
      <c r="EQA154" s="191"/>
      <c r="EQB154" s="191"/>
      <c r="EQC154" s="191"/>
      <c r="EZC154" s="191"/>
      <c r="EZD154" s="191"/>
      <c r="EZL154" s="191"/>
      <c r="EZM154" s="191"/>
      <c r="EZN154" s="191"/>
      <c r="EZO154" s="191"/>
      <c r="EZP154" s="191"/>
      <c r="EZQ154" s="191"/>
      <c r="EZR154" s="191"/>
      <c r="EZS154" s="191"/>
      <c r="EZT154" s="191"/>
      <c r="EZU154" s="191"/>
      <c r="EZV154" s="191"/>
      <c r="EZW154" s="191"/>
      <c r="EZX154" s="191"/>
      <c r="EZY154" s="191"/>
      <c r="FIY154" s="191"/>
      <c r="FIZ154" s="191"/>
      <c r="FJH154" s="191"/>
      <c r="FJI154" s="191"/>
      <c r="FJJ154" s="191"/>
      <c r="FJK154" s="191"/>
      <c r="FJL154" s="191"/>
      <c r="FJM154" s="191"/>
      <c r="FJN154" s="191"/>
      <c r="FJO154" s="191"/>
      <c r="FJP154" s="191"/>
      <c r="FJQ154" s="191"/>
      <c r="FJR154" s="191"/>
      <c r="FJS154" s="191"/>
      <c r="FJT154" s="191"/>
      <c r="FJU154" s="191"/>
      <c r="FSU154" s="191"/>
      <c r="FSV154" s="191"/>
      <c r="FTD154" s="191"/>
      <c r="FTE154" s="191"/>
      <c r="FTF154" s="191"/>
      <c r="FTG154" s="191"/>
      <c r="FTH154" s="191"/>
      <c r="FTI154" s="191"/>
      <c r="FTJ154" s="191"/>
      <c r="FTK154" s="191"/>
      <c r="FTL154" s="191"/>
      <c r="FTM154" s="191"/>
      <c r="FTN154" s="191"/>
      <c r="FTO154" s="191"/>
      <c r="FTP154" s="191"/>
      <c r="FTQ154" s="191"/>
      <c r="GCQ154" s="191"/>
      <c r="GCR154" s="191"/>
      <c r="GCZ154" s="191"/>
      <c r="GDA154" s="191"/>
      <c r="GDB154" s="191"/>
      <c r="GDC154" s="191"/>
      <c r="GDD154" s="191"/>
      <c r="GDE154" s="191"/>
      <c r="GDF154" s="191"/>
      <c r="GDG154" s="191"/>
      <c r="GDH154" s="191"/>
      <c r="GDI154" s="191"/>
      <c r="GDJ154" s="191"/>
      <c r="GDK154" s="191"/>
      <c r="GDL154" s="191"/>
      <c r="GDM154" s="191"/>
      <c r="GMM154" s="191"/>
      <c r="GMN154" s="191"/>
      <c r="GMV154" s="191"/>
      <c r="GMW154" s="191"/>
      <c r="GMX154" s="191"/>
      <c r="GMY154" s="191"/>
      <c r="GMZ154" s="191"/>
      <c r="GNA154" s="191"/>
      <c r="GNB154" s="191"/>
      <c r="GNC154" s="191"/>
      <c r="GND154" s="191"/>
      <c r="GNE154" s="191"/>
      <c r="GNF154" s="191"/>
      <c r="GNG154" s="191"/>
      <c r="GNH154" s="191"/>
      <c r="GNI154" s="191"/>
      <c r="GWI154" s="191"/>
      <c r="GWJ154" s="191"/>
      <c r="GWR154" s="191"/>
      <c r="GWS154" s="191"/>
      <c r="GWT154" s="191"/>
      <c r="GWU154" s="191"/>
      <c r="GWV154" s="191"/>
      <c r="GWW154" s="191"/>
      <c r="GWX154" s="191"/>
      <c r="GWY154" s="191"/>
      <c r="GWZ154" s="191"/>
      <c r="GXA154" s="191"/>
      <c r="GXB154" s="191"/>
      <c r="GXC154" s="191"/>
      <c r="GXD154" s="191"/>
      <c r="GXE154" s="191"/>
      <c r="HGE154" s="191"/>
      <c r="HGF154" s="191"/>
      <c r="HGN154" s="191"/>
      <c r="HGO154" s="191"/>
      <c r="HGP154" s="191"/>
      <c r="HGQ154" s="191"/>
      <c r="HGR154" s="191"/>
      <c r="HGS154" s="191"/>
      <c r="HGT154" s="191"/>
      <c r="HGU154" s="191"/>
      <c r="HGV154" s="191"/>
      <c r="HGW154" s="191"/>
      <c r="HGX154" s="191"/>
      <c r="HGY154" s="191"/>
      <c r="HGZ154" s="191"/>
      <c r="HHA154" s="191"/>
      <c r="HQA154" s="191"/>
      <c r="HQB154" s="191"/>
      <c r="HQJ154" s="191"/>
      <c r="HQK154" s="191"/>
      <c r="HQL154" s="191"/>
      <c r="HQM154" s="191"/>
      <c r="HQN154" s="191"/>
      <c r="HQO154" s="191"/>
      <c r="HQP154" s="191"/>
      <c r="HQQ154" s="191"/>
      <c r="HQR154" s="191"/>
      <c r="HQS154" s="191"/>
      <c r="HQT154" s="191"/>
      <c r="HQU154" s="191"/>
      <c r="HQV154" s="191"/>
      <c r="HQW154" s="191"/>
      <c r="HZW154" s="191"/>
      <c r="HZX154" s="191"/>
      <c r="IAF154" s="191"/>
      <c r="IAG154" s="191"/>
      <c r="IAH154" s="191"/>
      <c r="IAI154" s="191"/>
      <c r="IAJ154" s="191"/>
      <c r="IAK154" s="191"/>
      <c r="IAL154" s="191"/>
      <c r="IAM154" s="191"/>
      <c r="IAN154" s="191"/>
      <c r="IAO154" s="191"/>
      <c r="IAP154" s="191"/>
      <c r="IAQ154" s="191"/>
      <c r="IAR154" s="191"/>
      <c r="IAS154" s="191"/>
      <c r="IJS154" s="191"/>
      <c r="IJT154" s="191"/>
      <c r="IKB154" s="191"/>
      <c r="IKC154" s="191"/>
      <c r="IKD154" s="191"/>
      <c r="IKE154" s="191"/>
      <c r="IKF154" s="191"/>
      <c r="IKG154" s="191"/>
      <c r="IKH154" s="191"/>
      <c r="IKI154" s="191"/>
      <c r="IKJ154" s="191"/>
      <c r="IKK154" s="191"/>
      <c r="IKL154" s="191"/>
      <c r="IKM154" s="191"/>
      <c r="IKN154" s="191"/>
      <c r="IKO154" s="191"/>
      <c r="ITO154" s="191"/>
      <c r="ITP154" s="191"/>
      <c r="ITX154" s="191"/>
      <c r="ITY154" s="191"/>
      <c r="ITZ154" s="191"/>
      <c r="IUA154" s="191"/>
      <c r="IUB154" s="191"/>
      <c r="IUC154" s="191"/>
      <c r="IUD154" s="191"/>
      <c r="IUE154" s="191"/>
      <c r="IUF154" s="191"/>
      <c r="IUG154" s="191"/>
      <c r="IUH154" s="191"/>
      <c r="IUI154" s="191"/>
      <c r="IUJ154" s="191"/>
      <c r="IUK154" s="191"/>
      <c r="JDK154" s="191"/>
      <c r="JDL154" s="191"/>
      <c r="JDT154" s="191"/>
      <c r="JDU154" s="191"/>
      <c r="JDV154" s="191"/>
      <c r="JDW154" s="191"/>
      <c r="JDX154" s="191"/>
      <c r="JDY154" s="191"/>
      <c r="JDZ154" s="191"/>
      <c r="JEA154" s="191"/>
      <c r="JEB154" s="191"/>
      <c r="JEC154" s="191"/>
      <c r="JED154" s="191"/>
      <c r="JEE154" s="191"/>
      <c r="JEF154" s="191"/>
      <c r="JEG154" s="191"/>
      <c r="JNG154" s="191"/>
      <c r="JNH154" s="191"/>
      <c r="JNP154" s="191"/>
      <c r="JNQ154" s="191"/>
      <c r="JNR154" s="191"/>
      <c r="JNS154" s="191"/>
      <c r="JNT154" s="191"/>
      <c r="JNU154" s="191"/>
      <c r="JNV154" s="191"/>
      <c r="JNW154" s="191"/>
      <c r="JNX154" s="191"/>
      <c r="JNY154" s="191"/>
      <c r="JNZ154" s="191"/>
      <c r="JOA154" s="191"/>
      <c r="JOB154" s="191"/>
      <c r="JOC154" s="191"/>
      <c r="JXC154" s="191"/>
      <c r="JXD154" s="191"/>
      <c r="JXL154" s="191"/>
      <c r="JXM154" s="191"/>
      <c r="JXN154" s="191"/>
      <c r="JXO154" s="191"/>
      <c r="JXP154" s="191"/>
      <c r="JXQ154" s="191"/>
      <c r="JXR154" s="191"/>
      <c r="JXS154" s="191"/>
      <c r="JXT154" s="191"/>
      <c r="JXU154" s="191"/>
      <c r="JXV154" s="191"/>
      <c r="JXW154" s="191"/>
      <c r="JXX154" s="191"/>
      <c r="JXY154" s="191"/>
      <c r="KGY154" s="191"/>
      <c r="KGZ154" s="191"/>
      <c r="KHH154" s="191"/>
      <c r="KHI154" s="191"/>
      <c r="KHJ154" s="191"/>
      <c r="KHK154" s="191"/>
      <c r="KHL154" s="191"/>
      <c r="KHM154" s="191"/>
      <c r="KHN154" s="191"/>
      <c r="KHO154" s="191"/>
      <c r="KHP154" s="191"/>
      <c r="KHQ154" s="191"/>
      <c r="KHR154" s="191"/>
      <c r="KHS154" s="191"/>
      <c r="KHT154" s="191"/>
      <c r="KHU154" s="191"/>
      <c r="KQU154" s="191"/>
      <c r="KQV154" s="191"/>
      <c r="KRD154" s="191"/>
      <c r="KRE154" s="191"/>
      <c r="KRF154" s="191"/>
      <c r="KRG154" s="191"/>
      <c r="KRH154" s="191"/>
      <c r="KRI154" s="191"/>
      <c r="KRJ154" s="191"/>
      <c r="KRK154" s="191"/>
      <c r="KRL154" s="191"/>
      <c r="KRM154" s="191"/>
      <c r="KRN154" s="191"/>
      <c r="KRO154" s="191"/>
      <c r="KRP154" s="191"/>
      <c r="KRQ154" s="191"/>
      <c r="LAQ154" s="191"/>
      <c r="LAR154" s="191"/>
      <c r="LAZ154" s="191"/>
      <c r="LBA154" s="191"/>
      <c r="LBB154" s="191"/>
      <c r="LBC154" s="191"/>
      <c r="LBD154" s="191"/>
      <c r="LBE154" s="191"/>
      <c r="LBF154" s="191"/>
      <c r="LBG154" s="191"/>
      <c r="LBH154" s="191"/>
      <c r="LBI154" s="191"/>
      <c r="LBJ154" s="191"/>
      <c r="LBK154" s="191"/>
      <c r="LBL154" s="191"/>
      <c r="LBM154" s="191"/>
      <c r="LKM154" s="191"/>
      <c r="LKN154" s="191"/>
      <c r="LKV154" s="191"/>
      <c r="LKW154" s="191"/>
      <c r="LKX154" s="191"/>
      <c r="LKY154" s="191"/>
      <c r="LKZ154" s="191"/>
      <c r="LLA154" s="191"/>
      <c r="LLB154" s="191"/>
      <c r="LLC154" s="191"/>
      <c r="LLD154" s="191"/>
      <c r="LLE154" s="191"/>
      <c r="LLF154" s="191"/>
      <c r="LLG154" s="191"/>
      <c r="LLH154" s="191"/>
      <c r="LLI154" s="191"/>
      <c r="LUI154" s="191"/>
      <c r="LUJ154" s="191"/>
      <c r="LUR154" s="191"/>
      <c r="LUS154" s="191"/>
      <c r="LUT154" s="191"/>
      <c r="LUU154" s="191"/>
      <c r="LUV154" s="191"/>
      <c r="LUW154" s="191"/>
      <c r="LUX154" s="191"/>
      <c r="LUY154" s="191"/>
      <c r="LUZ154" s="191"/>
      <c r="LVA154" s="191"/>
      <c r="LVB154" s="191"/>
      <c r="LVC154" s="191"/>
      <c r="LVD154" s="191"/>
      <c r="LVE154" s="191"/>
      <c r="MEE154" s="191"/>
      <c r="MEF154" s="191"/>
      <c r="MEN154" s="191"/>
      <c r="MEO154" s="191"/>
      <c r="MEP154" s="191"/>
      <c r="MEQ154" s="191"/>
      <c r="MER154" s="191"/>
      <c r="MES154" s="191"/>
      <c r="MET154" s="191"/>
      <c r="MEU154" s="191"/>
      <c r="MEV154" s="191"/>
      <c r="MEW154" s="191"/>
      <c r="MEX154" s="191"/>
      <c r="MEY154" s="191"/>
      <c r="MEZ154" s="191"/>
      <c r="MFA154" s="191"/>
      <c r="MOA154" s="191"/>
      <c r="MOB154" s="191"/>
      <c r="MOJ154" s="191"/>
      <c r="MOK154" s="191"/>
      <c r="MOL154" s="191"/>
      <c r="MOM154" s="191"/>
      <c r="MON154" s="191"/>
      <c r="MOO154" s="191"/>
      <c r="MOP154" s="191"/>
      <c r="MOQ154" s="191"/>
      <c r="MOR154" s="191"/>
      <c r="MOS154" s="191"/>
      <c r="MOT154" s="191"/>
      <c r="MOU154" s="191"/>
      <c r="MOV154" s="191"/>
      <c r="MOW154" s="191"/>
      <c r="MXW154" s="191"/>
      <c r="MXX154" s="191"/>
      <c r="MYF154" s="191"/>
      <c r="MYG154" s="191"/>
      <c r="MYH154" s="191"/>
      <c r="MYI154" s="191"/>
      <c r="MYJ154" s="191"/>
      <c r="MYK154" s="191"/>
      <c r="MYL154" s="191"/>
      <c r="MYM154" s="191"/>
      <c r="MYN154" s="191"/>
      <c r="MYO154" s="191"/>
      <c r="MYP154" s="191"/>
      <c r="MYQ154" s="191"/>
      <c r="MYR154" s="191"/>
      <c r="MYS154" s="191"/>
      <c r="NHS154" s="191"/>
      <c r="NHT154" s="191"/>
      <c r="NIB154" s="191"/>
      <c r="NIC154" s="191"/>
      <c r="NID154" s="191"/>
      <c r="NIE154" s="191"/>
      <c r="NIF154" s="191"/>
      <c r="NIG154" s="191"/>
      <c r="NIH154" s="191"/>
      <c r="NII154" s="191"/>
      <c r="NIJ154" s="191"/>
      <c r="NIK154" s="191"/>
      <c r="NIL154" s="191"/>
      <c r="NIM154" s="191"/>
      <c r="NIN154" s="191"/>
      <c r="NIO154" s="191"/>
      <c r="NRO154" s="191"/>
      <c r="NRP154" s="191"/>
      <c r="NRX154" s="191"/>
      <c r="NRY154" s="191"/>
      <c r="NRZ154" s="191"/>
      <c r="NSA154" s="191"/>
      <c r="NSB154" s="191"/>
      <c r="NSC154" s="191"/>
      <c r="NSD154" s="191"/>
      <c r="NSE154" s="191"/>
      <c r="NSF154" s="191"/>
      <c r="NSG154" s="191"/>
      <c r="NSH154" s="191"/>
      <c r="NSI154" s="191"/>
      <c r="NSJ154" s="191"/>
      <c r="NSK154" s="191"/>
      <c r="OBK154" s="191"/>
      <c r="OBL154" s="191"/>
      <c r="OBT154" s="191"/>
      <c r="OBU154" s="191"/>
      <c r="OBV154" s="191"/>
      <c r="OBW154" s="191"/>
      <c r="OBX154" s="191"/>
      <c r="OBY154" s="191"/>
      <c r="OBZ154" s="191"/>
      <c r="OCA154" s="191"/>
      <c r="OCB154" s="191"/>
      <c r="OCC154" s="191"/>
      <c r="OCD154" s="191"/>
      <c r="OCE154" s="191"/>
      <c r="OCF154" s="191"/>
      <c r="OCG154" s="191"/>
      <c r="OLG154" s="191"/>
      <c r="OLH154" s="191"/>
      <c r="OLP154" s="191"/>
      <c r="OLQ154" s="191"/>
      <c r="OLR154" s="191"/>
      <c r="OLS154" s="191"/>
      <c r="OLT154" s="191"/>
      <c r="OLU154" s="191"/>
      <c r="OLV154" s="191"/>
      <c r="OLW154" s="191"/>
      <c r="OLX154" s="191"/>
      <c r="OLY154" s="191"/>
      <c r="OLZ154" s="191"/>
      <c r="OMA154" s="191"/>
      <c r="OMB154" s="191"/>
      <c r="OMC154" s="191"/>
      <c r="OVC154" s="191"/>
      <c r="OVD154" s="191"/>
      <c r="OVL154" s="191"/>
      <c r="OVM154" s="191"/>
      <c r="OVN154" s="191"/>
      <c r="OVO154" s="191"/>
      <c r="OVP154" s="191"/>
      <c r="OVQ154" s="191"/>
      <c r="OVR154" s="191"/>
      <c r="OVS154" s="191"/>
      <c r="OVT154" s="191"/>
      <c r="OVU154" s="191"/>
      <c r="OVV154" s="191"/>
      <c r="OVW154" s="191"/>
      <c r="OVX154" s="191"/>
      <c r="OVY154" s="191"/>
      <c r="PEY154" s="191"/>
      <c r="PEZ154" s="191"/>
      <c r="PFH154" s="191"/>
      <c r="PFI154" s="191"/>
      <c r="PFJ154" s="191"/>
      <c r="PFK154" s="191"/>
      <c r="PFL154" s="191"/>
      <c r="PFM154" s="191"/>
      <c r="PFN154" s="191"/>
      <c r="PFO154" s="191"/>
      <c r="PFP154" s="191"/>
      <c r="PFQ154" s="191"/>
      <c r="PFR154" s="191"/>
      <c r="PFS154" s="191"/>
      <c r="PFT154" s="191"/>
      <c r="PFU154" s="191"/>
      <c r="POU154" s="191"/>
      <c r="POV154" s="191"/>
      <c r="PPD154" s="191"/>
      <c r="PPE154" s="191"/>
      <c r="PPF154" s="191"/>
      <c r="PPG154" s="191"/>
      <c r="PPH154" s="191"/>
      <c r="PPI154" s="191"/>
      <c r="PPJ154" s="191"/>
      <c r="PPK154" s="191"/>
      <c r="PPL154" s="191"/>
      <c r="PPM154" s="191"/>
      <c r="PPN154" s="191"/>
      <c r="PPO154" s="191"/>
      <c r="PPP154" s="191"/>
      <c r="PPQ154" s="191"/>
      <c r="PYQ154" s="191"/>
      <c r="PYR154" s="191"/>
      <c r="PYZ154" s="191"/>
      <c r="PZA154" s="191"/>
      <c r="PZB154" s="191"/>
      <c r="PZC154" s="191"/>
      <c r="PZD154" s="191"/>
      <c r="PZE154" s="191"/>
      <c r="PZF154" s="191"/>
      <c r="PZG154" s="191"/>
      <c r="PZH154" s="191"/>
      <c r="PZI154" s="191"/>
      <c r="PZJ154" s="191"/>
      <c r="PZK154" s="191"/>
      <c r="PZL154" s="191"/>
      <c r="PZM154" s="191"/>
      <c r="QIM154" s="191"/>
      <c r="QIN154" s="191"/>
      <c r="QIV154" s="191"/>
      <c r="QIW154" s="191"/>
      <c r="QIX154" s="191"/>
      <c r="QIY154" s="191"/>
      <c r="QIZ154" s="191"/>
      <c r="QJA154" s="191"/>
      <c r="QJB154" s="191"/>
      <c r="QJC154" s="191"/>
      <c r="QJD154" s="191"/>
      <c r="QJE154" s="191"/>
      <c r="QJF154" s="191"/>
      <c r="QJG154" s="191"/>
      <c r="QJH154" s="191"/>
      <c r="QJI154" s="191"/>
      <c r="QSI154" s="191"/>
      <c r="QSJ154" s="191"/>
      <c r="QSR154" s="191"/>
      <c r="QSS154" s="191"/>
      <c r="QST154" s="191"/>
      <c r="QSU154" s="191"/>
      <c r="QSV154" s="191"/>
      <c r="QSW154" s="191"/>
      <c r="QSX154" s="191"/>
      <c r="QSY154" s="191"/>
      <c r="QSZ154" s="191"/>
      <c r="QTA154" s="191"/>
      <c r="QTB154" s="191"/>
      <c r="QTC154" s="191"/>
      <c r="QTD154" s="191"/>
      <c r="QTE154" s="191"/>
      <c r="RCE154" s="191"/>
      <c r="RCF154" s="191"/>
      <c r="RCN154" s="191"/>
      <c r="RCO154" s="191"/>
      <c r="RCP154" s="191"/>
      <c r="RCQ154" s="191"/>
      <c r="RCR154" s="191"/>
      <c r="RCS154" s="191"/>
      <c r="RCT154" s="191"/>
      <c r="RCU154" s="191"/>
      <c r="RCV154" s="191"/>
      <c r="RCW154" s="191"/>
      <c r="RCX154" s="191"/>
      <c r="RCY154" s="191"/>
      <c r="RCZ154" s="191"/>
      <c r="RDA154" s="191"/>
      <c r="RMA154" s="191"/>
      <c r="RMB154" s="191"/>
      <c r="RMJ154" s="191"/>
      <c r="RMK154" s="191"/>
      <c r="RML154" s="191"/>
      <c r="RMM154" s="191"/>
      <c r="RMN154" s="191"/>
      <c r="RMO154" s="191"/>
      <c r="RMP154" s="191"/>
      <c r="RMQ154" s="191"/>
      <c r="RMR154" s="191"/>
      <c r="RMS154" s="191"/>
      <c r="RMT154" s="191"/>
      <c r="RMU154" s="191"/>
      <c r="RMV154" s="191"/>
      <c r="RMW154" s="191"/>
      <c r="RVW154" s="191"/>
      <c r="RVX154" s="191"/>
      <c r="RWF154" s="191"/>
      <c r="RWG154" s="191"/>
      <c r="RWH154" s="191"/>
      <c r="RWI154" s="191"/>
      <c r="RWJ154" s="191"/>
      <c r="RWK154" s="191"/>
      <c r="RWL154" s="191"/>
      <c r="RWM154" s="191"/>
      <c r="RWN154" s="191"/>
      <c r="RWO154" s="191"/>
      <c r="RWP154" s="191"/>
      <c r="RWQ154" s="191"/>
      <c r="RWR154" s="191"/>
      <c r="RWS154" s="191"/>
      <c r="SFS154" s="191"/>
      <c r="SFT154" s="191"/>
      <c r="SGB154" s="191"/>
      <c r="SGC154" s="191"/>
      <c r="SGD154" s="191"/>
      <c r="SGE154" s="191"/>
      <c r="SGF154" s="191"/>
      <c r="SGG154" s="191"/>
      <c r="SGH154" s="191"/>
      <c r="SGI154" s="191"/>
      <c r="SGJ154" s="191"/>
      <c r="SGK154" s="191"/>
      <c r="SGL154" s="191"/>
      <c r="SGM154" s="191"/>
      <c r="SGN154" s="191"/>
      <c r="SGO154" s="191"/>
      <c r="SPO154" s="191"/>
      <c r="SPP154" s="191"/>
      <c r="SPX154" s="191"/>
      <c r="SPY154" s="191"/>
      <c r="SPZ154" s="191"/>
      <c r="SQA154" s="191"/>
      <c r="SQB154" s="191"/>
      <c r="SQC154" s="191"/>
      <c r="SQD154" s="191"/>
      <c r="SQE154" s="191"/>
      <c r="SQF154" s="191"/>
      <c r="SQG154" s="191"/>
      <c r="SQH154" s="191"/>
      <c r="SQI154" s="191"/>
      <c r="SQJ154" s="191"/>
      <c r="SQK154" s="191"/>
      <c r="SZK154" s="191"/>
      <c r="SZL154" s="191"/>
      <c r="SZT154" s="191"/>
      <c r="SZU154" s="191"/>
      <c r="SZV154" s="191"/>
      <c r="SZW154" s="191"/>
      <c r="SZX154" s="191"/>
      <c r="SZY154" s="191"/>
      <c r="SZZ154" s="191"/>
      <c r="TAA154" s="191"/>
      <c r="TAB154" s="191"/>
      <c r="TAC154" s="191"/>
      <c r="TAD154" s="191"/>
      <c r="TAE154" s="191"/>
      <c r="TAF154" s="191"/>
      <c r="TAG154" s="191"/>
      <c r="TJG154" s="191"/>
      <c r="TJH154" s="191"/>
      <c r="TJP154" s="191"/>
      <c r="TJQ154" s="191"/>
      <c r="TJR154" s="191"/>
      <c r="TJS154" s="191"/>
      <c r="TJT154" s="191"/>
      <c r="TJU154" s="191"/>
      <c r="TJV154" s="191"/>
      <c r="TJW154" s="191"/>
      <c r="TJX154" s="191"/>
      <c r="TJY154" s="191"/>
      <c r="TJZ154" s="191"/>
      <c r="TKA154" s="191"/>
      <c r="TKB154" s="191"/>
      <c r="TKC154" s="191"/>
      <c r="TTC154" s="191"/>
      <c r="TTD154" s="191"/>
      <c r="TTL154" s="191"/>
      <c r="TTM154" s="191"/>
      <c r="TTN154" s="191"/>
      <c r="TTO154" s="191"/>
      <c r="TTP154" s="191"/>
      <c r="TTQ154" s="191"/>
      <c r="TTR154" s="191"/>
      <c r="TTS154" s="191"/>
      <c r="TTT154" s="191"/>
      <c r="TTU154" s="191"/>
      <c r="TTV154" s="191"/>
      <c r="TTW154" s="191"/>
      <c r="TTX154" s="191"/>
      <c r="TTY154" s="191"/>
      <c r="UCY154" s="191"/>
      <c r="UCZ154" s="191"/>
      <c r="UDH154" s="191"/>
      <c r="UDI154" s="191"/>
      <c r="UDJ154" s="191"/>
      <c r="UDK154" s="191"/>
      <c r="UDL154" s="191"/>
      <c r="UDM154" s="191"/>
      <c r="UDN154" s="191"/>
      <c r="UDO154" s="191"/>
      <c r="UDP154" s="191"/>
      <c r="UDQ154" s="191"/>
      <c r="UDR154" s="191"/>
      <c r="UDS154" s="191"/>
      <c r="UDT154" s="191"/>
      <c r="UDU154" s="191"/>
      <c r="UMU154" s="191"/>
      <c r="UMV154" s="191"/>
      <c r="UND154" s="191"/>
      <c r="UNE154" s="191"/>
      <c r="UNF154" s="191"/>
      <c r="UNG154" s="191"/>
      <c r="UNH154" s="191"/>
      <c r="UNI154" s="191"/>
      <c r="UNJ154" s="191"/>
      <c r="UNK154" s="191"/>
      <c r="UNL154" s="191"/>
      <c r="UNM154" s="191"/>
      <c r="UNN154" s="191"/>
      <c r="UNO154" s="191"/>
      <c r="UNP154" s="191"/>
      <c r="UNQ154" s="191"/>
      <c r="UWQ154" s="191"/>
      <c r="UWR154" s="191"/>
      <c r="UWZ154" s="191"/>
      <c r="UXA154" s="191"/>
      <c r="UXB154" s="191"/>
      <c r="UXC154" s="191"/>
      <c r="UXD154" s="191"/>
      <c r="UXE154" s="191"/>
      <c r="UXF154" s="191"/>
      <c r="UXG154" s="191"/>
      <c r="UXH154" s="191"/>
      <c r="UXI154" s="191"/>
      <c r="UXJ154" s="191"/>
      <c r="UXK154" s="191"/>
      <c r="UXL154" s="191"/>
      <c r="UXM154" s="191"/>
      <c r="VGM154" s="191"/>
      <c r="VGN154" s="191"/>
      <c r="VGV154" s="191"/>
      <c r="VGW154" s="191"/>
      <c r="VGX154" s="191"/>
      <c r="VGY154" s="191"/>
      <c r="VGZ154" s="191"/>
      <c r="VHA154" s="191"/>
      <c r="VHB154" s="191"/>
      <c r="VHC154" s="191"/>
      <c r="VHD154" s="191"/>
      <c r="VHE154" s="191"/>
      <c r="VHF154" s="191"/>
      <c r="VHG154" s="191"/>
      <c r="VHH154" s="191"/>
      <c r="VHI154" s="191"/>
      <c r="VQI154" s="191"/>
      <c r="VQJ154" s="191"/>
      <c r="VQR154" s="191"/>
      <c r="VQS154" s="191"/>
      <c r="VQT154" s="191"/>
      <c r="VQU154" s="191"/>
      <c r="VQV154" s="191"/>
      <c r="VQW154" s="191"/>
      <c r="VQX154" s="191"/>
      <c r="VQY154" s="191"/>
      <c r="VQZ154" s="191"/>
      <c r="VRA154" s="191"/>
      <c r="VRB154" s="191"/>
      <c r="VRC154" s="191"/>
      <c r="VRD154" s="191"/>
      <c r="VRE154" s="191"/>
      <c r="WAE154" s="191"/>
      <c r="WAF154" s="191"/>
      <c r="WAN154" s="191"/>
      <c r="WAO154" s="191"/>
      <c r="WAP154" s="191"/>
      <c r="WAQ154" s="191"/>
      <c r="WAR154" s="191"/>
      <c r="WAS154" s="191"/>
      <c r="WAT154" s="191"/>
      <c r="WAU154" s="191"/>
      <c r="WAV154" s="191"/>
      <c r="WAW154" s="191"/>
      <c r="WAX154" s="191"/>
      <c r="WAY154" s="191"/>
      <c r="WAZ154" s="191"/>
      <c r="WBA154" s="191"/>
      <c r="WKA154" s="191"/>
      <c r="WKB154" s="191"/>
      <c r="WKJ154" s="191"/>
      <c r="WKK154" s="191"/>
      <c r="WKL154" s="191"/>
      <c r="WKM154" s="191"/>
      <c r="WKN154" s="191"/>
      <c r="WKO154" s="191"/>
      <c r="WKP154" s="191"/>
      <c r="WKQ154" s="191"/>
      <c r="WKR154" s="191"/>
      <c r="WKS154" s="191"/>
      <c r="WKT154" s="191"/>
      <c r="WKU154" s="191"/>
      <c r="WKV154" s="191"/>
      <c r="WKW154" s="191"/>
      <c r="WTW154" s="191"/>
      <c r="WTX154" s="191"/>
      <c r="WUF154" s="191"/>
      <c r="WUG154" s="191"/>
      <c r="WUH154" s="191"/>
      <c r="WUI154" s="191"/>
      <c r="WUJ154" s="191"/>
      <c r="WUK154" s="191"/>
      <c r="WUL154" s="191"/>
      <c r="WUM154" s="191"/>
      <c r="WUN154" s="191"/>
      <c r="WUO154" s="191"/>
      <c r="WUP154" s="191"/>
      <c r="WUQ154" s="191"/>
      <c r="WUR154" s="191"/>
      <c r="WUS154" s="191"/>
    </row>
    <row r="155" spans="1:1009 1243:2033 2267:3057 3291:4081 4315:5105 5339:6129 6363:7153 7387:8177 8411:9201 9435:10225 10459:11249 11483:12273 12507:13297 13531:14321 14555:15345 15579:16113" hidden="1" x14ac:dyDescent="0.25">
      <c r="A155" s="50">
        <v>4</v>
      </c>
      <c r="B155" s="176" t="s">
        <v>159</v>
      </c>
      <c r="C155" s="70">
        <v>0</v>
      </c>
      <c r="D155" s="97">
        <v>31.25</v>
      </c>
      <c r="E155" s="97"/>
      <c r="F155" s="68">
        <v>31.25</v>
      </c>
      <c r="G155" s="231">
        <v>0</v>
      </c>
      <c r="H155" s="129">
        <v>0</v>
      </c>
      <c r="I155" s="153">
        <f t="shared" si="7"/>
        <v>0</v>
      </c>
      <c r="J155" s="148">
        <f t="shared" ref="J155:K155" si="9">J156</f>
        <v>0</v>
      </c>
      <c r="K155" s="148">
        <f t="shared" si="9"/>
        <v>0</v>
      </c>
      <c r="L155" s="148">
        <v>0</v>
      </c>
      <c r="M155" s="148">
        <f>M156</f>
        <v>0</v>
      </c>
      <c r="N155" s="72"/>
      <c r="HK155" s="189"/>
      <c r="HL155" s="189"/>
      <c r="HT155" s="189"/>
      <c r="HU155" s="189"/>
      <c r="HV155" s="189"/>
      <c r="HW155" s="189"/>
      <c r="HX155" s="189"/>
      <c r="HY155" s="189"/>
      <c r="HZ155" s="189"/>
      <c r="IA155" s="189"/>
      <c r="IB155" s="189"/>
      <c r="IC155" s="189"/>
      <c r="ID155" s="189"/>
      <c r="IE155" s="189"/>
      <c r="IF155" s="189"/>
      <c r="IG155" s="189"/>
      <c r="RG155" s="189"/>
      <c r="RH155" s="189"/>
      <c r="RP155" s="189"/>
      <c r="RQ155" s="189"/>
      <c r="RR155" s="189"/>
      <c r="RS155" s="189"/>
      <c r="RT155" s="189"/>
      <c r="RU155" s="189"/>
      <c r="RV155" s="189"/>
      <c r="RW155" s="189"/>
      <c r="RX155" s="189"/>
      <c r="RY155" s="189"/>
      <c r="RZ155" s="189"/>
      <c r="SA155" s="189"/>
      <c r="SB155" s="189"/>
      <c r="SC155" s="189"/>
      <c r="ABC155" s="189"/>
      <c r="ABD155" s="189"/>
      <c r="ABL155" s="189"/>
      <c r="ABM155" s="189"/>
      <c r="ABN155" s="189"/>
      <c r="ABO155" s="189"/>
      <c r="ABP155" s="189"/>
      <c r="ABQ155" s="189"/>
      <c r="ABR155" s="189"/>
      <c r="ABS155" s="189"/>
      <c r="ABT155" s="189"/>
      <c r="ABU155" s="189"/>
      <c r="ABV155" s="189"/>
      <c r="ABW155" s="189"/>
      <c r="ABX155" s="189"/>
      <c r="ABY155" s="189"/>
      <c r="AKY155" s="189"/>
      <c r="AKZ155" s="189"/>
      <c r="ALH155" s="189"/>
      <c r="ALI155" s="189"/>
      <c r="ALJ155" s="189"/>
      <c r="ALK155" s="189"/>
      <c r="ALL155" s="189"/>
      <c r="ALM155" s="189"/>
      <c r="ALN155" s="189"/>
      <c r="ALO155" s="189"/>
      <c r="ALP155" s="189"/>
      <c r="ALQ155" s="189"/>
      <c r="ALR155" s="189"/>
      <c r="ALS155" s="189"/>
      <c r="ALT155" s="189"/>
      <c r="ALU155" s="189"/>
      <c r="AUU155" s="189"/>
      <c r="AUV155" s="189"/>
      <c r="AVD155" s="189"/>
      <c r="AVE155" s="189"/>
      <c r="AVF155" s="189"/>
      <c r="AVG155" s="189"/>
      <c r="AVH155" s="189"/>
      <c r="AVI155" s="189"/>
      <c r="AVJ155" s="189"/>
      <c r="AVK155" s="189"/>
      <c r="AVL155" s="189"/>
      <c r="AVM155" s="189"/>
      <c r="AVN155" s="189"/>
      <c r="AVO155" s="189"/>
      <c r="AVP155" s="189"/>
      <c r="AVQ155" s="189"/>
      <c r="BEQ155" s="189"/>
      <c r="BER155" s="189"/>
      <c r="BEZ155" s="189"/>
      <c r="BFA155" s="189"/>
      <c r="BFB155" s="189"/>
      <c r="BFC155" s="189"/>
      <c r="BFD155" s="189"/>
      <c r="BFE155" s="189"/>
      <c r="BFF155" s="189"/>
      <c r="BFG155" s="189"/>
      <c r="BFH155" s="189"/>
      <c r="BFI155" s="189"/>
      <c r="BFJ155" s="189"/>
      <c r="BFK155" s="189"/>
      <c r="BFL155" s="189"/>
      <c r="BFM155" s="189"/>
      <c r="BOM155" s="189"/>
      <c r="BON155" s="189"/>
      <c r="BOV155" s="189"/>
      <c r="BOW155" s="189"/>
      <c r="BOX155" s="189"/>
      <c r="BOY155" s="189"/>
      <c r="BOZ155" s="189"/>
      <c r="BPA155" s="189"/>
      <c r="BPB155" s="189"/>
      <c r="BPC155" s="189"/>
      <c r="BPD155" s="189"/>
      <c r="BPE155" s="189"/>
      <c r="BPF155" s="189"/>
      <c r="BPG155" s="189"/>
      <c r="BPH155" s="189"/>
      <c r="BPI155" s="189"/>
      <c r="BYI155" s="189"/>
      <c r="BYJ155" s="189"/>
      <c r="BYR155" s="189"/>
      <c r="BYS155" s="189"/>
      <c r="BYT155" s="189"/>
      <c r="BYU155" s="189"/>
      <c r="BYV155" s="189"/>
      <c r="BYW155" s="189"/>
      <c r="BYX155" s="189"/>
      <c r="BYY155" s="189"/>
      <c r="BYZ155" s="189"/>
      <c r="BZA155" s="189"/>
      <c r="BZB155" s="189"/>
      <c r="BZC155" s="189"/>
      <c r="BZD155" s="189"/>
      <c r="BZE155" s="189"/>
      <c r="CIE155" s="189"/>
      <c r="CIF155" s="189"/>
      <c r="CIN155" s="189"/>
      <c r="CIO155" s="189"/>
      <c r="CIP155" s="189"/>
      <c r="CIQ155" s="189"/>
      <c r="CIR155" s="189"/>
      <c r="CIS155" s="189"/>
      <c r="CIT155" s="189"/>
      <c r="CIU155" s="189"/>
      <c r="CIV155" s="189"/>
      <c r="CIW155" s="189"/>
      <c r="CIX155" s="189"/>
      <c r="CIY155" s="189"/>
      <c r="CIZ155" s="189"/>
      <c r="CJA155" s="189"/>
      <c r="CSA155" s="189"/>
      <c r="CSB155" s="189"/>
      <c r="CSJ155" s="189"/>
      <c r="CSK155" s="189"/>
      <c r="CSL155" s="189"/>
      <c r="CSM155" s="189"/>
      <c r="CSN155" s="189"/>
      <c r="CSO155" s="189"/>
      <c r="CSP155" s="189"/>
      <c r="CSQ155" s="189"/>
      <c r="CSR155" s="189"/>
      <c r="CSS155" s="189"/>
      <c r="CST155" s="189"/>
      <c r="CSU155" s="189"/>
      <c r="CSV155" s="189"/>
      <c r="CSW155" s="189"/>
      <c r="DBW155" s="189"/>
      <c r="DBX155" s="189"/>
      <c r="DCF155" s="189"/>
      <c r="DCG155" s="189"/>
      <c r="DCH155" s="189"/>
      <c r="DCI155" s="189"/>
      <c r="DCJ155" s="189"/>
      <c r="DCK155" s="189"/>
      <c r="DCL155" s="189"/>
      <c r="DCM155" s="189"/>
      <c r="DCN155" s="189"/>
      <c r="DCO155" s="189"/>
      <c r="DCP155" s="189"/>
      <c r="DCQ155" s="189"/>
      <c r="DCR155" s="189"/>
      <c r="DCS155" s="189"/>
      <c r="DLS155" s="189"/>
      <c r="DLT155" s="189"/>
      <c r="DMB155" s="189"/>
      <c r="DMC155" s="189"/>
      <c r="DMD155" s="189"/>
      <c r="DME155" s="189"/>
      <c r="DMF155" s="189"/>
      <c r="DMG155" s="189"/>
      <c r="DMH155" s="189"/>
      <c r="DMI155" s="189"/>
      <c r="DMJ155" s="189"/>
      <c r="DMK155" s="189"/>
      <c r="DML155" s="189"/>
      <c r="DMM155" s="189"/>
      <c r="DMN155" s="189"/>
      <c r="DMO155" s="189"/>
      <c r="DVO155" s="189"/>
      <c r="DVP155" s="189"/>
      <c r="DVX155" s="189"/>
      <c r="DVY155" s="189"/>
      <c r="DVZ155" s="189"/>
      <c r="DWA155" s="189"/>
      <c r="DWB155" s="189"/>
      <c r="DWC155" s="189"/>
      <c r="DWD155" s="189"/>
      <c r="DWE155" s="189"/>
      <c r="DWF155" s="189"/>
      <c r="DWG155" s="189"/>
      <c r="DWH155" s="189"/>
      <c r="DWI155" s="189"/>
      <c r="DWJ155" s="189"/>
      <c r="DWK155" s="189"/>
      <c r="EFK155" s="189"/>
      <c r="EFL155" s="189"/>
      <c r="EFT155" s="189"/>
      <c r="EFU155" s="189"/>
      <c r="EFV155" s="189"/>
      <c r="EFW155" s="189"/>
      <c r="EFX155" s="189"/>
      <c r="EFY155" s="189"/>
      <c r="EFZ155" s="189"/>
      <c r="EGA155" s="189"/>
      <c r="EGB155" s="189"/>
      <c r="EGC155" s="189"/>
      <c r="EGD155" s="189"/>
      <c r="EGE155" s="189"/>
      <c r="EGF155" s="189"/>
      <c r="EGG155" s="189"/>
      <c r="EPG155" s="189"/>
      <c r="EPH155" s="189"/>
      <c r="EPP155" s="189"/>
      <c r="EPQ155" s="189"/>
      <c r="EPR155" s="189"/>
      <c r="EPS155" s="189"/>
      <c r="EPT155" s="189"/>
      <c r="EPU155" s="189"/>
      <c r="EPV155" s="189"/>
      <c r="EPW155" s="189"/>
      <c r="EPX155" s="189"/>
      <c r="EPY155" s="189"/>
      <c r="EPZ155" s="189"/>
      <c r="EQA155" s="189"/>
      <c r="EQB155" s="189"/>
      <c r="EQC155" s="189"/>
      <c r="EZC155" s="189"/>
      <c r="EZD155" s="189"/>
      <c r="EZL155" s="189"/>
      <c r="EZM155" s="189"/>
      <c r="EZN155" s="189"/>
      <c r="EZO155" s="189"/>
      <c r="EZP155" s="189"/>
      <c r="EZQ155" s="189"/>
      <c r="EZR155" s="189"/>
      <c r="EZS155" s="189"/>
      <c r="EZT155" s="189"/>
      <c r="EZU155" s="189"/>
      <c r="EZV155" s="189"/>
      <c r="EZW155" s="189"/>
      <c r="EZX155" s="189"/>
      <c r="EZY155" s="189"/>
      <c r="FIY155" s="189"/>
      <c r="FIZ155" s="189"/>
      <c r="FJH155" s="189"/>
      <c r="FJI155" s="189"/>
      <c r="FJJ155" s="189"/>
      <c r="FJK155" s="189"/>
      <c r="FJL155" s="189"/>
      <c r="FJM155" s="189"/>
      <c r="FJN155" s="189"/>
      <c r="FJO155" s="189"/>
      <c r="FJP155" s="189"/>
      <c r="FJQ155" s="189"/>
      <c r="FJR155" s="189"/>
      <c r="FJS155" s="189"/>
      <c r="FJT155" s="189"/>
      <c r="FJU155" s="189"/>
      <c r="FSU155" s="189"/>
      <c r="FSV155" s="189"/>
      <c r="FTD155" s="189"/>
      <c r="FTE155" s="189"/>
      <c r="FTF155" s="189"/>
      <c r="FTG155" s="189"/>
      <c r="FTH155" s="189"/>
      <c r="FTI155" s="189"/>
      <c r="FTJ155" s="189"/>
      <c r="FTK155" s="189"/>
      <c r="FTL155" s="189"/>
      <c r="FTM155" s="189"/>
      <c r="FTN155" s="189"/>
      <c r="FTO155" s="189"/>
      <c r="FTP155" s="189"/>
      <c r="FTQ155" s="189"/>
      <c r="GCQ155" s="189"/>
      <c r="GCR155" s="189"/>
      <c r="GCZ155" s="189"/>
      <c r="GDA155" s="189"/>
      <c r="GDB155" s="189"/>
      <c r="GDC155" s="189"/>
      <c r="GDD155" s="189"/>
      <c r="GDE155" s="189"/>
      <c r="GDF155" s="189"/>
      <c r="GDG155" s="189"/>
      <c r="GDH155" s="189"/>
      <c r="GDI155" s="189"/>
      <c r="GDJ155" s="189"/>
      <c r="GDK155" s="189"/>
      <c r="GDL155" s="189"/>
      <c r="GDM155" s="189"/>
      <c r="GMM155" s="189"/>
      <c r="GMN155" s="189"/>
      <c r="GMV155" s="189"/>
      <c r="GMW155" s="189"/>
      <c r="GMX155" s="189"/>
      <c r="GMY155" s="189"/>
      <c r="GMZ155" s="189"/>
      <c r="GNA155" s="189"/>
      <c r="GNB155" s="189"/>
      <c r="GNC155" s="189"/>
      <c r="GND155" s="189"/>
      <c r="GNE155" s="189"/>
      <c r="GNF155" s="189"/>
      <c r="GNG155" s="189"/>
      <c r="GNH155" s="189"/>
      <c r="GNI155" s="189"/>
      <c r="GWI155" s="189"/>
      <c r="GWJ155" s="189"/>
      <c r="GWR155" s="189"/>
      <c r="GWS155" s="189"/>
      <c r="GWT155" s="189"/>
      <c r="GWU155" s="189"/>
      <c r="GWV155" s="189"/>
      <c r="GWW155" s="189"/>
      <c r="GWX155" s="189"/>
      <c r="GWY155" s="189"/>
      <c r="GWZ155" s="189"/>
      <c r="GXA155" s="189"/>
      <c r="GXB155" s="189"/>
      <c r="GXC155" s="189"/>
      <c r="GXD155" s="189"/>
      <c r="GXE155" s="189"/>
      <c r="HGE155" s="189"/>
      <c r="HGF155" s="189"/>
      <c r="HGN155" s="189"/>
      <c r="HGO155" s="189"/>
      <c r="HGP155" s="189"/>
      <c r="HGQ155" s="189"/>
      <c r="HGR155" s="189"/>
      <c r="HGS155" s="189"/>
      <c r="HGT155" s="189"/>
      <c r="HGU155" s="189"/>
      <c r="HGV155" s="189"/>
      <c r="HGW155" s="189"/>
      <c r="HGX155" s="189"/>
      <c r="HGY155" s="189"/>
      <c r="HGZ155" s="189"/>
      <c r="HHA155" s="189"/>
      <c r="HQA155" s="189"/>
      <c r="HQB155" s="189"/>
      <c r="HQJ155" s="189"/>
      <c r="HQK155" s="189"/>
      <c r="HQL155" s="189"/>
      <c r="HQM155" s="189"/>
      <c r="HQN155" s="189"/>
      <c r="HQO155" s="189"/>
      <c r="HQP155" s="189"/>
      <c r="HQQ155" s="189"/>
      <c r="HQR155" s="189"/>
      <c r="HQS155" s="189"/>
      <c r="HQT155" s="189"/>
      <c r="HQU155" s="189"/>
      <c r="HQV155" s="189"/>
      <c r="HQW155" s="189"/>
      <c r="HZW155" s="189"/>
      <c r="HZX155" s="189"/>
      <c r="IAF155" s="189"/>
      <c r="IAG155" s="189"/>
      <c r="IAH155" s="189"/>
      <c r="IAI155" s="189"/>
      <c r="IAJ155" s="189"/>
      <c r="IAK155" s="189"/>
      <c r="IAL155" s="189"/>
      <c r="IAM155" s="189"/>
      <c r="IAN155" s="189"/>
      <c r="IAO155" s="189"/>
      <c r="IAP155" s="189"/>
      <c r="IAQ155" s="189"/>
      <c r="IAR155" s="189"/>
      <c r="IAS155" s="189"/>
      <c r="IJS155" s="189"/>
      <c r="IJT155" s="189"/>
      <c r="IKB155" s="189"/>
      <c r="IKC155" s="189"/>
      <c r="IKD155" s="189"/>
      <c r="IKE155" s="189"/>
      <c r="IKF155" s="189"/>
      <c r="IKG155" s="189"/>
      <c r="IKH155" s="189"/>
      <c r="IKI155" s="189"/>
      <c r="IKJ155" s="189"/>
      <c r="IKK155" s="189"/>
      <c r="IKL155" s="189"/>
      <c r="IKM155" s="189"/>
      <c r="IKN155" s="189"/>
      <c r="IKO155" s="189"/>
      <c r="ITO155" s="189"/>
      <c r="ITP155" s="189"/>
      <c r="ITX155" s="189"/>
      <c r="ITY155" s="189"/>
      <c r="ITZ155" s="189"/>
      <c r="IUA155" s="189"/>
      <c r="IUB155" s="189"/>
      <c r="IUC155" s="189"/>
      <c r="IUD155" s="189"/>
      <c r="IUE155" s="189"/>
      <c r="IUF155" s="189"/>
      <c r="IUG155" s="189"/>
      <c r="IUH155" s="189"/>
      <c r="IUI155" s="189"/>
      <c r="IUJ155" s="189"/>
      <c r="IUK155" s="189"/>
      <c r="JDK155" s="189"/>
      <c r="JDL155" s="189"/>
      <c r="JDT155" s="189"/>
      <c r="JDU155" s="189"/>
      <c r="JDV155" s="189"/>
      <c r="JDW155" s="189"/>
      <c r="JDX155" s="189"/>
      <c r="JDY155" s="189"/>
      <c r="JDZ155" s="189"/>
      <c r="JEA155" s="189"/>
      <c r="JEB155" s="189"/>
      <c r="JEC155" s="189"/>
      <c r="JED155" s="189"/>
      <c r="JEE155" s="189"/>
      <c r="JEF155" s="189"/>
      <c r="JEG155" s="189"/>
      <c r="JNG155" s="189"/>
      <c r="JNH155" s="189"/>
      <c r="JNP155" s="189"/>
      <c r="JNQ155" s="189"/>
      <c r="JNR155" s="189"/>
      <c r="JNS155" s="189"/>
      <c r="JNT155" s="189"/>
      <c r="JNU155" s="189"/>
      <c r="JNV155" s="189"/>
      <c r="JNW155" s="189"/>
      <c r="JNX155" s="189"/>
      <c r="JNY155" s="189"/>
      <c r="JNZ155" s="189"/>
      <c r="JOA155" s="189"/>
      <c r="JOB155" s="189"/>
      <c r="JOC155" s="189"/>
      <c r="JXC155" s="189"/>
      <c r="JXD155" s="189"/>
      <c r="JXL155" s="189"/>
      <c r="JXM155" s="189"/>
      <c r="JXN155" s="189"/>
      <c r="JXO155" s="189"/>
      <c r="JXP155" s="189"/>
      <c r="JXQ155" s="189"/>
      <c r="JXR155" s="189"/>
      <c r="JXS155" s="189"/>
      <c r="JXT155" s="189"/>
      <c r="JXU155" s="189"/>
      <c r="JXV155" s="189"/>
      <c r="JXW155" s="189"/>
      <c r="JXX155" s="189"/>
      <c r="JXY155" s="189"/>
      <c r="KGY155" s="189"/>
      <c r="KGZ155" s="189"/>
      <c r="KHH155" s="189"/>
      <c r="KHI155" s="189"/>
      <c r="KHJ155" s="189"/>
      <c r="KHK155" s="189"/>
      <c r="KHL155" s="189"/>
      <c r="KHM155" s="189"/>
      <c r="KHN155" s="189"/>
      <c r="KHO155" s="189"/>
      <c r="KHP155" s="189"/>
      <c r="KHQ155" s="189"/>
      <c r="KHR155" s="189"/>
      <c r="KHS155" s="189"/>
      <c r="KHT155" s="189"/>
      <c r="KHU155" s="189"/>
      <c r="KQU155" s="189"/>
      <c r="KQV155" s="189"/>
      <c r="KRD155" s="189"/>
      <c r="KRE155" s="189"/>
      <c r="KRF155" s="189"/>
      <c r="KRG155" s="189"/>
      <c r="KRH155" s="189"/>
      <c r="KRI155" s="189"/>
      <c r="KRJ155" s="189"/>
      <c r="KRK155" s="189"/>
      <c r="KRL155" s="189"/>
      <c r="KRM155" s="189"/>
      <c r="KRN155" s="189"/>
      <c r="KRO155" s="189"/>
      <c r="KRP155" s="189"/>
      <c r="KRQ155" s="189"/>
      <c r="LAQ155" s="189"/>
      <c r="LAR155" s="189"/>
      <c r="LAZ155" s="189"/>
      <c r="LBA155" s="189"/>
      <c r="LBB155" s="189"/>
      <c r="LBC155" s="189"/>
      <c r="LBD155" s="189"/>
      <c r="LBE155" s="189"/>
      <c r="LBF155" s="189"/>
      <c r="LBG155" s="189"/>
      <c r="LBH155" s="189"/>
      <c r="LBI155" s="189"/>
      <c r="LBJ155" s="189"/>
      <c r="LBK155" s="189"/>
      <c r="LBL155" s="189"/>
      <c r="LBM155" s="189"/>
      <c r="LKM155" s="189"/>
      <c r="LKN155" s="189"/>
      <c r="LKV155" s="189"/>
      <c r="LKW155" s="189"/>
      <c r="LKX155" s="189"/>
      <c r="LKY155" s="189"/>
      <c r="LKZ155" s="189"/>
      <c r="LLA155" s="189"/>
      <c r="LLB155" s="189"/>
      <c r="LLC155" s="189"/>
      <c r="LLD155" s="189"/>
      <c r="LLE155" s="189"/>
      <c r="LLF155" s="189"/>
      <c r="LLG155" s="189"/>
      <c r="LLH155" s="189"/>
      <c r="LLI155" s="189"/>
      <c r="LUI155" s="189"/>
      <c r="LUJ155" s="189"/>
      <c r="LUR155" s="189"/>
      <c r="LUS155" s="189"/>
      <c r="LUT155" s="189"/>
      <c r="LUU155" s="189"/>
      <c r="LUV155" s="189"/>
      <c r="LUW155" s="189"/>
      <c r="LUX155" s="189"/>
      <c r="LUY155" s="189"/>
      <c r="LUZ155" s="189"/>
      <c r="LVA155" s="189"/>
      <c r="LVB155" s="189"/>
      <c r="LVC155" s="189"/>
      <c r="LVD155" s="189"/>
      <c r="LVE155" s="189"/>
      <c r="MEE155" s="189"/>
      <c r="MEF155" s="189"/>
      <c r="MEN155" s="189"/>
      <c r="MEO155" s="189"/>
      <c r="MEP155" s="189"/>
      <c r="MEQ155" s="189"/>
      <c r="MER155" s="189"/>
      <c r="MES155" s="189"/>
      <c r="MET155" s="189"/>
      <c r="MEU155" s="189"/>
      <c r="MEV155" s="189"/>
      <c r="MEW155" s="189"/>
      <c r="MEX155" s="189"/>
      <c r="MEY155" s="189"/>
      <c r="MEZ155" s="189"/>
      <c r="MFA155" s="189"/>
      <c r="MOA155" s="189"/>
      <c r="MOB155" s="189"/>
      <c r="MOJ155" s="189"/>
      <c r="MOK155" s="189"/>
      <c r="MOL155" s="189"/>
      <c r="MOM155" s="189"/>
      <c r="MON155" s="189"/>
      <c r="MOO155" s="189"/>
      <c r="MOP155" s="189"/>
      <c r="MOQ155" s="189"/>
      <c r="MOR155" s="189"/>
      <c r="MOS155" s="189"/>
      <c r="MOT155" s="189"/>
      <c r="MOU155" s="189"/>
      <c r="MOV155" s="189"/>
      <c r="MOW155" s="189"/>
      <c r="MXW155" s="189"/>
      <c r="MXX155" s="189"/>
      <c r="MYF155" s="189"/>
      <c r="MYG155" s="189"/>
      <c r="MYH155" s="189"/>
      <c r="MYI155" s="189"/>
      <c r="MYJ155" s="189"/>
      <c r="MYK155" s="189"/>
      <c r="MYL155" s="189"/>
      <c r="MYM155" s="189"/>
      <c r="MYN155" s="189"/>
      <c r="MYO155" s="189"/>
      <c r="MYP155" s="189"/>
      <c r="MYQ155" s="189"/>
      <c r="MYR155" s="189"/>
      <c r="MYS155" s="189"/>
      <c r="NHS155" s="189"/>
      <c r="NHT155" s="189"/>
      <c r="NIB155" s="189"/>
      <c r="NIC155" s="189"/>
      <c r="NID155" s="189"/>
      <c r="NIE155" s="189"/>
      <c r="NIF155" s="189"/>
      <c r="NIG155" s="189"/>
      <c r="NIH155" s="189"/>
      <c r="NII155" s="189"/>
      <c r="NIJ155" s="189"/>
      <c r="NIK155" s="189"/>
      <c r="NIL155" s="189"/>
      <c r="NIM155" s="189"/>
      <c r="NIN155" s="189"/>
      <c r="NIO155" s="189"/>
      <c r="NRO155" s="189"/>
      <c r="NRP155" s="189"/>
      <c r="NRX155" s="189"/>
      <c r="NRY155" s="189"/>
      <c r="NRZ155" s="189"/>
      <c r="NSA155" s="189"/>
      <c r="NSB155" s="189"/>
      <c r="NSC155" s="189"/>
      <c r="NSD155" s="189"/>
      <c r="NSE155" s="189"/>
      <c r="NSF155" s="189"/>
      <c r="NSG155" s="189"/>
      <c r="NSH155" s="189"/>
      <c r="NSI155" s="189"/>
      <c r="NSJ155" s="189"/>
      <c r="NSK155" s="189"/>
      <c r="OBK155" s="189"/>
      <c r="OBL155" s="189"/>
      <c r="OBT155" s="189"/>
      <c r="OBU155" s="189"/>
      <c r="OBV155" s="189"/>
      <c r="OBW155" s="189"/>
      <c r="OBX155" s="189"/>
      <c r="OBY155" s="189"/>
      <c r="OBZ155" s="189"/>
      <c r="OCA155" s="189"/>
      <c r="OCB155" s="189"/>
      <c r="OCC155" s="189"/>
      <c r="OCD155" s="189"/>
      <c r="OCE155" s="189"/>
      <c r="OCF155" s="189"/>
      <c r="OCG155" s="189"/>
      <c r="OLG155" s="189"/>
      <c r="OLH155" s="189"/>
      <c r="OLP155" s="189"/>
      <c r="OLQ155" s="189"/>
      <c r="OLR155" s="189"/>
      <c r="OLS155" s="189"/>
      <c r="OLT155" s="189"/>
      <c r="OLU155" s="189"/>
      <c r="OLV155" s="189"/>
      <c r="OLW155" s="189"/>
      <c r="OLX155" s="189"/>
      <c r="OLY155" s="189"/>
      <c r="OLZ155" s="189"/>
      <c r="OMA155" s="189"/>
      <c r="OMB155" s="189"/>
      <c r="OMC155" s="189"/>
      <c r="OVC155" s="189"/>
      <c r="OVD155" s="189"/>
      <c r="OVL155" s="189"/>
      <c r="OVM155" s="189"/>
      <c r="OVN155" s="189"/>
      <c r="OVO155" s="189"/>
      <c r="OVP155" s="189"/>
      <c r="OVQ155" s="189"/>
      <c r="OVR155" s="189"/>
      <c r="OVS155" s="189"/>
      <c r="OVT155" s="189"/>
      <c r="OVU155" s="189"/>
      <c r="OVV155" s="189"/>
      <c r="OVW155" s="189"/>
      <c r="OVX155" s="189"/>
      <c r="OVY155" s="189"/>
      <c r="PEY155" s="189"/>
      <c r="PEZ155" s="189"/>
      <c r="PFH155" s="189"/>
      <c r="PFI155" s="189"/>
      <c r="PFJ155" s="189"/>
      <c r="PFK155" s="189"/>
      <c r="PFL155" s="189"/>
      <c r="PFM155" s="189"/>
      <c r="PFN155" s="189"/>
      <c r="PFO155" s="189"/>
      <c r="PFP155" s="189"/>
      <c r="PFQ155" s="189"/>
      <c r="PFR155" s="189"/>
      <c r="PFS155" s="189"/>
      <c r="PFT155" s="189"/>
      <c r="PFU155" s="189"/>
      <c r="POU155" s="189"/>
      <c r="POV155" s="189"/>
      <c r="PPD155" s="189"/>
      <c r="PPE155" s="189"/>
      <c r="PPF155" s="189"/>
      <c r="PPG155" s="189"/>
      <c r="PPH155" s="189"/>
      <c r="PPI155" s="189"/>
      <c r="PPJ155" s="189"/>
      <c r="PPK155" s="189"/>
      <c r="PPL155" s="189"/>
      <c r="PPM155" s="189"/>
      <c r="PPN155" s="189"/>
      <c r="PPO155" s="189"/>
      <c r="PPP155" s="189"/>
      <c r="PPQ155" s="189"/>
      <c r="PYQ155" s="189"/>
      <c r="PYR155" s="189"/>
      <c r="PYZ155" s="189"/>
      <c r="PZA155" s="189"/>
      <c r="PZB155" s="189"/>
      <c r="PZC155" s="189"/>
      <c r="PZD155" s="189"/>
      <c r="PZE155" s="189"/>
      <c r="PZF155" s="189"/>
      <c r="PZG155" s="189"/>
      <c r="PZH155" s="189"/>
      <c r="PZI155" s="189"/>
      <c r="PZJ155" s="189"/>
      <c r="PZK155" s="189"/>
      <c r="PZL155" s="189"/>
      <c r="PZM155" s="189"/>
      <c r="QIM155" s="189"/>
      <c r="QIN155" s="189"/>
      <c r="QIV155" s="189"/>
      <c r="QIW155" s="189"/>
      <c r="QIX155" s="189"/>
      <c r="QIY155" s="189"/>
      <c r="QIZ155" s="189"/>
      <c r="QJA155" s="189"/>
      <c r="QJB155" s="189"/>
      <c r="QJC155" s="189"/>
      <c r="QJD155" s="189"/>
      <c r="QJE155" s="189"/>
      <c r="QJF155" s="189"/>
      <c r="QJG155" s="189"/>
      <c r="QJH155" s="189"/>
      <c r="QJI155" s="189"/>
      <c r="QSI155" s="189"/>
      <c r="QSJ155" s="189"/>
      <c r="QSR155" s="189"/>
      <c r="QSS155" s="189"/>
      <c r="QST155" s="189"/>
      <c r="QSU155" s="189"/>
      <c r="QSV155" s="189"/>
      <c r="QSW155" s="189"/>
      <c r="QSX155" s="189"/>
      <c r="QSY155" s="189"/>
      <c r="QSZ155" s="189"/>
      <c r="QTA155" s="189"/>
      <c r="QTB155" s="189"/>
      <c r="QTC155" s="189"/>
      <c r="QTD155" s="189"/>
      <c r="QTE155" s="189"/>
      <c r="RCE155" s="189"/>
      <c r="RCF155" s="189"/>
      <c r="RCN155" s="189"/>
      <c r="RCO155" s="189"/>
      <c r="RCP155" s="189"/>
      <c r="RCQ155" s="189"/>
      <c r="RCR155" s="189"/>
      <c r="RCS155" s="189"/>
      <c r="RCT155" s="189"/>
      <c r="RCU155" s="189"/>
      <c r="RCV155" s="189"/>
      <c r="RCW155" s="189"/>
      <c r="RCX155" s="189"/>
      <c r="RCY155" s="189"/>
      <c r="RCZ155" s="189"/>
      <c r="RDA155" s="189"/>
      <c r="RMA155" s="189"/>
      <c r="RMB155" s="189"/>
      <c r="RMJ155" s="189"/>
      <c r="RMK155" s="189"/>
      <c r="RML155" s="189"/>
      <c r="RMM155" s="189"/>
      <c r="RMN155" s="189"/>
      <c r="RMO155" s="189"/>
      <c r="RMP155" s="189"/>
      <c r="RMQ155" s="189"/>
      <c r="RMR155" s="189"/>
      <c r="RMS155" s="189"/>
      <c r="RMT155" s="189"/>
      <c r="RMU155" s="189"/>
      <c r="RMV155" s="189"/>
      <c r="RMW155" s="189"/>
      <c r="RVW155" s="189"/>
      <c r="RVX155" s="189"/>
      <c r="RWF155" s="189"/>
      <c r="RWG155" s="189"/>
      <c r="RWH155" s="189"/>
      <c r="RWI155" s="189"/>
      <c r="RWJ155" s="189"/>
      <c r="RWK155" s="189"/>
      <c r="RWL155" s="189"/>
      <c r="RWM155" s="189"/>
      <c r="RWN155" s="189"/>
      <c r="RWO155" s="189"/>
      <c r="RWP155" s="189"/>
      <c r="RWQ155" s="189"/>
      <c r="RWR155" s="189"/>
      <c r="RWS155" s="189"/>
      <c r="SFS155" s="189"/>
      <c r="SFT155" s="189"/>
      <c r="SGB155" s="189"/>
      <c r="SGC155" s="189"/>
      <c r="SGD155" s="189"/>
      <c r="SGE155" s="189"/>
      <c r="SGF155" s="189"/>
      <c r="SGG155" s="189"/>
      <c r="SGH155" s="189"/>
      <c r="SGI155" s="189"/>
      <c r="SGJ155" s="189"/>
      <c r="SGK155" s="189"/>
      <c r="SGL155" s="189"/>
      <c r="SGM155" s="189"/>
      <c r="SGN155" s="189"/>
      <c r="SGO155" s="189"/>
      <c r="SPO155" s="189"/>
      <c r="SPP155" s="189"/>
      <c r="SPX155" s="189"/>
      <c r="SPY155" s="189"/>
      <c r="SPZ155" s="189"/>
      <c r="SQA155" s="189"/>
      <c r="SQB155" s="189"/>
      <c r="SQC155" s="189"/>
      <c r="SQD155" s="189"/>
      <c r="SQE155" s="189"/>
      <c r="SQF155" s="189"/>
      <c r="SQG155" s="189"/>
      <c r="SQH155" s="189"/>
      <c r="SQI155" s="189"/>
      <c r="SQJ155" s="189"/>
      <c r="SQK155" s="189"/>
      <c r="SZK155" s="189"/>
      <c r="SZL155" s="189"/>
      <c r="SZT155" s="189"/>
      <c r="SZU155" s="189"/>
      <c r="SZV155" s="189"/>
      <c r="SZW155" s="189"/>
      <c r="SZX155" s="189"/>
      <c r="SZY155" s="189"/>
      <c r="SZZ155" s="189"/>
      <c r="TAA155" s="189"/>
      <c r="TAB155" s="189"/>
      <c r="TAC155" s="189"/>
      <c r="TAD155" s="189"/>
      <c r="TAE155" s="189"/>
      <c r="TAF155" s="189"/>
      <c r="TAG155" s="189"/>
      <c r="TJG155" s="189"/>
      <c r="TJH155" s="189"/>
      <c r="TJP155" s="189"/>
      <c r="TJQ155" s="189"/>
      <c r="TJR155" s="189"/>
      <c r="TJS155" s="189"/>
      <c r="TJT155" s="189"/>
      <c r="TJU155" s="189"/>
      <c r="TJV155" s="189"/>
      <c r="TJW155" s="189"/>
      <c r="TJX155" s="189"/>
      <c r="TJY155" s="189"/>
      <c r="TJZ155" s="189"/>
      <c r="TKA155" s="189"/>
      <c r="TKB155" s="189"/>
      <c r="TKC155" s="189"/>
      <c r="TTC155" s="189"/>
      <c r="TTD155" s="189"/>
      <c r="TTL155" s="189"/>
      <c r="TTM155" s="189"/>
      <c r="TTN155" s="189"/>
      <c r="TTO155" s="189"/>
      <c r="TTP155" s="189"/>
      <c r="TTQ155" s="189"/>
      <c r="TTR155" s="189"/>
      <c r="TTS155" s="189"/>
      <c r="TTT155" s="189"/>
      <c r="TTU155" s="189"/>
      <c r="TTV155" s="189"/>
      <c r="TTW155" s="189"/>
      <c r="TTX155" s="189"/>
      <c r="TTY155" s="189"/>
      <c r="UCY155" s="189"/>
      <c r="UCZ155" s="189"/>
      <c r="UDH155" s="189"/>
      <c r="UDI155" s="189"/>
      <c r="UDJ155" s="189"/>
      <c r="UDK155" s="189"/>
      <c r="UDL155" s="189"/>
      <c r="UDM155" s="189"/>
      <c r="UDN155" s="189"/>
      <c r="UDO155" s="189"/>
      <c r="UDP155" s="189"/>
      <c r="UDQ155" s="189"/>
      <c r="UDR155" s="189"/>
      <c r="UDS155" s="189"/>
      <c r="UDT155" s="189"/>
      <c r="UDU155" s="189"/>
      <c r="UMU155" s="189"/>
      <c r="UMV155" s="189"/>
      <c r="UND155" s="189"/>
      <c r="UNE155" s="189"/>
      <c r="UNF155" s="189"/>
      <c r="UNG155" s="189"/>
      <c r="UNH155" s="189"/>
      <c r="UNI155" s="189"/>
      <c r="UNJ155" s="189"/>
      <c r="UNK155" s="189"/>
      <c r="UNL155" s="189"/>
      <c r="UNM155" s="189"/>
      <c r="UNN155" s="189"/>
      <c r="UNO155" s="189"/>
      <c r="UNP155" s="189"/>
      <c r="UNQ155" s="189"/>
      <c r="UWQ155" s="189"/>
      <c r="UWR155" s="189"/>
      <c r="UWZ155" s="189"/>
      <c r="UXA155" s="189"/>
      <c r="UXB155" s="189"/>
      <c r="UXC155" s="189"/>
      <c r="UXD155" s="189"/>
      <c r="UXE155" s="189"/>
      <c r="UXF155" s="189"/>
      <c r="UXG155" s="189"/>
      <c r="UXH155" s="189"/>
      <c r="UXI155" s="189"/>
      <c r="UXJ155" s="189"/>
      <c r="UXK155" s="189"/>
      <c r="UXL155" s="189"/>
      <c r="UXM155" s="189"/>
      <c r="VGM155" s="189"/>
      <c r="VGN155" s="189"/>
      <c r="VGV155" s="189"/>
      <c r="VGW155" s="189"/>
      <c r="VGX155" s="189"/>
      <c r="VGY155" s="189"/>
      <c r="VGZ155" s="189"/>
      <c r="VHA155" s="189"/>
      <c r="VHB155" s="189"/>
      <c r="VHC155" s="189"/>
      <c r="VHD155" s="189"/>
      <c r="VHE155" s="189"/>
      <c r="VHF155" s="189"/>
      <c r="VHG155" s="189"/>
      <c r="VHH155" s="189"/>
      <c r="VHI155" s="189"/>
      <c r="VQI155" s="189"/>
      <c r="VQJ155" s="189"/>
      <c r="VQR155" s="189"/>
      <c r="VQS155" s="189"/>
      <c r="VQT155" s="189"/>
      <c r="VQU155" s="189"/>
      <c r="VQV155" s="189"/>
      <c r="VQW155" s="189"/>
      <c r="VQX155" s="189"/>
      <c r="VQY155" s="189"/>
      <c r="VQZ155" s="189"/>
      <c r="VRA155" s="189"/>
      <c r="VRB155" s="189"/>
      <c r="VRC155" s="189"/>
      <c r="VRD155" s="189"/>
      <c r="VRE155" s="189"/>
      <c r="WAE155" s="189"/>
      <c r="WAF155" s="189"/>
      <c r="WAN155" s="189"/>
      <c r="WAO155" s="189"/>
      <c r="WAP155" s="189"/>
      <c r="WAQ155" s="189"/>
      <c r="WAR155" s="189"/>
      <c r="WAS155" s="189"/>
      <c r="WAT155" s="189"/>
      <c r="WAU155" s="189"/>
      <c r="WAV155" s="189"/>
      <c r="WAW155" s="189"/>
      <c r="WAX155" s="189"/>
      <c r="WAY155" s="189"/>
      <c r="WAZ155" s="189"/>
      <c r="WBA155" s="189"/>
      <c r="WKA155" s="189"/>
      <c r="WKB155" s="189"/>
      <c r="WKJ155" s="189"/>
      <c r="WKK155" s="189"/>
      <c r="WKL155" s="189"/>
      <c r="WKM155" s="189"/>
      <c r="WKN155" s="189"/>
      <c r="WKO155" s="189"/>
      <c r="WKP155" s="189"/>
      <c r="WKQ155" s="189"/>
      <c r="WKR155" s="189"/>
      <c r="WKS155" s="189"/>
      <c r="WKT155" s="189"/>
      <c r="WKU155" s="189"/>
      <c r="WKV155" s="189"/>
      <c r="WKW155" s="189"/>
      <c r="WTW155" s="189"/>
      <c r="WTX155" s="189"/>
      <c r="WUF155" s="189"/>
      <c r="WUG155" s="189"/>
      <c r="WUH155" s="189"/>
      <c r="WUI155" s="189"/>
      <c r="WUJ155" s="189"/>
      <c r="WUK155" s="189"/>
      <c r="WUL155" s="189"/>
      <c r="WUM155" s="189"/>
      <c r="WUN155" s="189"/>
      <c r="WUO155" s="189"/>
      <c r="WUP155" s="189"/>
      <c r="WUQ155" s="189"/>
      <c r="WUR155" s="189"/>
      <c r="WUS155" s="189"/>
    </row>
    <row r="156" spans="1:1009 1243:2033 2267:3057 3291:4081 4315:5105 5339:6129 6363:7153 7387:8177 8411:9201 9435:10225 10459:11249 11483:12273 12507:13297 13531:14321 14555:15345 15579:16113" s="99" customFormat="1" hidden="1" outlineLevel="1" x14ac:dyDescent="0.25">
      <c r="A156" s="78"/>
      <c r="B156" s="197" t="s">
        <v>160</v>
      </c>
      <c r="C156" s="72"/>
      <c r="D156" s="97">
        <v>31.25</v>
      </c>
      <c r="E156" s="102"/>
      <c r="F156" s="73">
        <v>31.25</v>
      </c>
      <c r="G156" s="231">
        <v>0</v>
      </c>
      <c r="H156" s="129">
        <v>0</v>
      </c>
      <c r="I156" s="153">
        <f t="shared" si="7"/>
        <v>0</v>
      </c>
      <c r="J156" s="149"/>
      <c r="K156" s="149"/>
      <c r="L156" s="149"/>
      <c r="M156" s="149"/>
      <c r="N156" s="109" t="s">
        <v>161</v>
      </c>
      <c r="HK156" s="193"/>
      <c r="HL156" s="193"/>
      <c r="HT156" s="193"/>
      <c r="HU156" s="193"/>
      <c r="HV156" s="193"/>
      <c r="HW156" s="193"/>
      <c r="HX156" s="193"/>
      <c r="HY156" s="193"/>
      <c r="HZ156" s="193"/>
      <c r="IA156" s="193"/>
      <c r="IB156" s="193"/>
      <c r="IC156" s="193"/>
      <c r="ID156" s="193"/>
      <c r="IE156" s="193"/>
      <c r="IF156" s="193"/>
      <c r="IG156" s="193"/>
      <c r="RG156" s="193"/>
      <c r="RH156" s="193"/>
      <c r="RP156" s="193"/>
      <c r="RQ156" s="193"/>
      <c r="RR156" s="193"/>
      <c r="RS156" s="193"/>
      <c r="RT156" s="193"/>
      <c r="RU156" s="193"/>
      <c r="RV156" s="193"/>
      <c r="RW156" s="193"/>
      <c r="RX156" s="193"/>
      <c r="RY156" s="193"/>
      <c r="RZ156" s="193"/>
      <c r="SA156" s="193"/>
      <c r="SB156" s="193"/>
      <c r="SC156" s="193"/>
      <c r="ABC156" s="193"/>
      <c r="ABD156" s="193"/>
      <c r="ABL156" s="193"/>
      <c r="ABM156" s="193"/>
      <c r="ABN156" s="193"/>
      <c r="ABO156" s="193"/>
      <c r="ABP156" s="193"/>
      <c r="ABQ156" s="193"/>
      <c r="ABR156" s="193"/>
      <c r="ABS156" s="193"/>
      <c r="ABT156" s="193"/>
      <c r="ABU156" s="193"/>
      <c r="ABV156" s="193"/>
      <c r="ABW156" s="193"/>
      <c r="ABX156" s="193"/>
      <c r="ABY156" s="193"/>
      <c r="AKY156" s="193"/>
      <c r="AKZ156" s="193"/>
      <c r="ALH156" s="193"/>
      <c r="ALI156" s="193"/>
      <c r="ALJ156" s="193"/>
      <c r="ALK156" s="193"/>
      <c r="ALL156" s="193"/>
      <c r="ALM156" s="193"/>
      <c r="ALN156" s="193"/>
      <c r="ALO156" s="193"/>
      <c r="ALP156" s="193"/>
      <c r="ALQ156" s="193"/>
      <c r="ALR156" s="193"/>
      <c r="ALS156" s="193"/>
      <c r="ALT156" s="193"/>
      <c r="ALU156" s="193"/>
      <c r="AUU156" s="193"/>
      <c r="AUV156" s="193"/>
      <c r="AVD156" s="193"/>
      <c r="AVE156" s="193"/>
      <c r="AVF156" s="193"/>
      <c r="AVG156" s="193"/>
      <c r="AVH156" s="193"/>
      <c r="AVI156" s="193"/>
      <c r="AVJ156" s="193"/>
      <c r="AVK156" s="193"/>
      <c r="AVL156" s="193"/>
      <c r="AVM156" s="193"/>
      <c r="AVN156" s="193"/>
      <c r="AVO156" s="193"/>
      <c r="AVP156" s="193"/>
      <c r="AVQ156" s="193"/>
      <c r="BEQ156" s="193"/>
      <c r="BER156" s="193"/>
      <c r="BEZ156" s="193"/>
      <c r="BFA156" s="193"/>
      <c r="BFB156" s="193"/>
      <c r="BFC156" s="193"/>
      <c r="BFD156" s="193"/>
      <c r="BFE156" s="193"/>
      <c r="BFF156" s="193"/>
      <c r="BFG156" s="193"/>
      <c r="BFH156" s="193"/>
      <c r="BFI156" s="193"/>
      <c r="BFJ156" s="193"/>
      <c r="BFK156" s="193"/>
      <c r="BFL156" s="193"/>
      <c r="BFM156" s="193"/>
      <c r="BOM156" s="193"/>
      <c r="BON156" s="193"/>
      <c r="BOV156" s="193"/>
      <c r="BOW156" s="193"/>
      <c r="BOX156" s="193"/>
      <c r="BOY156" s="193"/>
      <c r="BOZ156" s="193"/>
      <c r="BPA156" s="193"/>
      <c r="BPB156" s="193"/>
      <c r="BPC156" s="193"/>
      <c r="BPD156" s="193"/>
      <c r="BPE156" s="193"/>
      <c r="BPF156" s="193"/>
      <c r="BPG156" s="193"/>
      <c r="BPH156" s="193"/>
      <c r="BPI156" s="193"/>
      <c r="BYI156" s="193"/>
      <c r="BYJ156" s="193"/>
      <c r="BYR156" s="193"/>
      <c r="BYS156" s="193"/>
      <c r="BYT156" s="193"/>
      <c r="BYU156" s="193"/>
      <c r="BYV156" s="193"/>
      <c r="BYW156" s="193"/>
      <c r="BYX156" s="193"/>
      <c r="BYY156" s="193"/>
      <c r="BYZ156" s="193"/>
      <c r="BZA156" s="193"/>
      <c r="BZB156" s="193"/>
      <c r="BZC156" s="193"/>
      <c r="BZD156" s="193"/>
      <c r="BZE156" s="193"/>
      <c r="CIE156" s="193"/>
      <c r="CIF156" s="193"/>
      <c r="CIN156" s="193"/>
      <c r="CIO156" s="193"/>
      <c r="CIP156" s="193"/>
      <c r="CIQ156" s="193"/>
      <c r="CIR156" s="193"/>
      <c r="CIS156" s="193"/>
      <c r="CIT156" s="193"/>
      <c r="CIU156" s="193"/>
      <c r="CIV156" s="193"/>
      <c r="CIW156" s="193"/>
      <c r="CIX156" s="193"/>
      <c r="CIY156" s="193"/>
      <c r="CIZ156" s="193"/>
      <c r="CJA156" s="193"/>
      <c r="CSA156" s="193"/>
      <c r="CSB156" s="193"/>
      <c r="CSJ156" s="193"/>
      <c r="CSK156" s="193"/>
      <c r="CSL156" s="193"/>
      <c r="CSM156" s="193"/>
      <c r="CSN156" s="193"/>
      <c r="CSO156" s="193"/>
      <c r="CSP156" s="193"/>
      <c r="CSQ156" s="193"/>
      <c r="CSR156" s="193"/>
      <c r="CSS156" s="193"/>
      <c r="CST156" s="193"/>
      <c r="CSU156" s="193"/>
      <c r="CSV156" s="193"/>
      <c r="CSW156" s="193"/>
      <c r="DBW156" s="193"/>
      <c r="DBX156" s="193"/>
      <c r="DCF156" s="193"/>
      <c r="DCG156" s="193"/>
      <c r="DCH156" s="193"/>
      <c r="DCI156" s="193"/>
      <c r="DCJ156" s="193"/>
      <c r="DCK156" s="193"/>
      <c r="DCL156" s="193"/>
      <c r="DCM156" s="193"/>
      <c r="DCN156" s="193"/>
      <c r="DCO156" s="193"/>
      <c r="DCP156" s="193"/>
      <c r="DCQ156" s="193"/>
      <c r="DCR156" s="193"/>
      <c r="DCS156" s="193"/>
      <c r="DLS156" s="193"/>
      <c r="DLT156" s="193"/>
      <c r="DMB156" s="193"/>
      <c r="DMC156" s="193"/>
      <c r="DMD156" s="193"/>
      <c r="DME156" s="193"/>
      <c r="DMF156" s="193"/>
      <c r="DMG156" s="193"/>
      <c r="DMH156" s="193"/>
      <c r="DMI156" s="193"/>
      <c r="DMJ156" s="193"/>
      <c r="DMK156" s="193"/>
      <c r="DML156" s="193"/>
      <c r="DMM156" s="193"/>
      <c r="DMN156" s="193"/>
      <c r="DMO156" s="193"/>
      <c r="DVO156" s="193"/>
      <c r="DVP156" s="193"/>
      <c r="DVX156" s="193"/>
      <c r="DVY156" s="193"/>
      <c r="DVZ156" s="193"/>
      <c r="DWA156" s="193"/>
      <c r="DWB156" s="193"/>
      <c r="DWC156" s="193"/>
      <c r="DWD156" s="193"/>
      <c r="DWE156" s="193"/>
      <c r="DWF156" s="193"/>
      <c r="DWG156" s="193"/>
      <c r="DWH156" s="193"/>
      <c r="DWI156" s="193"/>
      <c r="DWJ156" s="193"/>
      <c r="DWK156" s="193"/>
      <c r="EFK156" s="193"/>
      <c r="EFL156" s="193"/>
      <c r="EFT156" s="193"/>
      <c r="EFU156" s="193"/>
      <c r="EFV156" s="193"/>
      <c r="EFW156" s="193"/>
      <c r="EFX156" s="193"/>
      <c r="EFY156" s="193"/>
      <c r="EFZ156" s="193"/>
      <c r="EGA156" s="193"/>
      <c r="EGB156" s="193"/>
      <c r="EGC156" s="193"/>
      <c r="EGD156" s="193"/>
      <c r="EGE156" s="193"/>
      <c r="EGF156" s="193"/>
      <c r="EGG156" s="193"/>
      <c r="EPG156" s="193"/>
      <c r="EPH156" s="193"/>
      <c r="EPP156" s="193"/>
      <c r="EPQ156" s="193"/>
      <c r="EPR156" s="193"/>
      <c r="EPS156" s="193"/>
      <c r="EPT156" s="193"/>
      <c r="EPU156" s="193"/>
      <c r="EPV156" s="193"/>
      <c r="EPW156" s="193"/>
      <c r="EPX156" s="193"/>
      <c r="EPY156" s="193"/>
      <c r="EPZ156" s="193"/>
      <c r="EQA156" s="193"/>
      <c r="EQB156" s="193"/>
      <c r="EQC156" s="193"/>
      <c r="EZC156" s="193"/>
      <c r="EZD156" s="193"/>
      <c r="EZL156" s="193"/>
      <c r="EZM156" s="193"/>
      <c r="EZN156" s="193"/>
      <c r="EZO156" s="193"/>
      <c r="EZP156" s="193"/>
      <c r="EZQ156" s="193"/>
      <c r="EZR156" s="193"/>
      <c r="EZS156" s="193"/>
      <c r="EZT156" s="193"/>
      <c r="EZU156" s="193"/>
      <c r="EZV156" s="193"/>
      <c r="EZW156" s="193"/>
      <c r="EZX156" s="193"/>
      <c r="EZY156" s="193"/>
      <c r="FIY156" s="193"/>
      <c r="FIZ156" s="193"/>
      <c r="FJH156" s="193"/>
      <c r="FJI156" s="193"/>
      <c r="FJJ156" s="193"/>
      <c r="FJK156" s="193"/>
      <c r="FJL156" s="193"/>
      <c r="FJM156" s="193"/>
      <c r="FJN156" s="193"/>
      <c r="FJO156" s="193"/>
      <c r="FJP156" s="193"/>
      <c r="FJQ156" s="193"/>
      <c r="FJR156" s="193"/>
      <c r="FJS156" s="193"/>
      <c r="FJT156" s="193"/>
      <c r="FJU156" s="193"/>
      <c r="FSU156" s="193"/>
      <c r="FSV156" s="193"/>
      <c r="FTD156" s="193"/>
      <c r="FTE156" s="193"/>
      <c r="FTF156" s="193"/>
      <c r="FTG156" s="193"/>
      <c r="FTH156" s="193"/>
      <c r="FTI156" s="193"/>
      <c r="FTJ156" s="193"/>
      <c r="FTK156" s="193"/>
      <c r="FTL156" s="193"/>
      <c r="FTM156" s="193"/>
      <c r="FTN156" s="193"/>
      <c r="FTO156" s="193"/>
      <c r="FTP156" s="193"/>
      <c r="FTQ156" s="193"/>
      <c r="GCQ156" s="193"/>
      <c r="GCR156" s="193"/>
      <c r="GCZ156" s="193"/>
      <c r="GDA156" s="193"/>
      <c r="GDB156" s="193"/>
      <c r="GDC156" s="193"/>
      <c r="GDD156" s="193"/>
      <c r="GDE156" s="193"/>
      <c r="GDF156" s="193"/>
      <c r="GDG156" s="193"/>
      <c r="GDH156" s="193"/>
      <c r="GDI156" s="193"/>
      <c r="GDJ156" s="193"/>
      <c r="GDK156" s="193"/>
      <c r="GDL156" s="193"/>
      <c r="GDM156" s="193"/>
      <c r="GMM156" s="193"/>
      <c r="GMN156" s="193"/>
      <c r="GMV156" s="193"/>
      <c r="GMW156" s="193"/>
      <c r="GMX156" s="193"/>
      <c r="GMY156" s="193"/>
      <c r="GMZ156" s="193"/>
      <c r="GNA156" s="193"/>
      <c r="GNB156" s="193"/>
      <c r="GNC156" s="193"/>
      <c r="GND156" s="193"/>
      <c r="GNE156" s="193"/>
      <c r="GNF156" s="193"/>
      <c r="GNG156" s="193"/>
      <c r="GNH156" s="193"/>
      <c r="GNI156" s="193"/>
      <c r="GWI156" s="193"/>
      <c r="GWJ156" s="193"/>
      <c r="GWR156" s="193"/>
      <c r="GWS156" s="193"/>
      <c r="GWT156" s="193"/>
      <c r="GWU156" s="193"/>
      <c r="GWV156" s="193"/>
      <c r="GWW156" s="193"/>
      <c r="GWX156" s="193"/>
      <c r="GWY156" s="193"/>
      <c r="GWZ156" s="193"/>
      <c r="GXA156" s="193"/>
      <c r="GXB156" s="193"/>
      <c r="GXC156" s="193"/>
      <c r="GXD156" s="193"/>
      <c r="GXE156" s="193"/>
      <c r="HGE156" s="193"/>
      <c r="HGF156" s="193"/>
      <c r="HGN156" s="193"/>
      <c r="HGO156" s="193"/>
      <c r="HGP156" s="193"/>
      <c r="HGQ156" s="193"/>
      <c r="HGR156" s="193"/>
      <c r="HGS156" s="193"/>
      <c r="HGT156" s="193"/>
      <c r="HGU156" s="193"/>
      <c r="HGV156" s="193"/>
      <c r="HGW156" s="193"/>
      <c r="HGX156" s="193"/>
      <c r="HGY156" s="193"/>
      <c r="HGZ156" s="193"/>
      <c r="HHA156" s="193"/>
      <c r="HQA156" s="193"/>
      <c r="HQB156" s="193"/>
      <c r="HQJ156" s="193"/>
      <c r="HQK156" s="193"/>
      <c r="HQL156" s="193"/>
      <c r="HQM156" s="193"/>
      <c r="HQN156" s="193"/>
      <c r="HQO156" s="193"/>
      <c r="HQP156" s="193"/>
      <c r="HQQ156" s="193"/>
      <c r="HQR156" s="193"/>
      <c r="HQS156" s="193"/>
      <c r="HQT156" s="193"/>
      <c r="HQU156" s="193"/>
      <c r="HQV156" s="193"/>
      <c r="HQW156" s="193"/>
      <c r="HZW156" s="193"/>
      <c r="HZX156" s="193"/>
      <c r="IAF156" s="193"/>
      <c r="IAG156" s="193"/>
      <c r="IAH156" s="193"/>
      <c r="IAI156" s="193"/>
      <c r="IAJ156" s="193"/>
      <c r="IAK156" s="193"/>
      <c r="IAL156" s="193"/>
      <c r="IAM156" s="193"/>
      <c r="IAN156" s="193"/>
      <c r="IAO156" s="193"/>
      <c r="IAP156" s="193"/>
      <c r="IAQ156" s="193"/>
      <c r="IAR156" s="193"/>
      <c r="IAS156" s="193"/>
      <c r="IJS156" s="193"/>
      <c r="IJT156" s="193"/>
      <c r="IKB156" s="193"/>
      <c r="IKC156" s="193"/>
      <c r="IKD156" s="193"/>
      <c r="IKE156" s="193"/>
      <c r="IKF156" s="193"/>
      <c r="IKG156" s="193"/>
      <c r="IKH156" s="193"/>
      <c r="IKI156" s="193"/>
      <c r="IKJ156" s="193"/>
      <c r="IKK156" s="193"/>
      <c r="IKL156" s="193"/>
      <c r="IKM156" s="193"/>
      <c r="IKN156" s="193"/>
      <c r="IKO156" s="193"/>
      <c r="ITO156" s="193"/>
      <c r="ITP156" s="193"/>
      <c r="ITX156" s="193"/>
      <c r="ITY156" s="193"/>
      <c r="ITZ156" s="193"/>
      <c r="IUA156" s="193"/>
      <c r="IUB156" s="193"/>
      <c r="IUC156" s="193"/>
      <c r="IUD156" s="193"/>
      <c r="IUE156" s="193"/>
      <c r="IUF156" s="193"/>
      <c r="IUG156" s="193"/>
      <c r="IUH156" s="193"/>
      <c r="IUI156" s="193"/>
      <c r="IUJ156" s="193"/>
      <c r="IUK156" s="193"/>
      <c r="JDK156" s="193"/>
      <c r="JDL156" s="193"/>
      <c r="JDT156" s="193"/>
      <c r="JDU156" s="193"/>
      <c r="JDV156" s="193"/>
      <c r="JDW156" s="193"/>
      <c r="JDX156" s="193"/>
      <c r="JDY156" s="193"/>
      <c r="JDZ156" s="193"/>
      <c r="JEA156" s="193"/>
      <c r="JEB156" s="193"/>
      <c r="JEC156" s="193"/>
      <c r="JED156" s="193"/>
      <c r="JEE156" s="193"/>
      <c r="JEF156" s="193"/>
      <c r="JEG156" s="193"/>
      <c r="JNG156" s="193"/>
      <c r="JNH156" s="193"/>
      <c r="JNP156" s="193"/>
      <c r="JNQ156" s="193"/>
      <c r="JNR156" s="193"/>
      <c r="JNS156" s="193"/>
      <c r="JNT156" s="193"/>
      <c r="JNU156" s="193"/>
      <c r="JNV156" s="193"/>
      <c r="JNW156" s="193"/>
      <c r="JNX156" s="193"/>
      <c r="JNY156" s="193"/>
      <c r="JNZ156" s="193"/>
      <c r="JOA156" s="193"/>
      <c r="JOB156" s="193"/>
      <c r="JOC156" s="193"/>
      <c r="JXC156" s="193"/>
      <c r="JXD156" s="193"/>
      <c r="JXL156" s="193"/>
      <c r="JXM156" s="193"/>
      <c r="JXN156" s="193"/>
      <c r="JXO156" s="193"/>
      <c r="JXP156" s="193"/>
      <c r="JXQ156" s="193"/>
      <c r="JXR156" s="193"/>
      <c r="JXS156" s="193"/>
      <c r="JXT156" s="193"/>
      <c r="JXU156" s="193"/>
      <c r="JXV156" s="193"/>
      <c r="JXW156" s="193"/>
      <c r="JXX156" s="193"/>
      <c r="JXY156" s="193"/>
      <c r="KGY156" s="193"/>
      <c r="KGZ156" s="193"/>
      <c r="KHH156" s="193"/>
      <c r="KHI156" s="193"/>
      <c r="KHJ156" s="193"/>
      <c r="KHK156" s="193"/>
      <c r="KHL156" s="193"/>
      <c r="KHM156" s="193"/>
      <c r="KHN156" s="193"/>
      <c r="KHO156" s="193"/>
      <c r="KHP156" s="193"/>
      <c r="KHQ156" s="193"/>
      <c r="KHR156" s="193"/>
      <c r="KHS156" s="193"/>
      <c r="KHT156" s="193"/>
      <c r="KHU156" s="193"/>
      <c r="KQU156" s="193"/>
      <c r="KQV156" s="193"/>
      <c r="KRD156" s="193"/>
      <c r="KRE156" s="193"/>
      <c r="KRF156" s="193"/>
      <c r="KRG156" s="193"/>
      <c r="KRH156" s="193"/>
      <c r="KRI156" s="193"/>
      <c r="KRJ156" s="193"/>
      <c r="KRK156" s="193"/>
      <c r="KRL156" s="193"/>
      <c r="KRM156" s="193"/>
      <c r="KRN156" s="193"/>
      <c r="KRO156" s="193"/>
      <c r="KRP156" s="193"/>
      <c r="KRQ156" s="193"/>
      <c r="LAQ156" s="193"/>
      <c r="LAR156" s="193"/>
      <c r="LAZ156" s="193"/>
      <c r="LBA156" s="193"/>
      <c r="LBB156" s="193"/>
      <c r="LBC156" s="193"/>
      <c r="LBD156" s="193"/>
      <c r="LBE156" s="193"/>
      <c r="LBF156" s="193"/>
      <c r="LBG156" s="193"/>
      <c r="LBH156" s="193"/>
      <c r="LBI156" s="193"/>
      <c r="LBJ156" s="193"/>
      <c r="LBK156" s="193"/>
      <c r="LBL156" s="193"/>
      <c r="LBM156" s="193"/>
      <c r="LKM156" s="193"/>
      <c r="LKN156" s="193"/>
      <c r="LKV156" s="193"/>
      <c r="LKW156" s="193"/>
      <c r="LKX156" s="193"/>
      <c r="LKY156" s="193"/>
      <c r="LKZ156" s="193"/>
      <c r="LLA156" s="193"/>
      <c r="LLB156" s="193"/>
      <c r="LLC156" s="193"/>
      <c r="LLD156" s="193"/>
      <c r="LLE156" s="193"/>
      <c r="LLF156" s="193"/>
      <c r="LLG156" s="193"/>
      <c r="LLH156" s="193"/>
      <c r="LLI156" s="193"/>
      <c r="LUI156" s="193"/>
      <c r="LUJ156" s="193"/>
      <c r="LUR156" s="193"/>
      <c r="LUS156" s="193"/>
      <c r="LUT156" s="193"/>
      <c r="LUU156" s="193"/>
      <c r="LUV156" s="193"/>
      <c r="LUW156" s="193"/>
      <c r="LUX156" s="193"/>
      <c r="LUY156" s="193"/>
      <c r="LUZ156" s="193"/>
      <c r="LVA156" s="193"/>
      <c r="LVB156" s="193"/>
      <c r="LVC156" s="193"/>
      <c r="LVD156" s="193"/>
      <c r="LVE156" s="193"/>
      <c r="MEE156" s="193"/>
      <c r="MEF156" s="193"/>
      <c r="MEN156" s="193"/>
      <c r="MEO156" s="193"/>
      <c r="MEP156" s="193"/>
      <c r="MEQ156" s="193"/>
      <c r="MER156" s="193"/>
      <c r="MES156" s="193"/>
      <c r="MET156" s="193"/>
      <c r="MEU156" s="193"/>
      <c r="MEV156" s="193"/>
      <c r="MEW156" s="193"/>
      <c r="MEX156" s="193"/>
      <c r="MEY156" s="193"/>
      <c r="MEZ156" s="193"/>
      <c r="MFA156" s="193"/>
      <c r="MOA156" s="193"/>
      <c r="MOB156" s="193"/>
      <c r="MOJ156" s="193"/>
      <c r="MOK156" s="193"/>
      <c r="MOL156" s="193"/>
      <c r="MOM156" s="193"/>
      <c r="MON156" s="193"/>
      <c r="MOO156" s="193"/>
      <c r="MOP156" s="193"/>
      <c r="MOQ156" s="193"/>
      <c r="MOR156" s="193"/>
      <c r="MOS156" s="193"/>
      <c r="MOT156" s="193"/>
      <c r="MOU156" s="193"/>
      <c r="MOV156" s="193"/>
      <c r="MOW156" s="193"/>
      <c r="MXW156" s="193"/>
      <c r="MXX156" s="193"/>
      <c r="MYF156" s="193"/>
      <c r="MYG156" s="193"/>
      <c r="MYH156" s="193"/>
      <c r="MYI156" s="193"/>
      <c r="MYJ156" s="193"/>
      <c r="MYK156" s="193"/>
      <c r="MYL156" s="193"/>
      <c r="MYM156" s="193"/>
      <c r="MYN156" s="193"/>
      <c r="MYO156" s="193"/>
      <c r="MYP156" s="193"/>
      <c r="MYQ156" s="193"/>
      <c r="MYR156" s="193"/>
      <c r="MYS156" s="193"/>
      <c r="NHS156" s="193"/>
      <c r="NHT156" s="193"/>
      <c r="NIB156" s="193"/>
      <c r="NIC156" s="193"/>
      <c r="NID156" s="193"/>
      <c r="NIE156" s="193"/>
      <c r="NIF156" s="193"/>
      <c r="NIG156" s="193"/>
      <c r="NIH156" s="193"/>
      <c r="NII156" s="193"/>
      <c r="NIJ156" s="193"/>
      <c r="NIK156" s="193"/>
      <c r="NIL156" s="193"/>
      <c r="NIM156" s="193"/>
      <c r="NIN156" s="193"/>
      <c r="NIO156" s="193"/>
      <c r="NRO156" s="193"/>
      <c r="NRP156" s="193"/>
      <c r="NRX156" s="193"/>
      <c r="NRY156" s="193"/>
      <c r="NRZ156" s="193"/>
      <c r="NSA156" s="193"/>
      <c r="NSB156" s="193"/>
      <c r="NSC156" s="193"/>
      <c r="NSD156" s="193"/>
      <c r="NSE156" s="193"/>
      <c r="NSF156" s="193"/>
      <c r="NSG156" s="193"/>
      <c r="NSH156" s="193"/>
      <c r="NSI156" s="193"/>
      <c r="NSJ156" s="193"/>
      <c r="NSK156" s="193"/>
      <c r="OBK156" s="193"/>
      <c r="OBL156" s="193"/>
      <c r="OBT156" s="193"/>
      <c r="OBU156" s="193"/>
      <c r="OBV156" s="193"/>
      <c r="OBW156" s="193"/>
      <c r="OBX156" s="193"/>
      <c r="OBY156" s="193"/>
      <c r="OBZ156" s="193"/>
      <c r="OCA156" s="193"/>
      <c r="OCB156" s="193"/>
      <c r="OCC156" s="193"/>
      <c r="OCD156" s="193"/>
      <c r="OCE156" s="193"/>
      <c r="OCF156" s="193"/>
      <c r="OCG156" s="193"/>
      <c r="OLG156" s="193"/>
      <c r="OLH156" s="193"/>
      <c r="OLP156" s="193"/>
      <c r="OLQ156" s="193"/>
      <c r="OLR156" s="193"/>
      <c r="OLS156" s="193"/>
      <c r="OLT156" s="193"/>
      <c r="OLU156" s="193"/>
      <c r="OLV156" s="193"/>
      <c r="OLW156" s="193"/>
      <c r="OLX156" s="193"/>
      <c r="OLY156" s="193"/>
      <c r="OLZ156" s="193"/>
      <c r="OMA156" s="193"/>
      <c r="OMB156" s="193"/>
      <c r="OMC156" s="193"/>
      <c r="OVC156" s="193"/>
      <c r="OVD156" s="193"/>
      <c r="OVL156" s="193"/>
      <c r="OVM156" s="193"/>
      <c r="OVN156" s="193"/>
      <c r="OVO156" s="193"/>
      <c r="OVP156" s="193"/>
      <c r="OVQ156" s="193"/>
      <c r="OVR156" s="193"/>
      <c r="OVS156" s="193"/>
      <c r="OVT156" s="193"/>
      <c r="OVU156" s="193"/>
      <c r="OVV156" s="193"/>
      <c r="OVW156" s="193"/>
      <c r="OVX156" s="193"/>
      <c r="OVY156" s="193"/>
      <c r="PEY156" s="193"/>
      <c r="PEZ156" s="193"/>
      <c r="PFH156" s="193"/>
      <c r="PFI156" s="193"/>
      <c r="PFJ156" s="193"/>
      <c r="PFK156" s="193"/>
      <c r="PFL156" s="193"/>
      <c r="PFM156" s="193"/>
      <c r="PFN156" s="193"/>
      <c r="PFO156" s="193"/>
      <c r="PFP156" s="193"/>
      <c r="PFQ156" s="193"/>
      <c r="PFR156" s="193"/>
      <c r="PFS156" s="193"/>
      <c r="PFT156" s="193"/>
      <c r="PFU156" s="193"/>
      <c r="POU156" s="193"/>
      <c r="POV156" s="193"/>
      <c r="PPD156" s="193"/>
      <c r="PPE156" s="193"/>
      <c r="PPF156" s="193"/>
      <c r="PPG156" s="193"/>
      <c r="PPH156" s="193"/>
      <c r="PPI156" s="193"/>
      <c r="PPJ156" s="193"/>
      <c r="PPK156" s="193"/>
      <c r="PPL156" s="193"/>
      <c r="PPM156" s="193"/>
      <c r="PPN156" s="193"/>
      <c r="PPO156" s="193"/>
      <c r="PPP156" s="193"/>
      <c r="PPQ156" s="193"/>
      <c r="PYQ156" s="193"/>
      <c r="PYR156" s="193"/>
      <c r="PYZ156" s="193"/>
      <c r="PZA156" s="193"/>
      <c r="PZB156" s="193"/>
      <c r="PZC156" s="193"/>
      <c r="PZD156" s="193"/>
      <c r="PZE156" s="193"/>
      <c r="PZF156" s="193"/>
      <c r="PZG156" s="193"/>
      <c r="PZH156" s="193"/>
      <c r="PZI156" s="193"/>
      <c r="PZJ156" s="193"/>
      <c r="PZK156" s="193"/>
      <c r="PZL156" s="193"/>
      <c r="PZM156" s="193"/>
      <c r="QIM156" s="193"/>
      <c r="QIN156" s="193"/>
      <c r="QIV156" s="193"/>
      <c r="QIW156" s="193"/>
      <c r="QIX156" s="193"/>
      <c r="QIY156" s="193"/>
      <c r="QIZ156" s="193"/>
      <c r="QJA156" s="193"/>
      <c r="QJB156" s="193"/>
      <c r="QJC156" s="193"/>
      <c r="QJD156" s="193"/>
      <c r="QJE156" s="193"/>
      <c r="QJF156" s="193"/>
      <c r="QJG156" s="193"/>
      <c r="QJH156" s="193"/>
      <c r="QJI156" s="193"/>
      <c r="QSI156" s="193"/>
      <c r="QSJ156" s="193"/>
      <c r="QSR156" s="193"/>
      <c r="QSS156" s="193"/>
      <c r="QST156" s="193"/>
      <c r="QSU156" s="193"/>
      <c r="QSV156" s="193"/>
      <c r="QSW156" s="193"/>
      <c r="QSX156" s="193"/>
      <c r="QSY156" s="193"/>
      <c r="QSZ156" s="193"/>
      <c r="QTA156" s="193"/>
      <c r="QTB156" s="193"/>
      <c r="QTC156" s="193"/>
      <c r="QTD156" s="193"/>
      <c r="QTE156" s="193"/>
      <c r="RCE156" s="193"/>
      <c r="RCF156" s="193"/>
      <c r="RCN156" s="193"/>
      <c r="RCO156" s="193"/>
      <c r="RCP156" s="193"/>
      <c r="RCQ156" s="193"/>
      <c r="RCR156" s="193"/>
      <c r="RCS156" s="193"/>
      <c r="RCT156" s="193"/>
      <c r="RCU156" s="193"/>
      <c r="RCV156" s="193"/>
      <c r="RCW156" s="193"/>
      <c r="RCX156" s="193"/>
      <c r="RCY156" s="193"/>
      <c r="RCZ156" s="193"/>
      <c r="RDA156" s="193"/>
      <c r="RMA156" s="193"/>
      <c r="RMB156" s="193"/>
      <c r="RMJ156" s="193"/>
      <c r="RMK156" s="193"/>
      <c r="RML156" s="193"/>
      <c r="RMM156" s="193"/>
      <c r="RMN156" s="193"/>
      <c r="RMO156" s="193"/>
      <c r="RMP156" s="193"/>
      <c r="RMQ156" s="193"/>
      <c r="RMR156" s="193"/>
      <c r="RMS156" s="193"/>
      <c r="RMT156" s="193"/>
      <c r="RMU156" s="193"/>
      <c r="RMV156" s="193"/>
      <c r="RMW156" s="193"/>
      <c r="RVW156" s="193"/>
      <c r="RVX156" s="193"/>
      <c r="RWF156" s="193"/>
      <c r="RWG156" s="193"/>
      <c r="RWH156" s="193"/>
      <c r="RWI156" s="193"/>
      <c r="RWJ156" s="193"/>
      <c r="RWK156" s="193"/>
      <c r="RWL156" s="193"/>
      <c r="RWM156" s="193"/>
      <c r="RWN156" s="193"/>
      <c r="RWO156" s="193"/>
      <c r="RWP156" s="193"/>
      <c r="RWQ156" s="193"/>
      <c r="RWR156" s="193"/>
      <c r="RWS156" s="193"/>
      <c r="SFS156" s="193"/>
      <c r="SFT156" s="193"/>
      <c r="SGB156" s="193"/>
      <c r="SGC156" s="193"/>
      <c r="SGD156" s="193"/>
      <c r="SGE156" s="193"/>
      <c r="SGF156" s="193"/>
      <c r="SGG156" s="193"/>
      <c r="SGH156" s="193"/>
      <c r="SGI156" s="193"/>
      <c r="SGJ156" s="193"/>
      <c r="SGK156" s="193"/>
      <c r="SGL156" s="193"/>
      <c r="SGM156" s="193"/>
      <c r="SGN156" s="193"/>
      <c r="SGO156" s="193"/>
      <c r="SPO156" s="193"/>
      <c r="SPP156" s="193"/>
      <c r="SPX156" s="193"/>
      <c r="SPY156" s="193"/>
      <c r="SPZ156" s="193"/>
      <c r="SQA156" s="193"/>
      <c r="SQB156" s="193"/>
      <c r="SQC156" s="193"/>
      <c r="SQD156" s="193"/>
      <c r="SQE156" s="193"/>
      <c r="SQF156" s="193"/>
      <c r="SQG156" s="193"/>
      <c r="SQH156" s="193"/>
      <c r="SQI156" s="193"/>
      <c r="SQJ156" s="193"/>
      <c r="SQK156" s="193"/>
      <c r="SZK156" s="193"/>
      <c r="SZL156" s="193"/>
      <c r="SZT156" s="193"/>
      <c r="SZU156" s="193"/>
      <c r="SZV156" s="193"/>
      <c r="SZW156" s="193"/>
      <c r="SZX156" s="193"/>
      <c r="SZY156" s="193"/>
      <c r="SZZ156" s="193"/>
      <c r="TAA156" s="193"/>
      <c r="TAB156" s="193"/>
      <c r="TAC156" s="193"/>
      <c r="TAD156" s="193"/>
      <c r="TAE156" s="193"/>
      <c r="TAF156" s="193"/>
      <c r="TAG156" s="193"/>
      <c r="TJG156" s="193"/>
      <c r="TJH156" s="193"/>
      <c r="TJP156" s="193"/>
      <c r="TJQ156" s="193"/>
      <c r="TJR156" s="193"/>
      <c r="TJS156" s="193"/>
      <c r="TJT156" s="193"/>
      <c r="TJU156" s="193"/>
      <c r="TJV156" s="193"/>
      <c r="TJW156" s="193"/>
      <c r="TJX156" s="193"/>
      <c r="TJY156" s="193"/>
      <c r="TJZ156" s="193"/>
      <c r="TKA156" s="193"/>
      <c r="TKB156" s="193"/>
      <c r="TKC156" s="193"/>
      <c r="TTC156" s="193"/>
      <c r="TTD156" s="193"/>
      <c r="TTL156" s="193"/>
      <c r="TTM156" s="193"/>
      <c r="TTN156" s="193"/>
      <c r="TTO156" s="193"/>
      <c r="TTP156" s="193"/>
      <c r="TTQ156" s="193"/>
      <c r="TTR156" s="193"/>
      <c r="TTS156" s="193"/>
      <c r="TTT156" s="193"/>
      <c r="TTU156" s="193"/>
      <c r="TTV156" s="193"/>
      <c r="TTW156" s="193"/>
      <c r="TTX156" s="193"/>
      <c r="TTY156" s="193"/>
      <c r="UCY156" s="193"/>
      <c r="UCZ156" s="193"/>
      <c r="UDH156" s="193"/>
      <c r="UDI156" s="193"/>
      <c r="UDJ156" s="193"/>
      <c r="UDK156" s="193"/>
      <c r="UDL156" s="193"/>
      <c r="UDM156" s="193"/>
      <c r="UDN156" s="193"/>
      <c r="UDO156" s="193"/>
      <c r="UDP156" s="193"/>
      <c r="UDQ156" s="193"/>
      <c r="UDR156" s="193"/>
      <c r="UDS156" s="193"/>
      <c r="UDT156" s="193"/>
      <c r="UDU156" s="193"/>
      <c r="UMU156" s="193"/>
      <c r="UMV156" s="193"/>
      <c r="UND156" s="193"/>
      <c r="UNE156" s="193"/>
      <c r="UNF156" s="193"/>
      <c r="UNG156" s="193"/>
      <c r="UNH156" s="193"/>
      <c r="UNI156" s="193"/>
      <c r="UNJ156" s="193"/>
      <c r="UNK156" s="193"/>
      <c r="UNL156" s="193"/>
      <c r="UNM156" s="193"/>
      <c r="UNN156" s="193"/>
      <c r="UNO156" s="193"/>
      <c r="UNP156" s="193"/>
      <c r="UNQ156" s="193"/>
      <c r="UWQ156" s="193"/>
      <c r="UWR156" s="193"/>
      <c r="UWZ156" s="193"/>
      <c r="UXA156" s="193"/>
      <c r="UXB156" s="193"/>
      <c r="UXC156" s="193"/>
      <c r="UXD156" s="193"/>
      <c r="UXE156" s="193"/>
      <c r="UXF156" s="193"/>
      <c r="UXG156" s="193"/>
      <c r="UXH156" s="193"/>
      <c r="UXI156" s="193"/>
      <c r="UXJ156" s="193"/>
      <c r="UXK156" s="193"/>
      <c r="UXL156" s="193"/>
      <c r="UXM156" s="193"/>
      <c r="VGM156" s="193"/>
      <c r="VGN156" s="193"/>
      <c r="VGV156" s="193"/>
      <c r="VGW156" s="193"/>
      <c r="VGX156" s="193"/>
      <c r="VGY156" s="193"/>
      <c r="VGZ156" s="193"/>
      <c r="VHA156" s="193"/>
      <c r="VHB156" s="193"/>
      <c r="VHC156" s="193"/>
      <c r="VHD156" s="193"/>
      <c r="VHE156" s="193"/>
      <c r="VHF156" s="193"/>
      <c r="VHG156" s="193"/>
      <c r="VHH156" s="193"/>
      <c r="VHI156" s="193"/>
      <c r="VQI156" s="193"/>
      <c r="VQJ156" s="193"/>
      <c r="VQR156" s="193"/>
      <c r="VQS156" s="193"/>
      <c r="VQT156" s="193"/>
      <c r="VQU156" s="193"/>
      <c r="VQV156" s="193"/>
      <c r="VQW156" s="193"/>
      <c r="VQX156" s="193"/>
      <c r="VQY156" s="193"/>
      <c r="VQZ156" s="193"/>
      <c r="VRA156" s="193"/>
      <c r="VRB156" s="193"/>
      <c r="VRC156" s="193"/>
      <c r="VRD156" s="193"/>
      <c r="VRE156" s="193"/>
      <c r="WAE156" s="193"/>
      <c r="WAF156" s="193"/>
      <c r="WAN156" s="193"/>
      <c r="WAO156" s="193"/>
      <c r="WAP156" s="193"/>
      <c r="WAQ156" s="193"/>
      <c r="WAR156" s="193"/>
      <c r="WAS156" s="193"/>
      <c r="WAT156" s="193"/>
      <c r="WAU156" s="193"/>
      <c r="WAV156" s="193"/>
      <c r="WAW156" s="193"/>
      <c r="WAX156" s="193"/>
      <c r="WAY156" s="193"/>
      <c r="WAZ156" s="193"/>
      <c r="WBA156" s="193"/>
      <c r="WKA156" s="193"/>
      <c r="WKB156" s="193"/>
      <c r="WKJ156" s="193"/>
      <c r="WKK156" s="193"/>
      <c r="WKL156" s="193"/>
      <c r="WKM156" s="193"/>
      <c r="WKN156" s="193"/>
      <c r="WKO156" s="193"/>
      <c r="WKP156" s="193"/>
      <c r="WKQ156" s="193"/>
      <c r="WKR156" s="193"/>
      <c r="WKS156" s="193"/>
      <c r="WKT156" s="193"/>
      <c r="WKU156" s="193"/>
      <c r="WKV156" s="193"/>
      <c r="WKW156" s="193"/>
      <c r="WTW156" s="193"/>
      <c r="WTX156" s="193"/>
      <c r="WUF156" s="193"/>
      <c r="WUG156" s="193"/>
      <c r="WUH156" s="193"/>
      <c r="WUI156" s="193"/>
      <c r="WUJ156" s="193"/>
      <c r="WUK156" s="193"/>
      <c r="WUL156" s="193"/>
      <c r="WUM156" s="193"/>
      <c r="WUN156" s="193"/>
      <c r="WUO156" s="193"/>
      <c r="WUP156" s="193"/>
      <c r="WUQ156" s="193"/>
      <c r="WUR156" s="193"/>
      <c r="WUS156" s="193"/>
    </row>
    <row r="157" spans="1:1009 1243:2033 2267:3057 3291:4081 4315:5105 5339:6129 6363:7153 7387:8177 8411:9201 9435:10225 10459:11249 11483:12273 12507:13297 13531:14321 14555:15345 15579:16113" s="99" customFormat="1" ht="27.95" customHeight="1" collapsed="1" x14ac:dyDescent="0.25">
      <c r="A157" s="50" t="s">
        <v>205</v>
      </c>
      <c r="B157" s="176" t="s">
        <v>163</v>
      </c>
      <c r="C157" s="70"/>
      <c r="D157" s="97">
        <v>29177.761999999999</v>
      </c>
      <c r="E157" s="68">
        <v>23607.761999999999</v>
      </c>
      <c r="F157" s="68">
        <v>5570</v>
      </c>
      <c r="G157" s="231">
        <v>5333.0472</v>
      </c>
      <c r="H157" s="129">
        <v>11613.218019</v>
      </c>
      <c r="I157" s="345">
        <f t="shared" si="7"/>
        <v>2549</v>
      </c>
      <c r="J157" s="346">
        <f>J158+J170+J178</f>
        <v>0</v>
      </c>
      <c r="K157" s="346">
        <f>K158+K170+K178</f>
        <v>1705.18</v>
      </c>
      <c r="L157" s="346">
        <f>L158+L178</f>
        <v>0</v>
      </c>
      <c r="M157" s="346">
        <f>M158+M178</f>
        <v>843.82</v>
      </c>
      <c r="N157" s="221">
        <f>N158+N178</f>
        <v>0</v>
      </c>
      <c r="HK157" s="193"/>
      <c r="HL157" s="193"/>
      <c r="HT157" s="193"/>
      <c r="HU157" s="193"/>
      <c r="HV157" s="193"/>
      <c r="HW157" s="193"/>
      <c r="HX157" s="193"/>
      <c r="HY157" s="193"/>
      <c r="HZ157" s="193"/>
      <c r="IA157" s="193"/>
      <c r="IB157" s="193"/>
      <c r="IC157" s="193"/>
      <c r="ID157" s="193"/>
      <c r="IE157" s="193"/>
      <c r="IF157" s="193"/>
      <c r="IG157" s="193"/>
      <c r="RG157" s="193"/>
      <c r="RH157" s="193"/>
      <c r="RP157" s="193"/>
      <c r="RQ157" s="193"/>
      <c r="RR157" s="193"/>
      <c r="RS157" s="193"/>
      <c r="RT157" s="193"/>
      <c r="RU157" s="193"/>
      <c r="RV157" s="193"/>
      <c r="RW157" s="193"/>
      <c r="RX157" s="193"/>
      <c r="RY157" s="193"/>
      <c r="RZ157" s="193"/>
      <c r="SA157" s="193"/>
      <c r="SB157" s="193"/>
      <c r="SC157" s="193"/>
      <c r="ABC157" s="193"/>
      <c r="ABD157" s="193"/>
      <c r="ABL157" s="193"/>
      <c r="ABM157" s="193"/>
      <c r="ABN157" s="193"/>
      <c r="ABO157" s="193"/>
      <c r="ABP157" s="193"/>
      <c r="ABQ157" s="193"/>
      <c r="ABR157" s="193"/>
      <c r="ABS157" s="193"/>
      <c r="ABT157" s="193"/>
      <c r="ABU157" s="193"/>
      <c r="ABV157" s="193"/>
      <c r="ABW157" s="193"/>
      <c r="ABX157" s="193"/>
      <c r="ABY157" s="193"/>
      <c r="AKY157" s="193"/>
      <c r="AKZ157" s="193"/>
      <c r="ALH157" s="193"/>
      <c r="ALI157" s="193"/>
      <c r="ALJ157" s="193"/>
      <c r="ALK157" s="193"/>
      <c r="ALL157" s="193"/>
      <c r="ALM157" s="193"/>
      <c r="ALN157" s="193"/>
      <c r="ALO157" s="193"/>
      <c r="ALP157" s="193"/>
      <c r="ALQ157" s="193"/>
      <c r="ALR157" s="193"/>
      <c r="ALS157" s="193"/>
      <c r="ALT157" s="193"/>
      <c r="ALU157" s="193"/>
      <c r="AUU157" s="193"/>
      <c r="AUV157" s="193"/>
      <c r="AVD157" s="193"/>
      <c r="AVE157" s="193"/>
      <c r="AVF157" s="193"/>
      <c r="AVG157" s="193"/>
      <c r="AVH157" s="193"/>
      <c r="AVI157" s="193"/>
      <c r="AVJ157" s="193"/>
      <c r="AVK157" s="193"/>
      <c r="AVL157" s="193"/>
      <c r="AVM157" s="193"/>
      <c r="AVN157" s="193"/>
      <c r="AVO157" s="193"/>
      <c r="AVP157" s="193"/>
      <c r="AVQ157" s="193"/>
      <c r="BEQ157" s="193"/>
      <c r="BER157" s="193"/>
      <c r="BEZ157" s="193"/>
      <c r="BFA157" s="193"/>
      <c r="BFB157" s="193"/>
      <c r="BFC157" s="193"/>
      <c r="BFD157" s="193"/>
      <c r="BFE157" s="193"/>
      <c r="BFF157" s="193"/>
      <c r="BFG157" s="193"/>
      <c r="BFH157" s="193"/>
      <c r="BFI157" s="193"/>
      <c r="BFJ157" s="193"/>
      <c r="BFK157" s="193"/>
      <c r="BFL157" s="193"/>
      <c r="BFM157" s="193"/>
      <c r="BOM157" s="193"/>
      <c r="BON157" s="193"/>
      <c r="BOV157" s="193"/>
      <c r="BOW157" s="193"/>
      <c r="BOX157" s="193"/>
      <c r="BOY157" s="193"/>
      <c r="BOZ157" s="193"/>
      <c r="BPA157" s="193"/>
      <c r="BPB157" s="193"/>
      <c r="BPC157" s="193"/>
      <c r="BPD157" s="193"/>
      <c r="BPE157" s="193"/>
      <c r="BPF157" s="193"/>
      <c r="BPG157" s="193"/>
      <c r="BPH157" s="193"/>
      <c r="BPI157" s="193"/>
      <c r="BYI157" s="193"/>
      <c r="BYJ157" s="193"/>
      <c r="BYR157" s="193"/>
      <c r="BYS157" s="193"/>
      <c r="BYT157" s="193"/>
      <c r="BYU157" s="193"/>
      <c r="BYV157" s="193"/>
      <c r="BYW157" s="193"/>
      <c r="BYX157" s="193"/>
      <c r="BYY157" s="193"/>
      <c r="BYZ157" s="193"/>
      <c r="BZA157" s="193"/>
      <c r="BZB157" s="193"/>
      <c r="BZC157" s="193"/>
      <c r="BZD157" s="193"/>
      <c r="BZE157" s="193"/>
      <c r="CIE157" s="193"/>
      <c r="CIF157" s="193"/>
      <c r="CIN157" s="193"/>
      <c r="CIO157" s="193"/>
      <c r="CIP157" s="193"/>
      <c r="CIQ157" s="193"/>
      <c r="CIR157" s="193"/>
      <c r="CIS157" s="193"/>
      <c r="CIT157" s="193"/>
      <c r="CIU157" s="193"/>
      <c r="CIV157" s="193"/>
      <c r="CIW157" s="193"/>
      <c r="CIX157" s="193"/>
      <c r="CIY157" s="193"/>
      <c r="CIZ157" s="193"/>
      <c r="CJA157" s="193"/>
      <c r="CSA157" s="193"/>
      <c r="CSB157" s="193"/>
      <c r="CSJ157" s="193"/>
      <c r="CSK157" s="193"/>
      <c r="CSL157" s="193"/>
      <c r="CSM157" s="193"/>
      <c r="CSN157" s="193"/>
      <c r="CSO157" s="193"/>
      <c r="CSP157" s="193"/>
      <c r="CSQ157" s="193"/>
      <c r="CSR157" s="193"/>
      <c r="CSS157" s="193"/>
      <c r="CST157" s="193"/>
      <c r="CSU157" s="193"/>
      <c r="CSV157" s="193"/>
      <c r="CSW157" s="193"/>
      <c r="DBW157" s="193"/>
      <c r="DBX157" s="193"/>
      <c r="DCF157" s="193"/>
      <c r="DCG157" s="193"/>
      <c r="DCH157" s="193"/>
      <c r="DCI157" s="193"/>
      <c r="DCJ157" s="193"/>
      <c r="DCK157" s="193"/>
      <c r="DCL157" s="193"/>
      <c r="DCM157" s="193"/>
      <c r="DCN157" s="193"/>
      <c r="DCO157" s="193"/>
      <c r="DCP157" s="193"/>
      <c r="DCQ157" s="193"/>
      <c r="DCR157" s="193"/>
      <c r="DCS157" s="193"/>
      <c r="DLS157" s="193"/>
      <c r="DLT157" s="193"/>
      <c r="DMB157" s="193"/>
      <c r="DMC157" s="193"/>
      <c r="DMD157" s="193"/>
      <c r="DME157" s="193"/>
      <c r="DMF157" s="193"/>
      <c r="DMG157" s="193"/>
      <c r="DMH157" s="193"/>
      <c r="DMI157" s="193"/>
      <c r="DMJ157" s="193"/>
      <c r="DMK157" s="193"/>
      <c r="DML157" s="193"/>
      <c r="DMM157" s="193"/>
      <c r="DMN157" s="193"/>
      <c r="DMO157" s="193"/>
      <c r="DVO157" s="193"/>
      <c r="DVP157" s="193"/>
      <c r="DVX157" s="193"/>
      <c r="DVY157" s="193"/>
      <c r="DVZ157" s="193"/>
      <c r="DWA157" s="193"/>
      <c r="DWB157" s="193"/>
      <c r="DWC157" s="193"/>
      <c r="DWD157" s="193"/>
      <c r="DWE157" s="193"/>
      <c r="DWF157" s="193"/>
      <c r="DWG157" s="193"/>
      <c r="DWH157" s="193"/>
      <c r="DWI157" s="193"/>
      <c r="DWJ157" s="193"/>
      <c r="DWK157" s="193"/>
      <c r="EFK157" s="193"/>
      <c r="EFL157" s="193"/>
      <c r="EFT157" s="193"/>
      <c r="EFU157" s="193"/>
      <c r="EFV157" s="193"/>
      <c r="EFW157" s="193"/>
      <c r="EFX157" s="193"/>
      <c r="EFY157" s="193"/>
      <c r="EFZ157" s="193"/>
      <c r="EGA157" s="193"/>
      <c r="EGB157" s="193"/>
      <c r="EGC157" s="193"/>
      <c r="EGD157" s="193"/>
      <c r="EGE157" s="193"/>
      <c r="EGF157" s="193"/>
      <c r="EGG157" s="193"/>
      <c r="EPG157" s="193"/>
      <c r="EPH157" s="193"/>
      <c r="EPP157" s="193"/>
      <c r="EPQ157" s="193"/>
      <c r="EPR157" s="193"/>
      <c r="EPS157" s="193"/>
      <c r="EPT157" s="193"/>
      <c r="EPU157" s="193"/>
      <c r="EPV157" s="193"/>
      <c r="EPW157" s="193"/>
      <c r="EPX157" s="193"/>
      <c r="EPY157" s="193"/>
      <c r="EPZ157" s="193"/>
      <c r="EQA157" s="193"/>
      <c r="EQB157" s="193"/>
      <c r="EQC157" s="193"/>
      <c r="EZC157" s="193"/>
      <c r="EZD157" s="193"/>
      <c r="EZL157" s="193"/>
      <c r="EZM157" s="193"/>
      <c r="EZN157" s="193"/>
      <c r="EZO157" s="193"/>
      <c r="EZP157" s="193"/>
      <c r="EZQ157" s="193"/>
      <c r="EZR157" s="193"/>
      <c r="EZS157" s="193"/>
      <c r="EZT157" s="193"/>
      <c r="EZU157" s="193"/>
      <c r="EZV157" s="193"/>
      <c r="EZW157" s="193"/>
      <c r="EZX157" s="193"/>
      <c r="EZY157" s="193"/>
      <c r="FIY157" s="193"/>
      <c r="FIZ157" s="193"/>
      <c r="FJH157" s="193"/>
      <c r="FJI157" s="193"/>
      <c r="FJJ157" s="193"/>
      <c r="FJK157" s="193"/>
      <c r="FJL157" s="193"/>
      <c r="FJM157" s="193"/>
      <c r="FJN157" s="193"/>
      <c r="FJO157" s="193"/>
      <c r="FJP157" s="193"/>
      <c r="FJQ157" s="193"/>
      <c r="FJR157" s="193"/>
      <c r="FJS157" s="193"/>
      <c r="FJT157" s="193"/>
      <c r="FJU157" s="193"/>
      <c r="FSU157" s="193"/>
      <c r="FSV157" s="193"/>
      <c r="FTD157" s="193"/>
      <c r="FTE157" s="193"/>
      <c r="FTF157" s="193"/>
      <c r="FTG157" s="193"/>
      <c r="FTH157" s="193"/>
      <c r="FTI157" s="193"/>
      <c r="FTJ157" s="193"/>
      <c r="FTK157" s="193"/>
      <c r="FTL157" s="193"/>
      <c r="FTM157" s="193"/>
      <c r="FTN157" s="193"/>
      <c r="FTO157" s="193"/>
      <c r="FTP157" s="193"/>
      <c r="FTQ157" s="193"/>
      <c r="GCQ157" s="193"/>
      <c r="GCR157" s="193"/>
      <c r="GCZ157" s="193"/>
      <c r="GDA157" s="193"/>
      <c r="GDB157" s="193"/>
      <c r="GDC157" s="193"/>
      <c r="GDD157" s="193"/>
      <c r="GDE157" s="193"/>
      <c r="GDF157" s="193"/>
      <c r="GDG157" s="193"/>
      <c r="GDH157" s="193"/>
      <c r="GDI157" s="193"/>
      <c r="GDJ157" s="193"/>
      <c r="GDK157" s="193"/>
      <c r="GDL157" s="193"/>
      <c r="GDM157" s="193"/>
      <c r="GMM157" s="193"/>
      <c r="GMN157" s="193"/>
      <c r="GMV157" s="193"/>
      <c r="GMW157" s="193"/>
      <c r="GMX157" s="193"/>
      <c r="GMY157" s="193"/>
      <c r="GMZ157" s="193"/>
      <c r="GNA157" s="193"/>
      <c r="GNB157" s="193"/>
      <c r="GNC157" s="193"/>
      <c r="GND157" s="193"/>
      <c r="GNE157" s="193"/>
      <c r="GNF157" s="193"/>
      <c r="GNG157" s="193"/>
      <c r="GNH157" s="193"/>
      <c r="GNI157" s="193"/>
      <c r="GWI157" s="193"/>
      <c r="GWJ157" s="193"/>
      <c r="GWR157" s="193"/>
      <c r="GWS157" s="193"/>
      <c r="GWT157" s="193"/>
      <c r="GWU157" s="193"/>
      <c r="GWV157" s="193"/>
      <c r="GWW157" s="193"/>
      <c r="GWX157" s="193"/>
      <c r="GWY157" s="193"/>
      <c r="GWZ157" s="193"/>
      <c r="GXA157" s="193"/>
      <c r="GXB157" s="193"/>
      <c r="GXC157" s="193"/>
      <c r="GXD157" s="193"/>
      <c r="GXE157" s="193"/>
      <c r="HGE157" s="193"/>
      <c r="HGF157" s="193"/>
      <c r="HGN157" s="193"/>
      <c r="HGO157" s="193"/>
      <c r="HGP157" s="193"/>
      <c r="HGQ157" s="193"/>
      <c r="HGR157" s="193"/>
      <c r="HGS157" s="193"/>
      <c r="HGT157" s="193"/>
      <c r="HGU157" s="193"/>
      <c r="HGV157" s="193"/>
      <c r="HGW157" s="193"/>
      <c r="HGX157" s="193"/>
      <c r="HGY157" s="193"/>
      <c r="HGZ157" s="193"/>
      <c r="HHA157" s="193"/>
      <c r="HQA157" s="193"/>
      <c r="HQB157" s="193"/>
      <c r="HQJ157" s="193"/>
      <c r="HQK157" s="193"/>
      <c r="HQL157" s="193"/>
      <c r="HQM157" s="193"/>
      <c r="HQN157" s="193"/>
      <c r="HQO157" s="193"/>
      <c r="HQP157" s="193"/>
      <c r="HQQ157" s="193"/>
      <c r="HQR157" s="193"/>
      <c r="HQS157" s="193"/>
      <c r="HQT157" s="193"/>
      <c r="HQU157" s="193"/>
      <c r="HQV157" s="193"/>
      <c r="HQW157" s="193"/>
      <c r="HZW157" s="193"/>
      <c r="HZX157" s="193"/>
      <c r="IAF157" s="193"/>
      <c r="IAG157" s="193"/>
      <c r="IAH157" s="193"/>
      <c r="IAI157" s="193"/>
      <c r="IAJ157" s="193"/>
      <c r="IAK157" s="193"/>
      <c r="IAL157" s="193"/>
      <c r="IAM157" s="193"/>
      <c r="IAN157" s="193"/>
      <c r="IAO157" s="193"/>
      <c r="IAP157" s="193"/>
      <c r="IAQ157" s="193"/>
      <c r="IAR157" s="193"/>
      <c r="IAS157" s="193"/>
      <c r="IJS157" s="193"/>
      <c r="IJT157" s="193"/>
      <c r="IKB157" s="193"/>
      <c r="IKC157" s="193"/>
      <c r="IKD157" s="193"/>
      <c r="IKE157" s="193"/>
      <c r="IKF157" s="193"/>
      <c r="IKG157" s="193"/>
      <c r="IKH157" s="193"/>
      <c r="IKI157" s="193"/>
      <c r="IKJ157" s="193"/>
      <c r="IKK157" s="193"/>
      <c r="IKL157" s="193"/>
      <c r="IKM157" s="193"/>
      <c r="IKN157" s="193"/>
      <c r="IKO157" s="193"/>
      <c r="ITO157" s="193"/>
      <c r="ITP157" s="193"/>
      <c r="ITX157" s="193"/>
      <c r="ITY157" s="193"/>
      <c r="ITZ157" s="193"/>
      <c r="IUA157" s="193"/>
      <c r="IUB157" s="193"/>
      <c r="IUC157" s="193"/>
      <c r="IUD157" s="193"/>
      <c r="IUE157" s="193"/>
      <c r="IUF157" s="193"/>
      <c r="IUG157" s="193"/>
      <c r="IUH157" s="193"/>
      <c r="IUI157" s="193"/>
      <c r="IUJ157" s="193"/>
      <c r="IUK157" s="193"/>
      <c r="JDK157" s="193"/>
      <c r="JDL157" s="193"/>
      <c r="JDT157" s="193"/>
      <c r="JDU157" s="193"/>
      <c r="JDV157" s="193"/>
      <c r="JDW157" s="193"/>
      <c r="JDX157" s="193"/>
      <c r="JDY157" s="193"/>
      <c r="JDZ157" s="193"/>
      <c r="JEA157" s="193"/>
      <c r="JEB157" s="193"/>
      <c r="JEC157" s="193"/>
      <c r="JED157" s="193"/>
      <c r="JEE157" s="193"/>
      <c r="JEF157" s="193"/>
      <c r="JEG157" s="193"/>
      <c r="JNG157" s="193"/>
      <c r="JNH157" s="193"/>
      <c r="JNP157" s="193"/>
      <c r="JNQ157" s="193"/>
      <c r="JNR157" s="193"/>
      <c r="JNS157" s="193"/>
      <c r="JNT157" s="193"/>
      <c r="JNU157" s="193"/>
      <c r="JNV157" s="193"/>
      <c r="JNW157" s="193"/>
      <c r="JNX157" s="193"/>
      <c r="JNY157" s="193"/>
      <c r="JNZ157" s="193"/>
      <c r="JOA157" s="193"/>
      <c r="JOB157" s="193"/>
      <c r="JOC157" s="193"/>
      <c r="JXC157" s="193"/>
      <c r="JXD157" s="193"/>
      <c r="JXL157" s="193"/>
      <c r="JXM157" s="193"/>
      <c r="JXN157" s="193"/>
      <c r="JXO157" s="193"/>
      <c r="JXP157" s="193"/>
      <c r="JXQ157" s="193"/>
      <c r="JXR157" s="193"/>
      <c r="JXS157" s="193"/>
      <c r="JXT157" s="193"/>
      <c r="JXU157" s="193"/>
      <c r="JXV157" s="193"/>
      <c r="JXW157" s="193"/>
      <c r="JXX157" s="193"/>
      <c r="JXY157" s="193"/>
      <c r="KGY157" s="193"/>
      <c r="KGZ157" s="193"/>
      <c r="KHH157" s="193"/>
      <c r="KHI157" s="193"/>
      <c r="KHJ157" s="193"/>
      <c r="KHK157" s="193"/>
      <c r="KHL157" s="193"/>
      <c r="KHM157" s="193"/>
      <c r="KHN157" s="193"/>
      <c r="KHO157" s="193"/>
      <c r="KHP157" s="193"/>
      <c r="KHQ157" s="193"/>
      <c r="KHR157" s="193"/>
      <c r="KHS157" s="193"/>
      <c r="KHT157" s="193"/>
      <c r="KHU157" s="193"/>
      <c r="KQU157" s="193"/>
      <c r="KQV157" s="193"/>
      <c r="KRD157" s="193"/>
      <c r="KRE157" s="193"/>
      <c r="KRF157" s="193"/>
      <c r="KRG157" s="193"/>
      <c r="KRH157" s="193"/>
      <c r="KRI157" s="193"/>
      <c r="KRJ157" s="193"/>
      <c r="KRK157" s="193"/>
      <c r="KRL157" s="193"/>
      <c r="KRM157" s="193"/>
      <c r="KRN157" s="193"/>
      <c r="KRO157" s="193"/>
      <c r="KRP157" s="193"/>
      <c r="KRQ157" s="193"/>
      <c r="LAQ157" s="193"/>
      <c r="LAR157" s="193"/>
      <c r="LAZ157" s="193"/>
      <c r="LBA157" s="193"/>
      <c r="LBB157" s="193"/>
      <c r="LBC157" s="193"/>
      <c r="LBD157" s="193"/>
      <c r="LBE157" s="193"/>
      <c r="LBF157" s="193"/>
      <c r="LBG157" s="193"/>
      <c r="LBH157" s="193"/>
      <c r="LBI157" s="193"/>
      <c r="LBJ157" s="193"/>
      <c r="LBK157" s="193"/>
      <c r="LBL157" s="193"/>
      <c r="LBM157" s="193"/>
      <c r="LKM157" s="193"/>
      <c r="LKN157" s="193"/>
      <c r="LKV157" s="193"/>
      <c r="LKW157" s="193"/>
      <c r="LKX157" s="193"/>
      <c r="LKY157" s="193"/>
      <c r="LKZ157" s="193"/>
      <c r="LLA157" s="193"/>
      <c r="LLB157" s="193"/>
      <c r="LLC157" s="193"/>
      <c r="LLD157" s="193"/>
      <c r="LLE157" s="193"/>
      <c r="LLF157" s="193"/>
      <c r="LLG157" s="193"/>
      <c r="LLH157" s="193"/>
      <c r="LLI157" s="193"/>
      <c r="LUI157" s="193"/>
      <c r="LUJ157" s="193"/>
      <c r="LUR157" s="193"/>
      <c r="LUS157" s="193"/>
      <c r="LUT157" s="193"/>
      <c r="LUU157" s="193"/>
      <c r="LUV157" s="193"/>
      <c r="LUW157" s="193"/>
      <c r="LUX157" s="193"/>
      <c r="LUY157" s="193"/>
      <c r="LUZ157" s="193"/>
      <c r="LVA157" s="193"/>
      <c r="LVB157" s="193"/>
      <c r="LVC157" s="193"/>
      <c r="LVD157" s="193"/>
      <c r="LVE157" s="193"/>
      <c r="MEE157" s="193"/>
      <c r="MEF157" s="193"/>
      <c r="MEN157" s="193"/>
      <c r="MEO157" s="193"/>
      <c r="MEP157" s="193"/>
      <c r="MEQ157" s="193"/>
      <c r="MER157" s="193"/>
      <c r="MES157" s="193"/>
      <c r="MET157" s="193"/>
      <c r="MEU157" s="193"/>
      <c r="MEV157" s="193"/>
      <c r="MEW157" s="193"/>
      <c r="MEX157" s="193"/>
      <c r="MEY157" s="193"/>
      <c r="MEZ157" s="193"/>
      <c r="MFA157" s="193"/>
      <c r="MOA157" s="193"/>
      <c r="MOB157" s="193"/>
      <c r="MOJ157" s="193"/>
      <c r="MOK157" s="193"/>
      <c r="MOL157" s="193"/>
      <c r="MOM157" s="193"/>
      <c r="MON157" s="193"/>
      <c r="MOO157" s="193"/>
      <c r="MOP157" s="193"/>
      <c r="MOQ157" s="193"/>
      <c r="MOR157" s="193"/>
      <c r="MOS157" s="193"/>
      <c r="MOT157" s="193"/>
      <c r="MOU157" s="193"/>
      <c r="MOV157" s="193"/>
      <c r="MOW157" s="193"/>
      <c r="MXW157" s="193"/>
      <c r="MXX157" s="193"/>
      <c r="MYF157" s="193"/>
      <c r="MYG157" s="193"/>
      <c r="MYH157" s="193"/>
      <c r="MYI157" s="193"/>
      <c r="MYJ157" s="193"/>
      <c r="MYK157" s="193"/>
      <c r="MYL157" s="193"/>
      <c r="MYM157" s="193"/>
      <c r="MYN157" s="193"/>
      <c r="MYO157" s="193"/>
      <c r="MYP157" s="193"/>
      <c r="MYQ157" s="193"/>
      <c r="MYR157" s="193"/>
      <c r="MYS157" s="193"/>
      <c r="NHS157" s="193"/>
      <c r="NHT157" s="193"/>
      <c r="NIB157" s="193"/>
      <c r="NIC157" s="193"/>
      <c r="NID157" s="193"/>
      <c r="NIE157" s="193"/>
      <c r="NIF157" s="193"/>
      <c r="NIG157" s="193"/>
      <c r="NIH157" s="193"/>
      <c r="NII157" s="193"/>
      <c r="NIJ157" s="193"/>
      <c r="NIK157" s="193"/>
      <c r="NIL157" s="193"/>
      <c r="NIM157" s="193"/>
      <c r="NIN157" s="193"/>
      <c r="NIO157" s="193"/>
      <c r="NRO157" s="193"/>
      <c r="NRP157" s="193"/>
      <c r="NRX157" s="193"/>
      <c r="NRY157" s="193"/>
      <c r="NRZ157" s="193"/>
      <c r="NSA157" s="193"/>
      <c r="NSB157" s="193"/>
      <c r="NSC157" s="193"/>
      <c r="NSD157" s="193"/>
      <c r="NSE157" s="193"/>
      <c r="NSF157" s="193"/>
      <c r="NSG157" s="193"/>
      <c r="NSH157" s="193"/>
      <c r="NSI157" s="193"/>
      <c r="NSJ157" s="193"/>
      <c r="NSK157" s="193"/>
      <c r="OBK157" s="193"/>
      <c r="OBL157" s="193"/>
      <c r="OBT157" s="193"/>
      <c r="OBU157" s="193"/>
      <c r="OBV157" s="193"/>
      <c r="OBW157" s="193"/>
      <c r="OBX157" s="193"/>
      <c r="OBY157" s="193"/>
      <c r="OBZ157" s="193"/>
      <c r="OCA157" s="193"/>
      <c r="OCB157" s="193"/>
      <c r="OCC157" s="193"/>
      <c r="OCD157" s="193"/>
      <c r="OCE157" s="193"/>
      <c r="OCF157" s="193"/>
      <c r="OCG157" s="193"/>
      <c r="OLG157" s="193"/>
      <c r="OLH157" s="193"/>
      <c r="OLP157" s="193"/>
      <c r="OLQ157" s="193"/>
      <c r="OLR157" s="193"/>
      <c r="OLS157" s="193"/>
      <c r="OLT157" s="193"/>
      <c r="OLU157" s="193"/>
      <c r="OLV157" s="193"/>
      <c r="OLW157" s="193"/>
      <c r="OLX157" s="193"/>
      <c r="OLY157" s="193"/>
      <c r="OLZ157" s="193"/>
      <c r="OMA157" s="193"/>
      <c r="OMB157" s="193"/>
      <c r="OMC157" s="193"/>
      <c r="OVC157" s="193"/>
      <c r="OVD157" s="193"/>
      <c r="OVL157" s="193"/>
      <c r="OVM157" s="193"/>
      <c r="OVN157" s="193"/>
      <c r="OVO157" s="193"/>
      <c r="OVP157" s="193"/>
      <c r="OVQ157" s="193"/>
      <c r="OVR157" s="193"/>
      <c r="OVS157" s="193"/>
      <c r="OVT157" s="193"/>
      <c r="OVU157" s="193"/>
      <c r="OVV157" s="193"/>
      <c r="OVW157" s="193"/>
      <c r="OVX157" s="193"/>
      <c r="OVY157" s="193"/>
      <c r="PEY157" s="193"/>
      <c r="PEZ157" s="193"/>
      <c r="PFH157" s="193"/>
      <c r="PFI157" s="193"/>
      <c r="PFJ157" s="193"/>
      <c r="PFK157" s="193"/>
      <c r="PFL157" s="193"/>
      <c r="PFM157" s="193"/>
      <c r="PFN157" s="193"/>
      <c r="PFO157" s="193"/>
      <c r="PFP157" s="193"/>
      <c r="PFQ157" s="193"/>
      <c r="PFR157" s="193"/>
      <c r="PFS157" s="193"/>
      <c r="PFT157" s="193"/>
      <c r="PFU157" s="193"/>
      <c r="POU157" s="193"/>
      <c r="POV157" s="193"/>
      <c r="PPD157" s="193"/>
      <c r="PPE157" s="193"/>
      <c r="PPF157" s="193"/>
      <c r="PPG157" s="193"/>
      <c r="PPH157" s="193"/>
      <c r="PPI157" s="193"/>
      <c r="PPJ157" s="193"/>
      <c r="PPK157" s="193"/>
      <c r="PPL157" s="193"/>
      <c r="PPM157" s="193"/>
      <c r="PPN157" s="193"/>
      <c r="PPO157" s="193"/>
      <c r="PPP157" s="193"/>
      <c r="PPQ157" s="193"/>
      <c r="PYQ157" s="193"/>
      <c r="PYR157" s="193"/>
      <c r="PYZ157" s="193"/>
      <c r="PZA157" s="193"/>
      <c r="PZB157" s="193"/>
      <c r="PZC157" s="193"/>
      <c r="PZD157" s="193"/>
      <c r="PZE157" s="193"/>
      <c r="PZF157" s="193"/>
      <c r="PZG157" s="193"/>
      <c r="PZH157" s="193"/>
      <c r="PZI157" s="193"/>
      <c r="PZJ157" s="193"/>
      <c r="PZK157" s="193"/>
      <c r="PZL157" s="193"/>
      <c r="PZM157" s="193"/>
      <c r="QIM157" s="193"/>
      <c r="QIN157" s="193"/>
      <c r="QIV157" s="193"/>
      <c r="QIW157" s="193"/>
      <c r="QIX157" s="193"/>
      <c r="QIY157" s="193"/>
      <c r="QIZ157" s="193"/>
      <c r="QJA157" s="193"/>
      <c r="QJB157" s="193"/>
      <c r="QJC157" s="193"/>
      <c r="QJD157" s="193"/>
      <c r="QJE157" s="193"/>
      <c r="QJF157" s="193"/>
      <c r="QJG157" s="193"/>
      <c r="QJH157" s="193"/>
      <c r="QJI157" s="193"/>
      <c r="QSI157" s="193"/>
      <c r="QSJ157" s="193"/>
      <c r="QSR157" s="193"/>
      <c r="QSS157" s="193"/>
      <c r="QST157" s="193"/>
      <c r="QSU157" s="193"/>
      <c r="QSV157" s="193"/>
      <c r="QSW157" s="193"/>
      <c r="QSX157" s="193"/>
      <c r="QSY157" s="193"/>
      <c r="QSZ157" s="193"/>
      <c r="QTA157" s="193"/>
      <c r="QTB157" s="193"/>
      <c r="QTC157" s="193"/>
      <c r="QTD157" s="193"/>
      <c r="QTE157" s="193"/>
      <c r="RCE157" s="193"/>
      <c r="RCF157" s="193"/>
      <c r="RCN157" s="193"/>
      <c r="RCO157" s="193"/>
      <c r="RCP157" s="193"/>
      <c r="RCQ157" s="193"/>
      <c r="RCR157" s="193"/>
      <c r="RCS157" s="193"/>
      <c r="RCT157" s="193"/>
      <c r="RCU157" s="193"/>
      <c r="RCV157" s="193"/>
      <c r="RCW157" s="193"/>
      <c r="RCX157" s="193"/>
      <c r="RCY157" s="193"/>
      <c r="RCZ157" s="193"/>
      <c r="RDA157" s="193"/>
      <c r="RMA157" s="193"/>
      <c r="RMB157" s="193"/>
      <c r="RMJ157" s="193"/>
      <c r="RMK157" s="193"/>
      <c r="RML157" s="193"/>
      <c r="RMM157" s="193"/>
      <c r="RMN157" s="193"/>
      <c r="RMO157" s="193"/>
      <c r="RMP157" s="193"/>
      <c r="RMQ157" s="193"/>
      <c r="RMR157" s="193"/>
      <c r="RMS157" s="193"/>
      <c r="RMT157" s="193"/>
      <c r="RMU157" s="193"/>
      <c r="RMV157" s="193"/>
      <c r="RMW157" s="193"/>
      <c r="RVW157" s="193"/>
      <c r="RVX157" s="193"/>
      <c r="RWF157" s="193"/>
      <c r="RWG157" s="193"/>
      <c r="RWH157" s="193"/>
      <c r="RWI157" s="193"/>
      <c r="RWJ157" s="193"/>
      <c r="RWK157" s="193"/>
      <c r="RWL157" s="193"/>
      <c r="RWM157" s="193"/>
      <c r="RWN157" s="193"/>
      <c r="RWO157" s="193"/>
      <c r="RWP157" s="193"/>
      <c r="RWQ157" s="193"/>
      <c r="RWR157" s="193"/>
      <c r="RWS157" s="193"/>
      <c r="SFS157" s="193"/>
      <c r="SFT157" s="193"/>
      <c r="SGB157" s="193"/>
      <c r="SGC157" s="193"/>
      <c r="SGD157" s="193"/>
      <c r="SGE157" s="193"/>
      <c r="SGF157" s="193"/>
      <c r="SGG157" s="193"/>
      <c r="SGH157" s="193"/>
      <c r="SGI157" s="193"/>
      <c r="SGJ157" s="193"/>
      <c r="SGK157" s="193"/>
      <c r="SGL157" s="193"/>
      <c r="SGM157" s="193"/>
      <c r="SGN157" s="193"/>
      <c r="SGO157" s="193"/>
      <c r="SPO157" s="193"/>
      <c r="SPP157" s="193"/>
      <c r="SPX157" s="193"/>
      <c r="SPY157" s="193"/>
      <c r="SPZ157" s="193"/>
      <c r="SQA157" s="193"/>
      <c r="SQB157" s="193"/>
      <c r="SQC157" s="193"/>
      <c r="SQD157" s="193"/>
      <c r="SQE157" s="193"/>
      <c r="SQF157" s="193"/>
      <c r="SQG157" s="193"/>
      <c r="SQH157" s="193"/>
      <c r="SQI157" s="193"/>
      <c r="SQJ157" s="193"/>
      <c r="SQK157" s="193"/>
      <c r="SZK157" s="193"/>
      <c r="SZL157" s="193"/>
      <c r="SZT157" s="193"/>
      <c r="SZU157" s="193"/>
      <c r="SZV157" s="193"/>
      <c r="SZW157" s="193"/>
      <c r="SZX157" s="193"/>
      <c r="SZY157" s="193"/>
      <c r="SZZ157" s="193"/>
      <c r="TAA157" s="193"/>
      <c r="TAB157" s="193"/>
      <c r="TAC157" s="193"/>
      <c r="TAD157" s="193"/>
      <c r="TAE157" s="193"/>
      <c r="TAF157" s="193"/>
      <c r="TAG157" s="193"/>
      <c r="TJG157" s="193"/>
      <c r="TJH157" s="193"/>
      <c r="TJP157" s="193"/>
      <c r="TJQ157" s="193"/>
      <c r="TJR157" s="193"/>
      <c r="TJS157" s="193"/>
      <c r="TJT157" s="193"/>
      <c r="TJU157" s="193"/>
      <c r="TJV157" s="193"/>
      <c r="TJW157" s="193"/>
      <c r="TJX157" s="193"/>
      <c r="TJY157" s="193"/>
      <c r="TJZ157" s="193"/>
      <c r="TKA157" s="193"/>
      <c r="TKB157" s="193"/>
      <c r="TKC157" s="193"/>
      <c r="TTC157" s="193"/>
      <c r="TTD157" s="193"/>
      <c r="TTL157" s="193"/>
      <c r="TTM157" s="193"/>
      <c r="TTN157" s="193"/>
      <c r="TTO157" s="193"/>
      <c r="TTP157" s="193"/>
      <c r="TTQ157" s="193"/>
      <c r="TTR157" s="193"/>
      <c r="TTS157" s="193"/>
      <c r="TTT157" s="193"/>
      <c r="TTU157" s="193"/>
      <c r="TTV157" s="193"/>
      <c r="TTW157" s="193"/>
      <c r="TTX157" s="193"/>
      <c r="TTY157" s="193"/>
      <c r="UCY157" s="193"/>
      <c r="UCZ157" s="193"/>
      <c r="UDH157" s="193"/>
      <c r="UDI157" s="193"/>
      <c r="UDJ157" s="193"/>
      <c r="UDK157" s="193"/>
      <c r="UDL157" s="193"/>
      <c r="UDM157" s="193"/>
      <c r="UDN157" s="193"/>
      <c r="UDO157" s="193"/>
      <c r="UDP157" s="193"/>
      <c r="UDQ157" s="193"/>
      <c r="UDR157" s="193"/>
      <c r="UDS157" s="193"/>
      <c r="UDT157" s="193"/>
      <c r="UDU157" s="193"/>
      <c r="UMU157" s="193"/>
      <c r="UMV157" s="193"/>
      <c r="UND157" s="193"/>
      <c r="UNE157" s="193"/>
      <c r="UNF157" s="193"/>
      <c r="UNG157" s="193"/>
      <c r="UNH157" s="193"/>
      <c r="UNI157" s="193"/>
      <c r="UNJ157" s="193"/>
      <c r="UNK157" s="193"/>
      <c r="UNL157" s="193"/>
      <c r="UNM157" s="193"/>
      <c r="UNN157" s="193"/>
      <c r="UNO157" s="193"/>
      <c r="UNP157" s="193"/>
      <c r="UNQ157" s="193"/>
      <c r="UWQ157" s="193"/>
      <c r="UWR157" s="193"/>
      <c r="UWZ157" s="193"/>
      <c r="UXA157" s="193"/>
      <c r="UXB157" s="193"/>
      <c r="UXC157" s="193"/>
      <c r="UXD157" s="193"/>
      <c r="UXE157" s="193"/>
      <c r="UXF157" s="193"/>
      <c r="UXG157" s="193"/>
      <c r="UXH157" s="193"/>
      <c r="UXI157" s="193"/>
      <c r="UXJ157" s="193"/>
      <c r="UXK157" s="193"/>
      <c r="UXL157" s="193"/>
      <c r="UXM157" s="193"/>
      <c r="VGM157" s="193"/>
      <c r="VGN157" s="193"/>
      <c r="VGV157" s="193"/>
      <c r="VGW157" s="193"/>
      <c r="VGX157" s="193"/>
      <c r="VGY157" s="193"/>
      <c r="VGZ157" s="193"/>
      <c r="VHA157" s="193"/>
      <c r="VHB157" s="193"/>
      <c r="VHC157" s="193"/>
      <c r="VHD157" s="193"/>
      <c r="VHE157" s="193"/>
      <c r="VHF157" s="193"/>
      <c r="VHG157" s="193"/>
      <c r="VHH157" s="193"/>
      <c r="VHI157" s="193"/>
      <c r="VQI157" s="193"/>
      <c r="VQJ157" s="193"/>
      <c r="VQR157" s="193"/>
      <c r="VQS157" s="193"/>
      <c r="VQT157" s="193"/>
      <c r="VQU157" s="193"/>
      <c r="VQV157" s="193"/>
      <c r="VQW157" s="193"/>
      <c r="VQX157" s="193"/>
      <c r="VQY157" s="193"/>
      <c r="VQZ157" s="193"/>
      <c r="VRA157" s="193"/>
      <c r="VRB157" s="193"/>
      <c r="VRC157" s="193"/>
      <c r="VRD157" s="193"/>
      <c r="VRE157" s="193"/>
      <c r="WAE157" s="193"/>
      <c r="WAF157" s="193"/>
      <c r="WAN157" s="193"/>
      <c r="WAO157" s="193"/>
      <c r="WAP157" s="193"/>
      <c r="WAQ157" s="193"/>
      <c r="WAR157" s="193"/>
      <c r="WAS157" s="193"/>
      <c r="WAT157" s="193"/>
      <c r="WAU157" s="193"/>
      <c r="WAV157" s="193"/>
      <c r="WAW157" s="193"/>
      <c r="WAX157" s="193"/>
      <c r="WAY157" s="193"/>
      <c r="WAZ157" s="193"/>
      <c r="WBA157" s="193"/>
      <c r="WKA157" s="193"/>
      <c r="WKB157" s="193"/>
      <c r="WKJ157" s="193"/>
      <c r="WKK157" s="193"/>
      <c r="WKL157" s="193"/>
      <c r="WKM157" s="193"/>
      <c r="WKN157" s="193"/>
      <c r="WKO157" s="193"/>
      <c r="WKP157" s="193"/>
      <c r="WKQ157" s="193"/>
      <c r="WKR157" s="193"/>
      <c r="WKS157" s="193"/>
      <c r="WKT157" s="193"/>
      <c r="WKU157" s="193"/>
      <c r="WKV157" s="193"/>
      <c r="WKW157" s="193"/>
      <c r="WTW157" s="193"/>
      <c r="WTX157" s="193"/>
      <c r="WUF157" s="193"/>
      <c r="WUG157" s="193"/>
      <c r="WUH157" s="193"/>
      <c r="WUI157" s="193"/>
      <c r="WUJ157" s="193"/>
      <c r="WUK157" s="193"/>
      <c r="WUL157" s="193"/>
      <c r="WUM157" s="193"/>
      <c r="WUN157" s="193"/>
      <c r="WUO157" s="193"/>
      <c r="WUP157" s="193"/>
      <c r="WUQ157" s="193"/>
      <c r="WUR157" s="193"/>
      <c r="WUS157" s="193"/>
    </row>
    <row r="158" spans="1:1009 1243:2033 2267:3057 3291:4081 4315:5105 5339:6129 6363:7153 7387:8177 8411:9201 9435:10225 10459:11249 11483:12273 12507:13297 13531:14321 14555:15345 15579:16113" ht="25.5" customHeight="1" x14ac:dyDescent="0.25">
      <c r="A158" s="50">
        <v>1</v>
      </c>
      <c r="B158" s="176" t="s">
        <v>164</v>
      </c>
      <c r="C158" s="70">
        <v>16</v>
      </c>
      <c r="D158" s="97">
        <v>6403.7780000000002</v>
      </c>
      <c r="E158" s="68">
        <v>4373.9799999999996</v>
      </c>
      <c r="F158" s="68">
        <v>2029.7980000000002</v>
      </c>
      <c r="G158" s="231">
        <v>0</v>
      </c>
      <c r="H158" s="129">
        <v>79.933000000000007</v>
      </c>
      <c r="I158" s="345">
        <f t="shared" si="7"/>
        <v>60</v>
      </c>
      <c r="J158" s="346">
        <f>SUM(J159:J169)</f>
        <v>0</v>
      </c>
      <c r="K158" s="346">
        <f>SUM(K159:K169)</f>
        <v>60</v>
      </c>
      <c r="L158" s="346">
        <f>SUM(L159:L164)</f>
        <v>0</v>
      </c>
      <c r="M158" s="346">
        <f>SUM(M159:M164)</f>
        <v>0</v>
      </c>
      <c r="N158" s="221"/>
      <c r="HK158" s="189"/>
      <c r="HL158" s="189"/>
      <c r="HT158" s="189"/>
      <c r="HU158" s="189"/>
      <c r="HV158" s="189"/>
      <c r="HW158" s="189"/>
      <c r="HX158" s="189"/>
      <c r="HY158" s="189"/>
      <c r="HZ158" s="189"/>
      <c r="IA158" s="189"/>
      <c r="IB158" s="189"/>
      <c r="IC158" s="189"/>
      <c r="ID158" s="189"/>
      <c r="IE158" s="189"/>
      <c r="IF158" s="189"/>
      <c r="IG158" s="189"/>
      <c r="RG158" s="189"/>
      <c r="RH158" s="189"/>
      <c r="RP158" s="189"/>
      <c r="RQ158" s="189"/>
      <c r="RR158" s="189"/>
      <c r="RS158" s="189"/>
      <c r="RT158" s="189"/>
      <c r="RU158" s="189"/>
      <c r="RV158" s="189"/>
      <c r="RW158" s="189"/>
      <c r="RX158" s="189"/>
      <c r="RY158" s="189"/>
      <c r="RZ158" s="189"/>
      <c r="SA158" s="189"/>
      <c r="SB158" s="189"/>
      <c r="SC158" s="189"/>
      <c r="ABC158" s="189"/>
      <c r="ABD158" s="189"/>
      <c r="ABL158" s="189"/>
      <c r="ABM158" s="189"/>
      <c r="ABN158" s="189"/>
      <c r="ABO158" s="189"/>
      <c r="ABP158" s="189"/>
      <c r="ABQ158" s="189"/>
      <c r="ABR158" s="189"/>
      <c r="ABS158" s="189"/>
      <c r="ABT158" s="189"/>
      <c r="ABU158" s="189"/>
      <c r="ABV158" s="189"/>
      <c r="ABW158" s="189"/>
      <c r="ABX158" s="189"/>
      <c r="ABY158" s="189"/>
      <c r="AKY158" s="189"/>
      <c r="AKZ158" s="189"/>
      <c r="ALH158" s="189"/>
      <c r="ALI158" s="189"/>
      <c r="ALJ158" s="189"/>
      <c r="ALK158" s="189"/>
      <c r="ALL158" s="189"/>
      <c r="ALM158" s="189"/>
      <c r="ALN158" s="189"/>
      <c r="ALO158" s="189"/>
      <c r="ALP158" s="189"/>
      <c r="ALQ158" s="189"/>
      <c r="ALR158" s="189"/>
      <c r="ALS158" s="189"/>
      <c r="ALT158" s="189"/>
      <c r="ALU158" s="189"/>
      <c r="AUU158" s="189"/>
      <c r="AUV158" s="189"/>
      <c r="AVD158" s="189"/>
      <c r="AVE158" s="189"/>
      <c r="AVF158" s="189"/>
      <c r="AVG158" s="189"/>
      <c r="AVH158" s="189"/>
      <c r="AVI158" s="189"/>
      <c r="AVJ158" s="189"/>
      <c r="AVK158" s="189"/>
      <c r="AVL158" s="189"/>
      <c r="AVM158" s="189"/>
      <c r="AVN158" s="189"/>
      <c r="AVO158" s="189"/>
      <c r="AVP158" s="189"/>
      <c r="AVQ158" s="189"/>
      <c r="BEQ158" s="189"/>
      <c r="BER158" s="189"/>
      <c r="BEZ158" s="189"/>
      <c r="BFA158" s="189"/>
      <c r="BFB158" s="189"/>
      <c r="BFC158" s="189"/>
      <c r="BFD158" s="189"/>
      <c r="BFE158" s="189"/>
      <c r="BFF158" s="189"/>
      <c r="BFG158" s="189"/>
      <c r="BFH158" s="189"/>
      <c r="BFI158" s="189"/>
      <c r="BFJ158" s="189"/>
      <c r="BFK158" s="189"/>
      <c r="BFL158" s="189"/>
      <c r="BFM158" s="189"/>
      <c r="BOM158" s="189"/>
      <c r="BON158" s="189"/>
      <c r="BOV158" s="189"/>
      <c r="BOW158" s="189"/>
      <c r="BOX158" s="189"/>
      <c r="BOY158" s="189"/>
      <c r="BOZ158" s="189"/>
      <c r="BPA158" s="189"/>
      <c r="BPB158" s="189"/>
      <c r="BPC158" s="189"/>
      <c r="BPD158" s="189"/>
      <c r="BPE158" s="189"/>
      <c r="BPF158" s="189"/>
      <c r="BPG158" s="189"/>
      <c r="BPH158" s="189"/>
      <c r="BPI158" s="189"/>
      <c r="BYI158" s="189"/>
      <c r="BYJ158" s="189"/>
      <c r="BYR158" s="189"/>
      <c r="BYS158" s="189"/>
      <c r="BYT158" s="189"/>
      <c r="BYU158" s="189"/>
      <c r="BYV158" s="189"/>
      <c r="BYW158" s="189"/>
      <c r="BYX158" s="189"/>
      <c r="BYY158" s="189"/>
      <c r="BYZ158" s="189"/>
      <c r="BZA158" s="189"/>
      <c r="BZB158" s="189"/>
      <c r="BZC158" s="189"/>
      <c r="BZD158" s="189"/>
      <c r="BZE158" s="189"/>
      <c r="CIE158" s="189"/>
      <c r="CIF158" s="189"/>
      <c r="CIN158" s="189"/>
      <c r="CIO158" s="189"/>
      <c r="CIP158" s="189"/>
      <c r="CIQ158" s="189"/>
      <c r="CIR158" s="189"/>
      <c r="CIS158" s="189"/>
      <c r="CIT158" s="189"/>
      <c r="CIU158" s="189"/>
      <c r="CIV158" s="189"/>
      <c r="CIW158" s="189"/>
      <c r="CIX158" s="189"/>
      <c r="CIY158" s="189"/>
      <c r="CIZ158" s="189"/>
      <c r="CJA158" s="189"/>
      <c r="CSA158" s="189"/>
      <c r="CSB158" s="189"/>
      <c r="CSJ158" s="189"/>
      <c r="CSK158" s="189"/>
      <c r="CSL158" s="189"/>
      <c r="CSM158" s="189"/>
      <c r="CSN158" s="189"/>
      <c r="CSO158" s="189"/>
      <c r="CSP158" s="189"/>
      <c r="CSQ158" s="189"/>
      <c r="CSR158" s="189"/>
      <c r="CSS158" s="189"/>
      <c r="CST158" s="189"/>
      <c r="CSU158" s="189"/>
      <c r="CSV158" s="189"/>
      <c r="CSW158" s="189"/>
      <c r="DBW158" s="189"/>
      <c r="DBX158" s="189"/>
      <c r="DCF158" s="189"/>
      <c r="DCG158" s="189"/>
      <c r="DCH158" s="189"/>
      <c r="DCI158" s="189"/>
      <c r="DCJ158" s="189"/>
      <c r="DCK158" s="189"/>
      <c r="DCL158" s="189"/>
      <c r="DCM158" s="189"/>
      <c r="DCN158" s="189"/>
      <c r="DCO158" s="189"/>
      <c r="DCP158" s="189"/>
      <c r="DCQ158" s="189"/>
      <c r="DCR158" s="189"/>
      <c r="DCS158" s="189"/>
      <c r="DLS158" s="189"/>
      <c r="DLT158" s="189"/>
      <c r="DMB158" s="189"/>
      <c r="DMC158" s="189"/>
      <c r="DMD158" s="189"/>
      <c r="DME158" s="189"/>
      <c r="DMF158" s="189"/>
      <c r="DMG158" s="189"/>
      <c r="DMH158" s="189"/>
      <c r="DMI158" s="189"/>
      <c r="DMJ158" s="189"/>
      <c r="DMK158" s="189"/>
      <c r="DML158" s="189"/>
      <c r="DMM158" s="189"/>
      <c r="DMN158" s="189"/>
      <c r="DMO158" s="189"/>
      <c r="DVO158" s="189"/>
      <c r="DVP158" s="189"/>
      <c r="DVX158" s="189"/>
      <c r="DVY158" s="189"/>
      <c r="DVZ158" s="189"/>
      <c r="DWA158" s="189"/>
      <c r="DWB158" s="189"/>
      <c r="DWC158" s="189"/>
      <c r="DWD158" s="189"/>
      <c r="DWE158" s="189"/>
      <c r="DWF158" s="189"/>
      <c r="DWG158" s="189"/>
      <c r="DWH158" s="189"/>
      <c r="DWI158" s="189"/>
      <c r="DWJ158" s="189"/>
      <c r="DWK158" s="189"/>
      <c r="EFK158" s="189"/>
      <c r="EFL158" s="189"/>
      <c r="EFT158" s="189"/>
      <c r="EFU158" s="189"/>
      <c r="EFV158" s="189"/>
      <c r="EFW158" s="189"/>
      <c r="EFX158" s="189"/>
      <c r="EFY158" s="189"/>
      <c r="EFZ158" s="189"/>
      <c r="EGA158" s="189"/>
      <c r="EGB158" s="189"/>
      <c r="EGC158" s="189"/>
      <c r="EGD158" s="189"/>
      <c r="EGE158" s="189"/>
      <c r="EGF158" s="189"/>
      <c r="EGG158" s="189"/>
      <c r="EPG158" s="189"/>
      <c r="EPH158" s="189"/>
      <c r="EPP158" s="189"/>
      <c r="EPQ158" s="189"/>
      <c r="EPR158" s="189"/>
      <c r="EPS158" s="189"/>
      <c r="EPT158" s="189"/>
      <c r="EPU158" s="189"/>
      <c r="EPV158" s="189"/>
      <c r="EPW158" s="189"/>
      <c r="EPX158" s="189"/>
      <c r="EPY158" s="189"/>
      <c r="EPZ158" s="189"/>
      <c r="EQA158" s="189"/>
      <c r="EQB158" s="189"/>
      <c r="EQC158" s="189"/>
      <c r="EZC158" s="189"/>
      <c r="EZD158" s="189"/>
      <c r="EZL158" s="189"/>
      <c r="EZM158" s="189"/>
      <c r="EZN158" s="189"/>
      <c r="EZO158" s="189"/>
      <c r="EZP158" s="189"/>
      <c r="EZQ158" s="189"/>
      <c r="EZR158" s="189"/>
      <c r="EZS158" s="189"/>
      <c r="EZT158" s="189"/>
      <c r="EZU158" s="189"/>
      <c r="EZV158" s="189"/>
      <c r="EZW158" s="189"/>
      <c r="EZX158" s="189"/>
      <c r="EZY158" s="189"/>
      <c r="FIY158" s="189"/>
      <c r="FIZ158" s="189"/>
      <c r="FJH158" s="189"/>
      <c r="FJI158" s="189"/>
      <c r="FJJ158" s="189"/>
      <c r="FJK158" s="189"/>
      <c r="FJL158" s="189"/>
      <c r="FJM158" s="189"/>
      <c r="FJN158" s="189"/>
      <c r="FJO158" s="189"/>
      <c r="FJP158" s="189"/>
      <c r="FJQ158" s="189"/>
      <c r="FJR158" s="189"/>
      <c r="FJS158" s="189"/>
      <c r="FJT158" s="189"/>
      <c r="FJU158" s="189"/>
      <c r="FSU158" s="189"/>
      <c r="FSV158" s="189"/>
      <c r="FTD158" s="189"/>
      <c r="FTE158" s="189"/>
      <c r="FTF158" s="189"/>
      <c r="FTG158" s="189"/>
      <c r="FTH158" s="189"/>
      <c r="FTI158" s="189"/>
      <c r="FTJ158" s="189"/>
      <c r="FTK158" s="189"/>
      <c r="FTL158" s="189"/>
      <c r="FTM158" s="189"/>
      <c r="FTN158" s="189"/>
      <c r="FTO158" s="189"/>
      <c r="FTP158" s="189"/>
      <c r="FTQ158" s="189"/>
      <c r="GCQ158" s="189"/>
      <c r="GCR158" s="189"/>
      <c r="GCZ158" s="189"/>
      <c r="GDA158" s="189"/>
      <c r="GDB158" s="189"/>
      <c r="GDC158" s="189"/>
      <c r="GDD158" s="189"/>
      <c r="GDE158" s="189"/>
      <c r="GDF158" s="189"/>
      <c r="GDG158" s="189"/>
      <c r="GDH158" s="189"/>
      <c r="GDI158" s="189"/>
      <c r="GDJ158" s="189"/>
      <c r="GDK158" s="189"/>
      <c r="GDL158" s="189"/>
      <c r="GDM158" s="189"/>
      <c r="GMM158" s="189"/>
      <c r="GMN158" s="189"/>
      <c r="GMV158" s="189"/>
      <c r="GMW158" s="189"/>
      <c r="GMX158" s="189"/>
      <c r="GMY158" s="189"/>
      <c r="GMZ158" s="189"/>
      <c r="GNA158" s="189"/>
      <c r="GNB158" s="189"/>
      <c r="GNC158" s="189"/>
      <c r="GND158" s="189"/>
      <c r="GNE158" s="189"/>
      <c r="GNF158" s="189"/>
      <c r="GNG158" s="189"/>
      <c r="GNH158" s="189"/>
      <c r="GNI158" s="189"/>
      <c r="GWI158" s="189"/>
      <c r="GWJ158" s="189"/>
      <c r="GWR158" s="189"/>
      <c r="GWS158" s="189"/>
      <c r="GWT158" s="189"/>
      <c r="GWU158" s="189"/>
      <c r="GWV158" s="189"/>
      <c r="GWW158" s="189"/>
      <c r="GWX158" s="189"/>
      <c r="GWY158" s="189"/>
      <c r="GWZ158" s="189"/>
      <c r="GXA158" s="189"/>
      <c r="GXB158" s="189"/>
      <c r="GXC158" s="189"/>
      <c r="GXD158" s="189"/>
      <c r="GXE158" s="189"/>
      <c r="HGE158" s="189"/>
      <c r="HGF158" s="189"/>
      <c r="HGN158" s="189"/>
      <c r="HGO158" s="189"/>
      <c r="HGP158" s="189"/>
      <c r="HGQ158" s="189"/>
      <c r="HGR158" s="189"/>
      <c r="HGS158" s="189"/>
      <c r="HGT158" s="189"/>
      <c r="HGU158" s="189"/>
      <c r="HGV158" s="189"/>
      <c r="HGW158" s="189"/>
      <c r="HGX158" s="189"/>
      <c r="HGY158" s="189"/>
      <c r="HGZ158" s="189"/>
      <c r="HHA158" s="189"/>
      <c r="HQA158" s="189"/>
      <c r="HQB158" s="189"/>
      <c r="HQJ158" s="189"/>
      <c r="HQK158" s="189"/>
      <c r="HQL158" s="189"/>
      <c r="HQM158" s="189"/>
      <c r="HQN158" s="189"/>
      <c r="HQO158" s="189"/>
      <c r="HQP158" s="189"/>
      <c r="HQQ158" s="189"/>
      <c r="HQR158" s="189"/>
      <c r="HQS158" s="189"/>
      <c r="HQT158" s="189"/>
      <c r="HQU158" s="189"/>
      <c r="HQV158" s="189"/>
      <c r="HQW158" s="189"/>
      <c r="HZW158" s="189"/>
      <c r="HZX158" s="189"/>
      <c r="IAF158" s="189"/>
      <c r="IAG158" s="189"/>
      <c r="IAH158" s="189"/>
      <c r="IAI158" s="189"/>
      <c r="IAJ158" s="189"/>
      <c r="IAK158" s="189"/>
      <c r="IAL158" s="189"/>
      <c r="IAM158" s="189"/>
      <c r="IAN158" s="189"/>
      <c r="IAO158" s="189"/>
      <c r="IAP158" s="189"/>
      <c r="IAQ158" s="189"/>
      <c r="IAR158" s="189"/>
      <c r="IAS158" s="189"/>
      <c r="IJS158" s="189"/>
      <c r="IJT158" s="189"/>
      <c r="IKB158" s="189"/>
      <c r="IKC158" s="189"/>
      <c r="IKD158" s="189"/>
      <c r="IKE158" s="189"/>
      <c r="IKF158" s="189"/>
      <c r="IKG158" s="189"/>
      <c r="IKH158" s="189"/>
      <c r="IKI158" s="189"/>
      <c r="IKJ158" s="189"/>
      <c r="IKK158" s="189"/>
      <c r="IKL158" s="189"/>
      <c r="IKM158" s="189"/>
      <c r="IKN158" s="189"/>
      <c r="IKO158" s="189"/>
      <c r="ITO158" s="189"/>
      <c r="ITP158" s="189"/>
      <c r="ITX158" s="189"/>
      <c r="ITY158" s="189"/>
      <c r="ITZ158" s="189"/>
      <c r="IUA158" s="189"/>
      <c r="IUB158" s="189"/>
      <c r="IUC158" s="189"/>
      <c r="IUD158" s="189"/>
      <c r="IUE158" s="189"/>
      <c r="IUF158" s="189"/>
      <c r="IUG158" s="189"/>
      <c r="IUH158" s="189"/>
      <c r="IUI158" s="189"/>
      <c r="IUJ158" s="189"/>
      <c r="IUK158" s="189"/>
      <c r="JDK158" s="189"/>
      <c r="JDL158" s="189"/>
      <c r="JDT158" s="189"/>
      <c r="JDU158" s="189"/>
      <c r="JDV158" s="189"/>
      <c r="JDW158" s="189"/>
      <c r="JDX158" s="189"/>
      <c r="JDY158" s="189"/>
      <c r="JDZ158" s="189"/>
      <c r="JEA158" s="189"/>
      <c r="JEB158" s="189"/>
      <c r="JEC158" s="189"/>
      <c r="JED158" s="189"/>
      <c r="JEE158" s="189"/>
      <c r="JEF158" s="189"/>
      <c r="JEG158" s="189"/>
      <c r="JNG158" s="189"/>
      <c r="JNH158" s="189"/>
      <c r="JNP158" s="189"/>
      <c r="JNQ158" s="189"/>
      <c r="JNR158" s="189"/>
      <c r="JNS158" s="189"/>
      <c r="JNT158" s="189"/>
      <c r="JNU158" s="189"/>
      <c r="JNV158" s="189"/>
      <c r="JNW158" s="189"/>
      <c r="JNX158" s="189"/>
      <c r="JNY158" s="189"/>
      <c r="JNZ158" s="189"/>
      <c r="JOA158" s="189"/>
      <c r="JOB158" s="189"/>
      <c r="JOC158" s="189"/>
      <c r="JXC158" s="189"/>
      <c r="JXD158" s="189"/>
      <c r="JXL158" s="189"/>
      <c r="JXM158" s="189"/>
      <c r="JXN158" s="189"/>
      <c r="JXO158" s="189"/>
      <c r="JXP158" s="189"/>
      <c r="JXQ158" s="189"/>
      <c r="JXR158" s="189"/>
      <c r="JXS158" s="189"/>
      <c r="JXT158" s="189"/>
      <c r="JXU158" s="189"/>
      <c r="JXV158" s="189"/>
      <c r="JXW158" s="189"/>
      <c r="JXX158" s="189"/>
      <c r="JXY158" s="189"/>
      <c r="KGY158" s="189"/>
      <c r="KGZ158" s="189"/>
      <c r="KHH158" s="189"/>
      <c r="KHI158" s="189"/>
      <c r="KHJ158" s="189"/>
      <c r="KHK158" s="189"/>
      <c r="KHL158" s="189"/>
      <c r="KHM158" s="189"/>
      <c r="KHN158" s="189"/>
      <c r="KHO158" s="189"/>
      <c r="KHP158" s="189"/>
      <c r="KHQ158" s="189"/>
      <c r="KHR158" s="189"/>
      <c r="KHS158" s="189"/>
      <c r="KHT158" s="189"/>
      <c r="KHU158" s="189"/>
      <c r="KQU158" s="189"/>
      <c r="KQV158" s="189"/>
      <c r="KRD158" s="189"/>
      <c r="KRE158" s="189"/>
      <c r="KRF158" s="189"/>
      <c r="KRG158" s="189"/>
      <c r="KRH158" s="189"/>
      <c r="KRI158" s="189"/>
      <c r="KRJ158" s="189"/>
      <c r="KRK158" s="189"/>
      <c r="KRL158" s="189"/>
      <c r="KRM158" s="189"/>
      <c r="KRN158" s="189"/>
      <c r="KRO158" s="189"/>
      <c r="KRP158" s="189"/>
      <c r="KRQ158" s="189"/>
      <c r="LAQ158" s="189"/>
      <c r="LAR158" s="189"/>
      <c r="LAZ158" s="189"/>
      <c r="LBA158" s="189"/>
      <c r="LBB158" s="189"/>
      <c r="LBC158" s="189"/>
      <c r="LBD158" s="189"/>
      <c r="LBE158" s="189"/>
      <c r="LBF158" s="189"/>
      <c r="LBG158" s="189"/>
      <c r="LBH158" s="189"/>
      <c r="LBI158" s="189"/>
      <c r="LBJ158" s="189"/>
      <c r="LBK158" s="189"/>
      <c r="LBL158" s="189"/>
      <c r="LBM158" s="189"/>
      <c r="LKM158" s="189"/>
      <c r="LKN158" s="189"/>
      <c r="LKV158" s="189"/>
      <c r="LKW158" s="189"/>
      <c r="LKX158" s="189"/>
      <c r="LKY158" s="189"/>
      <c r="LKZ158" s="189"/>
      <c r="LLA158" s="189"/>
      <c r="LLB158" s="189"/>
      <c r="LLC158" s="189"/>
      <c r="LLD158" s="189"/>
      <c r="LLE158" s="189"/>
      <c r="LLF158" s="189"/>
      <c r="LLG158" s="189"/>
      <c r="LLH158" s="189"/>
      <c r="LLI158" s="189"/>
      <c r="LUI158" s="189"/>
      <c r="LUJ158" s="189"/>
      <c r="LUR158" s="189"/>
      <c r="LUS158" s="189"/>
      <c r="LUT158" s="189"/>
      <c r="LUU158" s="189"/>
      <c r="LUV158" s="189"/>
      <c r="LUW158" s="189"/>
      <c r="LUX158" s="189"/>
      <c r="LUY158" s="189"/>
      <c r="LUZ158" s="189"/>
      <c r="LVA158" s="189"/>
      <c r="LVB158" s="189"/>
      <c r="LVC158" s="189"/>
      <c r="LVD158" s="189"/>
      <c r="LVE158" s="189"/>
      <c r="MEE158" s="189"/>
      <c r="MEF158" s="189"/>
      <c r="MEN158" s="189"/>
      <c r="MEO158" s="189"/>
      <c r="MEP158" s="189"/>
      <c r="MEQ158" s="189"/>
      <c r="MER158" s="189"/>
      <c r="MES158" s="189"/>
      <c r="MET158" s="189"/>
      <c r="MEU158" s="189"/>
      <c r="MEV158" s="189"/>
      <c r="MEW158" s="189"/>
      <c r="MEX158" s="189"/>
      <c r="MEY158" s="189"/>
      <c r="MEZ158" s="189"/>
      <c r="MFA158" s="189"/>
      <c r="MOA158" s="189"/>
      <c r="MOB158" s="189"/>
      <c r="MOJ158" s="189"/>
      <c r="MOK158" s="189"/>
      <c r="MOL158" s="189"/>
      <c r="MOM158" s="189"/>
      <c r="MON158" s="189"/>
      <c r="MOO158" s="189"/>
      <c r="MOP158" s="189"/>
      <c r="MOQ158" s="189"/>
      <c r="MOR158" s="189"/>
      <c r="MOS158" s="189"/>
      <c r="MOT158" s="189"/>
      <c r="MOU158" s="189"/>
      <c r="MOV158" s="189"/>
      <c r="MOW158" s="189"/>
      <c r="MXW158" s="189"/>
      <c r="MXX158" s="189"/>
      <c r="MYF158" s="189"/>
      <c r="MYG158" s="189"/>
      <c r="MYH158" s="189"/>
      <c r="MYI158" s="189"/>
      <c r="MYJ158" s="189"/>
      <c r="MYK158" s="189"/>
      <c r="MYL158" s="189"/>
      <c r="MYM158" s="189"/>
      <c r="MYN158" s="189"/>
      <c r="MYO158" s="189"/>
      <c r="MYP158" s="189"/>
      <c r="MYQ158" s="189"/>
      <c r="MYR158" s="189"/>
      <c r="MYS158" s="189"/>
      <c r="NHS158" s="189"/>
      <c r="NHT158" s="189"/>
      <c r="NIB158" s="189"/>
      <c r="NIC158" s="189"/>
      <c r="NID158" s="189"/>
      <c r="NIE158" s="189"/>
      <c r="NIF158" s="189"/>
      <c r="NIG158" s="189"/>
      <c r="NIH158" s="189"/>
      <c r="NII158" s="189"/>
      <c r="NIJ158" s="189"/>
      <c r="NIK158" s="189"/>
      <c r="NIL158" s="189"/>
      <c r="NIM158" s="189"/>
      <c r="NIN158" s="189"/>
      <c r="NIO158" s="189"/>
      <c r="NRO158" s="189"/>
      <c r="NRP158" s="189"/>
      <c r="NRX158" s="189"/>
      <c r="NRY158" s="189"/>
      <c r="NRZ158" s="189"/>
      <c r="NSA158" s="189"/>
      <c r="NSB158" s="189"/>
      <c r="NSC158" s="189"/>
      <c r="NSD158" s="189"/>
      <c r="NSE158" s="189"/>
      <c r="NSF158" s="189"/>
      <c r="NSG158" s="189"/>
      <c r="NSH158" s="189"/>
      <c r="NSI158" s="189"/>
      <c r="NSJ158" s="189"/>
      <c r="NSK158" s="189"/>
      <c r="OBK158" s="189"/>
      <c r="OBL158" s="189"/>
      <c r="OBT158" s="189"/>
      <c r="OBU158" s="189"/>
      <c r="OBV158" s="189"/>
      <c r="OBW158" s="189"/>
      <c r="OBX158" s="189"/>
      <c r="OBY158" s="189"/>
      <c r="OBZ158" s="189"/>
      <c r="OCA158" s="189"/>
      <c r="OCB158" s="189"/>
      <c r="OCC158" s="189"/>
      <c r="OCD158" s="189"/>
      <c r="OCE158" s="189"/>
      <c r="OCF158" s="189"/>
      <c r="OCG158" s="189"/>
      <c r="OLG158" s="189"/>
      <c r="OLH158" s="189"/>
      <c r="OLP158" s="189"/>
      <c r="OLQ158" s="189"/>
      <c r="OLR158" s="189"/>
      <c r="OLS158" s="189"/>
      <c r="OLT158" s="189"/>
      <c r="OLU158" s="189"/>
      <c r="OLV158" s="189"/>
      <c r="OLW158" s="189"/>
      <c r="OLX158" s="189"/>
      <c r="OLY158" s="189"/>
      <c r="OLZ158" s="189"/>
      <c r="OMA158" s="189"/>
      <c r="OMB158" s="189"/>
      <c r="OMC158" s="189"/>
      <c r="OVC158" s="189"/>
      <c r="OVD158" s="189"/>
      <c r="OVL158" s="189"/>
      <c r="OVM158" s="189"/>
      <c r="OVN158" s="189"/>
      <c r="OVO158" s="189"/>
      <c r="OVP158" s="189"/>
      <c r="OVQ158" s="189"/>
      <c r="OVR158" s="189"/>
      <c r="OVS158" s="189"/>
      <c r="OVT158" s="189"/>
      <c r="OVU158" s="189"/>
      <c r="OVV158" s="189"/>
      <c r="OVW158" s="189"/>
      <c r="OVX158" s="189"/>
      <c r="OVY158" s="189"/>
      <c r="PEY158" s="189"/>
      <c r="PEZ158" s="189"/>
      <c r="PFH158" s="189"/>
      <c r="PFI158" s="189"/>
      <c r="PFJ158" s="189"/>
      <c r="PFK158" s="189"/>
      <c r="PFL158" s="189"/>
      <c r="PFM158" s="189"/>
      <c r="PFN158" s="189"/>
      <c r="PFO158" s="189"/>
      <c r="PFP158" s="189"/>
      <c r="PFQ158" s="189"/>
      <c r="PFR158" s="189"/>
      <c r="PFS158" s="189"/>
      <c r="PFT158" s="189"/>
      <c r="PFU158" s="189"/>
      <c r="POU158" s="189"/>
      <c r="POV158" s="189"/>
      <c r="PPD158" s="189"/>
      <c r="PPE158" s="189"/>
      <c r="PPF158" s="189"/>
      <c r="PPG158" s="189"/>
      <c r="PPH158" s="189"/>
      <c r="PPI158" s="189"/>
      <c r="PPJ158" s="189"/>
      <c r="PPK158" s="189"/>
      <c r="PPL158" s="189"/>
      <c r="PPM158" s="189"/>
      <c r="PPN158" s="189"/>
      <c r="PPO158" s="189"/>
      <c r="PPP158" s="189"/>
      <c r="PPQ158" s="189"/>
      <c r="PYQ158" s="189"/>
      <c r="PYR158" s="189"/>
      <c r="PYZ158" s="189"/>
      <c r="PZA158" s="189"/>
      <c r="PZB158" s="189"/>
      <c r="PZC158" s="189"/>
      <c r="PZD158" s="189"/>
      <c r="PZE158" s="189"/>
      <c r="PZF158" s="189"/>
      <c r="PZG158" s="189"/>
      <c r="PZH158" s="189"/>
      <c r="PZI158" s="189"/>
      <c r="PZJ158" s="189"/>
      <c r="PZK158" s="189"/>
      <c r="PZL158" s="189"/>
      <c r="PZM158" s="189"/>
      <c r="QIM158" s="189"/>
      <c r="QIN158" s="189"/>
      <c r="QIV158" s="189"/>
      <c r="QIW158" s="189"/>
      <c r="QIX158" s="189"/>
      <c r="QIY158" s="189"/>
      <c r="QIZ158" s="189"/>
      <c r="QJA158" s="189"/>
      <c r="QJB158" s="189"/>
      <c r="QJC158" s="189"/>
      <c r="QJD158" s="189"/>
      <c r="QJE158" s="189"/>
      <c r="QJF158" s="189"/>
      <c r="QJG158" s="189"/>
      <c r="QJH158" s="189"/>
      <c r="QJI158" s="189"/>
      <c r="QSI158" s="189"/>
      <c r="QSJ158" s="189"/>
      <c r="QSR158" s="189"/>
      <c r="QSS158" s="189"/>
      <c r="QST158" s="189"/>
      <c r="QSU158" s="189"/>
      <c r="QSV158" s="189"/>
      <c r="QSW158" s="189"/>
      <c r="QSX158" s="189"/>
      <c r="QSY158" s="189"/>
      <c r="QSZ158" s="189"/>
      <c r="QTA158" s="189"/>
      <c r="QTB158" s="189"/>
      <c r="QTC158" s="189"/>
      <c r="QTD158" s="189"/>
      <c r="QTE158" s="189"/>
      <c r="RCE158" s="189"/>
      <c r="RCF158" s="189"/>
      <c r="RCN158" s="189"/>
      <c r="RCO158" s="189"/>
      <c r="RCP158" s="189"/>
      <c r="RCQ158" s="189"/>
      <c r="RCR158" s="189"/>
      <c r="RCS158" s="189"/>
      <c r="RCT158" s="189"/>
      <c r="RCU158" s="189"/>
      <c r="RCV158" s="189"/>
      <c r="RCW158" s="189"/>
      <c r="RCX158" s="189"/>
      <c r="RCY158" s="189"/>
      <c r="RCZ158" s="189"/>
      <c r="RDA158" s="189"/>
      <c r="RMA158" s="189"/>
      <c r="RMB158" s="189"/>
      <c r="RMJ158" s="189"/>
      <c r="RMK158" s="189"/>
      <c r="RML158" s="189"/>
      <c r="RMM158" s="189"/>
      <c r="RMN158" s="189"/>
      <c r="RMO158" s="189"/>
      <c r="RMP158" s="189"/>
      <c r="RMQ158" s="189"/>
      <c r="RMR158" s="189"/>
      <c r="RMS158" s="189"/>
      <c r="RMT158" s="189"/>
      <c r="RMU158" s="189"/>
      <c r="RMV158" s="189"/>
      <c r="RMW158" s="189"/>
      <c r="RVW158" s="189"/>
      <c r="RVX158" s="189"/>
      <c r="RWF158" s="189"/>
      <c r="RWG158" s="189"/>
      <c r="RWH158" s="189"/>
      <c r="RWI158" s="189"/>
      <c r="RWJ158" s="189"/>
      <c r="RWK158" s="189"/>
      <c r="RWL158" s="189"/>
      <c r="RWM158" s="189"/>
      <c r="RWN158" s="189"/>
      <c r="RWO158" s="189"/>
      <c r="RWP158" s="189"/>
      <c r="RWQ158" s="189"/>
      <c r="RWR158" s="189"/>
      <c r="RWS158" s="189"/>
      <c r="SFS158" s="189"/>
      <c r="SFT158" s="189"/>
      <c r="SGB158" s="189"/>
      <c r="SGC158" s="189"/>
      <c r="SGD158" s="189"/>
      <c r="SGE158" s="189"/>
      <c r="SGF158" s="189"/>
      <c r="SGG158" s="189"/>
      <c r="SGH158" s="189"/>
      <c r="SGI158" s="189"/>
      <c r="SGJ158" s="189"/>
      <c r="SGK158" s="189"/>
      <c r="SGL158" s="189"/>
      <c r="SGM158" s="189"/>
      <c r="SGN158" s="189"/>
      <c r="SGO158" s="189"/>
      <c r="SPO158" s="189"/>
      <c r="SPP158" s="189"/>
      <c r="SPX158" s="189"/>
      <c r="SPY158" s="189"/>
      <c r="SPZ158" s="189"/>
      <c r="SQA158" s="189"/>
      <c r="SQB158" s="189"/>
      <c r="SQC158" s="189"/>
      <c r="SQD158" s="189"/>
      <c r="SQE158" s="189"/>
      <c r="SQF158" s="189"/>
      <c r="SQG158" s="189"/>
      <c r="SQH158" s="189"/>
      <c r="SQI158" s="189"/>
      <c r="SQJ158" s="189"/>
      <c r="SQK158" s="189"/>
      <c r="SZK158" s="189"/>
      <c r="SZL158" s="189"/>
      <c r="SZT158" s="189"/>
      <c r="SZU158" s="189"/>
      <c r="SZV158" s="189"/>
      <c r="SZW158" s="189"/>
      <c r="SZX158" s="189"/>
      <c r="SZY158" s="189"/>
      <c r="SZZ158" s="189"/>
      <c r="TAA158" s="189"/>
      <c r="TAB158" s="189"/>
      <c r="TAC158" s="189"/>
      <c r="TAD158" s="189"/>
      <c r="TAE158" s="189"/>
      <c r="TAF158" s="189"/>
      <c r="TAG158" s="189"/>
      <c r="TJG158" s="189"/>
      <c r="TJH158" s="189"/>
      <c r="TJP158" s="189"/>
      <c r="TJQ158" s="189"/>
      <c r="TJR158" s="189"/>
      <c r="TJS158" s="189"/>
      <c r="TJT158" s="189"/>
      <c r="TJU158" s="189"/>
      <c r="TJV158" s="189"/>
      <c r="TJW158" s="189"/>
      <c r="TJX158" s="189"/>
      <c r="TJY158" s="189"/>
      <c r="TJZ158" s="189"/>
      <c r="TKA158" s="189"/>
      <c r="TKB158" s="189"/>
      <c r="TKC158" s="189"/>
      <c r="TTC158" s="189"/>
      <c r="TTD158" s="189"/>
      <c r="TTL158" s="189"/>
      <c r="TTM158" s="189"/>
      <c r="TTN158" s="189"/>
      <c r="TTO158" s="189"/>
      <c r="TTP158" s="189"/>
      <c r="TTQ158" s="189"/>
      <c r="TTR158" s="189"/>
      <c r="TTS158" s="189"/>
      <c r="TTT158" s="189"/>
      <c r="TTU158" s="189"/>
      <c r="TTV158" s="189"/>
      <c r="TTW158" s="189"/>
      <c r="TTX158" s="189"/>
      <c r="TTY158" s="189"/>
      <c r="UCY158" s="189"/>
      <c r="UCZ158" s="189"/>
      <c r="UDH158" s="189"/>
      <c r="UDI158" s="189"/>
      <c r="UDJ158" s="189"/>
      <c r="UDK158" s="189"/>
      <c r="UDL158" s="189"/>
      <c r="UDM158" s="189"/>
      <c r="UDN158" s="189"/>
      <c r="UDO158" s="189"/>
      <c r="UDP158" s="189"/>
      <c r="UDQ158" s="189"/>
      <c r="UDR158" s="189"/>
      <c r="UDS158" s="189"/>
      <c r="UDT158" s="189"/>
      <c r="UDU158" s="189"/>
      <c r="UMU158" s="189"/>
      <c r="UMV158" s="189"/>
      <c r="UND158" s="189"/>
      <c r="UNE158" s="189"/>
      <c r="UNF158" s="189"/>
      <c r="UNG158" s="189"/>
      <c r="UNH158" s="189"/>
      <c r="UNI158" s="189"/>
      <c r="UNJ158" s="189"/>
      <c r="UNK158" s="189"/>
      <c r="UNL158" s="189"/>
      <c r="UNM158" s="189"/>
      <c r="UNN158" s="189"/>
      <c r="UNO158" s="189"/>
      <c r="UNP158" s="189"/>
      <c r="UNQ158" s="189"/>
      <c r="UWQ158" s="189"/>
      <c r="UWR158" s="189"/>
      <c r="UWZ158" s="189"/>
      <c r="UXA158" s="189"/>
      <c r="UXB158" s="189"/>
      <c r="UXC158" s="189"/>
      <c r="UXD158" s="189"/>
      <c r="UXE158" s="189"/>
      <c r="UXF158" s="189"/>
      <c r="UXG158" s="189"/>
      <c r="UXH158" s="189"/>
      <c r="UXI158" s="189"/>
      <c r="UXJ158" s="189"/>
      <c r="UXK158" s="189"/>
      <c r="UXL158" s="189"/>
      <c r="UXM158" s="189"/>
      <c r="VGM158" s="189"/>
      <c r="VGN158" s="189"/>
      <c r="VGV158" s="189"/>
      <c r="VGW158" s="189"/>
      <c r="VGX158" s="189"/>
      <c r="VGY158" s="189"/>
      <c r="VGZ158" s="189"/>
      <c r="VHA158" s="189"/>
      <c r="VHB158" s="189"/>
      <c r="VHC158" s="189"/>
      <c r="VHD158" s="189"/>
      <c r="VHE158" s="189"/>
      <c r="VHF158" s="189"/>
      <c r="VHG158" s="189"/>
      <c r="VHH158" s="189"/>
      <c r="VHI158" s="189"/>
      <c r="VQI158" s="189"/>
      <c r="VQJ158" s="189"/>
      <c r="VQR158" s="189"/>
      <c r="VQS158" s="189"/>
      <c r="VQT158" s="189"/>
      <c r="VQU158" s="189"/>
      <c r="VQV158" s="189"/>
      <c r="VQW158" s="189"/>
      <c r="VQX158" s="189"/>
      <c r="VQY158" s="189"/>
      <c r="VQZ158" s="189"/>
      <c r="VRA158" s="189"/>
      <c r="VRB158" s="189"/>
      <c r="VRC158" s="189"/>
      <c r="VRD158" s="189"/>
      <c r="VRE158" s="189"/>
      <c r="WAE158" s="189"/>
      <c r="WAF158" s="189"/>
      <c r="WAN158" s="189"/>
      <c r="WAO158" s="189"/>
      <c r="WAP158" s="189"/>
      <c r="WAQ158" s="189"/>
      <c r="WAR158" s="189"/>
      <c r="WAS158" s="189"/>
      <c r="WAT158" s="189"/>
      <c r="WAU158" s="189"/>
      <c r="WAV158" s="189"/>
      <c r="WAW158" s="189"/>
      <c r="WAX158" s="189"/>
      <c r="WAY158" s="189"/>
      <c r="WAZ158" s="189"/>
      <c r="WBA158" s="189"/>
      <c r="WKA158" s="189"/>
      <c r="WKB158" s="189"/>
      <c r="WKJ158" s="189"/>
      <c r="WKK158" s="189"/>
      <c r="WKL158" s="189"/>
      <c r="WKM158" s="189"/>
      <c r="WKN158" s="189"/>
      <c r="WKO158" s="189"/>
      <c r="WKP158" s="189"/>
      <c r="WKQ158" s="189"/>
      <c r="WKR158" s="189"/>
      <c r="WKS158" s="189"/>
      <c r="WKT158" s="189"/>
      <c r="WKU158" s="189"/>
      <c r="WKV158" s="189"/>
      <c r="WKW158" s="189"/>
      <c r="WTW158" s="189"/>
      <c r="WTX158" s="189"/>
      <c r="WUF158" s="189"/>
      <c r="WUG158" s="189"/>
      <c r="WUH158" s="189"/>
      <c r="WUI158" s="189"/>
      <c r="WUJ158" s="189"/>
      <c r="WUK158" s="189"/>
      <c r="WUL158" s="189"/>
      <c r="WUM158" s="189"/>
      <c r="WUN158" s="189"/>
      <c r="WUO158" s="189"/>
      <c r="WUP158" s="189"/>
      <c r="WUQ158" s="189"/>
      <c r="WUR158" s="189"/>
      <c r="WUS158" s="189"/>
    </row>
    <row r="159" spans="1:1009 1243:2033 2267:3057 3291:4081 4315:5105 5339:6129 6363:7153 7387:8177 8411:9201 9435:10225 10459:11249 11483:12273 12507:13297 13531:14321 14555:15345 15579:16113" s="99" customFormat="1" ht="31.5" hidden="1" outlineLevel="1" x14ac:dyDescent="0.25">
      <c r="A159" s="78"/>
      <c r="B159" s="197" t="s">
        <v>165</v>
      </c>
      <c r="C159" s="72"/>
      <c r="D159" s="102">
        <v>2283.9380000000001</v>
      </c>
      <c r="E159" s="102">
        <v>1699.752</v>
      </c>
      <c r="F159" s="73">
        <v>584.18600000000004</v>
      </c>
      <c r="G159" s="231">
        <v>0</v>
      </c>
      <c r="H159" s="129">
        <v>0</v>
      </c>
      <c r="I159" s="153">
        <f t="shared" si="7"/>
        <v>0</v>
      </c>
      <c r="J159" s="149"/>
      <c r="K159" s="152"/>
      <c r="L159" s="152"/>
      <c r="M159" s="148"/>
      <c r="N159" s="109">
        <v>819</v>
      </c>
      <c r="HK159" s="193"/>
      <c r="HL159" s="193"/>
      <c r="HT159" s="193"/>
      <c r="HU159" s="193"/>
      <c r="HV159" s="193"/>
      <c r="HW159" s="193"/>
      <c r="HX159" s="193"/>
      <c r="HY159" s="193"/>
      <c r="HZ159" s="193"/>
      <c r="IA159" s="193"/>
      <c r="IB159" s="193"/>
      <c r="IC159" s="193"/>
      <c r="ID159" s="193"/>
      <c r="IE159" s="193"/>
      <c r="IF159" s="193"/>
      <c r="IG159" s="193"/>
      <c r="RG159" s="193"/>
      <c r="RH159" s="193"/>
      <c r="RP159" s="193"/>
      <c r="RQ159" s="193"/>
      <c r="RR159" s="193"/>
      <c r="RS159" s="193"/>
      <c r="RT159" s="193"/>
      <c r="RU159" s="193"/>
      <c r="RV159" s="193"/>
      <c r="RW159" s="193"/>
      <c r="RX159" s="193"/>
      <c r="RY159" s="193"/>
      <c r="RZ159" s="193"/>
      <c r="SA159" s="193"/>
      <c r="SB159" s="193"/>
      <c r="SC159" s="193"/>
      <c r="ABC159" s="193"/>
      <c r="ABD159" s="193"/>
      <c r="ABL159" s="193"/>
      <c r="ABM159" s="193"/>
      <c r="ABN159" s="193"/>
      <c r="ABO159" s="193"/>
      <c r="ABP159" s="193"/>
      <c r="ABQ159" s="193"/>
      <c r="ABR159" s="193"/>
      <c r="ABS159" s="193"/>
      <c r="ABT159" s="193"/>
      <c r="ABU159" s="193"/>
      <c r="ABV159" s="193"/>
      <c r="ABW159" s="193"/>
      <c r="ABX159" s="193"/>
      <c r="ABY159" s="193"/>
      <c r="AKY159" s="193"/>
      <c r="AKZ159" s="193"/>
      <c r="ALH159" s="193"/>
      <c r="ALI159" s="193"/>
      <c r="ALJ159" s="193"/>
      <c r="ALK159" s="193"/>
      <c r="ALL159" s="193"/>
      <c r="ALM159" s="193"/>
      <c r="ALN159" s="193"/>
      <c r="ALO159" s="193"/>
      <c r="ALP159" s="193"/>
      <c r="ALQ159" s="193"/>
      <c r="ALR159" s="193"/>
      <c r="ALS159" s="193"/>
      <c r="ALT159" s="193"/>
      <c r="ALU159" s="193"/>
      <c r="AUU159" s="193"/>
      <c r="AUV159" s="193"/>
      <c r="AVD159" s="193"/>
      <c r="AVE159" s="193"/>
      <c r="AVF159" s="193"/>
      <c r="AVG159" s="193"/>
      <c r="AVH159" s="193"/>
      <c r="AVI159" s="193"/>
      <c r="AVJ159" s="193"/>
      <c r="AVK159" s="193"/>
      <c r="AVL159" s="193"/>
      <c r="AVM159" s="193"/>
      <c r="AVN159" s="193"/>
      <c r="AVO159" s="193"/>
      <c r="AVP159" s="193"/>
      <c r="AVQ159" s="193"/>
      <c r="BEQ159" s="193"/>
      <c r="BER159" s="193"/>
      <c r="BEZ159" s="193"/>
      <c r="BFA159" s="193"/>
      <c r="BFB159" s="193"/>
      <c r="BFC159" s="193"/>
      <c r="BFD159" s="193"/>
      <c r="BFE159" s="193"/>
      <c r="BFF159" s="193"/>
      <c r="BFG159" s="193"/>
      <c r="BFH159" s="193"/>
      <c r="BFI159" s="193"/>
      <c r="BFJ159" s="193"/>
      <c r="BFK159" s="193"/>
      <c r="BFL159" s="193"/>
      <c r="BFM159" s="193"/>
      <c r="BOM159" s="193"/>
      <c r="BON159" s="193"/>
      <c r="BOV159" s="193"/>
      <c r="BOW159" s="193"/>
      <c r="BOX159" s="193"/>
      <c r="BOY159" s="193"/>
      <c r="BOZ159" s="193"/>
      <c r="BPA159" s="193"/>
      <c r="BPB159" s="193"/>
      <c r="BPC159" s="193"/>
      <c r="BPD159" s="193"/>
      <c r="BPE159" s="193"/>
      <c r="BPF159" s="193"/>
      <c r="BPG159" s="193"/>
      <c r="BPH159" s="193"/>
      <c r="BPI159" s="193"/>
      <c r="BYI159" s="193"/>
      <c r="BYJ159" s="193"/>
      <c r="BYR159" s="193"/>
      <c r="BYS159" s="193"/>
      <c r="BYT159" s="193"/>
      <c r="BYU159" s="193"/>
      <c r="BYV159" s="193"/>
      <c r="BYW159" s="193"/>
      <c r="BYX159" s="193"/>
      <c r="BYY159" s="193"/>
      <c r="BYZ159" s="193"/>
      <c r="BZA159" s="193"/>
      <c r="BZB159" s="193"/>
      <c r="BZC159" s="193"/>
      <c r="BZD159" s="193"/>
      <c r="BZE159" s="193"/>
      <c r="CIE159" s="193"/>
      <c r="CIF159" s="193"/>
      <c r="CIN159" s="193"/>
      <c r="CIO159" s="193"/>
      <c r="CIP159" s="193"/>
      <c r="CIQ159" s="193"/>
      <c r="CIR159" s="193"/>
      <c r="CIS159" s="193"/>
      <c r="CIT159" s="193"/>
      <c r="CIU159" s="193"/>
      <c r="CIV159" s="193"/>
      <c r="CIW159" s="193"/>
      <c r="CIX159" s="193"/>
      <c r="CIY159" s="193"/>
      <c r="CIZ159" s="193"/>
      <c r="CJA159" s="193"/>
      <c r="CSA159" s="193"/>
      <c r="CSB159" s="193"/>
      <c r="CSJ159" s="193"/>
      <c r="CSK159" s="193"/>
      <c r="CSL159" s="193"/>
      <c r="CSM159" s="193"/>
      <c r="CSN159" s="193"/>
      <c r="CSO159" s="193"/>
      <c r="CSP159" s="193"/>
      <c r="CSQ159" s="193"/>
      <c r="CSR159" s="193"/>
      <c r="CSS159" s="193"/>
      <c r="CST159" s="193"/>
      <c r="CSU159" s="193"/>
      <c r="CSV159" s="193"/>
      <c r="CSW159" s="193"/>
      <c r="DBW159" s="193"/>
      <c r="DBX159" s="193"/>
      <c r="DCF159" s="193"/>
      <c r="DCG159" s="193"/>
      <c r="DCH159" s="193"/>
      <c r="DCI159" s="193"/>
      <c r="DCJ159" s="193"/>
      <c r="DCK159" s="193"/>
      <c r="DCL159" s="193"/>
      <c r="DCM159" s="193"/>
      <c r="DCN159" s="193"/>
      <c r="DCO159" s="193"/>
      <c r="DCP159" s="193"/>
      <c r="DCQ159" s="193"/>
      <c r="DCR159" s="193"/>
      <c r="DCS159" s="193"/>
      <c r="DLS159" s="193"/>
      <c r="DLT159" s="193"/>
      <c r="DMB159" s="193"/>
      <c r="DMC159" s="193"/>
      <c r="DMD159" s="193"/>
      <c r="DME159" s="193"/>
      <c r="DMF159" s="193"/>
      <c r="DMG159" s="193"/>
      <c r="DMH159" s="193"/>
      <c r="DMI159" s="193"/>
      <c r="DMJ159" s="193"/>
      <c r="DMK159" s="193"/>
      <c r="DML159" s="193"/>
      <c r="DMM159" s="193"/>
      <c r="DMN159" s="193"/>
      <c r="DMO159" s="193"/>
      <c r="DVO159" s="193"/>
      <c r="DVP159" s="193"/>
      <c r="DVX159" s="193"/>
      <c r="DVY159" s="193"/>
      <c r="DVZ159" s="193"/>
      <c r="DWA159" s="193"/>
      <c r="DWB159" s="193"/>
      <c r="DWC159" s="193"/>
      <c r="DWD159" s="193"/>
      <c r="DWE159" s="193"/>
      <c r="DWF159" s="193"/>
      <c r="DWG159" s="193"/>
      <c r="DWH159" s="193"/>
      <c r="DWI159" s="193"/>
      <c r="DWJ159" s="193"/>
      <c r="DWK159" s="193"/>
      <c r="EFK159" s="193"/>
      <c r="EFL159" s="193"/>
      <c r="EFT159" s="193"/>
      <c r="EFU159" s="193"/>
      <c r="EFV159" s="193"/>
      <c r="EFW159" s="193"/>
      <c r="EFX159" s="193"/>
      <c r="EFY159" s="193"/>
      <c r="EFZ159" s="193"/>
      <c r="EGA159" s="193"/>
      <c r="EGB159" s="193"/>
      <c r="EGC159" s="193"/>
      <c r="EGD159" s="193"/>
      <c r="EGE159" s="193"/>
      <c r="EGF159" s="193"/>
      <c r="EGG159" s="193"/>
      <c r="EPG159" s="193"/>
      <c r="EPH159" s="193"/>
      <c r="EPP159" s="193"/>
      <c r="EPQ159" s="193"/>
      <c r="EPR159" s="193"/>
      <c r="EPS159" s="193"/>
      <c r="EPT159" s="193"/>
      <c r="EPU159" s="193"/>
      <c r="EPV159" s="193"/>
      <c r="EPW159" s="193"/>
      <c r="EPX159" s="193"/>
      <c r="EPY159" s="193"/>
      <c r="EPZ159" s="193"/>
      <c r="EQA159" s="193"/>
      <c r="EQB159" s="193"/>
      <c r="EQC159" s="193"/>
      <c r="EZC159" s="193"/>
      <c r="EZD159" s="193"/>
      <c r="EZL159" s="193"/>
      <c r="EZM159" s="193"/>
      <c r="EZN159" s="193"/>
      <c r="EZO159" s="193"/>
      <c r="EZP159" s="193"/>
      <c r="EZQ159" s="193"/>
      <c r="EZR159" s="193"/>
      <c r="EZS159" s="193"/>
      <c r="EZT159" s="193"/>
      <c r="EZU159" s="193"/>
      <c r="EZV159" s="193"/>
      <c r="EZW159" s="193"/>
      <c r="EZX159" s="193"/>
      <c r="EZY159" s="193"/>
      <c r="FIY159" s="193"/>
      <c r="FIZ159" s="193"/>
      <c r="FJH159" s="193"/>
      <c r="FJI159" s="193"/>
      <c r="FJJ159" s="193"/>
      <c r="FJK159" s="193"/>
      <c r="FJL159" s="193"/>
      <c r="FJM159" s="193"/>
      <c r="FJN159" s="193"/>
      <c r="FJO159" s="193"/>
      <c r="FJP159" s="193"/>
      <c r="FJQ159" s="193"/>
      <c r="FJR159" s="193"/>
      <c r="FJS159" s="193"/>
      <c r="FJT159" s="193"/>
      <c r="FJU159" s="193"/>
      <c r="FSU159" s="193"/>
      <c r="FSV159" s="193"/>
      <c r="FTD159" s="193"/>
      <c r="FTE159" s="193"/>
      <c r="FTF159" s="193"/>
      <c r="FTG159" s="193"/>
      <c r="FTH159" s="193"/>
      <c r="FTI159" s="193"/>
      <c r="FTJ159" s="193"/>
      <c r="FTK159" s="193"/>
      <c r="FTL159" s="193"/>
      <c r="FTM159" s="193"/>
      <c r="FTN159" s="193"/>
      <c r="FTO159" s="193"/>
      <c r="FTP159" s="193"/>
      <c r="FTQ159" s="193"/>
      <c r="GCQ159" s="193"/>
      <c r="GCR159" s="193"/>
      <c r="GCZ159" s="193"/>
      <c r="GDA159" s="193"/>
      <c r="GDB159" s="193"/>
      <c r="GDC159" s="193"/>
      <c r="GDD159" s="193"/>
      <c r="GDE159" s="193"/>
      <c r="GDF159" s="193"/>
      <c r="GDG159" s="193"/>
      <c r="GDH159" s="193"/>
      <c r="GDI159" s="193"/>
      <c r="GDJ159" s="193"/>
      <c r="GDK159" s="193"/>
      <c r="GDL159" s="193"/>
      <c r="GDM159" s="193"/>
      <c r="GMM159" s="193"/>
      <c r="GMN159" s="193"/>
      <c r="GMV159" s="193"/>
      <c r="GMW159" s="193"/>
      <c r="GMX159" s="193"/>
      <c r="GMY159" s="193"/>
      <c r="GMZ159" s="193"/>
      <c r="GNA159" s="193"/>
      <c r="GNB159" s="193"/>
      <c r="GNC159" s="193"/>
      <c r="GND159" s="193"/>
      <c r="GNE159" s="193"/>
      <c r="GNF159" s="193"/>
      <c r="GNG159" s="193"/>
      <c r="GNH159" s="193"/>
      <c r="GNI159" s="193"/>
      <c r="GWI159" s="193"/>
      <c r="GWJ159" s="193"/>
      <c r="GWR159" s="193"/>
      <c r="GWS159" s="193"/>
      <c r="GWT159" s="193"/>
      <c r="GWU159" s="193"/>
      <c r="GWV159" s="193"/>
      <c r="GWW159" s="193"/>
      <c r="GWX159" s="193"/>
      <c r="GWY159" s="193"/>
      <c r="GWZ159" s="193"/>
      <c r="GXA159" s="193"/>
      <c r="GXB159" s="193"/>
      <c r="GXC159" s="193"/>
      <c r="GXD159" s="193"/>
      <c r="GXE159" s="193"/>
      <c r="HGE159" s="193"/>
      <c r="HGF159" s="193"/>
      <c r="HGN159" s="193"/>
      <c r="HGO159" s="193"/>
      <c r="HGP159" s="193"/>
      <c r="HGQ159" s="193"/>
      <c r="HGR159" s="193"/>
      <c r="HGS159" s="193"/>
      <c r="HGT159" s="193"/>
      <c r="HGU159" s="193"/>
      <c r="HGV159" s="193"/>
      <c r="HGW159" s="193"/>
      <c r="HGX159" s="193"/>
      <c r="HGY159" s="193"/>
      <c r="HGZ159" s="193"/>
      <c r="HHA159" s="193"/>
      <c r="HQA159" s="193"/>
      <c r="HQB159" s="193"/>
      <c r="HQJ159" s="193"/>
      <c r="HQK159" s="193"/>
      <c r="HQL159" s="193"/>
      <c r="HQM159" s="193"/>
      <c r="HQN159" s="193"/>
      <c r="HQO159" s="193"/>
      <c r="HQP159" s="193"/>
      <c r="HQQ159" s="193"/>
      <c r="HQR159" s="193"/>
      <c r="HQS159" s="193"/>
      <c r="HQT159" s="193"/>
      <c r="HQU159" s="193"/>
      <c r="HQV159" s="193"/>
      <c r="HQW159" s="193"/>
      <c r="HZW159" s="193"/>
      <c r="HZX159" s="193"/>
      <c r="IAF159" s="193"/>
      <c r="IAG159" s="193"/>
      <c r="IAH159" s="193"/>
      <c r="IAI159" s="193"/>
      <c r="IAJ159" s="193"/>
      <c r="IAK159" s="193"/>
      <c r="IAL159" s="193"/>
      <c r="IAM159" s="193"/>
      <c r="IAN159" s="193"/>
      <c r="IAO159" s="193"/>
      <c r="IAP159" s="193"/>
      <c r="IAQ159" s="193"/>
      <c r="IAR159" s="193"/>
      <c r="IAS159" s="193"/>
      <c r="IJS159" s="193"/>
      <c r="IJT159" s="193"/>
      <c r="IKB159" s="193"/>
      <c r="IKC159" s="193"/>
      <c r="IKD159" s="193"/>
      <c r="IKE159" s="193"/>
      <c r="IKF159" s="193"/>
      <c r="IKG159" s="193"/>
      <c r="IKH159" s="193"/>
      <c r="IKI159" s="193"/>
      <c r="IKJ159" s="193"/>
      <c r="IKK159" s="193"/>
      <c r="IKL159" s="193"/>
      <c r="IKM159" s="193"/>
      <c r="IKN159" s="193"/>
      <c r="IKO159" s="193"/>
      <c r="ITO159" s="193"/>
      <c r="ITP159" s="193"/>
      <c r="ITX159" s="193"/>
      <c r="ITY159" s="193"/>
      <c r="ITZ159" s="193"/>
      <c r="IUA159" s="193"/>
      <c r="IUB159" s="193"/>
      <c r="IUC159" s="193"/>
      <c r="IUD159" s="193"/>
      <c r="IUE159" s="193"/>
      <c r="IUF159" s="193"/>
      <c r="IUG159" s="193"/>
      <c r="IUH159" s="193"/>
      <c r="IUI159" s="193"/>
      <c r="IUJ159" s="193"/>
      <c r="IUK159" s="193"/>
      <c r="JDK159" s="193"/>
      <c r="JDL159" s="193"/>
      <c r="JDT159" s="193"/>
      <c r="JDU159" s="193"/>
      <c r="JDV159" s="193"/>
      <c r="JDW159" s="193"/>
      <c r="JDX159" s="193"/>
      <c r="JDY159" s="193"/>
      <c r="JDZ159" s="193"/>
      <c r="JEA159" s="193"/>
      <c r="JEB159" s="193"/>
      <c r="JEC159" s="193"/>
      <c r="JED159" s="193"/>
      <c r="JEE159" s="193"/>
      <c r="JEF159" s="193"/>
      <c r="JEG159" s="193"/>
      <c r="JNG159" s="193"/>
      <c r="JNH159" s="193"/>
      <c r="JNP159" s="193"/>
      <c r="JNQ159" s="193"/>
      <c r="JNR159" s="193"/>
      <c r="JNS159" s="193"/>
      <c r="JNT159" s="193"/>
      <c r="JNU159" s="193"/>
      <c r="JNV159" s="193"/>
      <c r="JNW159" s="193"/>
      <c r="JNX159" s="193"/>
      <c r="JNY159" s="193"/>
      <c r="JNZ159" s="193"/>
      <c r="JOA159" s="193"/>
      <c r="JOB159" s="193"/>
      <c r="JOC159" s="193"/>
      <c r="JXC159" s="193"/>
      <c r="JXD159" s="193"/>
      <c r="JXL159" s="193"/>
      <c r="JXM159" s="193"/>
      <c r="JXN159" s="193"/>
      <c r="JXO159" s="193"/>
      <c r="JXP159" s="193"/>
      <c r="JXQ159" s="193"/>
      <c r="JXR159" s="193"/>
      <c r="JXS159" s="193"/>
      <c r="JXT159" s="193"/>
      <c r="JXU159" s="193"/>
      <c r="JXV159" s="193"/>
      <c r="JXW159" s="193"/>
      <c r="JXX159" s="193"/>
      <c r="JXY159" s="193"/>
      <c r="KGY159" s="193"/>
      <c r="KGZ159" s="193"/>
      <c r="KHH159" s="193"/>
      <c r="KHI159" s="193"/>
      <c r="KHJ159" s="193"/>
      <c r="KHK159" s="193"/>
      <c r="KHL159" s="193"/>
      <c r="KHM159" s="193"/>
      <c r="KHN159" s="193"/>
      <c r="KHO159" s="193"/>
      <c r="KHP159" s="193"/>
      <c r="KHQ159" s="193"/>
      <c r="KHR159" s="193"/>
      <c r="KHS159" s="193"/>
      <c r="KHT159" s="193"/>
      <c r="KHU159" s="193"/>
      <c r="KQU159" s="193"/>
      <c r="KQV159" s="193"/>
      <c r="KRD159" s="193"/>
      <c r="KRE159" s="193"/>
      <c r="KRF159" s="193"/>
      <c r="KRG159" s="193"/>
      <c r="KRH159" s="193"/>
      <c r="KRI159" s="193"/>
      <c r="KRJ159" s="193"/>
      <c r="KRK159" s="193"/>
      <c r="KRL159" s="193"/>
      <c r="KRM159" s="193"/>
      <c r="KRN159" s="193"/>
      <c r="KRO159" s="193"/>
      <c r="KRP159" s="193"/>
      <c r="KRQ159" s="193"/>
      <c r="LAQ159" s="193"/>
      <c r="LAR159" s="193"/>
      <c r="LAZ159" s="193"/>
      <c r="LBA159" s="193"/>
      <c r="LBB159" s="193"/>
      <c r="LBC159" s="193"/>
      <c r="LBD159" s="193"/>
      <c r="LBE159" s="193"/>
      <c r="LBF159" s="193"/>
      <c r="LBG159" s="193"/>
      <c r="LBH159" s="193"/>
      <c r="LBI159" s="193"/>
      <c r="LBJ159" s="193"/>
      <c r="LBK159" s="193"/>
      <c r="LBL159" s="193"/>
      <c r="LBM159" s="193"/>
      <c r="LKM159" s="193"/>
      <c r="LKN159" s="193"/>
      <c r="LKV159" s="193"/>
      <c r="LKW159" s="193"/>
      <c r="LKX159" s="193"/>
      <c r="LKY159" s="193"/>
      <c r="LKZ159" s="193"/>
      <c r="LLA159" s="193"/>
      <c r="LLB159" s="193"/>
      <c r="LLC159" s="193"/>
      <c r="LLD159" s="193"/>
      <c r="LLE159" s="193"/>
      <c r="LLF159" s="193"/>
      <c r="LLG159" s="193"/>
      <c r="LLH159" s="193"/>
      <c r="LLI159" s="193"/>
      <c r="LUI159" s="193"/>
      <c r="LUJ159" s="193"/>
      <c r="LUR159" s="193"/>
      <c r="LUS159" s="193"/>
      <c r="LUT159" s="193"/>
      <c r="LUU159" s="193"/>
      <c r="LUV159" s="193"/>
      <c r="LUW159" s="193"/>
      <c r="LUX159" s="193"/>
      <c r="LUY159" s="193"/>
      <c r="LUZ159" s="193"/>
      <c r="LVA159" s="193"/>
      <c r="LVB159" s="193"/>
      <c r="LVC159" s="193"/>
      <c r="LVD159" s="193"/>
      <c r="LVE159" s="193"/>
      <c r="MEE159" s="193"/>
      <c r="MEF159" s="193"/>
      <c r="MEN159" s="193"/>
      <c r="MEO159" s="193"/>
      <c r="MEP159" s="193"/>
      <c r="MEQ159" s="193"/>
      <c r="MER159" s="193"/>
      <c r="MES159" s="193"/>
      <c r="MET159" s="193"/>
      <c r="MEU159" s="193"/>
      <c r="MEV159" s="193"/>
      <c r="MEW159" s="193"/>
      <c r="MEX159" s="193"/>
      <c r="MEY159" s="193"/>
      <c r="MEZ159" s="193"/>
      <c r="MFA159" s="193"/>
      <c r="MOA159" s="193"/>
      <c r="MOB159" s="193"/>
      <c r="MOJ159" s="193"/>
      <c r="MOK159" s="193"/>
      <c r="MOL159" s="193"/>
      <c r="MOM159" s="193"/>
      <c r="MON159" s="193"/>
      <c r="MOO159" s="193"/>
      <c r="MOP159" s="193"/>
      <c r="MOQ159" s="193"/>
      <c r="MOR159" s="193"/>
      <c r="MOS159" s="193"/>
      <c r="MOT159" s="193"/>
      <c r="MOU159" s="193"/>
      <c r="MOV159" s="193"/>
      <c r="MOW159" s="193"/>
      <c r="MXW159" s="193"/>
      <c r="MXX159" s="193"/>
      <c r="MYF159" s="193"/>
      <c r="MYG159" s="193"/>
      <c r="MYH159" s="193"/>
      <c r="MYI159" s="193"/>
      <c r="MYJ159" s="193"/>
      <c r="MYK159" s="193"/>
      <c r="MYL159" s="193"/>
      <c r="MYM159" s="193"/>
      <c r="MYN159" s="193"/>
      <c r="MYO159" s="193"/>
      <c r="MYP159" s="193"/>
      <c r="MYQ159" s="193"/>
      <c r="MYR159" s="193"/>
      <c r="MYS159" s="193"/>
      <c r="NHS159" s="193"/>
      <c r="NHT159" s="193"/>
      <c r="NIB159" s="193"/>
      <c r="NIC159" s="193"/>
      <c r="NID159" s="193"/>
      <c r="NIE159" s="193"/>
      <c r="NIF159" s="193"/>
      <c r="NIG159" s="193"/>
      <c r="NIH159" s="193"/>
      <c r="NII159" s="193"/>
      <c r="NIJ159" s="193"/>
      <c r="NIK159" s="193"/>
      <c r="NIL159" s="193"/>
      <c r="NIM159" s="193"/>
      <c r="NIN159" s="193"/>
      <c r="NIO159" s="193"/>
      <c r="NRO159" s="193"/>
      <c r="NRP159" s="193"/>
      <c r="NRX159" s="193"/>
      <c r="NRY159" s="193"/>
      <c r="NRZ159" s="193"/>
      <c r="NSA159" s="193"/>
      <c r="NSB159" s="193"/>
      <c r="NSC159" s="193"/>
      <c r="NSD159" s="193"/>
      <c r="NSE159" s="193"/>
      <c r="NSF159" s="193"/>
      <c r="NSG159" s="193"/>
      <c r="NSH159" s="193"/>
      <c r="NSI159" s="193"/>
      <c r="NSJ159" s="193"/>
      <c r="NSK159" s="193"/>
      <c r="OBK159" s="193"/>
      <c r="OBL159" s="193"/>
      <c r="OBT159" s="193"/>
      <c r="OBU159" s="193"/>
      <c r="OBV159" s="193"/>
      <c r="OBW159" s="193"/>
      <c r="OBX159" s="193"/>
      <c r="OBY159" s="193"/>
      <c r="OBZ159" s="193"/>
      <c r="OCA159" s="193"/>
      <c r="OCB159" s="193"/>
      <c r="OCC159" s="193"/>
      <c r="OCD159" s="193"/>
      <c r="OCE159" s="193"/>
      <c r="OCF159" s="193"/>
      <c r="OCG159" s="193"/>
      <c r="OLG159" s="193"/>
      <c r="OLH159" s="193"/>
      <c r="OLP159" s="193"/>
      <c r="OLQ159" s="193"/>
      <c r="OLR159" s="193"/>
      <c r="OLS159" s="193"/>
      <c r="OLT159" s="193"/>
      <c r="OLU159" s="193"/>
      <c r="OLV159" s="193"/>
      <c r="OLW159" s="193"/>
      <c r="OLX159" s="193"/>
      <c r="OLY159" s="193"/>
      <c r="OLZ159" s="193"/>
      <c r="OMA159" s="193"/>
      <c r="OMB159" s="193"/>
      <c r="OMC159" s="193"/>
      <c r="OVC159" s="193"/>
      <c r="OVD159" s="193"/>
      <c r="OVL159" s="193"/>
      <c r="OVM159" s="193"/>
      <c r="OVN159" s="193"/>
      <c r="OVO159" s="193"/>
      <c r="OVP159" s="193"/>
      <c r="OVQ159" s="193"/>
      <c r="OVR159" s="193"/>
      <c r="OVS159" s="193"/>
      <c r="OVT159" s="193"/>
      <c r="OVU159" s="193"/>
      <c r="OVV159" s="193"/>
      <c r="OVW159" s="193"/>
      <c r="OVX159" s="193"/>
      <c r="OVY159" s="193"/>
      <c r="PEY159" s="193"/>
      <c r="PEZ159" s="193"/>
      <c r="PFH159" s="193"/>
      <c r="PFI159" s="193"/>
      <c r="PFJ159" s="193"/>
      <c r="PFK159" s="193"/>
      <c r="PFL159" s="193"/>
      <c r="PFM159" s="193"/>
      <c r="PFN159" s="193"/>
      <c r="PFO159" s="193"/>
      <c r="PFP159" s="193"/>
      <c r="PFQ159" s="193"/>
      <c r="PFR159" s="193"/>
      <c r="PFS159" s="193"/>
      <c r="PFT159" s="193"/>
      <c r="PFU159" s="193"/>
      <c r="POU159" s="193"/>
      <c r="POV159" s="193"/>
      <c r="PPD159" s="193"/>
      <c r="PPE159" s="193"/>
      <c r="PPF159" s="193"/>
      <c r="PPG159" s="193"/>
      <c r="PPH159" s="193"/>
      <c r="PPI159" s="193"/>
      <c r="PPJ159" s="193"/>
      <c r="PPK159" s="193"/>
      <c r="PPL159" s="193"/>
      <c r="PPM159" s="193"/>
      <c r="PPN159" s="193"/>
      <c r="PPO159" s="193"/>
      <c r="PPP159" s="193"/>
      <c r="PPQ159" s="193"/>
      <c r="PYQ159" s="193"/>
      <c r="PYR159" s="193"/>
      <c r="PYZ159" s="193"/>
      <c r="PZA159" s="193"/>
      <c r="PZB159" s="193"/>
      <c r="PZC159" s="193"/>
      <c r="PZD159" s="193"/>
      <c r="PZE159" s="193"/>
      <c r="PZF159" s="193"/>
      <c r="PZG159" s="193"/>
      <c r="PZH159" s="193"/>
      <c r="PZI159" s="193"/>
      <c r="PZJ159" s="193"/>
      <c r="PZK159" s="193"/>
      <c r="PZL159" s="193"/>
      <c r="PZM159" s="193"/>
      <c r="QIM159" s="193"/>
      <c r="QIN159" s="193"/>
      <c r="QIV159" s="193"/>
      <c r="QIW159" s="193"/>
      <c r="QIX159" s="193"/>
      <c r="QIY159" s="193"/>
      <c r="QIZ159" s="193"/>
      <c r="QJA159" s="193"/>
      <c r="QJB159" s="193"/>
      <c r="QJC159" s="193"/>
      <c r="QJD159" s="193"/>
      <c r="QJE159" s="193"/>
      <c r="QJF159" s="193"/>
      <c r="QJG159" s="193"/>
      <c r="QJH159" s="193"/>
      <c r="QJI159" s="193"/>
      <c r="QSI159" s="193"/>
      <c r="QSJ159" s="193"/>
      <c r="QSR159" s="193"/>
      <c r="QSS159" s="193"/>
      <c r="QST159" s="193"/>
      <c r="QSU159" s="193"/>
      <c r="QSV159" s="193"/>
      <c r="QSW159" s="193"/>
      <c r="QSX159" s="193"/>
      <c r="QSY159" s="193"/>
      <c r="QSZ159" s="193"/>
      <c r="QTA159" s="193"/>
      <c r="QTB159" s="193"/>
      <c r="QTC159" s="193"/>
      <c r="QTD159" s="193"/>
      <c r="QTE159" s="193"/>
      <c r="RCE159" s="193"/>
      <c r="RCF159" s="193"/>
      <c r="RCN159" s="193"/>
      <c r="RCO159" s="193"/>
      <c r="RCP159" s="193"/>
      <c r="RCQ159" s="193"/>
      <c r="RCR159" s="193"/>
      <c r="RCS159" s="193"/>
      <c r="RCT159" s="193"/>
      <c r="RCU159" s="193"/>
      <c r="RCV159" s="193"/>
      <c r="RCW159" s="193"/>
      <c r="RCX159" s="193"/>
      <c r="RCY159" s="193"/>
      <c r="RCZ159" s="193"/>
      <c r="RDA159" s="193"/>
      <c r="RMA159" s="193"/>
      <c r="RMB159" s="193"/>
      <c r="RMJ159" s="193"/>
      <c r="RMK159" s="193"/>
      <c r="RML159" s="193"/>
      <c r="RMM159" s="193"/>
      <c r="RMN159" s="193"/>
      <c r="RMO159" s="193"/>
      <c r="RMP159" s="193"/>
      <c r="RMQ159" s="193"/>
      <c r="RMR159" s="193"/>
      <c r="RMS159" s="193"/>
      <c r="RMT159" s="193"/>
      <c r="RMU159" s="193"/>
      <c r="RMV159" s="193"/>
      <c r="RMW159" s="193"/>
      <c r="RVW159" s="193"/>
      <c r="RVX159" s="193"/>
      <c r="RWF159" s="193"/>
      <c r="RWG159" s="193"/>
      <c r="RWH159" s="193"/>
      <c r="RWI159" s="193"/>
      <c r="RWJ159" s="193"/>
      <c r="RWK159" s="193"/>
      <c r="RWL159" s="193"/>
      <c r="RWM159" s="193"/>
      <c r="RWN159" s="193"/>
      <c r="RWO159" s="193"/>
      <c r="RWP159" s="193"/>
      <c r="RWQ159" s="193"/>
      <c r="RWR159" s="193"/>
      <c r="RWS159" s="193"/>
      <c r="SFS159" s="193"/>
      <c r="SFT159" s="193"/>
      <c r="SGB159" s="193"/>
      <c r="SGC159" s="193"/>
      <c r="SGD159" s="193"/>
      <c r="SGE159" s="193"/>
      <c r="SGF159" s="193"/>
      <c r="SGG159" s="193"/>
      <c r="SGH159" s="193"/>
      <c r="SGI159" s="193"/>
      <c r="SGJ159" s="193"/>
      <c r="SGK159" s="193"/>
      <c r="SGL159" s="193"/>
      <c r="SGM159" s="193"/>
      <c r="SGN159" s="193"/>
      <c r="SGO159" s="193"/>
      <c r="SPO159" s="193"/>
      <c r="SPP159" s="193"/>
      <c r="SPX159" s="193"/>
      <c r="SPY159" s="193"/>
      <c r="SPZ159" s="193"/>
      <c r="SQA159" s="193"/>
      <c r="SQB159" s="193"/>
      <c r="SQC159" s="193"/>
      <c r="SQD159" s="193"/>
      <c r="SQE159" s="193"/>
      <c r="SQF159" s="193"/>
      <c r="SQG159" s="193"/>
      <c r="SQH159" s="193"/>
      <c r="SQI159" s="193"/>
      <c r="SQJ159" s="193"/>
      <c r="SQK159" s="193"/>
      <c r="SZK159" s="193"/>
      <c r="SZL159" s="193"/>
      <c r="SZT159" s="193"/>
      <c r="SZU159" s="193"/>
      <c r="SZV159" s="193"/>
      <c r="SZW159" s="193"/>
      <c r="SZX159" s="193"/>
      <c r="SZY159" s="193"/>
      <c r="SZZ159" s="193"/>
      <c r="TAA159" s="193"/>
      <c r="TAB159" s="193"/>
      <c r="TAC159" s="193"/>
      <c r="TAD159" s="193"/>
      <c r="TAE159" s="193"/>
      <c r="TAF159" s="193"/>
      <c r="TAG159" s="193"/>
      <c r="TJG159" s="193"/>
      <c r="TJH159" s="193"/>
      <c r="TJP159" s="193"/>
      <c r="TJQ159" s="193"/>
      <c r="TJR159" s="193"/>
      <c r="TJS159" s="193"/>
      <c r="TJT159" s="193"/>
      <c r="TJU159" s="193"/>
      <c r="TJV159" s="193"/>
      <c r="TJW159" s="193"/>
      <c r="TJX159" s="193"/>
      <c r="TJY159" s="193"/>
      <c r="TJZ159" s="193"/>
      <c r="TKA159" s="193"/>
      <c r="TKB159" s="193"/>
      <c r="TKC159" s="193"/>
      <c r="TTC159" s="193"/>
      <c r="TTD159" s="193"/>
      <c r="TTL159" s="193"/>
      <c r="TTM159" s="193"/>
      <c r="TTN159" s="193"/>
      <c r="TTO159" s="193"/>
      <c r="TTP159" s="193"/>
      <c r="TTQ159" s="193"/>
      <c r="TTR159" s="193"/>
      <c r="TTS159" s="193"/>
      <c r="TTT159" s="193"/>
      <c r="TTU159" s="193"/>
      <c r="TTV159" s="193"/>
      <c r="TTW159" s="193"/>
      <c r="TTX159" s="193"/>
      <c r="TTY159" s="193"/>
      <c r="UCY159" s="193"/>
      <c r="UCZ159" s="193"/>
      <c r="UDH159" s="193"/>
      <c r="UDI159" s="193"/>
      <c r="UDJ159" s="193"/>
      <c r="UDK159" s="193"/>
      <c r="UDL159" s="193"/>
      <c r="UDM159" s="193"/>
      <c r="UDN159" s="193"/>
      <c r="UDO159" s="193"/>
      <c r="UDP159" s="193"/>
      <c r="UDQ159" s="193"/>
      <c r="UDR159" s="193"/>
      <c r="UDS159" s="193"/>
      <c r="UDT159" s="193"/>
      <c r="UDU159" s="193"/>
      <c r="UMU159" s="193"/>
      <c r="UMV159" s="193"/>
      <c r="UND159" s="193"/>
      <c r="UNE159" s="193"/>
      <c r="UNF159" s="193"/>
      <c r="UNG159" s="193"/>
      <c r="UNH159" s="193"/>
      <c r="UNI159" s="193"/>
      <c r="UNJ159" s="193"/>
      <c r="UNK159" s="193"/>
      <c r="UNL159" s="193"/>
      <c r="UNM159" s="193"/>
      <c r="UNN159" s="193"/>
      <c r="UNO159" s="193"/>
      <c r="UNP159" s="193"/>
      <c r="UNQ159" s="193"/>
      <c r="UWQ159" s="193"/>
      <c r="UWR159" s="193"/>
      <c r="UWZ159" s="193"/>
      <c r="UXA159" s="193"/>
      <c r="UXB159" s="193"/>
      <c r="UXC159" s="193"/>
      <c r="UXD159" s="193"/>
      <c r="UXE159" s="193"/>
      <c r="UXF159" s="193"/>
      <c r="UXG159" s="193"/>
      <c r="UXH159" s="193"/>
      <c r="UXI159" s="193"/>
      <c r="UXJ159" s="193"/>
      <c r="UXK159" s="193"/>
      <c r="UXL159" s="193"/>
      <c r="UXM159" s="193"/>
      <c r="VGM159" s="193"/>
      <c r="VGN159" s="193"/>
      <c r="VGV159" s="193"/>
      <c r="VGW159" s="193"/>
      <c r="VGX159" s="193"/>
      <c r="VGY159" s="193"/>
      <c r="VGZ159" s="193"/>
      <c r="VHA159" s="193"/>
      <c r="VHB159" s="193"/>
      <c r="VHC159" s="193"/>
      <c r="VHD159" s="193"/>
      <c r="VHE159" s="193"/>
      <c r="VHF159" s="193"/>
      <c r="VHG159" s="193"/>
      <c r="VHH159" s="193"/>
      <c r="VHI159" s="193"/>
      <c r="VQI159" s="193"/>
      <c r="VQJ159" s="193"/>
      <c r="VQR159" s="193"/>
      <c r="VQS159" s="193"/>
      <c r="VQT159" s="193"/>
      <c r="VQU159" s="193"/>
      <c r="VQV159" s="193"/>
      <c r="VQW159" s="193"/>
      <c r="VQX159" s="193"/>
      <c r="VQY159" s="193"/>
      <c r="VQZ159" s="193"/>
      <c r="VRA159" s="193"/>
      <c r="VRB159" s="193"/>
      <c r="VRC159" s="193"/>
      <c r="VRD159" s="193"/>
      <c r="VRE159" s="193"/>
      <c r="WAE159" s="193"/>
      <c r="WAF159" s="193"/>
      <c r="WAN159" s="193"/>
      <c r="WAO159" s="193"/>
      <c r="WAP159" s="193"/>
      <c r="WAQ159" s="193"/>
      <c r="WAR159" s="193"/>
      <c r="WAS159" s="193"/>
      <c r="WAT159" s="193"/>
      <c r="WAU159" s="193"/>
      <c r="WAV159" s="193"/>
      <c r="WAW159" s="193"/>
      <c r="WAX159" s="193"/>
      <c r="WAY159" s="193"/>
      <c r="WAZ159" s="193"/>
      <c r="WBA159" s="193"/>
      <c r="WKA159" s="193"/>
      <c r="WKB159" s="193"/>
      <c r="WKJ159" s="193"/>
      <c r="WKK159" s="193"/>
      <c r="WKL159" s="193"/>
      <c r="WKM159" s="193"/>
      <c r="WKN159" s="193"/>
      <c r="WKO159" s="193"/>
      <c r="WKP159" s="193"/>
      <c r="WKQ159" s="193"/>
      <c r="WKR159" s="193"/>
      <c r="WKS159" s="193"/>
      <c r="WKT159" s="193"/>
      <c r="WKU159" s="193"/>
      <c r="WKV159" s="193"/>
      <c r="WKW159" s="193"/>
      <c r="WTW159" s="193"/>
      <c r="WTX159" s="193"/>
      <c r="WUF159" s="193"/>
      <c r="WUG159" s="193"/>
      <c r="WUH159" s="193"/>
      <c r="WUI159" s="193"/>
      <c r="WUJ159" s="193"/>
      <c r="WUK159" s="193"/>
      <c r="WUL159" s="193"/>
      <c r="WUM159" s="193"/>
      <c r="WUN159" s="193"/>
      <c r="WUO159" s="193"/>
      <c r="WUP159" s="193"/>
      <c r="WUQ159" s="193"/>
      <c r="WUR159" s="193"/>
      <c r="WUS159" s="193"/>
    </row>
    <row r="160" spans="1:1009 1243:2033 2267:3057 3291:4081 4315:5105 5339:6129 6363:7153 7387:8177 8411:9201 9435:10225 10459:11249 11483:12273 12507:13297 13531:14321 14555:15345 15579:16113" s="99" customFormat="1" ht="47.25" hidden="1" outlineLevel="1" x14ac:dyDescent="0.25">
      <c r="A160" s="78"/>
      <c r="B160" s="194" t="s">
        <v>124</v>
      </c>
      <c r="C160" s="72"/>
      <c r="D160" s="102">
        <v>166.62700000000001</v>
      </c>
      <c r="E160" s="102"/>
      <c r="F160" s="73">
        <v>166.62700000000001</v>
      </c>
      <c r="G160" s="231">
        <v>0</v>
      </c>
      <c r="H160" s="129">
        <v>0</v>
      </c>
      <c r="I160" s="153">
        <f t="shared" si="7"/>
        <v>0</v>
      </c>
      <c r="J160" s="149"/>
      <c r="K160" s="152"/>
      <c r="L160" s="152"/>
      <c r="M160" s="148"/>
      <c r="N160" s="109">
        <v>819</v>
      </c>
      <c r="HK160" s="193"/>
      <c r="HL160" s="193"/>
      <c r="HT160" s="193"/>
      <c r="HU160" s="193"/>
      <c r="HV160" s="193"/>
      <c r="HW160" s="193"/>
      <c r="HX160" s="193"/>
      <c r="HY160" s="193"/>
      <c r="HZ160" s="193"/>
      <c r="IA160" s="193"/>
      <c r="IB160" s="193"/>
      <c r="IC160" s="193"/>
      <c r="ID160" s="193"/>
      <c r="IE160" s="193"/>
      <c r="IF160" s="193"/>
      <c r="IG160" s="193"/>
      <c r="RG160" s="193"/>
      <c r="RH160" s="193"/>
      <c r="RP160" s="193"/>
      <c r="RQ160" s="193"/>
      <c r="RR160" s="193"/>
      <c r="RS160" s="193"/>
      <c r="RT160" s="193"/>
      <c r="RU160" s="193"/>
      <c r="RV160" s="193"/>
      <c r="RW160" s="193"/>
      <c r="RX160" s="193"/>
      <c r="RY160" s="193"/>
      <c r="RZ160" s="193"/>
      <c r="SA160" s="193"/>
      <c r="SB160" s="193"/>
      <c r="SC160" s="193"/>
      <c r="ABC160" s="193"/>
      <c r="ABD160" s="193"/>
      <c r="ABL160" s="193"/>
      <c r="ABM160" s="193"/>
      <c r="ABN160" s="193"/>
      <c r="ABO160" s="193"/>
      <c r="ABP160" s="193"/>
      <c r="ABQ160" s="193"/>
      <c r="ABR160" s="193"/>
      <c r="ABS160" s="193"/>
      <c r="ABT160" s="193"/>
      <c r="ABU160" s="193"/>
      <c r="ABV160" s="193"/>
      <c r="ABW160" s="193"/>
      <c r="ABX160" s="193"/>
      <c r="ABY160" s="193"/>
      <c r="AKY160" s="193"/>
      <c r="AKZ160" s="193"/>
      <c r="ALH160" s="193"/>
      <c r="ALI160" s="193"/>
      <c r="ALJ160" s="193"/>
      <c r="ALK160" s="193"/>
      <c r="ALL160" s="193"/>
      <c r="ALM160" s="193"/>
      <c r="ALN160" s="193"/>
      <c r="ALO160" s="193"/>
      <c r="ALP160" s="193"/>
      <c r="ALQ160" s="193"/>
      <c r="ALR160" s="193"/>
      <c r="ALS160" s="193"/>
      <c r="ALT160" s="193"/>
      <c r="ALU160" s="193"/>
      <c r="AUU160" s="193"/>
      <c r="AUV160" s="193"/>
      <c r="AVD160" s="193"/>
      <c r="AVE160" s="193"/>
      <c r="AVF160" s="193"/>
      <c r="AVG160" s="193"/>
      <c r="AVH160" s="193"/>
      <c r="AVI160" s="193"/>
      <c r="AVJ160" s="193"/>
      <c r="AVK160" s="193"/>
      <c r="AVL160" s="193"/>
      <c r="AVM160" s="193"/>
      <c r="AVN160" s="193"/>
      <c r="AVO160" s="193"/>
      <c r="AVP160" s="193"/>
      <c r="AVQ160" s="193"/>
      <c r="BEQ160" s="193"/>
      <c r="BER160" s="193"/>
      <c r="BEZ160" s="193"/>
      <c r="BFA160" s="193"/>
      <c r="BFB160" s="193"/>
      <c r="BFC160" s="193"/>
      <c r="BFD160" s="193"/>
      <c r="BFE160" s="193"/>
      <c r="BFF160" s="193"/>
      <c r="BFG160" s="193"/>
      <c r="BFH160" s="193"/>
      <c r="BFI160" s="193"/>
      <c r="BFJ160" s="193"/>
      <c r="BFK160" s="193"/>
      <c r="BFL160" s="193"/>
      <c r="BFM160" s="193"/>
      <c r="BOM160" s="193"/>
      <c r="BON160" s="193"/>
      <c r="BOV160" s="193"/>
      <c r="BOW160" s="193"/>
      <c r="BOX160" s="193"/>
      <c r="BOY160" s="193"/>
      <c r="BOZ160" s="193"/>
      <c r="BPA160" s="193"/>
      <c r="BPB160" s="193"/>
      <c r="BPC160" s="193"/>
      <c r="BPD160" s="193"/>
      <c r="BPE160" s="193"/>
      <c r="BPF160" s="193"/>
      <c r="BPG160" s="193"/>
      <c r="BPH160" s="193"/>
      <c r="BPI160" s="193"/>
      <c r="BYI160" s="193"/>
      <c r="BYJ160" s="193"/>
      <c r="BYR160" s="193"/>
      <c r="BYS160" s="193"/>
      <c r="BYT160" s="193"/>
      <c r="BYU160" s="193"/>
      <c r="BYV160" s="193"/>
      <c r="BYW160" s="193"/>
      <c r="BYX160" s="193"/>
      <c r="BYY160" s="193"/>
      <c r="BYZ160" s="193"/>
      <c r="BZA160" s="193"/>
      <c r="BZB160" s="193"/>
      <c r="BZC160" s="193"/>
      <c r="BZD160" s="193"/>
      <c r="BZE160" s="193"/>
      <c r="CIE160" s="193"/>
      <c r="CIF160" s="193"/>
      <c r="CIN160" s="193"/>
      <c r="CIO160" s="193"/>
      <c r="CIP160" s="193"/>
      <c r="CIQ160" s="193"/>
      <c r="CIR160" s="193"/>
      <c r="CIS160" s="193"/>
      <c r="CIT160" s="193"/>
      <c r="CIU160" s="193"/>
      <c r="CIV160" s="193"/>
      <c r="CIW160" s="193"/>
      <c r="CIX160" s="193"/>
      <c r="CIY160" s="193"/>
      <c r="CIZ160" s="193"/>
      <c r="CJA160" s="193"/>
      <c r="CSA160" s="193"/>
      <c r="CSB160" s="193"/>
      <c r="CSJ160" s="193"/>
      <c r="CSK160" s="193"/>
      <c r="CSL160" s="193"/>
      <c r="CSM160" s="193"/>
      <c r="CSN160" s="193"/>
      <c r="CSO160" s="193"/>
      <c r="CSP160" s="193"/>
      <c r="CSQ160" s="193"/>
      <c r="CSR160" s="193"/>
      <c r="CSS160" s="193"/>
      <c r="CST160" s="193"/>
      <c r="CSU160" s="193"/>
      <c r="CSV160" s="193"/>
      <c r="CSW160" s="193"/>
      <c r="DBW160" s="193"/>
      <c r="DBX160" s="193"/>
      <c r="DCF160" s="193"/>
      <c r="DCG160" s="193"/>
      <c r="DCH160" s="193"/>
      <c r="DCI160" s="193"/>
      <c r="DCJ160" s="193"/>
      <c r="DCK160" s="193"/>
      <c r="DCL160" s="193"/>
      <c r="DCM160" s="193"/>
      <c r="DCN160" s="193"/>
      <c r="DCO160" s="193"/>
      <c r="DCP160" s="193"/>
      <c r="DCQ160" s="193"/>
      <c r="DCR160" s="193"/>
      <c r="DCS160" s="193"/>
      <c r="DLS160" s="193"/>
      <c r="DLT160" s="193"/>
      <c r="DMB160" s="193"/>
      <c r="DMC160" s="193"/>
      <c r="DMD160" s="193"/>
      <c r="DME160" s="193"/>
      <c r="DMF160" s="193"/>
      <c r="DMG160" s="193"/>
      <c r="DMH160" s="193"/>
      <c r="DMI160" s="193"/>
      <c r="DMJ160" s="193"/>
      <c r="DMK160" s="193"/>
      <c r="DML160" s="193"/>
      <c r="DMM160" s="193"/>
      <c r="DMN160" s="193"/>
      <c r="DMO160" s="193"/>
      <c r="DVO160" s="193"/>
      <c r="DVP160" s="193"/>
      <c r="DVX160" s="193"/>
      <c r="DVY160" s="193"/>
      <c r="DVZ160" s="193"/>
      <c r="DWA160" s="193"/>
      <c r="DWB160" s="193"/>
      <c r="DWC160" s="193"/>
      <c r="DWD160" s="193"/>
      <c r="DWE160" s="193"/>
      <c r="DWF160" s="193"/>
      <c r="DWG160" s="193"/>
      <c r="DWH160" s="193"/>
      <c r="DWI160" s="193"/>
      <c r="DWJ160" s="193"/>
      <c r="DWK160" s="193"/>
      <c r="EFK160" s="193"/>
      <c r="EFL160" s="193"/>
      <c r="EFT160" s="193"/>
      <c r="EFU160" s="193"/>
      <c r="EFV160" s="193"/>
      <c r="EFW160" s="193"/>
      <c r="EFX160" s="193"/>
      <c r="EFY160" s="193"/>
      <c r="EFZ160" s="193"/>
      <c r="EGA160" s="193"/>
      <c r="EGB160" s="193"/>
      <c r="EGC160" s="193"/>
      <c r="EGD160" s="193"/>
      <c r="EGE160" s="193"/>
      <c r="EGF160" s="193"/>
      <c r="EGG160" s="193"/>
      <c r="EPG160" s="193"/>
      <c r="EPH160" s="193"/>
      <c r="EPP160" s="193"/>
      <c r="EPQ160" s="193"/>
      <c r="EPR160" s="193"/>
      <c r="EPS160" s="193"/>
      <c r="EPT160" s="193"/>
      <c r="EPU160" s="193"/>
      <c r="EPV160" s="193"/>
      <c r="EPW160" s="193"/>
      <c r="EPX160" s="193"/>
      <c r="EPY160" s="193"/>
      <c r="EPZ160" s="193"/>
      <c r="EQA160" s="193"/>
      <c r="EQB160" s="193"/>
      <c r="EQC160" s="193"/>
      <c r="EZC160" s="193"/>
      <c r="EZD160" s="193"/>
      <c r="EZL160" s="193"/>
      <c r="EZM160" s="193"/>
      <c r="EZN160" s="193"/>
      <c r="EZO160" s="193"/>
      <c r="EZP160" s="193"/>
      <c r="EZQ160" s="193"/>
      <c r="EZR160" s="193"/>
      <c r="EZS160" s="193"/>
      <c r="EZT160" s="193"/>
      <c r="EZU160" s="193"/>
      <c r="EZV160" s="193"/>
      <c r="EZW160" s="193"/>
      <c r="EZX160" s="193"/>
      <c r="EZY160" s="193"/>
      <c r="FIY160" s="193"/>
      <c r="FIZ160" s="193"/>
      <c r="FJH160" s="193"/>
      <c r="FJI160" s="193"/>
      <c r="FJJ160" s="193"/>
      <c r="FJK160" s="193"/>
      <c r="FJL160" s="193"/>
      <c r="FJM160" s="193"/>
      <c r="FJN160" s="193"/>
      <c r="FJO160" s="193"/>
      <c r="FJP160" s="193"/>
      <c r="FJQ160" s="193"/>
      <c r="FJR160" s="193"/>
      <c r="FJS160" s="193"/>
      <c r="FJT160" s="193"/>
      <c r="FJU160" s="193"/>
      <c r="FSU160" s="193"/>
      <c r="FSV160" s="193"/>
      <c r="FTD160" s="193"/>
      <c r="FTE160" s="193"/>
      <c r="FTF160" s="193"/>
      <c r="FTG160" s="193"/>
      <c r="FTH160" s="193"/>
      <c r="FTI160" s="193"/>
      <c r="FTJ160" s="193"/>
      <c r="FTK160" s="193"/>
      <c r="FTL160" s="193"/>
      <c r="FTM160" s="193"/>
      <c r="FTN160" s="193"/>
      <c r="FTO160" s="193"/>
      <c r="FTP160" s="193"/>
      <c r="FTQ160" s="193"/>
      <c r="GCQ160" s="193"/>
      <c r="GCR160" s="193"/>
      <c r="GCZ160" s="193"/>
      <c r="GDA160" s="193"/>
      <c r="GDB160" s="193"/>
      <c r="GDC160" s="193"/>
      <c r="GDD160" s="193"/>
      <c r="GDE160" s="193"/>
      <c r="GDF160" s="193"/>
      <c r="GDG160" s="193"/>
      <c r="GDH160" s="193"/>
      <c r="GDI160" s="193"/>
      <c r="GDJ160" s="193"/>
      <c r="GDK160" s="193"/>
      <c r="GDL160" s="193"/>
      <c r="GDM160" s="193"/>
      <c r="GMM160" s="193"/>
      <c r="GMN160" s="193"/>
      <c r="GMV160" s="193"/>
      <c r="GMW160" s="193"/>
      <c r="GMX160" s="193"/>
      <c r="GMY160" s="193"/>
      <c r="GMZ160" s="193"/>
      <c r="GNA160" s="193"/>
      <c r="GNB160" s="193"/>
      <c r="GNC160" s="193"/>
      <c r="GND160" s="193"/>
      <c r="GNE160" s="193"/>
      <c r="GNF160" s="193"/>
      <c r="GNG160" s="193"/>
      <c r="GNH160" s="193"/>
      <c r="GNI160" s="193"/>
      <c r="GWI160" s="193"/>
      <c r="GWJ160" s="193"/>
      <c r="GWR160" s="193"/>
      <c r="GWS160" s="193"/>
      <c r="GWT160" s="193"/>
      <c r="GWU160" s="193"/>
      <c r="GWV160" s="193"/>
      <c r="GWW160" s="193"/>
      <c r="GWX160" s="193"/>
      <c r="GWY160" s="193"/>
      <c r="GWZ160" s="193"/>
      <c r="GXA160" s="193"/>
      <c r="GXB160" s="193"/>
      <c r="GXC160" s="193"/>
      <c r="GXD160" s="193"/>
      <c r="GXE160" s="193"/>
      <c r="HGE160" s="193"/>
      <c r="HGF160" s="193"/>
      <c r="HGN160" s="193"/>
      <c r="HGO160" s="193"/>
      <c r="HGP160" s="193"/>
      <c r="HGQ160" s="193"/>
      <c r="HGR160" s="193"/>
      <c r="HGS160" s="193"/>
      <c r="HGT160" s="193"/>
      <c r="HGU160" s="193"/>
      <c r="HGV160" s="193"/>
      <c r="HGW160" s="193"/>
      <c r="HGX160" s="193"/>
      <c r="HGY160" s="193"/>
      <c r="HGZ160" s="193"/>
      <c r="HHA160" s="193"/>
      <c r="HQA160" s="193"/>
      <c r="HQB160" s="193"/>
      <c r="HQJ160" s="193"/>
      <c r="HQK160" s="193"/>
      <c r="HQL160" s="193"/>
      <c r="HQM160" s="193"/>
      <c r="HQN160" s="193"/>
      <c r="HQO160" s="193"/>
      <c r="HQP160" s="193"/>
      <c r="HQQ160" s="193"/>
      <c r="HQR160" s="193"/>
      <c r="HQS160" s="193"/>
      <c r="HQT160" s="193"/>
      <c r="HQU160" s="193"/>
      <c r="HQV160" s="193"/>
      <c r="HQW160" s="193"/>
      <c r="HZW160" s="193"/>
      <c r="HZX160" s="193"/>
      <c r="IAF160" s="193"/>
      <c r="IAG160" s="193"/>
      <c r="IAH160" s="193"/>
      <c r="IAI160" s="193"/>
      <c r="IAJ160" s="193"/>
      <c r="IAK160" s="193"/>
      <c r="IAL160" s="193"/>
      <c r="IAM160" s="193"/>
      <c r="IAN160" s="193"/>
      <c r="IAO160" s="193"/>
      <c r="IAP160" s="193"/>
      <c r="IAQ160" s="193"/>
      <c r="IAR160" s="193"/>
      <c r="IAS160" s="193"/>
      <c r="IJS160" s="193"/>
      <c r="IJT160" s="193"/>
      <c r="IKB160" s="193"/>
      <c r="IKC160" s="193"/>
      <c r="IKD160" s="193"/>
      <c r="IKE160" s="193"/>
      <c r="IKF160" s="193"/>
      <c r="IKG160" s="193"/>
      <c r="IKH160" s="193"/>
      <c r="IKI160" s="193"/>
      <c r="IKJ160" s="193"/>
      <c r="IKK160" s="193"/>
      <c r="IKL160" s="193"/>
      <c r="IKM160" s="193"/>
      <c r="IKN160" s="193"/>
      <c r="IKO160" s="193"/>
      <c r="ITO160" s="193"/>
      <c r="ITP160" s="193"/>
      <c r="ITX160" s="193"/>
      <c r="ITY160" s="193"/>
      <c r="ITZ160" s="193"/>
      <c r="IUA160" s="193"/>
      <c r="IUB160" s="193"/>
      <c r="IUC160" s="193"/>
      <c r="IUD160" s="193"/>
      <c r="IUE160" s="193"/>
      <c r="IUF160" s="193"/>
      <c r="IUG160" s="193"/>
      <c r="IUH160" s="193"/>
      <c r="IUI160" s="193"/>
      <c r="IUJ160" s="193"/>
      <c r="IUK160" s="193"/>
      <c r="JDK160" s="193"/>
      <c r="JDL160" s="193"/>
      <c r="JDT160" s="193"/>
      <c r="JDU160" s="193"/>
      <c r="JDV160" s="193"/>
      <c r="JDW160" s="193"/>
      <c r="JDX160" s="193"/>
      <c r="JDY160" s="193"/>
      <c r="JDZ160" s="193"/>
      <c r="JEA160" s="193"/>
      <c r="JEB160" s="193"/>
      <c r="JEC160" s="193"/>
      <c r="JED160" s="193"/>
      <c r="JEE160" s="193"/>
      <c r="JEF160" s="193"/>
      <c r="JEG160" s="193"/>
      <c r="JNG160" s="193"/>
      <c r="JNH160" s="193"/>
      <c r="JNP160" s="193"/>
      <c r="JNQ160" s="193"/>
      <c r="JNR160" s="193"/>
      <c r="JNS160" s="193"/>
      <c r="JNT160" s="193"/>
      <c r="JNU160" s="193"/>
      <c r="JNV160" s="193"/>
      <c r="JNW160" s="193"/>
      <c r="JNX160" s="193"/>
      <c r="JNY160" s="193"/>
      <c r="JNZ160" s="193"/>
      <c r="JOA160" s="193"/>
      <c r="JOB160" s="193"/>
      <c r="JOC160" s="193"/>
      <c r="JXC160" s="193"/>
      <c r="JXD160" s="193"/>
      <c r="JXL160" s="193"/>
      <c r="JXM160" s="193"/>
      <c r="JXN160" s="193"/>
      <c r="JXO160" s="193"/>
      <c r="JXP160" s="193"/>
      <c r="JXQ160" s="193"/>
      <c r="JXR160" s="193"/>
      <c r="JXS160" s="193"/>
      <c r="JXT160" s="193"/>
      <c r="JXU160" s="193"/>
      <c r="JXV160" s="193"/>
      <c r="JXW160" s="193"/>
      <c r="JXX160" s="193"/>
      <c r="JXY160" s="193"/>
      <c r="KGY160" s="193"/>
      <c r="KGZ160" s="193"/>
      <c r="KHH160" s="193"/>
      <c r="KHI160" s="193"/>
      <c r="KHJ160" s="193"/>
      <c r="KHK160" s="193"/>
      <c r="KHL160" s="193"/>
      <c r="KHM160" s="193"/>
      <c r="KHN160" s="193"/>
      <c r="KHO160" s="193"/>
      <c r="KHP160" s="193"/>
      <c r="KHQ160" s="193"/>
      <c r="KHR160" s="193"/>
      <c r="KHS160" s="193"/>
      <c r="KHT160" s="193"/>
      <c r="KHU160" s="193"/>
      <c r="KQU160" s="193"/>
      <c r="KQV160" s="193"/>
      <c r="KRD160" s="193"/>
      <c r="KRE160" s="193"/>
      <c r="KRF160" s="193"/>
      <c r="KRG160" s="193"/>
      <c r="KRH160" s="193"/>
      <c r="KRI160" s="193"/>
      <c r="KRJ160" s="193"/>
      <c r="KRK160" s="193"/>
      <c r="KRL160" s="193"/>
      <c r="KRM160" s="193"/>
      <c r="KRN160" s="193"/>
      <c r="KRO160" s="193"/>
      <c r="KRP160" s="193"/>
      <c r="KRQ160" s="193"/>
      <c r="LAQ160" s="193"/>
      <c r="LAR160" s="193"/>
      <c r="LAZ160" s="193"/>
      <c r="LBA160" s="193"/>
      <c r="LBB160" s="193"/>
      <c r="LBC160" s="193"/>
      <c r="LBD160" s="193"/>
      <c r="LBE160" s="193"/>
      <c r="LBF160" s="193"/>
      <c r="LBG160" s="193"/>
      <c r="LBH160" s="193"/>
      <c r="LBI160" s="193"/>
      <c r="LBJ160" s="193"/>
      <c r="LBK160" s="193"/>
      <c r="LBL160" s="193"/>
      <c r="LBM160" s="193"/>
      <c r="LKM160" s="193"/>
      <c r="LKN160" s="193"/>
      <c r="LKV160" s="193"/>
      <c r="LKW160" s="193"/>
      <c r="LKX160" s="193"/>
      <c r="LKY160" s="193"/>
      <c r="LKZ160" s="193"/>
      <c r="LLA160" s="193"/>
      <c r="LLB160" s="193"/>
      <c r="LLC160" s="193"/>
      <c r="LLD160" s="193"/>
      <c r="LLE160" s="193"/>
      <c r="LLF160" s="193"/>
      <c r="LLG160" s="193"/>
      <c r="LLH160" s="193"/>
      <c r="LLI160" s="193"/>
      <c r="LUI160" s="193"/>
      <c r="LUJ160" s="193"/>
      <c r="LUR160" s="193"/>
      <c r="LUS160" s="193"/>
      <c r="LUT160" s="193"/>
      <c r="LUU160" s="193"/>
      <c r="LUV160" s="193"/>
      <c r="LUW160" s="193"/>
      <c r="LUX160" s="193"/>
      <c r="LUY160" s="193"/>
      <c r="LUZ160" s="193"/>
      <c r="LVA160" s="193"/>
      <c r="LVB160" s="193"/>
      <c r="LVC160" s="193"/>
      <c r="LVD160" s="193"/>
      <c r="LVE160" s="193"/>
      <c r="MEE160" s="193"/>
      <c r="MEF160" s="193"/>
      <c r="MEN160" s="193"/>
      <c r="MEO160" s="193"/>
      <c r="MEP160" s="193"/>
      <c r="MEQ160" s="193"/>
      <c r="MER160" s="193"/>
      <c r="MES160" s="193"/>
      <c r="MET160" s="193"/>
      <c r="MEU160" s="193"/>
      <c r="MEV160" s="193"/>
      <c r="MEW160" s="193"/>
      <c r="MEX160" s="193"/>
      <c r="MEY160" s="193"/>
      <c r="MEZ160" s="193"/>
      <c r="MFA160" s="193"/>
      <c r="MOA160" s="193"/>
      <c r="MOB160" s="193"/>
      <c r="MOJ160" s="193"/>
      <c r="MOK160" s="193"/>
      <c r="MOL160" s="193"/>
      <c r="MOM160" s="193"/>
      <c r="MON160" s="193"/>
      <c r="MOO160" s="193"/>
      <c r="MOP160" s="193"/>
      <c r="MOQ160" s="193"/>
      <c r="MOR160" s="193"/>
      <c r="MOS160" s="193"/>
      <c r="MOT160" s="193"/>
      <c r="MOU160" s="193"/>
      <c r="MOV160" s="193"/>
      <c r="MOW160" s="193"/>
      <c r="MXW160" s="193"/>
      <c r="MXX160" s="193"/>
      <c r="MYF160" s="193"/>
      <c r="MYG160" s="193"/>
      <c r="MYH160" s="193"/>
      <c r="MYI160" s="193"/>
      <c r="MYJ160" s="193"/>
      <c r="MYK160" s="193"/>
      <c r="MYL160" s="193"/>
      <c r="MYM160" s="193"/>
      <c r="MYN160" s="193"/>
      <c r="MYO160" s="193"/>
      <c r="MYP160" s="193"/>
      <c r="MYQ160" s="193"/>
      <c r="MYR160" s="193"/>
      <c r="MYS160" s="193"/>
      <c r="NHS160" s="193"/>
      <c r="NHT160" s="193"/>
      <c r="NIB160" s="193"/>
      <c r="NIC160" s="193"/>
      <c r="NID160" s="193"/>
      <c r="NIE160" s="193"/>
      <c r="NIF160" s="193"/>
      <c r="NIG160" s="193"/>
      <c r="NIH160" s="193"/>
      <c r="NII160" s="193"/>
      <c r="NIJ160" s="193"/>
      <c r="NIK160" s="193"/>
      <c r="NIL160" s="193"/>
      <c r="NIM160" s="193"/>
      <c r="NIN160" s="193"/>
      <c r="NIO160" s="193"/>
      <c r="NRO160" s="193"/>
      <c r="NRP160" s="193"/>
      <c r="NRX160" s="193"/>
      <c r="NRY160" s="193"/>
      <c r="NRZ160" s="193"/>
      <c r="NSA160" s="193"/>
      <c r="NSB160" s="193"/>
      <c r="NSC160" s="193"/>
      <c r="NSD160" s="193"/>
      <c r="NSE160" s="193"/>
      <c r="NSF160" s="193"/>
      <c r="NSG160" s="193"/>
      <c r="NSH160" s="193"/>
      <c r="NSI160" s="193"/>
      <c r="NSJ160" s="193"/>
      <c r="NSK160" s="193"/>
      <c r="OBK160" s="193"/>
      <c r="OBL160" s="193"/>
      <c r="OBT160" s="193"/>
      <c r="OBU160" s="193"/>
      <c r="OBV160" s="193"/>
      <c r="OBW160" s="193"/>
      <c r="OBX160" s="193"/>
      <c r="OBY160" s="193"/>
      <c r="OBZ160" s="193"/>
      <c r="OCA160" s="193"/>
      <c r="OCB160" s="193"/>
      <c r="OCC160" s="193"/>
      <c r="OCD160" s="193"/>
      <c r="OCE160" s="193"/>
      <c r="OCF160" s="193"/>
      <c r="OCG160" s="193"/>
      <c r="OLG160" s="193"/>
      <c r="OLH160" s="193"/>
      <c r="OLP160" s="193"/>
      <c r="OLQ160" s="193"/>
      <c r="OLR160" s="193"/>
      <c r="OLS160" s="193"/>
      <c r="OLT160" s="193"/>
      <c r="OLU160" s="193"/>
      <c r="OLV160" s="193"/>
      <c r="OLW160" s="193"/>
      <c r="OLX160" s="193"/>
      <c r="OLY160" s="193"/>
      <c r="OLZ160" s="193"/>
      <c r="OMA160" s="193"/>
      <c r="OMB160" s="193"/>
      <c r="OMC160" s="193"/>
      <c r="OVC160" s="193"/>
      <c r="OVD160" s="193"/>
      <c r="OVL160" s="193"/>
      <c r="OVM160" s="193"/>
      <c r="OVN160" s="193"/>
      <c r="OVO160" s="193"/>
      <c r="OVP160" s="193"/>
      <c r="OVQ160" s="193"/>
      <c r="OVR160" s="193"/>
      <c r="OVS160" s="193"/>
      <c r="OVT160" s="193"/>
      <c r="OVU160" s="193"/>
      <c r="OVV160" s="193"/>
      <c r="OVW160" s="193"/>
      <c r="OVX160" s="193"/>
      <c r="OVY160" s="193"/>
      <c r="PEY160" s="193"/>
      <c r="PEZ160" s="193"/>
      <c r="PFH160" s="193"/>
      <c r="PFI160" s="193"/>
      <c r="PFJ160" s="193"/>
      <c r="PFK160" s="193"/>
      <c r="PFL160" s="193"/>
      <c r="PFM160" s="193"/>
      <c r="PFN160" s="193"/>
      <c r="PFO160" s="193"/>
      <c r="PFP160" s="193"/>
      <c r="PFQ160" s="193"/>
      <c r="PFR160" s="193"/>
      <c r="PFS160" s="193"/>
      <c r="PFT160" s="193"/>
      <c r="PFU160" s="193"/>
      <c r="POU160" s="193"/>
      <c r="POV160" s="193"/>
      <c r="PPD160" s="193"/>
      <c r="PPE160" s="193"/>
      <c r="PPF160" s="193"/>
      <c r="PPG160" s="193"/>
      <c r="PPH160" s="193"/>
      <c r="PPI160" s="193"/>
      <c r="PPJ160" s="193"/>
      <c r="PPK160" s="193"/>
      <c r="PPL160" s="193"/>
      <c r="PPM160" s="193"/>
      <c r="PPN160" s="193"/>
      <c r="PPO160" s="193"/>
      <c r="PPP160" s="193"/>
      <c r="PPQ160" s="193"/>
      <c r="PYQ160" s="193"/>
      <c r="PYR160" s="193"/>
      <c r="PYZ160" s="193"/>
      <c r="PZA160" s="193"/>
      <c r="PZB160" s="193"/>
      <c r="PZC160" s="193"/>
      <c r="PZD160" s="193"/>
      <c r="PZE160" s="193"/>
      <c r="PZF160" s="193"/>
      <c r="PZG160" s="193"/>
      <c r="PZH160" s="193"/>
      <c r="PZI160" s="193"/>
      <c r="PZJ160" s="193"/>
      <c r="PZK160" s="193"/>
      <c r="PZL160" s="193"/>
      <c r="PZM160" s="193"/>
      <c r="QIM160" s="193"/>
      <c r="QIN160" s="193"/>
      <c r="QIV160" s="193"/>
      <c r="QIW160" s="193"/>
      <c r="QIX160" s="193"/>
      <c r="QIY160" s="193"/>
      <c r="QIZ160" s="193"/>
      <c r="QJA160" s="193"/>
      <c r="QJB160" s="193"/>
      <c r="QJC160" s="193"/>
      <c r="QJD160" s="193"/>
      <c r="QJE160" s="193"/>
      <c r="QJF160" s="193"/>
      <c r="QJG160" s="193"/>
      <c r="QJH160" s="193"/>
      <c r="QJI160" s="193"/>
      <c r="QSI160" s="193"/>
      <c r="QSJ160" s="193"/>
      <c r="QSR160" s="193"/>
      <c r="QSS160" s="193"/>
      <c r="QST160" s="193"/>
      <c r="QSU160" s="193"/>
      <c r="QSV160" s="193"/>
      <c r="QSW160" s="193"/>
      <c r="QSX160" s="193"/>
      <c r="QSY160" s="193"/>
      <c r="QSZ160" s="193"/>
      <c r="QTA160" s="193"/>
      <c r="QTB160" s="193"/>
      <c r="QTC160" s="193"/>
      <c r="QTD160" s="193"/>
      <c r="QTE160" s="193"/>
      <c r="RCE160" s="193"/>
      <c r="RCF160" s="193"/>
      <c r="RCN160" s="193"/>
      <c r="RCO160" s="193"/>
      <c r="RCP160" s="193"/>
      <c r="RCQ160" s="193"/>
      <c r="RCR160" s="193"/>
      <c r="RCS160" s="193"/>
      <c r="RCT160" s="193"/>
      <c r="RCU160" s="193"/>
      <c r="RCV160" s="193"/>
      <c r="RCW160" s="193"/>
      <c r="RCX160" s="193"/>
      <c r="RCY160" s="193"/>
      <c r="RCZ160" s="193"/>
      <c r="RDA160" s="193"/>
      <c r="RMA160" s="193"/>
      <c r="RMB160" s="193"/>
      <c r="RMJ160" s="193"/>
      <c r="RMK160" s="193"/>
      <c r="RML160" s="193"/>
      <c r="RMM160" s="193"/>
      <c r="RMN160" s="193"/>
      <c r="RMO160" s="193"/>
      <c r="RMP160" s="193"/>
      <c r="RMQ160" s="193"/>
      <c r="RMR160" s="193"/>
      <c r="RMS160" s="193"/>
      <c r="RMT160" s="193"/>
      <c r="RMU160" s="193"/>
      <c r="RMV160" s="193"/>
      <c r="RMW160" s="193"/>
      <c r="RVW160" s="193"/>
      <c r="RVX160" s="193"/>
      <c r="RWF160" s="193"/>
      <c r="RWG160" s="193"/>
      <c r="RWH160" s="193"/>
      <c r="RWI160" s="193"/>
      <c r="RWJ160" s="193"/>
      <c r="RWK160" s="193"/>
      <c r="RWL160" s="193"/>
      <c r="RWM160" s="193"/>
      <c r="RWN160" s="193"/>
      <c r="RWO160" s="193"/>
      <c r="RWP160" s="193"/>
      <c r="RWQ160" s="193"/>
      <c r="RWR160" s="193"/>
      <c r="RWS160" s="193"/>
      <c r="SFS160" s="193"/>
      <c r="SFT160" s="193"/>
      <c r="SGB160" s="193"/>
      <c r="SGC160" s="193"/>
      <c r="SGD160" s="193"/>
      <c r="SGE160" s="193"/>
      <c r="SGF160" s="193"/>
      <c r="SGG160" s="193"/>
      <c r="SGH160" s="193"/>
      <c r="SGI160" s="193"/>
      <c r="SGJ160" s="193"/>
      <c r="SGK160" s="193"/>
      <c r="SGL160" s="193"/>
      <c r="SGM160" s="193"/>
      <c r="SGN160" s="193"/>
      <c r="SGO160" s="193"/>
      <c r="SPO160" s="193"/>
      <c r="SPP160" s="193"/>
      <c r="SPX160" s="193"/>
      <c r="SPY160" s="193"/>
      <c r="SPZ160" s="193"/>
      <c r="SQA160" s="193"/>
      <c r="SQB160" s="193"/>
      <c r="SQC160" s="193"/>
      <c r="SQD160" s="193"/>
      <c r="SQE160" s="193"/>
      <c r="SQF160" s="193"/>
      <c r="SQG160" s="193"/>
      <c r="SQH160" s="193"/>
      <c r="SQI160" s="193"/>
      <c r="SQJ160" s="193"/>
      <c r="SQK160" s="193"/>
      <c r="SZK160" s="193"/>
      <c r="SZL160" s="193"/>
      <c r="SZT160" s="193"/>
      <c r="SZU160" s="193"/>
      <c r="SZV160" s="193"/>
      <c r="SZW160" s="193"/>
      <c r="SZX160" s="193"/>
      <c r="SZY160" s="193"/>
      <c r="SZZ160" s="193"/>
      <c r="TAA160" s="193"/>
      <c r="TAB160" s="193"/>
      <c r="TAC160" s="193"/>
      <c r="TAD160" s="193"/>
      <c r="TAE160" s="193"/>
      <c r="TAF160" s="193"/>
      <c r="TAG160" s="193"/>
      <c r="TJG160" s="193"/>
      <c r="TJH160" s="193"/>
      <c r="TJP160" s="193"/>
      <c r="TJQ160" s="193"/>
      <c r="TJR160" s="193"/>
      <c r="TJS160" s="193"/>
      <c r="TJT160" s="193"/>
      <c r="TJU160" s="193"/>
      <c r="TJV160" s="193"/>
      <c r="TJW160" s="193"/>
      <c r="TJX160" s="193"/>
      <c r="TJY160" s="193"/>
      <c r="TJZ160" s="193"/>
      <c r="TKA160" s="193"/>
      <c r="TKB160" s="193"/>
      <c r="TKC160" s="193"/>
      <c r="TTC160" s="193"/>
      <c r="TTD160" s="193"/>
      <c r="TTL160" s="193"/>
      <c r="TTM160" s="193"/>
      <c r="TTN160" s="193"/>
      <c r="TTO160" s="193"/>
      <c r="TTP160" s="193"/>
      <c r="TTQ160" s="193"/>
      <c r="TTR160" s="193"/>
      <c r="TTS160" s="193"/>
      <c r="TTT160" s="193"/>
      <c r="TTU160" s="193"/>
      <c r="TTV160" s="193"/>
      <c r="TTW160" s="193"/>
      <c r="TTX160" s="193"/>
      <c r="TTY160" s="193"/>
      <c r="UCY160" s="193"/>
      <c r="UCZ160" s="193"/>
      <c r="UDH160" s="193"/>
      <c r="UDI160" s="193"/>
      <c r="UDJ160" s="193"/>
      <c r="UDK160" s="193"/>
      <c r="UDL160" s="193"/>
      <c r="UDM160" s="193"/>
      <c r="UDN160" s="193"/>
      <c r="UDO160" s="193"/>
      <c r="UDP160" s="193"/>
      <c r="UDQ160" s="193"/>
      <c r="UDR160" s="193"/>
      <c r="UDS160" s="193"/>
      <c r="UDT160" s="193"/>
      <c r="UDU160" s="193"/>
      <c r="UMU160" s="193"/>
      <c r="UMV160" s="193"/>
      <c r="UND160" s="193"/>
      <c r="UNE160" s="193"/>
      <c r="UNF160" s="193"/>
      <c r="UNG160" s="193"/>
      <c r="UNH160" s="193"/>
      <c r="UNI160" s="193"/>
      <c r="UNJ160" s="193"/>
      <c r="UNK160" s="193"/>
      <c r="UNL160" s="193"/>
      <c r="UNM160" s="193"/>
      <c r="UNN160" s="193"/>
      <c r="UNO160" s="193"/>
      <c r="UNP160" s="193"/>
      <c r="UNQ160" s="193"/>
      <c r="UWQ160" s="193"/>
      <c r="UWR160" s="193"/>
      <c r="UWZ160" s="193"/>
      <c r="UXA160" s="193"/>
      <c r="UXB160" s="193"/>
      <c r="UXC160" s="193"/>
      <c r="UXD160" s="193"/>
      <c r="UXE160" s="193"/>
      <c r="UXF160" s="193"/>
      <c r="UXG160" s="193"/>
      <c r="UXH160" s="193"/>
      <c r="UXI160" s="193"/>
      <c r="UXJ160" s="193"/>
      <c r="UXK160" s="193"/>
      <c r="UXL160" s="193"/>
      <c r="UXM160" s="193"/>
      <c r="VGM160" s="193"/>
      <c r="VGN160" s="193"/>
      <c r="VGV160" s="193"/>
      <c r="VGW160" s="193"/>
      <c r="VGX160" s="193"/>
      <c r="VGY160" s="193"/>
      <c r="VGZ160" s="193"/>
      <c r="VHA160" s="193"/>
      <c r="VHB160" s="193"/>
      <c r="VHC160" s="193"/>
      <c r="VHD160" s="193"/>
      <c r="VHE160" s="193"/>
      <c r="VHF160" s="193"/>
      <c r="VHG160" s="193"/>
      <c r="VHH160" s="193"/>
      <c r="VHI160" s="193"/>
      <c r="VQI160" s="193"/>
      <c r="VQJ160" s="193"/>
      <c r="VQR160" s="193"/>
      <c r="VQS160" s="193"/>
      <c r="VQT160" s="193"/>
      <c r="VQU160" s="193"/>
      <c r="VQV160" s="193"/>
      <c r="VQW160" s="193"/>
      <c r="VQX160" s="193"/>
      <c r="VQY160" s="193"/>
      <c r="VQZ160" s="193"/>
      <c r="VRA160" s="193"/>
      <c r="VRB160" s="193"/>
      <c r="VRC160" s="193"/>
      <c r="VRD160" s="193"/>
      <c r="VRE160" s="193"/>
      <c r="WAE160" s="193"/>
      <c r="WAF160" s="193"/>
      <c r="WAN160" s="193"/>
      <c r="WAO160" s="193"/>
      <c r="WAP160" s="193"/>
      <c r="WAQ160" s="193"/>
      <c r="WAR160" s="193"/>
      <c r="WAS160" s="193"/>
      <c r="WAT160" s="193"/>
      <c r="WAU160" s="193"/>
      <c r="WAV160" s="193"/>
      <c r="WAW160" s="193"/>
      <c r="WAX160" s="193"/>
      <c r="WAY160" s="193"/>
      <c r="WAZ160" s="193"/>
      <c r="WBA160" s="193"/>
      <c r="WKA160" s="193"/>
      <c r="WKB160" s="193"/>
      <c r="WKJ160" s="193"/>
      <c r="WKK160" s="193"/>
      <c r="WKL160" s="193"/>
      <c r="WKM160" s="193"/>
      <c r="WKN160" s="193"/>
      <c r="WKO160" s="193"/>
      <c r="WKP160" s="193"/>
      <c r="WKQ160" s="193"/>
      <c r="WKR160" s="193"/>
      <c r="WKS160" s="193"/>
      <c r="WKT160" s="193"/>
      <c r="WKU160" s="193"/>
      <c r="WKV160" s="193"/>
      <c r="WKW160" s="193"/>
      <c r="WTW160" s="193"/>
      <c r="WTX160" s="193"/>
      <c r="WUF160" s="193"/>
      <c r="WUG160" s="193"/>
      <c r="WUH160" s="193"/>
      <c r="WUI160" s="193"/>
      <c r="WUJ160" s="193"/>
      <c r="WUK160" s="193"/>
      <c r="WUL160" s="193"/>
      <c r="WUM160" s="193"/>
      <c r="WUN160" s="193"/>
      <c r="WUO160" s="193"/>
      <c r="WUP160" s="193"/>
      <c r="WUQ160" s="193"/>
      <c r="WUR160" s="193"/>
      <c r="WUS160" s="193"/>
    </row>
    <row r="161" spans="1:1009 1243:2033 2267:3057 3291:4081 4315:5105 5339:6129 6363:7153 7387:8177 8411:9201 9435:10225 10459:11249 11483:12273 12507:13297 13531:14321 14555:15345 15579:16113" s="99" customFormat="1" ht="47.25" hidden="1" outlineLevel="1" x14ac:dyDescent="0.25">
      <c r="A161" s="78"/>
      <c r="B161" s="194" t="s">
        <v>166</v>
      </c>
      <c r="C161" s="72"/>
      <c r="D161" s="102">
        <v>1917.232</v>
      </c>
      <c r="E161" s="102">
        <v>1917.232</v>
      </c>
      <c r="F161" s="73">
        <v>0</v>
      </c>
      <c r="G161" s="231">
        <v>0</v>
      </c>
      <c r="H161" s="129">
        <v>0</v>
      </c>
      <c r="I161" s="153">
        <f t="shared" si="7"/>
        <v>0</v>
      </c>
      <c r="J161" s="152"/>
      <c r="K161" s="152"/>
      <c r="L161" s="152"/>
      <c r="M161" s="148"/>
      <c r="N161" s="109"/>
      <c r="HK161" s="193"/>
      <c r="HL161" s="193"/>
      <c r="HT161" s="193"/>
      <c r="HU161" s="193"/>
      <c r="HV161" s="193"/>
      <c r="HW161" s="193"/>
      <c r="HX161" s="193"/>
      <c r="HY161" s="193"/>
      <c r="HZ161" s="193"/>
      <c r="IA161" s="193"/>
      <c r="IB161" s="193"/>
      <c r="IC161" s="193"/>
      <c r="ID161" s="193"/>
      <c r="IE161" s="193"/>
      <c r="IF161" s="193"/>
      <c r="IG161" s="193"/>
      <c r="RG161" s="193"/>
      <c r="RH161" s="193"/>
      <c r="RP161" s="193"/>
      <c r="RQ161" s="193"/>
      <c r="RR161" s="193"/>
      <c r="RS161" s="193"/>
      <c r="RT161" s="193"/>
      <c r="RU161" s="193"/>
      <c r="RV161" s="193"/>
      <c r="RW161" s="193"/>
      <c r="RX161" s="193"/>
      <c r="RY161" s="193"/>
      <c r="RZ161" s="193"/>
      <c r="SA161" s="193"/>
      <c r="SB161" s="193"/>
      <c r="SC161" s="193"/>
      <c r="ABC161" s="193"/>
      <c r="ABD161" s="193"/>
      <c r="ABL161" s="193"/>
      <c r="ABM161" s="193"/>
      <c r="ABN161" s="193"/>
      <c r="ABO161" s="193"/>
      <c r="ABP161" s="193"/>
      <c r="ABQ161" s="193"/>
      <c r="ABR161" s="193"/>
      <c r="ABS161" s="193"/>
      <c r="ABT161" s="193"/>
      <c r="ABU161" s="193"/>
      <c r="ABV161" s="193"/>
      <c r="ABW161" s="193"/>
      <c r="ABX161" s="193"/>
      <c r="ABY161" s="193"/>
      <c r="AKY161" s="193"/>
      <c r="AKZ161" s="193"/>
      <c r="ALH161" s="193"/>
      <c r="ALI161" s="193"/>
      <c r="ALJ161" s="193"/>
      <c r="ALK161" s="193"/>
      <c r="ALL161" s="193"/>
      <c r="ALM161" s="193"/>
      <c r="ALN161" s="193"/>
      <c r="ALO161" s="193"/>
      <c r="ALP161" s="193"/>
      <c r="ALQ161" s="193"/>
      <c r="ALR161" s="193"/>
      <c r="ALS161" s="193"/>
      <c r="ALT161" s="193"/>
      <c r="ALU161" s="193"/>
      <c r="AUU161" s="193"/>
      <c r="AUV161" s="193"/>
      <c r="AVD161" s="193"/>
      <c r="AVE161" s="193"/>
      <c r="AVF161" s="193"/>
      <c r="AVG161" s="193"/>
      <c r="AVH161" s="193"/>
      <c r="AVI161" s="193"/>
      <c r="AVJ161" s="193"/>
      <c r="AVK161" s="193"/>
      <c r="AVL161" s="193"/>
      <c r="AVM161" s="193"/>
      <c r="AVN161" s="193"/>
      <c r="AVO161" s="193"/>
      <c r="AVP161" s="193"/>
      <c r="AVQ161" s="193"/>
      <c r="BEQ161" s="193"/>
      <c r="BER161" s="193"/>
      <c r="BEZ161" s="193"/>
      <c r="BFA161" s="193"/>
      <c r="BFB161" s="193"/>
      <c r="BFC161" s="193"/>
      <c r="BFD161" s="193"/>
      <c r="BFE161" s="193"/>
      <c r="BFF161" s="193"/>
      <c r="BFG161" s="193"/>
      <c r="BFH161" s="193"/>
      <c r="BFI161" s="193"/>
      <c r="BFJ161" s="193"/>
      <c r="BFK161" s="193"/>
      <c r="BFL161" s="193"/>
      <c r="BFM161" s="193"/>
      <c r="BOM161" s="193"/>
      <c r="BON161" s="193"/>
      <c r="BOV161" s="193"/>
      <c r="BOW161" s="193"/>
      <c r="BOX161" s="193"/>
      <c r="BOY161" s="193"/>
      <c r="BOZ161" s="193"/>
      <c r="BPA161" s="193"/>
      <c r="BPB161" s="193"/>
      <c r="BPC161" s="193"/>
      <c r="BPD161" s="193"/>
      <c r="BPE161" s="193"/>
      <c r="BPF161" s="193"/>
      <c r="BPG161" s="193"/>
      <c r="BPH161" s="193"/>
      <c r="BPI161" s="193"/>
      <c r="BYI161" s="193"/>
      <c r="BYJ161" s="193"/>
      <c r="BYR161" s="193"/>
      <c r="BYS161" s="193"/>
      <c r="BYT161" s="193"/>
      <c r="BYU161" s="193"/>
      <c r="BYV161" s="193"/>
      <c r="BYW161" s="193"/>
      <c r="BYX161" s="193"/>
      <c r="BYY161" s="193"/>
      <c r="BYZ161" s="193"/>
      <c r="BZA161" s="193"/>
      <c r="BZB161" s="193"/>
      <c r="BZC161" s="193"/>
      <c r="BZD161" s="193"/>
      <c r="BZE161" s="193"/>
      <c r="CIE161" s="193"/>
      <c r="CIF161" s="193"/>
      <c r="CIN161" s="193"/>
      <c r="CIO161" s="193"/>
      <c r="CIP161" s="193"/>
      <c r="CIQ161" s="193"/>
      <c r="CIR161" s="193"/>
      <c r="CIS161" s="193"/>
      <c r="CIT161" s="193"/>
      <c r="CIU161" s="193"/>
      <c r="CIV161" s="193"/>
      <c r="CIW161" s="193"/>
      <c r="CIX161" s="193"/>
      <c r="CIY161" s="193"/>
      <c r="CIZ161" s="193"/>
      <c r="CJA161" s="193"/>
      <c r="CSA161" s="193"/>
      <c r="CSB161" s="193"/>
      <c r="CSJ161" s="193"/>
      <c r="CSK161" s="193"/>
      <c r="CSL161" s="193"/>
      <c r="CSM161" s="193"/>
      <c r="CSN161" s="193"/>
      <c r="CSO161" s="193"/>
      <c r="CSP161" s="193"/>
      <c r="CSQ161" s="193"/>
      <c r="CSR161" s="193"/>
      <c r="CSS161" s="193"/>
      <c r="CST161" s="193"/>
      <c r="CSU161" s="193"/>
      <c r="CSV161" s="193"/>
      <c r="CSW161" s="193"/>
      <c r="DBW161" s="193"/>
      <c r="DBX161" s="193"/>
      <c r="DCF161" s="193"/>
      <c r="DCG161" s="193"/>
      <c r="DCH161" s="193"/>
      <c r="DCI161" s="193"/>
      <c r="DCJ161" s="193"/>
      <c r="DCK161" s="193"/>
      <c r="DCL161" s="193"/>
      <c r="DCM161" s="193"/>
      <c r="DCN161" s="193"/>
      <c r="DCO161" s="193"/>
      <c r="DCP161" s="193"/>
      <c r="DCQ161" s="193"/>
      <c r="DCR161" s="193"/>
      <c r="DCS161" s="193"/>
      <c r="DLS161" s="193"/>
      <c r="DLT161" s="193"/>
      <c r="DMB161" s="193"/>
      <c r="DMC161" s="193"/>
      <c r="DMD161" s="193"/>
      <c r="DME161" s="193"/>
      <c r="DMF161" s="193"/>
      <c r="DMG161" s="193"/>
      <c r="DMH161" s="193"/>
      <c r="DMI161" s="193"/>
      <c r="DMJ161" s="193"/>
      <c r="DMK161" s="193"/>
      <c r="DML161" s="193"/>
      <c r="DMM161" s="193"/>
      <c r="DMN161" s="193"/>
      <c r="DMO161" s="193"/>
      <c r="DVO161" s="193"/>
      <c r="DVP161" s="193"/>
      <c r="DVX161" s="193"/>
      <c r="DVY161" s="193"/>
      <c r="DVZ161" s="193"/>
      <c r="DWA161" s="193"/>
      <c r="DWB161" s="193"/>
      <c r="DWC161" s="193"/>
      <c r="DWD161" s="193"/>
      <c r="DWE161" s="193"/>
      <c r="DWF161" s="193"/>
      <c r="DWG161" s="193"/>
      <c r="DWH161" s="193"/>
      <c r="DWI161" s="193"/>
      <c r="DWJ161" s="193"/>
      <c r="DWK161" s="193"/>
      <c r="EFK161" s="193"/>
      <c r="EFL161" s="193"/>
      <c r="EFT161" s="193"/>
      <c r="EFU161" s="193"/>
      <c r="EFV161" s="193"/>
      <c r="EFW161" s="193"/>
      <c r="EFX161" s="193"/>
      <c r="EFY161" s="193"/>
      <c r="EFZ161" s="193"/>
      <c r="EGA161" s="193"/>
      <c r="EGB161" s="193"/>
      <c r="EGC161" s="193"/>
      <c r="EGD161" s="193"/>
      <c r="EGE161" s="193"/>
      <c r="EGF161" s="193"/>
      <c r="EGG161" s="193"/>
      <c r="EPG161" s="193"/>
      <c r="EPH161" s="193"/>
      <c r="EPP161" s="193"/>
      <c r="EPQ161" s="193"/>
      <c r="EPR161" s="193"/>
      <c r="EPS161" s="193"/>
      <c r="EPT161" s="193"/>
      <c r="EPU161" s="193"/>
      <c r="EPV161" s="193"/>
      <c r="EPW161" s="193"/>
      <c r="EPX161" s="193"/>
      <c r="EPY161" s="193"/>
      <c r="EPZ161" s="193"/>
      <c r="EQA161" s="193"/>
      <c r="EQB161" s="193"/>
      <c r="EQC161" s="193"/>
      <c r="EZC161" s="193"/>
      <c r="EZD161" s="193"/>
      <c r="EZL161" s="193"/>
      <c r="EZM161" s="193"/>
      <c r="EZN161" s="193"/>
      <c r="EZO161" s="193"/>
      <c r="EZP161" s="193"/>
      <c r="EZQ161" s="193"/>
      <c r="EZR161" s="193"/>
      <c r="EZS161" s="193"/>
      <c r="EZT161" s="193"/>
      <c r="EZU161" s="193"/>
      <c r="EZV161" s="193"/>
      <c r="EZW161" s="193"/>
      <c r="EZX161" s="193"/>
      <c r="EZY161" s="193"/>
      <c r="FIY161" s="193"/>
      <c r="FIZ161" s="193"/>
      <c r="FJH161" s="193"/>
      <c r="FJI161" s="193"/>
      <c r="FJJ161" s="193"/>
      <c r="FJK161" s="193"/>
      <c r="FJL161" s="193"/>
      <c r="FJM161" s="193"/>
      <c r="FJN161" s="193"/>
      <c r="FJO161" s="193"/>
      <c r="FJP161" s="193"/>
      <c r="FJQ161" s="193"/>
      <c r="FJR161" s="193"/>
      <c r="FJS161" s="193"/>
      <c r="FJT161" s="193"/>
      <c r="FJU161" s="193"/>
      <c r="FSU161" s="193"/>
      <c r="FSV161" s="193"/>
      <c r="FTD161" s="193"/>
      <c r="FTE161" s="193"/>
      <c r="FTF161" s="193"/>
      <c r="FTG161" s="193"/>
      <c r="FTH161" s="193"/>
      <c r="FTI161" s="193"/>
      <c r="FTJ161" s="193"/>
      <c r="FTK161" s="193"/>
      <c r="FTL161" s="193"/>
      <c r="FTM161" s="193"/>
      <c r="FTN161" s="193"/>
      <c r="FTO161" s="193"/>
      <c r="FTP161" s="193"/>
      <c r="FTQ161" s="193"/>
      <c r="GCQ161" s="193"/>
      <c r="GCR161" s="193"/>
      <c r="GCZ161" s="193"/>
      <c r="GDA161" s="193"/>
      <c r="GDB161" s="193"/>
      <c r="GDC161" s="193"/>
      <c r="GDD161" s="193"/>
      <c r="GDE161" s="193"/>
      <c r="GDF161" s="193"/>
      <c r="GDG161" s="193"/>
      <c r="GDH161" s="193"/>
      <c r="GDI161" s="193"/>
      <c r="GDJ161" s="193"/>
      <c r="GDK161" s="193"/>
      <c r="GDL161" s="193"/>
      <c r="GDM161" s="193"/>
      <c r="GMM161" s="193"/>
      <c r="GMN161" s="193"/>
      <c r="GMV161" s="193"/>
      <c r="GMW161" s="193"/>
      <c r="GMX161" s="193"/>
      <c r="GMY161" s="193"/>
      <c r="GMZ161" s="193"/>
      <c r="GNA161" s="193"/>
      <c r="GNB161" s="193"/>
      <c r="GNC161" s="193"/>
      <c r="GND161" s="193"/>
      <c r="GNE161" s="193"/>
      <c r="GNF161" s="193"/>
      <c r="GNG161" s="193"/>
      <c r="GNH161" s="193"/>
      <c r="GNI161" s="193"/>
      <c r="GWI161" s="193"/>
      <c r="GWJ161" s="193"/>
      <c r="GWR161" s="193"/>
      <c r="GWS161" s="193"/>
      <c r="GWT161" s="193"/>
      <c r="GWU161" s="193"/>
      <c r="GWV161" s="193"/>
      <c r="GWW161" s="193"/>
      <c r="GWX161" s="193"/>
      <c r="GWY161" s="193"/>
      <c r="GWZ161" s="193"/>
      <c r="GXA161" s="193"/>
      <c r="GXB161" s="193"/>
      <c r="GXC161" s="193"/>
      <c r="GXD161" s="193"/>
      <c r="GXE161" s="193"/>
      <c r="HGE161" s="193"/>
      <c r="HGF161" s="193"/>
      <c r="HGN161" s="193"/>
      <c r="HGO161" s="193"/>
      <c r="HGP161" s="193"/>
      <c r="HGQ161" s="193"/>
      <c r="HGR161" s="193"/>
      <c r="HGS161" s="193"/>
      <c r="HGT161" s="193"/>
      <c r="HGU161" s="193"/>
      <c r="HGV161" s="193"/>
      <c r="HGW161" s="193"/>
      <c r="HGX161" s="193"/>
      <c r="HGY161" s="193"/>
      <c r="HGZ161" s="193"/>
      <c r="HHA161" s="193"/>
      <c r="HQA161" s="193"/>
      <c r="HQB161" s="193"/>
      <c r="HQJ161" s="193"/>
      <c r="HQK161" s="193"/>
      <c r="HQL161" s="193"/>
      <c r="HQM161" s="193"/>
      <c r="HQN161" s="193"/>
      <c r="HQO161" s="193"/>
      <c r="HQP161" s="193"/>
      <c r="HQQ161" s="193"/>
      <c r="HQR161" s="193"/>
      <c r="HQS161" s="193"/>
      <c r="HQT161" s="193"/>
      <c r="HQU161" s="193"/>
      <c r="HQV161" s="193"/>
      <c r="HQW161" s="193"/>
      <c r="HZW161" s="193"/>
      <c r="HZX161" s="193"/>
      <c r="IAF161" s="193"/>
      <c r="IAG161" s="193"/>
      <c r="IAH161" s="193"/>
      <c r="IAI161" s="193"/>
      <c r="IAJ161" s="193"/>
      <c r="IAK161" s="193"/>
      <c r="IAL161" s="193"/>
      <c r="IAM161" s="193"/>
      <c r="IAN161" s="193"/>
      <c r="IAO161" s="193"/>
      <c r="IAP161" s="193"/>
      <c r="IAQ161" s="193"/>
      <c r="IAR161" s="193"/>
      <c r="IAS161" s="193"/>
      <c r="IJS161" s="193"/>
      <c r="IJT161" s="193"/>
      <c r="IKB161" s="193"/>
      <c r="IKC161" s="193"/>
      <c r="IKD161" s="193"/>
      <c r="IKE161" s="193"/>
      <c r="IKF161" s="193"/>
      <c r="IKG161" s="193"/>
      <c r="IKH161" s="193"/>
      <c r="IKI161" s="193"/>
      <c r="IKJ161" s="193"/>
      <c r="IKK161" s="193"/>
      <c r="IKL161" s="193"/>
      <c r="IKM161" s="193"/>
      <c r="IKN161" s="193"/>
      <c r="IKO161" s="193"/>
      <c r="ITO161" s="193"/>
      <c r="ITP161" s="193"/>
      <c r="ITX161" s="193"/>
      <c r="ITY161" s="193"/>
      <c r="ITZ161" s="193"/>
      <c r="IUA161" s="193"/>
      <c r="IUB161" s="193"/>
      <c r="IUC161" s="193"/>
      <c r="IUD161" s="193"/>
      <c r="IUE161" s="193"/>
      <c r="IUF161" s="193"/>
      <c r="IUG161" s="193"/>
      <c r="IUH161" s="193"/>
      <c r="IUI161" s="193"/>
      <c r="IUJ161" s="193"/>
      <c r="IUK161" s="193"/>
      <c r="JDK161" s="193"/>
      <c r="JDL161" s="193"/>
      <c r="JDT161" s="193"/>
      <c r="JDU161" s="193"/>
      <c r="JDV161" s="193"/>
      <c r="JDW161" s="193"/>
      <c r="JDX161" s="193"/>
      <c r="JDY161" s="193"/>
      <c r="JDZ161" s="193"/>
      <c r="JEA161" s="193"/>
      <c r="JEB161" s="193"/>
      <c r="JEC161" s="193"/>
      <c r="JED161" s="193"/>
      <c r="JEE161" s="193"/>
      <c r="JEF161" s="193"/>
      <c r="JEG161" s="193"/>
      <c r="JNG161" s="193"/>
      <c r="JNH161" s="193"/>
      <c r="JNP161" s="193"/>
      <c r="JNQ161" s="193"/>
      <c r="JNR161" s="193"/>
      <c r="JNS161" s="193"/>
      <c r="JNT161" s="193"/>
      <c r="JNU161" s="193"/>
      <c r="JNV161" s="193"/>
      <c r="JNW161" s="193"/>
      <c r="JNX161" s="193"/>
      <c r="JNY161" s="193"/>
      <c r="JNZ161" s="193"/>
      <c r="JOA161" s="193"/>
      <c r="JOB161" s="193"/>
      <c r="JOC161" s="193"/>
      <c r="JXC161" s="193"/>
      <c r="JXD161" s="193"/>
      <c r="JXL161" s="193"/>
      <c r="JXM161" s="193"/>
      <c r="JXN161" s="193"/>
      <c r="JXO161" s="193"/>
      <c r="JXP161" s="193"/>
      <c r="JXQ161" s="193"/>
      <c r="JXR161" s="193"/>
      <c r="JXS161" s="193"/>
      <c r="JXT161" s="193"/>
      <c r="JXU161" s="193"/>
      <c r="JXV161" s="193"/>
      <c r="JXW161" s="193"/>
      <c r="JXX161" s="193"/>
      <c r="JXY161" s="193"/>
      <c r="KGY161" s="193"/>
      <c r="KGZ161" s="193"/>
      <c r="KHH161" s="193"/>
      <c r="KHI161" s="193"/>
      <c r="KHJ161" s="193"/>
      <c r="KHK161" s="193"/>
      <c r="KHL161" s="193"/>
      <c r="KHM161" s="193"/>
      <c r="KHN161" s="193"/>
      <c r="KHO161" s="193"/>
      <c r="KHP161" s="193"/>
      <c r="KHQ161" s="193"/>
      <c r="KHR161" s="193"/>
      <c r="KHS161" s="193"/>
      <c r="KHT161" s="193"/>
      <c r="KHU161" s="193"/>
      <c r="KQU161" s="193"/>
      <c r="KQV161" s="193"/>
      <c r="KRD161" s="193"/>
      <c r="KRE161" s="193"/>
      <c r="KRF161" s="193"/>
      <c r="KRG161" s="193"/>
      <c r="KRH161" s="193"/>
      <c r="KRI161" s="193"/>
      <c r="KRJ161" s="193"/>
      <c r="KRK161" s="193"/>
      <c r="KRL161" s="193"/>
      <c r="KRM161" s="193"/>
      <c r="KRN161" s="193"/>
      <c r="KRO161" s="193"/>
      <c r="KRP161" s="193"/>
      <c r="KRQ161" s="193"/>
      <c r="LAQ161" s="193"/>
      <c r="LAR161" s="193"/>
      <c r="LAZ161" s="193"/>
      <c r="LBA161" s="193"/>
      <c r="LBB161" s="193"/>
      <c r="LBC161" s="193"/>
      <c r="LBD161" s="193"/>
      <c r="LBE161" s="193"/>
      <c r="LBF161" s="193"/>
      <c r="LBG161" s="193"/>
      <c r="LBH161" s="193"/>
      <c r="LBI161" s="193"/>
      <c r="LBJ161" s="193"/>
      <c r="LBK161" s="193"/>
      <c r="LBL161" s="193"/>
      <c r="LBM161" s="193"/>
      <c r="LKM161" s="193"/>
      <c r="LKN161" s="193"/>
      <c r="LKV161" s="193"/>
      <c r="LKW161" s="193"/>
      <c r="LKX161" s="193"/>
      <c r="LKY161" s="193"/>
      <c r="LKZ161" s="193"/>
      <c r="LLA161" s="193"/>
      <c r="LLB161" s="193"/>
      <c r="LLC161" s="193"/>
      <c r="LLD161" s="193"/>
      <c r="LLE161" s="193"/>
      <c r="LLF161" s="193"/>
      <c r="LLG161" s="193"/>
      <c r="LLH161" s="193"/>
      <c r="LLI161" s="193"/>
      <c r="LUI161" s="193"/>
      <c r="LUJ161" s="193"/>
      <c r="LUR161" s="193"/>
      <c r="LUS161" s="193"/>
      <c r="LUT161" s="193"/>
      <c r="LUU161" s="193"/>
      <c r="LUV161" s="193"/>
      <c r="LUW161" s="193"/>
      <c r="LUX161" s="193"/>
      <c r="LUY161" s="193"/>
      <c r="LUZ161" s="193"/>
      <c r="LVA161" s="193"/>
      <c r="LVB161" s="193"/>
      <c r="LVC161" s="193"/>
      <c r="LVD161" s="193"/>
      <c r="LVE161" s="193"/>
      <c r="MEE161" s="193"/>
      <c r="MEF161" s="193"/>
      <c r="MEN161" s="193"/>
      <c r="MEO161" s="193"/>
      <c r="MEP161" s="193"/>
      <c r="MEQ161" s="193"/>
      <c r="MER161" s="193"/>
      <c r="MES161" s="193"/>
      <c r="MET161" s="193"/>
      <c r="MEU161" s="193"/>
      <c r="MEV161" s="193"/>
      <c r="MEW161" s="193"/>
      <c r="MEX161" s="193"/>
      <c r="MEY161" s="193"/>
      <c r="MEZ161" s="193"/>
      <c r="MFA161" s="193"/>
      <c r="MOA161" s="193"/>
      <c r="MOB161" s="193"/>
      <c r="MOJ161" s="193"/>
      <c r="MOK161" s="193"/>
      <c r="MOL161" s="193"/>
      <c r="MOM161" s="193"/>
      <c r="MON161" s="193"/>
      <c r="MOO161" s="193"/>
      <c r="MOP161" s="193"/>
      <c r="MOQ161" s="193"/>
      <c r="MOR161" s="193"/>
      <c r="MOS161" s="193"/>
      <c r="MOT161" s="193"/>
      <c r="MOU161" s="193"/>
      <c r="MOV161" s="193"/>
      <c r="MOW161" s="193"/>
      <c r="MXW161" s="193"/>
      <c r="MXX161" s="193"/>
      <c r="MYF161" s="193"/>
      <c r="MYG161" s="193"/>
      <c r="MYH161" s="193"/>
      <c r="MYI161" s="193"/>
      <c r="MYJ161" s="193"/>
      <c r="MYK161" s="193"/>
      <c r="MYL161" s="193"/>
      <c r="MYM161" s="193"/>
      <c r="MYN161" s="193"/>
      <c r="MYO161" s="193"/>
      <c r="MYP161" s="193"/>
      <c r="MYQ161" s="193"/>
      <c r="MYR161" s="193"/>
      <c r="MYS161" s="193"/>
      <c r="NHS161" s="193"/>
      <c r="NHT161" s="193"/>
      <c r="NIB161" s="193"/>
      <c r="NIC161" s="193"/>
      <c r="NID161" s="193"/>
      <c r="NIE161" s="193"/>
      <c r="NIF161" s="193"/>
      <c r="NIG161" s="193"/>
      <c r="NIH161" s="193"/>
      <c r="NII161" s="193"/>
      <c r="NIJ161" s="193"/>
      <c r="NIK161" s="193"/>
      <c r="NIL161" s="193"/>
      <c r="NIM161" s="193"/>
      <c r="NIN161" s="193"/>
      <c r="NIO161" s="193"/>
      <c r="NRO161" s="193"/>
      <c r="NRP161" s="193"/>
      <c r="NRX161" s="193"/>
      <c r="NRY161" s="193"/>
      <c r="NRZ161" s="193"/>
      <c r="NSA161" s="193"/>
      <c r="NSB161" s="193"/>
      <c r="NSC161" s="193"/>
      <c r="NSD161" s="193"/>
      <c r="NSE161" s="193"/>
      <c r="NSF161" s="193"/>
      <c r="NSG161" s="193"/>
      <c r="NSH161" s="193"/>
      <c r="NSI161" s="193"/>
      <c r="NSJ161" s="193"/>
      <c r="NSK161" s="193"/>
      <c r="OBK161" s="193"/>
      <c r="OBL161" s="193"/>
      <c r="OBT161" s="193"/>
      <c r="OBU161" s="193"/>
      <c r="OBV161" s="193"/>
      <c r="OBW161" s="193"/>
      <c r="OBX161" s="193"/>
      <c r="OBY161" s="193"/>
      <c r="OBZ161" s="193"/>
      <c r="OCA161" s="193"/>
      <c r="OCB161" s="193"/>
      <c r="OCC161" s="193"/>
      <c r="OCD161" s="193"/>
      <c r="OCE161" s="193"/>
      <c r="OCF161" s="193"/>
      <c r="OCG161" s="193"/>
      <c r="OLG161" s="193"/>
      <c r="OLH161" s="193"/>
      <c r="OLP161" s="193"/>
      <c r="OLQ161" s="193"/>
      <c r="OLR161" s="193"/>
      <c r="OLS161" s="193"/>
      <c r="OLT161" s="193"/>
      <c r="OLU161" s="193"/>
      <c r="OLV161" s="193"/>
      <c r="OLW161" s="193"/>
      <c r="OLX161" s="193"/>
      <c r="OLY161" s="193"/>
      <c r="OLZ161" s="193"/>
      <c r="OMA161" s="193"/>
      <c r="OMB161" s="193"/>
      <c r="OMC161" s="193"/>
      <c r="OVC161" s="193"/>
      <c r="OVD161" s="193"/>
      <c r="OVL161" s="193"/>
      <c r="OVM161" s="193"/>
      <c r="OVN161" s="193"/>
      <c r="OVO161" s="193"/>
      <c r="OVP161" s="193"/>
      <c r="OVQ161" s="193"/>
      <c r="OVR161" s="193"/>
      <c r="OVS161" s="193"/>
      <c r="OVT161" s="193"/>
      <c r="OVU161" s="193"/>
      <c r="OVV161" s="193"/>
      <c r="OVW161" s="193"/>
      <c r="OVX161" s="193"/>
      <c r="OVY161" s="193"/>
      <c r="PEY161" s="193"/>
      <c r="PEZ161" s="193"/>
      <c r="PFH161" s="193"/>
      <c r="PFI161" s="193"/>
      <c r="PFJ161" s="193"/>
      <c r="PFK161" s="193"/>
      <c r="PFL161" s="193"/>
      <c r="PFM161" s="193"/>
      <c r="PFN161" s="193"/>
      <c r="PFO161" s="193"/>
      <c r="PFP161" s="193"/>
      <c r="PFQ161" s="193"/>
      <c r="PFR161" s="193"/>
      <c r="PFS161" s="193"/>
      <c r="PFT161" s="193"/>
      <c r="PFU161" s="193"/>
      <c r="POU161" s="193"/>
      <c r="POV161" s="193"/>
      <c r="PPD161" s="193"/>
      <c r="PPE161" s="193"/>
      <c r="PPF161" s="193"/>
      <c r="PPG161" s="193"/>
      <c r="PPH161" s="193"/>
      <c r="PPI161" s="193"/>
      <c r="PPJ161" s="193"/>
      <c r="PPK161" s="193"/>
      <c r="PPL161" s="193"/>
      <c r="PPM161" s="193"/>
      <c r="PPN161" s="193"/>
      <c r="PPO161" s="193"/>
      <c r="PPP161" s="193"/>
      <c r="PPQ161" s="193"/>
      <c r="PYQ161" s="193"/>
      <c r="PYR161" s="193"/>
      <c r="PYZ161" s="193"/>
      <c r="PZA161" s="193"/>
      <c r="PZB161" s="193"/>
      <c r="PZC161" s="193"/>
      <c r="PZD161" s="193"/>
      <c r="PZE161" s="193"/>
      <c r="PZF161" s="193"/>
      <c r="PZG161" s="193"/>
      <c r="PZH161" s="193"/>
      <c r="PZI161" s="193"/>
      <c r="PZJ161" s="193"/>
      <c r="PZK161" s="193"/>
      <c r="PZL161" s="193"/>
      <c r="PZM161" s="193"/>
      <c r="QIM161" s="193"/>
      <c r="QIN161" s="193"/>
      <c r="QIV161" s="193"/>
      <c r="QIW161" s="193"/>
      <c r="QIX161" s="193"/>
      <c r="QIY161" s="193"/>
      <c r="QIZ161" s="193"/>
      <c r="QJA161" s="193"/>
      <c r="QJB161" s="193"/>
      <c r="QJC161" s="193"/>
      <c r="QJD161" s="193"/>
      <c r="QJE161" s="193"/>
      <c r="QJF161" s="193"/>
      <c r="QJG161" s="193"/>
      <c r="QJH161" s="193"/>
      <c r="QJI161" s="193"/>
      <c r="QSI161" s="193"/>
      <c r="QSJ161" s="193"/>
      <c r="QSR161" s="193"/>
      <c r="QSS161" s="193"/>
      <c r="QST161" s="193"/>
      <c r="QSU161" s="193"/>
      <c r="QSV161" s="193"/>
      <c r="QSW161" s="193"/>
      <c r="QSX161" s="193"/>
      <c r="QSY161" s="193"/>
      <c r="QSZ161" s="193"/>
      <c r="QTA161" s="193"/>
      <c r="QTB161" s="193"/>
      <c r="QTC161" s="193"/>
      <c r="QTD161" s="193"/>
      <c r="QTE161" s="193"/>
      <c r="RCE161" s="193"/>
      <c r="RCF161" s="193"/>
      <c r="RCN161" s="193"/>
      <c r="RCO161" s="193"/>
      <c r="RCP161" s="193"/>
      <c r="RCQ161" s="193"/>
      <c r="RCR161" s="193"/>
      <c r="RCS161" s="193"/>
      <c r="RCT161" s="193"/>
      <c r="RCU161" s="193"/>
      <c r="RCV161" s="193"/>
      <c r="RCW161" s="193"/>
      <c r="RCX161" s="193"/>
      <c r="RCY161" s="193"/>
      <c r="RCZ161" s="193"/>
      <c r="RDA161" s="193"/>
      <c r="RMA161" s="193"/>
      <c r="RMB161" s="193"/>
      <c r="RMJ161" s="193"/>
      <c r="RMK161" s="193"/>
      <c r="RML161" s="193"/>
      <c r="RMM161" s="193"/>
      <c r="RMN161" s="193"/>
      <c r="RMO161" s="193"/>
      <c r="RMP161" s="193"/>
      <c r="RMQ161" s="193"/>
      <c r="RMR161" s="193"/>
      <c r="RMS161" s="193"/>
      <c r="RMT161" s="193"/>
      <c r="RMU161" s="193"/>
      <c r="RMV161" s="193"/>
      <c r="RMW161" s="193"/>
      <c r="RVW161" s="193"/>
      <c r="RVX161" s="193"/>
      <c r="RWF161" s="193"/>
      <c r="RWG161" s="193"/>
      <c r="RWH161" s="193"/>
      <c r="RWI161" s="193"/>
      <c r="RWJ161" s="193"/>
      <c r="RWK161" s="193"/>
      <c r="RWL161" s="193"/>
      <c r="RWM161" s="193"/>
      <c r="RWN161" s="193"/>
      <c r="RWO161" s="193"/>
      <c r="RWP161" s="193"/>
      <c r="RWQ161" s="193"/>
      <c r="RWR161" s="193"/>
      <c r="RWS161" s="193"/>
      <c r="SFS161" s="193"/>
      <c r="SFT161" s="193"/>
      <c r="SGB161" s="193"/>
      <c r="SGC161" s="193"/>
      <c r="SGD161" s="193"/>
      <c r="SGE161" s="193"/>
      <c r="SGF161" s="193"/>
      <c r="SGG161" s="193"/>
      <c r="SGH161" s="193"/>
      <c r="SGI161" s="193"/>
      <c r="SGJ161" s="193"/>
      <c r="SGK161" s="193"/>
      <c r="SGL161" s="193"/>
      <c r="SGM161" s="193"/>
      <c r="SGN161" s="193"/>
      <c r="SGO161" s="193"/>
      <c r="SPO161" s="193"/>
      <c r="SPP161" s="193"/>
      <c r="SPX161" s="193"/>
      <c r="SPY161" s="193"/>
      <c r="SPZ161" s="193"/>
      <c r="SQA161" s="193"/>
      <c r="SQB161" s="193"/>
      <c r="SQC161" s="193"/>
      <c r="SQD161" s="193"/>
      <c r="SQE161" s="193"/>
      <c r="SQF161" s="193"/>
      <c r="SQG161" s="193"/>
      <c r="SQH161" s="193"/>
      <c r="SQI161" s="193"/>
      <c r="SQJ161" s="193"/>
      <c r="SQK161" s="193"/>
      <c r="SZK161" s="193"/>
      <c r="SZL161" s="193"/>
      <c r="SZT161" s="193"/>
      <c r="SZU161" s="193"/>
      <c r="SZV161" s="193"/>
      <c r="SZW161" s="193"/>
      <c r="SZX161" s="193"/>
      <c r="SZY161" s="193"/>
      <c r="SZZ161" s="193"/>
      <c r="TAA161" s="193"/>
      <c r="TAB161" s="193"/>
      <c r="TAC161" s="193"/>
      <c r="TAD161" s="193"/>
      <c r="TAE161" s="193"/>
      <c r="TAF161" s="193"/>
      <c r="TAG161" s="193"/>
      <c r="TJG161" s="193"/>
      <c r="TJH161" s="193"/>
      <c r="TJP161" s="193"/>
      <c r="TJQ161" s="193"/>
      <c r="TJR161" s="193"/>
      <c r="TJS161" s="193"/>
      <c r="TJT161" s="193"/>
      <c r="TJU161" s="193"/>
      <c r="TJV161" s="193"/>
      <c r="TJW161" s="193"/>
      <c r="TJX161" s="193"/>
      <c r="TJY161" s="193"/>
      <c r="TJZ161" s="193"/>
      <c r="TKA161" s="193"/>
      <c r="TKB161" s="193"/>
      <c r="TKC161" s="193"/>
      <c r="TTC161" s="193"/>
      <c r="TTD161" s="193"/>
      <c r="TTL161" s="193"/>
      <c r="TTM161" s="193"/>
      <c r="TTN161" s="193"/>
      <c r="TTO161" s="193"/>
      <c r="TTP161" s="193"/>
      <c r="TTQ161" s="193"/>
      <c r="TTR161" s="193"/>
      <c r="TTS161" s="193"/>
      <c r="TTT161" s="193"/>
      <c r="TTU161" s="193"/>
      <c r="TTV161" s="193"/>
      <c r="TTW161" s="193"/>
      <c r="TTX161" s="193"/>
      <c r="TTY161" s="193"/>
      <c r="UCY161" s="193"/>
      <c r="UCZ161" s="193"/>
      <c r="UDH161" s="193"/>
      <c r="UDI161" s="193"/>
      <c r="UDJ161" s="193"/>
      <c r="UDK161" s="193"/>
      <c r="UDL161" s="193"/>
      <c r="UDM161" s="193"/>
      <c r="UDN161" s="193"/>
      <c r="UDO161" s="193"/>
      <c r="UDP161" s="193"/>
      <c r="UDQ161" s="193"/>
      <c r="UDR161" s="193"/>
      <c r="UDS161" s="193"/>
      <c r="UDT161" s="193"/>
      <c r="UDU161" s="193"/>
      <c r="UMU161" s="193"/>
      <c r="UMV161" s="193"/>
      <c r="UND161" s="193"/>
      <c r="UNE161" s="193"/>
      <c r="UNF161" s="193"/>
      <c r="UNG161" s="193"/>
      <c r="UNH161" s="193"/>
      <c r="UNI161" s="193"/>
      <c r="UNJ161" s="193"/>
      <c r="UNK161" s="193"/>
      <c r="UNL161" s="193"/>
      <c r="UNM161" s="193"/>
      <c r="UNN161" s="193"/>
      <c r="UNO161" s="193"/>
      <c r="UNP161" s="193"/>
      <c r="UNQ161" s="193"/>
      <c r="UWQ161" s="193"/>
      <c r="UWR161" s="193"/>
      <c r="UWZ161" s="193"/>
      <c r="UXA161" s="193"/>
      <c r="UXB161" s="193"/>
      <c r="UXC161" s="193"/>
      <c r="UXD161" s="193"/>
      <c r="UXE161" s="193"/>
      <c r="UXF161" s="193"/>
      <c r="UXG161" s="193"/>
      <c r="UXH161" s="193"/>
      <c r="UXI161" s="193"/>
      <c r="UXJ161" s="193"/>
      <c r="UXK161" s="193"/>
      <c r="UXL161" s="193"/>
      <c r="UXM161" s="193"/>
      <c r="VGM161" s="193"/>
      <c r="VGN161" s="193"/>
      <c r="VGV161" s="193"/>
      <c r="VGW161" s="193"/>
      <c r="VGX161" s="193"/>
      <c r="VGY161" s="193"/>
      <c r="VGZ161" s="193"/>
      <c r="VHA161" s="193"/>
      <c r="VHB161" s="193"/>
      <c r="VHC161" s="193"/>
      <c r="VHD161" s="193"/>
      <c r="VHE161" s="193"/>
      <c r="VHF161" s="193"/>
      <c r="VHG161" s="193"/>
      <c r="VHH161" s="193"/>
      <c r="VHI161" s="193"/>
      <c r="VQI161" s="193"/>
      <c r="VQJ161" s="193"/>
      <c r="VQR161" s="193"/>
      <c r="VQS161" s="193"/>
      <c r="VQT161" s="193"/>
      <c r="VQU161" s="193"/>
      <c r="VQV161" s="193"/>
      <c r="VQW161" s="193"/>
      <c r="VQX161" s="193"/>
      <c r="VQY161" s="193"/>
      <c r="VQZ161" s="193"/>
      <c r="VRA161" s="193"/>
      <c r="VRB161" s="193"/>
      <c r="VRC161" s="193"/>
      <c r="VRD161" s="193"/>
      <c r="VRE161" s="193"/>
      <c r="WAE161" s="193"/>
      <c r="WAF161" s="193"/>
      <c r="WAN161" s="193"/>
      <c r="WAO161" s="193"/>
      <c r="WAP161" s="193"/>
      <c r="WAQ161" s="193"/>
      <c r="WAR161" s="193"/>
      <c r="WAS161" s="193"/>
      <c r="WAT161" s="193"/>
      <c r="WAU161" s="193"/>
      <c r="WAV161" s="193"/>
      <c r="WAW161" s="193"/>
      <c r="WAX161" s="193"/>
      <c r="WAY161" s="193"/>
      <c r="WAZ161" s="193"/>
      <c r="WBA161" s="193"/>
      <c r="WKA161" s="193"/>
      <c r="WKB161" s="193"/>
      <c r="WKJ161" s="193"/>
      <c r="WKK161" s="193"/>
      <c r="WKL161" s="193"/>
      <c r="WKM161" s="193"/>
      <c r="WKN161" s="193"/>
      <c r="WKO161" s="193"/>
      <c r="WKP161" s="193"/>
      <c r="WKQ161" s="193"/>
      <c r="WKR161" s="193"/>
      <c r="WKS161" s="193"/>
      <c r="WKT161" s="193"/>
      <c r="WKU161" s="193"/>
      <c r="WKV161" s="193"/>
      <c r="WKW161" s="193"/>
      <c r="WTW161" s="193"/>
      <c r="WTX161" s="193"/>
      <c r="WUF161" s="193"/>
      <c r="WUG161" s="193"/>
      <c r="WUH161" s="193"/>
      <c r="WUI161" s="193"/>
      <c r="WUJ161" s="193"/>
      <c r="WUK161" s="193"/>
      <c r="WUL161" s="193"/>
      <c r="WUM161" s="193"/>
      <c r="WUN161" s="193"/>
      <c r="WUO161" s="193"/>
      <c r="WUP161" s="193"/>
      <c r="WUQ161" s="193"/>
      <c r="WUR161" s="193"/>
      <c r="WUS161" s="193"/>
    </row>
    <row r="162" spans="1:1009 1243:2033 2267:3057 3291:4081 4315:5105 5339:6129 6363:7153 7387:8177 8411:9201 9435:10225 10459:11249 11483:12273 12507:13297 13531:14321 14555:15345 15579:16113" s="99" customFormat="1" ht="22.5" hidden="1" customHeight="1" outlineLevel="1" x14ac:dyDescent="0.25">
      <c r="A162" s="78"/>
      <c r="B162" s="238" t="s">
        <v>167</v>
      </c>
      <c r="C162" s="74"/>
      <c r="D162" s="102">
        <v>400</v>
      </c>
      <c r="E162" s="102">
        <v>150</v>
      </c>
      <c r="F162" s="73">
        <v>250</v>
      </c>
      <c r="G162" s="231">
        <v>0</v>
      </c>
      <c r="H162" s="129">
        <v>0</v>
      </c>
      <c r="I162" s="153">
        <f t="shared" si="7"/>
        <v>0</v>
      </c>
      <c r="J162" s="152"/>
      <c r="K162" s="149"/>
      <c r="L162" s="152"/>
      <c r="M162" s="152"/>
      <c r="N162" s="109">
        <v>819</v>
      </c>
      <c r="HK162" s="193"/>
      <c r="HL162" s="193"/>
      <c r="HT162" s="193"/>
      <c r="HU162" s="193"/>
      <c r="HV162" s="193"/>
      <c r="HW162" s="193"/>
      <c r="HX162" s="193"/>
      <c r="HY162" s="193"/>
      <c r="HZ162" s="193"/>
      <c r="IA162" s="193"/>
      <c r="IB162" s="193"/>
      <c r="IC162" s="193"/>
      <c r="ID162" s="193"/>
      <c r="IE162" s="193"/>
      <c r="IF162" s="193"/>
      <c r="IG162" s="193"/>
      <c r="RG162" s="193"/>
      <c r="RH162" s="193"/>
      <c r="RP162" s="193"/>
      <c r="RQ162" s="193"/>
      <c r="RR162" s="193"/>
      <c r="RS162" s="193"/>
      <c r="RT162" s="193"/>
      <c r="RU162" s="193"/>
      <c r="RV162" s="193"/>
      <c r="RW162" s="193"/>
      <c r="RX162" s="193"/>
      <c r="RY162" s="193"/>
      <c r="RZ162" s="193"/>
      <c r="SA162" s="193"/>
      <c r="SB162" s="193"/>
      <c r="SC162" s="193"/>
      <c r="ABC162" s="193"/>
      <c r="ABD162" s="193"/>
      <c r="ABL162" s="193"/>
      <c r="ABM162" s="193"/>
      <c r="ABN162" s="193"/>
      <c r="ABO162" s="193"/>
      <c r="ABP162" s="193"/>
      <c r="ABQ162" s="193"/>
      <c r="ABR162" s="193"/>
      <c r="ABS162" s="193"/>
      <c r="ABT162" s="193"/>
      <c r="ABU162" s="193"/>
      <c r="ABV162" s="193"/>
      <c r="ABW162" s="193"/>
      <c r="ABX162" s="193"/>
      <c r="ABY162" s="193"/>
      <c r="AKY162" s="193"/>
      <c r="AKZ162" s="193"/>
      <c r="ALH162" s="193"/>
      <c r="ALI162" s="193"/>
      <c r="ALJ162" s="193"/>
      <c r="ALK162" s="193"/>
      <c r="ALL162" s="193"/>
      <c r="ALM162" s="193"/>
      <c r="ALN162" s="193"/>
      <c r="ALO162" s="193"/>
      <c r="ALP162" s="193"/>
      <c r="ALQ162" s="193"/>
      <c r="ALR162" s="193"/>
      <c r="ALS162" s="193"/>
      <c r="ALT162" s="193"/>
      <c r="ALU162" s="193"/>
      <c r="AUU162" s="193"/>
      <c r="AUV162" s="193"/>
      <c r="AVD162" s="193"/>
      <c r="AVE162" s="193"/>
      <c r="AVF162" s="193"/>
      <c r="AVG162" s="193"/>
      <c r="AVH162" s="193"/>
      <c r="AVI162" s="193"/>
      <c r="AVJ162" s="193"/>
      <c r="AVK162" s="193"/>
      <c r="AVL162" s="193"/>
      <c r="AVM162" s="193"/>
      <c r="AVN162" s="193"/>
      <c r="AVO162" s="193"/>
      <c r="AVP162" s="193"/>
      <c r="AVQ162" s="193"/>
      <c r="BEQ162" s="193"/>
      <c r="BER162" s="193"/>
      <c r="BEZ162" s="193"/>
      <c r="BFA162" s="193"/>
      <c r="BFB162" s="193"/>
      <c r="BFC162" s="193"/>
      <c r="BFD162" s="193"/>
      <c r="BFE162" s="193"/>
      <c r="BFF162" s="193"/>
      <c r="BFG162" s="193"/>
      <c r="BFH162" s="193"/>
      <c r="BFI162" s="193"/>
      <c r="BFJ162" s="193"/>
      <c r="BFK162" s="193"/>
      <c r="BFL162" s="193"/>
      <c r="BFM162" s="193"/>
      <c r="BOM162" s="193"/>
      <c r="BON162" s="193"/>
      <c r="BOV162" s="193"/>
      <c r="BOW162" s="193"/>
      <c r="BOX162" s="193"/>
      <c r="BOY162" s="193"/>
      <c r="BOZ162" s="193"/>
      <c r="BPA162" s="193"/>
      <c r="BPB162" s="193"/>
      <c r="BPC162" s="193"/>
      <c r="BPD162" s="193"/>
      <c r="BPE162" s="193"/>
      <c r="BPF162" s="193"/>
      <c r="BPG162" s="193"/>
      <c r="BPH162" s="193"/>
      <c r="BPI162" s="193"/>
      <c r="BYI162" s="193"/>
      <c r="BYJ162" s="193"/>
      <c r="BYR162" s="193"/>
      <c r="BYS162" s="193"/>
      <c r="BYT162" s="193"/>
      <c r="BYU162" s="193"/>
      <c r="BYV162" s="193"/>
      <c r="BYW162" s="193"/>
      <c r="BYX162" s="193"/>
      <c r="BYY162" s="193"/>
      <c r="BYZ162" s="193"/>
      <c r="BZA162" s="193"/>
      <c r="BZB162" s="193"/>
      <c r="BZC162" s="193"/>
      <c r="BZD162" s="193"/>
      <c r="BZE162" s="193"/>
      <c r="CIE162" s="193"/>
      <c r="CIF162" s="193"/>
      <c r="CIN162" s="193"/>
      <c r="CIO162" s="193"/>
      <c r="CIP162" s="193"/>
      <c r="CIQ162" s="193"/>
      <c r="CIR162" s="193"/>
      <c r="CIS162" s="193"/>
      <c r="CIT162" s="193"/>
      <c r="CIU162" s="193"/>
      <c r="CIV162" s="193"/>
      <c r="CIW162" s="193"/>
      <c r="CIX162" s="193"/>
      <c r="CIY162" s="193"/>
      <c r="CIZ162" s="193"/>
      <c r="CJA162" s="193"/>
      <c r="CSA162" s="193"/>
      <c r="CSB162" s="193"/>
      <c r="CSJ162" s="193"/>
      <c r="CSK162" s="193"/>
      <c r="CSL162" s="193"/>
      <c r="CSM162" s="193"/>
      <c r="CSN162" s="193"/>
      <c r="CSO162" s="193"/>
      <c r="CSP162" s="193"/>
      <c r="CSQ162" s="193"/>
      <c r="CSR162" s="193"/>
      <c r="CSS162" s="193"/>
      <c r="CST162" s="193"/>
      <c r="CSU162" s="193"/>
      <c r="CSV162" s="193"/>
      <c r="CSW162" s="193"/>
      <c r="DBW162" s="193"/>
      <c r="DBX162" s="193"/>
      <c r="DCF162" s="193"/>
      <c r="DCG162" s="193"/>
      <c r="DCH162" s="193"/>
      <c r="DCI162" s="193"/>
      <c r="DCJ162" s="193"/>
      <c r="DCK162" s="193"/>
      <c r="DCL162" s="193"/>
      <c r="DCM162" s="193"/>
      <c r="DCN162" s="193"/>
      <c r="DCO162" s="193"/>
      <c r="DCP162" s="193"/>
      <c r="DCQ162" s="193"/>
      <c r="DCR162" s="193"/>
      <c r="DCS162" s="193"/>
      <c r="DLS162" s="193"/>
      <c r="DLT162" s="193"/>
      <c r="DMB162" s="193"/>
      <c r="DMC162" s="193"/>
      <c r="DMD162" s="193"/>
      <c r="DME162" s="193"/>
      <c r="DMF162" s="193"/>
      <c r="DMG162" s="193"/>
      <c r="DMH162" s="193"/>
      <c r="DMI162" s="193"/>
      <c r="DMJ162" s="193"/>
      <c r="DMK162" s="193"/>
      <c r="DML162" s="193"/>
      <c r="DMM162" s="193"/>
      <c r="DMN162" s="193"/>
      <c r="DMO162" s="193"/>
      <c r="DVO162" s="193"/>
      <c r="DVP162" s="193"/>
      <c r="DVX162" s="193"/>
      <c r="DVY162" s="193"/>
      <c r="DVZ162" s="193"/>
      <c r="DWA162" s="193"/>
      <c r="DWB162" s="193"/>
      <c r="DWC162" s="193"/>
      <c r="DWD162" s="193"/>
      <c r="DWE162" s="193"/>
      <c r="DWF162" s="193"/>
      <c r="DWG162" s="193"/>
      <c r="DWH162" s="193"/>
      <c r="DWI162" s="193"/>
      <c r="DWJ162" s="193"/>
      <c r="DWK162" s="193"/>
      <c r="EFK162" s="193"/>
      <c r="EFL162" s="193"/>
      <c r="EFT162" s="193"/>
      <c r="EFU162" s="193"/>
      <c r="EFV162" s="193"/>
      <c r="EFW162" s="193"/>
      <c r="EFX162" s="193"/>
      <c r="EFY162" s="193"/>
      <c r="EFZ162" s="193"/>
      <c r="EGA162" s="193"/>
      <c r="EGB162" s="193"/>
      <c r="EGC162" s="193"/>
      <c r="EGD162" s="193"/>
      <c r="EGE162" s="193"/>
      <c r="EGF162" s="193"/>
      <c r="EGG162" s="193"/>
      <c r="EPG162" s="193"/>
      <c r="EPH162" s="193"/>
      <c r="EPP162" s="193"/>
      <c r="EPQ162" s="193"/>
      <c r="EPR162" s="193"/>
      <c r="EPS162" s="193"/>
      <c r="EPT162" s="193"/>
      <c r="EPU162" s="193"/>
      <c r="EPV162" s="193"/>
      <c r="EPW162" s="193"/>
      <c r="EPX162" s="193"/>
      <c r="EPY162" s="193"/>
      <c r="EPZ162" s="193"/>
      <c r="EQA162" s="193"/>
      <c r="EQB162" s="193"/>
      <c r="EQC162" s="193"/>
      <c r="EZC162" s="193"/>
      <c r="EZD162" s="193"/>
      <c r="EZL162" s="193"/>
      <c r="EZM162" s="193"/>
      <c r="EZN162" s="193"/>
      <c r="EZO162" s="193"/>
      <c r="EZP162" s="193"/>
      <c r="EZQ162" s="193"/>
      <c r="EZR162" s="193"/>
      <c r="EZS162" s="193"/>
      <c r="EZT162" s="193"/>
      <c r="EZU162" s="193"/>
      <c r="EZV162" s="193"/>
      <c r="EZW162" s="193"/>
      <c r="EZX162" s="193"/>
      <c r="EZY162" s="193"/>
      <c r="FIY162" s="193"/>
      <c r="FIZ162" s="193"/>
      <c r="FJH162" s="193"/>
      <c r="FJI162" s="193"/>
      <c r="FJJ162" s="193"/>
      <c r="FJK162" s="193"/>
      <c r="FJL162" s="193"/>
      <c r="FJM162" s="193"/>
      <c r="FJN162" s="193"/>
      <c r="FJO162" s="193"/>
      <c r="FJP162" s="193"/>
      <c r="FJQ162" s="193"/>
      <c r="FJR162" s="193"/>
      <c r="FJS162" s="193"/>
      <c r="FJT162" s="193"/>
      <c r="FJU162" s="193"/>
      <c r="FSU162" s="193"/>
      <c r="FSV162" s="193"/>
      <c r="FTD162" s="193"/>
      <c r="FTE162" s="193"/>
      <c r="FTF162" s="193"/>
      <c r="FTG162" s="193"/>
      <c r="FTH162" s="193"/>
      <c r="FTI162" s="193"/>
      <c r="FTJ162" s="193"/>
      <c r="FTK162" s="193"/>
      <c r="FTL162" s="193"/>
      <c r="FTM162" s="193"/>
      <c r="FTN162" s="193"/>
      <c r="FTO162" s="193"/>
      <c r="FTP162" s="193"/>
      <c r="FTQ162" s="193"/>
      <c r="GCQ162" s="193"/>
      <c r="GCR162" s="193"/>
      <c r="GCZ162" s="193"/>
      <c r="GDA162" s="193"/>
      <c r="GDB162" s="193"/>
      <c r="GDC162" s="193"/>
      <c r="GDD162" s="193"/>
      <c r="GDE162" s="193"/>
      <c r="GDF162" s="193"/>
      <c r="GDG162" s="193"/>
      <c r="GDH162" s="193"/>
      <c r="GDI162" s="193"/>
      <c r="GDJ162" s="193"/>
      <c r="GDK162" s="193"/>
      <c r="GDL162" s="193"/>
      <c r="GDM162" s="193"/>
      <c r="GMM162" s="193"/>
      <c r="GMN162" s="193"/>
      <c r="GMV162" s="193"/>
      <c r="GMW162" s="193"/>
      <c r="GMX162" s="193"/>
      <c r="GMY162" s="193"/>
      <c r="GMZ162" s="193"/>
      <c r="GNA162" s="193"/>
      <c r="GNB162" s="193"/>
      <c r="GNC162" s="193"/>
      <c r="GND162" s="193"/>
      <c r="GNE162" s="193"/>
      <c r="GNF162" s="193"/>
      <c r="GNG162" s="193"/>
      <c r="GNH162" s="193"/>
      <c r="GNI162" s="193"/>
      <c r="GWI162" s="193"/>
      <c r="GWJ162" s="193"/>
      <c r="GWR162" s="193"/>
      <c r="GWS162" s="193"/>
      <c r="GWT162" s="193"/>
      <c r="GWU162" s="193"/>
      <c r="GWV162" s="193"/>
      <c r="GWW162" s="193"/>
      <c r="GWX162" s="193"/>
      <c r="GWY162" s="193"/>
      <c r="GWZ162" s="193"/>
      <c r="GXA162" s="193"/>
      <c r="GXB162" s="193"/>
      <c r="GXC162" s="193"/>
      <c r="GXD162" s="193"/>
      <c r="GXE162" s="193"/>
      <c r="HGE162" s="193"/>
      <c r="HGF162" s="193"/>
      <c r="HGN162" s="193"/>
      <c r="HGO162" s="193"/>
      <c r="HGP162" s="193"/>
      <c r="HGQ162" s="193"/>
      <c r="HGR162" s="193"/>
      <c r="HGS162" s="193"/>
      <c r="HGT162" s="193"/>
      <c r="HGU162" s="193"/>
      <c r="HGV162" s="193"/>
      <c r="HGW162" s="193"/>
      <c r="HGX162" s="193"/>
      <c r="HGY162" s="193"/>
      <c r="HGZ162" s="193"/>
      <c r="HHA162" s="193"/>
      <c r="HQA162" s="193"/>
      <c r="HQB162" s="193"/>
      <c r="HQJ162" s="193"/>
      <c r="HQK162" s="193"/>
      <c r="HQL162" s="193"/>
      <c r="HQM162" s="193"/>
      <c r="HQN162" s="193"/>
      <c r="HQO162" s="193"/>
      <c r="HQP162" s="193"/>
      <c r="HQQ162" s="193"/>
      <c r="HQR162" s="193"/>
      <c r="HQS162" s="193"/>
      <c r="HQT162" s="193"/>
      <c r="HQU162" s="193"/>
      <c r="HQV162" s="193"/>
      <c r="HQW162" s="193"/>
      <c r="HZW162" s="193"/>
      <c r="HZX162" s="193"/>
      <c r="IAF162" s="193"/>
      <c r="IAG162" s="193"/>
      <c r="IAH162" s="193"/>
      <c r="IAI162" s="193"/>
      <c r="IAJ162" s="193"/>
      <c r="IAK162" s="193"/>
      <c r="IAL162" s="193"/>
      <c r="IAM162" s="193"/>
      <c r="IAN162" s="193"/>
      <c r="IAO162" s="193"/>
      <c r="IAP162" s="193"/>
      <c r="IAQ162" s="193"/>
      <c r="IAR162" s="193"/>
      <c r="IAS162" s="193"/>
      <c r="IJS162" s="193"/>
      <c r="IJT162" s="193"/>
      <c r="IKB162" s="193"/>
      <c r="IKC162" s="193"/>
      <c r="IKD162" s="193"/>
      <c r="IKE162" s="193"/>
      <c r="IKF162" s="193"/>
      <c r="IKG162" s="193"/>
      <c r="IKH162" s="193"/>
      <c r="IKI162" s="193"/>
      <c r="IKJ162" s="193"/>
      <c r="IKK162" s="193"/>
      <c r="IKL162" s="193"/>
      <c r="IKM162" s="193"/>
      <c r="IKN162" s="193"/>
      <c r="IKO162" s="193"/>
      <c r="ITO162" s="193"/>
      <c r="ITP162" s="193"/>
      <c r="ITX162" s="193"/>
      <c r="ITY162" s="193"/>
      <c r="ITZ162" s="193"/>
      <c r="IUA162" s="193"/>
      <c r="IUB162" s="193"/>
      <c r="IUC162" s="193"/>
      <c r="IUD162" s="193"/>
      <c r="IUE162" s="193"/>
      <c r="IUF162" s="193"/>
      <c r="IUG162" s="193"/>
      <c r="IUH162" s="193"/>
      <c r="IUI162" s="193"/>
      <c r="IUJ162" s="193"/>
      <c r="IUK162" s="193"/>
      <c r="JDK162" s="193"/>
      <c r="JDL162" s="193"/>
      <c r="JDT162" s="193"/>
      <c r="JDU162" s="193"/>
      <c r="JDV162" s="193"/>
      <c r="JDW162" s="193"/>
      <c r="JDX162" s="193"/>
      <c r="JDY162" s="193"/>
      <c r="JDZ162" s="193"/>
      <c r="JEA162" s="193"/>
      <c r="JEB162" s="193"/>
      <c r="JEC162" s="193"/>
      <c r="JED162" s="193"/>
      <c r="JEE162" s="193"/>
      <c r="JEF162" s="193"/>
      <c r="JEG162" s="193"/>
      <c r="JNG162" s="193"/>
      <c r="JNH162" s="193"/>
      <c r="JNP162" s="193"/>
      <c r="JNQ162" s="193"/>
      <c r="JNR162" s="193"/>
      <c r="JNS162" s="193"/>
      <c r="JNT162" s="193"/>
      <c r="JNU162" s="193"/>
      <c r="JNV162" s="193"/>
      <c r="JNW162" s="193"/>
      <c r="JNX162" s="193"/>
      <c r="JNY162" s="193"/>
      <c r="JNZ162" s="193"/>
      <c r="JOA162" s="193"/>
      <c r="JOB162" s="193"/>
      <c r="JOC162" s="193"/>
      <c r="JXC162" s="193"/>
      <c r="JXD162" s="193"/>
      <c r="JXL162" s="193"/>
      <c r="JXM162" s="193"/>
      <c r="JXN162" s="193"/>
      <c r="JXO162" s="193"/>
      <c r="JXP162" s="193"/>
      <c r="JXQ162" s="193"/>
      <c r="JXR162" s="193"/>
      <c r="JXS162" s="193"/>
      <c r="JXT162" s="193"/>
      <c r="JXU162" s="193"/>
      <c r="JXV162" s="193"/>
      <c r="JXW162" s="193"/>
      <c r="JXX162" s="193"/>
      <c r="JXY162" s="193"/>
      <c r="KGY162" s="193"/>
      <c r="KGZ162" s="193"/>
      <c r="KHH162" s="193"/>
      <c r="KHI162" s="193"/>
      <c r="KHJ162" s="193"/>
      <c r="KHK162" s="193"/>
      <c r="KHL162" s="193"/>
      <c r="KHM162" s="193"/>
      <c r="KHN162" s="193"/>
      <c r="KHO162" s="193"/>
      <c r="KHP162" s="193"/>
      <c r="KHQ162" s="193"/>
      <c r="KHR162" s="193"/>
      <c r="KHS162" s="193"/>
      <c r="KHT162" s="193"/>
      <c r="KHU162" s="193"/>
      <c r="KQU162" s="193"/>
      <c r="KQV162" s="193"/>
      <c r="KRD162" s="193"/>
      <c r="KRE162" s="193"/>
      <c r="KRF162" s="193"/>
      <c r="KRG162" s="193"/>
      <c r="KRH162" s="193"/>
      <c r="KRI162" s="193"/>
      <c r="KRJ162" s="193"/>
      <c r="KRK162" s="193"/>
      <c r="KRL162" s="193"/>
      <c r="KRM162" s="193"/>
      <c r="KRN162" s="193"/>
      <c r="KRO162" s="193"/>
      <c r="KRP162" s="193"/>
      <c r="KRQ162" s="193"/>
      <c r="LAQ162" s="193"/>
      <c r="LAR162" s="193"/>
      <c r="LAZ162" s="193"/>
      <c r="LBA162" s="193"/>
      <c r="LBB162" s="193"/>
      <c r="LBC162" s="193"/>
      <c r="LBD162" s="193"/>
      <c r="LBE162" s="193"/>
      <c r="LBF162" s="193"/>
      <c r="LBG162" s="193"/>
      <c r="LBH162" s="193"/>
      <c r="LBI162" s="193"/>
      <c r="LBJ162" s="193"/>
      <c r="LBK162" s="193"/>
      <c r="LBL162" s="193"/>
      <c r="LBM162" s="193"/>
      <c r="LKM162" s="193"/>
      <c r="LKN162" s="193"/>
      <c r="LKV162" s="193"/>
      <c r="LKW162" s="193"/>
      <c r="LKX162" s="193"/>
      <c r="LKY162" s="193"/>
      <c r="LKZ162" s="193"/>
      <c r="LLA162" s="193"/>
      <c r="LLB162" s="193"/>
      <c r="LLC162" s="193"/>
      <c r="LLD162" s="193"/>
      <c r="LLE162" s="193"/>
      <c r="LLF162" s="193"/>
      <c r="LLG162" s="193"/>
      <c r="LLH162" s="193"/>
      <c r="LLI162" s="193"/>
      <c r="LUI162" s="193"/>
      <c r="LUJ162" s="193"/>
      <c r="LUR162" s="193"/>
      <c r="LUS162" s="193"/>
      <c r="LUT162" s="193"/>
      <c r="LUU162" s="193"/>
      <c r="LUV162" s="193"/>
      <c r="LUW162" s="193"/>
      <c r="LUX162" s="193"/>
      <c r="LUY162" s="193"/>
      <c r="LUZ162" s="193"/>
      <c r="LVA162" s="193"/>
      <c r="LVB162" s="193"/>
      <c r="LVC162" s="193"/>
      <c r="LVD162" s="193"/>
      <c r="LVE162" s="193"/>
      <c r="MEE162" s="193"/>
      <c r="MEF162" s="193"/>
      <c r="MEN162" s="193"/>
      <c r="MEO162" s="193"/>
      <c r="MEP162" s="193"/>
      <c r="MEQ162" s="193"/>
      <c r="MER162" s="193"/>
      <c r="MES162" s="193"/>
      <c r="MET162" s="193"/>
      <c r="MEU162" s="193"/>
      <c r="MEV162" s="193"/>
      <c r="MEW162" s="193"/>
      <c r="MEX162" s="193"/>
      <c r="MEY162" s="193"/>
      <c r="MEZ162" s="193"/>
      <c r="MFA162" s="193"/>
      <c r="MOA162" s="193"/>
      <c r="MOB162" s="193"/>
      <c r="MOJ162" s="193"/>
      <c r="MOK162" s="193"/>
      <c r="MOL162" s="193"/>
      <c r="MOM162" s="193"/>
      <c r="MON162" s="193"/>
      <c r="MOO162" s="193"/>
      <c r="MOP162" s="193"/>
      <c r="MOQ162" s="193"/>
      <c r="MOR162" s="193"/>
      <c r="MOS162" s="193"/>
      <c r="MOT162" s="193"/>
      <c r="MOU162" s="193"/>
      <c r="MOV162" s="193"/>
      <c r="MOW162" s="193"/>
      <c r="MXW162" s="193"/>
      <c r="MXX162" s="193"/>
      <c r="MYF162" s="193"/>
      <c r="MYG162" s="193"/>
      <c r="MYH162" s="193"/>
      <c r="MYI162" s="193"/>
      <c r="MYJ162" s="193"/>
      <c r="MYK162" s="193"/>
      <c r="MYL162" s="193"/>
      <c r="MYM162" s="193"/>
      <c r="MYN162" s="193"/>
      <c r="MYO162" s="193"/>
      <c r="MYP162" s="193"/>
      <c r="MYQ162" s="193"/>
      <c r="MYR162" s="193"/>
      <c r="MYS162" s="193"/>
      <c r="NHS162" s="193"/>
      <c r="NHT162" s="193"/>
      <c r="NIB162" s="193"/>
      <c r="NIC162" s="193"/>
      <c r="NID162" s="193"/>
      <c r="NIE162" s="193"/>
      <c r="NIF162" s="193"/>
      <c r="NIG162" s="193"/>
      <c r="NIH162" s="193"/>
      <c r="NII162" s="193"/>
      <c r="NIJ162" s="193"/>
      <c r="NIK162" s="193"/>
      <c r="NIL162" s="193"/>
      <c r="NIM162" s="193"/>
      <c r="NIN162" s="193"/>
      <c r="NIO162" s="193"/>
      <c r="NRO162" s="193"/>
      <c r="NRP162" s="193"/>
      <c r="NRX162" s="193"/>
      <c r="NRY162" s="193"/>
      <c r="NRZ162" s="193"/>
      <c r="NSA162" s="193"/>
      <c r="NSB162" s="193"/>
      <c r="NSC162" s="193"/>
      <c r="NSD162" s="193"/>
      <c r="NSE162" s="193"/>
      <c r="NSF162" s="193"/>
      <c r="NSG162" s="193"/>
      <c r="NSH162" s="193"/>
      <c r="NSI162" s="193"/>
      <c r="NSJ162" s="193"/>
      <c r="NSK162" s="193"/>
      <c r="OBK162" s="193"/>
      <c r="OBL162" s="193"/>
      <c r="OBT162" s="193"/>
      <c r="OBU162" s="193"/>
      <c r="OBV162" s="193"/>
      <c r="OBW162" s="193"/>
      <c r="OBX162" s="193"/>
      <c r="OBY162" s="193"/>
      <c r="OBZ162" s="193"/>
      <c r="OCA162" s="193"/>
      <c r="OCB162" s="193"/>
      <c r="OCC162" s="193"/>
      <c r="OCD162" s="193"/>
      <c r="OCE162" s="193"/>
      <c r="OCF162" s="193"/>
      <c r="OCG162" s="193"/>
      <c r="OLG162" s="193"/>
      <c r="OLH162" s="193"/>
      <c r="OLP162" s="193"/>
      <c r="OLQ162" s="193"/>
      <c r="OLR162" s="193"/>
      <c r="OLS162" s="193"/>
      <c r="OLT162" s="193"/>
      <c r="OLU162" s="193"/>
      <c r="OLV162" s="193"/>
      <c r="OLW162" s="193"/>
      <c r="OLX162" s="193"/>
      <c r="OLY162" s="193"/>
      <c r="OLZ162" s="193"/>
      <c r="OMA162" s="193"/>
      <c r="OMB162" s="193"/>
      <c r="OMC162" s="193"/>
      <c r="OVC162" s="193"/>
      <c r="OVD162" s="193"/>
      <c r="OVL162" s="193"/>
      <c r="OVM162" s="193"/>
      <c r="OVN162" s="193"/>
      <c r="OVO162" s="193"/>
      <c r="OVP162" s="193"/>
      <c r="OVQ162" s="193"/>
      <c r="OVR162" s="193"/>
      <c r="OVS162" s="193"/>
      <c r="OVT162" s="193"/>
      <c r="OVU162" s="193"/>
      <c r="OVV162" s="193"/>
      <c r="OVW162" s="193"/>
      <c r="OVX162" s="193"/>
      <c r="OVY162" s="193"/>
      <c r="PEY162" s="193"/>
      <c r="PEZ162" s="193"/>
      <c r="PFH162" s="193"/>
      <c r="PFI162" s="193"/>
      <c r="PFJ162" s="193"/>
      <c r="PFK162" s="193"/>
      <c r="PFL162" s="193"/>
      <c r="PFM162" s="193"/>
      <c r="PFN162" s="193"/>
      <c r="PFO162" s="193"/>
      <c r="PFP162" s="193"/>
      <c r="PFQ162" s="193"/>
      <c r="PFR162" s="193"/>
      <c r="PFS162" s="193"/>
      <c r="PFT162" s="193"/>
      <c r="PFU162" s="193"/>
      <c r="POU162" s="193"/>
      <c r="POV162" s="193"/>
      <c r="PPD162" s="193"/>
      <c r="PPE162" s="193"/>
      <c r="PPF162" s="193"/>
      <c r="PPG162" s="193"/>
      <c r="PPH162" s="193"/>
      <c r="PPI162" s="193"/>
      <c r="PPJ162" s="193"/>
      <c r="PPK162" s="193"/>
      <c r="PPL162" s="193"/>
      <c r="PPM162" s="193"/>
      <c r="PPN162" s="193"/>
      <c r="PPO162" s="193"/>
      <c r="PPP162" s="193"/>
      <c r="PPQ162" s="193"/>
      <c r="PYQ162" s="193"/>
      <c r="PYR162" s="193"/>
      <c r="PYZ162" s="193"/>
      <c r="PZA162" s="193"/>
      <c r="PZB162" s="193"/>
      <c r="PZC162" s="193"/>
      <c r="PZD162" s="193"/>
      <c r="PZE162" s="193"/>
      <c r="PZF162" s="193"/>
      <c r="PZG162" s="193"/>
      <c r="PZH162" s="193"/>
      <c r="PZI162" s="193"/>
      <c r="PZJ162" s="193"/>
      <c r="PZK162" s="193"/>
      <c r="PZL162" s="193"/>
      <c r="PZM162" s="193"/>
      <c r="QIM162" s="193"/>
      <c r="QIN162" s="193"/>
      <c r="QIV162" s="193"/>
      <c r="QIW162" s="193"/>
      <c r="QIX162" s="193"/>
      <c r="QIY162" s="193"/>
      <c r="QIZ162" s="193"/>
      <c r="QJA162" s="193"/>
      <c r="QJB162" s="193"/>
      <c r="QJC162" s="193"/>
      <c r="QJD162" s="193"/>
      <c r="QJE162" s="193"/>
      <c r="QJF162" s="193"/>
      <c r="QJG162" s="193"/>
      <c r="QJH162" s="193"/>
      <c r="QJI162" s="193"/>
      <c r="QSI162" s="193"/>
      <c r="QSJ162" s="193"/>
      <c r="QSR162" s="193"/>
      <c r="QSS162" s="193"/>
      <c r="QST162" s="193"/>
      <c r="QSU162" s="193"/>
      <c r="QSV162" s="193"/>
      <c r="QSW162" s="193"/>
      <c r="QSX162" s="193"/>
      <c r="QSY162" s="193"/>
      <c r="QSZ162" s="193"/>
      <c r="QTA162" s="193"/>
      <c r="QTB162" s="193"/>
      <c r="QTC162" s="193"/>
      <c r="QTD162" s="193"/>
      <c r="QTE162" s="193"/>
      <c r="RCE162" s="193"/>
      <c r="RCF162" s="193"/>
      <c r="RCN162" s="193"/>
      <c r="RCO162" s="193"/>
      <c r="RCP162" s="193"/>
      <c r="RCQ162" s="193"/>
      <c r="RCR162" s="193"/>
      <c r="RCS162" s="193"/>
      <c r="RCT162" s="193"/>
      <c r="RCU162" s="193"/>
      <c r="RCV162" s="193"/>
      <c r="RCW162" s="193"/>
      <c r="RCX162" s="193"/>
      <c r="RCY162" s="193"/>
      <c r="RCZ162" s="193"/>
      <c r="RDA162" s="193"/>
      <c r="RMA162" s="193"/>
      <c r="RMB162" s="193"/>
      <c r="RMJ162" s="193"/>
      <c r="RMK162" s="193"/>
      <c r="RML162" s="193"/>
      <c r="RMM162" s="193"/>
      <c r="RMN162" s="193"/>
      <c r="RMO162" s="193"/>
      <c r="RMP162" s="193"/>
      <c r="RMQ162" s="193"/>
      <c r="RMR162" s="193"/>
      <c r="RMS162" s="193"/>
      <c r="RMT162" s="193"/>
      <c r="RMU162" s="193"/>
      <c r="RMV162" s="193"/>
      <c r="RMW162" s="193"/>
      <c r="RVW162" s="193"/>
      <c r="RVX162" s="193"/>
      <c r="RWF162" s="193"/>
      <c r="RWG162" s="193"/>
      <c r="RWH162" s="193"/>
      <c r="RWI162" s="193"/>
      <c r="RWJ162" s="193"/>
      <c r="RWK162" s="193"/>
      <c r="RWL162" s="193"/>
      <c r="RWM162" s="193"/>
      <c r="RWN162" s="193"/>
      <c r="RWO162" s="193"/>
      <c r="RWP162" s="193"/>
      <c r="RWQ162" s="193"/>
      <c r="RWR162" s="193"/>
      <c r="RWS162" s="193"/>
      <c r="SFS162" s="193"/>
      <c r="SFT162" s="193"/>
      <c r="SGB162" s="193"/>
      <c r="SGC162" s="193"/>
      <c r="SGD162" s="193"/>
      <c r="SGE162" s="193"/>
      <c r="SGF162" s="193"/>
      <c r="SGG162" s="193"/>
      <c r="SGH162" s="193"/>
      <c r="SGI162" s="193"/>
      <c r="SGJ162" s="193"/>
      <c r="SGK162" s="193"/>
      <c r="SGL162" s="193"/>
      <c r="SGM162" s="193"/>
      <c r="SGN162" s="193"/>
      <c r="SGO162" s="193"/>
      <c r="SPO162" s="193"/>
      <c r="SPP162" s="193"/>
      <c r="SPX162" s="193"/>
      <c r="SPY162" s="193"/>
      <c r="SPZ162" s="193"/>
      <c r="SQA162" s="193"/>
      <c r="SQB162" s="193"/>
      <c r="SQC162" s="193"/>
      <c r="SQD162" s="193"/>
      <c r="SQE162" s="193"/>
      <c r="SQF162" s="193"/>
      <c r="SQG162" s="193"/>
      <c r="SQH162" s="193"/>
      <c r="SQI162" s="193"/>
      <c r="SQJ162" s="193"/>
      <c r="SQK162" s="193"/>
      <c r="SZK162" s="193"/>
      <c r="SZL162" s="193"/>
      <c r="SZT162" s="193"/>
      <c r="SZU162" s="193"/>
      <c r="SZV162" s="193"/>
      <c r="SZW162" s="193"/>
      <c r="SZX162" s="193"/>
      <c r="SZY162" s="193"/>
      <c r="SZZ162" s="193"/>
      <c r="TAA162" s="193"/>
      <c r="TAB162" s="193"/>
      <c r="TAC162" s="193"/>
      <c r="TAD162" s="193"/>
      <c r="TAE162" s="193"/>
      <c r="TAF162" s="193"/>
      <c r="TAG162" s="193"/>
      <c r="TJG162" s="193"/>
      <c r="TJH162" s="193"/>
      <c r="TJP162" s="193"/>
      <c r="TJQ162" s="193"/>
      <c r="TJR162" s="193"/>
      <c r="TJS162" s="193"/>
      <c r="TJT162" s="193"/>
      <c r="TJU162" s="193"/>
      <c r="TJV162" s="193"/>
      <c r="TJW162" s="193"/>
      <c r="TJX162" s="193"/>
      <c r="TJY162" s="193"/>
      <c r="TJZ162" s="193"/>
      <c r="TKA162" s="193"/>
      <c r="TKB162" s="193"/>
      <c r="TKC162" s="193"/>
      <c r="TTC162" s="193"/>
      <c r="TTD162" s="193"/>
      <c r="TTL162" s="193"/>
      <c r="TTM162" s="193"/>
      <c r="TTN162" s="193"/>
      <c r="TTO162" s="193"/>
      <c r="TTP162" s="193"/>
      <c r="TTQ162" s="193"/>
      <c r="TTR162" s="193"/>
      <c r="TTS162" s="193"/>
      <c r="TTT162" s="193"/>
      <c r="TTU162" s="193"/>
      <c r="TTV162" s="193"/>
      <c r="TTW162" s="193"/>
      <c r="TTX162" s="193"/>
      <c r="TTY162" s="193"/>
      <c r="UCY162" s="193"/>
      <c r="UCZ162" s="193"/>
      <c r="UDH162" s="193"/>
      <c r="UDI162" s="193"/>
      <c r="UDJ162" s="193"/>
      <c r="UDK162" s="193"/>
      <c r="UDL162" s="193"/>
      <c r="UDM162" s="193"/>
      <c r="UDN162" s="193"/>
      <c r="UDO162" s="193"/>
      <c r="UDP162" s="193"/>
      <c r="UDQ162" s="193"/>
      <c r="UDR162" s="193"/>
      <c r="UDS162" s="193"/>
      <c r="UDT162" s="193"/>
      <c r="UDU162" s="193"/>
      <c r="UMU162" s="193"/>
      <c r="UMV162" s="193"/>
      <c r="UND162" s="193"/>
      <c r="UNE162" s="193"/>
      <c r="UNF162" s="193"/>
      <c r="UNG162" s="193"/>
      <c r="UNH162" s="193"/>
      <c r="UNI162" s="193"/>
      <c r="UNJ162" s="193"/>
      <c r="UNK162" s="193"/>
      <c r="UNL162" s="193"/>
      <c r="UNM162" s="193"/>
      <c r="UNN162" s="193"/>
      <c r="UNO162" s="193"/>
      <c r="UNP162" s="193"/>
      <c r="UNQ162" s="193"/>
      <c r="UWQ162" s="193"/>
      <c r="UWR162" s="193"/>
      <c r="UWZ162" s="193"/>
      <c r="UXA162" s="193"/>
      <c r="UXB162" s="193"/>
      <c r="UXC162" s="193"/>
      <c r="UXD162" s="193"/>
      <c r="UXE162" s="193"/>
      <c r="UXF162" s="193"/>
      <c r="UXG162" s="193"/>
      <c r="UXH162" s="193"/>
      <c r="UXI162" s="193"/>
      <c r="UXJ162" s="193"/>
      <c r="UXK162" s="193"/>
      <c r="UXL162" s="193"/>
      <c r="UXM162" s="193"/>
      <c r="VGM162" s="193"/>
      <c r="VGN162" s="193"/>
      <c r="VGV162" s="193"/>
      <c r="VGW162" s="193"/>
      <c r="VGX162" s="193"/>
      <c r="VGY162" s="193"/>
      <c r="VGZ162" s="193"/>
      <c r="VHA162" s="193"/>
      <c r="VHB162" s="193"/>
      <c r="VHC162" s="193"/>
      <c r="VHD162" s="193"/>
      <c r="VHE162" s="193"/>
      <c r="VHF162" s="193"/>
      <c r="VHG162" s="193"/>
      <c r="VHH162" s="193"/>
      <c r="VHI162" s="193"/>
      <c r="VQI162" s="193"/>
      <c r="VQJ162" s="193"/>
      <c r="VQR162" s="193"/>
      <c r="VQS162" s="193"/>
      <c r="VQT162" s="193"/>
      <c r="VQU162" s="193"/>
      <c r="VQV162" s="193"/>
      <c r="VQW162" s="193"/>
      <c r="VQX162" s="193"/>
      <c r="VQY162" s="193"/>
      <c r="VQZ162" s="193"/>
      <c r="VRA162" s="193"/>
      <c r="VRB162" s="193"/>
      <c r="VRC162" s="193"/>
      <c r="VRD162" s="193"/>
      <c r="VRE162" s="193"/>
      <c r="WAE162" s="193"/>
      <c r="WAF162" s="193"/>
      <c r="WAN162" s="193"/>
      <c r="WAO162" s="193"/>
      <c r="WAP162" s="193"/>
      <c r="WAQ162" s="193"/>
      <c r="WAR162" s="193"/>
      <c r="WAS162" s="193"/>
      <c r="WAT162" s="193"/>
      <c r="WAU162" s="193"/>
      <c r="WAV162" s="193"/>
      <c r="WAW162" s="193"/>
      <c r="WAX162" s="193"/>
      <c r="WAY162" s="193"/>
      <c r="WAZ162" s="193"/>
      <c r="WBA162" s="193"/>
      <c r="WKA162" s="193"/>
      <c r="WKB162" s="193"/>
      <c r="WKJ162" s="193"/>
      <c r="WKK162" s="193"/>
      <c r="WKL162" s="193"/>
      <c r="WKM162" s="193"/>
      <c r="WKN162" s="193"/>
      <c r="WKO162" s="193"/>
      <c r="WKP162" s="193"/>
      <c r="WKQ162" s="193"/>
      <c r="WKR162" s="193"/>
      <c r="WKS162" s="193"/>
      <c r="WKT162" s="193"/>
      <c r="WKU162" s="193"/>
      <c r="WKV162" s="193"/>
      <c r="WKW162" s="193"/>
      <c r="WTW162" s="193"/>
      <c r="WTX162" s="193"/>
      <c r="WUF162" s="193"/>
      <c r="WUG162" s="193"/>
      <c r="WUH162" s="193"/>
      <c r="WUI162" s="193"/>
      <c r="WUJ162" s="193"/>
      <c r="WUK162" s="193"/>
      <c r="WUL162" s="193"/>
      <c r="WUM162" s="193"/>
      <c r="WUN162" s="193"/>
      <c r="WUO162" s="193"/>
      <c r="WUP162" s="193"/>
      <c r="WUQ162" s="193"/>
      <c r="WUR162" s="193"/>
      <c r="WUS162" s="193"/>
    </row>
    <row r="163" spans="1:1009 1243:2033 2267:3057 3291:4081 4315:5105 5339:6129 6363:7153 7387:8177 8411:9201 9435:10225 10459:11249 11483:12273 12507:13297 13531:14321 14555:15345 15579:16113" s="99" customFormat="1" ht="24.95" hidden="1" customHeight="1" outlineLevel="1" x14ac:dyDescent="0.25">
      <c r="A163" s="78"/>
      <c r="B163" s="239" t="s">
        <v>168</v>
      </c>
      <c r="C163" s="74"/>
      <c r="D163" s="102">
        <v>246.636</v>
      </c>
      <c r="E163" s="102"/>
      <c r="F163" s="73">
        <v>246.636</v>
      </c>
      <c r="G163" s="231">
        <v>0</v>
      </c>
      <c r="H163" s="129">
        <v>0</v>
      </c>
      <c r="I163" s="153">
        <f t="shared" si="7"/>
        <v>0</v>
      </c>
      <c r="J163" s="152"/>
      <c r="K163" s="149"/>
      <c r="L163" s="152"/>
      <c r="M163" s="152"/>
      <c r="N163" s="109">
        <v>819</v>
      </c>
      <c r="HK163" s="193"/>
      <c r="HL163" s="193"/>
      <c r="HT163" s="193"/>
      <c r="HU163" s="193"/>
      <c r="HV163" s="193"/>
      <c r="HW163" s="193"/>
      <c r="HX163" s="193"/>
      <c r="HY163" s="193"/>
      <c r="HZ163" s="193"/>
      <c r="IA163" s="193"/>
      <c r="IB163" s="193"/>
      <c r="IC163" s="193"/>
      <c r="ID163" s="193"/>
      <c r="IE163" s="193"/>
      <c r="IF163" s="193"/>
      <c r="IG163" s="193"/>
      <c r="RG163" s="193"/>
      <c r="RH163" s="193"/>
      <c r="RP163" s="193"/>
      <c r="RQ163" s="193"/>
      <c r="RR163" s="193"/>
      <c r="RS163" s="193"/>
      <c r="RT163" s="193"/>
      <c r="RU163" s="193"/>
      <c r="RV163" s="193"/>
      <c r="RW163" s="193"/>
      <c r="RX163" s="193"/>
      <c r="RY163" s="193"/>
      <c r="RZ163" s="193"/>
      <c r="SA163" s="193"/>
      <c r="SB163" s="193"/>
      <c r="SC163" s="193"/>
      <c r="ABC163" s="193"/>
      <c r="ABD163" s="193"/>
      <c r="ABL163" s="193"/>
      <c r="ABM163" s="193"/>
      <c r="ABN163" s="193"/>
      <c r="ABO163" s="193"/>
      <c r="ABP163" s="193"/>
      <c r="ABQ163" s="193"/>
      <c r="ABR163" s="193"/>
      <c r="ABS163" s="193"/>
      <c r="ABT163" s="193"/>
      <c r="ABU163" s="193"/>
      <c r="ABV163" s="193"/>
      <c r="ABW163" s="193"/>
      <c r="ABX163" s="193"/>
      <c r="ABY163" s="193"/>
      <c r="AKY163" s="193"/>
      <c r="AKZ163" s="193"/>
      <c r="ALH163" s="193"/>
      <c r="ALI163" s="193"/>
      <c r="ALJ163" s="193"/>
      <c r="ALK163" s="193"/>
      <c r="ALL163" s="193"/>
      <c r="ALM163" s="193"/>
      <c r="ALN163" s="193"/>
      <c r="ALO163" s="193"/>
      <c r="ALP163" s="193"/>
      <c r="ALQ163" s="193"/>
      <c r="ALR163" s="193"/>
      <c r="ALS163" s="193"/>
      <c r="ALT163" s="193"/>
      <c r="ALU163" s="193"/>
      <c r="AUU163" s="193"/>
      <c r="AUV163" s="193"/>
      <c r="AVD163" s="193"/>
      <c r="AVE163" s="193"/>
      <c r="AVF163" s="193"/>
      <c r="AVG163" s="193"/>
      <c r="AVH163" s="193"/>
      <c r="AVI163" s="193"/>
      <c r="AVJ163" s="193"/>
      <c r="AVK163" s="193"/>
      <c r="AVL163" s="193"/>
      <c r="AVM163" s="193"/>
      <c r="AVN163" s="193"/>
      <c r="AVO163" s="193"/>
      <c r="AVP163" s="193"/>
      <c r="AVQ163" s="193"/>
      <c r="BEQ163" s="193"/>
      <c r="BER163" s="193"/>
      <c r="BEZ163" s="193"/>
      <c r="BFA163" s="193"/>
      <c r="BFB163" s="193"/>
      <c r="BFC163" s="193"/>
      <c r="BFD163" s="193"/>
      <c r="BFE163" s="193"/>
      <c r="BFF163" s="193"/>
      <c r="BFG163" s="193"/>
      <c r="BFH163" s="193"/>
      <c r="BFI163" s="193"/>
      <c r="BFJ163" s="193"/>
      <c r="BFK163" s="193"/>
      <c r="BFL163" s="193"/>
      <c r="BFM163" s="193"/>
      <c r="BOM163" s="193"/>
      <c r="BON163" s="193"/>
      <c r="BOV163" s="193"/>
      <c r="BOW163" s="193"/>
      <c r="BOX163" s="193"/>
      <c r="BOY163" s="193"/>
      <c r="BOZ163" s="193"/>
      <c r="BPA163" s="193"/>
      <c r="BPB163" s="193"/>
      <c r="BPC163" s="193"/>
      <c r="BPD163" s="193"/>
      <c r="BPE163" s="193"/>
      <c r="BPF163" s="193"/>
      <c r="BPG163" s="193"/>
      <c r="BPH163" s="193"/>
      <c r="BPI163" s="193"/>
      <c r="BYI163" s="193"/>
      <c r="BYJ163" s="193"/>
      <c r="BYR163" s="193"/>
      <c r="BYS163" s="193"/>
      <c r="BYT163" s="193"/>
      <c r="BYU163" s="193"/>
      <c r="BYV163" s="193"/>
      <c r="BYW163" s="193"/>
      <c r="BYX163" s="193"/>
      <c r="BYY163" s="193"/>
      <c r="BYZ163" s="193"/>
      <c r="BZA163" s="193"/>
      <c r="BZB163" s="193"/>
      <c r="BZC163" s="193"/>
      <c r="BZD163" s="193"/>
      <c r="BZE163" s="193"/>
      <c r="CIE163" s="193"/>
      <c r="CIF163" s="193"/>
      <c r="CIN163" s="193"/>
      <c r="CIO163" s="193"/>
      <c r="CIP163" s="193"/>
      <c r="CIQ163" s="193"/>
      <c r="CIR163" s="193"/>
      <c r="CIS163" s="193"/>
      <c r="CIT163" s="193"/>
      <c r="CIU163" s="193"/>
      <c r="CIV163" s="193"/>
      <c r="CIW163" s="193"/>
      <c r="CIX163" s="193"/>
      <c r="CIY163" s="193"/>
      <c r="CIZ163" s="193"/>
      <c r="CJA163" s="193"/>
      <c r="CSA163" s="193"/>
      <c r="CSB163" s="193"/>
      <c r="CSJ163" s="193"/>
      <c r="CSK163" s="193"/>
      <c r="CSL163" s="193"/>
      <c r="CSM163" s="193"/>
      <c r="CSN163" s="193"/>
      <c r="CSO163" s="193"/>
      <c r="CSP163" s="193"/>
      <c r="CSQ163" s="193"/>
      <c r="CSR163" s="193"/>
      <c r="CSS163" s="193"/>
      <c r="CST163" s="193"/>
      <c r="CSU163" s="193"/>
      <c r="CSV163" s="193"/>
      <c r="CSW163" s="193"/>
      <c r="DBW163" s="193"/>
      <c r="DBX163" s="193"/>
      <c r="DCF163" s="193"/>
      <c r="DCG163" s="193"/>
      <c r="DCH163" s="193"/>
      <c r="DCI163" s="193"/>
      <c r="DCJ163" s="193"/>
      <c r="DCK163" s="193"/>
      <c r="DCL163" s="193"/>
      <c r="DCM163" s="193"/>
      <c r="DCN163" s="193"/>
      <c r="DCO163" s="193"/>
      <c r="DCP163" s="193"/>
      <c r="DCQ163" s="193"/>
      <c r="DCR163" s="193"/>
      <c r="DCS163" s="193"/>
      <c r="DLS163" s="193"/>
      <c r="DLT163" s="193"/>
      <c r="DMB163" s="193"/>
      <c r="DMC163" s="193"/>
      <c r="DMD163" s="193"/>
      <c r="DME163" s="193"/>
      <c r="DMF163" s="193"/>
      <c r="DMG163" s="193"/>
      <c r="DMH163" s="193"/>
      <c r="DMI163" s="193"/>
      <c r="DMJ163" s="193"/>
      <c r="DMK163" s="193"/>
      <c r="DML163" s="193"/>
      <c r="DMM163" s="193"/>
      <c r="DMN163" s="193"/>
      <c r="DMO163" s="193"/>
      <c r="DVO163" s="193"/>
      <c r="DVP163" s="193"/>
      <c r="DVX163" s="193"/>
      <c r="DVY163" s="193"/>
      <c r="DVZ163" s="193"/>
      <c r="DWA163" s="193"/>
      <c r="DWB163" s="193"/>
      <c r="DWC163" s="193"/>
      <c r="DWD163" s="193"/>
      <c r="DWE163" s="193"/>
      <c r="DWF163" s="193"/>
      <c r="DWG163" s="193"/>
      <c r="DWH163" s="193"/>
      <c r="DWI163" s="193"/>
      <c r="DWJ163" s="193"/>
      <c r="DWK163" s="193"/>
      <c r="EFK163" s="193"/>
      <c r="EFL163" s="193"/>
      <c r="EFT163" s="193"/>
      <c r="EFU163" s="193"/>
      <c r="EFV163" s="193"/>
      <c r="EFW163" s="193"/>
      <c r="EFX163" s="193"/>
      <c r="EFY163" s="193"/>
      <c r="EFZ163" s="193"/>
      <c r="EGA163" s="193"/>
      <c r="EGB163" s="193"/>
      <c r="EGC163" s="193"/>
      <c r="EGD163" s="193"/>
      <c r="EGE163" s="193"/>
      <c r="EGF163" s="193"/>
      <c r="EGG163" s="193"/>
      <c r="EPG163" s="193"/>
      <c r="EPH163" s="193"/>
      <c r="EPP163" s="193"/>
      <c r="EPQ163" s="193"/>
      <c r="EPR163" s="193"/>
      <c r="EPS163" s="193"/>
      <c r="EPT163" s="193"/>
      <c r="EPU163" s="193"/>
      <c r="EPV163" s="193"/>
      <c r="EPW163" s="193"/>
      <c r="EPX163" s="193"/>
      <c r="EPY163" s="193"/>
      <c r="EPZ163" s="193"/>
      <c r="EQA163" s="193"/>
      <c r="EQB163" s="193"/>
      <c r="EQC163" s="193"/>
      <c r="EZC163" s="193"/>
      <c r="EZD163" s="193"/>
      <c r="EZL163" s="193"/>
      <c r="EZM163" s="193"/>
      <c r="EZN163" s="193"/>
      <c r="EZO163" s="193"/>
      <c r="EZP163" s="193"/>
      <c r="EZQ163" s="193"/>
      <c r="EZR163" s="193"/>
      <c r="EZS163" s="193"/>
      <c r="EZT163" s="193"/>
      <c r="EZU163" s="193"/>
      <c r="EZV163" s="193"/>
      <c r="EZW163" s="193"/>
      <c r="EZX163" s="193"/>
      <c r="EZY163" s="193"/>
      <c r="FIY163" s="193"/>
      <c r="FIZ163" s="193"/>
      <c r="FJH163" s="193"/>
      <c r="FJI163" s="193"/>
      <c r="FJJ163" s="193"/>
      <c r="FJK163" s="193"/>
      <c r="FJL163" s="193"/>
      <c r="FJM163" s="193"/>
      <c r="FJN163" s="193"/>
      <c r="FJO163" s="193"/>
      <c r="FJP163" s="193"/>
      <c r="FJQ163" s="193"/>
      <c r="FJR163" s="193"/>
      <c r="FJS163" s="193"/>
      <c r="FJT163" s="193"/>
      <c r="FJU163" s="193"/>
      <c r="FSU163" s="193"/>
      <c r="FSV163" s="193"/>
      <c r="FTD163" s="193"/>
      <c r="FTE163" s="193"/>
      <c r="FTF163" s="193"/>
      <c r="FTG163" s="193"/>
      <c r="FTH163" s="193"/>
      <c r="FTI163" s="193"/>
      <c r="FTJ163" s="193"/>
      <c r="FTK163" s="193"/>
      <c r="FTL163" s="193"/>
      <c r="FTM163" s="193"/>
      <c r="FTN163" s="193"/>
      <c r="FTO163" s="193"/>
      <c r="FTP163" s="193"/>
      <c r="FTQ163" s="193"/>
      <c r="GCQ163" s="193"/>
      <c r="GCR163" s="193"/>
      <c r="GCZ163" s="193"/>
      <c r="GDA163" s="193"/>
      <c r="GDB163" s="193"/>
      <c r="GDC163" s="193"/>
      <c r="GDD163" s="193"/>
      <c r="GDE163" s="193"/>
      <c r="GDF163" s="193"/>
      <c r="GDG163" s="193"/>
      <c r="GDH163" s="193"/>
      <c r="GDI163" s="193"/>
      <c r="GDJ163" s="193"/>
      <c r="GDK163" s="193"/>
      <c r="GDL163" s="193"/>
      <c r="GDM163" s="193"/>
      <c r="GMM163" s="193"/>
      <c r="GMN163" s="193"/>
      <c r="GMV163" s="193"/>
      <c r="GMW163" s="193"/>
      <c r="GMX163" s="193"/>
      <c r="GMY163" s="193"/>
      <c r="GMZ163" s="193"/>
      <c r="GNA163" s="193"/>
      <c r="GNB163" s="193"/>
      <c r="GNC163" s="193"/>
      <c r="GND163" s="193"/>
      <c r="GNE163" s="193"/>
      <c r="GNF163" s="193"/>
      <c r="GNG163" s="193"/>
      <c r="GNH163" s="193"/>
      <c r="GNI163" s="193"/>
      <c r="GWI163" s="193"/>
      <c r="GWJ163" s="193"/>
      <c r="GWR163" s="193"/>
      <c r="GWS163" s="193"/>
      <c r="GWT163" s="193"/>
      <c r="GWU163" s="193"/>
      <c r="GWV163" s="193"/>
      <c r="GWW163" s="193"/>
      <c r="GWX163" s="193"/>
      <c r="GWY163" s="193"/>
      <c r="GWZ163" s="193"/>
      <c r="GXA163" s="193"/>
      <c r="GXB163" s="193"/>
      <c r="GXC163" s="193"/>
      <c r="GXD163" s="193"/>
      <c r="GXE163" s="193"/>
      <c r="HGE163" s="193"/>
      <c r="HGF163" s="193"/>
      <c r="HGN163" s="193"/>
      <c r="HGO163" s="193"/>
      <c r="HGP163" s="193"/>
      <c r="HGQ163" s="193"/>
      <c r="HGR163" s="193"/>
      <c r="HGS163" s="193"/>
      <c r="HGT163" s="193"/>
      <c r="HGU163" s="193"/>
      <c r="HGV163" s="193"/>
      <c r="HGW163" s="193"/>
      <c r="HGX163" s="193"/>
      <c r="HGY163" s="193"/>
      <c r="HGZ163" s="193"/>
      <c r="HHA163" s="193"/>
      <c r="HQA163" s="193"/>
      <c r="HQB163" s="193"/>
      <c r="HQJ163" s="193"/>
      <c r="HQK163" s="193"/>
      <c r="HQL163" s="193"/>
      <c r="HQM163" s="193"/>
      <c r="HQN163" s="193"/>
      <c r="HQO163" s="193"/>
      <c r="HQP163" s="193"/>
      <c r="HQQ163" s="193"/>
      <c r="HQR163" s="193"/>
      <c r="HQS163" s="193"/>
      <c r="HQT163" s="193"/>
      <c r="HQU163" s="193"/>
      <c r="HQV163" s="193"/>
      <c r="HQW163" s="193"/>
      <c r="HZW163" s="193"/>
      <c r="HZX163" s="193"/>
      <c r="IAF163" s="193"/>
      <c r="IAG163" s="193"/>
      <c r="IAH163" s="193"/>
      <c r="IAI163" s="193"/>
      <c r="IAJ163" s="193"/>
      <c r="IAK163" s="193"/>
      <c r="IAL163" s="193"/>
      <c r="IAM163" s="193"/>
      <c r="IAN163" s="193"/>
      <c r="IAO163" s="193"/>
      <c r="IAP163" s="193"/>
      <c r="IAQ163" s="193"/>
      <c r="IAR163" s="193"/>
      <c r="IAS163" s="193"/>
      <c r="IJS163" s="193"/>
      <c r="IJT163" s="193"/>
      <c r="IKB163" s="193"/>
      <c r="IKC163" s="193"/>
      <c r="IKD163" s="193"/>
      <c r="IKE163" s="193"/>
      <c r="IKF163" s="193"/>
      <c r="IKG163" s="193"/>
      <c r="IKH163" s="193"/>
      <c r="IKI163" s="193"/>
      <c r="IKJ163" s="193"/>
      <c r="IKK163" s="193"/>
      <c r="IKL163" s="193"/>
      <c r="IKM163" s="193"/>
      <c r="IKN163" s="193"/>
      <c r="IKO163" s="193"/>
      <c r="ITO163" s="193"/>
      <c r="ITP163" s="193"/>
      <c r="ITX163" s="193"/>
      <c r="ITY163" s="193"/>
      <c r="ITZ163" s="193"/>
      <c r="IUA163" s="193"/>
      <c r="IUB163" s="193"/>
      <c r="IUC163" s="193"/>
      <c r="IUD163" s="193"/>
      <c r="IUE163" s="193"/>
      <c r="IUF163" s="193"/>
      <c r="IUG163" s="193"/>
      <c r="IUH163" s="193"/>
      <c r="IUI163" s="193"/>
      <c r="IUJ163" s="193"/>
      <c r="IUK163" s="193"/>
      <c r="JDK163" s="193"/>
      <c r="JDL163" s="193"/>
      <c r="JDT163" s="193"/>
      <c r="JDU163" s="193"/>
      <c r="JDV163" s="193"/>
      <c r="JDW163" s="193"/>
      <c r="JDX163" s="193"/>
      <c r="JDY163" s="193"/>
      <c r="JDZ163" s="193"/>
      <c r="JEA163" s="193"/>
      <c r="JEB163" s="193"/>
      <c r="JEC163" s="193"/>
      <c r="JED163" s="193"/>
      <c r="JEE163" s="193"/>
      <c r="JEF163" s="193"/>
      <c r="JEG163" s="193"/>
      <c r="JNG163" s="193"/>
      <c r="JNH163" s="193"/>
      <c r="JNP163" s="193"/>
      <c r="JNQ163" s="193"/>
      <c r="JNR163" s="193"/>
      <c r="JNS163" s="193"/>
      <c r="JNT163" s="193"/>
      <c r="JNU163" s="193"/>
      <c r="JNV163" s="193"/>
      <c r="JNW163" s="193"/>
      <c r="JNX163" s="193"/>
      <c r="JNY163" s="193"/>
      <c r="JNZ163" s="193"/>
      <c r="JOA163" s="193"/>
      <c r="JOB163" s="193"/>
      <c r="JOC163" s="193"/>
      <c r="JXC163" s="193"/>
      <c r="JXD163" s="193"/>
      <c r="JXL163" s="193"/>
      <c r="JXM163" s="193"/>
      <c r="JXN163" s="193"/>
      <c r="JXO163" s="193"/>
      <c r="JXP163" s="193"/>
      <c r="JXQ163" s="193"/>
      <c r="JXR163" s="193"/>
      <c r="JXS163" s="193"/>
      <c r="JXT163" s="193"/>
      <c r="JXU163" s="193"/>
      <c r="JXV163" s="193"/>
      <c r="JXW163" s="193"/>
      <c r="JXX163" s="193"/>
      <c r="JXY163" s="193"/>
      <c r="KGY163" s="193"/>
      <c r="KGZ163" s="193"/>
      <c r="KHH163" s="193"/>
      <c r="KHI163" s="193"/>
      <c r="KHJ163" s="193"/>
      <c r="KHK163" s="193"/>
      <c r="KHL163" s="193"/>
      <c r="KHM163" s="193"/>
      <c r="KHN163" s="193"/>
      <c r="KHO163" s="193"/>
      <c r="KHP163" s="193"/>
      <c r="KHQ163" s="193"/>
      <c r="KHR163" s="193"/>
      <c r="KHS163" s="193"/>
      <c r="KHT163" s="193"/>
      <c r="KHU163" s="193"/>
      <c r="KQU163" s="193"/>
      <c r="KQV163" s="193"/>
      <c r="KRD163" s="193"/>
      <c r="KRE163" s="193"/>
      <c r="KRF163" s="193"/>
      <c r="KRG163" s="193"/>
      <c r="KRH163" s="193"/>
      <c r="KRI163" s="193"/>
      <c r="KRJ163" s="193"/>
      <c r="KRK163" s="193"/>
      <c r="KRL163" s="193"/>
      <c r="KRM163" s="193"/>
      <c r="KRN163" s="193"/>
      <c r="KRO163" s="193"/>
      <c r="KRP163" s="193"/>
      <c r="KRQ163" s="193"/>
      <c r="LAQ163" s="193"/>
      <c r="LAR163" s="193"/>
      <c r="LAZ163" s="193"/>
      <c r="LBA163" s="193"/>
      <c r="LBB163" s="193"/>
      <c r="LBC163" s="193"/>
      <c r="LBD163" s="193"/>
      <c r="LBE163" s="193"/>
      <c r="LBF163" s="193"/>
      <c r="LBG163" s="193"/>
      <c r="LBH163" s="193"/>
      <c r="LBI163" s="193"/>
      <c r="LBJ163" s="193"/>
      <c r="LBK163" s="193"/>
      <c r="LBL163" s="193"/>
      <c r="LBM163" s="193"/>
      <c r="LKM163" s="193"/>
      <c r="LKN163" s="193"/>
      <c r="LKV163" s="193"/>
      <c r="LKW163" s="193"/>
      <c r="LKX163" s="193"/>
      <c r="LKY163" s="193"/>
      <c r="LKZ163" s="193"/>
      <c r="LLA163" s="193"/>
      <c r="LLB163" s="193"/>
      <c r="LLC163" s="193"/>
      <c r="LLD163" s="193"/>
      <c r="LLE163" s="193"/>
      <c r="LLF163" s="193"/>
      <c r="LLG163" s="193"/>
      <c r="LLH163" s="193"/>
      <c r="LLI163" s="193"/>
      <c r="LUI163" s="193"/>
      <c r="LUJ163" s="193"/>
      <c r="LUR163" s="193"/>
      <c r="LUS163" s="193"/>
      <c r="LUT163" s="193"/>
      <c r="LUU163" s="193"/>
      <c r="LUV163" s="193"/>
      <c r="LUW163" s="193"/>
      <c r="LUX163" s="193"/>
      <c r="LUY163" s="193"/>
      <c r="LUZ163" s="193"/>
      <c r="LVA163" s="193"/>
      <c r="LVB163" s="193"/>
      <c r="LVC163" s="193"/>
      <c r="LVD163" s="193"/>
      <c r="LVE163" s="193"/>
      <c r="MEE163" s="193"/>
      <c r="MEF163" s="193"/>
      <c r="MEN163" s="193"/>
      <c r="MEO163" s="193"/>
      <c r="MEP163" s="193"/>
      <c r="MEQ163" s="193"/>
      <c r="MER163" s="193"/>
      <c r="MES163" s="193"/>
      <c r="MET163" s="193"/>
      <c r="MEU163" s="193"/>
      <c r="MEV163" s="193"/>
      <c r="MEW163" s="193"/>
      <c r="MEX163" s="193"/>
      <c r="MEY163" s="193"/>
      <c r="MEZ163" s="193"/>
      <c r="MFA163" s="193"/>
      <c r="MOA163" s="193"/>
      <c r="MOB163" s="193"/>
      <c r="MOJ163" s="193"/>
      <c r="MOK163" s="193"/>
      <c r="MOL163" s="193"/>
      <c r="MOM163" s="193"/>
      <c r="MON163" s="193"/>
      <c r="MOO163" s="193"/>
      <c r="MOP163" s="193"/>
      <c r="MOQ163" s="193"/>
      <c r="MOR163" s="193"/>
      <c r="MOS163" s="193"/>
      <c r="MOT163" s="193"/>
      <c r="MOU163" s="193"/>
      <c r="MOV163" s="193"/>
      <c r="MOW163" s="193"/>
      <c r="MXW163" s="193"/>
      <c r="MXX163" s="193"/>
      <c r="MYF163" s="193"/>
      <c r="MYG163" s="193"/>
      <c r="MYH163" s="193"/>
      <c r="MYI163" s="193"/>
      <c r="MYJ163" s="193"/>
      <c r="MYK163" s="193"/>
      <c r="MYL163" s="193"/>
      <c r="MYM163" s="193"/>
      <c r="MYN163" s="193"/>
      <c r="MYO163" s="193"/>
      <c r="MYP163" s="193"/>
      <c r="MYQ163" s="193"/>
      <c r="MYR163" s="193"/>
      <c r="MYS163" s="193"/>
      <c r="NHS163" s="193"/>
      <c r="NHT163" s="193"/>
      <c r="NIB163" s="193"/>
      <c r="NIC163" s="193"/>
      <c r="NID163" s="193"/>
      <c r="NIE163" s="193"/>
      <c r="NIF163" s="193"/>
      <c r="NIG163" s="193"/>
      <c r="NIH163" s="193"/>
      <c r="NII163" s="193"/>
      <c r="NIJ163" s="193"/>
      <c r="NIK163" s="193"/>
      <c r="NIL163" s="193"/>
      <c r="NIM163" s="193"/>
      <c r="NIN163" s="193"/>
      <c r="NIO163" s="193"/>
      <c r="NRO163" s="193"/>
      <c r="NRP163" s="193"/>
      <c r="NRX163" s="193"/>
      <c r="NRY163" s="193"/>
      <c r="NRZ163" s="193"/>
      <c r="NSA163" s="193"/>
      <c r="NSB163" s="193"/>
      <c r="NSC163" s="193"/>
      <c r="NSD163" s="193"/>
      <c r="NSE163" s="193"/>
      <c r="NSF163" s="193"/>
      <c r="NSG163" s="193"/>
      <c r="NSH163" s="193"/>
      <c r="NSI163" s="193"/>
      <c r="NSJ163" s="193"/>
      <c r="NSK163" s="193"/>
      <c r="OBK163" s="193"/>
      <c r="OBL163" s="193"/>
      <c r="OBT163" s="193"/>
      <c r="OBU163" s="193"/>
      <c r="OBV163" s="193"/>
      <c r="OBW163" s="193"/>
      <c r="OBX163" s="193"/>
      <c r="OBY163" s="193"/>
      <c r="OBZ163" s="193"/>
      <c r="OCA163" s="193"/>
      <c r="OCB163" s="193"/>
      <c r="OCC163" s="193"/>
      <c r="OCD163" s="193"/>
      <c r="OCE163" s="193"/>
      <c r="OCF163" s="193"/>
      <c r="OCG163" s="193"/>
      <c r="OLG163" s="193"/>
      <c r="OLH163" s="193"/>
      <c r="OLP163" s="193"/>
      <c r="OLQ163" s="193"/>
      <c r="OLR163" s="193"/>
      <c r="OLS163" s="193"/>
      <c r="OLT163" s="193"/>
      <c r="OLU163" s="193"/>
      <c r="OLV163" s="193"/>
      <c r="OLW163" s="193"/>
      <c r="OLX163" s="193"/>
      <c r="OLY163" s="193"/>
      <c r="OLZ163" s="193"/>
      <c r="OMA163" s="193"/>
      <c r="OMB163" s="193"/>
      <c r="OMC163" s="193"/>
      <c r="OVC163" s="193"/>
      <c r="OVD163" s="193"/>
      <c r="OVL163" s="193"/>
      <c r="OVM163" s="193"/>
      <c r="OVN163" s="193"/>
      <c r="OVO163" s="193"/>
      <c r="OVP163" s="193"/>
      <c r="OVQ163" s="193"/>
      <c r="OVR163" s="193"/>
      <c r="OVS163" s="193"/>
      <c r="OVT163" s="193"/>
      <c r="OVU163" s="193"/>
      <c r="OVV163" s="193"/>
      <c r="OVW163" s="193"/>
      <c r="OVX163" s="193"/>
      <c r="OVY163" s="193"/>
      <c r="PEY163" s="193"/>
      <c r="PEZ163" s="193"/>
      <c r="PFH163" s="193"/>
      <c r="PFI163" s="193"/>
      <c r="PFJ163" s="193"/>
      <c r="PFK163" s="193"/>
      <c r="PFL163" s="193"/>
      <c r="PFM163" s="193"/>
      <c r="PFN163" s="193"/>
      <c r="PFO163" s="193"/>
      <c r="PFP163" s="193"/>
      <c r="PFQ163" s="193"/>
      <c r="PFR163" s="193"/>
      <c r="PFS163" s="193"/>
      <c r="PFT163" s="193"/>
      <c r="PFU163" s="193"/>
      <c r="POU163" s="193"/>
      <c r="POV163" s="193"/>
      <c r="PPD163" s="193"/>
      <c r="PPE163" s="193"/>
      <c r="PPF163" s="193"/>
      <c r="PPG163" s="193"/>
      <c r="PPH163" s="193"/>
      <c r="PPI163" s="193"/>
      <c r="PPJ163" s="193"/>
      <c r="PPK163" s="193"/>
      <c r="PPL163" s="193"/>
      <c r="PPM163" s="193"/>
      <c r="PPN163" s="193"/>
      <c r="PPO163" s="193"/>
      <c r="PPP163" s="193"/>
      <c r="PPQ163" s="193"/>
      <c r="PYQ163" s="193"/>
      <c r="PYR163" s="193"/>
      <c r="PYZ163" s="193"/>
      <c r="PZA163" s="193"/>
      <c r="PZB163" s="193"/>
      <c r="PZC163" s="193"/>
      <c r="PZD163" s="193"/>
      <c r="PZE163" s="193"/>
      <c r="PZF163" s="193"/>
      <c r="PZG163" s="193"/>
      <c r="PZH163" s="193"/>
      <c r="PZI163" s="193"/>
      <c r="PZJ163" s="193"/>
      <c r="PZK163" s="193"/>
      <c r="PZL163" s="193"/>
      <c r="PZM163" s="193"/>
      <c r="QIM163" s="193"/>
      <c r="QIN163" s="193"/>
      <c r="QIV163" s="193"/>
      <c r="QIW163" s="193"/>
      <c r="QIX163" s="193"/>
      <c r="QIY163" s="193"/>
      <c r="QIZ163" s="193"/>
      <c r="QJA163" s="193"/>
      <c r="QJB163" s="193"/>
      <c r="QJC163" s="193"/>
      <c r="QJD163" s="193"/>
      <c r="QJE163" s="193"/>
      <c r="QJF163" s="193"/>
      <c r="QJG163" s="193"/>
      <c r="QJH163" s="193"/>
      <c r="QJI163" s="193"/>
      <c r="QSI163" s="193"/>
      <c r="QSJ163" s="193"/>
      <c r="QSR163" s="193"/>
      <c r="QSS163" s="193"/>
      <c r="QST163" s="193"/>
      <c r="QSU163" s="193"/>
      <c r="QSV163" s="193"/>
      <c r="QSW163" s="193"/>
      <c r="QSX163" s="193"/>
      <c r="QSY163" s="193"/>
      <c r="QSZ163" s="193"/>
      <c r="QTA163" s="193"/>
      <c r="QTB163" s="193"/>
      <c r="QTC163" s="193"/>
      <c r="QTD163" s="193"/>
      <c r="QTE163" s="193"/>
      <c r="RCE163" s="193"/>
      <c r="RCF163" s="193"/>
      <c r="RCN163" s="193"/>
      <c r="RCO163" s="193"/>
      <c r="RCP163" s="193"/>
      <c r="RCQ163" s="193"/>
      <c r="RCR163" s="193"/>
      <c r="RCS163" s="193"/>
      <c r="RCT163" s="193"/>
      <c r="RCU163" s="193"/>
      <c r="RCV163" s="193"/>
      <c r="RCW163" s="193"/>
      <c r="RCX163" s="193"/>
      <c r="RCY163" s="193"/>
      <c r="RCZ163" s="193"/>
      <c r="RDA163" s="193"/>
      <c r="RMA163" s="193"/>
      <c r="RMB163" s="193"/>
      <c r="RMJ163" s="193"/>
      <c r="RMK163" s="193"/>
      <c r="RML163" s="193"/>
      <c r="RMM163" s="193"/>
      <c r="RMN163" s="193"/>
      <c r="RMO163" s="193"/>
      <c r="RMP163" s="193"/>
      <c r="RMQ163" s="193"/>
      <c r="RMR163" s="193"/>
      <c r="RMS163" s="193"/>
      <c r="RMT163" s="193"/>
      <c r="RMU163" s="193"/>
      <c r="RMV163" s="193"/>
      <c r="RMW163" s="193"/>
      <c r="RVW163" s="193"/>
      <c r="RVX163" s="193"/>
      <c r="RWF163" s="193"/>
      <c r="RWG163" s="193"/>
      <c r="RWH163" s="193"/>
      <c r="RWI163" s="193"/>
      <c r="RWJ163" s="193"/>
      <c r="RWK163" s="193"/>
      <c r="RWL163" s="193"/>
      <c r="RWM163" s="193"/>
      <c r="RWN163" s="193"/>
      <c r="RWO163" s="193"/>
      <c r="RWP163" s="193"/>
      <c r="RWQ163" s="193"/>
      <c r="RWR163" s="193"/>
      <c r="RWS163" s="193"/>
      <c r="SFS163" s="193"/>
      <c r="SFT163" s="193"/>
      <c r="SGB163" s="193"/>
      <c r="SGC163" s="193"/>
      <c r="SGD163" s="193"/>
      <c r="SGE163" s="193"/>
      <c r="SGF163" s="193"/>
      <c r="SGG163" s="193"/>
      <c r="SGH163" s="193"/>
      <c r="SGI163" s="193"/>
      <c r="SGJ163" s="193"/>
      <c r="SGK163" s="193"/>
      <c r="SGL163" s="193"/>
      <c r="SGM163" s="193"/>
      <c r="SGN163" s="193"/>
      <c r="SGO163" s="193"/>
      <c r="SPO163" s="193"/>
      <c r="SPP163" s="193"/>
      <c r="SPX163" s="193"/>
      <c r="SPY163" s="193"/>
      <c r="SPZ163" s="193"/>
      <c r="SQA163" s="193"/>
      <c r="SQB163" s="193"/>
      <c r="SQC163" s="193"/>
      <c r="SQD163" s="193"/>
      <c r="SQE163" s="193"/>
      <c r="SQF163" s="193"/>
      <c r="SQG163" s="193"/>
      <c r="SQH163" s="193"/>
      <c r="SQI163" s="193"/>
      <c r="SQJ163" s="193"/>
      <c r="SQK163" s="193"/>
      <c r="SZK163" s="193"/>
      <c r="SZL163" s="193"/>
      <c r="SZT163" s="193"/>
      <c r="SZU163" s="193"/>
      <c r="SZV163" s="193"/>
      <c r="SZW163" s="193"/>
      <c r="SZX163" s="193"/>
      <c r="SZY163" s="193"/>
      <c r="SZZ163" s="193"/>
      <c r="TAA163" s="193"/>
      <c r="TAB163" s="193"/>
      <c r="TAC163" s="193"/>
      <c r="TAD163" s="193"/>
      <c r="TAE163" s="193"/>
      <c r="TAF163" s="193"/>
      <c r="TAG163" s="193"/>
      <c r="TJG163" s="193"/>
      <c r="TJH163" s="193"/>
      <c r="TJP163" s="193"/>
      <c r="TJQ163" s="193"/>
      <c r="TJR163" s="193"/>
      <c r="TJS163" s="193"/>
      <c r="TJT163" s="193"/>
      <c r="TJU163" s="193"/>
      <c r="TJV163" s="193"/>
      <c r="TJW163" s="193"/>
      <c r="TJX163" s="193"/>
      <c r="TJY163" s="193"/>
      <c r="TJZ163" s="193"/>
      <c r="TKA163" s="193"/>
      <c r="TKB163" s="193"/>
      <c r="TKC163" s="193"/>
      <c r="TTC163" s="193"/>
      <c r="TTD163" s="193"/>
      <c r="TTL163" s="193"/>
      <c r="TTM163" s="193"/>
      <c r="TTN163" s="193"/>
      <c r="TTO163" s="193"/>
      <c r="TTP163" s="193"/>
      <c r="TTQ163" s="193"/>
      <c r="TTR163" s="193"/>
      <c r="TTS163" s="193"/>
      <c r="TTT163" s="193"/>
      <c r="TTU163" s="193"/>
      <c r="TTV163" s="193"/>
      <c r="TTW163" s="193"/>
      <c r="TTX163" s="193"/>
      <c r="TTY163" s="193"/>
      <c r="UCY163" s="193"/>
      <c r="UCZ163" s="193"/>
      <c r="UDH163" s="193"/>
      <c r="UDI163" s="193"/>
      <c r="UDJ163" s="193"/>
      <c r="UDK163" s="193"/>
      <c r="UDL163" s="193"/>
      <c r="UDM163" s="193"/>
      <c r="UDN163" s="193"/>
      <c r="UDO163" s="193"/>
      <c r="UDP163" s="193"/>
      <c r="UDQ163" s="193"/>
      <c r="UDR163" s="193"/>
      <c r="UDS163" s="193"/>
      <c r="UDT163" s="193"/>
      <c r="UDU163" s="193"/>
      <c r="UMU163" s="193"/>
      <c r="UMV163" s="193"/>
      <c r="UND163" s="193"/>
      <c r="UNE163" s="193"/>
      <c r="UNF163" s="193"/>
      <c r="UNG163" s="193"/>
      <c r="UNH163" s="193"/>
      <c r="UNI163" s="193"/>
      <c r="UNJ163" s="193"/>
      <c r="UNK163" s="193"/>
      <c r="UNL163" s="193"/>
      <c r="UNM163" s="193"/>
      <c r="UNN163" s="193"/>
      <c r="UNO163" s="193"/>
      <c r="UNP163" s="193"/>
      <c r="UNQ163" s="193"/>
      <c r="UWQ163" s="193"/>
      <c r="UWR163" s="193"/>
      <c r="UWZ163" s="193"/>
      <c r="UXA163" s="193"/>
      <c r="UXB163" s="193"/>
      <c r="UXC163" s="193"/>
      <c r="UXD163" s="193"/>
      <c r="UXE163" s="193"/>
      <c r="UXF163" s="193"/>
      <c r="UXG163" s="193"/>
      <c r="UXH163" s="193"/>
      <c r="UXI163" s="193"/>
      <c r="UXJ163" s="193"/>
      <c r="UXK163" s="193"/>
      <c r="UXL163" s="193"/>
      <c r="UXM163" s="193"/>
      <c r="VGM163" s="193"/>
      <c r="VGN163" s="193"/>
      <c r="VGV163" s="193"/>
      <c r="VGW163" s="193"/>
      <c r="VGX163" s="193"/>
      <c r="VGY163" s="193"/>
      <c r="VGZ163" s="193"/>
      <c r="VHA163" s="193"/>
      <c r="VHB163" s="193"/>
      <c r="VHC163" s="193"/>
      <c r="VHD163" s="193"/>
      <c r="VHE163" s="193"/>
      <c r="VHF163" s="193"/>
      <c r="VHG163" s="193"/>
      <c r="VHH163" s="193"/>
      <c r="VHI163" s="193"/>
      <c r="VQI163" s="193"/>
      <c r="VQJ163" s="193"/>
      <c r="VQR163" s="193"/>
      <c r="VQS163" s="193"/>
      <c r="VQT163" s="193"/>
      <c r="VQU163" s="193"/>
      <c r="VQV163" s="193"/>
      <c r="VQW163" s="193"/>
      <c r="VQX163" s="193"/>
      <c r="VQY163" s="193"/>
      <c r="VQZ163" s="193"/>
      <c r="VRA163" s="193"/>
      <c r="VRB163" s="193"/>
      <c r="VRC163" s="193"/>
      <c r="VRD163" s="193"/>
      <c r="VRE163" s="193"/>
      <c r="WAE163" s="193"/>
      <c r="WAF163" s="193"/>
      <c r="WAN163" s="193"/>
      <c r="WAO163" s="193"/>
      <c r="WAP163" s="193"/>
      <c r="WAQ163" s="193"/>
      <c r="WAR163" s="193"/>
      <c r="WAS163" s="193"/>
      <c r="WAT163" s="193"/>
      <c r="WAU163" s="193"/>
      <c r="WAV163" s="193"/>
      <c r="WAW163" s="193"/>
      <c r="WAX163" s="193"/>
      <c r="WAY163" s="193"/>
      <c r="WAZ163" s="193"/>
      <c r="WBA163" s="193"/>
      <c r="WKA163" s="193"/>
      <c r="WKB163" s="193"/>
      <c r="WKJ163" s="193"/>
      <c r="WKK163" s="193"/>
      <c r="WKL163" s="193"/>
      <c r="WKM163" s="193"/>
      <c r="WKN163" s="193"/>
      <c r="WKO163" s="193"/>
      <c r="WKP163" s="193"/>
      <c r="WKQ163" s="193"/>
      <c r="WKR163" s="193"/>
      <c r="WKS163" s="193"/>
      <c r="WKT163" s="193"/>
      <c r="WKU163" s="193"/>
      <c r="WKV163" s="193"/>
      <c r="WKW163" s="193"/>
      <c r="WTW163" s="193"/>
      <c r="WTX163" s="193"/>
      <c r="WUF163" s="193"/>
      <c r="WUG163" s="193"/>
      <c r="WUH163" s="193"/>
      <c r="WUI163" s="193"/>
      <c r="WUJ163" s="193"/>
      <c r="WUK163" s="193"/>
      <c r="WUL163" s="193"/>
      <c r="WUM163" s="193"/>
      <c r="WUN163" s="193"/>
      <c r="WUO163" s="193"/>
      <c r="WUP163" s="193"/>
      <c r="WUQ163" s="193"/>
      <c r="WUR163" s="193"/>
      <c r="WUS163" s="193"/>
    </row>
    <row r="164" spans="1:1009 1243:2033 2267:3057 3291:4081 4315:5105 5339:6129 6363:7153 7387:8177 8411:9201 9435:10225 10459:11249 11483:12273 12507:13297 13531:14321 14555:15345 15579:16113" s="99" customFormat="1" ht="48" hidden="1" customHeight="1" outlineLevel="1" x14ac:dyDescent="0.25">
      <c r="A164" s="78"/>
      <c r="B164" s="238" t="s">
        <v>169</v>
      </c>
      <c r="C164" s="74"/>
      <c r="D164" s="102">
        <v>606.99599999999998</v>
      </c>
      <c r="E164" s="102">
        <v>606.99599999999998</v>
      </c>
      <c r="F164" s="73"/>
      <c r="G164" s="231">
        <v>0</v>
      </c>
      <c r="H164" s="129">
        <v>0</v>
      </c>
      <c r="I164" s="153">
        <f t="shared" ref="I164:I229" si="10">SUM(J164:M164)</f>
        <v>0</v>
      </c>
      <c r="J164" s="152"/>
      <c r="K164" s="149"/>
      <c r="L164" s="152"/>
      <c r="M164" s="152"/>
      <c r="N164" s="109"/>
      <c r="HK164" s="193"/>
      <c r="HL164" s="193"/>
      <c r="HT164" s="193"/>
      <c r="HU164" s="193"/>
      <c r="HV164" s="193"/>
      <c r="HW164" s="193"/>
      <c r="HX164" s="193"/>
      <c r="HY164" s="193"/>
      <c r="HZ164" s="193"/>
      <c r="IA164" s="193"/>
      <c r="IB164" s="193"/>
      <c r="IC164" s="193"/>
      <c r="ID164" s="193"/>
      <c r="IE164" s="193"/>
      <c r="IF164" s="193"/>
      <c r="IG164" s="193"/>
      <c r="RG164" s="193"/>
      <c r="RH164" s="193"/>
      <c r="RP164" s="193"/>
      <c r="RQ164" s="193"/>
      <c r="RR164" s="193"/>
      <c r="RS164" s="193"/>
      <c r="RT164" s="193"/>
      <c r="RU164" s="193"/>
      <c r="RV164" s="193"/>
      <c r="RW164" s="193"/>
      <c r="RX164" s="193"/>
      <c r="RY164" s="193"/>
      <c r="RZ164" s="193"/>
      <c r="SA164" s="193"/>
      <c r="SB164" s="193"/>
      <c r="SC164" s="193"/>
      <c r="ABC164" s="193"/>
      <c r="ABD164" s="193"/>
      <c r="ABL164" s="193"/>
      <c r="ABM164" s="193"/>
      <c r="ABN164" s="193"/>
      <c r="ABO164" s="193"/>
      <c r="ABP164" s="193"/>
      <c r="ABQ164" s="193"/>
      <c r="ABR164" s="193"/>
      <c r="ABS164" s="193"/>
      <c r="ABT164" s="193"/>
      <c r="ABU164" s="193"/>
      <c r="ABV164" s="193"/>
      <c r="ABW164" s="193"/>
      <c r="ABX164" s="193"/>
      <c r="ABY164" s="193"/>
      <c r="AKY164" s="193"/>
      <c r="AKZ164" s="193"/>
      <c r="ALH164" s="193"/>
      <c r="ALI164" s="193"/>
      <c r="ALJ164" s="193"/>
      <c r="ALK164" s="193"/>
      <c r="ALL164" s="193"/>
      <c r="ALM164" s="193"/>
      <c r="ALN164" s="193"/>
      <c r="ALO164" s="193"/>
      <c r="ALP164" s="193"/>
      <c r="ALQ164" s="193"/>
      <c r="ALR164" s="193"/>
      <c r="ALS164" s="193"/>
      <c r="ALT164" s="193"/>
      <c r="ALU164" s="193"/>
      <c r="AUU164" s="193"/>
      <c r="AUV164" s="193"/>
      <c r="AVD164" s="193"/>
      <c r="AVE164" s="193"/>
      <c r="AVF164" s="193"/>
      <c r="AVG164" s="193"/>
      <c r="AVH164" s="193"/>
      <c r="AVI164" s="193"/>
      <c r="AVJ164" s="193"/>
      <c r="AVK164" s="193"/>
      <c r="AVL164" s="193"/>
      <c r="AVM164" s="193"/>
      <c r="AVN164" s="193"/>
      <c r="AVO164" s="193"/>
      <c r="AVP164" s="193"/>
      <c r="AVQ164" s="193"/>
      <c r="BEQ164" s="193"/>
      <c r="BER164" s="193"/>
      <c r="BEZ164" s="193"/>
      <c r="BFA164" s="193"/>
      <c r="BFB164" s="193"/>
      <c r="BFC164" s="193"/>
      <c r="BFD164" s="193"/>
      <c r="BFE164" s="193"/>
      <c r="BFF164" s="193"/>
      <c r="BFG164" s="193"/>
      <c r="BFH164" s="193"/>
      <c r="BFI164" s="193"/>
      <c r="BFJ164" s="193"/>
      <c r="BFK164" s="193"/>
      <c r="BFL164" s="193"/>
      <c r="BFM164" s="193"/>
      <c r="BOM164" s="193"/>
      <c r="BON164" s="193"/>
      <c r="BOV164" s="193"/>
      <c r="BOW164" s="193"/>
      <c r="BOX164" s="193"/>
      <c r="BOY164" s="193"/>
      <c r="BOZ164" s="193"/>
      <c r="BPA164" s="193"/>
      <c r="BPB164" s="193"/>
      <c r="BPC164" s="193"/>
      <c r="BPD164" s="193"/>
      <c r="BPE164" s="193"/>
      <c r="BPF164" s="193"/>
      <c r="BPG164" s="193"/>
      <c r="BPH164" s="193"/>
      <c r="BPI164" s="193"/>
      <c r="BYI164" s="193"/>
      <c r="BYJ164" s="193"/>
      <c r="BYR164" s="193"/>
      <c r="BYS164" s="193"/>
      <c r="BYT164" s="193"/>
      <c r="BYU164" s="193"/>
      <c r="BYV164" s="193"/>
      <c r="BYW164" s="193"/>
      <c r="BYX164" s="193"/>
      <c r="BYY164" s="193"/>
      <c r="BYZ164" s="193"/>
      <c r="BZA164" s="193"/>
      <c r="BZB164" s="193"/>
      <c r="BZC164" s="193"/>
      <c r="BZD164" s="193"/>
      <c r="BZE164" s="193"/>
      <c r="CIE164" s="193"/>
      <c r="CIF164" s="193"/>
      <c r="CIN164" s="193"/>
      <c r="CIO164" s="193"/>
      <c r="CIP164" s="193"/>
      <c r="CIQ164" s="193"/>
      <c r="CIR164" s="193"/>
      <c r="CIS164" s="193"/>
      <c r="CIT164" s="193"/>
      <c r="CIU164" s="193"/>
      <c r="CIV164" s="193"/>
      <c r="CIW164" s="193"/>
      <c r="CIX164" s="193"/>
      <c r="CIY164" s="193"/>
      <c r="CIZ164" s="193"/>
      <c r="CJA164" s="193"/>
      <c r="CSA164" s="193"/>
      <c r="CSB164" s="193"/>
      <c r="CSJ164" s="193"/>
      <c r="CSK164" s="193"/>
      <c r="CSL164" s="193"/>
      <c r="CSM164" s="193"/>
      <c r="CSN164" s="193"/>
      <c r="CSO164" s="193"/>
      <c r="CSP164" s="193"/>
      <c r="CSQ164" s="193"/>
      <c r="CSR164" s="193"/>
      <c r="CSS164" s="193"/>
      <c r="CST164" s="193"/>
      <c r="CSU164" s="193"/>
      <c r="CSV164" s="193"/>
      <c r="CSW164" s="193"/>
      <c r="DBW164" s="193"/>
      <c r="DBX164" s="193"/>
      <c r="DCF164" s="193"/>
      <c r="DCG164" s="193"/>
      <c r="DCH164" s="193"/>
      <c r="DCI164" s="193"/>
      <c r="DCJ164" s="193"/>
      <c r="DCK164" s="193"/>
      <c r="DCL164" s="193"/>
      <c r="DCM164" s="193"/>
      <c r="DCN164" s="193"/>
      <c r="DCO164" s="193"/>
      <c r="DCP164" s="193"/>
      <c r="DCQ164" s="193"/>
      <c r="DCR164" s="193"/>
      <c r="DCS164" s="193"/>
      <c r="DLS164" s="193"/>
      <c r="DLT164" s="193"/>
      <c r="DMB164" s="193"/>
      <c r="DMC164" s="193"/>
      <c r="DMD164" s="193"/>
      <c r="DME164" s="193"/>
      <c r="DMF164" s="193"/>
      <c r="DMG164" s="193"/>
      <c r="DMH164" s="193"/>
      <c r="DMI164" s="193"/>
      <c r="DMJ164" s="193"/>
      <c r="DMK164" s="193"/>
      <c r="DML164" s="193"/>
      <c r="DMM164" s="193"/>
      <c r="DMN164" s="193"/>
      <c r="DMO164" s="193"/>
      <c r="DVO164" s="193"/>
      <c r="DVP164" s="193"/>
      <c r="DVX164" s="193"/>
      <c r="DVY164" s="193"/>
      <c r="DVZ164" s="193"/>
      <c r="DWA164" s="193"/>
      <c r="DWB164" s="193"/>
      <c r="DWC164" s="193"/>
      <c r="DWD164" s="193"/>
      <c r="DWE164" s="193"/>
      <c r="DWF164" s="193"/>
      <c r="DWG164" s="193"/>
      <c r="DWH164" s="193"/>
      <c r="DWI164" s="193"/>
      <c r="DWJ164" s="193"/>
      <c r="DWK164" s="193"/>
      <c r="EFK164" s="193"/>
      <c r="EFL164" s="193"/>
      <c r="EFT164" s="193"/>
      <c r="EFU164" s="193"/>
      <c r="EFV164" s="193"/>
      <c r="EFW164" s="193"/>
      <c r="EFX164" s="193"/>
      <c r="EFY164" s="193"/>
      <c r="EFZ164" s="193"/>
      <c r="EGA164" s="193"/>
      <c r="EGB164" s="193"/>
      <c r="EGC164" s="193"/>
      <c r="EGD164" s="193"/>
      <c r="EGE164" s="193"/>
      <c r="EGF164" s="193"/>
      <c r="EGG164" s="193"/>
      <c r="EPG164" s="193"/>
      <c r="EPH164" s="193"/>
      <c r="EPP164" s="193"/>
      <c r="EPQ164" s="193"/>
      <c r="EPR164" s="193"/>
      <c r="EPS164" s="193"/>
      <c r="EPT164" s="193"/>
      <c r="EPU164" s="193"/>
      <c r="EPV164" s="193"/>
      <c r="EPW164" s="193"/>
      <c r="EPX164" s="193"/>
      <c r="EPY164" s="193"/>
      <c r="EPZ164" s="193"/>
      <c r="EQA164" s="193"/>
      <c r="EQB164" s="193"/>
      <c r="EQC164" s="193"/>
      <c r="EZC164" s="193"/>
      <c r="EZD164" s="193"/>
      <c r="EZL164" s="193"/>
      <c r="EZM164" s="193"/>
      <c r="EZN164" s="193"/>
      <c r="EZO164" s="193"/>
      <c r="EZP164" s="193"/>
      <c r="EZQ164" s="193"/>
      <c r="EZR164" s="193"/>
      <c r="EZS164" s="193"/>
      <c r="EZT164" s="193"/>
      <c r="EZU164" s="193"/>
      <c r="EZV164" s="193"/>
      <c r="EZW164" s="193"/>
      <c r="EZX164" s="193"/>
      <c r="EZY164" s="193"/>
      <c r="FIY164" s="193"/>
      <c r="FIZ164" s="193"/>
      <c r="FJH164" s="193"/>
      <c r="FJI164" s="193"/>
      <c r="FJJ164" s="193"/>
      <c r="FJK164" s="193"/>
      <c r="FJL164" s="193"/>
      <c r="FJM164" s="193"/>
      <c r="FJN164" s="193"/>
      <c r="FJO164" s="193"/>
      <c r="FJP164" s="193"/>
      <c r="FJQ164" s="193"/>
      <c r="FJR164" s="193"/>
      <c r="FJS164" s="193"/>
      <c r="FJT164" s="193"/>
      <c r="FJU164" s="193"/>
      <c r="FSU164" s="193"/>
      <c r="FSV164" s="193"/>
      <c r="FTD164" s="193"/>
      <c r="FTE164" s="193"/>
      <c r="FTF164" s="193"/>
      <c r="FTG164" s="193"/>
      <c r="FTH164" s="193"/>
      <c r="FTI164" s="193"/>
      <c r="FTJ164" s="193"/>
      <c r="FTK164" s="193"/>
      <c r="FTL164" s="193"/>
      <c r="FTM164" s="193"/>
      <c r="FTN164" s="193"/>
      <c r="FTO164" s="193"/>
      <c r="FTP164" s="193"/>
      <c r="FTQ164" s="193"/>
      <c r="GCQ164" s="193"/>
      <c r="GCR164" s="193"/>
      <c r="GCZ164" s="193"/>
      <c r="GDA164" s="193"/>
      <c r="GDB164" s="193"/>
      <c r="GDC164" s="193"/>
      <c r="GDD164" s="193"/>
      <c r="GDE164" s="193"/>
      <c r="GDF164" s="193"/>
      <c r="GDG164" s="193"/>
      <c r="GDH164" s="193"/>
      <c r="GDI164" s="193"/>
      <c r="GDJ164" s="193"/>
      <c r="GDK164" s="193"/>
      <c r="GDL164" s="193"/>
      <c r="GDM164" s="193"/>
      <c r="GMM164" s="193"/>
      <c r="GMN164" s="193"/>
      <c r="GMV164" s="193"/>
      <c r="GMW164" s="193"/>
      <c r="GMX164" s="193"/>
      <c r="GMY164" s="193"/>
      <c r="GMZ164" s="193"/>
      <c r="GNA164" s="193"/>
      <c r="GNB164" s="193"/>
      <c r="GNC164" s="193"/>
      <c r="GND164" s="193"/>
      <c r="GNE164" s="193"/>
      <c r="GNF164" s="193"/>
      <c r="GNG164" s="193"/>
      <c r="GNH164" s="193"/>
      <c r="GNI164" s="193"/>
      <c r="GWI164" s="193"/>
      <c r="GWJ164" s="193"/>
      <c r="GWR164" s="193"/>
      <c r="GWS164" s="193"/>
      <c r="GWT164" s="193"/>
      <c r="GWU164" s="193"/>
      <c r="GWV164" s="193"/>
      <c r="GWW164" s="193"/>
      <c r="GWX164" s="193"/>
      <c r="GWY164" s="193"/>
      <c r="GWZ164" s="193"/>
      <c r="GXA164" s="193"/>
      <c r="GXB164" s="193"/>
      <c r="GXC164" s="193"/>
      <c r="GXD164" s="193"/>
      <c r="GXE164" s="193"/>
      <c r="HGE164" s="193"/>
      <c r="HGF164" s="193"/>
      <c r="HGN164" s="193"/>
      <c r="HGO164" s="193"/>
      <c r="HGP164" s="193"/>
      <c r="HGQ164" s="193"/>
      <c r="HGR164" s="193"/>
      <c r="HGS164" s="193"/>
      <c r="HGT164" s="193"/>
      <c r="HGU164" s="193"/>
      <c r="HGV164" s="193"/>
      <c r="HGW164" s="193"/>
      <c r="HGX164" s="193"/>
      <c r="HGY164" s="193"/>
      <c r="HGZ164" s="193"/>
      <c r="HHA164" s="193"/>
      <c r="HQA164" s="193"/>
      <c r="HQB164" s="193"/>
      <c r="HQJ164" s="193"/>
      <c r="HQK164" s="193"/>
      <c r="HQL164" s="193"/>
      <c r="HQM164" s="193"/>
      <c r="HQN164" s="193"/>
      <c r="HQO164" s="193"/>
      <c r="HQP164" s="193"/>
      <c r="HQQ164" s="193"/>
      <c r="HQR164" s="193"/>
      <c r="HQS164" s="193"/>
      <c r="HQT164" s="193"/>
      <c r="HQU164" s="193"/>
      <c r="HQV164" s="193"/>
      <c r="HQW164" s="193"/>
      <c r="HZW164" s="193"/>
      <c r="HZX164" s="193"/>
      <c r="IAF164" s="193"/>
      <c r="IAG164" s="193"/>
      <c r="IAH164" s="193"/>
      <c r="IAI164" s="193"/>
      <c r="IAJ164" s="193"/>
      <c r="IAK164" s="193"/>
      <c r="IAL164" s="193"/>
      <c r="IAM164" s="193"/>
      <c r="IAN164" s="193"/>
      <c r="IAO164" s="193"/>
      <c r="IAP164" s="193"/>
      <c r="IAQ164" s="193"/>
      <c r="IAR164" s="193"/>
      <c r="IAS164" s="193"/>
      <c r="IJS164" s="193"/>
      <c r="IJT164" s="193"/>
      <c r="IKB164" s="193"/>
      <c r="IKC164" s="193"/>
      <c r="IKD164" s="193"/>
      <c r="IKE164" s="193"/>
      <c r="IKF164" s="193"/>
      <c r="IKG164" s="193"/>
      <c r="IKH164" s="193"/>
      <c r="IKI164" s="193"/>
      <c r="IKJ164" s="193"/>
      <c r="IKK164" s="193"/>
      <c r="IKL164" s="193"/>
      <c r="IKM164" s="193"/>
      <c r="IKN164" s="193"/>
      <c r="IKO164" s="193"/>
      <c r="ITO164" s="193"/>
      <c r="ITP164" s="193"/>
      <c r="ITX164" s="193"/>
      <c r="ITY164" s="193"/>
      <c r="ITZ164" s="193"/>
      <c r="IUA164" s="193"/>
      <c r="IUB164" s="193"/>
      <c r="IUC164" s="193"/>
      <c r="IUD164" s="193"/>
      <c r="IUE164" s="193"/>
      <c r="IUF164" s="193"/>
      <c r="IUG164" s="193"/>
      <c r="IUH164" s="193"/>
      <c r="IUI164" s="193"/>
      <c r="IUJ164" s="193"/>
      <c r="IUK164" s="193"/>
      <c r="JDK164" s="193"/>
      <c r="JDL164" s="193"/>
      <c r="JDT164" s="193"/>
      <c r="JDU164" s="193"/>
      <c r="JDV164" s="193"/>
      <c r="JDW164" s="193"/>
      <c r="JDX164" s="193"/>
      <c r="JDY164" s="193"/>
      <c r="JDZ164" s="193"/>
      <c r="JEA164" s="193"/>
      <c r="JEB164" s="193"/>
      <c r="JEC164" s="193"/>
      <c r="JED164" s="193"/>
      <c r="JEE164" s="193"/>
      <c r="JEF164" s="193"/>
      <c r="JEG164" s="193"/>
      <c r="JNG164" s="193"/>
      <c r="JNH164" s="193"/>
      <c r="JNP164" s="193"/>
      <c r="JNQ164" s="193"/>
      <c r="JNR164" s="193"/>
      <c r="JNS164" s="193"/>
      <c r="JNT164" s="193"/>
      <c r="JNU164" s="193"/>
      <c r="JNV164" s="193"/>
      <c r="JNW164" s="193"/>
      <c r="JNX164" s="193"/>
      <c r="JNY164" s="193"/>
      <c r="JNZ164" s="193"/>
      <c r="JOA164" s="193"/>
      <c r="JOB164" s="193"/>
      <c r="JOC164" s="193"/>
      <c r="JXC164" s="193"/>
      <c r="JXD164" s="193"/>
      <c r="JXL164" s="193"/>
      <c r="JXM164" s="193"/>
      <c r="JXN164" s="193"/>
      <c r="JXO164" s="193"/>
      <c r="JXP164" s="193"/>
      <c r="JXQ164" s="193"/>
      <c r="JXR164" s="193"/>
      <c r="JXS164" s="193"/>
      <c r="JXT164" s="193"/>
      <c r="JXU164" s="193"/>
      <c r="JXV164" s="193"/>
      <c r="JXW164" s="193"/>
      <c r="JXX164" s="193"/>
      <c r="JXY164" s="193"/>
      <c r="KGY164" s="193"/>
      <c r="KGZ164" s="193"/>
      <c r="KHH164" s="193"/>
      <c r="KHI164" s="193"/>
      <c r="KHJ164" s="193"/>
      <c r="KHK164" s="193"/>
      <c r="KHL164" s="193"/>
      <c r="KHM164" s="193"/>
      <c r="KHN164" s="193"/>
      <c r="KHO164" s="193"/>
      <c r="KHP164" s="193"/>
      <c r="KHQ164" s="193"/>
      <c r="KHR164" s="193"/>
      <c r="KHS164" s="193"/>
      <c r="KHT164" s="193"/>
      <c r="KHU164" s="193"/>
      <c r="KQU164" s="193"/>
      <c r="KQV164" s="193"/>
      <c r="KRD164" s="193"/>
      <c r="KRE164" s="193"/>
      <c r="KRF164" s="193"/>
      <c r="KRG164" s="193"/>
      <c r="KRH164" s="193"/>
      <c r="KRI164" s="193"/>
      <c r="KRJ164" s="193"/>
      <c r="KRK164" s="193"/>
      <c r="KRL164" s="193"/>
      <c r="KRM164" s="193"/>
      <c r="KRN164" s="193"/>
      <c r="KRO164" s="193"/>
      <c r="KRP164" s="193"/>
      <c r="KRQ164" s="193"/>
      <c r="LAQ164" s="193"/>
      <c r="LAR164" s="193"/>
      <c r="LAZ164" s="193"/>
      <c r="LBA164" s="193"/>
      <c r="LBB164" s="193"/>
      <c r="LBC164" s="193"/>
      <c r="LBD164" s="193"/>
      <c r="LBE164" s="193"/>
      <c r="LBF164" s="193"/>
      <c r="LBG164" s="193"/>
      <c r="LBH164" s="193"/>
      <c r="LBI164" s="193"/>
      <c r="LBJ164" s="193"/>
      <c r="LBK164" s="193"/>
      <c r="LBL164" s="193"/>
      <c r="LBM164" s="193"/>
      <c r="LKM164" s="193"/>
      <c r="LKN164" s="193"/>
      <c r="LKV164" s="193"/>
      <c r="LKW164" s="193"/>
      <c r="LKX164" s="193"/>
      <c r="LKY164" s="193"/>
      <c r="LKZ164" s="193"/>
      <c r="LLA164" s="193"/>
      <c r="LLB164" s="193"/>
      <c r="LLC164" s="193"/>
      <c r="LLD164" s="193"/>
      <c r="LLE164" s="193"/>
      <c r="LLF164" s="193"/>
      <c r="LLG164" s="193"/>
      <c r="LLH164" s="193"/>
      <c r="LLI164" s="193"/>
      <c r="LUI164" s="193"/>
      <c r="LUJ164" s="193"/>
      <c r="LUR164" s="193"/>
      <c r="LUS164" s="193"/>
      <c r="LUT164" s="193"/>
      <c r="LUU164" s="193"/>
      <c r="LUV164" s="193"/>
      <c r="LUW164" s="193"/>
      <c r="LUX164" s="193"/>
      <c r="LUY164" s="193"/>
      <c r="LUZ164" s="193"/>
      <c r="LVA164" s="193"/>
      <c r="LVB164" s="193"/>
      <c r="LVC164" s="193"/>
      <c r="LVD164" s="193"/>
      <c r="LVE164" s="193"/>
      <c r="MEE164" s="193"/>
      <c r="MEF164" s="193"/>
      <c r="MEN164" s="193"/>
      <c r="MEO164" s="193"/>
      <c r="MEP164" s="193"/>
      <c r="MEQ164" s="193"/>
      <c r="MER164" s="193"/>
      <c r="MES164" s="193"/>
      <c r="MET164" s="193"/>
      <c r="MEU164" s="193"/>
      <c r="MEV164" s="193"/>
      <c r="MEW164" s="193"/>
      <c r="MEX164" s="193"/>
      <c r="MEY164" s="193"/>
      <c r="MEZ164" s="193"/>
      <c r="MFA164" s="193"/>
      <c r="MOA164" s="193"/>
      <c r="MOB164" s="193"/>
      <c r="MOJ164" s="193"/>
      <c r="MOK164" s="193"/>
      <c r="MOL164" s="193"/>
      <c r="MOM164" s="193"/>
      <c r="MON164" s="193"/>
      <c r="MOO164" s="193"/>
      <c r="MOP164" s="193"/>
      <c r="MOQ164" s="193"/>
      <c r="MOR164" s="193"/>
      <c r="MOS164" s="193"/>
      <c r="MOT164" s="193"/>
      <c r="MOU164" s="193"/>
      <c r="MOV164" s="193"/>
      <c r="MOW164" s="193"/>
      <c r="MXW164" s="193"/>
      <c r="MXX164" s="193"/>
      <c r="MYF164" s="193"/>
      <c r="MYG164" s="193"/>
      <c r="MYH164" s="193"/>
      <c r="MYI164" s="193"/>
      <c r="MYJ164" s="193"/>
      <c r="MYK164" s="193"/>
      <c r="MYL164" s="193"/>
      <c r="MYM164" s="193"/>
      <c r="MYN164" s="193"/>
      <c r="MYO164" s="193"/>
      <c r="MYP164" s="193"/>
      <c r="MYQ164" s="193"/>
      <c r="MYR164" s="193"/>
      <c r="MYS164" s="193"/>
      <c r="NHS164" s="193"/>
      <c r="NHT164" s="193"/>
      <c r="NIB164" s="193"/>
      <c r="NIC164" s="193"/>
      <c r="NID164" s="193"/>
      <c r="NIE164" s="193"/>
      <c r="NIF164" s="193"/>
      <c r="NIG164" s="193"/>
      <c r="NIH164" s="193"/>
      <c r="NII164" s="193"/>
      <c r="NIJ164" s="193"/>
      <c r="NIK164" s="193"/>
      <c r="NIL164" s="193"/>
      <c r="NIM164" s="193"/>
      <c r="NIN164" s="193"/>
      <c r="NIO164" s="193"/>
      <c r="NRO164" s="193"/>
      <c r="NRP164" s="193"/>
      <c r="NRX164" s="193"/>
      <c r="NRY164" s="193"/>
      <c r="NRZ164" s="193"/>
      <c r="NSA164" s="193"/>
      <c r="NSB164" s="193"/>
      <c r="NSC164" s="193"/>
      <c r="NSD164" s="193"/>
      <c r="NSE164" s="193"/>
      <c r="NSF164" s="193"/>
      <c r="NSG164" s="193"/>
      <c r="NSH164" s="193"/>
      <c r="NSI164" s="193"/>
      <c r="NSJ164" s="193"/>
      <c r="NSK164" s="193"/>
      <c r="OBK164" s="193"/>
      <c r="OBL164" s="193"/>
      <c r="OBT164" s="193"/>
      <c r="OBU164" s="193"/>
      <c r="OBV164" s="193"/>
      <c r="OBW164" s="193"/>
      <c r="OBX164" s="193"/>
      <c r="OBY164" s="193"/>
      <c r="OBZ164" s="193"/>
      <c r="OCA164" s="193"/>
      <c r="OCB164" s="193"/>
      <c r="OCC164" s="193"/>
      <c r="OCD164" s="193"/>
      <c r="OCE164" s="193"/>
      <c r="OCF164" s="193"/>
      <c r="OCG164" s="193"/>
      <c r="OLG164" s="193"/>
      <c r="OLH164" s="193"/>
      <c r="OLP164" s="193"/>
      <c r="OLQ164" s="193"/>
      <c r="OLR164" s="193"/>
      <c r="OLS164" s="193"/>
      <c r="OLT164" s="193"/>
      <c r="OLU164" s="193"/>
      <c r="OLV164" s="193"/>
      <c r="OLW164" s="193"/>
      <c r="OLX164" s="193"/>
      <c r="OLY164" s="193"/>
      <c r="OLZ164" s="193"/>
      <c r="OMA164" s="193"/>
      <c r="OMB164" s="193"/>
      <c r="OMC164" s="193"/>
      <c r="OVC164" s="193"/>
      <c r="OVD164" s="193"/>
      <c r="OVL164" s="193"/>
      <c r="OVM164" s="193"/>
      <c r="OVN164" s="193"/>
      <c r="OVO164" s="193"/>
      <c r="OVP164" s="193"/>
      <c r="OVQ164" s="193"/>
      <c r="OVR164" s="193"/>
      <c r="OVS164" s="193"/>
      <c r="OVT164" s="193"/>
      <c r="OVU164" s="193"/>
      <c r="OVV164" s="193"/>
      <c r="OVW164" s="193"/>
      <c r="OVX164" s="193"/>
      <c r="OVY164" s="193"/>
      <c r="PEY164" s="193"/>
      <c r="PEZ164" s="193"/>
      <c r="PFH164" s="193"/>
      <c r="PFI164" s="193"/>
      <c r="PFJ164" s="193"/>
      <c r="PFK164" s="193"/>
      <c r="PFL164" s="193"/>
      <c r="PFM164" s="193"/>
      <c r="PFN164" s="193"/>
      <c r="PFO164" s="193"/>
      <c r="PFP164" s="193"/>
      <c r="PFQ164" s="193"/>
      <c r="PFR164" s="193"/>
      <c r="PFS164" s="193"/>
      <c r="PFT164" s="193"/>
      <c r="PFU164" s="193"/>
      <c r="POU164" s="193"/>
      <c r="POV164" s="193"/>
      <c r="PPD164" s="193"/>
      <c r="PPE164" s="193"/>
      <c r="PPF164" s="193"/>
      <c r="PPG164" s="193"/>
      <c r="PPH164" s="193"/>
      <c r="PPI164" s="193"/>
      <c r="PPJ164" s="193"/>
      <c r="PPK164" s="193"/>
      <c r="PPL164" s="193"/>
      <c r="PPM164" s="193"/>
      <c r="PPN164" s="193"/>
      <c r="PPO164" s="193"/>
      <c r="PPP164" s="193"/>
      <c r="PPQ164" s="193"/>
      <c r="PYQ164" s="193"/>
      <c r="PYR164" s="193"/>
      <c r="PYZ164" s="193"/>
      <c r="PZA164" s="193"/>
      <c r="PZB164" s="193"/>
      <c r="PZC164" s="193"/>
      <c r="PZD164" s="193"/>
      <c r="PZE164" s="193"/>
      <c r="PZF164" s="193"/>
      <c r="PZG164" s="193"/>
      <c r="PZH164" s="193"/>
      <c r="PZI164" s="193"/>
      <c r="PZJ164" s="193"/>
      <c r="PZK164" s="193"/>
      <c r="PZL164" s="193"/>
      <c r="PZM164" s="193"/>
      <c r="QIM164" s="193"/>
      <c r="QIN164" s="193"/>
      <c r="QIV164" s="193"/>
      <c r="QIW164" s="193"/>
      <c r="QIX164" s="193"/>
      <c r="QIY164" s="193"/>
      <c r="QIZ164" s="193"/>
      <c r="QJA164" s="193"/>
      <c r="QJB164" s="193"/>
      <c r="QJC164" s="193"/>
      <c r="QJD164" s="193"/>
      <c r="QJE164" s="193"/>
      <c r="QJF164" s="193"/>
      <c r="QJG164" s="193"/>
      <c r="QJH164" s="193"/>
      <c r="QJI164" s="193"/>
      <c r="QSI164" s="193"/>
      <c r="QSJ164" s="193"/>
      <c r="QSR164" s="193"/>
      <c r="QSS164" s="193"/>
      <c r="QST164" s="193"/>
      <c r="QSU164" s="193"/>
      <c r="QSV164" s="193"/>
      <c r="QSW164" s="193"/>
      <c r="QSX164" s="193"/>
      <c r="QSY164" s="193"/>
      <c r="QSZ164" s="193"/>
      <c r="QTA164" s="193"/>
      <c r="QTB164" s="193"/>
      <c r="QTC164" s="193"/>
      <c r="QTD164" s="193"/>
      <c r="QTE164" s="193"/>
      <c r="RCE164" s="193"/>
      <c r="RCF164" s="193"/>
      <c r="RCN164" s="193"/>
      <c r="RCO164" s="193"/>
      <c r="RCP164" s="193"/>
      <c r="RCQ164" s="193"/>
      <c r="RCR164" s="193"/>
      <c r="RCS164" s="193"/>
      <c r="RCT164" s="193"/>
      <c r="RCU164" s="193"/>
      <c r="RCV164" s="193"/>
      <c r="RCW164" s="193"/>
      <c r="RCX164" s="193"/>
      <c r="RCY164" s="193"/>
      <c r="RCZ164" s="193"/>
      <c r="RDA164" s="193"/>
      <c r="RMA164" s="193"/>
      <c r="RMB164" s="193"/>
      <c r="RMJ164" s="193"/>
      <c r="RMK164" s="193"/>
      <c r="RML164" s="193"/>
      <c r="RMM164" s="193"/>
      <c r="RMN164" s="193"/>
      <c r="RMO164" s="193"/>
      <c r="RMP164" s="193"/>
      <c r="RMQ164" s="193"/>
      <c r="RMR164" s="193"/>
      <c r="RMS164" s="193"/>
      <c r="RMT164" s="193"/>
      <c r="RMU164" s="193"/>
      <c r="RMV164" s="193"/>
      <c r="RMW164" s="193"/>
      <c r="RVW164" s="193"/>
      <c r="RVX164" s="193"/>
      <c r="RWF164" s="193"/>
      <c r="RWG164" s="193"/>
      <c r="RWH164" s="193"/>
      <c r="RWI164" s="193"/>
      <c r="RWJ164" s="193"/>
      <c r="RWK164" s="193"/>
      <c r="RWL164" s="193"/>
      <c r="RWM164" s="193"/>
      <c r="RWN164" s="193"/>
      <c r="RWO164" s="193"/>
      <c r="RWP164" s="193"/>
      <c r="RWQ164" s="193"/>
      <c r="RWR164" s="193"/>
      <c r="RWS164" s="193"/>
      <c r="SFS164" s="193"/>
      <c r="SFT164" s="193"/>
      <c r="SGB164" s="193"/>
      <c r="SGC164" s="193"/>
      <c r="SGD164" s="193"/>
      <c r="SGE164" s="193"/>
      <c r="SGF164" s="193"/>
      <c r="SGG164" s="193"/>
      <c r="SGH164" s="193"/>
      <c r="SGI164" s="193"/>
      <c r="SGJ164" s="193"/>
      <c r="SGK164" s="193"/>
      <c r="SGL164" s="193"/>
      <c r="SGM164" s="193"/>
      <c r="SGN164" s="193"/>
      <c r="SGO164" s="193"/>
      <c r="SPO164" s="193"/>
      <c r="SPP164" s="193"/>
      <c r="SPX164" s="193"/>
      <c r="SPY164" s="193"/>
      <c r="SPZ164" s="193"/>
      <c r="SQA164" s="193"/>
      <c r="SQB164" s="193"/>
      <c r="SQC164" s="193"/>
      <c r="SQD164" s="193"/>
      <c r="SQE164" s="193"/>
      <c r="SQF164" s="193"/>
      <c r="SQG164" s="193"/>
      <c r="SQH164" s="193"/>
      <c r="SQI164" s="193"/>
      <c r="SQJ164" s="193"/>
      <c r="SQK164" s="193"/>
      <c r="SZK164" s="193"/>
      <c r="SZL164" s="193"/>
      <c r="SZT164" s="193"/>
      <c r="SZU164" s="193"/>
      <c r="SZV164" s="193"/>
      <c r="SZW164" s="193"/>
      <c r="SZX164" s="193"/>
      <c r="SZY164" s="193"/>
      <c r="SZZ164" s="193"/>
      <c r="TAA164" s="193"/>
      <c r="TAB164" s="193"/>
      <c r="TAC164" s="193"/>
      <c r="TAD164" s="193"/>
      <c r="TAE164" s="193"/>
      <c r="TAF164" s="193"/>
      <c r="TAG164" s="193"/>
      <c r="TJG164" s="193"/>
      <c r="TJH164" s="193"/>
      <c r="TJP164" s="193"/>
      <c r="TJQ164" s="193"/>
      <c r="TJR164" s="193"/>
      <c r="TJS164" s="193"/>
      <c r="TJT164" s="193"/>
      <c r="TJU164" s="193"/>
      <c r="TJV164" s="193"/>
      <c r="TJW164" s="193"/>
      <c r="TJX164" s="193"/>
      <c r="TJY164" s="193"/>
      <c r="TJZ164" s="193"/>
      <c r="TKA164" s="193"/>
      <c r="TKB164" s="193"/>
      <c r="TKC164" s="193"/>
      <c r="TTC164" s="193"/>
      <c r="TTD164" s="193"/>
      <c r="TTL164" s="193"/>
      <c r="TTM164" s="193"/>
      <c r="TTN164" s="193"/>
      <c r="TTO164" s="193"/>
      <c r="TTP164" s="193"/>
      <c r="TTQ164" s="193"/>
      <c r="TTR164" s="193"/>
      <c r="TTS164" s="193"/>
      <c r="TTT164" s="193"/>
      <c r="TTU164" s="193"/>
      <c r="TTV164" s="193"/>
      <c r="TTW164" s="193"/>
      <c r="TTX164" s="193"/>
      <c r="TTY164" s="193"/>
      <c r="UCY164" s="193"/>
      <c r="UCZ164" s="193"/>
      <c r="UDH164" s="193"/>
      <c r="UDI164" s="193"/>
      <c r="UDJ164" s="193"/>
      <c r="UDK164" s="193"/>
      <c r="UDL164" s="193"/>
      <c r="UDM164" s="193"/>
      <c r="UDN164" s="193"/>
      <c r="UDO164" s="193"/>
      <c r="UDP164" s="193"/>
      <c r="UDQ164" s="193"/>
      <c r="UDR164" s="193"/>
      <c r="UDS164" s="193"/>
      <c r="UDT164" s="193"/>
      <c r="UDU164" s="193"/>
      <c r="UMU164" s="193"/>
      <c r="UMV164" s="193"/>
      <c r="UND164" s="193"/>
      <c r="UNE164" s="193"/>
      <c r="UNF164" s="193"/>
      <c r="UNG164" s="193"/>
      <c r="UNH164" s="193"/>
      <c r="UNI164" s="193"/>
      <c r="UNJ164" s="193"/>
      <c r="UNK164" s="193"/>
      <c r="UNL164" s="193"/>
      <c r="UNM164" s="193"/>
      <c r="UNN164" s="193"/>
      <c r="UNO164" s="193"/>
      <c r="UNP164" s="193"/>
      <c r="UNQ164" s="193"/>
      <c r="UWQ164" s="193"/>
      <c r="UWR164" s="193"/>
      <c r="UWZ164" s="193"/>
      <c r="UXA164" s="193"/>
      <c r="UXB164" s="193"/>
      <c r="UXC164" s="193"/>
      <c r="UXD164" s="193"/>
      <c r="UXE164" s="193"/>
      <c r="UXF164" s="193"/>
      <c r="UXG164" s="193"/>
      <c r="UXH164" s="193"/>
      <c r="UXI164" s="193"/>
      <c r="UXJ164" s="193"/>
      <c r="UXK164" s="193"/>
      <c r="UXL164" s="193"/>
      <c r="UXM164" s="193"/>
      <c r="VGM164" s="193"/>
      <c r="VGN164" s="193"/>
      <c r="VGV164" s="193"/>
      <c r="VGW164" s="193"/>
      <c r="VGX164" s="193"/>
      <c r="VGY164" s="193"/>
      <c r="VGZ164" s="193"/>
      <c r="VHA164" s="193"/>
      <c r="VHB164" s="193"/>
      <c r="VHC164" s="193"/>
      <c r="VHD164" s="193"/>
      <c r="VHE164" s="193"/>
      <c r="VHF164" s="193"/>
      <c r="VHG164" s="193"/>
      <c r="VHH164" s="193"/>
      <c r="VHI164" s="193"/>
      <c r="VQI164" s="193"/>
      <c r="VQJ164" s="193"/>
      <c r="VQR164" s="193"/>
      <c r="VQS164" s="193"/>
      <c r="VQT164" s="193"/>
      <c r="VQU164" s="193"/>
      <c r="VQV164" s="193"/>
      <c r="VQW164" s="193"/>
      <c r="VQX164" s="193"/>
      <c r="VQY164" s="193"/>
      <c r="VQZ164" s="193"/>
      <c r="VRA164" s="193"/>
      <c r="VRB164" s="193"/>
      <c r="VRC164" s="193"/>
      <c r="VRD164" s="193"/>
      <c r="VRE164" s="193"/>
      <c r="WAE164" s="193"/>
      <c r="WAF164" s="193"/>
      <c r="WAN164" s="193"/>
      <c r="WAO164" s="193"/>
      <c r="WAP164" s="193"/>
      <c r="WAQ164" s="193"/>
      <c r="WAR164" s="193"/>
      <c r="WAS164" s="193"/>
      <c r="WAT164" s="193"/>
      <c r="WAU164" s="193"/>
      <c r="WAV164" s="193"/>
      <c r="WAW164" s="193"/>
      <c r="WAX164" s="193"/>
      <c r="WAY164" s="193"/>
      <c r="WAZ164" s="193"/>
      <c r="WBA164" s="193"/>
      <c r="WKA164" s="193"/>
      <c r="WKB164" s="193"/>
      <c r="WKJ164" s="193"/>
      <c r="WKK164" s="193"/>
      <c r="WKL164" s="193"/>
      <c r="WKM164" s="193"/>
      <c r="WKN164" s="193"/>
      <c r="WKO164" s="193"/>
      <c r="WKP164" s="193"/>
      <c r="WKQ164" s="193"/>
      <c r="WKR164" s="193"/>
      <c r="WKS164" s="193"/>
      <c r="WKT164" s="193"/>
      <c r="WKU164" s="193"/>
      <c r="WKV164" s="193"/>
      <c r="WKW164" s="193"/>
      <c r="WTW164" s="193"/>
      <c r="WTX164" s="193"/>
      <c r="WUF164" s="193"/>
      <c r="WUG164" s="193"/>
      <c r="WUH164" s="193"/>
      <c r="WUI164" s="193"/>
      <c r="WUJ164" s="193"/>
      <c r="WUK164" s="193"/>
      <c r="WUL164" s="193"/>
      <c r="WUM164" s="193"/>
      <c r="WUN164" s="193"/>
      <c r="WUO164" s="193"/>
      <c r="WUP164" s="193"/>
      <c r="WUQ164" s="193"/>
      <c r="WUR164" s="193"/>
      <c r="WUS164" s="193"/>
    </row>
    <row r="165" spans="1:1009 1243:2033 2267:3057 3291:4081 4315:5105 5339:6129 6363:7153 7387:8177 8411:9201 9435:10225 10459:11249 11483:12273 12507:13297 13531:14321 14555:15345 15579:16113" s="99" customFormat="1" hidden="1" outlineLevel="1" x14ac:dyDescent="0.25">
      <c r="A165" s="78"/>
      <c r="B165" s="239" t="s">
        <v>170</v>
      </c>
      <c r="C165" s="74"/>
      <c r="D165" s="102">
        <v>0</v>
      </c>
      <c r="E165" s="103"/>
      <c r="F165" s="73">
        <v>0</v>
      </c>
      <c r="G165" s="231">
        <v>0</v>
      </c>
      <c r="H165" s="129">
        <v>0</v>
      </c>
      <c r="I165" s="153">
        <f t="shared" si="10"/>
        <v>0</v>
      </c>
      <c r="J165" s="152"/>
      <c r="K165" s="149"/>
      <c r="L165" s="152"/>
      <c r="M165" s="152"/>
      <c r="N165" s="109"/>
      <c r="HK165" s="193"/>
      <c r="HL165" s="193"/>
      <c r="HT165" s="193"/>
      <c r="HU165" s="193"/>
      <c r="HV165" s="193"/>
      <c r="HW165" s="193"/>
      <c r="HX165" s="193"/>
      <c r="HY165" s="193"/>
      <c r="HZ165" s="193"/>
      <c r="IA165" s="193"/>
      <c r="IB165" s="193"/>
      <c r="IC165" s="193"/>
      <c r="ID165" s="193"/>
      <c r="IE165" s="193"/>
      <c r="IF165" s="193"/>
      <c r="IG165" s="193"/>
      <c r="RG165" s="193"/>
      <c r="RH165" s="193"/>
      <c r="RP165" s="193"/>
      <c r="RQ165" s="193"/>
      <c r="RR165" s="193"/>
      <c r="RS165" s="193"/>
      <c r="RT165" s="193"/>
      <c r="RU165" s="193"/>
      <c r="RV165" s="193"/>
      <c r="RW165" s="193"/>
      <c r="RX165" s="193"/>
      <c r="RY165" s="193"/>
      <c r="RZ165" s="193"/>
      <c r="SA165" s="193"/>
      <c r="SB165" s="193"/>
      <c r="SC165" s="193"/>
      <c r="ABC165" s="193"/>
      <c r="ABD165" s="193"/>
      <c r="ABL165" s="193"/>
      <c r="ABM165" s="193"/>
      <c r="ABN165" s="193"/>
      <c r="ABO165" s="193"/>
      <c r="ABP165" s="193"/>
      <c r="ABQ165" s="193"/>
      <c r="ABR165" s="193"/>
      <c r="ABS165" s="193"/>
      <c r="ABT165" s="193"/>
      <c r="ABU165" s="193"/>
      <c r="ABV165" s="193"/>
      <c r="ABW165" s="193"/>
      <c r="ABX165" s="193"/>
      <c r="ABY165" s="193"/>
      <c r="AKY165" s="193"/>
      <c r="AKZ165" s="193"/>
      <c r="ALH165" s="193"/>
      <c r="ALI165" s="193"/>
      <c r="ALJ165" s="193"/>
      <c r="ALK165" s="193"/>
      <c r="ALL165" s="193"/>
      <c r="ALM165" s="193"/>
      <c r="ALN165" s="193"/>
      <c r="ALO165" s="193"/>
      <c r="ALP165" s="193"/>
      <c r="ALQ165" s="193"/>
      <c r="ALR165" s="193"/>
      <c r="ALS165" s="193"/>
      <c r="ALT165" s="193"/>
      <c r="ALU165" s="193"/>
      <c r="AUU165" s="193"/>
      <c r="AUV165" s="193"/>
      <c r="AVD165" s="193"/>
      <c r="AVE165" s="193"/>
      <c r="AVF165" s="193"/>
      <c r="AVG165" s="193"/>
      <c r="AVH165" s="193"/>
      <c r="AVI165" s="193"/>
      <c r="AVJ165" s="193"/>
      <c r="AVK165" s="193"/>
      <c r="AVL165" s="193"/>
      <c r="AVM165" s="193"/>
      <c r="AVN165" s="193"/>
      <c r="AVO165" s="193"/>
      <c r="AVP165" s="193"/>
      <c r="AVQ165" s="193"/>
      <c r="BEQ165" s="193"/>
      <c r="BER165" s="193"/>
      <c r="BEZ165" s="193"/>
      <c r="BFA165" s="193"/>
      <c r="BFB165" s="193"/>
      <c r="BFC165" s="193"/>
      <c r="BFD165" s="193"/>
      <c r="BFE165" s="193"/>
      <c r="BFF165" s="193"/>
      <c r="BFG165" s="193"/>
      <c r="BFH165" s="193"/>
      <c r="BFI165" s="193"/>
      <c r="BFJ165" s="193"/>
      <c r="BFK165" s="193"/>
      <c r="BFL165" s="193"/>
      <c r="BFM165" s="193"/>
      <c r="BOM165" s="193"/>
      <c r="BON165" s="193"/>
      <c r="BOV165" s="193"/>
      <c r="BOW165" s="193"/>
      <c r="BOX165" s="193"/>
      <c r="BOY165" s="193"/>
      <c r="BOZ165" s="193"/>
      <c r="BPA165" s="193"/>
      <c r="BPB165" s="193"/>
      <c r="BPC165" s="193"/>
      <c r="BPD165" s="193"/>
      <c r="BPE165" s="193"/>
      <c r="BPF165" s="193"/>
      <c r="BPG165" s="193"/>
      <c r="BPH165" s="193"/>
      <c r="BPI165" s="193"/>
      <c r="BYI165" s="193"/>
      <c r="BYJ165" s="193"/>
      <c r="BYR165" s="193"/>
      <c r="BYS165" s="193"/>
      <c r="BYT165" s="193"/>
      <c r="BYU165" s="193"/>
      <c r="BYV165" s="193"/>
      <c r="BYW165" s="193"/>
      <c r="BYX165" s="193"/>
      <c r="BYY165" s="193"/>
      <c r="BYZ165" s="193"/>
      <c r="BZA165" s="193"/>
      <c r="BZB165" s="193"/>
      <c r="BZC165" s="193"/>
      <c r="BZD165" s="193"/>
      <c r="BZE165" s="193"/>
      <c r="CIE165" s="193"/>
      <c r="CIF165" s="193"/>
      <c r="CIN165" s="193"/>
      <c r="CIO165" s="193"/>
      <c r="CIP165" s="193"/>
      <c r="CIQ165" s="193"/>
      <c r="CIR165" s="193"/>
      <c r="CIS165" s="193"/>
      <c r="CIT165" s="193"/>
      <c r="CIU165" s="193"/>
      <c r="CIV165" s="193"/>
      <c r="CIW165" s="193"/>
      <c r="CIX165" s="193"/>
      <c r="CIY165" s="193"/>
      <c r="CIZ165" s="193"/>
      <c r="CJA165" s="193"/>
      <c r="CSA165" s="193"/>
      <c r="CSB165" s="193"/>
      <c r="CSJ165" s="193"/>
      <c r="CSK165" s="193"/>
      <c r="CSL165" s="193"/>
      <c r="CSM165" s="193"/>
      <c r="CSN165" s="193"/>
      <c r="CSO165" s="193"/>
      <c r="CSP165" s="193"/>
      <c r="CSQ165" s="193"/>
      <c r="CSR165" s="193"/>
      <c r="CSS165" s="193"/>
      <c r="CST165" s="193"/>
      <c r="CSU165" s="193"/>
      <c r="CSV165" s="193"/>
      <c r="CSW165" s="193"/>
      <c r="DBW165" s="193"/>
      <c r="DBX165" s="193"/>
      <c r="DCF165" s="193"/>
      <c r="DCG165" s="193"/>
      <c r="DCH165" s="193"/>
      <c r="DCI165" s="193"/>
      <c r="DCJ165" s="193"/>
      <c r="DCK165" s="193"/>
      <c r="DCL165" s="193"/>
      <c r="DCM165" s="193"/>
      <c r="DCN165" s="193"/>
      <c r="DCO165" s="193"/>
      <c r="DCP165" s="193"/>
      <c r="DCQ165" s="193"/>
      <c r="DCR165" s="193"/>
      <c r="DCS165" s="193"/>
      <c r="DLS165" s="193"/>
      <c r="DLT165" s="193"/>
      <c r="DMB165" s="193"/>
      <c r="DMC165" s="193"/>
      <c r="DMD165" s="193"/>
      <c r="DME165" s="193"/>
      <c r="DMF165" s="193"/>
      <c r="DMG165" s="193"/>
      <c r="DMH165" s="193"/>
      <c r="DMI165" s="193"/>
      <c r="DMJ165" s="193"/>
      <c r="DMK165" s="193"/>
      <c r="DML165" s="193"/>
      <c r="DMM165" s="193"/>
      <c r="DMN165" s="193"/>
      <c r="DMO165" s="193"/>
      <c r="DVO165" s="193"/>
      <c r="DVP165" s="193"/>
      <c r="DVX165" s="193"/>
      <c r="DVY165" s="193"/>
      <c r="DVZ165" s="193"/>
      <c r="DWA165" s="193"/>
      <c r="DWB165" s="193"/>
      <c r="DWC165" s="193"/>
      <c r="DWD165" s="193"/>
      <c r="DWE165" s="193"/>
      <c r="DWF165" s="193"/>
      <c r="DWG165" s="193"/>
      <c r="DWH165" s="193"/>
      <c r="DWI165" s="193"/>
      <c r="DWJ165" s="193"/>
      <c r="DWK165" s="193"/>
      <c r="EFK165" s="193"/>
      <c r="EFL165" s="193"/>
      <c r="EFT165" s="193"/>
      <c r="EFU165" s="193"/>
      <c r="EFV165" s="193"/>
      <c r="EFW165" s="193"/>
      <c r="EFX165" s="193"/>
      <c r="EFY165" s="193"/>
      <c r="EFZ165" s="193"/>
      <c r="EGA165" s="193"/>
      <c r="EGB165" s="193"/>
      <c r="EGC165" s="193"/>
      <c r="EGD165" s="193"/>
      <c r="EGE165" s="193"/>
      <c r="EGF165" s="193"/>
      <c r="EGG165" s="193"/>
      <c r="EPG165" s="193"/>
      <c r="EPH165" s="193"/>
      <c r="EPP165" s="193"/>
      <c r="EPQ165" s="193"/>
      <c r="EPR165" s="193"/>
      <c r="EPS165" s="193"/>
      <c r="EPT165" s="193"/>
      <c r="EPU165" s="193"/>
      <c r="EPV165" s="193"/>
      <c r="EPW165" s="193"/>
      <c r="EPX165" s="193"/>
      <c r="EPY165" s="193"/>
      <c r="EPZ165" s="193"/>
      <c r="EQA165" s="193"/>
      <c r="EQB165" s="193"/>
      <c r="EQC165" s="193"/>
      <c r="EZC165" s="193"/>
      <c r="EZD165" s="193"/>
      <c r="EZL165" s="193"/>
      <c r="EZM165" s="193"/>
      <c r="EZN165" s="193"/>
      <c r="EZO165" s="193"/>
      <c r="EZP165" s="193"/>
      <c r="EZQ165" s="193"/>
      <c r="EZR165" s="193"/>
      <c r="EZS165" s="193"/>
      <c r="EZT165" s="193"/>
      <c r="EZU165" s="193"/>
      <c r="EZV165" s="193"/>
      <c r="EZW165" s="193"/>
      <c r="EZX165" s="193"/>
      <c r="EZY165" s="193"/>
      <c r="FIY165" s="193"/>
      <c r="FIZ165" s="193"/>
      <c r="FJH165" s="193"/>
      <c r="FJI165" s="193"/>
      <c r="FJJ165" s="193"/>
      <c r="FJK165" s="193"/>
      <c r="FJL165" s="193"/>
      <c r="FJM165" s="193"/>
      <c r="FJN165" s="193"/>
      <c r="FJO165" s="193"/>
      <c r="FJP165" s="193"/>
      <c r="FJQ165" s="193"/>
      <c r="FJR165" s="193"/>
      <c r="FJS165" s="193"/>
      <c r="FJT165" s="193"/>
      <c r="FJU165" s="193"/>
      <c r="FSU165" s="193"/>
      <c r="FSV165" s="193"/>
      <c r="FTD165" s="193"/>
      <c r="FTE165" s="193"/>
      <c r="FTF165" s="193"/>
      <c r="FTG165" s="193"/>
      <c r="FTH165" s="193"/>
      <c r="FTI165" s="193"/>
      <c r="FTJ165" s="193"/>
      <c r="FTK165" s="193"/>
      <c r="FTL165" s="193"/>
      <c r="FTM165" s="193"/>
      <c r="FTN165" s="193"/>
      <c r="FTO165" s="193"/>
      <c r="FTP165" s="193"/>
      <c r="FTQ165" s="193"/>
      <c r="GCQ165" s="193"/>
      <c r="GCR165" s="193"/>
      <c r="GCZ165" s="193"/>
      <c r="GDA165" s="193"/>
      <c r="GDB165" s="193"/>
      <c r="GDC165" s="193"/>
      <c r="GDD165" s="193"/>
      <c r="GDE165" s="193"/>
      <c r="GDF165" s="193"/>
      <c r="GDG165" s="193"/>
      <c r="GDH165" s="193"/>
      <c r="GDI165" s="193"/>
      <c r="GDJ165" s="193"/>
      <c r="GDK165" s="193"/>
      <c r="GDL165" s="193"/>
      <c r="GDM165" s="193"/>
      <c r="GMM165" s="193"/>
      <c r="GMN165" s="193"/>
      <c r="GMV165" s="193"/>
      <c r="GMW165" s="193"/>
      <c r="GMX165" s="193"/>
      <c r="GMY165" s="193"/>
      <c r="GMZ165" s="193"/>
      <c r="GNA165" s="193"/>
      <c r="GNB165" s="193"/>
      <c r="GNC165" s="193"/>
      <c r="GND165" s="193"/>
      <c r="GNE165" s="193"/>
      <c r="GNF165" s="193"/>
      <c r="GNG165" s="193"/>
      <c r="GNH165" s="193"/>
      <c r="GNI165" s="193"/>
      <c r="GWI165" s="193"/>
      <c r="GWJ165" s="193"/>
      <c r="GWR165" s="193"/>
      <c r="GWS165" s="193"/>
      <c r="GWT165" s="193"/>
      <c r="GWU165" s="193"/>
      <c r="GWV165" s="193"/>
      <c r="GWW165" s="193"/>
      <c r="GWX165" s="193"/>
      <c r="GWY165" s="193"/>
      <c r="GWZ165" s="193"/>
      <c r="GXA165" s="193"/>
      <c r="GXB165" s="193"/>
      <c r="GXC165" s="193"/>
      <c r="GXD165" s="193"/>
      <c r="GXE165" s="193"/>
      <c r="HGE165" s="193"/>
      <c r="HGF165" s="193"/>
      <c r="HGN165" s="193"/>
      <c r="HGO165" s="193"/>
      <c r="HGP165" s="193"/>
      <c r="HGQ165" s="193"/>
      <c r="HGR165" s="193"/>
      <c r="HGS165" s="193"/>
      <c r="HGT165" s="193"/>
      <c r="HGU165" s="193"/>
      <c r="HGV165" s="193"/>
      <c r="HGW165" s="193"/>
      <c r="HGX165" s="193"/>
      <c r="HGY165" s="193"/>
      <c r="HGZ165" s="193"/>
      <c r="HHA165" s="193"/>
      <c r="HQA165" s="193"/>
      <c r="HQB165" s="193"/>
      <c r="HQJ165" s="193"/>
      <c r="HQK165" s="193"/>
      <c r="HQL165" s="193"/>
      <c r="HQM165" s="193"/>
      <c r="HQN165" s="193"/>
      <c r="HQO165" s="193"/>
      <c r="HQP165" s="193"/>
      <c r="HQQ165" s="193"/>
      <c r="HQR165" s="193"/>
      <c r="HQS165" s="193"/>
      <c r="HQT165" s="193"/>
      <c r="HQU165" s="193"/>
      <c r="HQV165" s="193"/>
      <c r="HQW165" s="193"/>
      <c r="HZW165" s="193"/>
      <c r="HZX165" s="193"/>
      <c r="IAF165" s="193"/>
      <c r="IAG165" s="193"/>
      <c r="IAH165" s="193"/>
      <c r="IAI165" s="193"/>
      <c r="IAJ165" s="193"/>
      <c r="IAK165" s="193"/>
      <c r="IAL165" s="193"/>
      <c r="IAM165" s="193"/>
      <c r="IAN165" s="193"/>
      <c r="IAO165" s="193"/>
      <c r="IAP165" s="193"/>
      <c r="IAQ165" s="193"/>
      <c r="IAR165" s="193"/>
      <c r="IAS165" s="193"/>
      <c r="IJS165" s="193"/>
      <c r="IJT165" s="193"/>
      <c r="IKB165" s="193"/>
      <c r="IKC165" s="193"/>
      <c r="IKD165" s="193"/>
      <c r="IKE165" s="193"/>
      <c r="IKF165" s="193"/>
      <c r="IKG165" s="193"/>
      <c r="IKH165" s="193"/>
      <c r="IKI165" s="193"/>
      <c r="IKJ165" s="193"/>
      <c r="IKK165" s="193"/>
      <c r="IKL165" s="193"/>
      <c r="IKM165" s="193"/>
      <c r="IKN165" s="193"/>
      <c r="IKO165" s="193"/>
      <c r="ITO165" s="193"/>
      <c r="ITP165" s="193"/>
      <c r="ITX165" s="193"/>
      <c r="ITY165" s="193"/>
      <c r="ITZ165" s="193"/>
      <c r="IUA165" s="193"/>
      <c r="IUB165" s="193"/>
      <c r="IUC165" s="193"/>
      <c r="IUD165" s="193"/>
      <c r="IUE165" s="193"/>
      <c r="IUF165" s="193"/>
      <c r="IUG165" s="193"/>
      <c r="IUH165" s="193"/>
      <c r="IUI165" s="193"/>
      <c r="IUJ165" s="193"/>
      <c r="IUK165" s="193"/>
      <c r="JDK165" s="193"/>
      <c r="JDL165" s="193"/>
      <c r="JDT165" s="193"/>
      <c r="JDU165" s="193"/>
      <c r="JDV165" s="193"/>
      <c r="JDW165" s="193"/>
      <c r="JDX165" s="193"/>
      <c r="JDY165" s="193"/>
      <c r="JDZ165" s="193"/>
      <c r="JEA165" s="193"/>
      <c r="JEB165" s="193"/>
      <c r="JEC165" s="193"/>
      <c r="JED165" s="193"/>
      <c r="JEE165" s="193"/>
      <c r="JEF165" s="193"/>
      <c r="JEG165" s="193"/>
      <c r="JNG165" s="193"/>
      <c r="JNH165" s="193"/>
      <c r="JNP165" s="193"/>
      <c r="JNQ165" s="193"/>
      <c r="JNR165" s="193"/>
      <c r="JNS165" s="193"/>
      <c r="JNT165" s="193"/>
      <c r="JNU165" s="193"/>
      <c r="JNV165" s="193"/>
      <c r="JNW165" s="193"/>
      <c r="JNX165" s="193"/>
      <c r="JNY165" s="193"/>
      <c r="JNZ165" s="193"/>
      <c r="JOA165" s="193"/>
      <c r="JOB165" s="193"/>
      <c r="JOC165" s="193"/>
      <c r="JXC165" s="193"/>
      <c r="JXD165" s="193"/>
      <c r="JXL165" s="193"/>
      <c r="JXM165" s="193"/>
      <c r="JXN165" s="193"/>
      <c r="JXO165" s="193"/>
      <c r="JXP165" s="193"/>
      <c r="JXQ165" s="193"/>
      <c r="JXR165" s="193"/>
      <c r="JXS165" s="193"/>
      <c r="JXT165" s="193"/>
      <c r="JXU165" s="193"/>
      <c r="JXV165" s="193"/>
      <c r="JXW165" s="193"/>
      <c r="JXX165" s="193"/>
      <c r="JXY165" s="193"/>
      <c r="KGY165" s="193"/>
      <c r="KGZ165" s="193"/>
      <c r="KHH165" s="193"/>
      <c r="KHI165" s="193"/>
      <c r="KHJ165" s="193"/>
      <c r="KHK165" s="193"/>
      <c r="KHL165" s="193"/>
      <c r="KHM165" s="193"/>
      <c r="KHN165" s="193"/>
      <c r="KHO165" s="193"/>
      <c r="KHP165" s="193"/>
      <c r="KHQ165" s="193"/>
      <c r="KHR165" s="193"/>
      <c r="KHS165" s="193"/>
      <c r="KHT165" s="193"/>
      <c r="KHU165" s="193"/>
      <c r="KQU165" s="193"/>
      <c r="KQV165" s="193"/>
      <c r="KRD165" s="193"/>
      <c r="KRE165" s="193"/>
      <c r="KRF165" s="193"/>
      <c r="KRG165" s="193"/>
      <c r="KRH165" s="193"/>
      <c r="KRI165" s="193"/>
      <c r="KRJ165" s="193"/>
      <c r="KRK165" s="193"/>
      <c r="KRL165" s="193"/>
      <c r="KRM165" s="193"/>
      <c r="KRN165" s="193"/>
      <c r="KRO165" s="193"/>
      <c r="KRP165" s="193"/>
      <c r="KRQ165" s="193"/>
      <c r="LAQ165" s="193"/>
      <c r="LAR165" s="193"/>
      <c r="LAZ165" s="193"/>
      <c r="LBA165" s="193"/>
      <c r="LBB165" s="193"/>
      <c r="LBC165" s="193"/>
      <c r="LBD165" s="193"/>
      <c r="LBE165" s="193"/>
      <c r="LBF165" s="193"/>
      <c r="LBG165" s="193"/>
      <c r="LBH165" s="193"/>
      <c r="LBI165" s="193"/>
      <c r="LBJ165" s="193"/>
      <c r="LBK165" s="193"/>
      <c r="LBL165" s="193"/>
      <c r="LBM165" s="193"/>
      <c r="LKM165" s="193"/>
      <c r="LKN165" s="193"/>
      <c r="LKV165" s="193"/>
      <c r="LKW165" s="193"/>
      <c r="LKX165" s="193"/>
      <c r="LKY165" s="193"/>
      <c r="LKZ165" s="193"/>
      <c r="LLA165" s="193"/>
      <c r="LLB165" s="193"/>
      <c r="LLC165" s="193"/>
      <c r="LLD165" s="193"/>
      <c r="LLE165" s="193"/>
      <c r="LLF165" s="193"/>
      <c r="LLG165" s="193"/>
      <c r="LLH165" s="193"/>
      <c r="LLI165" s="193"/>
      <c r="LUI165" s="193"/>
      <c r="LUJ165" s="193"/>
      <c r="LUR165" s="193"/>
      <c r="LUS165" s="193"/>
      <c r="LUT165" s="193"/>
      <c r="LUU165" s="193"/>
      <c r="LUV165" s="193"/>
      <c r="LUW165" s="193"/>
      <c r="LUX165" s="193"/>
      <c r="LUY165" s="193"/>
      <c r="LUZ165" s="193"/>
      <c r="LVA165" s="193"/>
      <c r="LVB165" s="193"/>
      <c r="LVC165" s="193"/>
      <c r="LVD165" s="193"/>
      <c r="LVE165" s="193"/>
      <c r="MEE165" s="193"/>
      <c r="MEF165" s="193"/>
      <c r="MEN165" s="193"/>
      <c r="MEO165" s="193"/>
      <c r="MEP165" s="193"/>
      <c r="MEQ165" s="193"/>
      <c r="MER165" s="193"/>
      <c r="MES165" s="193"/>
      <c r="MET165" s="193"/>
      <c r="MEU165" s="193"/>
      <c r="MEV165" s="193"/>
      <c r="MEW165" s="193"/>
      <c r="MEX165" s="193"/>
      <c r="MEY165" s="193"/>
      <c r="MEZ165" s="193"/>
      <c r="MFA165" s="193"/>
      <c r="MOA165" s="193"/>
      <c r="MOB165" s="193"/>
      <c r="MOJ165" s="193"/>
      <c r="MOK165" s="193"/>
      <c r="MOL165" s="193"/>
      <c r="MOM165" s="193"/>
      <c r="MON165" s="193"/>
      <c r="MOO165" s="193"/>
      <c r="MOP165" s="193"/>
      <c r="MOQ165" s="193"/>
      <c r="MOR165" s="193"/>
      <c r="MOS165" s="193"/>
      <c r="MOT165" s="193"/>
      <c r="MOU165" s="193"/>
      <c r="MOV165" s="193"/>
      <c r="MOW165" s="193"/>
      <c r="MXW165" s="193"/>
      <c r="MXX165" s="193"/>
      <c r="MYF165" s="193"/>
      <c r="MYG165" s="193"/>
      <c r="MYH165" s="193"/>
      <c r="MYI165" s="193"/>
      <c r="MYJ165" s="193"/>
      <c r="MYK165" s="193"/>
      <c r="MYL165" s="193"/>
      <c r="MYM165" s="193"/>
      <c r="MYN165" s="193"/>
      <c r="MYO165" s="193"/>
      <c r="MYP165" s="193"/>
      <c r="MYQ165" s="193"/>
      <c r="MYR165" s="193"/>
      <c r="MYS165" s="193"/>
      <c r="NHS165" s="193"/>
      <c r="NHT165" s="193"/>
      <c r="NIB165" s="193"/>
      <c r="NIC165" s="193"/>
      <c r="NID165" s="193"/>
      <c r="NIE165" s="193"/>
      <c r="NIF165" s="193"/>
      <c r="NIG165" s="193"/>
      <c r="NIH165" s="193"/>
      <c r="NII165" s="193"/>
      <c r="NIJ165" s="193"/>
      <c r="NIK165" s="193"/>
      <c r="NIL165" s="193"/>
      <c r="NIM165" s="193"/>
      <c r="NIN165" s="193"/>
      <c r="NIO165" s="193"/>
      <c r="NRO165" s="193"/>
      <c r="NRP165" s="193"/>
      <c r="NRX165" s="193"/>
      <c r="NRY165" s="193"/>
      <c r="NRZ165" s="193"/>
      <c r="NSA165" s="193"/>
      <c r="NSB165" s="193"/>
      <c r="NSC165" s="193"/>
      <c r="NSD165" s="193"/>
      <c r="NSE165" s="193"/>
      <c r="NSF165" s="193"/>
      <c r="NSG165" s="193"/>
      <c r="NSH165" s="193"/>
      <c r="NSI165" s="193"/>
      <c r="NSJ165" s="193"/>
      <c r="NSK165" s="193"/>
      <c r="OBK165" s="193"/>
      <c r="OBL165" s="193"/>
      <c r="OBT165" s="193"/>
      <c r="OBU165" s="193"/>
      <c r="OBV165" s="193"/>
      <c r="OBW165" s="193"/>
      <c r="OBX165" s="193"/>
      <c r="OBY165" s="193"/>
      <c r="OBZ165" s="193"/>
      <c r="OCA165" s="193"/>
      <c r="OCB165" s="193"/>
      <c r="OCC165" s="193"/>
      <c r="OCD165" s="193"/>
      <c r="OCE165" s="193"/>
      <c r="OCF165" s="193"/>
      <c r="OCG165" s="193"/>
      <c r="OLG165" s="193"/>
      <c r="OLH165" s="193"/>
      <c r="OLP165" s="193"/>
      <c r="OLQ165" s="193"/>
      <c r="OLR165" s="193"/>
      <c r="OLS165" s="193"/>
      <c r="OLT165" s="193"/>
      <c r="OLU165" s="193"/>
      <c r="OLV165" s="193"/>
      <c r="OLW165" s="193"/>
      <c r="OLX165" s="193"/>
      <c r="OLY165" s="193"/>
      <c r="OLZ165" s="193"/>
      <c r="OMA165" s="193"/>
      <c r="OMB165" s="193"/>
      <c r="OMC165" s="193"/>
      <c r="OVC165" s="193"/>
      <c r="OVD165" s="193"/>
      <c r="OVL165" s="193"/>
      <c r="OVM165" s="193"/>
      <c r="OVN165" s="193"/>
      <c r="OVO165" s="193"/>
      <c r="OVP165" s="193"/>
      <c r="OVQ165" s="193"/>
      <c r="OVR165" s="193"/>
      <c r="OVS165" s="193"/>
      <c r="OVT165" s="193"/>
      <c r="OVU165" s="193"/>
      <c r="OVV165" s="193"/>
      <c r="OVW165" s="193"/>
      <c r="OVX165" s="193"/>
      <c r="OVY165" s="193"/>
      <c r="PEY165" s="193"/>
      <c r="PEZ165" s="193"/>
      <c r="PFH165" s="193"/>
      <c r="PFI165" s="193"/>
      <c r="PFJ165" s="193"/>
      <c r="PFK165" s="193"/>
      <c r="PFL165" s="193"/>
      <c r="PFM165" s="193"/>
      <c r="PFN165" s="193"/>
      <c r="PFO165" s="193"/>
      <c r="PFP165" s="193"/>
      <c r="PFQ165" s="193"/>
      <c r="PFR165" s="193"/>
      <c r="PFS165" s="193"/>
      <c r="PFT165" s="193"/>
      <c r="PFU165" s="193"/>
      <c r="POU165" s="193"/>
      <c r="POV165" s="193"/>
      <c r="PPD165" s="193"/>
      <c r="PPE165" s="193"/>
      <c r="PPF165" s="193"/>
      <c r="PPG165" s="193"/>
      <c r="PPH165" s="193"/>
      <c r="PPI165" s="193"/>
      <c r="PPJ165" s="193"/>
      <c r="PPK165" s="193"/>
      <c r="PPL165" s="193"/>
      <c r="PPM165" s="193"/>
      <c r="PPN165" s="193"/>
      <c r="PPO165" s="193"/>
      <c r="PPP165" s="193"/>
      <c r="PPQ165" s="193"/>
      <c r="PYQ165" s="193"/>
      <c r="PYR165" s="193"/>
      <c r="PYZ165" s="193"/>
      <c r="PZA165" s="193"/>
      <c r="PZB165" s="193"/>
      <c r="PZC165" s="193"/>
      <c r="PZD165" s="193"/>
      <c r="PZE165" s="193"/>
      <c r="PZF165" s="193"/>
      <c r="PZG165" s="193"/>
      <c r="PZH165" s="193"/>
      <c r="PZI165" s="193"/>
      <c r="PZJ165" s="193"/>
      <c r="PZK165" s="193"/>
      <c r="PZL165" s="193"/>
      <c r="PZM165" s="193"/>
      <c r="QIM165" s="193"/>
      <c r="QIN165" s="193"/>
      <c r="QIV165" s="193"/>
      <c r="QIW165" s="193"/>
      <c r="QIX165" s="193"/>
      <c r="QIY165" s="193"/>
      <c r="QIZ165" s="193"/>
      <c r="QJA165" s="193"/>
      <c r="QJB165" s="193"/>
      <c r="QJC165" s="193"/>
      <c r="QJD165" s="193"/>
      <c r="QJE165" s="193"/>
      <c r="QJF165" s="193"/>
      <c r="QJG165" s="193"/>
      <c r="QJH165" s="193"/>
      <c r="QJI165" s="193"/>
      <c r="QSI165" s="193"/>
      <c r="QSJ165" s="193"/>
      <c r="QSR165" s="193"/>
      <c r="QSS165" s="193"/>
      <c r="QST165" s="193"/>
      <c r="QSU165" s="193"/>
      <c r="QSV165" s="193"/>
      <c r="QSW165" s="193"/>
      <c r="QSX165" s="193"/>
      <c r="QSY165" s="193"/>
      <c r="QSZ165" s="193"/>
      <c r="QTA165" s="193"/>
      <c r="QTB165" s="193"/>
      <c r="QTC165" s="193"/>
      <c r="QTD165" s="193"/>
      <c r="QTE165" s="193"/>
      <c r="RCE165" s="193"/>
      <c r="RCF165" s="193"/>
      <c r="RCN165" s="193"/>
      <c r="RCO165" s="193"/>
      <c r="RCP165" s="193"/>
      <c r="RCQ165" s="193"/>
      <c r="RCR165" s="193"/>
      <c r="RCS165" s="193"/>
      <c r="RCT165" s="193"/>
      <c r="RCU165" s="193"/>
      <c r="RCV165" s="193"/>
      <c r="RCW165" s="193"/>
      <c r="RCX165" s="193"/>
      <c r="RCY165" s="193"/>
      <c r="RCZ165" s="193"/>
      <c r="RDA165" s="193"/>
      <c r="RMA165" s="193"/>
      <c r="RMB165" s="193"/>
      <c r="RMJ165" s="193"/>
      <c r="RMK165" s="193"/>
      <c r="RML165" s="193"/>
      <c r="RMM165" s="193"/>
      <c r="RMN165" s="193"/>
      <c r="RMO165" s="193"/>
      <c r="RMP165" s="193"/>
      <c r="RMQ165" s="193"/>
      <c r="RMR165" s="193"/>
      <c r="RMS165" s="193"/>
      <c r="RMT165" s="193"/>
      <c r="RMU165" s="193"/>
      <c r="RMV165" s="193"/>
      <c r="RMW165" s="193"/>
      <c r="RVW165" s="193"/>
      <c r="RVX165" s="193"/>
      <c r="RWF165" s="193"/>
      <c r="RWG165" s="193"/>
      <c r="RWH165" s="193"/>
      <c r="RWI165" s="193"/>
      <c r="RWJ165" s="193"/>
      <c r="RWK165" s="193"/>
      <c r="RWL165" s="193"/>
      <c r="RWM165" s="193"/>
      <c r="RWN165" s="193"/>
      <c r="RWO165" s="193"/>
      <c r="RWP165" s="193"/>
      <c r="RWQ165" s="193"/>
      <c r="RWR165" s="193"/>
      <c r="RWS165" s="193"/>
      <c r="SFS165" s="193"/>
      <c r="SFT165" s="193"/>
      <c r="SGB165" s="193"/>
      <c r="SGC165" s="193"/>
      <c r="SGD165" s="193"/>
      <c r="SGE165" s="193"/>
      <c r="SGF165" s="193"/>
      <c r="SGG165" s="193"/>
      <c r="SGH165" s="193"/>
      <c r="SGI165" s="193"/>
      <c r="SGJ165" s="193"/>
      <c r="SGK165" s="193"/>
      <c r="SGL165" s="193"/>
      <c r="SGM165" s="193"/>
      <c r="SGN165" s="193"/>
      <c r="SGO165" s="193"/>
      <c r="SPO165" s="193"/>
      <c r="SPP165" s="193"/>
      <c r="SPX165" s="193"/>
      <c r="SPY165" s="193"/>
      <c r="SPZ165" s="193"/>
      <c r="SQA165" s="193"/>
      <c r="SQB165" s="193"/>
      <c r="SQC165" s="193"/>
      <c r="SQD165" s="193"/>
      <c r="SQE165" s="193"/>
      <c r="SQF165" s="193"/>
      <c r="SQG165" s="193"/>
      <c r="SQH165" s="193"/>
      <c r="SQI165" s="193"/>
      <c r="SQJ165" s="193"/>
      <c r="SQK165" s="193"/>
      <c r="SZK165" s="193"/>
      <c r="SZL165" s="193"/>
      <c r="SZT165" s="193"/>
      <c r="SZU165" s="193"/>
      <c r="SZV165" s="193"/>
      <c r="SZW165" s="193"/>
      <c r="SZX165" s="193"/>
      <c r="SZY165" s="193"/>
      <c r="SZZ165" s="193"/>
      <c r="TAA165" s="193"/>
      <c r="TAB165" s="193"/>
      <c r="TAC165" s="193"/>
      <c r="TAD165" s="193"/>
      <c r="TAE165" s="193"/>
      <c r="TAF165" s="193"/>
      <c r="TAG165" s="193"/>
      <c r="TJG165" s="193"/>
      <c r="TJH165" s="193"/>
      <c r="TJP165" s="193"/>
      <c r="TJQ165" s="193"/>
      <c r="TJR165" s="193"/>
      <c r="TJS165" s="193"/>
      <c r="TJT165" s="193"/>
      <c r="TJU165" s="193"/>
      <c r="TJV165" s="193"/>
      <c r="TJW165" s="193"/>
      <c r="TJX165" s="193"/>
      <c r="TJY165" s="193"/>
      <c r="TJZ165" s="193"/>
      <c r="TKA165" s="193"/>
      <c r="TKB165" s="193"/>
      <c r="TKC165" s="193"/>
      <c r="TTC165" s="193"/>
      <c r="TTD165" s="193"/>
      <c r="TTL165" s="193"/>
      <c r="TTM165" s="193"/>
      <c r="TTN165" s="193"/>
      <c r="TTO165" s="193"/>
      <c r="TTP165" s="193"/>
      <c r="TTQ165" s="193"/>
      <c r="TTR165" s="193"/>
      <c r="TTS165" s="193"/>
      <c r="TTT165" s="193"/>
      <c r="TTU165" s="193"/>
      <c r="TTV165" s="193"/>
      <c r="TTW165" s="193"/>
      <c r="TTX165" s="193"/>
      <c r="TTY165" s="193"/>
      <c r="UCY165" s="193"/>
      <c r="UCZ165" s="193"/>
      <c r="UDH165" s="193"/>
      <c r="UDI165" s="193"/>
      <c r="UDJ165" s="193"/>
      <c r="UDK165" s="193"/>
      <c r="UDL165" s="193"/>
      <c r="UDM165" s="193"/>
      <c r="UDN165" s="193"/>
      <c r="UDO165" s="193"/>
      <c r="UDP165" s="193"/>
      <c r="UDQ165" s="193"/>
      <c r="UDR165" s="193"/>
      <c r="UDS165" s="193"/>
      <c r="UDT165" s="193"/>
      <c r="UDU165" s="193"/>
      <c r="UMU165" s="193"/>
      <c r="UMV165" s="193"/>
      <c r="UND165" s="193"/>
      <c r="UNE165" s="193"/>
      <c r="UNF165" s="193"/>
      <c r="UNG165" s="193"/>
      <c r="UNH165" s="193"/>
      <c r="UNI165" s="193"/>
      <c r="UNJ165" s="193"/>
      <c r="UNK165" s="193"/>
      <c r="UNL165" s="193"/>
      <c r="UNM165" s="193"/>
      <c r="UNN165" s="193"/>
      <c r="UNO165" s="193"/>
      <c r="UNP165" s="193"/>
      <c r="UNQ165" s="193"/>
      <c r="UWQ165" s="193"/>
      <c r="UWR165" s="193"/>
      <c r="UWZ165" s="193"/>
      <c r="UXA165" s="193"/>
      <c r="UXB165" s="193"/>
      <c r="UXC165" s="193"/>
      <c r="UXD165" s="193"/>
      <c r="UXE165" s="193"/>
      <c r="UXF165" s="193"/>
      <c r="UXG165" s="193"/>
      <c r="UXH165" s="193"/>
      <c r="UXI165" s="193"/>
      <c r="UXJ165" s="193"/>
      <c r="UXK165" s="193"/>
      <c r="UXL165" s="193"/>
      <c r="UXM165" s="193"/>
      <c r="VGM165" s="193"/>
      <c r="VGN165" s="193"/>
      <c r="VGV165" s="193"/>
      <c r="VGW165" s="193"/>
      <c r="VGX165" s="193"/>
      <c r="VGY165" s="193"/>
      <c r="VGZ165" s="193"/>
      <c r="VHA165" s="193"/>
      <c r="VHB165" s="193"/>
      <c r="VHC165" s="193"/>
      <c r="VHD165" s="193"/>
      <c r="VHE165" s="193"/>
      <c r="VHF165" s="193"/>
      <c r="VHG165" s="193"/>
      <c r="VHH165" s="193"/>
      <c r="VHI165" s="193"/>
      <c r="VQI165" s="193"/>
      <c r="VQJ165" s="193"/>
      <c r="VQR165" s="193"/>
      <c r="VQS165" s="193"/>
      <c r="VQT165" s="193"/>
      <c r="VQU165" s="193"/>
      <c r="VQV165" s="193"/>
      <c r="VQW165" s="193"/>
      <c r="VQX165" s="193"/>
      <c r="VQY165" s="193"/>
      <c r="VQZ165" s="193"/>
      <c r="VRA165" s="193"/>
      <c r="VRB165" s="193"/>
      <c r="VRC165" s="193"/>
      <c r="VRD165" s="193"/>
      <c r="VRE165" s="193"/>
      <c r="WAE165" s="193"/>
      <c r="WAF165" s="193"/>
      <c r="WAN165" s="193"/>
      <c r="WAO165" s="193"/>
      <c r="WAP165" s="193"/>
      <c r="WAQ165" s="193"/>
      <c r="WAR165" s="193"/>
      <c r="WAS165" s="193"/>
      <c r="WAT165" s="193"/>
      <c r="WAU165" s="193"/>
      <c r="WAV165" s="193"/>
      <c r="WAW165" s="193"/>
      <c r="WAX165" s="193"/>
      <c r="WAY165" s="193"/>
      <c r="WAZ165" s="193"/>
      <c r="WBA165" s="193"/>
      <c r="WKA165" s="193"/>
      <c r="WKB165" s="193"/>
      <c r="WKJ165" s="193"/>
      <c r="WKK165" s="193"/>
      <c r="WKL165" s="193"/>
      <c r="WKM165" s="193"/>
      <c r="WKN165" s="193"/>
      <c r="WKO165" s="193"/>
      <c r="WKP165" s="193"/>
      <c r="WKQ165" s="193"/>
      <c r="WKR165" s="193"/>
      <c r="WKS165" s="193"/>
      <c r="WKT165" s="193"/>
      <c r="WKU165" s="193"/>
      <c r="WKV165" s="193"/>
      <c r="WKW165" s="193"/>
      <c r="WTW165" s="193"/>
      <c r="WTX165" s="193"/>
      <c r="WUF165" s="193"/>
      <c r="WUG165" s="193"/>
      <c r="WUH165" s="193"/>
      <c r="WUI165" s="193"/>
      <c r="WUJ165" s="193"/>
      <c r="WUK165" s="193"/>
      <c r="WUL165" s="193"/>
      <c r="WUM165" s="193"/>
      <c r="WUN165" s="193"/>
      <c r="WUO165" s="193"/>
      <c r="WUP165" s="193"/>
      <c r="WUQ165" s="193"/>
      <c r="WUR165" s="193"/>
      <c r="WUS165" s="193"/>
    </row>
    <row r="166" spans="1:1009 1243:2033 2267:3057 3291:4081 4315:5105 5339:6129 6363:7153 7387:8177 8411:9201 9435:10225 10459:11249 11483:12273 12507:13297 13531:14321 14555:15345 15579:16113" s="99" customFormat="1" hidden="1" outlineLevel="1" x14ac:dyDescent="0.25">
      <c r="A166" s="78"/>
      <c r="B166" s="194" t="s">
        <v>171</v>
      </c>
      <c r="C166" s="74"/>
      <c r="D166" s="102">
        <v>25</v>
      </c>
      <c r="E166" s="103"/>
      <c r="F166" s="73">
        <v>25</v>
      </c>
      <c r="G166" s="231">
        <v>0</v>
      </c>
      <c r="H166" s="129">
        <v>0</v>
      </c>
      <c r="I166" s="153">
        <f t="shared" si="10"/>
        <v>0</v>
      </c>
      <c r="J166" s="152"/>
      <c r="K166" s="149"/>
      <c r="L166" s="152"/>
      <c r="M166" s="152"/>
      <c r="N166" s="109">
        <v>819</v>
      </c>
      <c r="HK166" s="193"/>
      <c r="HL166" s="193"/>
      <c r="HT166" s="193"/>
      <c r="HU166" s="193"/>
      <c r="HV166" s="193"/>
      <c r="HW166" s="193"/>
      <c r="HX166" s="193"/>
      <c r="HY166" s="193"/>
      <c r="HZ166" s="193"/>
      <c r="IA166" s="193"/>
      <c r="IB166" s="193"/>
      <c r="IC166" s="193"/>
      <c r="ID166" s="193"/>
      <c r="IE166" s="193"/>
      <c r="IF166" s="193"/>
      <c r="IG166" s="193"/>
      <c r="RG166" s="193"/>
      <c r="RH166" s="193"/>
      <c r="RP166" s="193"/>
      <c r="RQ166" s="193"/>
      <c r="RR166" s="193"/>
      <c r="RS166" s="193"/>
      <c r="RT166" s="193"/>
      <c r="RU166" s="193"/>
      <c r="RV166" s="193"/>
      <c r="RW166" s="193"/>
      <c r="RX166" s="193"/>
      <c r="RY166" s="193"/>
      <c r="RZ166" s="193"/>
      <c r="SA166" s="193"/>
      <c r="SB166" s="193"/>
      <c r="SC166" s="193"/>
      <c r="ABC166" s="193"/>
      <c r="ABD166" s="193"/>
      <c r="ABL166" s="193"/>
      <c r="ABM166" s="193"/>
      <c r="ABN166" s="193"/>
      <c r="ABO166" s="193"/>
      <c r="ABP166" s="193"/>
      <c r="ABQ166" s="193"/>
      <c r="ABR166" s="193"/>
      <c r="ABS166" s="193"/>
      <c r="ABT166" s="193"/>
      <c r="ABU166" s="193"/>
      <c r="ABV166" s="193"/>
      <c r="ABW166" s="193"/>
      <c r="ABX166" s="193"/>
      <c r="ABY166" s="193"/>
      <c r="AKY166" s="193"/>
      <c r="AKZ166" s="193"/>
      <c r="ALH166" s="193"/>
      <c r="ALI166" s="193"/>
      <c r="ALJ166" s="193"/>
      <c r="ALK166" s="193"/>
      <c r="ALL166" s="193"/>
      <c r="ALM166" s="193"/>
      <c r="ALN166" s="193"/>
      <c r="ALO166" s="193"/>
      <c r="ALP166" s="193"/>
      <c r="ALQ166" s="193"/>
      <c r="ALR166" s="193"/>
      <c r="ALS166" s="193"/>
      <c r="ALT166" s="193"/>
      <c r="ALU166" s="193"/>
      <c r="AUU166" s="193"/>
      <c r="AUV166" s="193"/>
      <c r="AVD166" s="193"/>
      <c r="AVE166" s="193"/>
      <c r="AVF166" s="193"/>
      <c r="AVG166" s="193"/>
      <c r="AVH166" s="193"/>
      <c r="AVI166" s="193"/>
      <c r="AVJ166" s="193"/>
      <c r="AVK166" s="193"/>
      <c r="AVL166" s="193"/>
      <c r="AVM166" s="193"/>
      <c r="AVN166" s="193"/>
      <c r="AVO166" s="193"/>
      <c r="AVP166" s="193"/>
      <c r="AVQ166" s="193"/>
      <c r="BEQ166" s="193"/>
      <c r="BER166" s="193"/>
      <c r="BEZ166" s="193"/>
      <c r="BFA166" s="193"/>
      <c r="BFB166" s="193"/>
      <c r="BFC166" s="193"/>
      <c r="BFD166" s="193"/>
      <c r="BFE166" s="193"/>
      <c r="BFF166" s="193"/>
      <c r="BFG166" s="193"/>
      <c r="BFH166" s="193"/>
      <c r="BFI166" s="193"/>
      <c r="BFJ166" s="193"/>
      <c r="BFK166" s="193"/>
      <c r="BFL166" s="193"/>
      <c r="BFM166" s="193"/>
      <c r="BOM166" s="193"/>
      <c r="BON166" s="193"/>
      <c r="BOV166" s="193"/>
      <c r="BOW166" s="193"/>
      <c r="BOX166" s="193"/>
      <c r="BOY166" s="193"/>
      <c r="BOZ166" s="193"/>
      <c r="BPA166" s="193"/>
      <c r="BPB166" s="193"/>
      <c r="BPC166" s="193"/>
      <c r="BPD166" s="193"/>
      <c r="BPE166" s="193"/>
      <c r="BPF166" s="193"/>
      <c r="BPG166" s="193"/>
      <c r="BPH166" s="193"/>
      <c r="BPI166" s="193"/>
      <c r="BYI166" s="193"/>
      <c r="BYJ166" s="193"/>
      <c r="BYR166" s="193"/>
      <c r="BYS166" s="193"/>
      <c r="BYT166" s="193"/>
      <c r="BYU166" s="193"/>
      <c r="BYV166" s="193"/>
      <c r="BYW166" s="193"/>
      <c r="BYX166" s="193"/>
      <c r="BYY166" s="193"/>
      <c r="BYZ166" s="193"/>
      <c r="BZA166" s="193"/>
      <c r="BZB166" s="193"/>
      <c r="BZC166" s="193"/>
      <c r="BZD166" s="193"/>
      <c r="BZE166" s="193"/>
      <c r="CIE166" s="193"/>
      <c r="CIF166" s="193"/>
      <c r="CIN166" s="193"/>
      <c r="CIO166" s="193"/>
      <c r="CIP166" s="193"/>
      <c r="CIQ166" s="193"/>
      <c r="CIR166" s="193"/>
      <c r="CIS166" s="193"/>
      <c r="CIT166" s="193"/>
      <c r="CIU166" s="193"/>
      <c r="CIV166" s="193"/>
      <c r="CIW166" s="193"/>
      <c r="CIX166" s="193"/>
      <c r="CIY166" s="193"/>
      <c r="CIZ166" s="193"/>
      <c r="CJA166" s="193"/>
      <c r="CSA166" s="193"/>
      <c r="CSB166" s="193"/>
      <c r="CSJ166" s="193"/>
      <c r="CSK166" s="193"/>
      <c r="CSL166" s="193"/>
      <c r="CSM166" s="193"/>
      <c r="CSN166" s="193"/>
      <c r="CSO166" s="193"/>
      <c r="CSP166" s="193"/>
      <c r="CSQ166" s="193"/>
      <c r="CSR166" s="193"/>
      <c r="CSS166" s="193"/>
      <c r="CST166" s="193"/>
      <c r="CSU166" s="193"/>
      <c r="CSV166" s="193"/>
      <c r="CSW166" s="193"/>
      <c r="DBW166" s="193"/>
      <c r="DBX166" s="193"/>
      <c r="DCF166" s="193"/>
      <c r="DCG166" s="193"/>
      <c r="DCH166" s="193"/>
      <c r="DCI166" s="193"/>
      <c r="DCJ166" s="193"/>
      <c r="DCK166" s="193"/>
      <c r="DCL166" s="193"/>
      <c r="DCM166" s="193"/>
      <c r="DCN166" s="193"/>
      <c r="DCO166" s="193"/>
      <c r="DCP166" s="193"/>
      <c r="DCQ166" s="193"/>
      <c r="DCR166" s="193"/>
      <c r="DCS166" s="193"/>
      <c r="DLS166" s="193"/>
      <c r="DLT166" s="193"/>
      <c r="DMB166" s="193"/>
      <c r="DMC166" s="193"/>
      <c r="DMD166" s="193"/>
      <c r="DME166" s="193"/>
      <c r="DMF166" s="193"/>
      <c r="DMG166" s="193"/>
      <c r="DMH166" s="193"/>
      <c r="DMI166" s="193"/>
      <c r="DMJ166" s="193"/>
      <c r="DMK166" s="193"/>
      <c r="DML166" s="193"/>
      <c r="DMM166" s="193"/>
      <c r="DMN166" s="193"/>
      <c r="DMO166" s="193"/>
      <c r="DVO166" s="193"/>
      <c r="DVP166" s="193"/>
      <c r="DVX166" s="193"/>
      <c r="DVY166" s="193"/>
      <c r="DVZ166" s="193"/>
      <c r="DWA166" s="193"/>
      <c r="DWB166" s="193"/>
      <c r="DWC166" s="193"/>
      <c r="DWD166" s="193"/>
      <c r="DWE166" s="193"/>
      <c r="DWF166" s="193"/>
      <c r="DWG166" s="193"/>
      <c r="DWH166" s="193"/>
      <c r="DWI166" s="193"/>
      <c r="DWJ166" s="193"/>
      <c r="DWK166" s="193"/>
      <c r="EFK166" s="193"/>
      <c r="EFL166" s="193"/>
      <c r="EFT166" s="193"/>
      <c r="EFU166" s="193"/>
      <c r="EFV166" s="193"/>
      <c r="EFW166" s="193"/>
      <c r="EFX166" s="193"/>
      <c r="EFY166" s="193"/>
      <c r="EFZ166" s="193"/>
      <c r="EGA166" s="193"/>
      <c r="EGB166" s="193"/>
      <c r="EGC166" s="193"/>
      <c r="EGD166" s="193"/>
      <c r="EGE166" s="193"/>
      <c r="EGF166" s="193"/>
      <c r="EGG166" s="193"/>
      <c r="EPG166" s="193"/>
      <c r="EPH166" s="193"/>
      <c r="EPP166" s="193"/>
      <c r="EPQ166" s="193"/>
      <c r="EPR166" s="193"/>
      <c r="EPS166" s="193"/>
      <c r="EPT166" s="193"/>
      <c r="EPU166" s="193"/>
      <c r="EPV166" s="193"/>
      <c r="EPW166" s="193"/>
      <c r="EPX166" s="193"/>
      <c r="EPY166" s="193"/>
      <c r="EPZ166" s="193"/>
      <c r="EQA166" s="193"/>
      <c r="EQB166" s="193"/>
      <c r="EQC166" s="193"/>
      <c r="EZC166" s="193"/>
      <c r="EZD166" s="193"/>
      <c r="EZL166" s="193"/>
      <c r="EZM166" s="193"/>
      <c r="EZN166" s="193"/>
      <c r="EZO166" s="193"/>
      <c r="EZP166" s="193"/>
      <c r="EZQ166" s="193"/>
      <c r="EZR166" s="193"/>
      <c r="EZS166" s="193"/>
      <c r="EZT166" s="193"/>
      <c r="EZU166" s="193"/>
      <c r="EZV166" s="193"/>
      <c r="EZW166" s="193"/>
      <c r="EZX166" s="193"/>
      <c r="EZY166" s="193"/>
      <c r="FIY166" s="193"/>
      <c r="FIZ166" s="193"/>
      <c r="FJH166" s="193"/>
      <c r="FJI166" s="193"/>
      <c r="FJJ166" s="193"/>
      <c r="FJK166" s="193"/>
      <c r="FJL166" s="193"/>
      <c r="FJM166" s="193"/>
      <c r="FJN166" s="193"/>
      <c r="FJO166" s="193"/>
      <c r="FJP166" s="193"/>
      <c r="FJQ166" s="193"/>
      <c r="FJR166" s="193"/>
      <c r="FJS166" s="193"/>
      <c r="FJT166" s="193"/>
      <c r="FJU166" s="193"/>
      <c r="FSU166" s="193"/>
      <c r="FSV166" s="193"/>
      <c r="FTD166" s="193"/>
      <c r="FTE166" s="193"/>
      <c r="FTF166" s="193"/>
      <c r="FTG166" s="193"/>
      <c r="FTH166" s="193"/>
      <c r="FTI166" s="193"/>
      <c r="FTJ166" s="193"/>
      <c r="FTK166" s="193"/>
      <c r="FTL166" s="193"/>
      <c r="FTM166" s="193"/>
      <c r="FTN166" s="193"/>
      <c r="FTO166" s="193"/>
      <c r="FTP166" s="193"/>
      <c r="FTQ166" s="193"/>
      <c r="GCQ166" s="193"/>
      <c r="GCR166" s="193"/>
      <c r="GCZ166" s="193"/>
      <c r="GDA166" s="193"/>
      <c r="GDB166" s="193"/>
      <c r="GDC166" s="193"/>
      <c r="GDD166" s="193"/>
      <c r="GDE166" s="193"/>
      <c r="GDF166" s="193"/>
      <c r="GDG166" s="193"/>
      <c r="GDH166" s="193"/>
      <c r="GDI166" s="193"/>
      <c r="GDJ166" s="193"/>
      <c r="GDK166" s="193"/>
      <c r="GDL166" s="193"/>
      <c r="GDM166" s="193"/>
      <c r="GMM166" s="193"/>
      <c r="GMN166" s="193"/>
      <c r="GMV166" s="193"/>
      <c r="GMW166" s="193"/>
      <c r="GMX166" s="193"/>
      <c r="GMY166" s="193"/>
      <c r="GMZ166" s="193"/>
      <c r="GNA166" s="193"/>
      <c r="GNB166" s="193"/>
      <c r="GNC166" s="193"/>
      <c r="GND166" s="193"/>
      <c r="GNE166" s="193"/>
      <c r="GNF166" s="193"/>
      <c r="GNG166" s="193"/>
      <c r="GNH166" s="193"/>
      <c r="GNI166" s="193"/>
      <c r="GWI166" s="193"/>
      <c r="GWJ166" s="193"/>
      <c r="GWR166" s="193"/>
      <c r="GWS166" s="193"/>
      <c r="GWT166" s="193"/>
      <c r="GWU166" s="193"/>
      <c r="GWV166" s="193"/>
      <c r="GWW166" s="193"/>
      <c r="GWX166" s="193"/>
      <c r="GWY166" s="193"/>
      <c r="GWZ166" s="193"/>
      <c r="GXA166" s="193"/>
      <c r="GXB166" s="193"/>
      <c r="GXC166" s="193"/>
      <c r="GXD166" s="193"/>
      <c r="GXE166" s="193"/>
      <c r="HGE166" s="193"/>
      <c r="HGF166" s="193"/>
      <c r="HGN166" s="193"/>
      <c r="HGO166" s="193"/>
      <c r="HGP166" s="193"/>
      <c r="HGQ166" s="193"/>
      <c r="HGR166" s="193"/>
      <c r="HGS166" s="193"/>
      <c r="HGT166" s="193"/>
      <c r="HGU166" s="193"/>
      <c r="HGV166" s="193"/>
      <c r="HGW166" s="193"/>
      <c r="HGX166" s="193"/>
      <c r="HGY166" s="193"/>
      <c r="HGZ166" s="193"/>
      <c r="HHA166" s="193"/>
      <c r="HQA166" s="193"/>
      <c r="HQB166" s="193"/>
      <c r="HQJ166" s="193"/>
      <c r="HQK166" s="193"/>
      <c r="HQL166" s="193"/>
      <c r="HQM166" s="193"/>
      <c r="HQN166" s="193"/>
      <c r="HQO166" s="193"/>
      <c r="HQP166" s="193"/>
      <c r="HQQ166" s="193"/>
      <c r="HQR166" s="193"/>
      <c r="HQS166" s="193"/>
      <c r="HQT166" s="193"/>
      <c r="HQU166" s="193"/>
      <c r="HQV166" s="193"/>
      <c r="HQW166" s="193"/>
      <c r="HZW166" s="193"/>
      <c r="HZX166" s="193"/>
      <c r="IAF166" s="193"/>
      <c r="IAG166" s="193"/>
      <c r="IAH166" s="193"/>
      <c r="IAI166" s="193"/>
      <c r="IAJ166" s="193"/>
      <c r="IAK166" s="193"/>
      <c r="IAL166" s="193"/>
      <c r="IAM166" s="193"/>
      <c r="IAN166" s="193"/>
      <c r="IAO166" s="193"/>
      <c r="IAP166" s="193"/>
      <c r="IAQ166" s="193"/>
      <c r="IAR166" s="193"/>
      <c r="IAS166" s="193"/>
      <c r="IJS166" s="193"/>
      <c r="IJT166" s="193"/>
      <c r="IKB166" s="193"/>
      <c r="IKC166" s="193"/>
      <c r="IKD166" s="193"/>
      <c r="IKE166" s="193"/>
      <c r="IKF166" s="193"/>
      <c r="IKG166" s="193"/>
      <c r="IKH166" s="193"/>
      <c r="IKI166" s="193"/>
      <c r="IKJ166" s="193"/>
      <c r="IKK166" s="193"/>
      <c r="IKL166" s="193"/>
      <c r="IKM166" s="193"/>
      <c r="IKN166" s="193"/>
      <c r="IKO166" s="193"/>
      <c r="ITO166" s="193"/>
      <c r="ITP166" s="193"/>
      <c r="ITX166" s="193"/>
      <c r="ITY166" s="193"/>
      <c r="ITZ166" s="193"/>
      <c r="IUA166" s="193"/>
      <c r="IUB166" s="193"/>
      <c r="IUC166" s="193"/>
      <c r="IUD166" s="193"/>
      <c r="IUE166" s="193"/>
      <c r="IUF166" s="193"/>
      <c r="IUG166" s="193"/>
      <c r="IUH166" s="193"/>
      <c r="IUI166" s="193"/>
      <c r="IUJ166" s="193"/>
      <c r="IUK166" s="193"/>
      <c r="JDK166" s="193"/>
      <c r="JDL166" s="193"/>
      <c r="JDT166" s="193"/>
      <c r="JDU166" s="193"/>
      <c r="JDV166" s="193"/>
      <c r="JDW166" s="193"/>
      <c r="JDX166" s="193"/>
      <c r="JDY166" s="193"/>
      <c r="JDZ166" s="193"/>
      <c r="JEA166" s="193"/>
      <c r="JEB166" s="193"/>
      <c r="JEC166" s="193"/>
      <c r="JED166" s="193"/>
      <c r="JEE166" s="193"/>
      <c r="JEF166" s="193"/>
      <c r="JEG166" s="193"/>
      <c r="JNG166" s="193"/>
      <c r="JNH166" s="193"/>
      <c r="JNP166" s="193"/>
      <c r="JNQ166" s="193"/>
      <c r="JNR166" s="193"/>
      <c r="JNS166" s="193"/>
      <c r="JNT166" s="193"/>
      <c r="JNU166" s="193"/>
      <c r="JNV166" s="193"/>
      <c r="JNW166" s="193"/>
      <c r="JNX166" s="193"/>
      <c r="JNY166" s="193"/>
      <c r="JNZ166" s="193"/>
      <c r="JOA166" s="193"/>
      <c r="JOB166" s="193"/>
      <c r="JOC166" s="193"/>
      <c r="JXC166" s="193"/>
      <c r="JXD166" s="193"/>
      <c r="JXL166" s="193"/>
      <c r="JXM166" s="193"/>
      <c r="JXN166" s="193"/>
      <c r="JXO166" s="193"/>
      <c r="JXP166" s="193"/>
      <c r="JXQ166" s="193"/>
      <c r="JXR166" s="193"/>
      <c r="JXS166" s="193"/>
      <c r="JXT166" s="193"/>
      <c r="JXU166" s="193"/>
      <c r="JXV166" s="193"/>
      <c r="JXW166" s="193"/>
      <c r="JXX166" s="193"/>
      <c r="JXY166" s="193"/>
      <c r="KGY166" s="193"/>
      <c r="KGZ166" s="193"/>
      <c r="KHH166" s="193"/>
      <c r="KHI166" s="193"/>
      <c r="KHJ166" s="193"/>
      <c r="KHK166" s="193"/>
      <c r="KHL166" s="193"/>
      <c r="KHM166" s="193"/>
      <c r="KHN166" s="193"/>
      <c r="KHO166" s="193"/>
      <c r="KHP166" s="193"/>
      <c r="KHQ166" s="193"/>
      <c r="KHR166" s="193"/>
      <c r="KHS166" s="193"/>
      <c r="KHT166" s="193"/>
      <c r="KHU166" s="193"/>
      <c r="KQU166" s="193"/>
      <c r="KQV166" s="193"/>
      <c r="KRD166" s="193"/>
      <c r="KRE166" s="193"/>
      <c r="KRF166" s="193"/>
      <c r="KRG166" s="193"/>
      <c r="KRH166" s="193"/>
      <c r="KRI166" s="193"/>
      <c r="KRJ166" s="193"/>
      <c r="KRK166" s="193"/>
      <c r="KRL166" s="193"/>
      <c r="KRM166" s="193"/>
      <c r="KRN166" s="193"/>
      <c r="KRO166" s="193"/>
      <c r="KRP166" s="193"/>
      <c r="KRQ166" s="193"/>
      <c r="LAQ166" s="193"/>
      <c r="LAR166" s="193"/>
      <c r="LAZ166" s="193"/>
      <c r="LBA166" s="193"/>
      <c r="LBB166" s="193"/>
      <c r="LBC166" s="193"/>
      <c r="LBD166" s="193"/>
      <c r="LBE166" s="193"/>
      <c r="LBF166" s="193"/>
      <c r="LBG166" s="193"/>
      <c r="LBH166" s="193"/>
      <c r="LBI166" s="193"/>
      <c r="LBJ166" s="193"/>
      <c r="LBK166" s="193"/>
      <c r="LBL166" s="193"/>
      <c r="LBM166" s="193"/>
      <c r="LKM166" s="193"/>
      <c r="LKN166" s="193"/>
      <c r="LKV166" s="193"/>
      <c r="LKW166" s="193"/>
      <c r="LKX166" s="193"/>
      <c r="LKY166" s="193"/>
      <c r="LKZ166" s="193"/>
      <c r="LLA166" s="193"/>
      <c r="LLB166" s="193"/>
      <c r="LLC166" s="193"/>
      <c r="LLD166" s="193"/>
      <c r="LLE166" s="193"/>
      <c r="LLF166" s="193"/>
      <c r="LLG166" s="193"/>
      <c r="LLH166" s="193"/>
      <c r="LLI166" s="193"/>
      <c r="LUI166" s="193"/>
      <c r="LUJ166" s="193"/>
      <c r="LUR166" s="193"/>
      <c r="LUS166" s="193"/>
      <c r="LUT166" s="193"/>
      <c r="LUU166" s="193"/>
      <c r="LUV166" s="193"/>
      <c r="LUW166" s="193"/>
      <c r="LUX166" s="193"/>
      <c r="LUY166" s="193"/>
      <c r="LUZ166" s="193"/>
      <c r="LVA166" s="193"/>
      <c r="LVB166" s="193"/>
      <c r="LVC166" s="193"/>
      <c r="LVD166" s="193"/>
      <c r="LVE166" s="193"/>
      <c r="MEE166" s="193"/>
      <c r="MEF166" s="193"/>
      <c r="MEN166" s="193"/>
      <c r="MEO166" s="193"/>
      <c r="MEP166" s="193"/>
      <c r="MEQ166" s="193"/>
      <c r="MER166" s="193"/>
      <c r="MES166" s="193"/>
      <c r="MET166" s="193"/>
      <c r="MEU166" s="193"/>
      <c r="MEV166" s="193"/>
      <c r="MEW166" s="193"/>
      <c r="MEX166" s="193"/>
      <c r="MEY166" s="193"/>
      <c r="MEZ166" s="193"/>
      <c r="MFA166" s="193"/>
      <c r="MOA166" s="193"/>
      <c r="MOB166" s="193"/>
      <c r="MOJ166" s="193"/>
      <c r="MOK166" s="193"/>
      <c r="MOL166" s="193"/>
      <c r="MOM166" s="193"/>
      <c r="MON166" s="193"/>
      <c r="MOO166" s="193"/>
      <c r="MOP166" s="193"/>
      <c r="MOQ166" s="193"/>
      <c r="MOR166" s="193"/>
      <c r="MOS166" s="193"/>
      <c r="MOT166" s="193"/>
      <c r="MOU166" s="193"/>
      <c r="MOV166" s="193"/>
      <c r="MOW166" s="193"/>
      <c r="MXW166" s="193"/>
      <c r="MXX166" s="193"/>
      <c r="MYF166" s="193"/>
      <c r="MYG166" s="193"/>
      <c r="MYH166" s="193"/>
      <c r="MYI166" s="193"/>
      <c r="MYJ166" s="193"/>
      <c r="MYK166" s="193"/>
      <c r="MYL166" s="193"/>
      <c r="MYM166" s="193"/>
      <c r="MYN166" s="193"/>
      <c r="MYO166" s="193"/>
      <c r="MYP166" s="193"/>
      <c r="MYQ166" s="193"/>
      <c r="MYR166" s="193"/>
      <c r="MYS166" s="193"/>
      <c r="NHS166" s="193"/>
      <c r="NHT166" s="193"/>
      <c r="NIB166" s="193"/>
      <c r="NIC166" s="193"/>
      <c r="NID166" s="193"/>
      <c r="NIE166" s="193"/>
      <c r="NIF166" s="193"/>
      <c r="NIG166" s="193"/>
      <c r="NIH166" s="193"/>
      <c r="NII166" s="193"/>
      <c r="NIJ166" s="193"/>
      <c r="NIK166" s="193"/>
      <c r="NIL166" s="193"/>
      <c r="NIM166" s="193"/>
      <c r="NIN166" s="193"/>
      <c r="NIO166" s="193"/>
      <c r="NRO166" s="193"/>
      <c r="NRP166" s="193"/>
      <c r="NRX166" s="193"/>
      <c r="NRY166" s="193"/>
      <c r="NRZ166" s="193"/>
      <c r="NSA166" s="193"/>
      <c r="NSB166" s="193"/>
      <c r="NSC166" s="193"/>
      <c r="NSD166" s="193"/>
      <c r="NSE166" s="193"/>
      <c r="NSF166" s="193"/>
      <c r="NSG166" s="193"/>
      <c r="NSH166" s="193"/>
      <c r="NSI166" s="193"/>
      <c r="NSJ166" s="193"/>
      <c r="NSK166" s="193"/>
      <c r="OBK166" s="193"/>
      <c r="OBL166" s="193"/>
      <c r="OBT166" s="193"/>
      <c r="OBU166" s="193"/>
      <c r="OBV166" s="193"/>
      <c r="OBW166" s="193"/>
      <c r="OBX166" s="193"/>
      <c r="OBY166" s="193"/>
      <c r="OBZ166" s="193"/>
      <c r="OCA166" s="193"/>
      <c r="OCB166" s="193"/>
      <c r="OCC166" s="193"/>
      <c r="OCD166" s="193"/>
      <c r="OCE166" s="193"/>
      <c r="OCF166" s="193"/>
      <c r="OCG166" s="193"/>
      <c r="OLG166" s="193"/>
      <c r="OLH166" s="193"/>
      <c r="OLP166" s="193"/>
      <c r="OLQ166" s="193"/>
      <c r="OLR166" s="193"/>
      <c r="OLS166" s="193"/>
      <c r="OLT166" s="193"/>
      <c r="OLU166" s="193"/>
      <c r="OLV166" s="193"/>
      <c r="OLW166" s="193"/>
      <c r="OLX166" s="193"/>
      <c r="OLY166" s="193"/>
      <c r="OLZ166" s="193"/>
      <c r="OMA166" s="193"/>
      <c r="OMB166" s="193"/>
      <c r="OMC166" s="193"/>
      <c r="OVC166" s="193"/>
      <c r="OVD166" s="193"/>
      <c r="OVL166" s="193"/>
      <c r="OVM166" s="193"/>
      <c r="OVN166" s="193"/>
      <c r="OVO166" s="193"/>
      <c r="OVP166" s="193"/>
      <c r="OVQ166" s="193"/>
      <c r="OVR166" s="193"/>
      <c r="OVS166" s="193"/>
      <c r="OVT166" s="193"/>
      <c r="OVU166" s="193"/>
      <c r="OVV166" s="193"/>
      <c r="OVW166" s="193"/>
      <c r="OVX166" s="193"/>
      <c r="OVY166" s="193"/>
      <c r="PEY166" s="193"/>
      <c r="PEZ166" s="193"/>
      <c r="PFH166" s="193"/>
      <c r="PFI166" s="193"/>
      <c r="PFJ166" s="193"/>
      <c r="PFK166" s="193"/>
      <c r="PFL166" s="193"/>
      <c r="PFM166" s="193"/>
      <c r="PFN166" s="193"/>
      <c r="PFO166" s="193"/>
      <c r="PFP166" s="193"/>
      <c r="PFQ166" s="193"/>
      <c r="PFR166" s="193"/>
      <c r="PFS166" s="193"/>
      <c r="PFT166" s="193"/>
      <c r="PFU166" s="193"/>
      <c r="POU166" s="193"/>
      <c r="POV166" s="193"/>
      <c r="PPD166" s="193"/>
      <c r="PPE166" s="193"/>
      <c r="PPF166" s="193"/>
      <c r="PPG166" s="193"/>
      <c r="PPH166" s="193"/>
      <c r="PPI166" s="193"/>
      <c r="PPJ166" s="193"/>
      <c r="PPK166" s="193"/>
      <c r="PPL166" s="193"/>
      <c r="PPM166" s="193"/>
      <c r="PPN166" s="193"/>
      <c r="PPO166" s="193"/>
      <c r="PPP166" s="193"/>
      <c r="PPQ166" s="193"/>
      <c r="PYQ166" s="193"/>
      <c r="PYR166" s="193"/>
      <c r="PYZ166" s="193"/>
      <c r="PZA166" s="193"/>
      <c r="PZB166" s="193"/>
      <c r="PZC166" s="193"/>
      <c r="PZD166" s="193"/>
      <c r="PZE166" s="193"/>
      <c r="PZF166" s="193"/>
      <c r="PZG166" s="193"/>
      <c r="PZH166" s="193"/>
      <c r="PZI166" s="193"/>
      <c r="PZJ166" s="193"/>
      <c r="PZK166" s="193"/>
      <c r="PZL166" s="193"/>
      <c r="PZM166" s="193"/>
      <c r="QIM166" s="193"/>
      <c r="QIN166" s="193"/>
      <c r="QIV166" s="193"/>
      <c r="QIW166" s="193"/>
      <c r="QIX166" s="193"/>
      <c r="QIY166" s="193"/>
      <c r="QIZ166" s="193"/>
      <c r="QJA166" s="193"/>
      <c r="QJB166" s="193"/>
      <c r="QJC166" s="193"/>
      <c r="QJD166" s="193"/>
      <c r="QJE166" s="193"/>
      <c r="QJF166" s="193"/>
      <c r="QJG166" s="193"/>
      <c r="QJH166" s="193"/>
      <c r="QJI166" s="193"/>
      <c r="QSI166" s="193"/>
      <c r="QSJ166" s="193"/>
      <c r="QSR166" s="193"/>
      <c r="QSS166" s="193"/>
      <c r="QST166" s="193"/>
      <c r="QSU166" s="193"/>
      <c r="QSV166" s="193"/>
      <c r="QSW166" s="193"/>
      <c r="QSX166" s="193"/>
      <c r="QSY166" s="193"/>
      <c r="QSZ166" s="193"/>
      <c r="QTA166" s="193"/>
      <c r="QTB166" s="193"/>
      <c r="QTC166" s="193"/>
      <c r="QTD166" s="193"/>
      <c r="QTE166" s="193"/>
      <c r="RCE166" s="193"/>
      <c r="RCF166" s="193"/>
      <c r="RCN166" s="193"/>
      <c r="RCO166" s="193"/>
      <c r="RCP166" s="193"/>
      <c r="RCQ166" s="193"/>
      <c r="RCR166" s="193"/>
      <c r="RCS166" s="193"/>
      <c r="RCT166" s="193"/>
      <c r="RCU166" s="193"/>
      <c r="RCV166" s="193"/>
      <c r="RCW166" s="193"/>
      <c r="RCX166" s="193"/>
      <c r="RCY166" s="193"/>
      <c r="RCZ166" s="193"/>
      <c r="RDA166" s="193"/>
      <c r="RMA166" s="193"/>
      <c r="RMB166" s="193"/>
      <c r="RMJ166" s="193"/>
      <c r="RMK166" s="193"/>
      <c r="RML166" s="193"/>
      <c r="RMM166" s="193"/>
      <c r="RMN166" s="193"/>
      <c r="RMO166" s="193"/>
      <c r="RMP166" s="193"/>
      <c r="RMQ166" s="193"/>
      <c r="RMR166" s="193"/>
      <c r="RMS166" s="193"/>
      <c r="RMT166" s="193"/>
      <c r="RMU166" s="193"/>
      <c r="RMV166" s="193"/>
      <c r="RMW166" s="193"/>
      <c r="RVW166" s="193"/>
      <c r="RVX166" s="193"/>
      <c r="RWF166" s="193"/>
      <c r="RWG166" s="193"/>
      <c r="RWH166" s="193"/>
      <c r="RWI166" s="193"/>
      <c r="RWJ166" s="193"/>
      <c r="RWK166" s="193"/>
      <c r="RWL166" s="193"/>
      <c r="RWM166" s="193"/>
      <c r="RWN166" s="193"/>
      <c r="RWO166" s="193"/>
      <c r="RWP166" s="193"/>
      <c r="RWQ166" s="193"/>
      <c r="RWR166" s="193"/>
      <c r="RWS166" s="193"/>
      <c r="SFS166" s="193"/>
      <c r="SFT166" s="193"/>
      <c r="SGB166" s="193"/>
      <c r="SGC166" s="193"/>
      <c r="SGD166" s="193"/>
      <c r="SGE166" s="193"/>
      <c r="SGF166" s="193"/>
      <c r="SGG166" s="193"/>
      <c r="SGH166" s="193"/>
      <c r="SGI166" s="193"/>
      <c r="SGJ166" s="193"/>
      <c r="SGK166" s="193"/>
      <c r="SGL166" s="193"/>
      <c r="SGM166" s="193"/>
      <c r="SGN166" s="193"/>
      <c r="SGO166" s="193"/>
      <c r="SPO166" s="193"/>
      <c r="SPP166" s="193"/>
      <c r="SPX166" s="193"/>
      <c r="SPY166" s="193"/>
      <c r="SPZ166" s="193"/>
      <c r="SQA166" s="193"/>
      <c r="SQB166" s="193"/>
      <c r="SQC166" s="193"/>
      <c r="SQD166" s="193"/>
      <c r="SQE166" s="193"/>
      <c r="SQF166" s="193"/>
      <c r="SQG166" s="193"/>
      <c r="SQH166" s="193"/>
      <c r="SQI166" s="193"/>
      <c r="SQJ166" s="193"/>
      <c r="SQK166" s="193"/>
      <c r="SZK166" s="193"/>
      <c r="SZL166" s="193"/>
      <c r="SZT166" s="193"/>
      <c r="SZU166" s="193"/>
      <c r="SZV166" s="193"/>
      <c r="SZW166" s="193"/>
      <c r="SZX166" s="193"/>
      <c r="SZY166" s="193"/>
      <c r="SZZ166" s="193"/>
      <c r="TAA166" s="193"/>
      <c r="TAB166" s="193"/>
      <c r="TAC166" s="193"/>
      <c r="TAD166" s="193"/>
      <c r="TAE166" s="193"/>
      <c r="TAF166" s="193"/>
      <c r="TAG166" s="193"/>
      <c r="TJG166" s="193"/>
      <c r="TJH166" s="193"/>
      <c r="TJP166" s="193"/>
      <c r="TJQ166" s="193"/>
      <c r="TJR166" s="193"/>
      <c r="TJS166" s="193"/>
      <c r="TJT166" s="193"/>
      <c r="TJU166" s="193"/>
      <c r="TJV166" s="193"/>
      <c r="TJW166" s="193"/>
      <c r="TJX166" s="193"/>
      <c r="TJY166" s="193"/>
      <c r="TJZ166" s="193"/>
      <c r="TKA166" s="193"/>
      <c r="TKB166" s="193"/>
      <c r="TKC166" s="193"/>
      <c r="TTC166" s="193"/>
      <c r="TTD166" s="193"/>
      <c r="TTL166" s="193"/>
      <c r="TTM166" s="193"/>
      <c r="TTN166" s="193"/>
      <c r="TTO166" s="193"/>
      <c r="TTP166" s="193"/>
      <c r="TTQ166" s="193"/>
      <c r="TTR166" s="193"/>
      <c r="TTS166" s="193"/>
      <c r="TTT166" s="193"/>
      <c r="TTU166" s="193"/>
      <c r="TTV166" s="193"/>
      <c r="TTW166" s="193"/>
      <c r="TTX166" s="193"/>
      <c r="TTY166" s="193"/>
      <c r="UCY166" s="193"/>
      <c r="UCZ166" s="193"/>
      <c r="UDH166" s="193"/>
      <c r="UDI166" s="193"/>
      <c r="UDJ166" s="193"/>
      <c r="UDK166" s="193"/>
      <c r="UDL166" s="193"/>
      <c r="UDM166" s="193"/>
      <c r="UDN166" s="193"/>
      <c r="UDO166" s="193"/>
      <c r="UDP166" s="193"/>
      <c r="UDQ166" s="193"/>
      <c r="UDR166" s="193"/>
      <c r="UDS166" s="193"/>
      <c r="UDT166" s="193"/>
      <c r="UDU166" s="193"/>
      <c r="UMU166" s="193"/>
      <c r="UMV166" s="193"/>
      <c r="UND166" s="193"/>
      <c r="UNE166" s="193"/>
      <c r="UNF166" s="193"/>
      <c r="UNG166" s="193"/>
      <c r="UNH166" s="193"/>
      <c r="UNI166" s="193"/>
      <c r="UNJ166" s="193"/>
      <c r="UNK166" s="193"/>
      <c r="UNL166" s="193"/>
      <c r="UNM166" s="193"/>
      <c r="UNN166" s="193"/>
      <c r="UNO166" s="193"/>
      <c r="UNP166" s="193"/>
      <c r="UNQ166" s="193"/>
      <c r="UWQ166" s="193"/>
      <c r="UWR166" s="193"/>
      <c r="UWZ166" s="193"/>
      <c r="UXA166" s="193"/>
      <c r="UXB166" s="193"/>
      <c r="UXC166" s="193"/>
      <c r="UXD166" s="193"/>
      <c r="UXE166" s="193"/>
      <c r="UXF166" s="193"/>
      <c r="UXG166" s="193"/>
      <c r="UXH166" s="193"/>
      <c r="UXI166" s="193"/>
      <c r="UXJ166" s="193"/>
      <c r="UXK166" s="193"/>
      <c r="UXL166" s="193"/>
      <c r="UXM166" s="193"/>
      <c r="VGM166" s="193"/>
      <c r="VGN166" s="193"/>
      <c r="VGV166" s="193"/>
      <c r="VGW166" s="193"/>
      <c r="VGX166" s="193"/>
      <c r="VGY166" s="193"/>
      <c r="VGZ166" s="193"/>
      <c r="VHA166" s="193"/>
      <c r="VHB166" s="193"/>
      <c r="VHC166" s="193"/>
      <c r="VHD166" s="193"/>
      <c r="VHE166" s="193"/>
      <c r="VHF166" s="193"/>
      <c r="VHG166" s="193"/>
      <c r="VHH166" s="193"/>
      <c r="VHI166" s="193"/>
      <c r="VQI166" s="193"/>
      <c r="VQJ166" s="193"/>
      <c r="VQR166" s="193"/>
      <c r="VQS166" s="193"/>
      <c r="VQT166" s="193"/>
      <c r="VQU166" s="193"/>
      <c r="VQV166" s="193"/>
      <c r="VQW166" s="193"/>
      <c r="VQX166" s="193"/>
      <c r="VQY166" s="193"/>
      <c r="VQZ166" s="193"/>
      <c r="VRA166" s="193"/>
      <c r="VRB166" s="193"/>
      <c r="VRC166" s="193"/>
      <c r="VRD166" s="193"/>
      <c r="VRE166" s="193"/>
      <c r="WAE166" s="193"/>
      <c r="WAF166" s="193"/>
      <c r="WAN166" s="193"/>
      <c r="WAO166" s="193"/>
      <c r="WAP166" s="193"/>
      <c r="WAQ166" s="193"/>
      <c r="WAR166" s="193"/>
      <c r="WAS166" s="193"/>
      <c r="WAT166" s="193"/>
      <c r="WAU166" s="193"/>
      <c r="WAV166" s="193"/>
      <c r="WAW166" s="193"/>
      <c r="WAX166" s="193"/>
      <c r="WAY166" s="193"/>
      <c r="WAZ166" s="193"/>
      <c r="WBA166" s="193"/>
      <c r="WKA166" s="193"/>
      <c r="WKB166" s="193"/>
      <c r="WKJ166" s="193"/>
      <c r="WKK166" s="193"/>
      <c r="WKL166" s="193"/>
      <c r="WKM166" s="193"/>
      <c r="WKN166" s="193"/>
      <c r="WKO166" s="193"/>
      <c r="WKP166" s="193"/>
      <c r="WKQ166" s="193"/>
      <c r="WKR166" s="193"/>
      <c r="WKS166" s="193"/>
      <c r="WKT166" s="193"/>
      <c r="WKU166" s="193"/>
      <c r="WKV166" s="193"/>
      <c r="WKW166" s="193"/>
      <c r="WTW166" s="193"/>
      <c r="WTX166" s="193"/>
      <c r="WUF166" s="193"/>
      <c r="WUG166" s="193"/>
      <c r="WUH166" s="193"/>
      <c r="WUI166" s="193"/>
      <c r="WUJ166" s="193"/>
      <c r="WUK166" s="193"/>
      <c r="WUL166" s="193"/>
      <c r="WUM166" s="193"/>
      <c r="WUN166" s="193"/>
      <c r="WUO166" s="193"/>
      <c r="WUP166" s="193"/>
      <c r="WUQ166" s="193"/>
      <c r="WUR166" s="193"/>
      <c r="WUS166" s="193"/>
    </row>
    <row r="167" spans="1:1009 1243:2033 2267:3057 3291:4081 4315:5105 5339:6129 6363:7153 7387:8177 8411:9201 9435:10225 10459:11249 11483:12273 12507:13297 13531:14321 14555:15345 15579:16113" s="99" customFormat="1" hidden="1" outlineLevel="1" x14ac:dyDescent="0.25">
      <c r="A167" s="78"/>
      <c r="B167" s="238" t="s">
        <v>172</v>
      </c>
      <c r="C167" s="74"/>
      <c r="D167" s="102">
        <v>648.94900000000007</v>
      </c>
      <c r="E167" s="102"/>
      <c r="F167" s="73">
        <v>648.94900000000007</v>
      </c>
      <c r="G167" s="231">
        <v>0</v>
      </c>
      <c r="H167" s="129">
        <v>0</v>
      </c>
      <c r="I167" s="153">
        <f t="shared" si="10"/>
        <v>0</v>
      </c>
      <c r="J167" s="152"/>
      <c r="K167" s="149"/>
      <c r="L167" s="152"/>
      <c r="M167" s="152"/>
      <c r="N167" s="109">
        <v>819</v>
      </c>
      <c r="HK167" s="193"/>
      <c r="HL167" s="193"/>
      <c r="HT167" s="193"/>
      <c r="HU167" s="193"/>
      <c r="HV167" s="193"/>
      <c r="HW167" s="193"/>
      <c r="HX167" s="193"/>
      <c r="HY167" s="193"/>
      <c r="HZ167" s="193"/>
      <c r="IA167" s="193"/>
      <c r="IB167" s="193"/>
      <c r="IC167" s="193"/>
      <c r="ID167" s="193"/>
      <c r="IE167" s="193"/>
      <c r="IF167" s="193"/>
      <c r="IG167" s="193"/>
      <c r="RG167" s="193"/>
      <c r="RH167" s="193"/>
      <c r="RP167" s="193"/>
      <c r="RQ167" s="193"/>
      <c r="RR167" s="193"/>
      <c r="RS167" s="193"/>
      <c r="RT167" s="193"/>
      <c r="RU167" s="193"/>
      <c r="RV167" s="193"/>
      <c r="RW167" s="193"/>
      <c r="RX167" s="193"/>
      <c r="RY167" s="193"/>
      <c r="RZ167" s="193"/>
      <c r="SA167" s="193"/>
      <c r="SB167" s="193"/>
      <c r="SC167" s="193"/>
      <c r="ABC167" s="193"/>
      <c r="ABD167" s="193"/>
      <c r="ABL167" s="193"/>
      <c r="ABM167" s="193"/>
      <c r="ABN167" s="193"/>
      <c r="ABO167" s="193"/>
      <c r="ABP167" s="193"/>
      <c r="ABQ167" s="193"/>
      <c r="ABR167" s="193"/>
      <c r="ABS167" s="193"/>
      <c r="ABT167" s="193"/>
      <c r="ABU167" s="193"/>
      <c r="ABV167" s="193"/>
      <c r="ABW167" s="193"/>
      <c r="ABX167" s="193"/>
      <c r="ABY167" s="193"/>
      <c r="AKY167" s="193"/>
      <c r="AKZ167" s="193"/>
      <c r="ALH167" s="193"/>
      <c r="ALI167" s="193"/>
      <c r="ALJ167" s="193"/>
      <c r="ALK167" s="193"/>
      <c r="ALL167" s="193"/>
      <c r="ALM167" s="193"/>
      <c r="ALN167" s="193"/>
      <c r="ALO167" s="193"/>
      <c r="ALP167" s="193"/>
      <c r="ALQ167" s="193"/>
      <c r="ALR167" s="193"/>
      <c r="ALS167" s="193"/>
      <c r="ALT167" s="193"/>
      <c r="ALU167" s="193"/>
      <c r="AUU167" s="193"/>
      <c r="AUV167" s="193"/>
      <c r="AVD167" s="193"/>
      <c r="AVE167" s="193"/>
      <c r="AVF167" s="193"/>
      <c r="AVG167" s="193"/>
      <c r="AVH167" s="193"/>
      <c r="AVI167" s="193"/>
      <c r="AVJ167" s="193"/>
      <c r="AVK167" s="193"/>
      <c r="AVL167" s="193"/>
      <c r="AVM167" s="193"/>
      <c r="AVN167" s="193"/>
      <c r="AVO167" s="193"/>
      <c r="AVP167" s="193"/>
      <c r="AVQ167" s="193"/>
      <c r="BEQ167" s="193"/>
      <c r="BER167" s="193"/>
      <c r="BEZ167" s="193"/>
      <c r="BFA167" s="193"/>
      <c r="BFB167" s="193"/>
      <c r="BFC167" s="193"/>
      <c r="BFD167" s="193"/>
      <c r="BFE167" s="193"/>
      <c r="BFF167" s="193"/>
      <c r="BFG167" s="193"/>
      <c r="BFH167" s="193"/>
      <c r="BFI167" s="193"/>
      <c r="BFJ167" s="193"/>
      <c r="BFK167" s="193"/>
      <c r="BFL167" s="193"/>
      <c r="BFM167" s="193"/>
      <c r="BOM167" s="193"/>
      <c r="BON167" s="193"/>
      <c r="BOV167" s="193"/>
      <c r="BOW167" s="193"/>
      <c r="BOX167" s="193"/>
      <c r="BOY167" s="193"/>
      <c r="BOZ167" s="193"/>
      <c r="BPA167" s="193"/>
      <c r="BPB167" s="193"/>
      <c r="BPC167" s="193"/>
      <c r="BPD167" s="193"/>
      <c r="BPE167" s="193"/>
      <c r="BPF167" s="193"/>
      <c r="BPG167" s="193"/>
      <c r="BPH167" s="193"/>
      <c r="BPI167" s="193"/>
      <c r="BYI167" s="193"/>
      <c r="BYJ167" s="193"/>
      <c r="BYR167" s="193"/>
      <c r="BYS167" s="193"/>
      <c r="BYT167" s="193"/>
      <c r="BYU167" s="193"/>
      <c r="BYV167" s="193"/>
      <c r="BYW167" s="193"/>
      <c r="BYX167" s="193"/>
      <c r="BYY167" s="193"/>
      <c r="BYZ167" s="193"/>
      <c r="BZA167" s="193"/>
      <c r="BZB167" s="193"/>
      <c r="BZC167" s="193"/>
      <c r="BZD167" s="193"/>
      <c r="BZE167" s="193"/>
      <c r="CIE167" s="193"/>
      <c r="CIF167" s="193"/>
      <c r="CIN167" s="193"/>
      <c r="CIO167" s="193"/>
      <c r="CIP167" s="193"/>
      <c r="CIQ167" s="193"/>
      <c r="CIR167" s="193"/>
      <c r="CIS167" s="193"/>
      <c r="CIT167" s="193"/>
      <c r="CIU167" s="193"/>
      <c r="CIV167" s="193"/>
      <c r="CIW167" s="193"/>
      <c r="CIX167" s="193"/>
      <c r="CIY167" s="193"/>
      <c r="CIZ167" s="193"/>
      <c r="CJA167" s="193"/>
      <c r="CSA167" s="193"/>
      <c r="CSB167" s="193"/>
      <c r="CSJ167" s="193"/>
      <c r="CSK167" s="193"/>
      <c r="CSL167" s="193"/>
      <c r="CSM167" s="193"/>
      <c r="CSN167" s="193"/>
      <c r="CSO167" s="193"/>
      <c r="CSP167" s="193"/>
      <c r="CSQ167" s="193"/>
      <c r="CSR167" s="193"/>
      <c r="CSS167" s="193"/>
      <c r="CST167" s="193"/>
      <c r="CSU167" s="193"/>
      <c r="CSV167" s="193"/>
      <c r="CSW167" s="193"/>
      <c r="DBW167" s="193"/>
      <c r="DBX167" s="193"/>
      <c r="DCF167" s="193"/>
      <c r="DCG167" s="193"/>
      <c r="DCH167" s="193"/>
      <c r="DCI167" s="193"/>
      <c r="DCJ167" s="193"/>
      <c r="DCK167" s="193"/>
      <c r="DCL167" s="193"/>
      <c r="DCM167" s="193"/>
      <c r="DCN167" s="193"/>
      <c r="DCO167" s="193"/>
      <c r="DCP167" s="193"/>
      <c r="DCQ167" s="193"/>
      <c r="DCR167" s="193"/>
      <c r="DCS167" s="193"/>
      <c r="DLS167" s="193"/>
      <c r="DLT167" s="193"/>
      <c r="DMB167" s="193"/>
      <c r="DMC167" s="193"/>
      <c r="DMD167" s="193"/>
      <c r="DME167" s="193"/>
      <c r="DMF167" s="193"/>
      <c r="DMG167" s="193"/>
      <c r="DMH167" s="193"/>
      <c r="DMI167" s="193"/>
      <c r="DMJ167" s="193"/>
      <c r="DMK167" s="193"/>
      <c r="DML167" s="193"/>
      <c r="DMM167" s="193"/>
      <c r="DMN167" s="193"/>
      <c r="DMO167" s="193"/>
      <c r="DVO167" s="193"/>
      <c r="DVP167" s="193"/>
      <c r="DVX167" s="193"/>
      <c r="DVY167" s="193"/>
      <c r="DVZ167" s="193"/>
      <c r="DWA167" s="193"/>
      <c r="DWB167" s="193"/>
      <c r="DWC167" s="193"/>
      <c r="DWD167" s="193"/>
      <c r="DWE167" s="193"/>
      <c r="DWF167" s="193"/>
      <c r="DWG167" s="193"/>
      <c r="DWH167" s="193"/>
      <c r="DWI167" s="193"/>
      <c r="DWJ167" s="193"/>
      <c r="DWK167" s="193"/>
      <c r="EFK167" s="193"/>
      <c r="EFL167" s="193"/>
      <c r="EFT167" s="193"/>
      <c r="EFU167" s="193"/>
      <c r="EFV167" s="193"/>
      <c r="EFW167" s="193"/>
      <c r="EFX167" s="193"/>
      <c r="EFY167" s="193"/>
      <c r="EFZ167" s="193"/>
      <c r="EGA167" s="193"/>
      <c r="EGB167" s="193"/>
      <c r="EGC167" s="193"/>
      <c r="EGD167" s="193"/>
      <c r="EGE167" s="193"/>
      <c r="EGF167" s="193"/>
      <c r="EGG167" s="193"/>
      <c r="EPG167" s="193"/>
      <c r="EPH167" s="193"/>
      <c r="EPP167" s="193"/>
      <c r="EPQ167" s="193"/>
      <c r="EPR167" s="193"/>
      <c r="EPS167" s="193"/>
      <c r="EPT167" s="193"/>
      <c r="EPU167" s="193"/>
      <c r="EPV167" s="193"/>
      <c r="EPW167" s="193"/>
      <c r="EPX167" s="193"/>
      <c r="EPY167" s="193"/>
      <c r="EPZ167" s="193"/>
      <c r="EQA167" s="193"/>
      <c r="EQB167" s="193"/>
      <c r="EQC167" s="193"/>
      <c r="EZC167" s="193"/>
      <c r="EZD167" s="193"/>
      <c r="EZL167" s="193"/>
      <c r="EZM167" s="193"/>
      <c r="EZN167" s="193"/>
      <c r="EZO167" s="193"/>
      <c r="EZP167" s="193"/>
      <c r="EZQ167" s="193"/>
      <c r="EZR167" s="193"/>
      <c r="EZS167" s="193"/>
      <c r="EZT167" s="193"/>
      <c r="EZU167" s="193"/>
      <c r="EZV167" s="193"/>
      <c r="EZW167" s="193"/>
      <c r="EZX167" s="193"/>
      <c r="EZY167" s="193"/>
      <c r="FIY167" s="193"/>
      <c r="FIZ167" s="193"/>
      <c r="FJH167" s="193"/>
      <c r="FJI167" s="193"/>
      <c r="FJJ167" s="193"/>
      <c r="FJK167" s="193"/>
      <c r="FJL167" s="193"/>
      <c r="FJM167" s="193"/>
      <c r="FJN167" s="193"/>
      <c r="FJO167" s="193"/>
      <c r="FJP167" s="193"/>
      <c r="FJQ167" s="193"/>
      <c r="FJR167" s="193"/>
      <c r="FJS167" s="193"/>
      <c r="FJT167" s="193"/>
      <c r="FJU167" s="193"/>
      <c r="FSU167" s="193"/>
      <c r="FSV167" s="193"/>
      <c r="FTD167" s="193"/>
      <c r="FTE167" s="193"/>
      <c r="FTF167" s="193"/>
      <c r="FTG167" s="193"/>
      <c r="FTH167" s="193"/>
      <c r="FTI167" s="193"/>
      <c r="FTJ167" s="193"/>
      <c r="FTK167" s="193"/>
      <c r="FTL167" s="193"/>
      <c r="FTM167" s="193"/>
      <c r="FTN167" s="193"/>
      <c r="FTO167" s="193"/>
      <c r="FTP167" s="193"/>
      <c r="FTQ167" s="193"/>
      <c r="GCQ167" s="193"/>
      <c r="GCR167" s="193"/>
      <c r="GCZ167" s="193"/>
      <c r="GDA167" s="193"/>
      <c r="GDB167" s="193"/>
      <c r="GDC167" s="193"/>
      <c r="GDD167" s="193"/>
      <c r="GDE167" s="193"/>
      <c r="GDF167" s="193"/>
      <c r="GDG167" s="193"/>
      <c r="GDH167" s="193"/>
      <c r="GDI167" s="193"/>
      <c r="GDJ167" s="193"/>
      <c r="GDK167" s="193"/>
      <c r="GDL167" s="193"/>
      <c r="GDM167" s="193"/>
      <c r="GMM167" s="193"/>
      <c r="GMN167" s="193"/>
      <c r="GMV167" s="193"/>
      <c r="GMW167" s="193"/>
      <c r="GMX167" s="193"/>
      <c r="GMY167" s="193"/>
      <c r="GMZ167" s="193"/>
      <c r="GNA167" s="193"/>
      <c r="GNB167" s="193"/>
      <c r="GNC167" s="193"/>
      <c r="GND167" s="193"/>
      <c r="GNE167" s="193"/>
      <c r="GNF167" s="193"/>
      <c r="GNG167" s="193"/>
      <c r="GNH167" s="193"/>
      <c r="GNI167" s="193"/>
      <c r="GWI167" s="193"/>
      <c r="GWJ167" s="193"/>
      <c r="GWR167" s="193"/>
      <c r="GWS167" s="193"/>
      <c r="GWT167" s="193"/>
      <c r="GWU167" s="193"/>
      <c r="GWV167" s="193"/>
      <c r="GWW167" s="193"/>
      <c r="GWX167" s="193"/>
      <c r="GWY167" s="193"/>
      <c r="GWZ167" s="193"/>
      <c r="GXA167" s="193"/>
      <c r="GXB167" s="193"/>
      <c r="GXC167" s="193"/>
      <c r="GXD167" s="193"/>
      <c r="GXE167" s="193"/>
      <c r="HGE167" s="193"/>
      <c r="HGF167" s="193"/>
      <c r="HGN167" s="193"/>
      <c r="HGO167" s="193"/>
      <c r="HGP167" s="193"/>
      <c r="HGQ167" s="193"/>
      <c r="HGR167" s="193"/>
      <c r="HGS167" s="193"/>
      <c r="HGT167" s="193"/>
      <c r="HGU167" s="193"/>
      <c r="HGV167" s="193"/>
      <c r="HGW167" s="193"/>
      <c r="HGX167" s="193"/>
      <c r="HGY167" s="193"/>
      <c r="HGZ167" s="193"/>
      <c r="HHA167" s="193"/>
      <c r="HQA167" s="193"/>
      <c r="HQB167" s="193"/>
      <c r="HQJ167" s="193"/>
      <c r="HQK167" s="193"/>
      <c r="HQL167" s="193"/>
      <c r="HQM167" s="193"/>
      <c r="HQN167" s="193"/>
      <c r="HQO167" s="193"/>
      <c r="HQP167" s="193"/>
      <c r="HQQ167" s="193"/>
      <c r="HQR167" s="193"/>
      <c r="HQS167" s="193"/>
      <c r="HQT167" s="193"/>
      <c r="HQU167" s="193"/>
      <c r="HQV167" s="193"/>
      <c r="HQW167" s="193"/>
      <c r="HZW167" s="193"/>
      <c r="HZX167" s="193"/>
      <c r="IAF167" s="193"/>
      <c r="IAG167" s="193"/>
      <c r="IAH167" s="193"/>
      <c r="IAI167" s="193"/>
      <c r="IAJ167" s="193"/>
      <c r="IAK167" s="193"/>
      <c r="IAL167" s="193"/>
      <c r="IAM167" s="193"/>
      <c r="IAN167" s="193"/>
      <c r="IAO167" s="193"/>
      <c r="IAP167" s="193"/>
      <c r="IAQ167" s="193"/>
      <c r="IAR167" s="193"/>
      <c r="IAS167" s="193"/>
      <c r="IJS167" s="193"/>
      <c r="IJT167" s="193"/>
      <c r="IKB167" s="193"/>
      <c r="IKC167" s="193"/>
      <c r="IKD167" s="193"/>
      <c r="IKE167" s="193"/>
      <c r="IKF167" s="193"/>
      <c r="IKG167" s="193"/>
      <c r="IKH167" s="193"/>
      <c r="IKI167" s="193"/>
      <c r="IKJ167" s="193"/>
      <c r="IKK167" s="193"/>
      <c r="IKL167" s="193"/>
      <c r="IKM167" s="193"/>
      <c r="IKN167" s="193"/>
      <c r="IKO167" s="193"/>
      <c r="ITO167" s="193"/>
      <c r="ITP167" s="193"/>
      <c r="ITX167" s="193"/>
      <c r="ITY167" s="193"/>
      <c r="ITZ167" s="193"/>
      <c r="IUA167" s="193"/>
      <c r="IUB167" s="193"/>
      <c r="IUC167" s="193"/>
      <c r="IUD167" s="193"/>
      <c r="IUE167" s="193"/>
      <c r="IUF167" s="193"/>
      <c r="IUG167" s="193"/>
      <c r="IUH167" s="193"/>
      <c r="IUI167" s="193"/>
      <c r="IUJ167" s="193"/>
      <c r="IUK167" s="193"/>
      <c r="JDK167" s="193"/>
      <c r="JDL167" s="193"/>
      <c r="JDT167" s="193"/>
      <c r="JDU167" s="193"/>
      <c r="JDV167" s="193"/>
      <c r="JDW167" s="193"/>
      <c r="JDX167" s="193"/>
      <c r="JDY167" s="193"/>
      <c r="JDZ167" s="193"/>
      <c r="JEA167" s="193"/>
      <c r="JEB167" s="193"/>
      <c r="JEC167" s="193"/>
      <c r="JED167" s="193"/>
      <c r="JEE167" s="193"/>
      <c r="JEF167" s="193"/>
      <c r="JEG167" s="193"/>
      <c r="JNG167" s="193"/>
      <c r="JNH167" s="193"/>
      <c r="JNP167" s="193"/>
      <c r="JNQ167" s="193"/>
      <c r="JNR167" s="193"/>
      <c r="JNS167" s="193"/>
      <c r="JNT167" s="193"/>
      <c r="JNU167" s="193"/>
      <c r="JNV167" s="193"/>
      <c r="JNW167" s="193"/>
      <c r="JNX167" s="193"/>
      <c r="JNY167" s="193"/>
      <c r="JNZ167" s="193"/>
      <c r="JOA167" s="193"/>
      <c r="JOB167" s="193"/>
      <c r="JOC167" s="193"/>
      <c r="JXC167" s="193"/>
      <c r="JXD167" s="193"/>
      <c r="JXL167" s="193"/>
      <c r="JXM167" s="193"/>
      <c r="JXN167" s="193"/>
      <c r="JXO167" s="193"/>
      <c r="JXP167" s="193"/>
      <c r="JXQ167" s="193"/>
      <c r="JXR167" s="193"/>
      <c r="JXS167" s="193"/>
      <c r="JXT167" s="193"/>
      <c r="JXU167" s="193"/>
      <c r="JXV167" s="193"/>
      <c r="JXW167" s="193"/>
      <c r="JXX167" s="193"/>
      <c r="JXY167" s="193"/>
      <c r="KGY167" s="193"/>
      <c r="KGZ167" s="193"/>
      <c r="KHH167" s="193"/>
      <c r="KHI167" s="193"/>
      <c r="KHJ167" s="193"/>
      <c r="KHK167" s="193"/>
      <c r="KHL167" s="193"/>
      <c r="KHM167" s="193"/>
      <c r="KHN167" s="193"/>
      <c r="KHO167" s="193"/>
      <c r="KHP167" s="193"/>
      <c r="KHQ167" s="193"/>
      <c r="KHR167" s="193"/>
      <c r="KHS167" s="193"/>
      <c r="KHT167" s="193"/>
      <c r="KHU167" s="193"/>
      <c r="KQU167" s="193"/>
      <c r="KQV167" s="193"/>
      <c r="KRD167" s="193"/>
      <c r="KRE167" s="193"/>
      <c r="KRF167" s="193"/>
      <c r="KRG167" s="193"/>
      <c r="KRH167" s="193"/>
      <c r="KRI167" s="193"/>
      <c r="KRJ167" s="193"/>
      <c r="KRK167" s="193"/>
      <c r="KRL167" s="193"/>
      <c r="KRM167" s="193"/>
      <c r="KRN167" s="193"/>
      <c r="KRO167" s="193"/>
      <c r="KRP167" s="193"/>
      <c r="KRQ167" s="193"/>
      <c r="LAQ167" s="193"/>
      <c r="LAR167" s="193"/>
      <c r="LAZ167" s="193"/>
      <c r="LBA167" s="193"/>
      <c r="LBB167" s="193"/>
      <c r="LBC167" s="193"/>
      <c r="LBD167" s="193"/>
      <c r="LBE167" s="193"/>
      <c r="LBF167" s="193"/>
      <c r="LBG167" s="193"/>
      <c r="LBH167" s="193"/>
      <c r="LBI167" s="193"/>
      <c r="LBJ167" s="193"/>
      <c r="LBK167" s="193"/>
      <c r="LBL167" s="193"/>
      <c r="LBM167" s="193"/>
      <c r="LKM167" s="193"/>
      <c r="LKN167" s="193"/>
      <c r="LKV167" s="193"/>
      <c r="LKW167" s="193"/>
      <c r="LKX167" s="193"/>
      <c r="LKY167" s="193"/>
      <c r="LKZ167" s="193"/>
      <c r="LLA167" s="193"/>
      <c r="LLB167" s="193"/>
      <c r="LLC167" s="193"/>
      <c r="LLD167" s="193"/>
      <c r="LLE167" s="193"/>
      <c r="LLF167" s="193"/>
      <c r="LLG167" s="193"/>
      <c r="LLH167" s="193"/>
      <c r="LLI167" s="193"/>
      <c r="LUI167" s="193"/>
      <c r="LUJ167" s="193"/>
      <c r="LUR167" s="193"/>
      <c r="LUS167" s="193"/>
      <c r="LUT167" s="193"/>
      <c r="LUU167" s="193"/>
      <c r="LUV167" s="193"/>
      <c r="LUW167" s="193"/>
      <c r="LUX167" s="193"/>
      <c r="LUY167" s="193"/>
      <c r="LUZ167" s="193"/>
      <c r="LVA167" s="193"/>
      <c r="LVB167" s="193"/>
      <c r="LVC167" s="193"/>
      <c r="LVD167" s="193"/>
      <c r="LVE167" s="193"/>
      <c r="MEE167" s="193"/>
      <c r="MEF167" s="193"/>
      <c r="MEN167" s="193"/>
      <c r="MEO167" s="193"/>
      <c r="MEP167" s="193"/>
      <c r="MEQ167" s="193"/>
      <c r="MER167" s="193"/>
      <c r="MES167" s="193"/>
      <c r="MET167" s="193"/>
      <c r="MEU167" s="193"/>
      <c r="MEV167" s="193"/>
      <c r="MEW167" s="193"/>
      <c r="MEX167" s="193"/>
      <c r="MEY167" s="193"/>
      <c r="MEZ167" s="193"/>
      <c r="MFA167" s="193"/>
      <c r="MOA167" s="193"/>
      <c r="MOB167" s="193"/>
      <c r="MOJ167" s="193"/>
      <c r="MOK167" s="193"/>
      <c r="MOL167" s="193"/>
      <c r="MOM167" s="193"/>
      <c r="MON167" s="193"/>
      <c r="MOO167" s="193"/>
      <c r="MOP167" s="193"/>
      <c r="MOQ167" s="193"/>
      <c r="MOR167" s="193"/>
      <c r="MOS167" s="193"/>
      <c r="MOT167" s="193"/>
      <c r="MOU167" s="193"/>
      <c r="MOV167" s="193"/>
      <c r="MOW167" s="193"/>
      <c r="MXW167" s="193"/>
      <c r="MXX167" s="193"/>
      <c r="MYF167" s="193"/>
      <c r="MYG167" s="193"/>
      <c r="MYH167" s="193"/>
      <c r="MYI167" s="193"/>
      <c r="MYJ167" s="193"/>
      <c r="MYK167" s="193"/>
      <c r="MYL167" s="193"/>
      <c r="MYM167" s="193"/>
      <c r="MYN167" s="193"/>
      <c r="MYO167" s="193"/>
      <c r="MYP167" s="193"/>
      <c r="MYQ167" s="193"/>
      <c r="MYR167" s="193"/>
      <c r="MYS167" s="193"/>
      <c r="NHS167" s="193"/>
      <c r="NHT167" s="193"/>
      <c r="NIB167" s="193"/>
      <c r="NIC167" s="193"/>
      <c r="NID167" s="193"/>
      <c r="NIE167" s="193"/>
      <c r="NIF167" s="193"/>
      <c r="NIG167" s="193"/>
      <c r="NIH167" s="193"/>
      <c r="NII167" s="193"/>
      <c r="NIJ167" s="193"/>
      <c r="NIK167" s="193"/>
      <c r="NIL167" s="193"/>
      <c r="NIM167" s="193"/>
      <c r="NIN167" s="193"/>
      <c r="NIO167" s="193"/>
      <c r="NRO167" s="193"/>
      <c r="NRP167" s="193"/>
      <c r="NRX167" s="193"/>
      <c r="NRY167" s="193"/>
      <c r="NRZ167" s="193"/>
      <c r="NSA167" s="193"/>
      <c r="NSB167" s="193"/>
      <c r="NSC167" s="193"/>
      <c r="NSD167" s="193"/>
      <c r="NSE167" s="193"/>
      <c r="NSF167" s="193"/>
      <c r="NSG167" s="193"/>
      <c r="NSH167" s="193"/>
      <c r="NSI167" s="193"/>
      <c r="NSJ167" s="193"/>
      <c r="NSK167" s="193"/>
      <c r="OBK167" s="193"/>
      <c r="OBL167" s="193"/>
      <c r="OBT167" s="193"/>
      <c r="OBU167" s="193"/>
      <c r="OBV167" s="193"/>
      <c r="OBW167" s="193"/>
      <c r="OBX167" s="193"/>
      <c r="OBY167" s="193"/>
      <c r="OBZ167" s="193"/>
      <c r="OCA167" s="193"/>
      <c r="OCB167" s="193"/>
      <c r="OCC167" s="193"/>
      <c r="OCD167" s="193"/>
      <c r="OCE167" s="193"/>
      <c r="OCF167" s="193"/>
      <c r="OCG167" s="193"/>
      <c r="OLG167" s="193"/>
      <c r="OLH167" s="193"/>
      <c r="OLP167" s="193"/>
      <c r="OLQ167" s="193"/>
      <c r="OLR167" s="193"/>
      <c r="OLS167" s="193"/>
      <c r="OLT167" s="193"/>
      <c r="OLU167" s="193"/>
      <c r="OLV167" s="193"/>
      <c r="OLW167" s="193"/>
      <c r="OLX167" s="193"/>
      <c r="OLY167" s="193"/>
      <c r="OLZ167" s="193"/>
      <c r="OMA167" s="193"/>
      <c r="OMB167" s="193"/>
      <c r="OMC167" s="193"/>
      <c r="OVC167" s="193"/>
      <c r="OVD167" s="193"/>
      <c r="OVL167" s="193"/>
      <c r="OVM167" s="193"/>
      <c r="OVN167" s="193"/>
      <c r="OVO167" s="193"/>
      <c r="OVP167" s="193"/>
      <c r="OVQ167" s="193"/>
      <c r="OVR167" s="193"/>
      <c r="OVS167" s="193"/>
      <c r="OVT167" s="193"/>
      <c r="OVU167" s="193"/>
      <c r="OVV167" s="193"/>
      <c r="OVW167" s="193"/>
      <c r="OVX167" s="193"/>
      <c r="OVY167" s="193"/>
      <c r="PEY167" s="193"/>
      <c r="PEZ167" s="193"/>
      <c r="PFH167" s="193"/>
      <c r="PFI167" s="193"/>
      <c r="PFJ167" s="193"/>
      <c r="PFK167" s="193"/>
      <c r="PFL167" s="193"/>
      <c r="PFM167" s="193"/>
      <c r="PFN167" s="193"/>
      <c r="PFO167" s="193"/>
      <c r="PFP167" s="193"/>
      <c r="PFQ167" s="193"/>
      <c r="PFR167" s="193"/>
      <c r="PFS167" s="193"/>
      <c r="PFT167" s="193"/>
      <c r="PFU167" s="193"/>
      <c r="POU167" s="193"/>
      <c r="POV167" s="193"/>
      <c r="PPD167" s="193"/>
      <c r="PPE167" s="193"/>
      <c r="PPF167" s="193"/>
      <c r="PPG167" s="193"/>
      <c r="PPH167" s="193"/>
      <c r="PPI167" s="193"/>
      <c r="PPJ167" s="193"/>
      <c r="PPK167" s="193"/>
      <c r="PPL167" s="193"/>
      <c r="PPM167" s="193"/>
      <c r="PPN167" s="193"/>
      <c r="PPO167" s="193"/>
      <c r="PPP167" s="193"/>
      <c r="PPQ167" s="193"/>
      <c r="PYQ167" s="193"/>
      <c r="PYR167" s="193"/>
      <c r="PYZ167" s="193"/>
      <c r="PZA167" s="193"/>
      <c r="PZB167" s="193"/>
      <c r="PZC167" s="193"/>
      <c r="PZD167" s="193"/>
      <c r="PZE167" s="193"/>
      <c r="PZF167" s="193"/>
      <c r="PZG167" s="193"/>
      <c r="PZH167" s="193"/>
      <c r="PZI167" s="193"/>
      <c r="PZJ167" s="193"/>
      <c r="PZK167" s="193"/>
      <c r="PZL167" s="193"/>
      <c r="PZM167" s="193"/>
      <c r="QIM167" s="193"/>
      <c r="QIN167" s="193"/>
      <c r="QIV167" s="193"/>
      <c r="QIW167" s="193"/>
      <c r="QIX167" s="193"/>
      <c r="QIY167" s="193"/>
      <c r="QIZ167" s="193"/>
      <c r="QJA167" s="193"/>
      <c r="QJB167" s="193"/>
      <c r="QJC167" s="193"/>
      <c r="QJD167" s="193"/>
      <c r="QJE167" s="193"/>
      <c r="QJF167" s="193"/>
      <c r="QJG167" s="193"/>
      <c r="QJH167" s="193"/>
      <c r="QJI167" s="193"/>
      <c r="QSI167" s="193"/>
      <c r="QSJ167" s="193"/>
      <c r="QSR167" s="193"/>
      <c r="QSS167" s="193"/>
      <c r="QST167" s="193"/>
      <c r="QSU167" s="193"/>
      <c r="QSV167" s="193"/>
      <c r="QSW167" s="193"/>
      <c r="QSX167" s="193"/>
      <c r="QSY167" s="193"/>
      <c r="QSZ167" s="193"/>
      <c r="QTA167" s="193"/>
      <c r="QTB167" s="193"/>
      <c r="QTC167" s="193"/>
      <c r="QTD167" s="193"/>
      <c r="QTE167" s="193"/>
      <c r="RCE167" s="193"/>
      <c r="RCF167" s="193"/>
      <c r="RCN167" s="193"/>
      <c r="RCO167" s="193"/>
      <c r="RCP167" s="193"/>
      <c r="RCQ167" s="193"/>
      <c r="RCR167" s="193"/>
      <c r="RCS167" s="193"/>
      <c r="RCT167" s="193"/>
      <c r="RCU167" s="193"/>
      <c r="RCV167" s="193"/>
      <c r="RCW167" s="193"/>
      <c r="RCX167" s="193"/>
      <c r="RCY167" s="193"/>
      <c r="RCZ167" s="193"/>
      <c r="RDA167" s="193"/>
      <c r="RMA167" s="193"/>
      <c r="RMB167" s="193"/>
      <c r="RMJ167" s="193"/>
      <c r="RMK167" s="193"/>
      <c r="RML167" s="193"/>
      <c r="RMM167" s="193"/>
      <c r="RMN167" s="193"/>
      <c r="RMO167" s="193"/>
      <c r="RMP167" s="193"/>
      <c r="RMQ167" s="193"/>
      <c r="RMR167" s="193"/>
      <c r="RMS167" s="193"/>
      <c r="RMT167" s="193"/>
      <c r="RMU167" s="193"/>
      <c r="RMV167" s="193"/>
      <c r="RMW167" s="193"/>
      <c r="RVW167" s="193"/>
      <c r="RVX167" s="193"/>
      <c r="RWF167" s="193"/>
      <c r="RWG167" s="193"/>
      <c r="RWH167" s="193"/>
      <c r="RWI167" s="193"/>
      <c r="RWJ167" s="193"/>
      <c r="RWK167" s="193"/>
      <c r="RWL167" s="193"/>
      <c r="RWM167" s="193"/>
      <c r="RWN167" s="193"/>
      <c r="RWO167" s="193"/>
      <c r="RWP167" s="193"/>
      <c r="RWQ167" s="193"/>
      <c r="RWR167" s="193"/>
      <c r="RWS167" s="193"/>
      <c r="SFS167" s="193"/>
      <c r="SFT167" s="193"/>
      <c r="SGB167" s="193"/>
      <c r="SGC167" s="193"/>
      <c r="SGD167" s="193"/>
      <c r="SGE167" s="193"/>
      <c r="SGF167" s="193"/>
      <c r="SGG167" s="193"/>
      <c r="SGH167" s="193"/>
      <c r="SGI167" s="193"/>
      <c r="SGJ167" s="193"/>
      <c r="SGK167" s="193"/>
      <c r="SGL167" s="193"/>
      <c r="SGM167" s="193"/>
      <c r="SGN167" s="193"/>
      <c r="SGO167" s="193"/>
      <c r="SPO167" s="193"/>
      <c r="SPP167" s="193"/>
      <c r="SPX167" s="193"/>
      <c r="SPY167" s="193"/>
      <c r="SPZ167" s="193"/>
      <c r="SQA167" s="193"/>
      <c r="SQB167" s="193"/>
      <c r="SQC167" s="193"/>
      <c r="SQD167" s="193"/>
      <c r="SQE167" s="193"/>
      <c r="SQF167" s="193"/>
      <c r="SQG167" s="193"/>
      <c r="SQH167" s="193"/>
      <c r="SQI167" s="193"/>
      <c r="SQJ167" s="193"/>
      <c r="SQK167" s="193"/>
      <c r="SZK167" s="193"/>
      <c r="SZL167" s="193"/>
      <c r="SZT167" s="193"/>
      <c r="SZU167" s="193"/>
      <c r="SZV167" s="193"/>
      <c r="SZW167" s="193"/>
      <c r="SZX167" s="193"/>
      <c r="SZY167" s="193"/>
      <c r="SZZ167" s="193"/>
      <c r="TAA167" s="193"/>
      <c r="TAB167" s="193"/>
      <c r="TAC167" s="193"/>
      <c r="TAD167" s="193"/>
      <c r="TAE167" s="193"/>
      <c r="TAF167" s="193"/>
      <c r="TAG167" s="193"/>
      <c r="TJG167" s="193"/>
      <c r="TJH167" s="193"/>
      <c r="TJP167" s="193"/>
      <c r="TJQ167" s="193"/>
      <c r="TJR167" s="193"/>
      <c r="TJS167" s="193"/>
      <c r="TJT167" s="193"/>
      <c r="TJU167" s="193"/>
      <c r="TJV167" s="193"/>
      <c r="TJW167" s="193"/>
      <c r="TJX167" s="193"/>
      <c r="TJY167" s="193"/>
      <c r="TJZ167" s="193"/>
      <c r="TKA167" s="193"/>
      <c r="TKB167" s="193"/>
      <c r="TKC167" s="193"/>
      <c r="TTC167" s="193"/>
      <c r="TTD167" s="193"/>
      <c r="TTL167" s="193"/>
      <c r="TTM167" s="193"/>
      <c r="TTN167" s="193"/>
      <c r="TTO167" s="193"/>
      <c r="TTP167" s="193"/>
      <c r="TTQ167" s="193"/>
      <c r="TTR167" s="193"/>
      <c r="TTS167" s="193"/>
      <c r="TTT167" s="193"/>
      <c r="TTU167" s="193"/>
      <c r="TTV167" s="193"/>
      <c r="TTW167" s="193"/>
      <c r="TTX167" s="193"/>
      <c r="TTY167" s="193"/>
      <c r="UCY167" s="193"/>
      <c r="UCZ167" s="193"/>
      <c r="UDH167" s="193"/>
      <c r="UDI167" s="193"/>
      <c r="UDJ167" s="193"/>
      <c r="UDK167" s="193"/>
      <c r="UDL167" s="193"/>
      <c r="UDM167" s="193"/>
      <c r="UDN167" s="193"/>
      <c r="UDO167" s="193"/>
      <c r="UDP167" s="193"/>
      <c r="UDQ167" s="193"/>
      <c r="UDR167" s="193"/>
      <c r="UDS167" s="193"/>
      <c r="UDT167" s="193"/>
      <c r="UDU167" s="193"/>
      <c r="UMU167" s="193"/>
      <c r="UMV167" s="193"/>
      <c r="UND167" s="193"/>
      <c r="UNE167" s="193"/>
      <c r="UNF167" s="193"/>
      <c r="UNG167" s="193"/>
      <c r="UNH167" s="193"/>
      <c r="UNI167" s="193"/>
      <c r="UNJ167" s="193"/>
      <c r="UNK167" s="193"/>
      <c r="UNL167" s="193"/>
      <c r="UNM167" s="193"/>
      <c r="UNN167" s="193"/>
      <c r="UNO167" s="193"/>
      <c r="UNP167" s="193"/>
      <c r="UNQ167" s="193"/>
      <c r="UWQ167" s="193"/>
      <c r="UWR167" s="193"/>
      <c r="UWZ167" s="193"/>
      <c r="UXA167" s="193"/>
      <c r="UXB167" s="193"/>
      <c r="UXC167" s="193"/>
      <c r="UXD167" s="193"/>
      <c r="UXE167" s="193"/>
      <c r="UXF167" s="193"/>
      <c r="UXG167" s="193"/>
      <c r="UXH167" s="193"/>
      <c r="UXI167" s="193"/>
      <c r="UXJ167" s="193"/>
      <c r="UXK167" s="193"/>
      <c r="UXL167" s="193"/>
      <c r="UXM167" s="193"/>
      <c r="VGM167" s="193"/>
      <c r="VGN167" s="193"/>
      <c r="VGV167" s="193"/>
      <c r="VGW167" s="193"/>
      <c r="VGX167" s="193"/>
      <c r="VGY167" s="193"/>
      <c r="VGZ167" s="193"/>
      <c r="VHA167" s="193"/>
      <c r="VHB167" s="193"/>
      <c r="VHC167" s="193"/>
      <c r="VHD167" s="193"/>
      <c r="VHE167" s="193"/>
      <c r="VHF167" s="193"/>
      <c r="VHG167" s="193"/>
      <c r="VHH167" s="193"/>
      <c r="VHI167" s="193"/>
      <c r="VQI167" s="193"/>
      <c r="VQJ167" s="193"/>
      <c r="VQR167" s="193"/>
      <c r="VQS167" s="193"/>
      <c r="VQT167" s="193"/>
      <c r="VQU167" s="193"/>
      <c r="VQV167" s="193"/>
      <c r="VQW167" s="193"/>
      <c r="VQX167" s="193"/>
      <c r="VQY167" s="193"/>
      <c r="VQZ167" s="193"/>
      <c r="VRA167" s="193"/>
      <c r="VRB167" s="193"/>
      <c r="VRC167" s="193"/>
      <c r="VRD167" s="193"/>
      <c r="VRE167" s="193"/>
      <c r="WAE167" s="193"/>
      <c r="WAF167" s="193"/>
      <c r="WAN167" s="193"/>
      <c r="WAO167" s="193"/>
      <c r="WAP167" s="193"/>
      <c r="WAQ167" s="193"/>
      <c r="WAR167" s="193"/>
      <c r="WAS167" s="193"/>
      <c r="WAT167" s="193"/>
      <c r="WAU167" s="193"/>
      <c r="WAV167" s="193"/>
      <c r="WAW167" s="193"/>
      <c r="WAX167" s="193"/>
      <c r="WAY167" s="193"/>
      <c r="WAZ167" s="193"/>
      <c r="WBA167" s="193"/>
      <c r="WKA167" s="193"/>
      <c r="WKB167" s="193"/>
      <c r="WKJ167" s="193"/>
      <c r="WKK167" s="193"/>
      <c r="WKL167" s="193"/>
      <c r="WKM167" s="193"/>
      <c r="WKN167" s="193"/>
      <c r="WKO167" s="193"/>
      <c r="WKP167" s="193"/>
      <c r="WKQ167" s="193"/>
      <c r="WKR167" s="193"/>
      <c r="WKS167" s="193"/>
      <c r="WKT167" s="193"/>
      <c r="WKU167" s="193"/>
      <c r="WKV167" s="193"/>
      <c r="WKW167" s="193"/>
      <c r="WTW167" s="193"/>
      <c r="WTX167" s="193"/>
      <c r="WUF167" s="193"/>
      <c r="WUG167" s="193"/>
      <c r="WUH167" s="193"/>
      <c r="WUI167" s="193"/>
      <c r="WUJ167" s="193"/>
      <c r="WUK167" s="193"/>
      <c r="WUL167" s="193"/>
      <c r="WUM167" s="193"/>
      <c r="WUN167" s="193"/>
      <c r="WUO167" s="193"/>
      <c r="WUP167" s="193"/>
      <c r="WUQ167" s="193"/>
      <c r="WUR167" s="193"/>
      <c r="WUS167" s="193"/>
    </row>
    <row r="168" spans="1:1009 1243:2033 2267:3057 3291:4081 4315:5105 5339:6129 6363:7153 7387:8177 8411:9201 9435:10225 10459:11249 11483:12273 12507:13297 13531:14321 14555:15345 15579:16113" s="99" customFormat="1" ht="39" customHeight="1" outlineLevel="1" x14ac:dyDescent="0.25">
      <c r="A168" s="78"/>
      <c r="B168" s="194" t="s">
        <v>333</v>
      </c>
      <c r="C168" s="74"/>
      <c r="D168" s="102">
        <v>108.4</v>
      </c>
      <c r="E168" s="103"/>
      <c r="F168" s="73">
        <v>108.4</v>
      </c>
      <c r="G168" s="231">
        <v>0</v>
      </c>
      <c r="H168" s="129">
        <v>0</v>
      </c>
      <c r="I168" s="347">
        <f t="shared" si="10"/>
        <v>60</v>
      </c>
      <c r="J168" s="352"/>
      <c r="K168" s="348">
        <v>60</v>
      </c>
      <c r="L168" s="352"/>
      <c r="M168" s="352"/>
      <c r="N168" s="225">
        <v>819</v>
      </c>
      <c r="HK168" s="193"/>
      <c r="HL168" s="193"/>
      <c r="HT168" s="193"/>
      <c r="HU168" s="193"/>
      <c r="HV168" s="193"/>
      <c r="HW168" s="193"/>
      <c r="HX168" s="193"/>
      <c r="HY168" s="193"/>
      <c r="HZ168" s="193"/>
      <c r="IA168" s="193"/>
      <c r="IB168" s="193"/>
      <c r="IC168" s="193"/>
      <c r="ID168" s="193"/>
      <c r="IE168" s="193"/>
      <c r="IF168" s="193"/>
      <c r="IG168" s="193"/>
      <c r="RG168" s="193"/>
      <c r="RH168" s="193"/>
      <c r="RP168" s="193"/>
      <c r="RQ168" s="193"/>
      <c r="RR168" s="193"/>
      <c r="RS168" s="193"/>
      <c r="RT168" s="193"/>
      <c r="RU168" s="193"/>
      <c r="RV168" s="193"/>
      <c r="RW168" s="193"/>
      <c r="RX168" s="193"/>
      <c r="RY168" s="193"/>
      <c r="RZ168" s="193"/>
      <c r="SA168" s="193"/>
      <c r="SB168" s="193"/>
      <c r="SC168" s="193"/>
      <c r="ABC168" s="193"/>
      <c r="ABD168" s="193"/>
      <c r="ABL168" s="193"/>
      <c r="ABM168" s="193"/>
      <c r="ABN168" s="193"/>
      <c r="ABO168" s="193"/>
      <c r="ABP168" s="193"/>
      <c r="ABQ168" s="193"/>
      <c r="ABR168" s="193"/>
      <c r="ABS168" s="193"/>
      <c r="ABT168" s="193"/>
      <c r="ABU168" s="193"/>
      <c r="ABV168" s="193"/>
      <c r="ABW168" s="193"/>
      <c r="ABX168" s="193"/>
      <c r="ABY168" s="193"/>
      <c r="AKY168" s="193"/>
      <c r="AKZ168" s="193"/>
      <c r="ALH168" s="193"/>
      <c r="ALI168" s="193"/>
      <c r="ALJ168" s="193"/>
      <c r="ALK168" s="193"/>
      <c r="ALL168" s="193"/>
      <c r="ALM168" s="193"/>
      <c r="ALN168" s="193"/>
      <c r="ALO168" s="193"/>
      <c r="ALP168" s="193"/>
      <c r="ALQ168" s="193"/>
      <c r="ALR168" s="193"/>
      <c r="ALS168" s="193"/>
      <c r="ALT168" s="193"/>
      <c r="ALU168" s="193"/>
      <c r="AUU168" s="193"/>
      <c r="AUV168" s="193"/>
      <c r="AVD168" s="193"/>
      <c r="AVE168" s="193"/>
      <c r="AVF168" s="193"/>
      <c r="AVG168" s="193"/>
      <c r="AVH168" s="193"/>
      <c r="AVI168" s="193"/>
      <c r="AVJ168" s="193"/>
      <c r="AVK168" s="193"/>
      <c r="AVL168" s="193"/>
      <c r="AVM168" s="193"/>
      <c r="AVN168" s="193"/>
      <c r="AVO168" s="193"/>
      <c r="AVP168" s="193"/>
      <c r="AVQ168" s="193"/>
      <c r="BEQ168" s="193"/>
      <c r="BER168" s="193"/>
      <c r="BEZ168" s="193"/>
      <c r="BFA168" s="193"/>
      <c r="BFB168" s="193"/>
      <c r="BFC168" s="193"/>
      <c r="BFD168" s="193"/>
      <c r="BFE168" s="193"/>
      <c r="BFF168" s="193"/>
      <c r="BFG168" s="193"/>
      <c r="BFH168" s="193"/>
      <c r="BFI168" s="193"/>
      <c r="BFJ168" s="193"/>
      <c r="BFK168" s="193"/>
      <c r="BFL168" s="193"/>
      <c r="BFM168" s="193"/>
      <c r="BOM168" s="193"/>
      <c r="BON168" s="193"/>
      <c r="BOV168" s="193"/>
      <c r="BOW168" s="193"/>
      <c r="BOX168" s="193"/>
      <c r="BOY168" s="193"/>
      <c r="BOZ168" s="193"/>
      <c r="BPA168" s="193"/>
      <c r="BPB168" s="193"/>
      <c r="BPC168" s="193"/>
      <c r="BPD168" s="193"/>
      <c r="BPE168" s="193"/>
      <c r="BPF168" s="193"/>
      <c r="BPG168" s="193"/>
      <c r="BPH168" s="193"/>
      <c r="BPI168" s="193"/>
      <c r="BYI168" s="193"/>
      <c r="BYJ168" s="193"/>
      <c r="BYR168" s="193"/>
      <c r="BYS168" s="193"/>
      <c r="BYT168" s="193"/>
      <c r="BYU168" s="193"/>
      <c r="BYV168" s="193"/>
      <c r="BYW168" s="193"/>
      <c r="BYX168" s="193"/>
      <c r="BYY168" s="193"/>
      <c r="BYZ168" s="193"/>
      <c r="BZA168" s="193"/>
      <c r="BZB168" s="193"/>
      <c r="BZC168" s="193"/>
      <c r="BZD168" s="193"/>
      <c r="BZE168" s="193"/>
      <c r="CIE168" s="193"/>
      <c r="CIF168" s="193"/>
      <c r="CIN168" s="193"/>
      <c r="CIO168" s="193"/>
      <c r="CIP168" s="193"/>
      <c r="CIQ168" s="193"/>
      <c r="CIR168" s="193"/>
      <c r="CIS168" s="193"/>
      <c r="CIT168" s="193"/>
      <c r="CIU168" s="193"/>
      <c r="CIV168" s="193"/>
      <c r="CIW168" s="193"/>
      <c r="CIX168" s="193"/>
      <c r="CIY168" s="193"/>
      <c r="CIZ168" s="193"/>
      <c r="CJA168" s="193"/>
      <c r="CSA168" s="193"/>
      <c r="CSB168" s="193"/>
      <c r="CSJ168" s="193"/>
      <c r="CSK168" s="193"/>
      <c r="CSL168" s="193"/>
      <c r="CSM168" s="193"/>
      <c r="CSN168" s="193"/>
      <c r="CSO168" s="193"/>
      <c r="CSP168" s="193"/>
      <c r="CSQ168" s="193"/>
      <c r="CSR168" s="193"/>
      <c r="CSS168" s="193"/>
      <c r="CST168" s="193"/>
      <c r="CSU168" s="193"/>
      <c r="CSV168" s="193"/>
      <c r="CSW168" s="193"/>
      <c r="DBW168" s="193"/>
      <c r="DBX168" s="193"/>
      <c r="DCF168" s="193"/>
      <c r="DCG168" s="193"/>
      <c r="DCH168" s="193"/>
      <c r="DCI168" s="193"/>
      <c r="DCJ168" s="193"/>
      <c r="DCK168" s="193"/>
      <c r="DCL168" s="193"/>
      <c r="DCM168" s="193"/>
      <c r="DCN168" s="193"/>
      <c r="DCO168" s="193"/>
      <c r="DCP168" s="193"/>
      <c r="DCQ168" s="193"/>
      <c r="DCR168" s="193"/>
      <c r="DCS168" s="193"/>
      <c r="DLS168" s="193"/>
      <c r="DLT168" s="193"/>
      <c r="DMB168" s="193"/>
      <c r="DMC168" s="193"/>
      <c r="DMD168" s="193"/>
      <c r="DME168" s="193"/>
      <c r="DMF168" s="193"/>
      <c r="DMG168" s="193"/>
      <c r="DMH168" s="193"/>
      <c r="DMI168" s="193"/>
      <c r="DMJ168" s="193"/>
      <c r="DMK168" s="193"/>
      <c r="DML168" s="193"/>
      <c r="DMM168" s="193"/>
      <c r="DMN168" s="193"/>
      <c r="DMO168" s="193"/>
      <c r="DVO168" s="193"/>
      <c r="DVP168" s="193"/>
      <c r="DVX168" s="193"/>
      <c r="DVY168" s="193"/>
      <c r="DVZ168" s="193"/>
      <c r="DWA168" s="193"/>
      <c r="DWB168" s="193"/>
      <c r="DWC168" s="193"/>
      <c r="DWD168" s="193"/>
      <c r="DWE168" s="193"/>
      <c r="DWF168" s="193"/>
      <c r="DWG168" s="193"/>
      <c r="DWH168" s="193"/>
      <c r="DWI168" s="193"/>
      <c r="DWJ168" s="193"/>
      <c r="DWK168" s="193"/>
      <c r="EFK168" s="193"/>
      <c r="EFL168" s="193"/>
      <c r="EFT168" s="193"/>
      <c r="EFU168" s="193"/>
      <c r="EFV168" s="193"/>
      <c r="EFW168" s="193"/>
      <c r="EFX168" s="193"/>
      <c r="EFY168" s="193"/>
      <c r="EFZ168" s="193"/>
      <c r="EGA168" s="193"/>
      <c r="EGB168" s="193"/>
      <c r="EGC168" s="193"/>
      <c r="EGD168" s="193"/>
      <c r="EGE168" s="193"/>
      <c r="EGF168" s="193"/>
      <c r="EGG168" s="193"/>
      <c r="EPG168" s="193"/>
      <c r="EPH168" s="193"/>
      <c r="EPP168" s="193"/>
      <c r="EPQ168" s="193"/>
      <c r="EPR168" s="193"/>
      <c r="EPS168" s="193"/>
      <c r="EPT168" s="193"/>
      <c r="EPU168" s="193"/>
      <c r="EPV168" s="193"/>
      <c r="EPW168" s="193"/>
      <c r="EPX168" s="193"/>
      <c r="EPY168" s="193"/>
      <c r="EPZ168" s="193"/>
      <c r="EQA168" s="193"/>
      <c r="EQB168" s="193"/>
      <c r="EQC168" s="193"/>
      <c r="EZC168" s="193"/>
      <c r="EZD168" s="193"/>
      <c r="EZL168" s="193"/>
      <c r="EZM168" s="193"/>
      <c r="EZN168" s="193"/>
      <c r="EZO168" s="193"/>
      <c r="EZP168" s="193"/>
      <c r="EZQ168" s="193"/>
      <c r="EZR168" s="193"/>
      <c r="EZS168" s="193"/>
      <c r="EZT168" s="193"/>
      <c r="EZU168" s="193"/>
      <c r="EZV168" s="193"/>
      <c r="EZW168" s="193"/>
      <c r="EZX168" s="193"/>
      <c r="EZY168" s="193"/>
      <c r="FIY168" s="193"/>
      <c r="FIZ168" s="193"/>
      <c r="FJH168" s="193"/>
      <c r="FJI168" s="193"/>
      <c r="FJJ168" s="193"/>
      <c r="FJK168" s="193"/>
      <c r="FJL168" s="193"/>
      <c r="FJM168" s="193"/>
      <c r="FJN168" s="193"/>
      <c r="FJO168" s="193"/>
      <c r="FJP168" s="193"/>
      <c r="FJQ168" s="193"/>
      <c r="FJR168" s="193"/>
      <c r="FJS168" s="193"/>
      <c r="FJT168" s="193"/>
      <c r="FJU168" s="193"/>
      <c r="FSU168" s="193"/>
      <c r="FSV168" s="193"/>
      <c r="FTD168" s="193"/>
      <c r="FTE168" s="193"/>
      <c r="FTF168" s="193"/>
      <c r="FTG168" s="193"/>
      <c r="FTH168" s="193"/>
      <c r="FTI168" s="193"/>
      <c r="FTJ168" s="193"/>
      <c r="FTK168" s="193"/>
      <c r="FTL168" s="193"/>
      <c r="FTM168" s="193"/>
      <c r="FTN168" s="193"/>
      <c r="FTO168" s="193"/>
      <c r="FTP168" s="193"/>
      <c r="FTQ168" s="193"/>
      <c r="GCQ168" s="193"/>
      <c r="GCR168" s="193"/>
      <c r="GCZ168" s="193"/>
      <c r="GDA168" s="193"/>
      <c r="GDB168" s="193"/>
      <c r="GDC168" s="193"/>
      <c r="GDD168" s="193"/>
      <c r="GDE168" s="193"/>
      <c r="GDF168" s="193"/>
      <c r="GDG168" s="193"/>
      <c r="GDH168" s="193"/>
      <c r="GDI168" s="193"/>
      <c r="GDJ168" s="193"/>
      <c r="GDK168" s="193"/>
      <c r="GDL168" s="193"/>
      <c r="GDM168" s="193"/>
      <c r="GMM168" s="193"/>
      <c r="GMN168" s="193"/>
      <c r="GMV168" s="193"/>
      <c r="GMW168" s="193"/>
      <c r="GMX168" s="193"/>
      <c r="GMY168" s="193"/>
      <c r="GMZ168" s="193"/>
      <c r="GNA168" s="193"/>
      <c r="GNB168" s="193"/>
      <c r="GNC168" s="193"/>
      <c r="GND168" s="193"/>
      <c r="GNE168" s="193"/>
      <c r="GNF168" s="193"/>
      <c r="GNG168" s="193"/>
      <c r="GNH168" s="193"/>
      <c r="GNI168" s="193"/>
      <c r="GWI168" s="193"/>
      <c r="GWJ168" s="193"/>
      <c r="GWR168" s="193"/>
      <c r="GWS168" s="193"/>
      <c r="GWT168" s="193"/>
      <c r="GWU168" s="193"/>
      <c r="GWV168" s="193"/>
      <c r="GWW168" s="193"/>
      <c r="GWX168" s="193"/>
      <c r="GWY168" s="193"/>
      <c r="GWZ168" s="193"/>
      <c r="GXA168" s="193"/>
      <c r="GXB168" s="193"/>
      <c r="GXC168" s="193"/>
      <c r="GXD168" s="193"/>
      <c r="GXE168" s="193"/>
      <c r="HGE168" s="193"/>
      <c r="HGF168" s="193"/>
      <c r="HGN168" s="193"/>
      <c r="HGO168" s="193"/>
      <c r="HGP168" s="193"/>
      <c r="HGQ168" s="193"/>
      <c r="HGR168" s="193"/>
      <c r="HGS168" s="193"/>
      <c r="HGT168" s="193"/>
      <c r="HGU168" s="193"/>
      <c r="HGV168" s="193"/>
      <c r="HGW168" s="193"/>
      <c r="HGX168" s="193"/>
      <c r="HGY168" s="193"/>
      <c r="HGZ168" s="193"/>
      <c r="HHA168" s="193"/>
      <c r="HQA168" s="193"/>
      <c r="HQB168" s="193"/>
      <c r="HQJ168" s="193"/>
      <c r="HQK168" s="193"/>
      <c r="HQL168" s="193"/>
      <c r="HQM168" s="193"/>
      <c r="HQN168" s="193"/>
      <c r="HQO168" s="193"/>
      <c r="HQP168" s="193"/>
      <c r="HQQ168" s="193"/>
      <c r="HQR168" s="193"/>
      <c r="HQS168" s="193"/>
      <c r="HQT168" s="193"/>
      <c r="HQU168" s="193"/>
      <c r="HQV168" s="193"/>
      <c r="HQW168" s="193"/>
      <c r="HZW168" s="193"/>
      <c r="HZX168" s="193"/>
      <c r="IAF168" s="193"/>
      <c r="IAG168" s="193"/>
      <c r="IAH168" s="193"/>
      <c r="IAI168" s="193"/>
      <c r="IAJ168" s="193"/>
      <c r="IAK168" s="193"/>
      <c r="IAL168" s="193"/>
      <c r="IAM168" s="193"/>
      <c r="IAN168" s="193"/>
      <c r="IAO168" s="193"/>
      <c r="IAP168" s="193"/>
      <c r="IAQ168" s="193"/>
      <c r="IAR168" s="193"/>
      <c r="IAS168" s="193"/>
      <c r="IJS168" s="193"/>
      <c r="IJT168" s="193"/>
      <c r="IKB168" s="193"/>
      <c r="IKC168" s="193"/>
      <c r="IKD168" s="193"/>
      <c r="IKE168" s="193"/>
      <c r="IKF168" s="193"/>
      <c r="IKG168" s="193"/>
      <c r="IKH168" s="193"/>
      <c r="IKI168" s="193"/>
      <c r="IKJ168" s="193"/>
      <c r="IKK168" s="193"/>
      <c r="IKL168" s="193"/>
      <c r="IKM168" s="193"/>
      <c r="IKN168" s="193"/>
      <c r="IKO168" s="193"/>
      <c r="ITO168" s="193"/>
      <c r="ITP168" s="193"/>
      <c r="ITX168" s="193"/>
      <c r="ITY168" s="193"/>
      <c r="ITZ168" s="193"/>
      <c r="IUA168" s="193"/>
      <c r="IUB168" s="193"/>
      <c r="IUC168" s="193"/>
      <c r="IUD168" s="193"/>
      <c r="IUE168" s="193"/>
      <c r="IUF168" s="193"/>
      <c r="IUG168" s="193"/>
      <c r="IUH168" s="193"/>
      <c r="IUI168" s="193"/>
      <c r="IUJ168" s="193"/>
      <c r="IUK168" s="193"/>
      <c r="JDK168" s="193"/>
      <c r="JDL168" s="193"/>
      <c r="JDT168" s="193"/>
      <c r="JDU168" s="193"/>
      <c r="JDV168" s="193"/>
      <c r="JDW168" s="193"/>
      <c r="JDX168" s="193"/>
      <c r="JDY168" s="193"/>
      <c r="JDZ168" s="193"/>
      <c r="JEA168" s="193"/>
      <c r="JEB168" s="193"/>
      <c r="JEC168" s="193"/>
      <c r="JED168" s="193"/>
      <c r="JEE168" s="193"/>
      <c r="JEF168" s="193"/>
      <c r="JEG168" s="193"/>
      <c r="JNG168" s="193"/>
      <c r="JNH168" s="193"/>
      <c r="JNP168" s="193"/>
      <c r="JNQ168" s="193"/>
      <c r="JNR168" s="193"/>
      <c r="JNS168" s="193"/>
      <c r="JNT168" s="193"/>
      <c r="JNU168" s="193"/>
      <c r="JNV168" s="193"/>
      <c r="JNW168" s="193"/>
      <c r="JNX168" s="193"/>
      <c r="JNY168" s="193"/>
      <c r="JNZ168" s="193"/>
      <c r="JOA168" s="193"/>
      <c r="JOB168" s="193"/>
      <c r="JOC168" s="193"/>
      <c r="JXC168" s="193"/>
      <c r="JXD168" s="193"/>
      <c r="JXL168" s="193"/>
      <c r="JXM168" s="193"/>
      <c r="JXN168" s="193"/>
      <c r="JXO168" s="193"/>
      <c r="JXP168" s="193"/>
      <c r="JXQ168" s="193"/>
      <c r="JXR168" s="193"/>
      <c r="JXS168" s="193"/>
      <c r="JXT168" s="193"/>
      <c r="JXU168" s="193"/>
      <c r="JXV168" s="193"/>
      <c r="JXW168" s="193"/>
      <c r="JXX168" s="193"/>
      <c r="JXY168" s="193"/>
      <c r="KGY168" s="193"/>
      <c r="KGZ168" s="193"/>
      <c r="KHH168" s="193"/>
      <c r="KHI168" s="193"/>
      <c r="KHJ168" s="193"/>
      <c r="KHK168" s="193"/>
      <c r="KHL168" s="193"/>
      <c r="KHM168" s="193"/>
      <c r="KHN168" s="193"/>
      <c r="KHO168" s="193"/>
      <c r="KHP168" s="193"/>
      <c r="KHQ168" s="193"/>
      <c r="KHR168" s="193"/>
      <c r="KHS168" s="193"/>
      <c r="KHT168" s="193"/>
      <c r="KHU168" s="193"/>
      <c r="KQU168" s="193"/>
      <c r="KQV168" s="193"/>
      <c r="KRD168" s="193"/>
      <c r="KRE168" s="193"/>
      <c r="KRF168" s="193"/>
      <c r="KRG168" s="193"/>
      <c r="KRH168" s="193"/>
      <c r="KRI168" s="193"/>
      <c r="KRJ168" s="193"/>
      <c r="KRK168" s="193"/>
      <c r="KRL168" s="193"/>
      <c r="KRM168" s="193"/>
      <c r="KRN168" s="193"/>
      <c r="KRO168" s="193"/>
      <c r="KRP168" s="193"/>
      <c r="KRQ168" s="193"/>
      <c r="LAQ168" s="193"/>
      <c r="LAR168" s="193"/>
      <c r="LAZ168" s="193"/>
      <c r="LBA168" s="193"/>
      <c r="LBB168" s="193"/>
      <c r="LBC168" s="193"/>
      <c r="LBD168" s="193"/>
      <c r="LBE168" s="193"/>
      <c r="LBF168" s="193"/>
      <c r="LBG168" s="193"/>
      <c r="LBH168" s="193"/>
      <c r="LBI168" s="193"/>
      <c r="LBJ168" s="193"/>
      <c r="LBK168" s="193"/>
      <c r="LBL168" s="193"/>
      <c r="LBM168" s="193"/>
      <c r="LKM168" s="193"/>
      <c r="LKN168" s="193"/>
      <c r="LKV168" s="193"/>
      <c r="LKW168" s="193"/>
      <c r="LKX168" s="193"/>
      <c r="LKY168" s="193"/>
      <c r="LKZ168" s="193"/>
      <c r="LLA168" s="193"/>
      <c r="LLB168" s="193"/>
      <c r="LLC168" s="193"/>
      <c r="LLD168" s="193"/>
      <c r="LLE168" s="193"/>
      <c r="LLF168" s="193"/>
      <c r="LLG168" s="193"/>
      <c r="LLH168" s="193"/>
      <c r="LLI168" s="193"/>
      <c r="LUI168" s="193"/>
      <c r="LUJ168" s="193"/>
      <c r="LUR168" s="193"/>
      <c r="LUS168" s="193"/>
      <c r="LUT168" s="193"/>
      <c r="LUU168" s="193"/>
      <c r="LUV168" s="193"/>
      <c r="LUW168" s="193"/>
      <c r="LUX168" s="193"/>
      <c r="LUY168" s="193"/>
      <c r="LUZ168" s="193"/>
      <c r="LVA168" s="193"/>
      <c r="LVB168" s="193"/>
      <c r="LVC168" s="193"/>
      <c r="LVD168" s="193"/>
      <c r="LVE168" s="193"/>
      <c r="MEE168" s="193"/>
      <c r="MEF168" s="193"/>
      <c r="MEN168" s="193"/>
      <c r="MEO168" s="193"/>
      <c r="MEP168" s="193"/>
      <c r="MEQ168" s="193"/>
      <c r="MER168" s="193"/>
      <c r="MES168" s="193"/>
      <c r="MET168" s="193"/>
      <c r="MEU168" s="193"/>
      <c r="MEV168" s="193"/>
      <c r="MEW168" s="193"/>
      <c r="MEX168" s="193"/>
      <c r="MEY168" s="193"/>
      <c r="MEZ168" s="193"/>
      <c r="MFA168" s="193"/>
      <c r="MOA168" s="193"/>
      <c r="MOB168" s="193"/>
      <c r="MOJ168" s="193"/>
      <c r="MOK168" s="193"/>
      <c r="MOL168" s="193"/>
      <c r="MOM168" s="193"/>
      <c r="MON168" s="193"/>
      <c r="MOO168" s="193"/>
      <c r="MOP168" s="193"/>
      <c r="MOQ168" s="193"/>
      <c r="MOR168" s="193"/>
      <c r="MOS168" s="193"/>
      <c r="MOT168" s="193"/>
      <c r="MOU168" s="193"/>
      <c r="MOV168" s="193"/>
      <c r="MOW168" s="193"/>
      <c r="MXW168" s="193"/>
      <c r="MXX168" s="193"/>
      <c r="MYF168" s="193"/>
      <c r="MYG168" s="193"/>
      <c r="MYH168" s="193"/>
      <c r="MYI168" s="193"/>
      <c r="MYJ168" s="193"/>
      <c r="MYK168" s="193"/>
      <c r="MYL168" s="193"/>
      <c r="MYM168" s="193"/>
      <c r="MYN168" s="193"/>
      <c r="MYO168" s="193"/>
      <c r="MYP168" s="193"/>
      <c r="MYQ168" s="193"/>
      <c r="MYR168" s="193"/>
      <c r="MYS168" s="193"/>
      <c r="NHS168" s="193"/>
      <c r="NHT168" s="193"/>
      <c r="NIB168" s="193"/>
      <c r="NIC168" s="193"/>
      <c r="NID168" s="193"/>
      <c r="NIE168" s="193"/>
      <c r="NIF168" s="193"/>
      <c r="NIG168" s="193"/>
      <c r="NIH168" s="193"/>
      <c r="NII168" s="193"/>
      <c r="NIJ168" s="193"/>
      <c r="NIK168" s="193"/>
      <c r="NIL168" s="193"/>
      <c r="NIM168" s="193"/>
      <c r="NIN168" s="193"/>
      <c r="NIO168" s="193"/>
      <c r="NRO168" s="193"/>
      <c r="NRP168" s="193"/>
      <c r="NRX168" s="193"/>
      <c r="NRY168" s="193"/>
      <c r="NRZ168" s="193"/>
      <c r="NSA168" s="193"/>
      <c r="NSB168" s="193"/>
      <c r="NSC168" s="193"/>
      <c r="NSD168" s="193"/>
      <c r="NSE168" s="193"/>
      <c r="NSF168" s="193"/>
      <c r="NSG168" s="193"/>
      <c r="NSH168" s="193"/>
      <c r="NSI168" s="193"/>
      <c r="NSJ168" s="193"/>
      <c r="NSK168" s="193"/>
      <c r="OBK168" s="193"/>
      <c r="OBL168" s="193"/>
      <c r="OBT168" s="193"/>
      <c r="OBU168" s="193"/>
      <c r="OBV168" s="193"/>
      <c r="OBW168" s="193"/>
      <c r="OBX168" s="193"/>
      <c r="OBY168" s="193"/>
      <c r="OBZ168" s="193"/>
      <c r="OCA168" s="193"/>
      <c r="OCB168" s="193"/>
      <c r="OCC168" s="193"/>
      <c r="OCD168" s="193"/>
      <c r="OCE168" s="193"/>
      <c r="OCF168" s="193"/>
      <c r="OCG168" s="193"/>
      <c r="OLG168" s="193"/>
      <c r="OLH168" s="193"/>
      <c r="OLP168" s="193"/>
      <c r="OLQ168" s="193"/>
      <c r="OLR168" s="193"/>
      <c r="OLS168" s="193"/>
      <c r="OLT168" s="193"/>
      <c r="OLU168" s="193"/>
      <c r="OLV168" s="193"/>
      <c r="OLW168" s="193"/>
      <c r="OLX168" s="193"/>
      <c r="OLY168" s="193"/>
      <c r="OLZ168" s="193"/>
      <c r="OMA168" s="193"/>
      <c r="OMB168" s="193"/>
      <c r="OMC168" s="193"/>
      <c r="OVC168" s="193"/>
      <c r="OVD168" s="193"/>
      <c r="OVL168" s="193"/>
      <c r="OVM168" s="193"/>
      <c r="OVN168" s="193"/>
      <c r="OVO168" s="193"/>
      <c r="OVP168" s="193"/>
      <c r="OVQ168" s="193"/>
      <c r="OVR168" s="193"/>
      <c r="OVS168" s="193"/>
      <c r="OVT168" s="193"/>
      <c r="OVU168" s="193"/>
      <c r="OVV168" s="193"/>
      <c r="OVW168" s="193"/>
      <c r="OVX168" s="193"/>
      <c r="OVY168" s="193"/>
      <c r="PEY168" s="193"/>
      <c r="PEZ168" s="193"/>
      <c r="PFH168" s="193"/>
      <c r="PFI168" s="193"/>
      <c r="PFJ168" s="193"/>
      <c r="PFK168" s="193"/>
      <c r="PFL168" s="193"/>
      <c r="PFM168" s="193"/>
      <c r="PFN168" s="193"/>
      <c r="PFO168" s="193"/>
      <c r="PFP168" s="193"/>
      <c r="PFQ168" s="193"/>
      <c r="PFR168" s="193"/>
      <c r="PFS168" s="193"/>
      <c r="PFT168" s="193"/>
      <c r="PFU168" s="193"/>
      <c r="POU168" s="193"/>
      <c r="POV168" s="193"/>
      <c r="PPD168" s="193"/>
      <c r="PPE168" s="193"/>
      <c r="PPF168" s="193"/>
      <c r="PPG168" s="193"/>
      <c r="PPH168" s="193"/>
      <c r="PPI168" s="193"/>
      <c r="PPJ168" s="193"/>
      <c r="PPK168" s="193"/>
      <c r="PPL168" s="193"/>
      <c r="PPM168" s="193"/>
      <c r="PPN168" s="193"/>
      <c r="PPO168" s="193"/>
      <c r="PPP168" s="193"/>
      <c r="PPQ168" s="193"/>
      <c r="PYQ168" s="193"/>
      <c r="PYR168" s="193"/>
      <c r="PYZ168" s="193"/>
      <c r="PZA168" s="193"/>
      <c r="PZB168" s="193"/>
      <c r="PZC168" s="193"/>
      <c r="PZD168" s="193"/>
      <c r="PZE168" s="193"/>
      <c r="PZF168" s="193"/>
      <c r="PZG168" s="193"/>
      <c r="PZH168" s="193"/>
      <c r="PZI168" s="193"/>
      <c r="PZJ168" s="193"/>
      <c r="PZK168" s="193"/>
      <c r="PZL168" s="193"/>
      <c r="PZM168" s="193"/>
      <c r="QIM168" s="193"/>
      <c r="QIN168" s="193"/>
      <c r="QIV168" s="193"/>
      <c r="QIW168" s="193"/>
      <c r="QIX168" s="193"/>
      <c r="QIY168" s="193"/>
      <c r="QIZ168" s="193"/>
      <c r="QJA168" s="193"/>
      <c r="QJB168" s="193"/>
      <c r="QJC168" s="193"/>
      <c r="QJD168" s="193"/>
      <c r="QJE168" s="193"/>
      <c r="QJF168" s="193"/>
      <c r="QJG168" s="193"/>
      <c r="QJH168" s="193"/>
      <c r="QJI168" s="193"/>
      <c r="QSI168" s="193"/>
      <c r="QSJ168" s="193"/>
      <c r="QSR168" s="193"/>
      <c r="QSS168" s="193"/>
      <c r="QST168" s="193"/>
      <c r="QSU168" s="193"/>
      <c r="QSV168" s="193"/>
      <c r="QSW168" s="193"/>
      <c r="QSX168" s="193"/>
      <c r="QSY168" s="193"/>
      <c r="QSZ168" s="193"/>
      <c r="QTA168" s="193"/>
      <c r="QTB168" s="193"/>
      <c r="QTC168" s="193"/>
      <c r="QTD168" s="193"/>
      <c r="QTE168" s="193"/>
      <c r="RCE168" s="193"/>
      <c r="RCF168" s="193"/>
      <c r="RCN168" s="193"/>
      <c r="RCO168" s="193"/>
      <c r="RCP168" s="193"/>
      <c r="RCQ168" s="193"/>
      <c r="RCR168" s="193"/>
      <c r="RCS168" s="193"/>
      <c r="RCT168" s="193"/>
      <c r="RCU168" s="193"/>
      <c r="RCV168" s="193"/>
      <c r="RCW168" s="193"/>
      <c r="RCX168" s="193"/>
      <c r="RCY168" s="193"/>
      <c r="RCZ168" s="193"/>
      <c r="RDA168" s="193"/>
      <c r="RMA168" s="193"/>
      <c r="RMB168" s="193"/>
      <c r="RMJ168" s="193"/>
      <c r="RMK168" s="193"/>
      <c r="RML168" s="193"/>
      <c r="RMM168" s="193"/>
      <c r="RMN168" s="193"/>
      <c r="RMO168" s="193"/>
      <c r="RMP168" s="193"/>
      <c r="RMQ168" s="193"/>
      <c r="RMR168" s="193"/>
      <c r="RMS168" s="193"/>
      <c r="RMT168" s="193"/>
      <c r="RMU168" s="193"/>
      <c r="RMV168" s="193"/>
      <c r="RMW168" s="193"/>
      <c r="RVW168" s="193"/>
      <c r="RVX168" s="193"/>
      <c r="RWF168" s="193"/>
      <c r="RWG168" s="193"/>
      <c r="RWH168" s="193"/>
      <c r="RWI168" s="193"/>
      <c r="RWJ168" s="193"/>
      <c r="RWK168" s="193"/>
      <c r="RWL168" s="193"/>
      <c r="RWM168" s="193"/>
      <c r="RWN168" s="193"/>
      <c r="RWO168" s="193"/>
      <c r="RWP168" s="193"/>
      <c r="RWQ168" s="193"/>
      <c r="RWR168" s="193"/>
      <c r="RWS168" s="193"/>
      <c r="SFS168" s="193"/>
      <c r="SFT168" s="193"/>
      <c r="SGB168" s="193"/>
      <c r="SGC168" s="193"/>
      <c r="SGD168" s="193"/>
      <c r="SGE168" s="193"/>
      <c r="SGF168" s="193"/>
      <c r="SGG168" s="193"/>
      <c r="SGH168" s="193"/>
      <c r="SGI168" s="193"/>
      <c r="SGJ168" s="193"/>
      <c r="SGK168" s="193"/>
      <c r="SGL168" s="193"/>
      <c r="SGM168" s="193"/>
      <c r="SGN168" s="193"/>
      <c r="SGO168" s="193"/>
      <c r="SPO168" s="193"/>
      <c r="SPP168" s="193"/>
      <c r="SPX168" s="193"/>
      <c r="SPY168" s="193"/>
      <c r="SPZ168" s="193"/>
      <c r="SQA168" s="193"/>
      <c r="SQB168" s="193"/>
      <c r="SQC168" s="193"/>
      <c r="SQD168" s="193"/>
      <c r="SQE168" s="193"/>
      <c r="SQF168" s="193"/>
      <c r="SQG168" s="193"/>
      <c r="SQH168" s="193"/>
      <c r="SQI168" s="193"/>
      <c r="SQJ168" s="193"/>
      <c r="SQK168" s="193"/>
      <c r="SZK168" s="193"/>
      <c r="SZL168" s="193"/>
      <c r="SZT168" s="193"/>
      <c r="SZU168" s="193"/>
      <c r="SZV168" s="193"/>
      <c r="SZW168" s="193"/>
      <c r="SZX168" s="193"/>
      <c r="SZY168" s="193"/>
      <c r="SZZ168" s="193"/>
      <c r="TAA168" s="193"/>
      <c r="TAB168" s="193"/>
      <c r="TAC168" s="193"/>
      <c r="TAD168" s="193"/>
      <c r="TAE168" s="193"/>
      <c r="TAF168" s="193"/>
      <c r="TAG168" s="193"/>
      <c r="TJG168" s="193"/>
      <c r="TJH168" s="193"/>
      <c r="TJP168" s="193"/>
      <c r="TJQ168" s="193"/>
      <c r="TJR168" s="193"/>
      <c r="TJS168" s="193"/>
      <c r="TJT168" s="193"/>
      <c r="TJU168" s="193"/>
      <c r="TJV168" s="193"/>
      <c r="TJW168" s="193"/>
      <c r="TJX168" s="193"/>
      <c r="TJY168" s="193"/>
      <c r="TJZ168" s="193"/>
      <c r="TKA168" s="193"/>
      <c r="TKB168" s="193"/>
      <c r="TKC168" s="193"/>
      <c r="TTC168" s="193"/>
      <c r="TTD168" s="193"/>
      <c r="TTL168" s="193"/>
      <c r="TTM168" s="193"/>
      <c r="TTN168" s="193"/>
      <c r="TTO168" s="193"/>
      <c r="TTP168" s="193"/>
      <c r="TTQ168" s="193"/>
      <c r="TTR168" s="193"/>
      <c r="TTS168" s="193"/>
      <c r="TTT168" s="193"/>
      <c r="TTU168" s="193"/>
      <c r="TTV168" s="193"/>
      <c r="TTW168" s="193"/>
      <c r="TTX168" s="193"/>
      <c r="TTY168" s="193"/>
      <c r="UCY168" s="193"/>
      <c r="UCZ168" s="193"/>
      <c r="UDH168" s="193"/>
      <c r="UDI168" s="193"/>
      <c r="UDJ168" s="193"/>
      <c r="UDK168" s="193"/>
      <c r="UDL168" s="193"/>
      <c r="UDM168" s="193"/>
      <c r="UDN168" s="193"/>
      <c r="UDO168" s="193"/>
      <c r="UDP168" s="193"/>
      <c r="UDQ168" s="193"/>
      <c r="UDR168" s="193"/>
      <c r="UDS168" s="193"/>
      <c r="UDT168" s="193"/>
      <c r="UDU168" s="193"/>
      <c r="UMU168" s="193"/>
      <c r="UMV168" s="193"/>
      <c r="UND168" s="193"/>
      <c r="UNE168" s="193"/>
      <c r="UNF168" s="193"/>
      <c r="UNG168" s="193"/>
      <c r="UNH168" s="193"/>
      <c r="UNI168" s="193"/>
      <c r="UNJ168" s="193"/>
      <c r="UNK168" s="193"/>
      <c r="UNL168" s="193"/>
      <c r="UNM168" s="193"/>
      <c r="UNN168" s="193"/>
      <c r="UNO168" s="193"/>
      <c r="UNP168" s="193"/>
      <c r="UNQ168" s="193"/>
      <c r="UWQ168" s="193"/>
      <c r="UWR168" s="193"/>
      <c r="UWZ168" s="193"/>
      <c r="UXA168" s="193"/>
      <c r="UXB168" s="193"/>
      <c r="UXC168" s="193"/>
      <c r="UXD168" s="193"/>
      <c r="UXE168" s="193"/>
      <c r="UXF168" s="193"/>
      <c r="UXG168" s="193"/>
      <c r="UXH168" s="193"/>
      <c r="UXI168" s="193"/>
      <c r="UXJ168" s="193"/>
      <c r="UXK168" s="193"/>
      <c r="UXL168" s="193"/>
      <c r="UXM168" s="193"/>
      <c r="VGM168" s="193"/>
      <c r="VGN168" s="193"/>
      <c r="VGV168" s="193"/>
      <c r="VGW168" s="193"/>
      <c r="VGX168" s="193"/>
      <c r="VGY168" s="193"/>
      <c r="VGZ168" s="193"/>
      <c r="VHA168" s="193"/>
      <c r="VHB168" s="193"/>
      <c r="VHC168" s="193"/>
      <c r="VHD168" s="193"/>
      <c r="VHE168" s="193"/>
      <c r="VHF168" s="193"/>
      <c r="VHG168" s="193"/>
      <c r="VHH168" s="193"/>
      <c r="VHI168" s="193"/>
      <c r="VQI168" s="193"/>
      <c r="VQJ168" s="193"/>
      <c r="VQR168" s="193"/>
      <c r="VQS168" s="193"/>
      <c r="VQT168" s="193"/>
      <c r="VQU168" s="193"/>
      <c r="VQV168" s="193"/>
      <c r="VQW168" s="193"/>
      <c r="VQX168" s="193"/>
      <c r="VQY168" s="193"/>
      <c r="VQZ168" s="193"/>
      <c r="VRA168" s="193"/>
      <c r="VRB168" s="193"/>
      <c r="VRC168" s="193"/>
      <c r="VRD168" s="193"/>
      <c r="VRE168" s="193"/>
      <c r="WAE168" s="193"/>
      <c r="WAF168" s="193"/>
      <c r="WAN168" s="193"/>
      <c r="WAO168" s="193"/>
      <c r="WAP168" s="193"/>
      <c r="WAQ168" s="193"/>
      <c r="WAR168" s="193"/>
      <c r="WAS168" s="193"/>
      <c r="WAT168" s="193"/>
      <c r="WAU168" s="193"/>
      <c r="WAV168" s="193"/>
      <c r="WAW168" s="193"/>
      <c r="WAX168" s="193"/>
      <c r="WAY168" s="193"/>
      <c r="WAZ168" s="193"/>
      <c r="WBA168" s="193"/>
      <c r="WKA168" s="193"/>
      <c r="WKB168" s="193"/>
      <c r="WKJ168" s="193"/>
      <c r="WKK168" s="193"/>
      <c r="WKL168" s="193"/>
      <c r="WKM168" s="193"/>
      <c r="WKN168" s="193"/>
      <c r="WKO168" s="193"/>
      <c r="WKP168" s="193"/>
      <c r="WKQ168" s="193"/>
      <c r="WKR168" s="193"/>
      <c r="WKS168" s="193"/>
      <c r="WKT168" s="193"/>
      <c r="WKU168" s="193"/>
      <c r="WKV168" s="193"/>
      <c r="WKW168" s="193"/>
      <c r="WTW168" s="193"/>
      <c r="WTX168" s="193"/>
      <c r="WUF168" s="193"/>
      <c r="WUG168" s="193"/>
      <c r="WUH168" s="193"/>
      <c r="WUI168" s="193"/>
      <c r="WUJ168" s="193"/>
      <c r="WUK168" s="193"/>
      <c r="WUL168" s="193"/>
      <c r="WUM168" s="193"/>
      <c r="WUN168" s="193"/>
      <c r="WUO168" s="193"/>
      <c r="WUP168" s="193"/>
      <c r="WUQ168" s="193"/>
      <c r="WUR168" s="193"/>
      <c r="WUS168" s="193"/>
    </row>
    <row r="169" spans="1:1009 1243:2033 2267:3057 3291:4081 4315:5105 5339:6129 6363:7153 7387:8177 8411:9201 9435:10225 10459:11249 11483:12273 12507:13297 13531:14321 14555:15345 15579:16113" s="99" customFormat="1" hidden="1" outlineLevel="1" x14ac:dyDescent="0.25">
      <c r="A169" s="78"/>
      <c r="B169" s="194" t="s">
        <v>284</v>
      </c>
      <c r="C169" s="74"/>
      <c r="D169" s="102"/>
      <c r="E169" s="103"/>
      <c r="F169" s="73"/>
      <c r="G169" s="231"/>
      <c r="H169" s="129">
        <v>79.933000000000007</v>
      </c>
      <c r="I169" s="153">
        <f t="shared" si="10"/>
        <v>0</v>
      </c>
      <c r="J169" s="240"/>
      <c r="K169" s="149"/>
      <c r="L169" s="152"/>
      <c r="M169" s="152"/>
      <c r="N169" s="109"/>
      <c r="HK169" s="193"/>
      <c r="HL169" s="193"/>
      <c r="HT169" s="193"/>
      <c r="HU169" s="193"/>
      <c r="HV169" s="193"/>
      <c r="HW169" s="193"/>
      <c r="HX169" s="193"/>
      <c r="HY169" s="193"/>
      <c r="HZ169" s="193"/>
      <c r="IA169" s="193"/>
      <c r="IB169" s="193"/>
      <c r="IC169" s="193"/>
      <c r="ID169" s="193"/>
      <c r="IE169" s="193"/>
      <c r="IF169" s="193"/>
      <c r="IG169" s="193"/>
      <c r="RG169" s="193"/>
      <c r="RH169" s="193"/>
      <c r="RP169" s="193"/>
      <c r="RQ169" s="193"/>
      <c r="RR169" s="193"/>
      <c r="RS169" s="193"/>
      <c r="RT169" s="193"/>
      <c r="RU169" s="193"/>
      <c r="RV169" s="193"/>
      <c r="RW169" s="193"/>
      <c r="RX169" s="193"/>
      <c r="RY169" s="193"/>
      <c r="RZ169" s="193"/>
      <c r="SA169" s="193"/>
      <c r="SB169" s="193"/>
      <c r="SC169" s="193"/>
      <c r="ABC169" s="193"/>
      <c r="ABD169" s="193"/>
      <c r="ABL169" s="193"/>
      <c r="ABM169" s="193"/>
      <c r="ABN169" s="193"/>
      <c r="ABO169" s="193"/>
      <c r="ABP169" s="193"/>
      <c r="ABQ169" s="193"/>
      <c r="ABR169" s="193"/>
      <c r="ABS169" s="193"/>
      <c r="ABT169" s="193"/>
      <c r="ABU169" s="193"/>
      <c r="ABV169" s="193"/>
      <c r="ABW169" s="193"/>
      <c r="ABX169" s="193"/>
      <c r="ABY169" s="193"/>
      <c r="AKY169" s="193"/>
      <c r="AKZ169" s="193"/>
      <c r="ALH169" s="193"/>
      <c r="ALI169" s="193"/>
      <c r="ALJ169" s="193"/>
      <c r="ALK169" s="193"/>
      <c r="ALL169" s="193"/>
      <c r="ALM169" s="193"/>
      <c r="ALN169" s="193"/>
      <c r="ALO169" s="193"/>
      <c r="ALP169" s="193"/>
      <c r="ALQ169" s="193"/>
      <c r="ALR169" s="193"/>
      <c r="ALS169" s="193"/>
      <c r="ALT169" s="193"/>
      <c r="ALU169" s="193"/>
      <c r="AUU169" s="193"/>
      <c r="AUV169" s="193"/>
      <c r="AVD169" s="193"/>
      <c r="AVE169" s="193"/>
      <c r="AVF169" s="193"/>
      <c r="AVG169" s="193"/>
      <c r="AVH169" s="193"/>
      <c r="AVI169" s="193"/>
      <c r="AVJ169" s="193"/>
      <c r="AVK169" s="193"/>
      <c r="AVL169" s="193"/>
      <c r="AVM169" s="193"/>
      <c r="AVN169" s="193"/>
      <c r="AVO169" s="193"/>
      <c r="AVP169" s="193"/>
      <c r="AVQ169" s="193"/>
      <c r="BEQ169" s="193"/>
      <c r="BER169" s="193"/>
      <c r="BEZ169" s="193"/>
      <c r="BFA169" s="193"/>
      <c r="BFB169" s="193"/>
      <c r="BFC169" s="193"/>
      <c r="BFD169" s="193"/>
      <c r="BFE169" s="193"/>
      <c r="BFF169" s="193"/>
      <c r="BFG169" s="193"/>
      <c r="BFH169" s="193"/>
      <c r="BFI169" s="193"/>
      <c r="BFJ169" s="193"/>
      <c r="BFK169" s="193"/>
      <c r="BFL169" s="193"/>
      <c r="BFM169" s="193"/>
      <c r="BOM169" s="193"/>
      <c r="BON169" s="193"/>
      <c r="BOV169" s="193"/>
      <c r="BOW169" s="193"/>
      <c r="BOX169" s="193"/>
      <c r="BOY169" s="193"/>
      <c r="BOZ169" s="193"/>
      <c r="BPA169" s="193"/>
      <c r="BPB169" s="193"/>
      <c r="BPC169" s="193"/>
      <c r="BPD169" s="193"/>
      <c r="BPE169" s="193"/>
      <c r="BPF169" s="193"/>
      <c r="BPG169" s="193"/>
      <c r="BPH169" s="193"/>
      <c r="BPI169" s="193"/>
      <c r="BYI169" s="193"/>
      <c r="BYJ169" s="193"/>
      <c r="BYR169" s="193"/>
      <c r="BYS169" s="193"/>
      <c r="BYT169" s="193"/>
      <c r="BYU169" s="193"/>
      <c r="BYV169" s="193"/>
      <c r="BYW169" s="193"/>
      <c r="BYX169" s="193"/>
      <c r="BYY169" s="193"/>
      <c r="BYZ169" s="193"/>
      <c r="BZA169" s="193"/>
      <c r="BZB169" s="193"/>
      <c r="BZC169" s="193"/>
      <c r="BZD169" s="193"/>
      <c r="BZE169" s="193"/>
      <c r="CIE169" s="193"/>
      <c r="CIF169" s="193"/>
      <c r="CIN169" s="193"/>
      <c r="CIO169" s="193"/>
      <c r="CIP169" s="193"/>
      <c r="CIQ169" s="193"/>
      <c r="CIR169" s="193"/>
      <c r="CIS169" s="193"/>
      <c r="CIT169" s="193"/>
      <c r="CIU169" s="193"/>
      <c r="CIV169" s="193"/>
      <c r="CIW169" s="193"/>
      <c r="CIX169" s="193"/>
      <c r="CIY169" s="193"/>
      <c r="CIZ169" s="193"/>
      <c r="CJA169" s="193"/>
      <c r="CSA169" s="193"/>
      <c r="CSB169" s="193"/>
      <c r="CSJ169" s="193"/>
      <c r="CSK169" s="193"/>
      <c r="CSL169" s="193"/>
      <c r="CSM169" s="193"/>
      <c r="CSN169" s="193"/>
      <c r="CSO169" s="193"/>
      <c r="CSP169" s="193"/>
      <c r="CSQ169" s="193"/>
      <c r="CSR169" s="193"/>
      <c r="CSS169" s="193"/>
      <c r="CST169" s="193"/>
      <c r="CSU169" s="193"/>
      <c r="CSV169" s="193"/>
      <c r="CSW169" s="193"/>
      <c r="DBW169" s="193"/>
      <c r="DBX169" s="193"/>
      <c r="DCF169" s="193"/>
      <c r="DCG169" s="193"/>
      <c r="DCH169" s="193"/>
      <c r="DCI169" s="193"/>
      <c r="DCJ169" s="193"/>
      <c r="DCK169" s="193"/>
      <c r="DCL169" s="193"/>
      <c r="DCM169" s="193"/>
      <c r="DCN169" s="193"/>
      <c r="DCO169" s="193"/>
      <c r="DCP169" s="193"/>
      <c r="DCQ169" s="193"/>
      <c r="DCR169" s="193"/>
      <c r="DCS169" s="193"/>
      <c r="DLS169" s="193"/>
      <c r="DLT169" s="193"/>
      <c r="DMB169" s="193"/>
      <c r="DMC169" s="193"/>
      <c r="DMD169" s="193"/>
      <c r="DME169" s="193"/>
      <c r="DMF169" s="193"/>
      <c r="DMG169" s="193"/>
      <c r="DMH169" s="193"/>
      <c r="DMI169" s="193"/>
      <c r="DMJ169" s="193"/>
      <c r="DMK169" s="193"/>
      <c r="DML169" s="193"/>
      <c r="DMM169" s="193"/>
      <c r="DMN169" s="193"/>
      <c r="DMO169" s="193"/>
      <c r="DVO169" s="193"/>
      <c r="DVP169" s="193"/>
      <c r="DVX169" s="193"/>
      <c r="DVY169" s="193"/>
      <c r="DVZ169" s="193"/>
      <c r="DWA169" s="193"/>
      <c r="DWB169" s="193"/>
      <c r="DWC169" s="193"/>
      <c r="DWD169" s="193"/>
      <c r="DWE169" s="193"/>
      <c r="DWF169" s="193"/>
      <c r="DWG169" s="193"/>
      <c r="DWH169" s="193"/>
      <c r="DWI169" s="193"/>
      <c r="DWJ169" s="193"/>
      <c r="DWK169" s="193"/>
      <c r="EFK169" s="193"/>
      <c r="EFL169" s="193"/>
      <c r="EFT169" s="193"/>
      <c r="EFU169" s="193"/>
      <c r="EFV169" s="193"/>
      <c r="EFW169" s="193"/>
      <c r="EFX169" s="193"/>
      <c r="EFY169" s="193"/>
      <c r="EFZ169" s="193"/>
      <c r="EGA169" s="193"/>
      <c r="EGB169" s="193"/>
      <c r="EGC169" s="193"/>
      <c r="EGD169" s="193"/>
      <c r="EGE169" s="193"/>
      <c r="EGF169" s="193"/>
      <c r="EGG169" s="193"/>
      <c r="EPG169" s="193"/>
      <c r="EPH169" s="193"/>
      <c r="EPP169" s="193"/>
      <c r="EPQ169" s="193"/>
      <c r="EPR169" s="193"/>
      <c r="EPS169" s="193"/>
      <c r="EPT169" s="193"/>
      <c r="EPU169" s="193"/>
      <c r="EPV169" s="193"/>
      <c r="EPW169" s="193"/>
      <c r="EPX169" s="193"/>
      <c r="EPY169" s="193"/>
      <c r="EPZ169" s="193"/>
      <c r="EQA169" s="193"/>
      <c r="EQB169" s="193"/>
      <c r="EQC169" s="193"/>
      <c r="EZC169" s="193"/>
      <c r="EZD169" s="193"/>
      <c r="EZL169" s="193"/>
      <c r="EZM169" s="193"/>
      <c r="EZN169" s="193"/>
      <c r="EZO169" s="193"/>
      <c r="EZP169" s="193"/>
      <c r="EZQ169" s="193"/>
      <c r="EZR169" s="193"/>
      <c r="EZS169" s="193"/>
      <c r="EZT169" s="193"/>
      <c r="EZU169" s="193"/>
      <c r="EZV169" s="193"/>
      <c r="EZW169" s="193"/>
      <c r="EZX169" s="193"/>
      <c r="EZY169" s="193"/>
      <c r="FIY169" s="193"/>
      <c r="FIZ169" s="193"/>
      <c r="FJH169" s="193"/>
      <c r="FJI169" s="193"/>
      <c r="FJJ169" s="193"/>
      <c r="FJK169" s="193"/>
      <c r="FJL169" s="193"/>
      <c r="FJM169" s="193"/>
      <c r="FJN169" s="193"/>
      <c r="FJO169" s="193"/>
      <c r="FJP169" s="193"/>
      <c r="FJQ169" s="193"/>
      <c r="FJR169" s="193"/>
      <c r="FJS169" s="193"/>
      <c r="FJT169" s="193"/>
      <c r="FJU169" s="193"/>
      <c r="FSU169" s="193"/>
      <c r="FSV169" s="193"/>
      <c r="FTD169" s="193"/>
      <c r="FTE169" s="193"/>
      <c r="FTF169" s="193"/>
      <c r="FTG169" s="193"/>
      <c r="FTH169" s="193"/>
      <c r="FTI169" s="193"/>
      <c r="FTJ169" s="193"/>
      <c r="FTK169" s="193"/>
      <c r="FTL169" s="193"/>
      <c r="FTM169" s="193"/>
      <c r="FTN169" s="193"/>
      <c r="FTO169" s="193"/>
      <c r="FTP169" s="193"/>
      <c r="FTQ169" s="193"/>
      <c r="GCQ169" s="193"/>
      <c r="GCR169" s="193"/>
      <c r="GCZ169" s="193"/>
      <c r="GDA169" s="193"/>
      <c r="GDB169" s="193"/>
      <c r="GDC169" s="193"/>
      <c r="GDD169" s="193"/>
      <c r="GDE169" s="193"/>
      <c r="GDF169" s="193"/>
      <c r="GDG169" s="193"/>
      <c r="GDH169" s="193"/>
      <c r="GDI169" s="193"/>
      <c r="GDJ169" s="193"/>
      <c r="GDK169" s="193"/>
      <c r="GDL169" s="193"/>
      <c r="GDM169" s="193"/>
      <c r="GMM169" s="193"/>
      <c r="GMN169" s="193"/>
      <c r="GMV169" s="193"/>
      <c r="GMW169" s="193"/>
      <c r="GMX169" s="193"/>
      <c r="GMY169" s="193"/>
      <c r="GMZ169" s="193"/>
      <c r="GNA169" s="193"/>
      <c r="GNB169" s="193"/>
      <c r="GNC169" s="193"/>
      <c r="GND169" s="193"/>
      <c r="GNE169" s="193"/>
      <c r="GNF169" s="193"/>
      <c r="GNG169" s="193"/>
      <c r="GNH169" s="193"/>
      <c r="GNI169" s="193"/>
      <c r="GWI169" s="193"/>
      <c r="GWJ169" s="193"/>
      <c r="GWR169" s="193"/>
      <c r="GWS169" s="193"/>
      <c r="GWT169" s="193"/>
      <c r="GWU169" s="193"/>
      <c r="GWV169" s="193"/>
      <c r="GWW169" s="193"/>
      <c r="GWX169" s="193"/>
      <c r="GWY169" s="193"/>
      <c r="GWZ169" s="193"/>
      <c r="GXA169" s="193"/>
      <c r="GXB169" s="193"/>
      <c r="GXC169" s="193"/>
      <c r="GXD169" s="193"/>
      <c r="GXE169" s="193"/>
      <c r="HGE169" s="193"/>
      <c r="HGF169" s="193"/>
      <c r="HGN169" s="193"/>
      <c r="HGO169" s="193"/>
      <c r="HGP169" s="193"/>
      <c r="HGQ169" s="193"/>
      <c r="HGR169" s="193"/>
      <c r="HGS169" s="193"/>
      <c r="HGT169" s="193"/>
      <c r="HGU169" s="193"/>
      <c r="HGV169" s="193"/>
      <c r="HGW169" s="193"/>
      <c r="HGX169" s="193"/>
      <c r="HGY169" s="193"/>
      <c r="HGZ169" s="193"/>
      <c r="HHA169" s="193"/>
      <c r="HQA169" s="193"/>
      <c r="HQB169" s="193"/>
      <c r="HQJ169" s="193"/>
      <c r="HQK169" s="193"/>
      <c r="HQL169" s="193"/>
      <c r="HQM169" s="193"/>
      <c r="HQN169" s="193"/>
      <c r="HQO169" s="193"/>
      <c r="HQP169" s="193"/>
      <c r="HQQ169" s="193"/>
      <c r="HQR169" s="193"/>
      <c r="HQS169" s="193"/>
      <c r="HQT169" s="193"/>
      <c r="HQU169" s="193"/>
      <c r="HQV169" s="193"/>
      <c r="HQW169" s="193"/>
      <c r="HZW169" s="193"/>
      <c r="HZX169" s="193"/>
      <c r="IAF169" s="193"/>
      <c r="IAG169" s="193"/>
      <c r="IAH169" s="193"/>
      <c r="IAI169" s="193"/>
      <c r="IAJ169" s="193"/>
      <c r="IAK169" s="193"/>
      <c r="IAL169" s="193"/>
      <c r="IAM169" s="193"/>
      <c r="IAN169" s="193"/>
      <c r="IAO169" s="193"/>
      <c r="IAP169" s="193"/>
      <c r="IAQ169" s="193"/>
      <c r="IAR169" s="193"/>
      <c r="IAS169" s="193"/>
      <c r="IJS169" s="193"/>
      <c r="IJT169" s="193"/>
      <c r="IKB169" s="193"/>
      <c r="IKC169" s="193"/>
      <c r="IKD169" s="193"/>
      <c r="IKE169" s="193"/>
      <c r="IKF169" s="193"/>
      <c r="IKG169" s="193"/>
      <c r="IKH169" s="193"/>
      <c r="IKI169" s="193"/>
      <c r="IKJ169" s="193"/>
      <c r="IKK169" s="193"/>
      <c r="IKL169" s="193"/>
      <c r="IKM169" s="193"/>
      <c r="IKN169" s="193"/>
      <c r="IKO169" s="193"/>
      <c r="ITO169" s="193"/>
      <c r="ITP169" s="193"/>
      <c r="ITX169" s="193"/>
      <c r="ITY169" s="193"/>
      <c r="ITZ169" s="193"/>
      <c r="IUA169" s="193"/>
      <c r="IUB169" s="193"/>
      <c r="IUC169" s="193"/>
      <c r="IUD169" s="193"/>
      <c r="IUE169" s="193"/>
      <c r="IUF169" s="193"/>
      <c r="IUG169" s="193"/>
      <c r="IUH169" s="193"/>
      <c r="IUI169" s="193"/>
      <c r="IUJ169" s="193"/>
      <c r="IUK169" s="193"/>
      <c r="JDK169" s="193"/>
      <c r="JDL169" s="193"/>
      <c r="JDT169" s="193"/>
      <c r="JDU169" s="193"/>
      <c r="JDV169" s="193"/>
      <c r="JDW169" s="193"/>
      <c r="JDX169" s="193"/>
      <c r="JDY169" s="193"/>
      <c r="JDZ169" s="193"/>
      <c r="JEA169" s="193"/>
      <c r="JEB169" s="193"/>
      <c r="JEC169" s="193"/>
      <c r="JED169" s="193"/>
      <c r="JEE169" s="193"/>
      <c r="JEF169" s="193"/>
      <c r="JEG169" s="193"/>
      <c r="JNG169" s="193"/>
      <c r="JNH169" s="193"/>
      <c r="JNP169" s="193"/>
      <c r="JNQ169" s="193"/>
      <c r="JNR169" s="193"/>
      <c r="JNS169" s="193"/>
      <c r="JNT169" s="193"/>
      <c r="JNU169" s="193"/>
      <c r="JNV169" s="193"/>
      <c r="JNW169" s="193"/>
      <c r="JNX169" s="193"/>
      <c r="JNY169" s="193"/>
      <c r="JNZ169" s="193"/>
      <c r="JOA169" s="193"/>
      <c r="JOB169" s="193"/>
      <c r="JOC169" s="193"/>
      <c r="JXC169" s="193"/>
      <c r="JXD169" s="193"/>
      <c r="JXL169" s="193"/>
      <c r="JXM169" s="193"/>
      <c r="JXN169" s="193"/>
      <c r="JXO169" s="193"/>
      <c r="JXP169" s="193"/>
      <c r="JXQ169" s="193"/>
      <c r="JXR169" s="193"/>
      <c r="JXS169" s="193"/>
      <c r="JXT169" s="193"/>
      <c r="JXU169" s="193"/>
      <c r="JXV169" s="193"/>
      <c r="JXW169" s="193"/>
      <c r="JXX169" s="193"/>
      <c r="JXY169" s="193"/>
      <c r="KGY169" s="193"/>
      <c r="KGZ169" s="193"/>
      <c r="KHH169" s="193"/>
      <c r="KHI169" s="193"/>
      <c r="KHJ169" s="193"/>
      <c r="KHK169" s="193"/>
      <c r="KHL169" s="193"/>
      <c r="KHM169" s="193"/>
      <c r="KHN169" s="193"/>
      <c r="KHO169" s="193"/>
      <c r="KHP169" s="193"/>
      <c r="KHQ169" s="193"/>
      <c r="KHR169" s="193"/>
      <c r="KHS169" s="193"/>
      <c r="KHT169" s="193"/>
      <c r="KHU169" s="193"/>
      <c r="KQU169" s="193"/>
      <c r="KQV169" s="193"/>
      <c r="KRD169" s="193"/>
      <c r="KRE169" s="193"/>
      <c r="KRF169" s="193"/>
      <c r="KRG169" s="193"/>
      <c r="KRH169" s="193"/>
      <c r="KRI169" s="193"/>
      <c r="KRJ169" s="193"/>
      <c r="KRK169" s="193"/>
      <c r="KRL169" s="193"/>
      <c r="KRM169" s="193"/>
      <c r="KRN169" s="193"/>
      <c r="KRO169" s="193"/>
      <c r="KRP169" s="193"/>
      <c r="KRQ169" s="193"/>
      <c r="LAQ169" s="193"/>
      <c r="LAR169" s="193"/>
      <c r="LAZ169" s="193"/>
      <c r="LBA169" s="193"/>
      <c r="LBB169" s="193"/>
      <c r="LBC169" s="193"/>
      <c r="LBD169" s="193"/>
      <c r="LBE169" s="193"/>
      <c r="LBF169" s="193"/>
      <c r="LBG169" s="193"/>
      <c r="LBH169" s="193"/>
      <c r="LBI169" s="193"/>
      <c r="LBJ169" s="193"/>
      <c r="LBK169" s="193"/>
      <c r="LBL169" s="193"/>
      <c r="LBM169" s="193"/>
      <c r="LKM169" s="193"/>
      <c r="LKN169" s="193"/>
      <c r="LKV169" s="193"/>
      <c r="LKW169" s="193"/>
      <c r="LKX169" s="193"/>
      <c r="LKY169" s="193"/>
      <c r="LKZ169" s="193"/>
      <c r="LLA169" s="193"/>
      <c r="LLB169" s="193"/>
      <c r="LLC169" s="193"/>
      <c r="LLD169" s="193"/>
      <c r="LLE169" s="193"/>
      <c r="LLF169" s="193"/>
      <c r="LLG169" s="193"/>
      <c r="LLH169" s="193"/>
      <c r="LLI169" s="193"/>
      <c r="LUI169" s="193"/>
      <c r="LUJ169" s="193"/>
      <c r="LUR169" s="193"/>
      <c r="LUS169" s="193"/>
      <c r="LUT169" s="193"/>
      <c r="LUU169" s="193"/>
      <c r="LUV169" s="193"/>
      <c r="LUW169" s="193"/>
      <c r="LUX169" s="193"/>
      <c r="LUY169" s="193"/>
      <c r="LUZ169" s="193"/>
      <c r="LVA169" s="193"/>
      <c r="LVB169" s="193"/>
      <c r="LVC169" s="193"/>
      <c r="LVD169" s="193"/>
      <c r="LVE169" s="193"/>
      <c r="MEE169" s="193"/>
      <c r="MEF169" s="193"/>
      <c r="MEN169" s="193"/>
      <c r="MEO169" s="193"/>
      <c r="MEP169" s="193"/>
      <c r="MEQ169" s="193"/>
      <c r="MER169" s="193"/>
      <c r="MES169" s="193"/>
      <c r="MET169" s="193"/>
      <c r="MEU169" s="193"/>
      <c r="MEV169" s="193"/>
      <c r="MEW169" s="193"/>
      <c r="MEX169" s="193"/>
      <c r="MEY169" s="193"/>
      <c r="MEZ169" s="193"/>
      <c r="MFA169" s="193"/>
      <c r="MOA169" s="193"/>
      <c r="MOB169" s="193"/>
      <c r="MOJ169" s="193"/>
      <c r="MOK169" s="193"/>
      <c r="MOL169" s="193"/>
      <c r="MOM169" s="193"/>
      <c r="MON169" s="193"/>
      <c r="MOO169" s="193"/>
      <c r="MOP169" s="193"/>
      <c r="MOQ169" s="193"/>
      <c r="MOR169" s="193"/>
      <c r="MOS169" s="193"/>
      <c r="MOT169" s="193"/>
      <c r="MOU169" s="193"/>
      <c r="MOV169" s="193"/>
      <c r="MOW169" s="193"/>
      <c r="MXW169" s="193"/>
      <c r="MXX169" s="193"/>
      <c r="MYF169" s="193"/>
      <c r="MYG169" s="193"/>
      <c r="MYH169" s="193"/>
      <c r="MYI169" s="193"/>
      <c r="MYJ169" s="193"/>
      <c r="MYK169" s="193"/>
      <c r="MYL169" s="193"/>
      <c r="MYM169" s="193"/>
      <c r="MYN169" s="193"/>
      <c r="MYO169" s="193"/>
      <c r="MYP169" s="193"/>
      <c r="MYQ169" s="193"/>
      <c r="MYR169" s="193"/>
      <c r="MYS169" s="193"/>
      <c r="NHS169" s="193"/>
      <c r="NHT169" s="193"/>
      <c r="NIB169" s="193"/>
      <c r="NIC169" s="193"/>
      <c r="NID169" s="193"/>
      <c r="NIE169" s="193"/>
      <c r="NIF169" s="193"/>
      <c r="NIG169" s="193"/>
      <c r="NIH169" s="193"/>
      <c r="NII169" s="193"/>
      <c r="NIJ169" s="193"/>
      <c r="NIK169" s="193"/>
      <c r="NIL169" s="193"/>
      <c r="NIM169" s="193"/>
      <c r="NIN169" s="193"/>
      <c r="NIO169" s="193"/>
      <c r="NRO169" s="193"/>
      <c r="NRP169" s="193"/>
      <c r="NRX169" s="193"/>
      <c r="NRY169" s="193"/>
      <c r="NRZ169" s="193"/>
      <c r="NSA169" s="193"/>
      <c r="NSB169" s="193"/>
      <c r="NSC169" s="193"/>
      <c r="NSD169" s="193"/>
      <c r="NSE169" s="193"/>
      <c r="NSF169" s="193"/>
      <c r="NSG169" s="193"/>
      <c r="NSH169" s="193"/>
      <c r="NSI169" s="193"/>
      <c r="NSJ169" s="193"/>
      <c r="NSK169" s="193"/>
      <c r="OBK169" s="193"/>
      <c r="OBL169" s="193"/>
      <c r="OBT169" s="193"/>
      <c r="OBU169" s="193"/>
      <c r="OBV169" s="193"/>
      <c r="OBW169" s="193"/>
      <c r="OBX169" s="193"/>
      <c r="OBY169" s="193"/>
      <c r="OBZ169" s="193"/>
      <c r="OCA169" s="193"/>
      <c r="OCB169" s="193"/>
      <c r="OCC169" s="193"/>
      <c r="OCD169" s="193"/>
      <c r="OCE169" s="193"/>
      <c r="OCF169" s="193"/>
      <c r="OCG169" s="193"/>
      <c r="OLG169" s="193"/>
      <c r="OLH169" s="193"/>
      <c r="OLP169" s="193"/>
      <c r="OLQ169" s="193"/>
      <c r="OLR169" s="193"/>
      <c r="OLS169" s="193"/>
      <c r="OLT169" s="193"/>
      <c r="OLU169" s="193"/>
      <c r="OLV169" s="193"/>
      <c r="OLW169" s="193"/>
      <c r="OLX169" s="193"/>
      <c r="OLY169" s="193"/>
      <c r="OLZ169" s="193"/>
      <c r="OMA169" s="193"/>
      <c r="OMB169" s="193"/>
      <c r="OMC169" s="193"/>
      <c r="OVC169" s="193"/>
      <c r="OVD169" s="193"/>
      <c r="OVL169" s="193"/>
      <c r="OVM169" s="193"/>
      <c r="OVN169" s="193"/>
      <c r="OVO169" s="193"/>
      <c r="OVP169" s="193"/>
      <c r="OVQ169" s="193"/>
      <c r="OVR169" s="193"/>
      <c r="OVS169" s="193"/>
      <c r="OVT169" s="193"/>
      <c r="OVU169" s="193"/>
      <c r="OVV169" s="193"/>
      <c r="OVW169" s="193"/>
      <c r="OVX169" s="193"/>
      <c r="OVY169" s="193"/>
      <c r="PEY169" s="193"/>
      <c r="PEZ169" s="193"/>
      <c r="PFH169" s="193"/>
      <c r="PFI169" s="193"/>
      <c r="PFJ169" s="193"/>
      <c r="PFK169" s="193"/>
      <c r="PFL169" s="193"/>
      <c r="PFM169" s="193"/>
      <c r="PFN169" s="193"/>
      <c r="PFO169" s="193"/>
      <c r="PFP169" s="193"/>
      <c r="PFQ169" s="193"/>
      <c r="PFR169" s="193"/>
      <c r="PFS169" s="193"/>
      <c r="PFT169" s="193"/>
      <c r="PFU169" s="193"/>
      <c r="POU169" s="193"/>
      <c r="POV169" s="193"/>
      <c r="PPD169" s="193"/>
      <c r="PPE169" s="193"/>
      <c r="PPF169" s="193"/>
      <c r="PPG169" s="193"/>
      <c r="PPH169" s="193"/>
      <c r="PPI169" s="193"/>
      <c r="PPJ169" s="193"/>
      <c r="PPK169" s="193"/>
      <c r="PPL169" s="193"/>
      <c r="PPM169" s="193"/>
      <c r="PPN169" s="193"/>
      <c r="PPO169" s="193"/>
      <c r="PPP169" s="193"/>
      <c r="PPQ169" s="193"/>
      <c r="PYQ169" s="193"/>
      <c r="PYR169" s="193"/>
      <c r="PYZ169" s="193"/>
      <c r="PZA169" s="193"/>
      <c r="PZB169" s="193"/>
      <c r="PZC169" s="193"/>
      <c r="PZD169" s="193"/>
      <c r="PZE169" s="193"/>
      <c r="PZF169" s="193"/>
      <c r="PZG169" s="193"/>
      <c r="PZH169" s="193"/>
      <c r="PZI169" s="193"/>
      <c r="PZJ169" s="193"/>
      <c r="PZK169" s="193"/>
      <c r="PZL169" s="193"/>
      <c r="PZM169" s="193"/>
      <c r="QIM169" s="193"/>
      <c r="QIN169" s="193"/>
      <c r="QIV169" s="193"/>
      <c r="QIW169" s="193"/>
      <c r="QIX169" s="193"/>
      <c r="QIY169" s="193"/>
      <c r="QIZ169" s="193"/>
      <c r="QJA169" s="193"/>
      <c r="QJB169" s="193"/>
      <c r="QJC169" s="193"/>
      <c r="QJD169" s="193"/>
      <c r="QJE169" s="193"/>
      <c r="QJF169" s="193"/>
      <c r="QJG169" s="193"/>
      <c r="QJH169" s="193"/>
      <c r="QJI169" s="193"/>
      <c r="QSI169" s="193"/>
      <c r="QSJ169" s="193"/>
      <c r="QSR169" s="193"/>
      <c r="QSS169" s="193"/>
      <c r="QST169" s="193"/>
      <c r="QSU169" s="193"/>
      <c r="QSV169" s="193"/>
      <c r="QSW169" s="193"/>
      <c r="QSX169" s="193"/>
      <c r="QSY169" s="193"/>
      <c r="QSZ169" s="193"/>
      <c r="QTA169" s="193"/>
      <c r="QTB169" s="193"/>
      <c r="QTC169" s="193"/>
      <c r="QTD169" s="193"/>
      <c r="QTE169" s="193"/>
      <c r="RCE169" s="193"/>
      <c r="RCF169" s="193"/>
      <c r="RCN169" s="193"/>
      <c r="RCO169" s="193"/>
      <c r="RCP169" s="193"/>
      <c r="RCQ169" s="193"/>
      <c r="RCR169" s="193"/>
      <c r="RCS169" s="193"/>
      <c r="RCT169" s="193"/>
      <c r="RCU169" s="193"/>
      <c r="RCV169" s="193"/>
      <c r="RCW169" s="193"/>
      <c r="RCX169" s="193"/>
      <c r="RCY169" s="193"/>
      <c r="RCZ169" s="193"/>
      <c r="RDA169" s="193"/>
      <c r="RMA169" s="193"/>
      <c r="RMB169" s="193"/>
      <c r="RMJ169" s="193"/>
      <c r="RMK169" s="193"/>
      <c r="RML169" s="193"/>
      <c r="RMM169" s="193"/>
      <c r="RMN169" s="193"/>
      <c r="RMO169" s="193"/>
      <c r="RMP169" s="193"/>
      <c r="RMQ169" s="193"/>
      <c r="RMR169" s="193"/>
      <c r="RMS169" s="193"/>
      <c r="RMT169" s="193"/>
      <c r="RMU169" s="193"/>
      <c r="RMV169" s="193"/>
      <c r="RMW169" s="193"/>
      <c r="RVW169" s="193"/>
      <c r="RVX169" s="193"/>
      <c r="RWF169" s="193"/>
      <c r="RWG169" s="193"/>
      <c r="RWH169" s="193"/>
      <c r="RWI169" s="193"/>
      <c r="RWJ169" s="193"/>
      <c r="RWK169" s="193"/>
      <c r="RWL169" s="193"/>
      <c r="RWM169" s="193"/>
      <c r="RWN169" s="193"/>
      <c r="RWO169" s="193"/>
      <c r="RWP169" s="193"/>
      <c r="RWQ169" s="193"/>
      <c r="RWR169" s="193"/>
      <c r="RWS169" s="193"/>
      <c r="SFS169" s="193"/>
      <c r="SFT169" s="193"/>
      <c r="SGB169" s="193"/>
      <c r="SGC169" s="193"/>
      <c r="SGD169" s="193"/>
      <c r="SGE169" s="193"/>
      <c r="SGF169" s="193"/>
      <c r="SGG169" s="193"/>
      <c r="SGH169" s="193"/>
      <c r="SGI169" s="193"/>
      <c r="SGJ169" s="193"/>
      <c r="SGK169" s="193"/>
      <c r="SGL169" s="193"/>
      <c r="SGM169" s="193"/>
      <c r="SGN169" s="193"/>
      <c r="SGO169" s="193"/>
      <c r="SPO169" s="193"/>
      <c r="SPP169" s="193"/>
      <c r="SPX169" s="193"/>
      <c r="SPY169" s="193"/>
      <c r="SPZ169" s="193"/>
      <c r="SQA169" s="193"/>
      <c r="SQB169" s="193"/>
      <c r="SQC169" s="193"/>
      <c r="SQD169" s="193"/>
      <c r="SQE169" s="193"/>
      <c r="SQF169" s="193"/>
      <c r="SQG169" s="193"/>
      <c r="SQH169" s="193"/>
      <c r="SQI169" s="193"/>
      <c r="SQJ169" s="193"/>
      <c r="SQK169" s="193"/>
      <c r="SZK169" s="193"/>
      <c r="SZL169" s="193"/>
      <c r="SZT169" s="193"/>
      <c r="SZU169" s="193"/>
      <c r="SZV169" s="193"/>
      <c r="SZW169" s="193"/>
      <c r="SZX169" s="193"/>
      <c r="SZY169" s="193"/>
      <c r="SZZ169" s="193"/>
      <c r="TAA169" s="193"/>
      <c r="TAB169" s="193"/>
      <c r="TAC169" s="193"/>
      <c r="TAD169" s="193"/>
      <c r="TAE169" s="193"/>
      <c r="TAF169" s="193"/>
      <c r="TAG169" s="193"/>
      <c r="TJG169" s="193"/>
      <c r="TJH169" s="193"/>
      <c r="TJP169" s="193"/>
      <c r="TJQ169" s="193"/>
      <c r="TJR169" s="193"/>
      <c r="TJS169" s="193"/>
      <c r="TJT169" s="193"/>
      <c r="TJU169" s="193"/>
      <c r="TJV169" s="193"/>
      <c r="TJW169" s="193"/>
      <c r="TJX169" s="193"/>
      <c r="TJY169" s="193"/>
      <c r="TJZ169" s="193"/>
      <c r="TKA169" s="193"/>
      <c r="TKB169" s="193"/>
      <c r="TKC169" s="193"/>
      <c r="TTC169" s="193"/>
      <c r="TTD169" s="193"/>
      <c r="TTL169" s="193"/>
      <c r="TTM169" s="193"/>
      <c r="TTN169" s="193"/>
      <c r="TTO169" s="193"/>
      <c r="TTP169" s="193"/>
      <c r="TTQ169" s="193"/>
      <c r="TTR169" s="193"/>
      <c r="TTS169" s="193"/>
      <c r="TTT169" s="193"/>
      <c r="TTU169" s="193"/>
      <c r="TTV169" s="193"/>
      <c r="TTW169" s="193"/>
      <c r="TTX169" s="193"/>
      <c r="TTY169" s="193"/>
      <c r="UCY169" s="193"/>
      <c r="UCZ169" s="193"/>
      <c r="UDH169" s="193"/>
      <c r="UDI169" s="193"/>
      <c r="UDJ169" s="193"/>
      <c r="UDK169" s="193"/>
      <c r="UDL169" s="193"/>
      <c r="UDM169" s="193"/>
      <c r="UDN169" s="193"/>
      <c r="UDO169" s="193"/>
      <c r="UDP169" s="193"/>
      <c r="UDQ169" s="193"/>
      <c r="UDR169" s="193"/>
      <c r="UDS169" s="193"/>
      <c r="UDT169" s="193"/>
      <c r="UDU169" s="193"/>
      <c r="UMU169" s="193"/>
      <c r="UMV169" s="193"/>
      <c r="UND169" s="193"/>
      <c r="UNE169" s="193"/>
      <c r="UNF169" s="193"/>
      <c r="UNG169" s="193"/>
      <c r="UNH169" s="193"/>
      <c r="UNI169" s="193"/>
      <c r="UNJ169" s="193"/>
      <c r="UNK169" s="193"/>
      <c r="UNL169" s="193"/>
      <c r="UNM169" s="193"/>
      <c r="UNN169" s="193"/>
      <c r="UNO169" s="193"/>
      <c r="UNP169" s="193"/>
      <c r="UNQ169" s="193"/>
      <c r="UWQ169" s="193"/>
      <c r="UWR169" s="193"/>
      <c r="UWZ169" s="193"/>
      <c r="UXA169" s="193"/>
      <c r="UXB169" s="193"/>
      <c r="UXC169" s="193"/>
      <c r="UXD169" s="193"/>
      <c r="UXE169" s="193"/>
      <c r="UXF169" s="193"/>
      <c r="UXG169" s="193"/>
      <c r="UXH169" s="193"/>
      <c r="UXI169" s="193"/>
      <c r="UXJ169" s="193"/>
      <c r="UXK169" s="193"/>
      <c r="UXL169" s="193"/>
      <c r="UXM169" s="193"/>
      <c r="VGM169" s="193"/>
      <c r="VGN169" s="193"/>
      <c r="VGV169" s="193"/>
      <c r="VGW169" s="193"/>
      <c r="VGX169" s="193"/>
      <c r="VGY169" s="193"/>
      <c r="VGZ169" s="193"/>
      <c r="VHA169" s="193"/>
      <c r="VHB169" s="193"/>
      <c r="VHC169" s="193"/>
      <c r="VHD169" s="193"/>
      <c r="VHE169" s="193"/>
      <c r="VHF169" s="193"/>
      <c r="VHG169" s="193"/>
      <c r="VHH169" s="193"/>
      <c r="VHI169" s="193"/>
      <c r="VQI169" s="193"/>
      <c r="VQJ169" s="193"/>
      <c r="VQR169" s="193"/>
      <c r="VQS169" s="193"/>
      <c r="VQT169" s="193"/>
      <c r="VQU169" s="193"/>
      <c r="VQV169" s="193"/>
      <c r="VQW169" s="193"/>
      <c r="VQX169" s="193"/>
      <c r="VQY169" s="193"/>
      <c r="VQZ169" s="193"/>
      <c r="VRA169" s="193"/>
      <c r="VRB169" s="193"/>
      <c r="VRC169" s="193"/>
      <c r="VRD169" s="193"/>
      <c r="VRE169" s="193"/>
      <c r="WAE169" s="193"/>
      <c r="WAF169" s="193"/>
      <c r="WAN169" s="193"/>
      <c r="WAO169" s="193"/>
      <c r="WAP169" s="193"/>
      <c r="WAQ169" s="193"/>
      <c r="WAR169" s="193"/>
      <c r="WAS169" s="193"/>
      <c r="WAT169" s="193"/>
      <c r="WAU169" s="193"/>
      <c r="WAV169" s="193"/>
      <c r="WAW169" s="193"/>
      <c r="WAX169" s="193"/>
      <c r="WAY169" s="193"/>
      <c r="WAZ169" s="193"/>
      <c r="WBA169" s="193"/>
      <c r="WKA169" s="193"/>
      <c r="WKB169" s="193"/>
      <c r="WKJ169" s="193"/>
      <c r="WKK169" s="193"/>
      <c r="WKL169" s="193"/>
      <c r="WKM169" s="193"/>
      <c r="WKN169" s="193"/>
      <c r="WKO169" s="193"/>
      <c r="WKP169" s="193"/>
      <c r="WKQ169" s="193"/>
      <c r="WKR169" s="193"/>
      <c r="WKS169" s="193"/>
      <c r="WKT169" s="193"/>
      <c r="WKU169" s="193"/>
      <c r="WKV169" s="193"/>
      <c r="WKW169" s="193"/>
      <c r="WTW169" s="193"/>
      <c r="WTX169" s="193"/>
      <c r="WUF169" s="193"/>
      <c r="WUG169" s="193"/>
      <c r="WUH169" s="193"/>
      <c r="WUI169" s="193"/>
      <c r="WUJ169" s="193"/>
      <c r="WUK169" s="193"/>
      <c r="WUL169" s="193"/>
      <c r="WUM169" s="193"/>
      <c r="WUN169" s="193"/>
      <c r="WUO169" s="193"/>
      <c r="WUP169" s="193"/>
      <c r="WUQ169" s="193"/>
      <c r="WUR169" s="193"/>
      <c r="WUS169" s="193"/>
    </row>
    <row r="170" spans="1:1009 1243:2033 2267:3057 3291:4081 4315:5105 5339:6129 6363:7153 7387:8177 8411:9201 9435:10225 10459:11249 11483:12273 12507:13297 13531:14321 14555:15345 15579:16113" s="99" customFormat="1" hidden="1" x14ac:dyDescent="0.25">
      <c r="A170" s="50">
        <v>2</v>
      </c>
      <c r="B170" s="241" t="s">
        <v>174</v>
      </c>
      <c r="C170" s="70">
        <v>18</v>
      </c>
      <c r="D170" s="97">
        <v>4046.8509999999997</v>
      </c>
      <c r="E170" s="68">
        <v>3667.5059999999999</v>
      </c>
      <c r="F170" s="68">
        <v>379.34500000000003</v>
      </c>
      <c r="G170" s="231">
        <v>0</v>
      </c>
      <c r="H170" s="129">
        <v>10.271633</v>
      </c>
      <c r="I170" s="153">
        <f t="shared" si="10"/>
        <v>0</v>
      </c>
      <c r="J170" s="148">
        <f>SUM(J171:J177)</f>
        <v>0</v>
      </c>
      <c r="K170" s="148">
        <f>SUM(K171:K177)</f>
        <v>0</v>
      </c>
      <c r="L170" s="148">
        <f>SUM(L171:L176)</f>
        <v>0</v>
      </c>
      <c r="M170" s="148">
        <f>SUM(M171:M176)</f>
        <v>0</v>
      </c>
      <c r="N170" s="70">
        <f>SUM(N171:N176)</f>
        <v>2460</v>
      </c>
      <c r="HK170" s="193"/>
      <c r="HL170" s="193"/>
      <c r="HT170" s="193"/>
      <c r="HU170" s="193"/>
      <c r="HV170" s="193"/>
      <c r="HW170" s="193"/>
      <c r="HX170" s="193"/>
      <c r="HY170" s="193"/>
      <c r="HZ170" s="193"/>
      <c r="IA170" s="193"/>
      <c r="IB170" s="193"/>
      <c r="IC170" s="193"/>
      <c r="ID170" s="193"/>
      <c r="IE170" s="193"/>
      <c r="IF170" s="193"/>
      <c r="IG170" s="193"/>
      <c r="RG170" s="193"/>
      <c r="RH170" s="193"/>
      <c r="RP170" s="193"/>
      <c r="RQ170" s="193"/>
      <c r="RR170" s="193"/>
      <c r="RS170" s="193"/>
      <c r="RT170" s="193"/>
      <c r="RU170" s="193"/>
      <c r="RV170" s="193"/>
      <c r="RW170" s="193"/>
      <c r="RX170" s="193"/>
      <c r="RY170" s="193"/>
      <c r="RZ170" s="193"/>
      <c r="SA170" s="193"/>
      <c r="SB170" s="193"/>
      <c r="SC170" s="193"/>
      <c r="ABC170" s="193"/>
      <c r="ABD170" s="193"/>
      <c r="ABL170" s="193"/>
      <c r="ABM170" s="193"/>
      <c r="ABN170" s="193"/>
      <c r="ABO170" s="193"/>
      <c r="ABP170" s="193"/>
      <c r="ABQ170" s="193"/>
      <c r="ABR170" s="193"/>
      <c r="ABS170" s="193"/>
      <c r="ABT170" s="193"/>
      <c r="ABU170" s="193"/>
      <c r="ABV170" s="193"/>
      <c r="ABW170" s="193"/>
      <c r="ABX170" s="193"/>
      <c r="ABY170" s="193"/>
      <c r="AKY170" s="193"/>
      <c r="AKZ170" s="193"/>
      <c r="ALH170" s="193"/>
      <c r="ALI170" s="193"/>
      <c r="ALJ170" s="193"/>
      <c r="ALK170" s="193"/>
      <c r="ALL170" s="193"/>
      <c r="ALM170" s="193"/>
      <c r="ALN170" s="193"/>
      <c r="ALO170" s="193"/>
      <c r="ALP170" s="193"/>
      <c r="ALQ170" s="193"/>
      <c r="ALR170" s="193"/>
      <c r="ALS170" s="193"/>
      <c r="ALT170" s="193"/>
      <c r="ALU170" s="193"/>
      <c r="AUU170" s="193"/>
      <c r="AUV170" s="193"/>
      <c r="AVD170" s="193"/>
      <c r="AVE170" s="193"/>
      <c r="AVF170" s="193"/>
      <c r="AVG170" s="193"/>
      <c r="AVH170" s="193"/>
      <c r="AVI170" s="193"/>
      <c r="AVJ170" s="193"/>
      <c r="AVK170" s="193"/>
      <c r="AVL170" s="193"/>
      <c r="AVM170" s="193"/>
      <c r="AVN170" s="193"/>
      <c r="AVO170" s="193"/>
      <c r="AVP170" s="193"/>
      <c r="AVQ170" s="193"/>
      <c r="BEQ170" s="193"/>
      <c r="BER170" s="193"/>
      <c r="BEZ170" s="193"/>
      <c r="BFA170" s="193"/>
      <c r="BFB170" s="193"/>
      <c r="BFC170" s="193"/>
      <c r="BFD170" s="193"/>
      <c r="BFE170" s="193"/>
      <c r="BFF170" s="193"/>
      <c r="BFG170" s="193"/>
      <c r="BFH170" s="193"/>
      <c r="BFI170" s="193"/>
      <c r="BFJ170" s="193"/>
      <c r="BFK170" s="193"/>
      <c r="BFL170" s="193"/>
      <c r="BFM170" s="193"/>
      <c r="BOM170" s="193"/>
      <c r="BON170" s="193"/>
      <c r="BOV170" s="193"/>
      <c r="BOW170" s="193"/>
      <c r="BOX170" s="193"/>
      <c r="BOY170" s="193"/>
      <c r="BOZ170" s="193"/>
      <c r="BPA170" s="193"/>
      <c r="BPB170" s="193"/>
      <c r="BPC170" s="193"/>
      <c r="BPD170" s="193"/>
      <c r="BPE170" s="193"/>
      <c r="BPF170" s="193"/>
      <c r="BPG170" s="193"/>
      <c r="BPH170" s="193"/>
      <c r="BPI170" s="193"/>
      <c r="BYI170" s="193"/>
      <c r="BYJ170" s="193"/>
      <c r="BYR170" s="193"/>
      <c r="BYS170" s="193"/>
      <c r="BYT170" s="193"/>
      <c r="BYU170" s="193"/>
      <c r="BYV170" s="193"/>
      <c r="BYW170" s="193"/>
      <c r="BYX170" s="193"/>
      <c r="BYY170" s="193"/>
      <c r="BYZ170" s="193"/>
      <c r="BZA170" s="193"/>
      <c r="BZB170" s="193"/>
      <c r="BZC170" s="193"/>
      <c r="BZD170" s="193"/>
      <c r="BZE170" s="193"/>
      <c r="CIE170" s="193"/>
      <c r="CIF170" s="193"/>
      <c r="CIN170" s="193"/>
      <c r="CIO170" s="193"/>
      <c r="CIP170" s="193"/>
      <c r="CIQ170" s="193"/>
      <c r="CIR170" s="193"/>
      <c r="CIS170" s="193"/>
      <c r="CIT170" s="193"/>
      <c r="CIU170" s="193"/>
      <c r="CIV170" s="193"/>
      <c r="CIW170" s="193"/>
      <c r="CIX170" s="193"/>
      <c r="CIY170" s="193"/>
      <c r="CIZ170" s="193"/>
      <c r="CJA170" s="193"/>
      <c r="CSA170" s="193"/>
      <c r="CSB170" s="193"/>
      <c r="CSJ170" s="193"/>
      <c r="CSK170" s="193"/>
      <c r="CSL170" s="193"/>
      <c r="CSM170" s="193"/>
      <c r="CSN170" s="193"/>
      <c r="CSO170" s="193"/>
      <c r="CSP170" s="193"/>
      <c r="CSQ170" s="193"/>
      <c r="CSR170" s="193"/>
      <c r="CSS170" s="193"/>
      <c r="CST170" s="193"/>
      <c r="CSU170" s="193"/>
      <c r="CSV170" s="193"/>
      <c r="CSW170" s="193"/>
      <c r="DBW170" s="193"/>
      <c r="DBX170" s="193"/>
      <c r="DCF170" s="193"/>
      <c r="DCG170" s="193"/>
      <c r="DCH170" s="193"/>
      <c r="DCI170" s="193"/>
      <c r="DCJ170" s="193"/>
      <c r="DCK170" s="193"/>
      <c r="DCL170" s="193"/>
      <c r="DCM170" s="193"/>
      <c r="DCN170" s="193"/>
      <c r="DCO170" s="193"/>
      <c r="DCP170" s="193"/>
      <c r="DCQ170" s="193"/>
      <c r="DCR170" s="193"/>
      <c r="DCS170" s="193"/>
      <c r="DLS170" s="193"/>
      <c r="DLT170" s="193"/>
      <c r="DMB170" s="193"/>
      <c r="DMC170" s="193"/>
      <c r="DMD170" s="193"/>
      <c r="DME170" s="193"/>
      <c r="DMF170" s="193"/>
      <c r="DMG170" s="193"/>
      <c r="DMH170" s="193"/>
      <c r="DMI170" s="193"/>
      <c r="DMJ170" s="193"/>
      <c r="DMK170" s="193"/>
      <c r="DML170" s="193"/>
      <c r="DMM170" s="193"/>
      <c r="DMN170" s="193"/>
      <c r="DMO170" s="193"/>
      <c r="DVO170" s="193"/>
      <c r="DVP170" s="193"/>
      <c r="DVX170" s="193"/>
      <c r="DVY170" s="193"/>
      <c r="DVZ170" s="193"/>
      <c r="DWA170" s="193"/>
      <c r="DWB170" s="193"/>
      <c r="DWC170" s="193"/>
      <c r="DWD170" s="193"/>
      <c r="DWE170" s="193"/>
      <c r="DWF170" s="193"/>
      <c r="DWG170" s="193"/>
      <c r="DWH170" s="193"/>
      <c r="DWI170" s="193"/>
      <c r="DWJ170" s="193"/>
      <c r="DWK170" s="193"/>
      <c r="EFK170" s="193"/>
      <c r="EFL170" s="193"/>
      <c r="EFT170" s="193"/>
      <c r="EFU170" s="193"/>
      <c r="EFV170" s="193"/>
      <c r="EFW170" s="193"/>
      <c r="EFX170" s="193"/>
      <c r="EFY170" s="193"/>
      <c r="EFZ170" s="193"/>
      <c r="EGA170" s="193"/>
      <c r="EGB170" s="193"/>
      <c r="EGC170" s="193"/>
      <c r="EGD170" s="193"/>
      <c r="EGE170" s="193"/>
      <c r="EGF170" s="193"/>
      <c r="EGG170" s="193"/>
      <c r="EPG170" s="193"/>
      <c r="EPH170" s="193"/>
      <c r="EPP170" s="193"/>
      <c r="EPQ170" s="193"/>
      <c r="EPR170" s="193"/>
      <c r="EPS170" s="193"/>
      <c r="EPT170" s="193"/>
      <c r="EPU170" s="193"/>
      <c r="EPV170" s="193"/>
      <c r="EPW170" s="193"/>
      <c r="EPX170" s="193"/>
      <c r="EPY170" s="193"/>
      <c r="EPZ170" s="193"/>
      <c r="EQA170" s="193"/>
      <c r="EQB170" s="193"/>
      <c r="EQC170" s="193"/>
      <c r="EZC170" s="193"/>
      <c r="EZD170" s="193"/>
      <c r="EZL170" s="193"/>
      <c r="EZM170" s="193"/>
      <c r="EZN170" s="193"/>
      <c r="EZO170" s="193"/>
      <c r="EZP170" s="193"/>
      <c r="EZQ170" s="193"/>
      <c r="EZR170" s="193"/>
      <c r="EZS170" s="193"/>
      <c r="EZT170" s="193"/>
      <c r="EZU170" s="193"/>
      <c r="EZV170" s="193"/>
      <c r="EZW170" s="193"/>
      <c r="EZX170" s="193"/>
      <c r="EZY170" s="193"/>
      <c r="FIY170" s="193"/>
      <c r="FIZ170" s="193"/>
      <c r="FJH170" s="193"/>
      <c r="FJI170" s="193"/>
      <c r="FJJ170" s="193"/>
      <c r="FJK170" s="193"/>
      <c r="FJL170" s="193"/>
      <c r="FJM170" s="193"/>
      <c r="FJN170" s="193"/>
      <c r="FJO170" s="193"/>
      <c r="FJP170" s="193"/>
      <c r="FJQ170" s="193"/>
      <c r="FJR170" s="193"/>
      <c r="FJS170" s="193"/>
      <c r="FJT170" s="193"/>
      <c r="FJU170" s="193"/>
      <c r="FSU170" s="193"/>
      <c r="FSV170" s="193"/>
      <c r="FTD170" s="193"/>
      <c r="FTE170" s="193"/>
      <c r="FTF170" s="193"/>
      <c r="FTG170" s="193"/>
      <c r="FTH170" s="193"/>
      <c r="FTI170" s="193"/>
      <c r="FTJ170" s="193"/>
      <c r="FTK170" s="193"/>
      <c r="FTL170" s="193"/>
      <c r="FTM170" s="193"/>
      <c r="FTN170" s="193"/>
      <c r="FTO170" s="193"/>
      <c r="FTP170" s="193"/>
      <c r="FTQ170" s="193"/>
      <c r="GCQ170" s="193"/>
      <c r="GCR170" s="193"/>
      <c r="GCZ170" s="193"/>
      <c r="GDA170" s="193"/>
      <c r="GDB170" s="193"/>
      <c r="GDC170" s="193"/>
      <c r="GDD170" s="193"/>
      <c r="GDE170" s="193"/>
      <c r="GDF170" s="193"/>
      <c r="GDG170" s="193"/>
      <c r="GDH170" s="193"/>
      <c r="GDI170" s="193"/>
      <c r="GDJ170" s="193"/>
      <c r="GDK170" s="193"/>
      <c r="GDL170" s="193"/>
      <c r="GDM170" s="193"/>
      <c r="GMM170" s="193"/>
      <c r="GMN170" s="193"/>
      <c r="GMV170" s="193"/>
      <c r="GMW170" s="193"/>
      <c r="GMX170" s="193"/>
      <c r="GMY170" s="193"/>
      <c r="GMZ170" s="193"/>
      <c r="GNA170" s="193"/>
      <c r="GNB170" s="193"/>
      <c r="GNC170" s="193"/>
      <c r="GND170" s="193"/>
      <c r="GNE170" s="193"/>
      <c r="GNF170" s="193"/>
      <c r="GNG170" s="193"/>
      <c r="GNH170" s="193"/>
      <c r="GNI170" s="193"/>
      <c r="GWI170" s="193"/>
      <c r="GWJ170" s="193"/>
      <c r="GWR170" s="193"/>
      <c r="GWS170" s="193"/>
      <c r="GWT170" s="193"/>
      <c r="GWU170" s="193"/>
      <c r="GWV170" s="193"/>
      <c r="GWW170" s="193"/>
      <c r="GWX170" s="193"/>
      <c r="GWY170" s="193"/>
      <c r="GWZ170" s="193"/>
      <c r="GXA170" s="193"/>
      <c r="GXB170" s="193"/>
      <c r="GXC170" s="193"/>
      <c r="GXD170" s="193"/>
      <c r="GXE170" s="193"/>
      <c r="HGE170" s="193"/>
      <c r="HGF170" s="193"/>
      <c r="HGN170" s="193"/>
      <c r="HGO170" s="193"/>
      <c r="HGP170" s="193"/>
      <c r="HGQ170" s="193"/>
      <c r="HGR170" s="193"/>
      <c r="HGS170" s="193"/>
      <c r="HGT170" s="193"/>
      <c r="HGU170" s="193"/>
      <c r="HGV170" s="193"/>
      <c r="HGW170" s="193"/>
      <c r="HGX170" s="193"/>
      <c r="HGY170" s="193"/>
      <c r="HGZ170" s="193"/>
      <c r="HHA170" s="193"/>
      <c r="HQA170" s="193"/>
      <c r="HQB170" s="193"/>
      <c r="HQJ170" s="193"/>
      <c r="HQK170" s="193"/>
      <c r="HQL170" s="193"/>
      <c r="HQM170" s="193"/>
      <c r="HQN170" s="193"/>
      <c r="HQO170" s="193"/>
      <c r="HQP170" s="193"/>
      <c r="HQQ170" s="193"/>
      <c r="HQR170" s="193"/>
      <c r="HQS170" s="193"/>
      <c r="HQT170" s="193"/>
      <c r="HQU170" s="193"/>
      <c r="HQV170" s="193"/>
      <c r="HQW170" s="193"/>
      <c r="HZW170" s="193"/>
      <c r="HZX170" s="193"/>
      <c r="IAF170" s="193"/>
      <c r="IAG170" s="193"/>
      <c r="IAH170" s="193"/>
      <c r="IAI170" s="193"/>
      <c r="IAJ170" s="193"/>
      <c r="IAK170" s="193"/>
      <c r="IAL170" s="193"/>
      <c r="IAM170" s="193"/>
      <c r="IAN170" s="193"/>
      <c r="IAO170" s="193"/>
      <c r="IAP170" s="193"/>
      <c r="IAQ170" s="193"/>
      <c r="IAR170" s="193"/>
      <c r="IAS170" s="193"/>
      <c r="IJS170" s="193"/>
      <c r="IJT170" s="193"/>
      <c r="IKB170" s="193"/>
      <c r="IKC170" s="193"/>
      <c r="IKD170" s="193"/>
      <c r="IKE170" s="193"/>
      <c r="IKF170" s="193"/>
      <c r="IKG170" s="193"/>
      <c r="IKH170" s="193"/>
      <c r="IKI170" s="193"/>
      <c r="IKJ170" s="193"/>
      <c r="IKK170" s="193"/>
      <c r="IKL170" s="193"/>
      <c r="IKM170" s="193"/>
      <c r="IKN170" s="193"/>
      <c r="IKO170" s="193"/>
      <c r="ITO170" s="193"/>
      <c r="ITP170" s="193"/>
      <c r="ITX170" s="193"/>
      <c r="ITY170" s="193"/>
      <c r="ITZ170" s="193"/>
      <c r="IUA170" s="193"/>
      <c r="IUB170" s="193"/>
      <c r="IUC170" s="193"/>
      <c r="IUD170" s="193"/>
      <c r="IUE170" s="193"/>
      <c r="IUF170" s="193"/>
      <c r="IUG170" s="193"/>
      <c r="IUH170" s="193"/>
      <c r="IUI170" s="193"/>
      <c r="IUJ170" s="193"/>
      <c r="IUK170" s="193"/>
      <c r="JDK170" s="193"/>
      <c r="JDL170" s="193"/>
      <c r="JDT170" s="193"/>
      <c r="JDU170" s="193"/>
      <c r="JDV170" s="193"/>
      <c r="JDW170" s="193"/>
      <c r="JDX170" s="193"/>
      <c r="JDY170" s="193"/>
      <c r="JDZ170" s="193"/>
      <c r="JEA170" s="193"/>
      <c r="JEB170" s="193"/>
      <c r="JEC170" s="193"/>
      <c r="JED170" s="193"/>
      <c r="JEE170" s="193"/>
      <c r="JEF170" s="193"/>
      <c r="JEG170" s="193"/>
      <c r="JNG170" s="193"/>
      <c r="JNH170" s="193"/>
      <c r="JNP170" s="193"/>
      <c r="JNQ170" s="193"/>
      <c r="JNR170" s="193"/>
      <c r="JNS170" s="193"/>
      <c r="JNT170" s="193"/>
      <c r="JNU170" s="193"/>
      <c r="JNV170" s="193"/>
      <c r="JNW170" s="193"/>
      <c r="JNX170" s="193"/>
      <c r="JNY170" s="193"/>
      <c r="JNZ170" s="193"/>
      <c r="JOA170" s="193"/>
      <c r="JOB170" s="193"/>
      <c r="JOC170" s="193"/>
      <c r="JXC170" s="193"/>
      <c r="JXD170" s="193"/>
      <c r="JXL170" s="193"/>
      <c r="JXM170" s="193"/>
      <c r="JXN170" s="193"/>
      <c r="JXO170" s="193"/>
      <c r="JXP170" s="193"/>
      <c r="JXQ170" s="193"/>
      <c r="JXR170" s="193"/>
      <c r="JXS170" s="193"/>
      <c r="JXT170" s="193"/>
      <c r="JXU170" s="193"/>
      <c r="JXV170" s="193"/>
      <c r="JXW170" s="193"/>
      <c r="JXX170" s="193"/>
      <c r="JXY170" s="193"/>
      <c r="KGY170" s="193"/>
      <c r="KGZ170" s="193"/>
      <c r="KHH170" s="193"/>
      <c r="KHI170" s="193"/>
      <c r="KHJ170" s="193"/>
      <c r="KHK170" s="193"/>
      <c r="KHL170" s="193"/>
      <c r="KHM170" s="193"/>
      <c r="KHN170" s="193"/>
      <c r="KHO170" s="193"/>
      <c r="KHP170" s="193"/>
      <c r="KHQ170" s="193"/>
      <c r="KHR170" s="193"/>
      <c r="KHS170" s="193"/>
      <c r="KHT170" s="193"/>
      <c r="KHU170" s="193"/>
      <c r="KQU170" s="193"/>
      <c r="KQV170" s="193"/>
      <c r="KRD170" s="193"/>
      <c r="KRE170" s="193"/>
      <c r="KRF170" s="193"/>
      <c r="KRG170" s="193"/>
      <c r="KRH170" s="193"/>
      <c r="KRI170" s="193"/>
      <c r="KRJ170" s="193"/>
      <c r="KRK170" s="193"/>
      <c r="KRL170" s="193"/>
      <c r="KRM170" s="193"/>
      <c r="KRN170" s="193"/>
      <c r="KRO170" s="193"/>
      <c r="KRP170" s="193"/>
      <c r="KRQ170" s="193"/>
      <c r="LAQ170" s="193"/>
      <c r="LAR170" s="193"/>
      <c r="LAZ170" s="193"/>
      <c r="LBA170" s="193"/>
      <c r="LBB170" s="193"/>
      <c r="LBC170" s="193"/>
      <c r="LBD170" s="193"/>
      <c r="LBE170" s="193"/>
      <c r="LBF170" s="193"/>
      <c r="LBG170" s="193"/>
      <c r="LBH170" s="193"/>
      <c r="LBI170" s="193"/>
      <c r="LBJ170" s="193"/>
      <c r="LBK170" s="193"/>
      <c r="LBL170" s="193"/>
      <c r="LBM170" s="193"/>
      <c r="LKM170" s="193"/>
      <c r="LKN170" s="193"/>
      <c r="LKV170" s="193"/>
      <c r="LKW170" s="193"/>
      <c r="LKX170" s="193"/>
      <c r="LKY170" s="193"/>
      <c r="LKZ170" s="193"/>
      <c r="LLA170" s="193"/>
      <c r="LLB170" s="193"/>
      <c r="LLC170" s="193"/>
      <c r="LLD170" s="193"/>
      <c r="LLE170" s="193"/>
      <c r="LLF170" s="193"/>
      <c r="LLG170" s="193"/>
      <c r="LLH170" s="193"/>
      <c r="LLI170" s="193"/>
      <c r="LUI170" s="193"/>
      <c r="LUJ170" s="193"/>
      <c r="LUR170" s="193"/>
      <c r="LUS170" s="193"/>
      <c r="LUT170" s="193"/>
      <c r="LUU170" s="193"/>
      <c r="LUV170" s="193"/>
      <c r="LUW170" s="193"/>
      <c r="LUX170" s="193"/>
      <c r="LUY170" s="193"/>
      <c r="LUZ170" s="193"/>
      <c r="LVA170" s="193"/>
      <c r="LVB170" s="193"/>
      <c r="LVC170" s="193"/>
      <c r="LVD170" s="193"/>
      <c r="LVE170" s="193"/>
      <c r="MEE170" s="193"/>
      <c r="MEF170" s="193"/>
      <c r="MEN170" s="193"/>
      <c r="MEO170" s="193"/>
      <c r="MEP170" s="193"/>
      <c r="MEQ170" s="193"/>
      <c r="MER170" s="193"/>
      <c r="MES170" s="193"/>
      <c r="MET170" s="193"/>
      <c r="MEU170" s="193"/>
      <c r="MEV170" s="193"/>
      <c r="MEW170" s="193"/>
      <c r="MEX170" s="193"/>
      <c r="MEY170" s="193"/>
      <c r="MEZ170" s="193"/>
      <c r="MFA170" s="193"/>
      <c r="MOA170" s="193"/>
      <c r="MOB170" s="193"/>
      <c r="MOJ170" s="193"/>
      <c r="MOK170" s="193"/>
      <c r="MOL170" s="193"/>
      <c r="MOM170" s="193"/>
      <c r="MON170" s="193"/>
      <c r="MOO170" s="193"/>
      <c r="MOP170" s="193"/>
      <c r="MOQ170" s="193"/>
      <c r="MOR170" s="193"/>
      <c r="MOS170" s="193"/>
      <c r="MOT170" s="193"/>
      <c r="MOU170" s="193"/>
      <c r="MOV170" s="193"/>
      <c r="MOW170" s="193"/>
      <c r="MXW170" s="193"/>
      <c r="MXX170" s="193"/>
      <c r="MYF170" s="193"/>
      <c r="MYG170" s="193"/>
      <c r="MYH170" s="193"/>
      <c r="MYI170" s="193"/>
      <c r="MYJ170" s="193"/>
      <c r="MYK170" s="193"/>
      <c r="MYL170" s="193"/>
      <c r="MYM170" s="193"/>
      <c r="MYN170" s="193"/>
      <c r="MYO170" s="193"/>
      <c r="MYP170" s="193"/>
      <c r="MYQ170" s="193"/>
      <c r="MYR170" s="193"/>
      <c r="MYS170" s="193"/>
      <c r="NHS170" s="193"/>
      <c r="NHT170" s="193"/>
      <c r="NIB170" s="193"/>
      <c r="NIC170" s="193"/>
      <c r="NID170" s="193"/>
      <c r="NIE170" s="193"/>
      <c r="NIF170" s="193"/>
      <c r="NIG170" s="193"/>
      <c r="NIH170" s="193"/>
      <c r="NII170" s="193"/>
      <c r="NIJ170" s="193"/>
      <c r="NIK170" s="193"/>
      <c r="NIL170" s="193"/>
      <c r="NIM170" s="193"/>
      <c r="NIN170" s="193"/>
      <c r="NIO170" s="193"/>
      <c r="NRO170" s="193"/>
      <c r="NRP170" s="193"/>
      <c r="NRX170" s="193"/>
      <c r="NRY170" s="193"/>
      <c r="NRZ170" s="193"/>
      <c r="NSA170" s="193"/>
      <c r="NSB170" s="193"/>
      <c r="NSC170" s="193"/>
      <c r="NSD170" s="193"/>
      <c r="NSE170" s="193"/>
      <c r="NSF170" s="193"/>
      <c r="NSG170" s="193"/>
      <c r="NSH170" s="193"/>
      <c r="NSI170" s="193"/>
      <c r="NSJ170" s="193"/>
      <c r="NSK170" s="193"/>
      <c r="OBK170" s="193"/>
      <c r="OBL170" s="193"/>
      <c r="OBT170" s="193"/>
      <c r="OBU170" s="193"/>
      <c r="OBV170" s="193"/>
      <c r="OBW170" s="193"/>
      <c r="OBX170" s="193"/>
      <c r="OBY170" s="193"/>
      <c r="OBZ170" s="193"/>
      <c r="OCA170" s="193"/>
      <c r="OCB170" s="193"/>
      <c r="OCC170" s="193"/>
      <c r="OCD170" s="193"/>
      <c r="OCE170" s="193"/>
      <c r="OCF170" s="193"/>
      <c r="OCG170" s="193"/>
      <c r="OLG170" s="193"/>
      <c r="OLH170" s="193"/>
      <c r="OLP170" s="193"/>
      <c r="OLQ170" s="193"/>
      <c r="OLR170" s="193"/>
      <c r="OLS170" s="193"/>
      <c r="OLT170" s="193"/>
      <c r="OLU170" s="193"/>
      <c r="OLV170" s="193"/>
      <c r="OLW170" s="193"/>
      <c r="OLX170" s="193"/>
      <c r="OLY170" s="193"/>
      <c r="OLZ170" s="193"/>
      <c r="OMA170" s="193"/>
      <c r="OMB170" s="193"/>
      <c r="OMC170" s="193"/>
      <c r="OVC170" s="193"/>
      <c r="OVD170" s="193"/>
      <c r="OVL170" s="193"/>
      <c r="OVM170" s="193"/>
      <c r="OVN170" s="193"/>
      <c r="OVO170" s="193"/>
      <c r="OVP170" s="193"/>
      <c r="OVQ170" s="193"/>
      <c r="OVR170" s="193"/>
      <c r="OVS170" s="193"/>
      <c r="OVT170" s="193"/>
      <c r="OVU170" s="193"/>
      <c r="OVV170" s="193"/>
      <c r="OVW170" s="193"/>
      <c r="OVX170" s="193"/>
      <c r="OVY170" s="193"/>
      <c r="PEY170" s="193"/>
      <c r="PEZ170" s="193"/>
      <c r="PFH170" s="193"/>
      <c r="PFI170" s="193"/>
      <c r="PFJ170" s="193"/>
      <c r="PFK170" s="193"/>
      <c r="PFL170" s="193"/>
      <c r="PFM170" s="193"/>
      <c r="PFN170" s="193"/>
      <c r="PFO170" s="193"/>
      <c r="PFP170" s="193"/>
      <c r="PFQ170" s="193"/>
      <c r="PFR170" s="193"/>
      <c r="PFS170" s="193"/>
      <c r="PFT170" s="193"/>
      <c r="PFU170" s="193"/>
      <c r="POU170" s="193"/>
      <c r="POV170" s="193"/>
      <c r="PPD170" s="193"/>
      <c r="PPE170" s="193"/>
      <c r="PPF170" s="193"/>
      <c r="PPG170" s="193"/>
      <c r="PPH170" s="193"/>
      <c r="PPI170" s="193"/>
      <c r="PPJ170" s="193"/>
      <c r="PPK170" s="193"/>
      <c r="PPL170" s="193"/>
      <c r="PPM170" s="193"/>
      <c r="PPN170" s="193"/>
      <c r="PPO170" s="193"/>
      <c r="PPP170" s="193"/>
      <c r="PPQ170" s="193"/>
      <c r="PYQ170" s="193"/>
      <c r="PYR170" s="193"/>
      <c r="PYZ170" s="193"/>
      <c r="PZA170" s="193"/>
      <c r="PZB170" s="193"/>
      <c r="PZC170" s="193"/>
      <c r="PZD170" s="193"/>
      <c r="PZE170" s="193"/>
      <c r="PZF170" s="193"/>
      <c r="PZG170" s="193"/>
      <c r="PZH170" s="193"/>
      <c r="PZI170" s="193"/>
      <c r="PZJ170" s="193"/>
      <c r="PZK170" s="193"/>
      <c r="PZL170" s="193"/>
      <c r="PZM170" s="193"/>
      <c r="QIM170" s="193"/>
      <c r="QIN170" s="193"/>
      <c r="QIV170" s="193"/>
      <c r="QIW170" s="193"/>
      <c r="QIX170" s="193"/>
      <c r="QIY170" s="193"/>
      <c r="QIZ170" s="193"/>
      <c r="QJA170" s="193"/>
      <c r="QJB170" s="193"/>
      <c r="QJC170" s="193"/>
      <c r="QJD170" s="193"/>
      <c r="QJE170" s="193"/>
      <c r="QJF170" s="193"/>
      <c r="QJG170" s="193"/>
      <c r="QJH170" s="193"/>
      <c r="QJI170" s="193"/>
      <c r="QSI170" s="193"/>
      <c r="QSJ170" s="193"/>
      <c r="QSR170" s="193"/>
      <c r="QSS170" s="193"/>
      <c r="QST170" s="193"/>
      <c r="QSU170" s="193"/>
      <c r="QSV170" s="193"/>
      <c r="QSW170" s="193"/>
      <c r="QSX170" s="193"/>
      <c r="QSY170" s="193"/>
      <c r="QSZ170" s="193"/>
      <c r="QTA170" s="193"/>
      <c r="QTB170" s="193"/>
      <c r="QTC170" s="193"/>
      <c r="QTD170" s="193"/>
      <c r="QTE170" s="193"/>
      <c r="RCE170" s="193"/>
      <c r="RCF170" s="193"/>
      <c r="RCN170" s="193"/>
      <c r="RCO170" s="193"/>
      <c r="RCP170" s="193"/>
      <c r="RCQ170" s="193"/>
      <c r="RCR170" s="193"/>
      <c r="RCS170" s="193"/>
      <c r="RCT170" s="193"/>
      <c r="RCU170" s="193"/>
      <c r="RCV170" s="193"/>
      <c r="RCW170" s="193"/>
      <c r="RCX170" s="193"/>
      <c r="RCY170" s="193"/>
      <c r="RCZ170" s="193"/>
      <c r="RDA170" s="193"/>
      <c r="RMA170" s="193"/>
      <c r="RMB170" s="193"/>
      <c r="RMJ170" s="193"/>
      <c r="RMK170" s="193"/>
      <c r="RML170" s="193"/>
      <c r="RMM170" s="193"/>
      <c r="RMN170" s="193"/>
      <c r="RMO170" s="193"/>
      <c r="RMP170" s="193"/>
      <c r="RMQ170" s="193"/>
      <c r="RMR170" s="193"/>
      <c r="RMS170" s="193"/>
      <c r="RMT170" s="193"/>
      <c r="RMU170" s="193"/>
      <c r="RMV170" s="193"/>
      <c r="RMW170" s="193"/>
      <c r="RVW170" s="193"/>
      <c r="RVX170" s="193"/>
      <c r="RWF170" s="193"/>
      <c r="RWG170" s="193"/>
      <c r="RWH170" s="193"/>
      <c r="RWI170" s="193"/>
      <c r="RWJ170" s="193"/>
      <c r="RWK170" s="193"/>
      <c r="RWL170" s="193"/>
      <c r="RWM170" s="193"/>
      <c r="RWN170" s="193"/>
      <c r="RWO170" s="193"/>
      <c r="RWP170" s="193"/>
      <c r="RWQ170" s="193"/>
      <c r="RWR170" s="193"/>
      <c r="RWS170" s="193"/>
      <c r="SFS170" s="193"/>
      <c r="SFT170" s="193"/>
      <c r="SGB170" s="193"/>
      <c r="SGC170" s="193"/>
      <c r="SGD170" s="193"/>
      <c r="SGE170" s="193"/>
      <c r="SGF170" s="193"/>
      <c r="SGG170" s="193"/>
      <c r="SGH170" s="193"/>
      <c r="SGI170" s="193"/>
      <c r="SGJ170" s="193"/>
      <c r="SGK170" s="193"/>
      <c r="SGL170" s="193"/>
      <c r="SGM170" s="193"/>
      <c r="SGN170" s="193"/>
      <c r="SGO170" s="193"/>
      <c r="SPO170" s="193"/>
      <c r="SPP170" s="193"/>
      <c r="SPX170" s="193"/>
      <c r="SPY170" s="193"/>
      <c r="SPZ170" s="193"/>
      <c r="SQA170" s="193"/>
      <c r="SQB170" s="193"/>
      <c r="SQC170" s="193"/>
      <c r="SQD170" s="193"/>
      <c r="SQE170" s="193"/>
      <c r="SQF170" s="193"/>
      <c r="SQG170" s="193"/>
      <c r="SQH170" s="193"/>
      <c r="SQI170" s="193"/>
      <c r="SQJ170" s="193"/>
      <c r="SQK170" s="193"/>
      <c r="SZK170" s="193"/>
      <c r="SZL170" s="193"/>
      <c r="SZT170" s="193"/>
      <c r="SZU170" s="193"/>
      <c r="SZV170" s="193"/>
      <c r="SZW170" s="193"/>
      <c r="SZX170" s="193"/>
      <c r="SZY170" s="193"/>
      <c r="SZZ170" s="193"/>
      <c r="TAA170" s="193"/>
      <c r="TAB170" s="193"/>
      <c r="TAC170" s="193"/>
      <c r="TAD170" s="193"/>
      <c r="TAE170" s="193"/>
      <c r="TAF170" s="193"/>
      <c r="TAG170" s="193"/>
      <c r="TJG170" s="193"/>
      <c r="TJH170" s="193"/>
      <c r="TJP170" s="193"/>
      <c r="TJQ170" s="193"/>
      <c r="TJR170" s="193"/>
      <c r="TJS170" s="193"/>
      <c r="TJT170" s="193"/>
      <c r="TJU170" s="193"/>
      <c r="TJV170" s="193"/>
      <c r="TJW170" s="193"/>
      <c r="TJX170" s="193"/>
      <c r="TJY170" s="193"/>
      <c r="TJZ170" s="193"/>
      <c r="TKA170" s="193"/>
      <c r="TKB170" s="193"/>
      <c r="TKC170" s="193"/>
      <c r="TTC170" s="193"/>
      <c r="TTD170" s="193"/>
      <c r="TTL170" s="193"/>
      <c r="TTM170" s="193"/>
      <c r="TTN170" s="193"/>
      <c r="TTO170" s="193"/>
      <c r="TTP170" s="193"/>
      <c r="TTQ170" s="193"/>
      <c r="TTR170" s="193"/>
      <c r="TTS170" s="193"/>
      <c r="TTT170" s="193"/>
      <c r="TTU170" s="193"/>
      <c r="TTV170" s="193"/>
      <c r="TTW170" s="193"/>
      <c r="TTX170" s="193"/>
      <c r="TTY170" s="193"/>
      <c r="UCY170" s="193"/>
      <c r="UCZ170" s="193"/>
      <c r="UDH170" s="193"/>
      <c r="UDI170" s="193"/>
      <c r="UDJ170" s="193"/>
      <c r="UDK170" s="193"/>
      <c r="UDL170" s="193"/>
      <c r="UDM170" s="193"/>
      <c r="UDN170" s="193"/>
      <c r="UDO170" s="193"/>
      <c r="UDP170" s="193"/>
      <c r="UDQ170" s="193"/>
      <c r="UDR170" s="193"/>
      <c r="UDS170" s="193"/>
      <c r="UDT170" s="193"/>
      <c r="UDU170" s="193"/>
      <c r="UMU170" s="193"/>
      <c r="UMV170" s="193"/>
      <c r="UND170" s="193"/>
      <c r="UNE170" s="193"/>
      <c r="UNF170" s="193"/>
      <c r="UNG170" s="193"/>
      <c r="UNH170" s="193"/>
      <c r="UNI170" s="193"/>
      <c r="UNJ170" s="193"/>
      <c r="UNK170" s="193"/>
      <c r="UNL170" s="193"/>
      <c r="UNM170" s="193"/>
      <c r="UNN170" s="193"/>
      <c r="UNO170" s="193"/>
      <c r="UNP170" s="193"/>
      <c r="UNQ170" s="193"/>
      <c r="UWQ170" s="193"/>
      <c r="UWR170" s="193"/>
      <c r="UWZ170" s="193"/>
      <c r="UXA170" s="193"/>
      <c r="UXB170" s="193"/>
      <c r="UXC170" s="193"/>
      <c r="UXD170" s="193"/>
      <c r="UXE170" s="193"/>
      <c r="UXF170" s="193"/>
      <c r="UXG170" s="193"/>
      <c r="UXH170" s="193"/>
      <c r="UXI170" s="193"/>
      <c r="UXJ170" s="193"/>
      <c r="UXK170" s="193"/>
      <c r="UXL170" s="193"/>
      <c r="UXM170" s="193"/>
      <c r="VGM170" s="193"/>
      <c r="VGN170" s="193"/>
      <c r="VGV170" s="193"/>
      <c r="VGW170" s="193"/>
      <c r="VGX170" s="193"/>
      <c r="VGY170" s="193"/>
      <c r="VGZ170" s="193"/>
      <c r="VHA170" s="193"/>
      <c r="VHB170" s="193"/>
      <c r="VHC170" s="193"/>
      <c r="VHD170" s="193"/>
      <c r="VHE170" s="193"/>
      <c r="VHF170" s="193"/>
      <c r="VHG170" s="193"/>
      <c r="VHH170" s="193"/>
      <c r="VHI170" s="193"/>
      <c r="VQI170" s="193"/>
      <c r="VQJ170" s="193"/>
      <c r="VQR170" s="193"/>
      <c r="VQS170" s="193"/>
      <c r="VQT170" s="193"/>
      <c r="VQU170" s="193"/>
      <c r="VQV170" s="193"/>
      <c r="VQW170" s="193"/>
      <c r="VQX170" s="193"/>
      <c r="VQY170" s="193"/>
      <c r="VQZ170" s="193"/>
      <c r="VRA170" s="193"/>
      <c r="VRB170" s="193"/>
      <c r="VRC170" s="193"/>
      <c r="VRD170" s="193"/>
      <c r="VRE170" s="193"/>
      <c r="WAE170" s="193"/>
      <c r="WAF170" s="193"/>
      <c r="WAN170" s="193"/>
      <c r="WAO170" s="193"/>
      <c r="WAP170" s="193"/>
      <c r="WAQ170" s="193"/>
      <c r="WAR170" s="193"/>
      <c r="WAS170" s="193"/>
      <c r="WAT170" s="193"/>
      <c r="WAU170" s="193"/>
      <c r="WAV170" s="193"/>
      <c r="WAW170" s="193"/>
      <c r="WAX170" s="193"/>
      <c r="WAY170" s="193"/>
      <c r="WAZ170" s="193"/>
      <c r="WBA170" s="193"/>
      <c r="WKA170" s="193"/>
      <c r="WKB170" s="193"/>
      <c r="WKJ170" s="193"/>
      <c r="WKK170" s="193"/>
      <c r="WKL170" s="193"/>
      <c r="WKM170" s="193"/>
      <c r="WKN170" s="193"/>
      <c r="WKO170" s="193"/>
      <c r="WKP170" s="193"/>
      <c r="WKQ170" s="193"/>
      <c r="WKR170" s="193"/>
      <c r="WKS170" s="193"/>
      <c r="WKT170" s="193"/>
      <c r="WKU170" s="193"/>
      <c r="WKV170" s="193"/>
      <c r="WKW170" s="193"/>
      <c r="WTW170" s="193"/>
      <c r="WTX170" s="193"/>
      <c r="WUF170" s="193"/>
      <c r="WUG170" s="193"/>
      <c r="WUH170" s="193"/>
      <c r="WUI170" s="193"/>
      <c r="WUJ170" s="193"/>
      <c r="WUK170" s="193"/>
      <c r="WUL170" s="193"/>
      <c r="WUM170" s="193"/>
      <c r="WUN170" s="193"/>
      <c r="WUO170" s="193"/>
      <c r="WUP170" s="193"/>
      <c r="WUQ170" s="193"/>
      <c r="WUR170" s="193"/>
      <c r="WUS170" s="193"/>
    </row>
    <row r="171" spans="1:1009 1243:2033 2267:3057 3291:4081 4315:5105 5339:6129 6363:7153 7387:8177 8411:9201 9435:10225 10459:11249 11483:12273 12507:13297 13531:14321 14555:15345 15579:16113" s="99" customFormat="1" ht="31.5" hidden="1" outlineLevel="1" x14ac:dyDescent="0.25">
      <c r="A171" s="78"/>
      <c r="B171" s="197" t="s">
        <v>175</v>
      </c>
      <c r="C171" s="74"/>
      <c r="D171" s="102">
        <v>994.68600000000004</v>
      </c>
      <c r="E171" s="102">
        <v>893.21400000000006</v>
      </c>
      <c r="F171" s="73">
        <v>101.47199999999999</v>
      </c>
      <c r="G171" s="231">
        <v>0</v>
      </c>
      <c r="H171" s="129">
        <v>0</v>
      </c>
      <c r="I171" s="153">
        <f t="shared" si="10"/>
        <v>0</v>
      </c>
      <c r="J171" s="149"/>
      <c r="K171" s="152"/>
      <c r="L171" s="152"/>
      <c r="M171" s="152"/>
      <c r="N171" s="109">
        <v>820</v>
      </c>
      <c r="HK171" s="193"/>
      <c r="HL171" s="193"/>
      <c r="HT171" s="193"/>
      <c r="HU171" s="193"/>
      <c r="HV171" s="193"/>
      <c r="HW171" s="193"/>
      <c r="HX171" s="193"/>
      <c r="HY171" s="193"/>
      <c r="HZ171" s="193"/>
      <c r="IA171" s="193"/>
      <c r="IB171" s="193"/>
      <c r="IC171" s="193"/>
      <c r="ID171" s="193"/>
      <c r="IE171" s="193"/>
      <c r="IF171" s="193"/>
      <c r="IG171" s="193"/>
      <c r="RG171" s="193"/>
      <c r="RH171" s="193"/>
      <c r="RP171" s="193"/>
      <c r="RQ171" s="193"/>
      <c r="RR171" s="193"/>
      <c r="RS171" s="193"/>
      <c r="RT171" s="193"/>
      <c r="RU171" s="193"/>
      <c r="RV171" s="193"/>
      <c r="RW171" s="193"/>
      <c r="RX171" s="193"/>
      <c r="RY171" s="193"/>
      <c r="RZ171" s="193"/>
      <c r="SA171" s="193"/>
      <c r="SB171" s="193"/>
      <c r="SC171" s="193"/>
      <c r="ABC171" s="193"/>
      <c r="ABD171" s="193"/>
      <c r="ABL171" s="193"/>
      <c r="ABM171" s="193"/>
      <c r="ABN171" s="193"/>
      <c r="ABO171" s="193"/>
      <c r="ABP171" s="193"/>
      <c r="ABQ171" s="193"/>
      <c r="ABR171" s="193"/>
      <c r="ABS171" s="193"/>
      <c r="ABT171" s="193"/>
      <c r="ABU171" s="193"/>
      <c r="ABV171" s="193"/>
      <c r="ABW171" s="193"/>
      <c r="ABX171" s="193"/>
      <c r="ABY171" s="193"/>
      <c r="AKY171" s="193"/>
      <c r="AKZ171" s="193"/>
      <c r="ALH171" s="193"/>
      <c r="ALI171" s="193"/>
      <c r="ALJ171" s="193"/>
      <c r="ALK171" s="193"/>
      <c r="ALL171" s="193"/>
      <c r="ALM171" s="193"/>
      <c r="ALN171" s="193"/>
      <c r="ALO171" s="193"/>
      <c r="ALP171" s="193"/>
      <c r="ALQ171" s="193"/>
      <c r="ALR171" s="193"/>
      <c r="ALS171" s="193"/>
      <c r="ALT171" s="193"/>
      <c r="ALU171" s="193"/>
      <c r="AUU171" s="193"/>
      <c r="AUV171" s="193"/>
      <c r="AVD171" s="193"/>
      <c r="AVE171" s="193"/>
      <c r="AVF171" s="193"/>
      <c r="AVG171" s="193"/>
      <c r="AVH171" s="193"/>
      <c r="AVI171" s="193"/>
      <c r="AVJ171" s="193"/>
      <c r="AVK171" s="193"/>
      <c r="AVL171" s="193"/>
      <c r="AVM171" s="193"/>
      <c r="AVN171" s="193"/>
      <c r="AVO171" s="193"/>
      <c r="AVP171" s="193"/>
      <c r="AVQ171" s="193"/>
      <c r="BEQ171" s="193"/>
      <c r="BER171" s="193"/>
      <c r="BEZ171" s="193"/>
      <c r="BFA171" s="193"/>
      <c r="BFB171" s="193"/>
      <c r="BFC171" s="193"/>
      <c r="BFD171" s="193"/>
      <c r="BFE171" s="193"/>
      <c r="BFF171" s="193"/>
      <c r="BFG171" s="193"/>
      <c r="BFH171" s="193"/>
      <c r="BFI171" s="193"/>
      <c r="BFJ171" s="193"/>
      <c r="BFK171" s="193"/>
      <c r="BFL171" s="193"/>
      <c r="BFM171" s="193"/>
      <c r="BOM171" s="193"/>
      <c r="BON171" s="193"/>
      <c r="BOV171" s="193"/>
      <c r="BOW171" s="193"/>
      <c r="BOX171" s="193"/>
      <c r="BOY171" s="193"/>
      <c r="BOZ171" s="193"/>
      <c r="BPA171" s="193"/>
      <c r="BPB171" s="193"/>
      <c r="BPC171" s="193"/>
      <c r="BPD171" s="193"/>
      <c r="BPE171" s="193"/>
      <c r="BPF171" s="193"/>
      <c r="BPG171" s="193"/>
      <c r="BPH171" s="193"/>
      <c r="BPI171" s="193"/>
      <c r="BYI171" s="193"/>
      <c r="BYJ171" s="193"/>
      <c r="BYR171" s="193"/>
      <c r="BYS171" s="193"/>
      <c r="BYT171" s="193"/>
      <c r="BYU171" s="193"/>
      <c r="BYV171" s="193"/>
      <c r="BYW171" s="193"/>
      <c r="BYX171" s="193"/>
      <c r="BYY171" s="193"/>
      <c r="BYZ171" s="193"/>
      <c r="BZA171" s="193"/>
      <c r="BZB171" s="193"/>
      <c r="BZC171" s="193"/>
      <c r="BZD171" s="193"/>
      <c r="BZE171" s="193"/>
      <c r="CIE171" s="193"/>
      <c r="CIF171" s="193"/>
      <c r="CIN171" s="193"/>
      <c r="CIO171" s="193"/>
      <c r="CIP171" s="193"/>
      <c r="CIQ171" s="193"/>
      <c r="CIR171" s="193"/>
      <c r="CIS171" s="193"/>
      <c r="CIT171" s="193"/>
      <c r="CIU171" s="193"/>
      <c r="CIV171" s="193"/>
      <c r="CIW171" s="193"/>
      <c r="CIX171" s="193"/>
      <c r="CIY171" s="193"/>
      <c r="CIZ171" s="193"/>
      <c r="CJA171" s="193"/>
      <c r="CSA171" s="193"/>
      <c r="CSB171" s="193"/>
      <c r="CSJ171" s="193"/>
      <c r="CSK171" s="193"/>
      <c r="CSL171" s="193"/>
      <c r="CSM171" s="193"/>
      <c r="CSN171" s="193"/>
      <c r="CSO171" s="193"/>
      <c r="CSP171" s="193"/>
      <c r="CSQ171" s="193"/>
      <c r="CSR171" s="193"/>
      <c r="CSS171" s="193"/>
      <c r="CST171" s="193"/>
      <c r="CSU171" s="193"/>
      <c r="CSV171" s="193"/>
      <c r="CSW171" s="193"/>
      <c r="DBW171" s="193"/>
      <c r="DBX171" s="193"/>
      <c r="DCF171" s="193"/>
      <c r="DCG171" s="193"/>
      <c r="DCH171" s="193"/>
      <c r="DCI171" s="193"/>
      <c r="DCJ171" s="193"/>
      <c r="DCK171" s="193"/>
      <c r="DCL171" s="193"/>
      <c r="DCM171" s="193"/>
      <c r="DCN171" s="193"/>
      <c r="DCO171" s="193"/>
      <c r="DCP171" s="193"/>
      <c r="DCQ171" s="193"/>
      <c r="DCR171" s="193"/>
      <c r="DCS171" s="193"/>
      <c r="DLS171" s="193"/>
      <c r="DLT171" s="193"/>
      <c r="DMB171" s="193"/>
      <c r="DMC171" s="193"/>
      <c r="DMD171" s="193"/>
      <c r="DME171" s="193"/>
      <c r="DMF171" s="193"/>
      <c r="DMG171" s="193"/>
      <c r="DMH171" s="193"/>
      <c r="DMI171" s="193"/>
      <c r="DMJ171" s="193"/>
      <c r="DMK171" s="193"/>
      <c r="DML171" s="193"/>
      <c r="DMM171" s="193"/>
      <c r="DMN171" s="193"/>
      <c r="DMO171" s="193"/>
      <c r="DVO171" s="193"/>
      <c r="DVP171" s="193"/>
      <c r="DVX171" s="193"/>
      <c r="DVY171" s="193"/>
      <c r="DVZ171" s="193"/>
      <c r="DWA171" s="193"/>
      <c r="DWB171" s="193"/>
      <c r="DWC171" s="193"/>
      <c r="DWD171" s="193"/>
      <c r="DWE171" s="193"/>
      <c r="DWF171" s="193"/>
      <c r="DWG171" s="193"/>
      <c r="DWH171" s="193"/>
      <c r="DWI171" s="193"/>
      <c r="DWJ171" s="193"/>
      <c r="DWK171" s="193"/>
      <c r="EFK171" s="193"/>
      <c r="EFL171" s="193"/>
      <c r="EFT171" s="193"/>
      <c r="EFU171" s="193"/>
      <c r="EFV171" s="193"/>
      <c r="EFW171" s="193"/>
      <c r="EFX171" s="193"/>
      <c r="EFY171" s="193"/>
      <c r="EFZ171" s="193"/>
      <c r="EGA171" s="193"/>
      <c r="EGB171" s="193"/>
      <c r="EGC171" s="193"/>
      <c r="EGD171" s="193"/>
      <c r="EGE171" s="193"/>
      <c r="EGF171" s="193"/>
      <c r="EGG171" s="193"/>
      <c r="EPG171" s="193"/>
      <c r="EPH171" s="193"/>
      <c r="EPP171" s="193"/>
      <c r="EPQ171" s="193"/>
      <c r="EPR171" s="193"/>
      <c r="EPS171" s="193"/>
      <c r="EPT171" s="193"/>
      <c r="EPU171" s="193"/>
      <c r="EPV171" s="193"/>
      <c r="EPW171" s="193"/>
      <c r="EPX171" s="193"/>
      <c r="EPY171" s="193"/>
      <c r="EPZ171" s="193"/>
      <c r="EQA171" s="193"/>
      <c r="EQB171" s="193"/>
      <c r="EQC171" s="193"/>
      <c r="EZC171" s="193"/>
      <c r="EZD171" s="193"/>
      <c r="EZL171" s="193"/>
      <c r="EZM171" s="193"/>
      <c r="EZN171" s="193"/>
      <c r="EZO171" s="193"/>
      <c r="EZP171" s="193"/>
      <c r="EZQ171" s="193"/>
      <c r="EZR171" s="193"/>
      <c r="EZS171" s="193"/>
      <c r="EZT171" s="193"/>
      <c r="EZU171" s="193"/>
      <c r="EZV171" s="193"/>
      <c r="EZW171" s="193"/>
      <c r="EZX171" s="193"/>
      <c r="EZY171" s="193"/>
      <c r="FIY171" s="193"/>
      <c r="FIZ171" s="193"/>
      <c r="FJH171" s="193"/>
      <c r="FJI171" s="193"/>
      <c r="FJJ171" s="193"/>
      <c r="FJK171" s="193"/>
      <c r="FJL171" s="193"/>
      <c r="FJM171" s="193"/>
      <c r="FJN171" s="193"/>
      <c r="FJO171" s="193"/>
      <c r="FJP171" s="193"/>
      <c r="FJQ171" s="193"/>
      <c r="FJR171" s="193"/>
      <c r="FJS171" s="193"/>
      <c r="FJT171" s="193"/>
      <c r="FJU171" s="193"/>
      <c r="FSU171" s="193"/>
      <c r="FSV171" s="193"/>
      <c r="FTD171" s="193"/>
      <c r="FTE171" s="193"/>
      <c r="FTF171" s="193"/>
      <c r="FTG171" s="193"/>
      <c r="FTH171" s="193"/>
      <c r="FTI171" s="193"/>
      <c r="FTJ171" s="193"/>
      <c r="FTK171" s="193"/>
      <c r="FTL171" s="193"/>
      <c r="FTM171" s="193"/>
      <c r="FTN171" s="193"/>
      <c r="FTO171" s="193"/>
      <c r="FTP171" s="193"/>
      <c r="FTQ171" s="193"/>
      <c r="GCQ171" s="193"/>
      <c r="GCR171" s="193"/>
      <c r="GCZ171" s="193"/>
      <c r="GDA171" s="193"/>
      <c r="GDB171" s="193"/>
      <c r="GDC171" s="193"/>
      <c r="GDD171" s="193"/>
      <c r="GDE171" s="193"/>
      <c r="GDF171" s="193"/>
      <c r="GDG171" s="193"/>
      <c r="GDH171" s="193"/>
      <c r="GDI171" s="193"/>
      <c r="GDJ171" s="193"/>
      <c r="GDK171" s="193"/>
      <c r="GDL171" s="193"/>
      <c r="GDM171" s="193"/>
      <c r="GMM171" s="193"/>
      <c r="GMN171" s="193"/>
      <c r="GMV171" s="193"/>
      <c r="GMW171" s="193"/>
      <c r="GMX171" s="193"/>
      <c r="GMY171" s="193"/>
      <c r="GMZ171" s="193"/>
      <c r="GNA171" s="193"/>
      <c r="GNB171" s="193"/>
      <c r="GNC171" s="193"/>
      <c r="GND171" s="193"/>
      <c r="GNE171" s="193"/>
      <c r="GNF171" s="193"/>
      <c r="GNG171" s="193"/>
      <c r="GNH171" s="193"/>
      <c r="GNI171" s="193"/>
      <c r="GWI171" s="193"/>
      <c r="GWJ171" s="193"/>
      <c r="GWR171" s="193"/>
      <c r="GWS171" s="193"/>
      <c r="GWT171" s="193"/>
      <c r="GWU171" s="193"/>
      <c r="GWV171" s="193"/>
      <c r="GWW171" s="193"/>
      <c r="GWX171" s="193"/>
      <c r="GWY171" s="193"/>
      <c r="GWZ171" s="193"/>
      <c r="GXA171" s="193"/>
      <c r="GXB171" s="193"/>
      <c r="GXC171" s="193"/>
      <c r="GXD171" s="193"/>
      <c r="GXE171" s="193"/>
      <c r="HGE171" s="193"/>
      <c r="HGF171" s="193"/>
      <c r="HGN171" s="193"/>
      <c r="HGO171" s="193"/>
      <c r="HGP171" s="193"/>
      <c r="HGQ171" s="193"/>
      <c r="HGR171" s="193"/>
      <c r="HGS171" s="193"/>
      <c r="HGT171" s="193"/>
      <c r="HGU171" s="193"/>
      <c r="HGV171" s="193"/>
      <c r="HGW171" s="193"/>
      <c r="HGX171" s="193"/>
      <c r="HGY171" s="193"/>
      <c r="HGZ171" s="193"/>
      <c r="HHA171" s="193"/>
      <c r="HQA171" s="193"/>
      <c r="HQB171" s="193"/>
      <c r="HQJ171" s="193"/>
      <c r="HQK171" s="193"/>
      <c r="HQL171" s="193"/>
      <c r="HQM171" s="193"/>
      <c r="HQN171" s="193"/>
      <c r="HQO171" s="193"/>
      <c r="HQP171" s="193"/>
      <c r="HQQ171" s="193"/>
      <c r="HQR171" s="193"/>
      <c r="HQS171" s="193"/>
      <c r="HQT171" s="193"/>
      <c r="HQU171" s="193"/>
      <c r="HQV171" s="193"/>
      <c r="HQW171" s="193"/>
      <c r="HZW171" s="193"/>
      <c r="HZX171" s="193"/>
      <c r="IAF171" s="193"/>
      <c r="IAG171" s="193"/>
      <c r="IAH171" s="193"/>
      <c r="IAI171" s="193"/>
      <c r="IAJ171" s="193"/>
      <c r="IAK171" s="193"/>
      <c r="IAL171" s="193"/>
      <c r="IAM171" s="193"/>
      <c r="IAN171" s="193"/>
      <c r="IAO171" s="193"/>
      <c r="IAP171" s="193"/>
      <c r="IAQ171" s="193"/>
      <c r="IAR171" s="193"/>
      <c r="IAS171" s="193"/>
      <c r="IJS171" s="193"/>
      <c r="IJT171" s="193"/>
      <c r="IKB171" s="193"/>
      <c r="IKC171" s="193"/>
      <c r="IKD171" s="193"/>
      <c r="IKE171" s="193"/>
      <c r="IKF171" s="193"/>
      <c r="IKG171" s="193"/>
      <c r="IKH171" s="193"/>
      <c r="IKI171" s="193"/>
      <c r="IKJ171" s="193"/>
      <c r="IKK171" s="193"/>
      <c r="IKL171" s="193"/>
      <c r="IKM171" s="193"/>
      <c r="IKN171" s="193"/>
      <c r="IKO171" s="193"/>
      <c r="ITO171" s="193"/>
      <c r="ITP171" s="193"/>
      <c r="ITX171" s="193"/>
      <c r="ITY171" s="193"/>
      <c r="ITZ171" s="193"/>
      <c r="IUA171" s="193"/>
      <c r="IUB171" s="193"/>
      <c r="IUC171" s="193"/>
      <c r="IUD171" s="193"/>
      <c r="IUE171" s="193"/>
      <c r="IUF171" s="193"/>
      <c r="IUG171" s="193"/>
      <c r="IUH171" s="193"/>
      <c r="IUI171" s="193"/>
      <c r="IUJ171" s="193"/>
      <c r="IUK171" s="193"/>
      <c r="JDK171" s="193"/>
      <c r="JDL171" s="193"/>
      <c r="JDT171" s="193"/>
      <c r="JDU171" s="193"/>
      <c r="JDV171" s="193"/>
      <c r="JDW171" s="193"/>
      <c r="JDX171" s="193"/>
      <c r="JDY171" s="193"/>
      <c r="JDZ171" s="193"/>
      <c r="JEA171" s="193"/>
      <c r="JEB171" s="193"/>
      <c r="JEC171" s="193"/>
      <c r="JED171" s="193"/>
      <c r="JEE171" s="193"/>
      <c r="JEF171" s="193"/>
      <c r="JEG171" s="193"/>
      <c r="JNG171" s="193"/>
      <c r="JNH171" s="193"/>
      <c r="JNP171" s="193"/>
      <c r="JNQ171" s="193"/>
      <c r="JNR171" s="193"/>
      <c r="JNS171" s="193"/>
      <c r="JNT171" s="193"/>
      <c r="JNU171" s="193"/>
      <c r="JNV171" s="193"/>
      <c r="JNW171" s="193"/>
      <c r="JNX171" s="193"/>
      <c r="JNY171" s="193"/>
      <c r="JNZ171" s="193"/>
      <c r="JOA171" s="193"/>
      <c r="JOB171" s="193"/>
      <c r="JOC171" s="193"/>
      <c r="JXC171" s="193"/>
      <c r="JXD171" s="193"/>
      <c r="JXL171" s="193"/>
      <c r="JXM171" s="193"/>
      <c r="JXN171" s="193"/>
      <c r="JXO171" s="193"/>
      <c r="JXP171" s="193"/>
      <c r="JXQ171" s="193"/>
      <c r="JXR171" s="193"/>
      <c r="JXS171" s="193"/>
      <c r="JXT171" s="193"/>
      <c r="JXU171" s="193"/>
      <c r="JXV171" s="193"/>
      <c r="JXW171" s="193"/>
      <c r="JXX171" s="193"/>
      <c r="JXY171" s="193"/>
      <c r="KGY171" s="193"/>
      <c r="KGZ171" s="193"/>
      <c r="KHH171" s="193"/>
      <c r="KHI171" s="193"/>
      <c r="KHJ171" s="193"/>
      <c r="KHK171" s="193"/>
      <c r="KHL171" s="193"/>
      <c r="KHM171" s="193"/>
      <c r="KHN171" s="193"/>
      <c r="KHO171" s="193"/>
      <c r="KHP171" s="193"/>
      <c r="KHQ171" s="193"/>
      <c r="KHR171" s="193"/>
      <c r="KHS171" s="193"/>
      <c r="KHT171" s="193"/>
      <c r="KHU171" s="193"/>
      <c r="KQU171" s="193"/>
      <c r="KQV171" s="193"/>
      <c r="KRD171" s="193"/>
      <c r="KRE171" s="193"/>
      <c r="KRF171" s="193"/>
      <c r="KRG171" s="193"/>
      <c r="KRH171" s="193"/>
      <c r="KRI171" s="193"/>
      <c r="KRJ171" s="193"/>
      <c r="KRK171" s="193"/>
      <c r="KRL171" s="193"/>
      <c r="KRM171" s="193"/>
      <c r="KRN171" s="193"/>
      <c r="KRO171" s="193"/>
      <c r="KRP171" s="193"/>
      <c r="KRQ171" s="193"/>
      <c r="LAQ171" s="193"/>
      <c r="LAR171" s="193"/>
      <c r="LAZ171" s="193"/>
      <c r="LBA171" s="193"/>
      <c r="LBB171" s="193"/>
      <c r="LBC171" s="193"/>
      <c r="LBD171" s="193"/>
      <c r="LBE171" s="193"/>
      <c r="LBF171" s="193"/>
      <c r="LBG171" s="193"/>
      <c r="LBH171" s="193"/>
      <c r="LBI171" s="193"/>
      <c r="LBJ171" s="193"/>
      <c r="LBK171" s="193"/>
      <c r="LBL171" s="193"/>
      <c r="LBM171" s="193"/>
      <c r="LKM171" s="193"/>
      <c r="LKN171" s="193"/>
      <c r="LKV171" s="193"/>
      <c r="LKW171" s="193"/>
      <c r="LKX171" s="193"/>
      <c r="LKY171" s="193"/>
      <c r="LKZ171" s="193"/>
      <c r="LLA171" s="193"/>
      <c r="LLB171" s="193"/>
      <c r="LLC171" s="193"/>
      <c r="LLD171" s="193"/>
      <c r="LLE171" s="193"/>
      <c r="LLF171" s="193"/>
      <c r="LLG171" s="193"/>
      <c r="LLH171" s="193"/>
      <c r="LLI171" s="193"/>
      <c r="LUI171" s="193"/>
      <c r="LUJ171" s="193"/>
      <c r="LUR171" s="193"/>
      <c r="LUS171" s="193"/>
      <c r="LUT171" s="193"/>
      <c r="LUU171" s="193"/>
      <c r="LUV171" s="193"/>
      <c r="LUW171" s="193"/>
      <c r="LUX171" s="193"/>
      <c r="LUY171" s="193"/>
      <c r="LUZ171" s="193"/>
      <c r="LVA171" s="193"/>
      <c r="LVB171" s="193"/>
      <c r="LVC171" s="193"/>
      <c r="LVD171" s="193"/>
      <c r="LVE171" s="193"/>
      <c r="MEE171" s="193"/>
      <c r="MEF171" s="193"/>
      <c r="MEN171" s="193"/>
      <c r="MEO171" s="193"/>
      <c r="MEP171" s="193"/>
      <c r="MEQ171" s="193"/>
      <c r="MER171" s="193"/>
      <c r="MES171" s="193"/>
      <c r="MET171" s="193"/>
      <c r="MEU171" s="193"/>
      <c r="MEV171" s="193"/>
      <c r="MEW171" s="193"/>
      <c r="MEX171" s="193"/>
      <c r="MEY171" s="193"/>
      <c r="MEZ171" s="193"/>
      <c r="MFA171" s="193"/>
      <c r="MOA171" s="193"/>
      <c r="MOB171" s="193"/>
      <c r="MOJ171" s="193"/>
      <c r="MOK171" s="193"/>
      <c r="MOL171" s="193"/>
      <c r="MOM171" s="193"/>
      <c r="MON171" s="193"/>
      <c r="MOO171" s="193"/>
      <c r="MOP171" s="193"/>
      <c r="MOQ171" s="193"/>
      <c r="MOR171" s="193"/>
      <c r="MOS171" s="193"/>
      <c r="MOT171" s="193"/>
      <c r="MOU171" s="193"/>
      <c r="MOV171" s="193"/>
      <c r="MOW171" s="193"/>
      <c r="MXW171" s="193"/>
      <c r="MXX171" s="193"/>
      <c r="MYF171" s="193"/>
      <c r="MYG171" s="193"/>
      <c r="MYH171" s="193"/>
      <c r="MYI171" s="193"/>
      <c r="MYJ171" s="193"/>
      <c r="MYK171" s="193"/>
      <c r="MYL171" s="193"/>
      <c r="MYM171" s="193"/>
      <c r="MYN171" s="193"/>
      <c r="MYO171" s="193"/>
      <c r="MYP171" s="193"/>
      <c r="MYQ171" s="193"/>
      <c r="MYR171" s="193"/>
      <c r="MYS171" s="193"/>
      <c r="NHS171" s="193"/>
      <c r="NHT171" s="193"/>
      <c r="NIB171" s="193"/>
      <c r="NIC171" s="193"/>
      <c r="NID171" s="193"/>
      <c r="NIE171" s="193"/>
      <c r="NIF171" s="193"/>
      <c r="NIG171" s="193"/>
      <c r="NIH171" s="193"/>
      <c r="NII171" s="193"/>
      <c r="NIJ171" s="193"/>
      <c r="NIK171" s="193"/>
      <c r="NIL171" s="193"/>
      <c r="NIM171" s="193"/>
      <c r="NIN171" s="193"/>
      <c r="NIO171" s="193"/>
      <c r="NRO171" s="193"/>
      <c r="NRP171" s="193"/>
      <c r="NRX171" s="193"/>
      <c r="NRY171" s="193"/>
      <c r="NRZ171" s="193"/>
      <c r="NSA171" s="193"/>
      <c r="NSB171" s="193"/>
      <c r="NSC171" s="193"/>
      <c r="NSD171" s="193"/>
      <c r="NSE171" s="193"/>
      <c r="NSF171" s="193"/>
      <c r="NSG171" s="193"/>
      <c r="NSH171" s="193"/>
      <c r="NSI171" s="193"/>
      <c r="NSJ171" s="193"/>
      <c r="NSK171" s="193"/>
      <c r="OBK171" s="193"/>
      <c r="OBL171" s="193"/>
      <c r="OBT171" s="193"/>
      <c r="OBU171" s="193"/>
      <c r="OBV171" s="193"/>
      <c r="OBW171" s="193"/>
      <c r="OBX171" s="193"/>
      <c r="OBY171" s="193"/>
      <c r="OBZ171" s="193"/>
      <c r="OCA171" s="193"/>
      <c r="OCB171" s="193"/>
      <c r="OCC171" s="193"/>
      <c r="OCD171" s="193"/>
      <c r="OCE171" s="193"/>
      <c r="OCF171" s="193"/>
      <c r="OCG171" s="193"/>
      <c r="OLG171" s="193"/>
      <c r="OLH171" s="193"/>
      <c r="OLP171" s="193"/>
      <c r="OLQ171" s="193"/>
      <c r="OLR171" s="193"/>
      <c r="OLS171" s="193"/>
      <c r="OLT171" s="193"/>
      <c r="OLU171" s="193"/>
      <c r="OLV171" s="193"/>
      <c r="OLW171" s="193"/>
      <c r="OLX171" s="193"/>
      <c r="OLY171" s="193"/>
      <c r="OLZ171" s="193"/>
      <c r="OMA171" s="193"/>
      <c r="OMB171" s="193"/>
      <c r="OMC171" s="193"/>
      <c r="OVC171" s="193"/>
      <c r="OVD171" s="193"/>
      <c r="OVL171" s="193"/>
      <c r="OVM171" s="193"/>
      <c r="OVN171" s="193"/>
      <c r="OVO171" s="193"/>
      <c r="OVP171" s="193"/>
      <c r="OVQ171" s="193"/>
      <c r="OVR171" s="193"/>
      <c r="OVS171" s="193"/>
      <c r="OVT171" s="193"/>
      <c r="OVU171" s="193"/>
      <c r="OVV171" s="193"/>
      <c r="OVW171" s="193"/>
      <c r="OVX171" s="193"/>
      <c r="OVY171" s="193"/>
      <c r="PEY171" s="193"/>
      <c r="PEZ171" s="193"/>
      <c r="PFH171" s="193"/>
      <c r="PFI171" s="193"/>
      <c r="PFJ171" s="193"/>
      <c r="PFK171" s="193"/>
      <c r="PFL171" s="193"/>
      <c r="PFM171" s="193"/>
      <c r="PFN171" s="193"/>
      <c r="PFO171" s="193"/>
      <c r="PFP171" s="193"/>
      <c r="PFQ171" s="193"/>
      <c r="PFR171" s="193"/>
      <c r="PFS171" s="193"/>
      <c r="PFT171" s="193"/>
      <c r="PFU171" s="193"/>
      <c r="POU171" s="193"/>
      <c r="POV171" s="193"/>
      <c r="PPD171" s="193"/>
      <c r="PPE171" s="193"/>
      <c r="PPF171" s="193"/>
      <c r="PPG171" s="193"/>
      <c r="PPH171" s="193"/>
      <c r="PPI171" s="193"/>
      <c r="PPJ171" s="193"/>
      <c r="PPK171" s="193"/>
      <c r="PPL171" s="193"/>
      <c r="PPM171" s="193"/>
      <c r="PPN171" s="193"/>
      <c r="PPO171" s="193"/>
      <c r="PPP171" s="193"/>
      <c r="PPQ171" s="193"/>
      <c r="PYQ171" s="193"/>
      <c r="PYR171" s="193"/>
      <c r="PYZ171" s="193"/>
      <c r="PZA171" s="193"/>
      <c r="PZB171" s="193"/>
      <c r="PZC171" s="193"/>
      <c r="PZD171" s="193"/>
      <c r="PZE171" s="193"/>
      <c r="PZF171" s="193"/>
      <c r="PZG171" s="193"/>
      <c r="PZH171" s="193"/>
      <c r="PZI171" s="193"/>
      <c r="PZJ171" s="193"/>
      <c r="PZK171" s="193"/>
      <c r="PZL171" s="193"/>
      <c r="PZM171" s="193"/>
      <c r="QIM171" s="193"/>
      <c r="QIN171" s="193"/>
      <c r="QIV171" s="193"/>
      <c r="QIW171" s="193"/>
      <c r="QIX171" s="193"/>
      <c r="QIY171" s="193"/>
      <c r="QIZ171" s="193"/>
      <c r="QJA171" s="193"/>
      <c r="QJB171" s="193"/>
      <c r="QJC171" s="193"/>
      <c r="QJD171" s="193"/>
      <c r="QJE171" s="193"/>
      <c r="QJF171" s="193"/>
      <c r="QJG171" s="193"/>
      <c r="QJH171" s="193"/>
      <c r="QJI171" s="193"/>
      <c r="QSI171" s="193"/>
      <c r="QSJ171" s="193"/>
      <c r="QSR171" s="193"/>
      <c r="QSS171" s="193"/>
      <c r="QST171" s="193"/>
      <c r="QSU171" s="193"/>
      <c r="QSV171" s="193"/>
      <c r="QSW171" s="193"/>
      <c r="QSX171" s="193"/>
      <c r="QSY171" s="193"/>
      <c r="QSZ171" s="193"/>
      <c r="QTA171" s="193"/>
      <c r="QTB171" s="193"/>
      <c r="QTC171" s="193"/>
      <c r="QTD171" s="193"/>
      <c r="QTE171" s="193"/>
      <c r="RCE171" s="193"/>
      <c r="RCF171" s="193"/>
      <c r="RCN171" s="193"/>
      <c r="RCO171" s="193"/>
      <c r="RCP171" s="193"/>
      <c r="RCQ171" s="193"/>
      <c r="RCR171" s="193"/>
      <c r="RCS171" s="193"/>
      <c r="RCT171" s="193"/>
      <c r="RCU171" s="193"/>
      <c r="RCV171" s="193"/>
      <c r="RCW171" s="193"/>
      <c r="RCX171" s="193"/>
      <c r="RCY171" s="193"/>
      <c r="RCZ171" s="193"/>
      <c r="RDA171" s="193"/>
      <c r="RMA171" s="193"/>
      <c r="RMB171" s="193"/>
      <c r="RMJ171" s="193"/>
      <c r="RMK171" s="193"/>
      <c r="RML171" s="193"/>
      <c r="RMM171" s="193"/>
      <c r="RMN171" s="193"/>
      <c r="RMO171" s="193"/>
      <c r="RMP171" s="193"/>
      <c r="RMQ171" s="193"/>
      <c r="RMR171" s="193"/>
      <c r="RMS171" s="193"/>
      <c r="RMT171" s="193"/>
      <c r="RMU171" s="193"/>
      <c r="RMV171" s="193"/>
      <c r="RMW171" s="193"/>
      <c r="RVW171" s="193"/>
      <c r="RVX171" s="193"/>
      <c r="RWF171" s="193"/>
      <c r="RWG171" s="193"/>
      <c r="RWH171" s="193"/>
      <c r="RWI171" s="193"/>
      <c r="RWJ171" s="193"/>
      <c r="RWK171" s="193"/>
      <c r="RWL171" s="193"/>
      <c r="RWM171" s="193"/>
      <c r="RWN171" s="193"/>
      <c r="RWO171" s="193"/>
      <c r="RWP171" s="193"/>
      <c r="RWQ171" s="193"/>
      <c r="RWR171" s="193"/>
      <c r="RWS171" s="193"/>
      <c r="SFS171" s="193"/>
      <c r="SFT171" s="193"/>
      <c r="SGB171" s="193"/>
      <c r="SGC171" s="193"/>
      <c r="SGD171" s="193"/>
      <c r="SGE171" s="193"/>
      <c r="SGF171" s="193"/>
      <c r="SGG171" s="193"/>
      <c r="SGH171" s="193"/>
      <c r="SGI171" s="193"/>
      <c r="SGJ171" s="193"/>
      <c r="SGK171" s="193"/>
      <c r="SGL171" s="193"/>
      <c r="SGM171" s="193"/>
      <c r="SGN171" s="193"/>
      <c r="SGO171" s="193"/>
      <c r="SPO171" s="193"/>
      <c r="SPP171" s="193"/>
      <c r="SPX171" s="193"/>
      <c r="SPY171" s="193"/>
      <c r="SPZ171" s="193"/>
      <c r="SQA171" s="193"/>
      <c r="SQB171" s="193"/>
      <c r="SQC171" s="193"/>
      <c r="SQD171" s="193"/>
      <c r="SQE171" s="193"/>
      <c r="SQF171" s="193"/>
      <c r="SQG171" s="193"/>
      <c r="SQH171" s="193"/>
      <c r="SQI171" s="193"/>
      <c r="SQJ171" s="193"/>
      <c r="SQK171" s="193"/>
      <c r="SZK171" s="193"/>
      <c r="SZL171" s="193"/>
      <c r="SZT171" s="193"/>
      <c r="SZU171" s="193"/>
      <c r="SZV171" s="193"/>
      <c r="SZW171" s="193"/>
      <c r="SZX171" s="193"/>
      <c r="SZY171" s="193"/>
      <c r="SZZ171" s="193"/>
      <c r="TAA171" s="193"/>
      <c r="TAB171" s="193"/>
      <c r="TAC171" s="193"/>
      <c r="TAD171" s="193"/>
      <c r="TAE171" s="193"/>
      <c r="TAF171" s="193"/>
      <c r="TAG171" s="193"/>
      <c r="TJG171" s="193"/>
      <c r="TJH171" s="193"/>
      <c r="TJP171" s="193"/>
      <c r="TJQ171" s="193"/>
      <c r="TJR171" s="193"/>
      <c r="TJS171" s="193"/>
      <c r="TJT171" s="193"/>
      <c r="TJU171" s="193"/>
      <c r="TJV171" s="193"/>
      <c r="TJW171" s="193"/>
      <c r="TJX171" s="193"/>
      <c r="TJY171" s="193"/>
      <c r="TJZ171" s="193"/>
      <c r="TKA171" s="193"/>
      <c r="TKB171" s="193"/>
      <c r="TKC171" s="193"/>
      <c r="TTC171" s="193"/>
      <c r="TTD171" s="193"/>
      <c r="TTL171" s="193"/>
      <c r="TTM171" s="193"/>
      <c r="TTN171" s="193"/>
      <c r="TTO171" s="193"/>
      <c r="TTP171" s="193"/>
      <c r="TTQ171" s="193"/>
      <c r="TTR171" s="193"/>
      <c r="TTS171" s="193"/>
      <c r="TTT171" s="193"/>
      <c r="TTU171" s="193"/>
      <c r="TTV171" s="193"/>
      <c r="TTW171" s="193"/>
      <c r="TTX171" s="193"/>
      <c r="TTY171" s="193"/>
      <c r="UCY171" s="193"/>
      <c r="UCZ171" s="193"/>
      <c r="UDH171" s="193"/>
      <c r="UDI171" s="193"/>
      <c r="UDJ171" s="193"/>
      <c r="UDK171" s="193"/>
      <c r="UDL171" s="193"/>
      <c r="UDM171" s="193"/>
      <c r="UDN171" s="193"/>
      <c r="UDO171" s="193"/>
      <c r="UDP171" s="193"/>
      <c r="UDQ171" s="193"/>
      <c r="UDR171" s="193"/>
      <c r="UDS171" s="193"/>
      <c r="UDT171" s="193"/>
      <c r="UDU171" s="193"/>
      <c r="UMU171" s="193"/>
      <c r="UMV171" s="193"/>
      <c r="UND171" s="193"/>
      <c r="UNE171" s="193"/>
      <c r="UNF171" s="193"/>
      <c r="UNG171" s="193"/>
      <c r="UNH171" s="193"/>
      <c r="UNI171" s="193"/>
      <c r="UNJ171" s="193"/>
      <c r="UNK171" s="193"/>
      <c r="UNL171" s="193"/>
      <c r="UNM171" s="193"/>
      <c r="UNN171" s="193"/>
      <c r="UNO171" s="193"/>
      <c r="UNP171" s="193"/>
      <c r="UNQ171" s="193"/>
      <c r="UWQ171" s="193"/>
      <c r="UWR171" s="193"/>
      <c r="UWZ171" s="193"/>
      <c r="UXA171" s="193"/>
      <c r="UXB171" s="193"/>
      <c r="UXC171" s="193"/>
      <c r="UXD171" s="193"/>
      <c r="UXE171" s="193"/>
      <c r="UXF171" s="193"/>
      <c r="UXG171" s="193"/>
      <c r="UXH171" s="193"/>
      <c r="UXI171" s="193"/>
      <c r="UXJ171" s="193"/>
      <c r="UXK171" s="193"/>
      <c r="UXL171" s="193"/>
      <c r="UXM171" s="193"/>
      <c r="VGM171" s="193"/>
      <c r="VGN171" s="193"/>
      <c r="VGV171" s="193"/>
      <c r="VGW171" s="193"/>
      <c r="VGX171" s="193"/>
      <c r="VGY171" s="193"/>
      <c r="VGZ171" s="193"/>
      <c r="VHA171" s="193"/>
      <c r="VHB171" s="193"/>
      <c r="VHC171" s="193"/>
      <c r="VHD171" s="193"/>
      <c r="VHE171" s="193"/>
      <c r="VHF171" s="193"/>
      <c r="VHG171" s="193"/>
      <c r="VHH171" s="193"/>
      <c r="VHI171" s="193"/>
      <c r="VQI171" s="193"/>
      <c r="VQJ171" s="193"/>
      <c r="VQR171" s="193"/>
      <c r="VQS171" s="193"/>
      <c r="VQT171" s="193"/>
      <c r="VQU171" s="193"/>
      <c r="VQV171" s="193"/>
      <c r="VQW171" s="193"/>
      <c r="VQX171" s="193"/>
      <c r="VQY171" s="193"/>
      <c r="VQZ171" s="193"/>
      <c r="VRA171" s="193"/>
      <c r="VRB171" s="193"/>
      <c r="VRC171" s="193"/>
      <c r="VRD171" s="193"/>
      <c r="VRE171" s="193"/>
      <c r="WAE171" s="193"/>
      <c r="WAF171" s="193"/>
      <c r="WAN171" s="193"/>
      <c r="WAO171" s="193"/>
      <c r="WAP171" s="193"/>
      <c r="WAQ171" s="193"/>
      <c r="WAR171" s="193"/>
      <c r="WAS171" s="193"/>
      <c r="WAT171" s="193"/>
      <c r="WAU171" s="193"/>
      <c r="WAV171" s="193"/>
      <c r="WAW171" s="193"/>
      <c r="WAX171" s="193"/>
      <c r="WAY171" s="193"/>
      <c r="WAZ171" s="193"/>
      <c r="WBA171" s="193"/>
      <c r="WKA171" s="193"/>
      <c r="WKB171" s="193"/>
      <c r="WKJ171" s="193"/>
      <c r="WKK171" s="193"/>
      <c r="WKL171" s="193"/>
      <c r="WKM171" s="193"/>
      <c r="WKN171" s="193"/>
      <c r="WKO171" s="193"/>
      <c r="WKP171" s="193"/>
      <c r="WKQ171" s="193"/>
      <c r="WKR171" s="193"/>
      <c r="WKS171" s="193"/>
      <c r="WKT171" s="193"/>
      <c r="WKU171" s="193"/>
      <c r="WKV171" s="193"/>
      <c r="WKW171" s="193"/>
      <c r="WTW171" s="193"/>
      <c r="WTX171" s="193"/>
      <c r="WUF171" s="193"/>
      <c r="WUG171" s="193"/>
      <c r="WUH171" s="193"/>
      <c r="WUI171" s="193"/>
      <c r="WUJ171" s="193"/>
      <c r="WUK171" s="193"/>
      <c r="WUL171" s="193"/>
      <c r="WUM171" s="193"/>
      <c r="WUN171" s="193"/>
      <c r="WUO171" s="193"/>
      <c r="WUP171" s="193"/>
      <c r="WUQ171" s="193"/>
      <c r="WUR171" s="193"/>
      <c r="WUS171" s="193"/>
    </row>
    <row r="172" spans="1:1009 1243:2033 2267:3057 3291:4081 4315:5105 5339:6129 6363:7153 7387:8177 8411:9201 9435:10225 10459:11249 11483:12273 12507:13297 13531:14321 14555:15345 15579:16113" s="99" customFormat="1" ht="47.25" hidden="1" outlineLevel="1" x14ac:dyDescent="0.25">
      <c r="A172" s="78"/>
      <c r="B172" s="194" t="s">
        <v>124</v>
      </c>
      <c r="C172" s="74"/>
      <c r="D172" s="102">
        <v>86.457999999999998</v>
      </c>
      <c r="E172" s="102"/>
      <c r="F172" s="73">
        <v>86.457999999999998</v>
      </c>
      <c r="G172" s="231">
        <v>0</v>
      </c>
      <c r="H172" s="129">
        <v>0</v>
      </c>
      <c r="I172" s="153">
        <f t="shared" si="10"/>
        <v>0</v>
      </c>
      <c r="J172" s="149"/>
      <c r="K172" s="152"/>
      <c r="L172" s="152"/>
      <c r="M172" s="152"/>
      <c r="N172" s="109">
        <v>820</v>
      </c>
      <c r="HK172" s="193"/>
      <c r="HL172" s="193"/>
      <c r="HT172" s="193"/>
      <c r="HU172" s="193"/>
      <c r="HV172" s="193"/>
      <c r="HW172" s="193"/>
      <c r="HX172" s="193"/>
      <c r="HY172" s="193"/>
      <c r="HZ172" s="193"/>
      <c r="IA172" s="193"/>
      <c r="IB172" s="193"/>
      <c r="IC172" s="193"/>
      <c r="ID172" s="193"/>
      <c r="IE172" s="193"/>
      <c r="IF172" s="193"/>
      <c r="IG172" s="193"/>
      <c r="RG172" s="193"/>
      <c r="RH172" s="193"/>
      <c r="RP172" s="193"/>
      <c r="RQ172" s="193"/>
      <c r="RR172" s="193"/>
      <c r="RS172" s="193"/>
      <c r="RT172" s="193"/>
      <c r="RU172" s="193"/>
      <c r="RV172" s="193"/>
      <c r="RW172" s="193"/>
      <c r="RX172" s="193"/>
      <c r="RY172" s="193"/>
      <c r="RZ172" s="193"/>
      <c r="SA172" s="193"/>
      <c r="SB172" s="193"/>
      <c r="SC172" s="193"/>
      <c r="ABC172" s="193"/>
      <c r="ABD172" s="193"/>
      <c r="ABL172" s="193"/>
      <c r="ABM172" s="193"/>
      <c r="ABN172" s="193"/>
      <c r="ABO172" s="193"/>
      <c r="ABP172" s="193"/>
      <c r="ABQ172" s="193"/>
      <c r="ABR172" s="193"/>
      <c r="ABS172" s="193"/>
      <c r="ABT172" s="193"/>
      <c r="ABU172" s="193"/>
      <c r="ABV172" s="193"/>
      <c r="ABW172" s="193"/>
      <c r="ABX172" s="193"/>
      <c r="ABY172" s="193"/>
      <c r="AKY172" s="193"/>
      <c r="AKZ172" s="193"/>
      <c r="ALH172" s="193"/>
      <c r="ALI172" s="193"/>
      <c r="ALJ172" s="193"/>
      <c r="ALK172" s="193"/>
      <c r="ALL172" s="193"/>
      <c r="ALM172" s="193"/>
      <c r="ALN172" s="193"/>
      <c r="ALO172" s="193"/>
      <c r="ALP172" s="193"/>
      <c r="ALQ172" s="193"/>
      <c r="ALR172" s="193"/>
      <c r="ALS172" s="193"/>
      <c r="ALT172" s="193"/>
      <c r="ALU172" s="193"/>
      <c r="AUU172" s="193"/>
      <c r="AUV172" s="193"/>
      <c r="AVD172" s="193"/>
      <c r="AVE172" s="193"/>
      <c r="AVF172" s="193"/>
      <c r="AVG172" s="193"/>
      <c r="AVH172" s="193"/>
      <c r="AVI172" s="193"/>
      <c r="AVJ172" s="193"/>
      <c r="AVK172" s="193"/>
      <c r="AVL172" s="193"/>
      <c r="AVM172" s="193"/>
      <c r="AVN172" s="193"/>
      <c r="AVO172" s="193"/>
      <c r="AVP172" s="193"/>
      <c r="AVQ172" s="193"/>
      <c r="BEQ172" s="193"/>
      <c r="BER172" s="193"/>
      <c r="BEZ172" s="193"/>
      <c r="BFA172" s="193"/>
      <c r="BFB172" s="193"/>
      <c r="BFC172" s="193"/>
      <c r="BFD172" s="193"/>
      <c r="BFE172" s="193"/>
      <c r="BFF172" s="193"/>
      <c r="BFG172" s="193"/>
      <c r="BFH172" s="193"/>
      <c r="BFI172" s="193"/>
      <c r="BFJ172" s="193"/>
      <c r="BFK172" s="193"/>
      <c r="BFL172" s="193"/>
      <c r="BFM172" s="193"/>
      <c r="BOM172" s="193"/>
      <c r="BON172" s="193"/>
      <c r="BOV172" s="193"/>
      <c r="BOW172" s="193"/>
      <c r="BOX172" s="193"/>
      <c r="BOY172" s="193"/>
      <c r="BOZ172" s="193"/>
      <c r="BPA172" s="193"/>
      <c r="BPB172" s="193"/>
      <c r="BPC172" s="193"/>
      <c r="BPD172" s="193"/>
      <c r="BPE172" s="193"/>
      <c r="BPF172" s="193"/>
      <c r="BPG172" s="193"/>
      <c r="BPH172" s="193"/>
      <c r="BPI172" s="193"/>
      <c r="BYI172" s="193"/>
      <c r="BYJ172" s="193"/>
      <c r="BYR172" s="193"/>
      <c r="BYS172" s="193"/>
      <c r="BYT172" s="193"/>
      <c r="BYU172" s="193"/>
      <c r="BYV172" s="193"/>
      <c r="BYW172" s="193"/>
      <c r="BYX172" s="193"/>
      <c r="BYY172" s="193"/>
      <c r="BYZ172" s="193"/>
      <c r="BZA172" s="193"/>
      <c r="BZB172" s="193"/>
      <c r="BZC172" s="193"/>
      <c r="BZD172" s="193"/>
      <c r="BZE172" s="193"/>
      <c r="CIE172" s="193"/>
      <c r="CIF172" s="193"/>
      <c r="CIN172" s="193"/>
      <c r="CIO172" s="193"/>
      <c r="CIP172" s="193"/>
      <c r="CIQ172" s="193"/>
      <c r="CIR172" s="193"/>
      <c r="CIS172" s="193"/>
      <c r="CIT172" s="193"/>
      <c r="CIU172" s="193"/>
      <c r="CIV172" s="193"/>
      <c r="CIW172" s="193"/>
      <c r="CIX172" s="193"/>
      <c r="CIY172" s="193"/>
      <c r="CIZ172" s="193"/>
      <c r="CJA172" s="193"/>
      <c r="CSA172" s="193"/>
      <c r="CSB172" s="193"/>
      <c r="CSJ172" s="193"/>
      <c r="CSK172" s="193"/>
      <c r="CSL172" s="193"/>
      <c r="CSM172" s="193"/>
      <c r="CSN172" s="193"/>
      <c r="CSO172" s="193"/>
      <c r="CSP172" s="193"/>
      <c r="CSQ172" s="193"/>
      <c r="CSR172" s="193"/>
      <c r="CSS172" s="193"/>
      <c r="CST172" s="193"/>
      <c r="CSU172" s="193"/>
      <c r="CSV172" s="193"/>
      <c r="CSW172" s="193"/>
      <c r="DBW172" s="193"/>
      <c r="DBX172" s="193"/>
      <c r="DCF172" s="193"/>
      <c r="DCG172" s="193"/>
      <c r="DCH172" s="193"/>
      <c r="DCI172" s="193"/>
      <c r="DCJ172" s="193"/>
      <c r="DCK172" s="193"/>
      <c r="DCL172" s="193"/>
      <c r="DCM172" s="193"/>
      <c r="DCN172" s="193"/>
      <c r="DCO172" s="193"/>
      <c r="DCP172" s="193"/>
      <c r="DCQ172" s="193"/>
      <c r="DCR172" s="193"/>
      <c r="DCS172" s="193"/>
      <c r="DLS172" s="193"/>
      <c r="DLT172" s="193"/>
      <c r="DMB172" s="193"/>
      <c r="DMC172" s="193"/>
      <c r="DMD172" s="193"/>
      <c r="DME172" s="193"/>
      <c r="DMF172" s="193"/>
      <c r="DMG172" s="193"/>
      <c r="DMH172" s="193"/>
      <c r="DMI172" s="193"/>
      <c r="DMJ172" s="193"/>
      <c r="DMK172" s="193"/>
      <c r="DML172" s="193"/>
      <c r="DMM172" s="193"/>
      <c r="DMN172" s="193"/>
      <c r="DMO172" s="193"/>
      <c r="DVO172" s="193"/>
      <c r="DVP172" s="193"/>
      <c r="DVX172" s="193"/>
      <c r="DVY172" s="193"/>
      <c r="DVZ172" s="193"/>
      <c r="DWA172" s="193"/>
      <c r="DWB172" s="193"/>
      <c r="DWC172" s="193"/>
      <c r="DWD172" s="193"/>
      <c r="DWE172" s="193"/>
      <c r="DWF172" s="193"/>
      <c r="DWG172" s="193"/>
      <c r="DWH172" s="193"/>
      <c r="DWI172" s="193"/>
      <c r="DWJ172" s="193"/>
      <c r="DWK172" s="193"/>
      <c r="EFK172" s="193"/>
      <c r="EFL172" s="193"/>
      <c r="EFT172" s="193"/>
      <c r="EFU172" s="193"/>
      <c r="EFV172" s="193"/>
      <c r="EFW172" s="193"/>
      <c r="EFX172" s="193"/>
      <c r="EFY172" s="193"/>
      <c r="EFZ172" s="193"/>
      <c r="EGA172" s="193"/>
      <c r="EGB172" s="193"/>
      <c r="EGC172" s="193"/>
      <c r="EGD172" s="193"/>
      <c r="EGE172" s="193"/>
      <c r="EGF172" s="193"/>
      <c r="EGG172" s="193"/>
      <c r="EPG172" s="193"/>
      <c r="EPH172" s="193"/>
      <c r="EPP172" s="193"/>
      <c r="EPQ172" s="193"/>
      <c r="EPR172" s="193"/>
      <c r="EPS172" s="193"/>
      <c r="EPT172" s="193"/>
      <c r="EPU172" s="193"/>
      <c r="EPV172" s="193"/>
      <c r="EPW172" s="193"/>
      <c r="EPX172" s="193"/>
      <c r="EPY172" s="193"/>
      <c r="EPZ172" s="193"/>
      <c r="EQA172" s="193"/>
      <c r="EQB172" s="193"/>
      <c r="EQC172" s="193"/>
      <c r="EZC172" s="193"/>
      <c r="EZD172" s="193"/>
      <c r="EZL172" s="193"/>
      <c r="EZM172" s="193"/>
      <c r="EZN172" s="193"/>
      <c r="EZO172" s="193"/>
      <c r="EZP172" s="193"/>
      <c r="EZQ172" s="193"/>
      <c r="EZR172" s="193"/>
      <c r="EZS172" s="193"/>
      <c r="EZT172" s="193"/>
      <c r="EZU172" s="193"/>
      <c r="EZV172" s="193"/>
      <c r="EZW172" s="193"/>
      <c r="EZX172" s="193"/>
      <c r="EZY172" s="193"/>
      <c r="FIY172" s="193"/>
      <c r="FIZ172" s="193"/>
      <c r="FJH172" s="193"/>
      <c r="FJI172" s="193"/>
      <c r="FJJ172" s="193"/>
      <c r="FJK172" s="193"/>
      <c r="FJL172" s="193"/>
      <c r="FJM172" s="193"/>
      <c r="FJN172" s="193"/>
      <c r="FJO172" s="193"/>
      <c r="FJP172" s="193"/>
      <c r="FJQ172" s="193"/>
      <c r="FJR172" s="193"/>
      <c r="FJS172" s="193"/>
      <c r="FJT172" s="193"/>
      <c r="FJU172" s="193"/>
      <c r="FSU172" s="193"/>
      <c r="FSV172" s="193"/>
      <c r="FTD172" s="193"/>
      <c r="FTE172" s="193"/>
      <c r="FTF172" s="193"/>
      <c r="FTG172" s="193"/>
      <c r="FTH172" s="193"/>
      <c r="FTI172" s="193"/>
      <c r="FTJ172" s="193"/>
      <c r="FTK172" s="193"/>
      <c r="FTL172" s="193"/>
      <c r="FTM172" s="193"/>
      <c r="FTN172" s="193"/>
      <c r="FTO172" s="193"/>
      <c r="FTP172" s="193"/>
      <c r="FTQ172" s="193"/>
      <c r="GCQ172" s="193"/>
      <c r="GCR172" s="193"/>
      <c r="GCZ172" s="193"/>
      <c r="GDA172" s="193"/>
      <c r="GDB172" s="193"/>
      <c r="GDC172" s="193"/>
      <c r="GDD172" s="193"/>
      <c r="GDE172" s="193"/>
      <c r="GDF172" s="193"/>
      <c r="GDG172" s="193"/>
      <c r="GDH172" s="193"/>
      <c r="GDI172" s="193"/>
      <c r="GDJ172" s="193"/>
      <c r="GDK172" s="193"/>
      <c r="GDL172" s="193"/>
      <c r="GDM172" s="193"/>
      <c r="GMM172" s="193"/>
      <c r="GMN172" s="193"/>
      <c r="GMV172" s="193"/>
      <c r="GMW172" s="193"/>
      <c r="GMX172" s="193"/>
      <c r="GMY172" s="193"/>
      <c r="GMZ172" s="193"/>
      <c r="GNA172" s="193"/>
      <c r="GNB172" s="193"/>
      <c r="GNC172" s="193"/>
      <c r="GND172" s="193"/>
      <c r="GNE172" s="193"/>
      <c r="GNF172" s="193"/>
      <c r="GNG172" s="193"/>
      <c r="GNH172" s="193"/>
      <c r="GNI172" s="193"/>
      <c r="GWI172" s="193"/>
      <c r="GWJ172" s="193"/>
      <c r="GWR172" s="193"/>
      <c r="GWS172" s="193"/>
      <c r="GWT172" s="193"/>
      <c r="GWU172" s="193"/>
      <c r="GWV172" s="193"/>
      <c r="GWW172" s="193"/>
      <c r="GWX172" s="193"/>
      <c r="GWY172" s="193"/>
      <c r="GWZ172" s="193"/>
      <c r="GXA172" s="193"/>
      <c r="GXB172" s="193"/>
      <c r="GXC172" s="193"/>
      <c r="GXD172" s="193"/>
      <c r="GXE172" s="193"/>
      <c r="HGE172" s="193"/>
      <c r="HGF172" s="193"/>
      <c r="HGN172" s="193"/>
      <c r="HGO172" s="193"/>
      <c r="HGP172" s="193"/>
      <c r="HGQ172" s="193"/>
      <c r="HGR172" s="193"/>
      <c r="HGS172" s="193"/>
      <c r="HGT172" s="193"/>
      <c r="HGU172" s="193"/>
      <c r="HGV172" s="193"/>
      <c r="HGW172" s="193"/>
      <c r="HGX172" s="193"/>
      <c r="HGY172" s="193"/>
      <c r="HGZ172" s="193"/>
      <c r="HHA172" s="193"/>
      <c r="HQA172" s="193"/>
      <c r="HQB172" s="193"/>
      <c r="HQJ172" s="193"/>
      <c r="HQK172" s="193"/>
      <c r="HQL172" s="193"/>
      <c r="HQM172" s="193"/>
      <c r="HQN172" s="193"/>
      <c r="HQO172" s="193"/>
      <c r="HQP172" s="193"/>
      <c r="HQQ172" s="193"/>
      <c r="HQR172" s="193"/>
      <c r="HQS172" s="193"/>
      <c r="HQT172" s="193"/>
      <c r="HQU172" s="193"/>
      <c r="HQV172" s="193"/>
      <c r="HQW172" s="193"/>
      <c r="HZW172" s="193"/>
      <c r="HZX172" s="193"/>
      <c r="IAF172" s="193"/>
      <c r="IAG172" s="193"/>
      <c r="IAH172" s="193"/>
      <c r="IAI172" s="193"/>
      <c r="IAJ172" s="193"/>
      <c r="IAK172" s="193"/>
      <c r="IAL172" s="193"/>
      <c r="IAM172" s="193"/>
      <c r="IAN172" s="193"/>
      <c r="IAO172" s="193"/>
      <c r="IAP172" s="193"/>
      <c r="IAQ172" s="193"/>
      <c r="IAR172" s="193"/>
      <c r="IAS172" s="193"/>
      <c r="IJS172" s="193"/>
      <c r="IJT172" s="193"/>
      <c r="IKB172" s="193"/>
      <c r="IKC172" s="193"/>
      <c r="IKD172" s="193"/>
      <c r="IKE172" s="193"/>
      <c r="IKF172" s="193"/>
      <c r="IKG172" s="193"/>
      <c r="IKH172" s="193"/>
      <c r="IKI172" s="193"/>
      <c r="IKJ172" s="193"/>
      <c r="IKK172" s="193"/>
      <c r="IKL172" s="193"/>
      <c r="IKM172" s="193"/>
      <c r="IKN172" s="193"/>
      <c r="IKO172" s="193"/>
      <c r="ITO172" s="193"/>
      <c r="ITP172" s="193"/>
      <c r="ITX172" s="193"/>
      <c r="ITY172" s="193"/>
      <c r="ITZ172" s="193"/>
      <c r="IUA172" s="193"/>
      <c r="IUB172" s="193"/>
      <c r="IUC172" s="193"/>
      <c r="IUD172" s="193"/>
      <c r="IUE172" s="193"/>
      <c r="IUF172" s="193"/>
      <c r="IUG172" s="193"/>
      <c r="IUH172" s="193"/>
      <c r="IUI172" s="193"/>
      <c r="IUJ172" s="193"/>
      <c r="IUK172" s="193"/>
      <c r="JDK172" s="193"/>
      <c r="JDL172" s="193"/>
      <c r="JDT172" s="193"/>
      <c r="JDU172" s="193"/>
      <c r="JDV172" s="193"/>
      <c r="JDW172" s="193"/>
      <c r="JDX172" s="193"/>
      <c r="JDY172" s="193"/>
      <c r="JDZ172" s="193"/>
      <c r="JEA172" s="193"/>
      <c r="JEB172" s="193"/>
      <c r="JEC172" s="193"/>
      <c r="JED172" s="193"/>
      <c r="JEE172" s="193"/>
      <c r="JEF172" s="193"/>
      <c r="JEG172" s="193"/>
      <c r="JNG172" s="193"/>
      <c r="JNH172" s="193"/>
      <c r="JNP172" s="193"/>
      <c r="JNQ172" s="193"/>
      <c r="JNR172" s="193"/>
      <c r="JNS172" s="193"/>
      <c r="JNT172" s="193"/>
      <c r="JNU172" s="193"/>
      <c r="JNV172" s="193"/>
      <c r="JNW172" s="193"/>
      <c r="JNX172" s="193"/>
      <c r="JNY172" s="193"/>
      <c r="JNZ172" s="193"/>
      <c r="JOA172" s="193"/>
      <c r="JOB172" s="193"/>
      <c r="JOC172" s="193"/>
      <c r="JXC172" s="193"/>
      <c r="JXD172" s="193"/>
      <c r="JXL172" s="193"/>
      <c r="JXM172" s="193"/>
      <c r="JXN172" s="193"/>
      <c r="JXO172" s="193"/>
      <c r="JXP172" s="193"/>
      <c r="JXQ172" s="193"/>
      <c r="JXR172" s="193"/>
      <c r="JXS172" s="193"/>
      <c r="JXT172" s="193"/>
      <c r="JXU172" s="193"/>
      <c r="JXV172" s="193"/>
      <c r="JXW172" s="193"/>
      <c r="JXX172" s="193"/>
      <c r="JXY172" s="193"/>
      <c r="KGY172" s="193"/>
      <c r="KGZ172" s="193"/>
      <c r="KHH172" s="193"/>
      <c r="KHI172" s="193"/>
      <c r="KHJ172" s="193"/>
      <c r="KHK172" s="193"/>
      <c r="KHL172" s="193"/>
      <c r="KHM172" s="193"/>
      <c r="KHN172" s="193"/>
      <c r="KHO172" s="193"/>
      <c r="KHP172" s="193"/>
      <c r="KHQ172" s="193"/>
      <c r="KHR172" s="193"/>
      <c r="KHS172" s="193"/>
      <c r="KHT172" s="193"/>
      <c r="KHU172" s="193"/>
      <c r="KQU172" s="193"/>
      <c r="KQV172" s="193"/>
      <c r="KRD172" s="193"/>
      <c r="KRE172" s="193"/>
      <c r="KRF172" s="193"/>
      <c r="KRG172" s="193"/>
      <c r="KRH172" s="193"/>
      <c r="KRI172" s="193"/>
      <c r="KRJ172" s="193"/>
      <c r="KRK172" s="193"/>
      <c r="KRL172" s="193"/>
      <c r="KRM172" s="193"/>
      <c r="KRN172" s="193"/>
      <c r="KRO172" s="193"/>
      <c r="KRP172" s="193"/>
      <c r="KRQ172" s="193"/>
      <c r="LAQ172" s="193"/>
      <c r="LAR172" s="193"/>
      <c r="LAZ172" s="193"/>
      <c r="LBA172" s="193"/>
      <c r="LBB172" s="193"/>
      <c r="LBC172" s="193"/>
      <c r="LBD172" s="193"/>
      <c r="LBE172" s="193"/>
      <c r="LBF172" s="193"/>
      <c r="LBG172" s="193"/>
      <c r="LBH172" s="193"/>
      <c r="LBI172" s="193"/>
      <c r="LBJ172" s="193"/>
      <c r="LBK172" s="193"/>
      <c r="LBL172" s="193"/>
      <c r="LBM172" s="193"/>
      <c r="LKM172" s="193"/>
      <c r="LKN172" s="193"/>
      <c r="LKV172" s="193"/>
      <c r="LKW172" s="193"/>
      <c r="LKX172" s="193"/>
      <c r="LKY172" s="193"/>
      <c r="LKZ172" s="193"/>
      <c r="LLA172" s="193"/>
      <c r="LLB172" s="193"/>
      <c r="LLC172" s="193"/>
      <c r="LLD172" s="193"/>
      <c r="LLE172" s="193"/>
      <c r="LLF172" s="193"/>
      <c r="LLG172" s="193"/>
      <c r="LLH172" s="193"/>
      <c r="LLI172" s="193"/>
      <c r="LUI172" s="193"/>
      <c r="LUJ172" s="193"/>
      <c r="LUR172" s="193"/>
      <c r="LUS172" s="193"/>
      <c r="LUT172" s="193"/>
      <c r="LUU172" s="193"/>
      <c r="LUV172" s="193"/>
      <c r="LUW172" s="193"/>
      <c r="LUX172" s="193"/>
      <c r="LUY172" s="193"/>
      <c r="LUZ172" s="193"/>
      <c r="LVA172" s="193"/>
      <c r="LVB172" s="193"/>
      <c r="LVC172" s="193"/>
      <c r="LVD172" s="193"/>
      <c r="LVE172" s="193"/>
      <c r="MEE172" s="193"/>
      <c r="MEF172" s="193"/>
      <c r="MEN172" s="193"/>
      <c r="MEO172" s="193"/>
      <c r="MEP172" s="193"/>
      <c r="MEQ172" s="193"/>
      <c r="MER172" s="193"/>
      <c r="MES172" s="193"/>
      <c r="MET172" s="193"/>
      <c r="MEU172" s="193"/>
      <c r="MEV172" s="193"/>
      <c r="MEW172" s="193"/>
      <c r="MEX172" s="193"/>
      <c r="MEY172" s="193"/>
      <c r="MEZ172" s="193"/>
      <c r="MFA172" s="193"/>
      <c r="MOA172" s="193"/>
      <c r="MOB172" s="193"/>
      <c r="MOJ172" s="193"/>
      <c r="MOK172" s="193"/>
      <c r="MOL172" s="193"/>
      <c r="MOM172" s="193"/>
      <c r="MON172" s="193"/>
      <c r="MOO172" s="193"/>
      <c r="MOP172" s="193"/>
      <c r="MOQ172" s="193"/>
      <c r="MOR172" s="193"/>
      <c r="MOS172" s="193"/>
      <c r="MOT172" s="193"/>
      <c r="MOU172" s="193"/>
      <c r="MOV172" s="193"/>
      <c r="MOW172" s="193"/>
      <c r="MXW172" s="193"/>
      <c r="MXX172" s="193"/>
      <c r="MYF172" s="193"/>
      <c r="MYG172" s="193"/>
      <c r="MYH172" s="193"/>
      <c r="MYI172" s="193"/>
      <c r="MYJ172" s="193"/>
      <c r="MYK172" s="193"/>
      <c r="MYL172" s="193"/>
      <c r="MYM172" s="193"/>
      <c r="MYN172" s="193"/>
      <c r="MYO172" s="193"/>
      <c r="MYP172" s="193"/>
      <c r="MYQ172" s="193"/>
      <c r="MYR172" s="193"/>
      <c r="MYS172" s="193"/>
      <c r="NHS172" s="193"/>
      <c r="NHT172" s="193"/>
      <c r="NIB172" s="193"/>
      <c r="NIC172" s="193"/>
      <c r="NID172" s="193"/>
      <c r="NIE172" s="193"/>
      <c r="NIF172" s="193"/>
      <c r="NIG172" s="193"/>
      <c r="NIH172" s="193"/>
      <c r="NII172" s="193"/>
      <c r="NIJ172" s="193"/>
      <c r="NIK172" s="193"/>
      <c r="NIL172" s="193"/>
      <c r="NIM172" s="193"/>
      <c r="NIN172" s="193"/>
      <c r="NIO172" s="193"/>
      <c r="NRO172" s="193"/>
      <c r="NRP172" s="193"/>
      <c r="NRX172" s="193"/>
      <c r="NRY172" s="193"/>
      <c r="NRZ172" s="193"/>
      <c r="NSA172" s="193"/>
      <c r="NSB172" s="193"/>
      <c r="NSC172" s="193"/>
      <c r="NSD172" s="193"/>
      <c r="NSE172" s="193"/>
      <c r="NSF172" s="193"/>
      <c r="NSG172" s="193"/>
      <c r="NSH172" s="193"/>
      <c r="NSI172" s="193"/>
      <c r="NSJ172" s="193"/>
      <c r="NSK172" s="193"/>
      <c r="OBK172" s="193"/>
      <c r="OBL172" s="193"/>
      <c r="OBT172" s="193"/>
      <c r="OBU172" s="193"/>
      <c r="OBV172" s="193"/>
      <c r="OBW172" s="193"/>
      <c r="OBX172" s="193"/>
      <c r="OBY172" s="193"/>
      <c r="OBZ172" s="193"/>
      <c r="OCA172" s="193"/>
      <c r="OCB172" s="193"/>
      <c r="OCC172" s="193"/>
      <c r="OCD172" s="193"/>
      <c r="OCE172" s="193"/>
      <c r="OCF172" s="193"/>
      <c r="OCG172" s="193"/>
      <c r="OLG172" s="193"/>
      <c r="OLH172" s="193"/>
      <c r="OLP172" s="193"/>
      <c r="OLQ172" s="193"/>
      <c r="OLR172" s="193"/>
      <c r="OLS172" s="193"/>
      <c r="OLT172" s="193"/>
      <c r="OLU172" s="193"/>
      <c r="OLV172" s="193"/>
      <c r="OLW172" s="193"/>
      <c r="OLX172" s="193"/>
      <c r="OLY172" s="193"/>
      <c r="OLZ172" s="193"/>
      <c r="OMA172" s="193"/>
      <c r="OMB172" s="193"/>
      <c r="OMC172" s="193"/>
      <c r="OVC172" s="193"/>
      <c r="OVD172" s="193"/>
      <c r="OVL172" s="193"/>
      <c r="OVM172" s="193"/>
      <c r="OVN172" s="193"/>
      <c r="OVO172" s="193"/>
      <c r="OVP172" s="193"/>
      <c r="OVQ172" s="193"/>
      <c r="OVR172" s="193"/>
      <c r="OVS172" s="193"/>
      <c r="OVT172" s="193"/>
      <c r="OVU172" s="193"/>
      <c r="OVV172" s="193"/>
      <c r="OVW172" s="193"/>
      <c r="OVX172" s="193"/>
      <c r="OVY172" s="193"/>
      <c r="PEY172" s="193"/>
      <c r="PEZ172" s="193"/>
      <c r="PFH172" s="193"/>
      <c r="PFI172" s="193"/>
      <c r="PFJ172" s="193"/>
      <c r="PFK172" s="193"/>
      <c r="PFL172" s="193"/>
      <c r="PFM172" s="193"/>
      <c r="PFN172" s="193"/>
      <c r="PFO172" s="193"/>
      <c r="PFP172" s="193"/>
      <c r="PFQ172" s="193"/>
      <c r="PFR172" s="193"/>
      <c r="PFS172" s="193"/>
      <c r="PFT172" s="193"/>
      <c r="PFU172" s="193"/>
      <c r="POU172" s="193"/>
      <c r="POV172" s="193"/>
      <c r="PPD172" s="193"/>
      <c r="PPE172" s="193"/>
      <c r="PPF172" s="193"/>
      <c r="PPG172" s="193"/>
      <c r="PPH172" s="193"/>
      <c r="PPI172" s="193"/>
      <c r="PPJ172" s="193"/>
      <c r="PPK172" s="193"/>
      <c r="PPL172" s="193"/>
      <c r="PPM172" s="193"/>
      <c r="PPN172" s="193"/>
      <c r="PPO172" s="193"/>
      <c r="PPP172" s="193"/>
      <c r="PPQ172" s="193"/>
      <c r="PYQ172" s="193"/>
      <c r="PYR172" s="193"/>
      <c r="PYZ172" s="193"/>
      <c r="PZA172" s="193"/>
      <c r="PZB172" s="193"/>
      <c r="PZC172" s="193"/>
      <c r="PZD172" s="193"/>
      <c r="PZE172" s="193"/>
      <c r="PZF172" s="193"/>
      <c r="PZG172" s="193"/>
      <c r="PZH172" s="193"/>
      <c r="PZI172" s="193"/>
      <c r="PZJ172" s="193"/>
      <c r="PZK172" s="193"/>
      <c r="PZL172" s="193"/>
      <c r="PZM172" s="193"/>
      <c r="QIM172" s="193"/>
      <c r="QIN172" s="193"/>
      <c r="QIV172" s="193"/>
      <c r="QIW172" s="193"/>
      <c r="QIX172" s="193"/>
      <c r="QIY172" s="193"/>
      <c r="QIZ172" s="193"/>
      <c r="QJA172" s="193"/>
      <c r="QJB172" s="193"/>
      <c r="QJC172" s="193"/>
      <c r="QJD172" s="193"/>
      <c r="QJE172" s="193"/>
      <c r="QJF172" s="193"/>
      <c r="QJG172" s="193"/>
      <c r="QJH172" s="193"/>
      <c r="QJI172" s="193"/>
      <c r="QSI172" s="193"/>
      <c r="QSJ172" s="193"/>
      <c r="QSR172" s="193"/>
      <c r="QSS172" s="193"/>
      <c r="QST172" s="193"/>
      <c r="QSU172" s="193"/>
      <c r="QSV172" s="193"/>
      <c r="QSW172" s="193"/>
      <c r="QSX172" s="193"/>
      <c r="QSY172" s="193"/>
      <c r="QSZ172" s="193"/>
      <c r="QTA172" s="193"/>
      <c r="QTB172" s="193"/>
      <c r="QTC172" s="193"/>
      <c r="QTD172" s="193"/>
      <c r="QTE172" s="193"/>
      <c r="RCE172" s="193"/>
      <c r="RCF172" s="193"/>
      <c r="RCN172" s="193"/>
      <c r="RCO172" s="193"/>
      <c r="RCP172" s="193"/>
      <c r="RCQ172" s="193"/>
      <c r="RCR172" s="193"/>
      <c r="RCS172" s="193"/>
      <c r="RCT172" s="193"/>
      <c r="RCU172" s="193"/>
      <c r="RCV172" s="193"/>
      <c r="RCW172" s="193"/>
      <c r="RCX172" s="193"/>
      <c r="RCY172" s="193"/>
      <c r="RCZ172" s="193"/>
      <c r="RDA172" s="193"/>
      <c r="RMA172" s="193"/>
      <c r="RMB172" s="193"/>
      <c r="RMJ172" s="193"/>
      <c r="RMK172" s="193"/>
      <c r="RML172" s="193"/>
      <c r="RMM172" s="193"/>
      <c r="RMN172" s="193"/>
      <c r="RMO172" s="193"/>
      <c r="RMP172" s="193"/>
      <c r="RMQ172" s="193"/>
      <c r="RMR172" s="193"/>
      <c r="RMS172" s="193"/>
      <c r="RMT172" s="193"/>
      <c r="RMU172" s="193"/>
      <c r="RMV172" s="193"/>
      <c r="RMW172" s="193"/>
      <c r="RVW172" s="193"/>
      <c r="RVX172" s="193"/>
      <c r="RWF172" s="193"/>
      <c r="RWG172" s="193"/>
      <c r="RWH172" s="193"/>
      <c r="RWI172" s="193"/>
      <c r="RWJ172" s="193"/>
      <c r="RWK172" s="193"/>
      <c r="RWL172" s="193"/>
      <c r="RWM172" s="193"/>
      <c r="RWN172" s="193"/>
      <c r="RWO172" s="193"/>
      <c r="RWP172" s="193"/>
      <c r="RWQ172" s="193"/>
      <c r="RWR172" s="193"/>
      <c r="RWS172" s="193"/>
      <c r="SFS172" s="193"/>
      <c r="SFT172" s="193"/>
      <c r="SGB172" s="193"/>
      <c r="SGC172" s="193"/>
      <c r="SGD172" s="193"/>
      <c r="SGE172" s="193"/>
      <c r="SGF172" s="193"/>
      <c r="SGG172" s="193"/>
      <c r="SGH172" s="193"/>
      <c r="SGI172" s="193"/>
      <c r="SGJ172" s="193"/>
      <c r="SGK172" s="193"/>
      <c r="SGL172" s="193"/>
      <c r="SGM172" s="193"/>
      <c r="SGN172" s="193"/>
      <c r="SGO172" s="193"/>
      <c r="SPO172" s="193"/>
      <c r="SPP172" s="193"/>
      <c r="SPX172" s="193"/>
      <c r="SPY172" s="193"/>
      <c r="SPZ172" s="193"/>
      <c r="SQA172" s="193"/>
      <c r="SQB172" s="193"/>
      <c r="SQC172" s="193"/>
      <c r="SQD172" s="193"/>
      <c r="SQE172" s="193"/>
      <c r="SQF172" s="193"/>
      <c r="SQG172" s="193"/>
      <c r="SQH172" s="193"/>
      <c r="SQI172" s="193"/>
      <c r="SQJ172" s="193"/>
      <c r="SQK172" s="193"/>
      <c r="SZK172" s="193"/>
      <c r="SZL172" s="193"/>
      <c r="SZT172" s="193"/>
      <c r="SZU172" s="193"/>
      <c r="SZV172" s="193"/>
      <c r="SZW172" s="193"/>
      <c r="SZX172" s="193"/>
      <c r="SZY172" s="193"/>
      <c r="SZZ172" s="193"/>
      <c r="TAA172" s="193"/>
      <c r="TAB172" s="193"/>
      <c r="TAC172" s="193"/>
      <c r="TAD172" s="193"/>
      <c r="TAE172" s="193"/>
      <c r="TAF172" s="193"/>
      <c r="TAG172" s="193"/>
      <c r="TJG172" s="193"/>
      <c r="TJH172" s="193"/>
      <c r="TJP172" s="193"/>
      <c r="TJQ172" s="193"/>
      <c r="TJR172" s="193"/>
      <c r="TJS172" s="193"/>
      <c r="TJT172" s="193"/>
      <c r="TJU172" s="193"/>
      <c r="TJV172" s="193"/>
      <c r="TJW172" s="193"/>
      <c r="TJX172" s="193"/>
      <c r="TJY172" s="193"/>
      <c r="TJZ172" s="193"/>
      <c r="TKA172" s="193"/>
      <c r="TKB172" s="193"/>
      <c r="TKC172" s="193"/>
      <c r="TTC172" s="193"/>
      <c r="TTD172" s="193"/>
      <c r="TTL172" s="193"/>
      <c r="TTM172" s="193"/>
      <c r="TTN172" s="193"/>
      <c r="TTO172" s="193"/>
      <c r="TTP172" s="193"/>
      <c r="TTQ172" s="193"/>
      <c r="TTR172" s="193"/>
      <c r="TTS172" s="193"/>
      <c r="TTT172" s="193"/>
      <c r="TTU172" s="193"/>
      <c r="TTV172" s="193"/>
      <c r="TTW172" s="193"/>
      <c r="TTX172" s="193"/>
      <c r="TTY172" s="193"/>
      <c r="UCY172" s="193"/>
      <c r="UCZ172" s="193"/>
      <c r="UDH172" s="193"/>
      <c r="UDI172" s="193"/>
      <c r="UDJ172" s="193"/>
      <c r="UDK172" s="193"/>
      <c r="UDL172" s="193"/>
      <c r="UDM172" s="193"/>
      <c r="UDN172" s="193"/>
      <c r="UDO172" s="193"/>
      <c r="UDP172" s="193"/>
      <c r="UDQ172" s="193"/>
      <c r="UDR172" s="193"/>
      <c r="UDS172" s="193"/>
      <c r="UDT172" s="193"/>
      <c r="UDU172" s="193"/>
      <c r="UMU172" s="193"/>
      <c r="UMV172" s="193"/>
      <c r="UND172" s="193"/>
      <c r="UNE172" s="193"/>
      <c r="UNF172" s="193"/>
      <c r="UNG172" s="193"/>
      <c r="UNH172" s="193"/>
      <c r="UNI172" s="193"/>
      <c r="UNJ172" s="193"/>
      <c r="UNK172" s="193"/>
      <c r="UNL172" s="193"/>
      <c r="UNM172" s="193"/>
      <c r="UNN172" s="193"/>
      <c r="UNO172" s="193"/>
      <c r="UNP172" s="193"/>
      <c r="UNQ172" s="193"/>
      <c r="UWQ172" s="193"/>
      <c r="UWR172" s="193"/>
      <c r="UWZ172" s="193"/>
      <c r="UXA172" s="193"/>
      <c r="UXB172" s="193"/>
      <c r="UXC172" s="193"/>
      <c r="UXD172" s="193"/>
      <c r="UXE172" s="193"/>
      <c r="UXF172" s="193"/>
      <c r="UXG172" s="193"/>
      <c r="UXH172" s="193"/>
      <c r="UXI172" s="193"/>
      <c r="UXJ172" s="193"/>
      <c r="UXK172" s="193"/>
      <c r="UXL172" s="193"/>
      <c r="UXM172" s="193"/>
      <c r="VGM172" s="193"/>
      <c r="VGN172" s="193"/>
      <c r="VGV172" s="193"/>
      <c r="VGW172" s="193"/>
      <c r="VGX172" s="193"/>
      <c r="VGY172" s="193"/>
      <c r="VGZ172" s="193"/>
      <c r="VHA172" s="193"/>
      <c r="VHB172" s="193"/>
      <c r="VHC172" s="193"/>
      <c r="VHD172" s="193"/>
      <c r="VHE172" s="193"/>
      <c r="VHF172" s="193"/>
      <c r="VHG172" s="193"/>
      <c r="VHH172" s="193"/>
      <c r="VHI172" s="193"/>
      <c r="VQI172" s="193"/>
      <c r="VQJ172" s="193"/>
      <c r="VQR172" s="193"/>
      <c r="VQS172" s="193"/>
      <c r="VQT172" s="193"/>
      <c r="VQU172" s="193"/>
      <c r="VQV172" s="193"/>
      <c r="VQW172" s="193"/>
      <c r="VQX172" s="193"/>
      <c r="VQY172" s="193"/>
      <c r="VQZ172" s="193"/>
      <c r="VRA172" s="193"/>
      <c r="VRB172" s="193"/>
      <c r="VRC172" s="193"/>
      <c r="VRD172" s="193"/>
      <c r="VRE172" s="193"/>
      <c r="WAE172" s="193"/>
      <c r="WAF172" s="193"/>
      <c r="WAN172" s="193"/>
      <c r="WAO172" s="193"/>
      <c r="WAP172" s="193"/>
      <c r="WAQ172" s="193"/>
      <c r="WAR172" s="193"/>
      <c r="WAS172" s="193"/>
      <c r="WAT172" s="193"/>
      <c r="WAU172" s="193"/>
      <c r="WAV172" s="193"/>
      <c r="WAW172" s="193"/>
      <c r="WAX172" s="193"/>
      <c r="WAY172" s="193"/>
      <c r="WAZ172" s="193"/>
      <c r="WBA172" s="193"/>
      <c r="WKA172" s="193"/>
      <c r="WKB172" s="193"/>
      <c r="WKJ172" s="193"/>
      <c r="WKK172" s="193"/>
      <c r="WKL172" s="193"/>
      <c r="WKM172" s="193"/>
      <c r="WKN172" s="193"/>
      <c r="WKO172" s="193"/>
      <c r="WKP172" s="193"/>
      <c r="WKQ172" s="193"/>
      <c r="WKR172" s="193"/>
      <c r="WKS172" s="193"/>
      <c r="WKT172" s="193"/>
      <c r="WKU172" s="193"/>
      <c r="WKV172" s="193"/>
      <c r="WKW172" s="193"/>
      <c r="WTW172" s="193"/>
      <c r="WTX172" s="193"/>
      <c r="WUF172" s="193"/>
      <c r="WUG172" s="193"/>
      <c r="WUH172" s="193"/>
      <c r="WUI172" s="193"/>
      <c r="WUJ172" s="193"/>
      <c r="WUK172" s="193"/>
      <c r="WUL172" s="193"/>
      <c r="WUM172" s="193"/>
      <c r="WUN172" s="193"/>
      <c r="WUO172" s="193"/>
      <c r="WUP172" s="193"/>
      <c r="WUQ172" s="193"/>
      <c r="WUR172" s="193"/>
      <c r="WUS172" s="193"/>
    </row>
    <row r="173" spans="1:1009 1243:2033 2267:3057 3291:4081 4315:5105 5339:6129 6363:7153 7387:8177 8411:9201 9435:10225 10459:11249 11483:12273 12507:13297 13531:14321 14555:15345 15579:16113" s="99" customFormat="1" ht="63" hidden="1" outlineLevel="1" x14ac:dyDescent="0.25">
      <c r="A173" s="78"/>
      <c r="B173" s="194" t="s">
        <v>176</v>
      </c>
      <c r="C173" s="74"/>
      <c r="D173" s="102">
        <v>380</v>
      </c>
      <c r="E173" s="102">
        <v>380</v>
      </c>
      <c r="F173" s="73">
        <v>0</v>
      </c>
      <c r="G173" s="231">
        <v>0</v>
      </c>
      <c r="H173" s="129">
        <v>0</v>
      </c>
      <c r="I173" s="153">
        <f t="shared" si="10"/>
        <v>0</v>
      </c>
      <c r="J173" s="149"/>
      <c r="K173" s="152"/>
      <c r="L173" s="152"/>
      <c r="M173" s="152"/>
      <c r="N173" s="109"/>
      <c r="HK173" s="193"/>
      <c r="HL173" s="193"/>
      <c r="HT173" s="193"/>
      <c r="HU173" s="193"/>
      <c r="HV173" s="193"/>
      <c r="HW173" s="193"/>
      <c r="HX173" s="193"/>
      <c r="HY173" s="193"/>
      <c r="HZ173" s="193"/>
      <c r="IA173" s="193"/>
      <c r="IB173" s="193"/>
      <c r="IC173" s="193"/>
      <c r="ID173" s="193"/>
      <c r="IE173" s="193"/>
      <c r="IF173" s="193"/>
      <c r="IG173" s="193"/>
      <c r="RG173" s="193"/>
      <c r="RH173" s="193"/>
      <c r="RP173" s="193"/>
      <c r="RQ173" s="193"/>
      <c r="RR173" s="193"/>
      <c r="RS173" s="193"/>
      <c r="RT173" s="193"/>
      <c r="RU173" s="193"/>
      <c r="RV173" s="193"/>
      <c r="RW173" s="193"/>
      <c r="RX173" s="193"/>
      <c r="RY173" s="193"/>
      <c r="RZ173" s="193"/>
      <c r="SA173" s="193"/>
      <c r="SB173" s="193"/>
      <c r="SC173" s="193"/>
      <c r="ABC173" s="193"/>
      <c r="ABD173" s="193"/>
      <c r="ABL173" s="193"/>
      <c r="ABM173" s="193"/>
      <c r="ABN173" s="193"/>
      <c r="ABO173" s="193"/>
      <c r="ABP173" s="193"/>
      <c r="ABQ173" s="193"/>
      <c r="ABR173" s="193"/>
      <c r="ABS173" s="193"/>
      <c r="ABT173" s="193"/>
      <c r="ABU173" s="193"/>
      <c r="ABV173" s="193"/>
      <c r="ABW173" s="193"/>
      <c r="ABX173" s="193"/>
      <c r="ABY173" s="193"/>
      <c r="AKY173" s="193"/>
      <c r="AKZ173" s="193"/>
      <c r="ALH173" s="193"/>
      <c r="ALI173" s="193"/>
      <c r="ALJ173" s="193"/>
      <c r="ALK173" s="193"/>
      <c r="ALL173" s="193"/>
      <c r="ALM173" s="193"/>
      <c r="ALN173" s="193"/>
      <c r="ALO173" s="193"/>
      <c r="ALP173" s="193"/>
      <c r="ALQ173" s="193"/>
      <c r="ALR173" s="193"/>
      <c r="ALS173" s="193"/>
      <c r="ALT173" s="193"/>
      <c r="ALU173" s="193"/>
      <c r="AUU173" s="193"/>
      <c r="AUV173" s="193"/>
      <c r="AVD173" s="193"/>
      <c r="AVE173" s="193"/>
      <c r="AVF173" s="193"/>
      <c r="AVG173" s="193"/>
      <c r="AVH173" s="193"/>
      <c r="AVI173" s="193"/>
      <c r="AVJ173" s="193"/>
      <c r="AVK173" s="193"/>
      <c r="AVL173" s="193"/>
      <c r="AVM173" s="193"/>
      <c r="AVN173" s="193"/>
      <c r="AVO173" s="193"/>
      <c r="AVP173" s="193"/>
      <c r="AVQ173" s="193"/>
      <c r="BEQ173" s="193"/>
      <c r="BER173" s="193"/>
      <c r="BEZ173" s="193"/>
      <c r="BFA173" s="193"/>
      <c r="BFB173" s="193"/>
      <c r="BFC173" s="193"/>
      <c r="BFD173" s="193"/>
      <c r="BFE173" s="193"/>
      <c r="BFF173" s="193"/>
      <c r="BFG173" s="193"/>
      <c r="BFH173" s="193"/>
      <c r="BFI173" s="193"/>
      <c r="BFJ173" s="193"/>
      <c r="BFK173" s="193"/>
      <c r="BFL173" s="193"/>
      <c r="BFM173" s="193"/>
      <c r="BOM173" s="193"/>
      <c r="BON173" s="193"/>
      <c r="BOV173" s="193"/>
      <c r="BOW173" s="193"/>
      <c r="BOX173" s="193"/>
      <c r="BOY173" s="193"/>
      <c r="BOZ173" s="193"/>
      <c r="BPA173" s="193"/>
      <c r="BPB173" s="193"/>
      <c r="BPC173" s="193"/>
      <c r="BPD173" s="193"/>
      <c r="BPE173" s="193"/>
      <c r="BPF173" s="193"/>
      <c r="BPG173" s="193"/>
      <c r="BPH173" s="193"/>
      <c r="BPI173" s="193"/>
      <c r="BYI173" s="193"/>
      <c r="BYJ173" s="193"/>
      <c r="BYR173" s="193"/>
      <c r="BYS173" s="193"/>
      <c r="BYT173" s="193"/>
      <c r="BYU173" s="193"/>
      <c r="BYV173" s="193"/>
      <c r="BYW173" s="193"/>
      <c r="BYX173" s="193"/>
      <c r="BYY173" s="193"/>
      <c r="BYZ173" s="193"/>
      <c r="BZA173" s="193"/>
      <c r="BZB173" s="193"/>
      <c r="BZC173" s="193"/>
      <c r="BZD173" s="193"/>
      <c r="BZE173" s="193"/>
      <c r="CIE173" s="193"/>
      <c r="CIF173" s="193"/>
      <c r="CIN173" s="193"/>
      <c r="CIO173" s="193"/>
      <c r="CIP173" s="193"/>
      <c r="CIQ173" s="193"/>
      <c r="CIR173" s="193"/>
      <c r="CIS173" s="193"/>
      <c r="CIT173" s="193"/>
      <c r="CIU173" s="193"/>
      <c r="CIV173" s="193"/>
      <c r="CIW173" s="193"/>
      <c r="CIX173" s="193"/>
      <c r="CIY173" s="193"/>
      <c r="CIZ173" s="193"/>
      <c r="CJA173" s="193"/>
      <c r="CSA173" s="193"/>
      <c r="CSB173" s="193"/>
      <c r="CSJ173" s="193"/>
      <c r="CSK173" s="193"/>
      <c r="CSL173" s="193"/>
      <c r="CSM173" s="193"/>
      <c r="CSN173" s="193"/>
      <c r="CSO173" s="193"/>
      <c r="CSP173" s="193"/>
      <c r="CSQ173" s="193"/>
      <c r="CSR173" s="193"/>
      <c r="CSS173" s="193"/>
      <c r="CST173" s="193"/>
      <c r="CSU173" s="193"/>
      <c r="CSV173" s="193"/>
      <c r="CSW173" s="193"/>
      <c r="DBW173" s="193"/>
      <c r="DBX173" s="193"/>
      <c r="DCF173" s="193"/>
      <c r="DCG173" s="193"/>
      <c r="DCH173" s="193"/>
      <c r="DCI173" s="193"/>
      <c r="DCJ173" s="193"/>
      <c r="DCK173" s="193"/>
      <c r="DCL173" s="193"/>
      <c r="DCM173" s="193"/>
      <c r="DCN173" s="193"/>
      <c r="DCO173" s="193"/>
      <c r="DCP173" s="193"/>
      <c r="DCQ173" s="193"/>
      <c r="DCR173" s="193"/>
      <c r="DCS173" s="193"/>
      <c r="DLS173" s="193"/>
      <c r="DLT173" s="193"/>
      <c r="DMB173" s="193"/>
      <c r="DMC173" s="193"/>
      <c r="DMD173" s="193"/>
      <c r="DME173" s="193"/>
      <c r="DMF173" s="193"/>
      <c r="DMG173" s="193"/>
      <c r="DMH173" s="193"/>
      <c r="DMI173" s="193"/>
      <c r="DMJ173" s="193"/>
      <c r="DMK173" s="193"/>
      <c r="DML173" s="193"/>
      <c r="DMM173" s="193"/>
      <c r="DMN173" s="193"/>
      <c r="DMO173" s="193"/>
      <c r="DVO173" s="193"/>
      <c r="DVP173" s="193"/>
      <c r="DVX173" s="193"/>
      <c r="DVY173" s="193"/>
      <c r="DVZ173" s="193"/>
      <c r="DWA173" s="193"/>
      <c r="DWB173" s="193"/>
      <c r="DWC173" s="193"/>
      <c r="DWD173" s="193"/>
      <c r="DWE173" s="193"/>
      <c r="DWF173" s="193"/>
      <c r="DWG173" s="193"/>
      <c r="DWH173" s="193"/>
      <c r="DWI173" s="193"/>
      <c r="DWJ173" s="193"/>
      <c r="DWK173" s="193"/>
      <c r="EFK173" s="193"/>
      <c r="EFL173" s="193"/>
      <c r="EFT173" s="193"/>
      <c r="EFU173" s="193"/>
      <c r="EFV173" s="193"/>
      <c r="EFW173" s="193"/>
      <c r="EFX173" s="193"/>
      <c r="EFY173" s="193"/>
      <c r="EFZ173" s="193"/>
      <c r="EGA173" s="193"/>
      <c r="EGB173" s="193"/>
      <c r="EGC173" s="193"/>
      <c r="EGD173" s="193"/>
      <c r="EGE173" s="193"/>
      <c r="EGF173" s="193"/>
      <c r="EGG173" s="193"/>
      <c r="EPG173" s="193"/>
      <c r="EPH173" s="193"/>
      <c r="EPP173" s="193"/>
      <c r="EPQ173" s="193"/>
      <c r="EPR173" s="193"/>
      <c r="EPS173" s="193"/>
      <c r="EPT173" s="193"/>
      <c r="EPU173" s="193"/>
      <c r="EPV173" s="193"/>
      <c r="EPW173" s="193"/>
      <c r="EPX173" s="193"/>
      <c r="EPY173" s="193"/>
      <c r="EPZ173" s="193"/>
      <c r="EQA173" s="193"/>
      <c r="EQB173" s="193"/>
      <c r="EQC173" s="193"/>
      <c r="EZC173" s="193"/>
      <c r="EZD173" s="193"/>
      <c r="EZL173" s="193"/>
      <c r="EZM173" s="193"/>
      <c r="EZN173" s="193"/>
      <c r="EZO173" s="193"/>
      <c r="EZP173" s="193"/>
      <c r="EZQ173" s="193"/>
      <c r="EZR173" s="193"/>
      <c r="EZS173" s="193"/>
      <c r="EZT173" s="193"/>
      <c r="EZU173" s="193"/>
      <c r="EZV173" s="193"/>
      <c r="EZW173" s="193"/>
      <c r="EZX173" s="193"/>
      <c r="EZY173" s="193"/>
      <c r="FIY173" s="193"/>
      <c r="FIZ173" s="193"/>
      <c r="FJH173" s="193"/>
      <c r="FJI173" s="193"/>
      <c r="FJJ173" s="193"/>
      <c r="FJK173" s="193"/>
      <c r="FJL173" s="193"/>
      <c r="FJM173" s="193"/>
      <c r="FJN173" s="193"/>
      <c r="FJO173" s="193"/>
      <c r="FJP173" s="193"/>
      <c r="FJQ173" s="193"/>
      <c r="FJR173" s="193"/>
      <c r="FJS173" s="193"/>
      <c r="FJT173" s="193"/>
      <c r="FJU173" s="193"/>
      <c r="FSU173" s="193"/>
      <c r="FSV173" s="193"/>
      <c r="FTD173" s="193"/>
      <c r="FTE173" s="193"/>
      <c r="FTF173" s="193"/>
      <c r="FTG173" s="193"/>
      <c r="FTH173" s="193"/>
      <c r="FTI173" s="193"/>
      <c r="FTJ173" s="193"/>
      <c r="FTK173" s="193"/>
      <c r="FTL173" s="193"/>
      <c r="FTM173" s="193"/>
      <c r="FTN173" s="193"/>
      <c r="FTO173" s="193"/>
      <c r="FTP173" s="193"/>
      <c r="FTQ173" s="193"/>
      <c r="GCQ173" s="193"/>
      <c r="GCR173" s="193"/>
      <c r="GCZ173" s="193"/>
      <c r="GDA173" s="193"/>
      <c r="GDB173" s="193"/>
      <c r="GDC173" s="193"/>
      <c r="GDD173" s="193"/>
      <c r="GDE173" s="193"/>
      <c r="GDF173" s="193"/>
      <c r="GDG173" s="193"/>
      <c r="GDH173" s="193"/>
      <c r="GDI173" s="193"/>
      <c r="GDJ173" s="193"/>
      <c r="GDK173" s="193"/>
      <c r="GDL173" s="193"/>
      <c r="GDM173" s="193"/>
      <c r="GMM173" s="193"/>
      <c r="GMN173" s="193"/>
      <c r="GMV173" s="193"/>
      <c r="GMW173" s="193"/>
      <c r="GMX173" s="193"/>
      <c r="GMY173" s="193"/>
      <c r="GMZ173" s="193"/>
      <c r="GNA173" s="193"/>
      <c r="GNB173" s="193"/>
      <c r="GNC173" s="193"/>
      <c r="GND173" s="193"/>
      <c r="GNE173" s="193"/>
      <c r="GNF173" s="193"/>
      <c r="GNG173" s="193"/>
      <c r="GNH173" s="193"/>
      <c r="GNI173" s="193"/>
      <c r="GWI173" s="193"/>
      <c r="GWJ173" s="193"/>
      <c r="GWR173" s="193"/>
      <c r="GWS173" s="193"/>
      <c r="GWT173" s="193"/>
      <c r="GWU173" s="193"/>
      <c r="GWV173" s="193"/>
      <c r="GWW173" s="193"/>
      <c r="GWX173" s="193"/>
      <c r="GWY173" s="193"/>
      <c r="GWZ173" s="193"/>
      <c r="GXA173" s="193"/>
      <c r="GXB173" s="193"/>
      <c r="GXC173" s="193"/>
      <c r="GXD173" s="193"/>
      <c r="GXE173" s="193"/>
      <c r="HGE173" s="193"/>
      <c r="HGF173" s="193"/>
      <c r="HGN173" s="193"/>
      <c r="HGO173" s="193"/>
      <c r="HGP173" s="193"/>
      <c r="HGQ173" s="193"/>
      <c r="HGR173" s="193"/>
      <c r="HGS173" s="193"/>
      <c r="HGT173" s="193"/>
      <c r="HGU173" s="193"/>
      <c r="HGV173" s="193"/>
      <c r="HGW173" s="193"/>
      <c r="HGX173" s="193"/>
      <c r="HGY173" s="193"/>
      <c r="HGZ173" s="193"/>
      <c r="HHA173" s="193"/>
      <c r="HQA173" s="193"/>
      <c r="HQB173" s="193"/>
      <c r="HQJ173" s="193"/>
      <c r="HQK173" s="193"/>
      <c r="HQL173" s="193"/>
      <c r="HQM173" s="193"/>
      <c r="HQN173" s="193"/>
      <c r="HQO173" s="193"/>
      <c r="HQP173" s="193"/>
      <c r="HQQ173" s="193"/>
      <c r="HQR173" s="193"/>
      <c r="HQS173" s="193"/>
      <c r="HQT173" s="193"/>
      <c r="HQU173" s="193"/>
      <c r="HQV173" s="193"/>
      <c r="HQW173" s="193"/>
      <c r="HZW173" s="193"/>
      <c r="HZX173" s="193"/>
      <c r="IAF173" s="193"/>
      <c r="IAG173" s="193"/>
      <c r="IAH173" s="193"/>
      <c r="IAI173" s="193"/>
      <c r="IAJ173" s="193"/>
      <c r="IAK173" s="193"/>
      <c r="IAL173" s="193"/>
      <c r="IAM173" s="193"/>
      <c r="IAN173" s="193"/>
      <c r="IAO173" s="193"/>
      <c r="IAP173" s="193"/>
      <c r="IAQ173" s="193"/>
      <c r="IAR173" s="193"/>
      <c r="IAS173" s="193"/>
      <c r="IJS173" s="193"/>
      <c r="IJT173" s="193"/>
      <c r="IKB173" s="193"/>
      <c r="IKC173" s="193"/>
      <c r="IKD173" s="193"/>
      <c r="IKE173" s="193"/>
      <c r="IKF173" s="193"/>
      <c r="IKG173" s="193"/>
      <c r="IKH173" s="193"/>
      <c r="IKI173" s="193"/>
      <c r="IKJ173" s="193"/>
      <c r="IKK173" s="193"/>
      <c r="IKL173" s="193"/>
      <c r="IKM173" s="193"/>
      <c r="IKN173" s="193"/>
      <c r="IKO173" s="193"/>
      <c r="ITO173" s="193"/>
      <c r="ITP173" s="193"/>
      <c r="ITX173" s="193"/>
      <c r="ITY173" s="193"/>
      <c r="ITZ173" s="193"/>
      <c r="IUA173" s="193"/>
      <c r="IUB173" s="193"/>
      <c r="IUC173" s="193"/>
      <c r="IUD173" s="193"/>
      <c r="IUE173" s="193"/>
      <c r="IUF173" s="193"/>
      <c r="IUG173" s="193"/>
      <c r="IUH173" s="193"/>
      <c r="IUI173" s="193"/>
      <c r="IUJ173" s="193"/>
      <c r="IUK173" s="193"/>
      <c r="JDK173" s="193"/>
      <c r="JDL173" s="193"/>
      <c r="JDT173" s="193"/>
      <c r="JDU173" s="193"/>
      <c r="JDV173" s="193"/>
      <c r="JDW173" s="193"/>
      <c r="JDX173" s="193"/>
      <c r="JDY173" s="193"/>
      <c r="JDZ173" s="193"/>
      <c r="JEA173" s="193"/>
      <c r="JEB173" s="193"/>
      <c r="JEC173" s="193"/>
      <c r="JED173" s="193"/>
      <c r="JEE173" s="193"/>
      <c r="JEF173" s="193"/>
      <c r="JEG173" s="193"/>
      <c r="JNG173" s="193"/>
      <c r="JNH173" s="193"/>
      <c r="JNP173" s="193"/>
      <c r="JNQ173" s="193"/>
      <c r="JNR173" s="193"/>
      <c r="JNS173" s="193"/>
      <c r="JNT173" s="193"/>
      <c r="JNU173" s="193"/>
      <c r="JNV173" s="193"/>
      <c r="JNW173" s="193"/>
      <c r="JNX173" s="193"/>
      <c r="JNY173" s="193"/>
      <c r="JNZ173" s="193"/>
      <c r="JOA173" s="193"/>
      <c r="JOB173" s="193"/>
      <c r="JOC173" s="193"/>
      <c r="JXC173" s="193"/>
      <c r="JXD173" s="193"/>
      <c r="JXL173" s="193"/>
      <c r="JXM173" s="193"/>
      <c r="JXN173" s="193"/>
      <c r="JXO173" s="193"/>
      <c r="JXP173" s="193"/>
      <c r="JXQ173" s="193"/>
      <c r="JXR173" s="193"/>
      <c r="JXS173" s="193"/>
      <c r="JXT173" s="193"/>
      <c r="JXU173" s="193"/>
      <c r="JXV173" s="193"/>
      <c r="JXW173" s="193"/>
      <c r="JXX173" s="193"/>
      <c r="JXY173" s="193"/>
      <c r="KGY173" s="193"/>
      <c r="KGZ173" s="193"/>
      <c r="KHH173" s="193"/>
      <c r="KHI173" s="193"/>
      <c r="KHJ173" s="193"/>
      <c r="KHK173" s="193"/>
      <c r="KHL173" s="193"/>
      <c r="KHM173" s="193"/>
      <c r="KHN173" s="193"/>
      <c r="KHO173" s="193"/>
      <c r="KHP173" s="193"/>
      <c r="KHQ173" s="193"/>
      <c r="KHR173" s="193"/>
      <c r="KHS173" s="193"/>
      <c r="KHT173" s="193"/>
      <c r="KHU173" s="193"/>
      <c r="KQU173" s="193"/>
      <c r="KQV173" s="193"/>
      <c r="KRD173" s="193"/>
      <c r="KRE173" s="193"/>
      <c r="KRF173" s="193"/>
      <c r="KRG173" s="193"/>
      <c r="KRH173" s="193"/>
      <c r="KRI173" s="193"/>
      <c r="KRJ173" s="193"/>
      <c r="KRK173" s="193"/>
      <c r="KRL173" s="193"/>
      <c r="KRM173" s="193"/>
      <c r="KRN173" s="193"/>
      <c r="KRO173" s="193"/>
      <c r="KRP173" s="193"/>
      <c r="KRQ173" s="193"/>
      <c r="LAQ173" s="193"/>
      <c r="LAR173" s="193"/>
      <c r="LAZ173" s="193"/>
      <c r="LBA173" s="193"/>
      <c r="LBB173" s="193"/>
      <c r="LBC173" s="193"/>
      <c r="LBD173" s="193"/>
      <c r="LBE173" s="193"/>
      <c r="LBF173" s="193"/>
      <c r="LBG173" s="193"/>
      <c r="LBH173" s="193"/>
      <c r="LBI173" s="193"/>
      <c r="LBJ173" s="193"/>
      <c r="LBK173" s="193"/>
      <c r="LBL173" s="193"/>
      <c r="LBM173" s="193"/>
      <c r="LKM173" s="193"/>
      <c r="LKN173" s="193"/>
      <c r="LKV173" s="193"/>
      <c r="LKW173" s="193"/>
      <c r="LKX173" s="193"/>
      <c r="LKY173" s="193"/>
      <c r="LKZ173" s="193"/>
      <c r="LLA173" s="193"/>
      <c r="LLB173" s="193"/>
      <c r="LLC173" s="193"/>
      <c r="LLD173" s="193"/>
      <c r="LLE173" s="193"/>
      <c r="LLF173" s="193"/>
      <c r="LLG173" s="193"/>
      <c r="LLH173" s="193"/>
      <c r="LLI173" s="193"/>
      <c r="LUI173" s="193"/>
      <c r="LUJ173" s="193"/>
      <c r="LUR173" s="193"/>
      <c r="LUS173" s="193"/>
      <c r="LUT173" s="193"/>
      <c r="LUU173" s="193"/>
      <c r="LUV173" s="193"/>
      <c r="LUW173" s="193"/>
      <c r="LUX173" s="193"/>
      <c r="LUY173" s="193"/>
      <c r="LUZ173" s="193"/>
      <c r="LVA173" s="193"/>
      <c r="LVB173" s="193"/>
      <c r="LVC173" s="193"/>
      <c r="LVD173" s="193"/>
      <c r="LVE173" s="193"/>
      <c r="MEE173" s="193"/>
      <c r="MEF173" s="193"/>
      <c r="MEN173" s="193"/>
      <c r="MEO173" s="193"/>
      <c r="MEP173" s="193"/>
      <c r="MEQ173" s="193"/>
      <c r="MER173" s="193"/>
      <c r="MES173" s="193"/>
      <c r="MET173" s="193"/>
      <c r="MEU173" s="193"/>
      <c r="MEV173" s="193"/>
      <c r="MEW173" s="193"/>
      <c r="MEX173" s="193"/>
      <c r="MEY173" s="193"/>
      <c r="MEZ173" s="193"/>
      <c r="MFA173" s="193"/>
      <c r="MOA173" s="193"/>
      <c r="MOB173" s="193"/>
      <c r="MOJ173" s="193"/>
      <c r="MOK173" s="193"/>
      <c r="MOL173" s="193"/>
      <c r="MOM173" s="193"/>
      <c r="MON173" s="193"/>
      <c r="MOO173" s="193"/>
      <c r="MOP173" s="193"/>
      <c r="MOQ173" s="193"/>
      <c r="MOR173" s="193"/>
      <c r="MOS173" s="193"/>
      <c r="MOT173" s="193"/>
      <c r="MOU173" s="193"/>
      <c r="MOV173" s="193"/>
      <c r="MOW173" s="193"/>
      <c r="MXW173" s="193"/>
      <c r="MXX173" s="193"/>
      <c r="MYF173" s="193"/>
      <c r="MYG173" s="193"/>
      <c r="MYH173" s="193"/>
      <c r="MYI173" s="193"/>
      <c r="MYJ173" s="193"/>
      <c r="MYK173" s="193"/>
      <c r="MYL173" s="193"/>
      <c r="MYM173" s="193"/>
      <c r="MYN173" s="193"/>
      <c r="MYO173" s="193"/>
      <c r="MYP173" s="193"/>
      <c r="MYQ173" s="193"/>
      <c r="MYR173" s="193"/>
      <c r="MYS173" s="193"/>
      <c r="NHS173" s="193"/>
      <c r="NHT173" s="193"/>
      <c r="NIB173" s="193"/>
      <c r="NIC173" s="193"/>
      <c r="NID173" s="193"/>
      <c r="NIE173" s="193"/>
      <c r="NIF173" s="193"/>
      <c r="NIG173" s="193"/>
      <c r="NIH173" s="193"/>
      <c r="NII173" s="193"/>
      <c r="NIJ173" s="193"/>
      <c r="NIK173" s="193"/>
      <c r="NIL173" s="193"/>
      <c r="NIM173" s="193"/>
      <c r="NIN173" s="193"/>
      <c r="NIO173" s="193"/>
      <c r="NRO173" s="193"/>
      <c r="NRP173" s="193"/>
      <c r="NRX173" s="193"/>
      <c r="NRY173" s="193"/>
      <c r="NRZ173" s="193"/>
      <c r="NSA173" s="193"/>
      <c r="NSB173" s="193"/>
      <c r="NSC173" s="193"/>
      <c r="NSD173" s="193"/>
      <c r="NSE173" s="193"/>
      <c r="NSF173" s="193"/>
      <c r="NSG173" s="193"/>
      <c r="NSH173" s="193"/>
      <c r="NSI173" s="193"/>
      <c r="NSJ173" s="193"/>
      <c r="NSK173" s="193"/>
      <c r="OBK173" s="193"/>
      <c r="OBL173" s="193"/>
      <c r="OBT173" s="193"/>
      <c r="OBU173" s="193"/>
      <c r="OBV173" s="193"/>
      <c r="OBW173" s="193"/>
      <c r="OBX173" s="193"/>
      <c r="OBY173" s="193"/>
      <c r="OBZ173" s="193"/>
      <c r="OCA173" s="193"/>
      <c r="OCB173" s="193"/>
      <c r="OCC173" s="193"/>
      <c r="OCD173" s="193"/>
      <c r="OCE173" s="193"/>
      <c r="OCF173" s="193"/>
      <c r="OCG173" s="193"/>
      <c r="OLG173" s="193"/>
      <c r="OLH173" s="193"/>
      <c r="OLP173" s="193"/>
      <c r="OLQ173" s="193"/>
      <c r="OLR173" s="193"/>
      <c r="OLS173" s="193"/>
      <c r="OLT173" s="193"/>
      <c r="OLU173" s="193"/>
      <c r="OLV173" s="193"/>
      <c r="OLW173" s="193"/>
      <c r="OLX173" s="193"/>
      <c r="OLY173" s="193"/>
      <c r="OLZ173" s="193"/>
      <c r="OMA173" s="193"/>
      <c r="OMB173" s="193"/>
      <c r="OMC173" s="193"/>
      <c r="OVC173" s="193"/>
      <c r="OVD173" s="193"/>
      <c r="OVL173" s="193"/>
      <c r="OVM173" s="193"/>
      <c r="OVN173" s="193"/>
      <c r="OVO173" s="193"/>
      <c r="OVP173" s="193"/>
      <c r="OVQ173" s="193"/>
      <c r="OVR173" s="193"/>
      <c r="OVS173" s="193"/>
      <c r="OVT173" s="193"/>
      <c r="OVU173" s="193"/>
      <c r="OVV173" s="193"/>
      <c r="OVW173" s="193"/>
      <c r="OVX173" s="193"/>
      <c r="OVY173" s="193"/>
      <c r="PEY173" s="193"/>
      <c r="PEZ173" s="193"/>
      <c r="PFH173" s="193"/>
      <c r="PFI173" s="193"/>
      <c r="PFJ173" s="193"/>
      <c r="PFK173" s="193"/>
      <c r="PFL173" s="193"/>
      <c r="PFM173" s="193"/>
      <c r="PFN173" s="193"/>
      <c r="PFO173" s="193"/>
      <c r="PFP173" s="193"/>
      <c r="PFQ173" s="193"/>
      <c r="PFR173" s="193"/>
      <c r="PFS173" s="193"/>
      <c r="PFT173" s="193"/>
      <c r="PFU173" s="193"/>
      <c r="POU173" s="193"/>
      <c r="POV173" s="193"/>
      <c r="PPD173" s="193"/>
      <c r="PPE173" s="193"/>
      <c r="PPF173" s="193"/>
      <c r="PPG173" s="193"/>
      <c r="PPH173" s="193"/>
      <c r="PPI173" s="193"/>
      <c r="PPJ173" s="193"/>
      <c r="PPK173" s="193"/>
      <c r="PPL173" s="193"/>
      <c r="PPM173" s="193"/>
      <c r="PPN173" s="193"/>
      <c r="PPO173" s="193"/>
      <c r="PPP173" s="193"/>
      <c r="PPQ173" s="193"/>
      <c r="PYQ173" s="193"/>
      <c r="PYR173" s="193"/>
      <c r="PYZ173" s="193"/>
      <c r="PZA173" s="193"/>
      <c r="PZB173" s="193"/>
      <c r="PZC173" s="193"/>
      <c r="PZD173" s="193"/>
      <c r="PZE173" s="193"/>
      <c r="PZF173" s="193"/>
      <c r="PZG173" s="193"/>
      <c r="PZH173" s="193"/>
      <c r="PZI173" s="193"/>
      <c r="PZJ173" s="193"/>
      <c r="PZK173" s="193"/>
      <c r="PZL173" s="193"/>
      <c r="PZM173" s="193"/>
      <c r="QIM173" s="193"/>
      <c r="QIN173" s="193"/>
      <c r="QIV173" s="193"/>
      <c r="QIW173" s="193"/>
      <c r="QIX173" s="193"/>
      <c r="QIY173" s="193"/>
      <c r="QIZ173" s="193"/>
      <c r="QJA173" s="193"/>
      <c r="QJB173" s="193"/>
      <c r="QJC173" s="193"/>
      <c r="QJD173" s="193"/>
      <c r="QJE173" s="193"/>
      <c r="QJF173" s="193"/>
      <c r="QJG173" s="193"/>
      <c r="QJH173" s="193"/>
      <c r="QJI173" s="193"/>
      <c r="QSI173" s="193"/>
      <c r="QSJ173" s="193"/>
      <c r="QSR173" s="193"/>
      <c r="QSS173" s="193"/>
      <c r="QST173" s="193"/>
      <c r="QSU173" s="193"/>
      <c r="QSV173" s="193"/>
      <c r="QSW173" s="193"/>
      <c r="QSX173" s="193"/>
      <c r="QSY173" s="193"/>
      <c r="QSZ173" s="193"/>
      <c r="QTA173" s="193"/>
      <c r="QTB173" s="193"/>
      <c r="QTC173" s="193"/>
      <c r="QTD173" s="193"/>
      <c r="QTE173" s="193"/>
      <c r="RCE173" s="193"/>
      <c r="RCF173" s="193"/>
      <c r="RCN173" s="193"/>
      <c r="RCO173" s="193"/>
      <c r="RCP173" s="193"/>
      <c r="RCQ173" s="193"/>
      <c r="RCR173" s="193"/>
      <c r="RCS173" s="193"/>
      <c r="RCT173" s="193"/>
      <c r="RCU173" s="193"/>
      <c r="RCV173" s="193"/>
      <c r="RCW173" s="193"/>
      <c r="RCX173" s="193"/>
      <c r="RCY173" s="193"/>
      <c r="RCZ173" s="193"/>
      <c r="RDA173" s="193"/>
      <c r="RMA173" s="193"/>
      <c r="RMB173" s="193"/>
      <c r="RMJ173" s="193"/>
      <c r="RMK173" s="193"/>
      <c r="RML173" s="193"/>
      <c r="RMM173" s="193"/>
      <c r="RMN173" s="193"/>
      <c r="RMO173" s="193"/>
      <c r="RMP173" s="193"/>
      <c r="RMQ173" s="193"/>
      <c r="RMR173" s="193"/>
      <c r="RMS173" s="193"/>
      <c r="RMT173" s="193"/>
      <c r="RMU173" s="193"/>
      <c r="RMV173" s="193"/>
      <c r="RMW173" s="193"/>
      <c r="RVW173" s="193"/>
      <c r="RVX173" s="193"/>
      <c r="RWF173" s="193"/>
      <c r="RWG173" s="193"/>
      <c r="RWH173" s="193"/>
      <c r="RWI173" s="193"/>
      <c r="RWJ173" s="193"/>
      <c r="RWK173" s="193"/>
      <c r="RWL173" s="193"/>
      <c r="RWM173" s="193"/>
      <c r="RWN173" s="193"/>
      <c r="RWO173" s="193"/>
      <c r="RWP173" s="193"/>
      <c r="RWQ173" s="193"/>
      <c r="RWR173" s="193"/>
      <c r="RWS173" s="193"/>
      <c r="SFS173" s="193"/>
      <c r="SFT173" s="193"/>
      <c r="SGB173" s="193"/>
      <c r="SGC173" s="193"/>
      <c r="SGD173" s="193"/>
      <c r="SGE173" s="193"/>
      <c r="SGF173" s="193"/>
      <c r="SGG173" s="193"/>
      <c r="SGH173" s="193"/>
      <c r="SGI173" s="193"/>
      <c r="SGJ173" s="193"/>
      <c r="SGK173" s="193"/>
      <c r="SGL173" s="193"/>
      <c r="SGM173" s="193"/>
      <c r="SGN173" s="193"/>
      <c r="SGO173" s="193"/>
      <c r="SPO173" s="193"/>
      <c r="SPP173" s="193"/>
      <c r="SPX173" s="193"/>
      <c r="SPY173" s="193"/>
      <c r="SPZ173" s="193"/>
      <c r="SQA173" s="193"/>
      <c r="SQB173" s="193"/>
      <c r="SQC173" s="193"/>
      <c r="SQD173" s="193"/>
      <c r="SQE173" s="193"/>
      <c r="SQF173" s="193"/>
      <c r="SQG173" s="193"/>
      <c r="SQH173" s="193"/>
      <c r="SQI173" s="193"/>
      <c r="SQJ173" s="193"/>
      <c r="SQK173" s="193"/>
      <c r="SZK173" s="193"/>
      <c r="SZL173" s="193"/>
      <c r="SZT173" s="193"/>
      <c r="SZU173" s="193"/>
      <c r="SZV173" s="193"/>
      <c r="SZW173" s="193"/>
      <c r="SZX173" s="193"/>
      <c r="SZY173" s="193"/>
      <c r="SZZ173" s="193"/>
      <c r="TAA173" s="193"/>
      <c r="TAB173" s="193"/>
      <c r="TAC173" s="193"/>
      <c r="TAD173" s="193"/>
      <c r="TAE173" s="193"/>
      <c r="TAF173" s="193"/>
      <c r="TAG173" s="193"/>
      <c r="TJG173" s="193"/>
      <c r="TJH173" s="193"/>
      <c r="TJP173" s="193"/>
      <c r="TJQ173" s="193"/>
      <c r="TJR173" s="193"/>
      <c r="TJS173" s="193"/>
      <c r="TJT173" s="193"/>
      <c r="TJU173" s="193"/>
      <c r="TJV173" s="193"/>
      <c r="TJW173" s="193"/>
      <c r="TJX173" s="193"/>
      <c r="TJY173" s="193"/>
      <c r="TJZ173" s="193"/>
      <c r="TKA173" s="193"/>
      <c r="TKB173" s="193"/>
      <c r="TKC173" s="193"/>
      <c r="TTC173" s="193"/>
      <c r="TTD173" s="193"/>
      <c r="TTL173" s="193"/>
      <c r="TTM173" s="193"/>
      <c r="TTN173" s="193"/>
      <c r="TTO173" s="193"/>
      <c r="TTP173" s="193"/>
      <c r="TTQ173" s="193"/>
      <c r="TTR173" s="193"/>
      <c r="TTS173" s="193"/>
      <c r="TTT173" s="193"/>
      <c r="TTU173" s="193"/>
      <c r="TTV173" s="193"/>
      <c r="TTW173" s="193"/>
      <c r="TTX173" s="193"/>
      <c r="TTY173" s="193"/>
      <c r="UCY173" s="193"/>
      <c r="UCZ173" s="193"/>
      <c r="UDH173" s="193"/>
      <c r="UDI173" s="193"/>
      <c r="UDJ173" s="193"/>
      <c r="UDK173" s="193"/>
      <c r="UDL173" s="193"/>
      <c r="UDM173" s="193"/>
      <c r="UDN173" s="193"/>
      <c r="UDO173" s="193"/>
      <c r="UDP173" s="193"/>
      <c r="UDQ173" s="193"/>
      <c r="UDR173" s="193"/>
      <c r="UDS173" s="193"/>
      <c r="UDT173" s="193"/>
      <c r="UDU173" s="193"/>
      <c r="UMU173" s="193"/>
      <c r="UMV173" s="193"/>
      <c r="UND173" s="193"/>
      <c r="UNE173" s="193"/>
      <c r="UNF173" s="193"/>
      <c r="UNG173" s="193"/>
      <c r="UNH173" s="193"/>
      <c r="UNI173" s="193"/>
      <c r="UNJ173" s="193"/>
      <c r="UNK173" s="193"/>
      <c r="UNL173" s="193"/>
      <c r="UNM173" s="193"/>
      <c r="UNN173" s="193"/>
      <c r="UNO173" s="193"/>
      <c r="UNP173" s="193"/>
      <c r="UNQ173" s="193"/>
      <c r="UWQ173" s="193"/>
      <c r="UWR173" s="193"/>
      <c r="UWZ173" s="193"/>
      <c r="UXA173" s="193"/>
      <c r="UXB173" s="193"/>
      <c r="UXC173" s="193"/>
      <c r="UXD173" s="193"/>
      <c r="UXE173" s="193"/>
      <c r="UXF173" s="193"/>
      <c r="UXG173" s="193"/>
      <c r="UXH173" s="193"/>
      <c r="UXI173" s="193"/>
      <c r="UXJ173" s="193"/>
      <c r="UXK173" s="193"/>
      <c r="UXL173" s="193"/>
      <c r="UXM173" s="193"/>
      <c r="VGM173" s="193"/>
      <c r="VGN173" s="193"/>
      <c r="VGV173" s="193"/>
      <c r="VGW173" s="193"/>
      <c r="VGX173" s="193"/>
      <c r="VGY173" s="193"/>
      <c r="VGZ173" s="193"/>
      <c r="VHA173" s="193"/>
      <c r="VHB173" s="193"/>
      <c r="VHC173" s="193"/>
      <c r="VHD173" s="193"/>
      <c r="VHE173" s="193"/>
      <c r="VHF173" s="193"/>
      <c r="VHG173" s="193"/>
      <c r="VHH173" s="193"/>
      <c r="VHI173" s="193"/>
      <c r="VQI173" s="193"/>
      <c r="VQJ173" s="193"/>
      <c r="VQR173" s="193"/>
      <c r="VQS173" s="193"/>
      <c r="VQT173" s="193"/>
      <c r="VQU173" s="193"/>
      <c r="VQV173" s="193"/>
      <c r="VQW173" s="193"/>
      <c r="VQX173" s="193"/>
      <c r="VQY173" s="193"/>
      <c r="VQZ173" s="193"/>
      <c r="VRA173" s="193"/>
      <c r="VRB173" s="193"/>
      <c r="VRC173" s="193"/>
      <c r="VRD173" s="193"/>
      <c r="VRE173" s="193"/>
      <c r="WAE173" s="193"/>
      <c r="WAF173" s="193"/>
      <c r="WAN173" s="193"/>
      <c r="WAO173" s="193"/>
      <c r="WAP173" s="193"/>
      <c r="WAQ173" s="193"/>
      <c r="WAR173" s="193"/>
      <c r="WAS173" s="193"/>
      <c r="WAT173" s="193"/>
      <c r="WAU173" s="193"/>
      <c r="WAV173" s="193"/>
      <c r="WAW173" s="193"/>
      <c r="WAX173" s="193"/>
      <c r="WAY173" s="193"/>
      <c r="WAZ173" s="193"/>
      <c r="WBA173" s="193"/>
      <c r="WKA173" s="193"/>
      <c r="WKB173" s="193"/>
      <c r="WKJ173" s="193"/>
      <c r="WKK173" s="193"/>
      <c r="WKL173" s="193"/>
      <c r="WKM173" s="193"/>
      <c r="WKN173" s="193"/>
      <c r="WKO173" s="193"/>
      <c r="WKP173" s="193"/>
      <c r="WKQ173" s="193"/>
      <c r="WKR173" s="193"/>
      <c r="WKS173" s="193"/>
      <c r="WKT173" s="193"/>
      <c r="WKU173" s="193"/>
      <c r="WKV173" s="193"/>
      <c r="WKW173" s="193"/>
      <c r="WTW173" s="193"/>
      <c r="WTX173" s="193"/>
      <c r="WUF173" s="193"/>
      <c r="WUG173" s="193"/>
      <c r="WUH173" s="193"/>
      <c r="WUI173" s="193"/>
      <c r="WUJ173" s="193"/>
      <c r="WUK173" s="193"/>
      <c r="WUL173" s="193"/>
      <c r="WUM173" s="193"/>
      <c r="WUN173" s="193"/>
      <c r="WUO173" s="193"/>
      <c r="WUP173" s="193"/>
      <c r="WUQ173" s="193"/>
      <c r="WUR173" s="193"/>
      <c r="WUS173" s="193"/>
    </row>
    <row r="174" spans="1:1009 1243:2033 2267:3057 3291:4081 4315:5105 5339:6129 6363:7153 7387:8177 8411:9201 9435:10225 10459:11249 11483:12273 12507:13297 13531:14321 14555:15345 15579:16113" s="99" customFormat="1" ht="47.25" hidden="1" outlineLevel="1" x14ac:dyDescent="0.25">
      <c r="A174" s="78"/>
      <c r="B174" s="194" t="s">
        <v>177</v>
      </c>
      <c r="C174" s="74"/>
      <c r="D174" s="102">
        <v>2394.2919999999999</v>
      </c>
      <c r="E174" s="102">
        <v>2394.2919999999999</v>
      </c>
      <c r="F174" s="73">
        <v>0</v>
      </c>
      <c r="G174" s="231">
        <v>0</v>
      </c>
      <c r="H174" s="129">
        <v>0</v>
      </c>
      <c r="I174" s="153">
        <f t="shared" si="10"/>
        <v>0</v>
      </c>
      <c r="J174" s="149"/>
      <c r="K174" s="152"/>
      <c r="L174" s="152"/>
      <c r="M174" s="152"/>
      <c r="N174" s="109"/>
      <c r="HK174" s="193"/>
      <c r="HL174" s="193"/>
      <c r="HT174" s="193"/>
      <c r="HU174" s="193"/>
      <c r="HV174" s="193"/>
      <c r="HW174" s="193"/>
      <c r="HX174" s="193"/>
      <c r="HY174" s="193"/>
      <c r="HZ174" s="193"/>
      <c r="IA174" s="193"/>
      <c r="IB174" s="193"/>
      <c r="IC174" s="193"/>
      <c r="ID174" s="193"/>
      <c r="IE174" s="193"/>
      <c r="IF174" s="193"/>
      <c r="IG174" s="193"/>
      <c r="RG174" s="193"/>
      <c r="RH174" s="193"/>
      <c r="RP174" s="193"/>
      <c r="RQ174" s="193"/>
      <c r="RR174" s="193"/>
      <c r="RS174" s="193"/>
      <c r="RT174" s="193"/>
      <c r="RU174" s="193"/>
      <c r="RV174" s="193"/>
      <c r="RW174" s="193"/>
      <c r="RX174" s="193"/>
      <c r="RY174" s="193"/>
      <c r="RZ174" s="193"/>
      <c r="SA174" s="193"/>
      <c r="SB174" s="193"/>
      <c r="SC174" s="193"/>
      <c r="ABC174" s="193"/>
      <c r="ABD174" s="193"/>
      <c r="ABL174" s="193"/>
      <c r="ABM174" s="193"/>
      <c r="ABN174" s="193"/>
      <c r="ABO174" s="193"/>
      <c r="ABP174" s="193"/>
      <c r="ABQ174" s="193"/>
      <c r="ABR174" s="193"/>
      <c r="ABS174" s="193"/>
      <c r="ABT174" s="193"/>
      <c r="ABU174" s="193"/>
      <c r="ABV174" s="193"/>
      <c r="ABW174" s="193"/>
      <c r="ABX174" s="193"/>
      <c r="ABY174" s="193"/>
      <c r="AKY174" s="193"/>
      <c r="AKZ174" s="193"/>
      <c r="ALH174" s="193"/>
      <c r="ALI174" s="193"/>
      <c r="ALJ174" s="193"/>
      <c r="ALK174" s="193"/>
      <c r="ALL174" s="193"/>
      <c r="ALM174" s="193"/>
      <c r="ALN174" s="193"/>
      <c r="ALO174" s="193"/>
      <c r="ALP174" s="193"/>
      <c r="ALQ174" s="193"/>
      <c r="ALR174" s="193"/>
      <c r="ALS174" s="193"/>
      <c r="ALT174" s="193"/>
      <c r="ALU174" s="193"/>
      <c r="AUU174" s="193"/>
      <c r="AUV174" s="193"/>
      <c r="AVD174" s="193"/>
      <c r="AVE174" s="193"/>
      <c r="AVF174" s="193"/>
      <c r="AVG174" s="193"/>
      <c r="AVH174" s="193"/>
      <c r="AVI174" s="193"/>
      <c r="AVJ174" s="193"/>
      <c r="AVK174" s="193"/>
      <c r="AVL174" s="193"/>
      <c r="AVM174" s="193"/>
      <c r="AVN174" s="193"/>
      <c r="AVO174" s="193"/>
      <c r="AVP174" s="193"/>
      <c r="AVQ174" s="193"/>
      <c r="BEQ174" s="193"/>
      <c r="BER174" s="193"/>
      <c r="BEZ174" s="193"/>
      <c r="BFA174" s="193"/>
      <c r="BFB174" s="193"/>
      <c r="BFC174" s="193"/>
      <c r="BFD174" s="193"/>
      <c r="BFE174" s="193"/>
      <c r="BFF174" s="193"/>
      <c r="BFG174" s="193"/>
      <c r="BFH174" s="193"/>
      <c r="BFI174" s="193"/>
      <c r="BFJ174" s="193"/>
      <c r="BFK174" s="193"/>
      <c r="BFL174" s="193"/>
      <c r="BFM174" s="193"/>
      <c r="BOM174" s="193"/>
      <c r="BON174" s="193"/>
      <c r="BOV174" s="193"/>
      <c r="BOW174" s="193"/>
      <c r="BOX174" s="193"/>
      <c r="BOY174" s="193"/>
      <c r="BOZ174" s="193"/>
      <c r="BPA174" s="193"/>
      <c r="BPB174" s="193"/>
      <c r="BPC174" s="193"/>
      <c r="BPD174" s="193"/>
      <c r="BPE174" s="193"/>
      <c r="BPF174" s="193"/>
      <c r="BPG174" s="193"/>
      <c r="BPH174" s="193"/>
      <c r="BPI174" s="193"/>
      <c r="BYI174" s="193"/>
      <c r="BYJ174" s="193"/>
      <c r="BYR174" s="193"/>
      <c r="BYS174" s="193"/>
      <c r="BYT174" s="193"/>
      <c r="BYU174" s="193"/>
      <c r="BYV174" s="193"/>
      <c r="BYW174" s="193"/>
      <c r="BYX174" s="193"/>
      <c r="BYY174" s="193"/>
      <c r="BYZ174" s="193"/>
      <c r="BZA174" s="193"/>
      <c r="BZB174" s="193"/>
      <c r="BZC174" s="193"/>
      <c r="BZD174" s="193"/>
      <c r="BZE174" s="193"/>
      <c r="CIE174" s="193"/>
      <c r="CIF174" s="193"/>
      <c r="CIN174" s="193"/>
      <c r="CIO174" s="193"/>
      <c r="CIP174" s="193"/>
      <c r="CIQ174" s="193"/>
      <c r="CIR174" s="193"/>
      <c r="CIS174" s="193"/>
      <c r="CIT174" s="193"/>
      <c r="CIU174" s="193"/>
      <c r="CIV174" s="193"/>
      <c r="CIW174" s="193"/>
      <c r="CIX174" s="193"/>
      <c r="CIY174" s="193"/>
      <c r="CIZ174" s="193"/>
      <c r="CJA174" s="193"/>
      <c r="CSA174" s="193"/>
      <c r="CSB174" s="193"/>
      <c r="CSJ174" s="193"/>
      <c r="CSK174" s="193"/>
      <c r="CSL174" s="193"/>
      <c r="CSM174" s="193"/>
      <c r="CSN174" s="193"/>
      <c r="CSO174" s="193"/>
      <c r="CSP174" s="193"/>
      <c r="CSQ174" s="193"/>
      <c r="CSR174" s="193"/>
      <c r="CSS174" s="193"/>
      <c r="CST174" s="193"/>
      <c r="CSU174" s="193"/>
      <c r="CSV174" s="193"/>
      <c r="CSW174" s="193"/>
      <c r="DBW174" s="193"/>
      <c r="DBX174" s="193"/>
      <c r="DCF174" s="193"/>
      <c r="DCG174" s="193"/>
      <c r="DCH174" s="193"/>
      <c r="DCI174" s="193"/>
      <c r="DCJ174" s="193"/>
      <c r="DCK174" s="193"/>
      <c r="DCL174" s="193"/>
      <c r="DCM174" s="193"/>
      <c r="DCN174" s="193"/>
      <c r="DCO174" s="193"/>
      <c r="DCP174" s="193"/>
      <c r="DCQ174" s="193"/>
      <c r="DCR174" s="193"/>
      <c r="DCS174" s="193"/>
      <c r="DLS174" s="193"/>
      <c r="DLT174" s="193"/>
      <c r="DMB174" s="193"/>
      <c r="DMC174" s="193"/>
      <c r="DMD174" s="193"/>
      <c r="DME174" s="193"/>
      <c r="DMF174" s="193"/>
      <c r="DMG174" s="193"/>
      <c r="DMH174" s="193"/>
      <c r="DMI174" s="193"/>
      <c r="DMJ174" s="193"/>
      <c r="DMK174" s="193"/>
      <c r="DML174" s="193"/>
      <c r="DMM174" s="193"/>
      <c r="DMN174" s="193"/>
      <c r="DMO174" s="193"/>
      <c r="DVO174" s="193"/>
      <c r="DVP174" s="193"/>
      <c r="DVX174" s="193"/>
      <c r="DVY174" s="193"/>
      <c r="DVZ174" s="193"/>
      <c r="DWA174" s="193"/>
      <c r="DWB174" s="193"/>
      <c r="DWC174" s="193"/>
      <c r="DWD174" s="193"/>
      <c r="DWE174" s="193"/>
      <c r="DWF174" s="193"/>
      <c r="DWG174" s="193"/>
      <c r="DWH174" s="193"/>
      <c r="DWI174" s="193"/>
      <c r="DWJ174" s="193"/>
      <c r="DWK174" s="193"/>
      <c r="EFK174" s="193"/>
      <c r="EFL174" s="193"/>
      <c r="EFT174" s="193"/>
      <c r="EFU174" s="193"/>
      <c r="EFV174" s="193"/>
      <c r="EFW174" s="193"/>
      <c r="EFX174" s="193"/>
      <c r="EFY174" s="193"/>
      <c r="EFZ174" s="193"/>
      <c r="EGA174" s="193"/>
      <c r="EGB174" s="193"/>
      <c r="EGC174" s="193"/>
      <c r="EGD174" s="193"/>
      <c r="EGE174" s="193"/>
      <c r="EGF174" s="193"/>
      <c r="EGG174" s="193"/>
      <c r="EPG174" s="193"/>
      <c r="EPH174" s="193"/>
      <c r="EPP174" s="193"/>
      <c r="EPQ174" s="193"/>
      <c r="EPR174" s="193"/>
      <c r="EPS174" s="193"/>
      <c r="EPT174" s="193"/>
      <c r="EPU174" s="193"/>
      <c r="EPV174" s="193"/>
      <c r="EPW174" s="193"/>
      <c r="EPX174" s="193"/>
      <c r="EPY174" s="193"/>
      <c r="EPZ174" s="193"/>
      <c r="EQA174" s="193"/>
      <c r="EQB174" s="193"/>
      <c r="EQC174" s="193"/>
      <c r="EZC174" s="193"/>
      <c r="EZD174" s="193"/>
      <c r="EZL174" s="193"/>
      <c r="EZM174" s="193"/>
      <c r="EZN174" s="193"/>
      <c r="EZO174" s="193"/>
      <c r="EZP174" s="193"/>
      <c r="EZQ174" s="193"/>
      <c r="EZR174" s="193"/>
      <c r="EZS174" s="193"/>
      <c r="EZT174" s="193"/>
      <c r="EZU174" s="193"/>
      <c r="EZV174" s="193"/>
      <c r="EZW174" s="193"/>
      <c r="EZX174" s="193"/>
      <c r="EZY174" s="193"/>
      <c r="FIY174" s="193"/>
      <c r="FIZ174" s="193"/>
      <c r="FJH174" s="193"/>
      <c r="FJI174" s="193"/>
      <c r="FJJ174" s="193"/>
      <c r="FJK174" s="193"/>
      <c r="FJL174" s="193"/>
      <c r="FJM174" s="193"/>
      <c r="FJN174" s="193"/>
      <c r="FJO174" s="193"/>
      <c r="FJP174" s="193"/>
      <c r="FJQ174" s="193"/>
      <c r="FJR174" s="193"/>
      <c r="FJS174" s="193"/>
      <c r="FJT174" s="193"/>
      <c r="FJU174" s="193"/>
      <c r="FSU174" s="193"/>
      <c r="FSV174" s="193"/>
      <c r="FTD174" s="193"/>
      <c r="FTE174" s="193"/>
      <c r="FTF174" s="193"/>
      <c r="FTG174" s="193"/>
      <c r="FTH174" s="193"/>
      <c r="FTI174" s="193"/>
      <c r="FTJ174" s="193"/>
      <c r="FTK174" s="193"/>
      <c r="FTL174" s="193"/>
      <c r="FTM174" s="193"/>
      <c r="FTN174" s="193"/>
      <c r="FTO174" s="193"/>
      <c r="FTP174" s="193"/>
      <c r="FTQ174" s="193"/>
      <c r="GCQ174" s="193"/>
      <c r="GCR174" s="193"/>
      <c r="GCZ174" s="193"/>
      <c r="GDA174" s="193"/>
      <c r="GDB174" s="193"/>
      <c r="GDC174" s="193"/>
      <c r="GDD174" s="193"/>
      <c r="GDE174" s="193"/>
      <c r="GDF174" s="193"/>
      <c r="GDG174" s="193"/>
      <c r="GDH174" s="193"/>
      <c r="GDI174" s="193"/>
      <c r="GDJ174" s="193"/>
      <c r="GDK174" s="193"/>
      <c r="GDL174" s="193"/>
      <c r="GDM174" s="193"/>
      <c r="GMM174" s="193"/>
      <c r="GMN174" s="193"/>
      <c r="GMV174" s="193"/>
      <c r="GMW174" s="193"/>
      <c r="GMX174" s="193"/>
      <c r="GMY174" s="193"/>
      <c r="GMZ174" s="193"/>
      <c r="GNA174" s="193"/>
      <c r="GNB174" s="193"/>
      <c r="GNC174" s="193"/>
      <c r="GND174" s="193"/>
      <c r="GNE174" s="193"/>
      <c r="GNF174" s="193"/>
      <c r="GNG174" s="193"/>
      <c r="GNH174" s="193"/>
      <c r="GNI174" s="193"/>
      <c r="GWI174" s="193"/>
      <c r="GWJ174" s="193"/>
      <c r="GWR174" s="193"/>
      <c r="GWS174" s="193"/>
      <c r="GWT174" s="193"/>
      <c r="GWU174" s="193"/>
      <c r="GWV174" s="193"/>
      <c r="GWW174" s="193"/>
      <c r="GWX174" s="193"/>
      <c r="GWY174" s="193"/>
      <c r="GWZ174" s="193"/>
      <c r="GXA174" s="193"/>
      <c r="GXB174" s="193"/>
      <c r="GXC174" s="193"/>
      <c r="GXD174" s="193"/>
      <c r="GXE174" s="193"/>
      <c r="HGE174" s="193"/>
      <c r="HGF174" s="193"/>
      <c r="HGN174" s="193"/>
      <c r="HGO174" s="193"/>
      <c r="HGP174" s="193"/>
      <c r="HGQ174" s="193"/>
      <c r="HGR174" s="193"/>
      <c r="HGS174" s="193"/>
      <c r="HGT174" s="193"/>
      <c r="HGU174" s="193"/>
      <c r="HGV174" s="193"/>
      <c r="HGW174" s="193"/>
      <c r="HGX174" s="193"/>
      <c r="HGY174" s="193"/>
      <c r="HGZ174" s="193"/>
      <c r="HHA174" s="193"/>
      <c r="HQA174" s="193"/>
      <c r="HQB174" s="193"/>
      <c r="HQJ174" s="193"/>
      <c r="HQK174" s="193"/>
      <c r="HQL174" s="193"/>
      <c r="HQM174" s="193"/>
      <c r="HQN174" s="193"/>
      <c r="HQO174" s="193"/>
      <c r="HQP174" s="193"/>
      <c r="HQQ174" s="193"/>
      <c r="HQR174" s="193"/>
      <c r="HQS174" s="193"/>
      <c r="HQT174" s="193"/>
      <c r="HQU174" s="193"/>
      <c r="HQV174" s="193"/>
      <c r="HQW174" s="193"/>
      <c r="HZW174" s="193"/>
      <c r="HZX174" s="193"/>
      <c r="IAF174" s="193"/>
      <c r="IAG174" s="193"/>
      <c r="IAH174" s="193"/>
      <c r="IAI174" s="193"/>
      <c r="IAJ174" s="193"/>
      <c r="IAK174" s="193"/>
      <c r="IAL174" s="193"/>
      <c r="IAM174" s="193"/>
      <c r="IAN174" s="193"/>
      <c r="IAO174" s="193"/>
      <c r="IAP174" s="193"/>
      <c r="IAQ174" s="193"/>
      <c r="IAR174" s="193"/>
      <c r="IAS174" s="193"/>
      <c r="IJS174" s="193"/>
      <c r="IJT174" s="193"/>
      <c r="IKB174" s="193"/>
      <c r="IKC174" s="193"/>
      <c r="IKD174" s="193"/>
      <c r="IKE174" s="193"/>
      <c r="IKF174" s="193"/>
      <c r="IKG174" s="193"/>
      <c r="IKH174" s="193"/>
      <c r="IKI174" s="193"/>
      <c r="IKJ174" s="193"/>
      <c r="IKK174" s="193"/>
      <c r="IKL174" s="193"/>
      <c r="IKM174" s="193"/>
      <c r="IKN174" s="193"/>
      <c r="IKO174" s="193"/>
      <c r="ITO174" s="193"/>
      <c r="ITP174" s="193"/>
      <c r="ITX174" s="193"/>
      <c r="ITY174" s="193"/>
      <c r="ITZ174" s="193"/>
      <c r="IUA174" s="193"/>
      <c r="IUB174" s="193"/>
      <c r="IUC174" s="193"/>
      <c r="IUD174" s="193"/>
      <c r="IUE174" s="193"/>
      <c r="IUF174" s="193"/>
      <c r="IUG174" s="193"/>
      <c r="IUH174" s="193"/>
      <c r="IUI174" s="193"/>
      <c r="IUJ174" s="193"/>
      <c r="IUK174" s="193"/>
      <c r="JDK174" s="193"/>
      <c r="JDL174" s="193"/>
      <c r="JDT174" s="193"/>
      <c r="JDU174" s="193"/>
      <c r="JDV174" s="193"/>
      <c r="JDW174" s="193"/>
      <c r="JDX174" s="193"/>
      <c r="JDY174" s="193"/>
      <c r="JDZ174" s="193"/>
      <c r="JEA174" s="193"/>
      <c r="JEB174" s="193"/>
      <c r="JEC174" s="193"/>
      <c r="JED174" s="193"/>
      <c r="JEE174" s="193"/>
      <c r="JEF174" s="193"/>
      <c r="JEG174" s="193"/>
      <c r="JNG174" s="193"/>
      <c r="JNH174" s="193"/>
      <c r="JNP174" s="193"/>
      <c r="JNQ174" s="193"/>
      <c r="JNR174" s="193"/>
      <c r="JNS174" s="193"/>
      <c r="JNT174" s="193"/>
      <c r="JNU174" s="193"/>
      <c r="JNV174" s="193"/>
      <c r="JNW174" s="193"/>
      <c r="JNX174" s="193"/>
      <c r="JNY174" s="193"/>
      <c r="JNZ174" s="193"/>
      <c r="JOA174" s="193"/>
      <c r="JOB174" s="193"/>
      <c r="JOC174" s="193"/>
      <c r="JXC174" s="193"/>
      <c r="JXD174" s="193"/>
      <c r="JXL174" s="193"/>
      <c r="JXM174" s="193"/>
      <c r="JXN174" s="193"/>
      <c r="JXO174" s="193"/>
      <c r="JXP174" s="193"/>
      <c r="JXQ174" s="193"/>
      <c r="JXR174" s="193"/>
      <c r="JXS174" s="193"/>
      <c r="JXT174" s="193"/>
      <c r="JXU174" s="193"/>
      <c r="JXV174" s="193"/>
      <c r="JXW174" s="193"/>
      <c r="JXX174" s="193"/>
      <c r="JXY174" s="193"/>
      <c r="KGY174" s="193"/>
      <c r="KGZ174" s="193"/>
      <c r="KHH174" s="193"/>
      <c r="KHI174" s="193"/>
      <c r="KHJ174" s="193"/>
      <c r="KHK174" s="193"/>
      <c r="KHL174" s="193"/>
      <c r="KHM174" s="193"/>
      <c r="KHN174" s="193"/>
      <c r="KHO174" s="193"/>
      <c r="KHP174" s="193"/>
      <c r="KHQ174" s="193"/>
      <c r="KHR174" s="193"/>
      <c r="KHS174" s="193"/>
      <c r="KHT174" s="193"/>
      <c r="KHU174" s="193"/>
      <c r="KQU174" s="193"/>
      <c r="KQV174" s="193"/>
      <c r="KRD174" s="193"/>
      <c r="KRE174" s="193"/>
      <c r="KRF174" s="193"/>
      <c r="KRG174" s="193"/>
      <c r="KRH174" s="193"/>
      <c r="KRI174" s="193"/>
      <c r="KRJ174" s="193"/>
      <c r="KRK174" s="193"/>
      <c r="KRL174" s="193"/>
      <c r="KRM174" s="193"/>
      <c r="KRN174" s="193"/>
      <c r="KRO174" s="193"/>
      <c r="KRP174" s="193"/>
      <c r="KRQ174" s="193"/>
      <c r="LAQ174" s="193"/>
      <c r="LAR174" s="193"/>
      <c r="LAZ174" s="193"/>
      <c r="LBA174" s="193"/>
      <c r="LBB174" s="193"/>
      <c r="LBC174" s="193"/>
      <c r="LBD174" s="193"/>
      <c r="LBE174" s="193"/>
      <c r="LBF174" s="193"/>
      <c r="LBG174" s="193"/>
      <c r="LBH174" s="193"/>
      <c r="LBI174" s="193"/>
      <c r="LBJ174" s="193"/>
      <c r="LBK174" s="193"/>
      <c r="LBL174" s="193"/>
      <c r="LBM174" s="193"/>
      <c r="LKM174" s="193"/>
      <c r="LKN174" s="193"/>
      <c r="LKV174" s="193"/>
      <c r="LKW174" s="193"/>
      <c r="LKX174" s="193"/>
      <c r="LKY174" s="193"/>
      <c r="LKZ174" s="193"/>
      <c r="LLA174" s="193"/>
      <c r="LLB174" s="193"/>
      <c r="LLC174" s="193"/>
      <c r="LLD174" s="193"/>
      <c r="LLE174" s="193"/>
      <c r="LLF174" s="193"/>
      <c r="LLG174" s="193"/>
      <c r="LLH174" s="193"/>
      <c r="LLI174" s="193"/>
      <c r="LUI174" s="193"/>
      <c r="LUJ174" s="193"/>
      <c r="LUR174" s="193"/>
      <c r="LUS174" s="193"/>
      <c r="LUT174" s="193"/>
      <c r="LUU174" s="193"/>
      <c r="LUV174" s="193"/>
      <c r="LUW174" s="193"/>
      <c r="LUX174" s="193"/>
      <c r="LUY174" s="193"/>
      <c r="LUZ174" s="193"/>
      <c r="LVA174" s="193"/>
      <c r="LVB174" s="193"/>
      <c r="LVC174" s="193"/>
      <c r="LVD174" s="193"/>
      <c r="LVE174" s="193"/>
      <c r="MEE174" s="193"/>
      <c r="MEF174" s="193"/>
      <c r="MEN174" s="193"/>
      <c r="MEO174" s="193"/>
      <c r="MEP174" s="193"/>
      <c r="MEQ174" s="193"/>
      <c r="MER174" s="193"/>
      <c r="MES174" s="193"/>
      <c r="MET174" s="193"/>
      <c r="MEU174" s="193"/>
      <c r="MEV174" s="193"/>
      <c r="MEW174" s="193"/>
      <c r="MEX174" s="193"/>
      <c r="MEY174" s="193"/>
      <c r="MEZ174" s="193"/>
      <c r="MFA174" s="193"/>
      <c r="MOA174" s="193"/>
      <c r="MOB174" s="193"/>
      <c r="MOJ174" s="193"/>
      <c r="MOK174" s="193"/>
      <c r="MOL174" s="193"/>
      <c r="MOM174" s="193"/>
      <c r="MON174" s="193"/>
      <c r="MOO174" s="193"/>
      <c r="MOP174" s="193"/>
      <c r="MOQ174" s="193"/>
      <c r="MOR174" s="193"/>
      <c r="MOS174" s="193"/>
      <c r="MOT174" s="193"/>
      <c r="MOU174" s="193"/>
      <c r="MOV174" s="193"/>
      <c r="MOW174" s="193"/>
      <c r="MXW174" s="193"/>
      <c r="MXX174" s="193"/>
      <c r="MYF174" s="193"/>
      <c r="MYG174" s="193"/>
      <c r="MYH174" s="193"/>
      <c r="MYI174" s="193"/>
      <c r="MYJ174" s="193"/>
      <c r="MYK174" s="193"/>
      <c r="MYL174" s="193"/>
      <c r="MYM174" s="193"/>
      <c r="MYN174" s="193"/>
      <c r="MYO174" s="193"/>
      <c r="MYP174" s="193"/>
      <c r="MYQ174" s="193"/>
      <c r="MYR174" s="193"/>
      <c r="MYS174" s="193"/>
      <c r="NHS174" s="193"/>
      <c r="NHT174" s="193"/>
      <c r="NIB174" s="193"/>
      <c r="NIC174" s="193"/>
      <c r="NID174" s="193"/>
      <c r="NIE174" s="193"/>
      <c r="NIF174" s="193"/>
      <c r="NIG174" s="193"/>
      <c r="NIH174" s="193"/>
      <c r="NII174" s="193"/>
      <c r="NIJ174" s="193"/>
      <c r="NIK174" s="193"/>
      <c r="NIL174" s="193"/>
      <c r="NIM174" s="193"/>
      <c r="NIN174" s="193"/>
      <c r="NIO174" s="193"/>
      <c r="NRO174" s="193"/>
      <c r="NRP174" s="193"/>
      <c r="NRX174" s="193"/>
      <c r="NRY174" s="193"/>
      <c r="NRZ174" s="193"/>
      <c r="NSA174" s="193"/>
      <c r="NSB174" s="193"/>
      <c r="NSC174" s="193"/>
      <c r="NSD174" s="193"/>
      <c r="NSE174" s="193"/>
      <c r="NSF174" s="193"/>
      <c r="NSG174" s="193"/>
      <c r="NSH174" s="193"/>
      <c r="NSI174" s="193"/>
      <c r="NSJ174" s="193"/>
      <c r="NSK174" s="193"/>
      <c r="OBK174" s="193"/>
      <c r="OBL174" s="193"/>
      <c r="OBT174" s="193"/>
      <c r="OBU174" s="193"/>
      <c r="OBV174" s="193"/>
      <c r="OBW174" s="193"/>
      <c r="OBX174" s="193"/>
      <c r="OBY174" s="193"/>
      <c r="OBZ174" s="193"/>
      <c r="OCA174" s="193"/>
      <c r="OCB174" s="193"/>
      <c r="OCC174" s="193"/>
      <c r="OCD174" s="193"/>
      <c r="OCE174" s="193"/>
      <c r="OCF174" s="193"/>
      <c r="OCG174" s="193"/>
      <c r="OLG174" s="193"/>
      <c r="OLH174" s="193"/>
      <c r="OLP174" s="193"/>
      <c r="OLQ174" s="193"/>
      <c r="OLR174" s="193"/>
      <c r="OLS174" s="193"/>
      <c r="OLT174" s="193"/>
      <c r="OLU174" s="193"/>
      <c r="OLV174" s="193"/>
      <c r="OLW174" s="193"/>
      <c r="OLX174" s="193"/>
      <c r="OLY174" s="193"/>
      <c r="OLZ174" s="193"/>
      <c r="OMA174" s="193"/>
      <c r="OMB174" s="193"/>
      <c r="OMC174" s="193"/>
      <c r="OVC174" s="193"/>
      <c r="OVD174" s="193"/>
      <c r="OVL174" s="193"/>
      <c r="OVM174" s="193"/>
      <c r="OVN174" s="193"/>
      <c r="OVO174" s="193"/>
      <c r="OVP174" s="193"/>
      <c r="OVQ174" s="193"/>
      <c r="OVR174" s="193"/>
      <c r="OVS174" s="193"/>
      <c r="OVT174" s="193"/>
      <c r="OVU174" s="193"/>
      <c r="OVV174" s="193"/>
      <c r="OVW174" s="193"/>
      <c r="OVX174" s="193"/>
      <c r="OVY174" s="193"/>
      <c r="PEY174" s="193"/>
      <c r="PEZ174" s="193"/>
      <c r="PFH174" s="193"/>
      <c r="PFI174" s="193"/>
      <c r="PFJ174" s="193"/>
      <c r="PFK174" s="193"/>
      <c r="PFL174" s="193"/>
      <c r="PFM174" s="193"/>
      <c r="PFN174" s="193"/>
      <c r="PFO174" s="193"/>
      <c r="PFP174" s="193"/>
      <c r="PFQ174" s="193"/>
      <c r="PFR174" s="193"/>
      <c r="PFS174" s="193"/>
      <c r="PFT174" s="193"/>
      <c r="PFU174" s="193"/>
      <c r="POU174" s="193"/>
      <c r="POV174" s="193"/>
      <c r="PPD174" s="193"/>
      <c r="PPE174" s="193"/>
      <c r="PPF174" s="193"/>
      <c r="PPG174" s="193"/>
      <c r="PPH174" s="193"/>
      <c r="PPI174" s="193"/>
      <c r="PPJ174" s="193"/>
      <c r="PPK174" s="193"/>
      <c r="PPL174" s="193"/>
      <c r="PPM174" s="193"/>
      <c r="PPN174" s="193"/>
      <c r="PPO174" s="193"/>
      <c r="PPP174" s="193"/>
      <c r="PPQ174" s="193"/>
      <c r="PYQ174" s="193"/>
      <c r="PYR174" s="193"/>
      <c r="PYZ174" s="193"/>
      <c r="PZA174" s="193"/>
      <c r="PZB174" s="193"/>
      <c r="PZC174" s="193"/>
      <c r="PZD174" s="193"/>
      <c r="PZE174" s="193"/>
      <c r="PZF174" s="193"/>
      <c r="PZG174" s="193"/>
      <c r="PZH174" s="193"/>
      <c r="PZI174" s="193"/>
      <c r="PZJ174" s="193"/>
      <c r="PZK174" s="193"/>
      <c r="PZL174" s="193"/>
      <c r="PZM174" s="193"/>
      <c r="QIM174" s="193"/>
      <c r="QIN174" s="193"/>
      <c r="QIV174" s="193"/>
      <c r="QIW174" s="193"/>
      <c r="QIX174" s="193"/>
      <c r="QIY174" s="193"/>
      <c r="QIZ174" s="193"/>
      <c r="QJA174" s="193"/>
      <c r="QJB174" s="193"/>
      <c r="QJC174" s="193"/>
      <c r="QJD174" s="193"/>
      <c r="QJE174" s="193"/>
      <c r="QJF174" s="193"/>
      <c r="QJG174" s="193"/>
      <c r="QJH174" s="193"/>
      <c r="QJI174" s="193"/>
      <c r="QSI174" s="193"/>
      <c r="QSJ174" s="193"/>
      <c r="QSR174" s="193"/>
      <c r="QSS174" s="193"/>
      <c r="QST174" s="193"/>
      <c r="QSU174" s="193"/>
      <c r="QSV174" s="193"/>
      <c r="QSW174" s="193"/>
      <c r="QSX174" s="193"/>
      <c r="QSY174" s="193"/>
      <c r="QSZ174" s="193"/>
      <c r="QTA174" s="193"/>
      <c r="QTB174" s="193"/>
      <c r="QTC174" s="193"/>
      <c r="QTD174" s="193"/>
      <c r="QTE174" s="193"/>
      <c r="RCE174" s="193"/>
      <c r="RCF174" s="193"/>
      <c r="RCN174" s="193"/>
      <c r="RCO174" s="193"/>
      <c r="RCP174" s="193"/>
      <c r="RCQ174" s="193"/>
      <c r="RCR174" s="193"/>
      <c r="RCS174" s="193"/>
      <c r="RCT174" s="193"/>
      <c r="RCU174" s="193"/>
      <c r="RCV174" s="193"/>
      <c r="RCW174" s="193"/>
      <c r="RCX174" s="193"/>
      <c r="RCY174" s="193"/>
      <c r="RCZ174" s="193"/>
      <c r="RDA174" s="193"/>
      <c r="RMA174" s="193"/>
      <c r="RMB174" s="193"/>
      <c r="RMJ174" s="193"/>
      <c r="RMK174" s="193"/>
      <c r="RML174" s="193"/>
      <c r="RMM174" s="193"/>
      <c r="RMN174" s="193"/>
      <c r="RMO174" s="193"/>
      <c r="RMP174" s="193"/>
      <c r="RMQ174" s="193"/>
      <c r="RMR174" s="193"/>
      <c r="RMS174" s="193"/>
      <c r="RMT174" s="193"/>
      <c r="RMU174" s="193"/>
      <c r="RMV174" s="193"/>
      <c r="RMW174" s="193"/>
      <c r="RVW174" s="193"/>
      <c r="RVX174" s="193"/>
      <c r="RWF174" s="193"/>
      <c r="RWG174" s="193"/>
      <c r="RWH174" s="193"/>
      <c r="RWI174" s="193"/>
      <c r="RWJ174" s="193"/>
      <c r="RWK174" s="193"/>
      <c r="RWL174" s="193"/>
      <c r="RWM174" s="193"/>
      <c r="RWN174" s="193"/>
      <c r="RWO174" s="193"/>
      <c r="RWP174" s="193"/>
      <c r="RWQ174" s="193"/>
      <c r="RWR174" s="193"/>
      <c r="RWS174" s="193"/>
      <c r="SFS174" s="193"/>
      <c r="SFT174" s="193"/>
      <c r="SGB174" s="193"/>
      <c r="SGC174" s="193"/>
      <c r="SGD174" s="193"/>
      <c r="SGE174" s="193"/>
      <c r="SGF174" s="193"/>
      <c r="SGG174" s="193"/>
      <c r="SGH174" s="193"/>
      <c r="SGI174" s="193"/>
      <c r="SGJ174" s="193"/>
      <c r="SGK174" s="193"/>
      <c r="SGL174" s="193"/>
      <c r="SGM174" s="193"/>
      <c r="SGN174" s="193"/>
      <c r="SGO174" s="193"/>
      <c r="SPO174" s="193"/>
      <c r="SPP174" s="193"/>
      <c r="SPX174" s="193"/>
      <c r="SPY174" s="193"/>
      <c r="SPZ174" s="193"/>
      <c r="SQA174" s="193"/>
      <c r="SQB174" s="193"/>
      <c r="SQC174" s="193"/>
      <c r="SQD174" s="193"/>
      <c r="SQE174" s="193"/>
      <c r="SQF174" s="193"/>
      <c r="SQG174" s="193"/>
      <c r="SQH174" s="193"/>
      <c r="SQI174" s="193"/>
      <c r="SQJ174" s="193"/>
      <c r="SQK174" s="193"/>
      <c r="SZK174" s="193"/>
      <c r="SZL174" s="193"/>
      <c r="SZT174" s="193"/>
      <c r="SZU174" s="193"/>
      <c r="SZV174" s="193"/>
      <c r="SZW174" s="193"/>
      <c r="SZX174" s="193"/>
      <c r="SZY174" s="193"/>
      <c r="SZZ174" s="193"/>
      <c r="TAA174" s="193"/>
      <c r="TAB174" s="193"/>
      <c r="TAC174" s="193"/>
      <c r="TAD174" s="193"/>
      <c r="TAE174" s="193"/>
      <c r="TAF174" s="193"/>
      <c r="TAG174" s="193"/>
      <c r="TJG174" s="193"/>
      <c r="TJH174" s="193"/>
      <c r="TJP174" s="193"/>
      <c r="TJQ174" s="193"/>
      <c r="TJR174" s="193"/>
      <c r="TJS174" s="193"/>
      <c r="TJT174" s="193"/>
      <c r="TJU174" s="193"/>
      <c r="TJV174" s="193"/>
      <c r="TJW174" s="193"/>
      <c r="TJX174" s="193"/>
      <c r="TJY174" s="193"/>
      <c r="TJZ174" s="193"/>
      <c r="TKA174" s="193"/>
      <c r="TKB174" s="193"/>
      <c r="TKC174" s="193"/>
      <c r="TTC174" s="193"/>
      <c r="TTD174" s="193"/>
      <c r="TTL174" s="193"/>
      <c r="TTM174" s="193"/>
      <c r="TTN174" s="193"/>
      <c r="TTO174" s="193"/>
      <c r="TTP174" s="193"/>
      <c r="TTQ174" s="193"/>
      <c r="TTR174" s="193"/>
      <c r="TTS174" s="193"/>
      <c r="TTT174" s="193"/>
      <c r="TTU174" s="193"/>
      <c r="TTV174" s="193"/>
      <c r="TTW174" s="193"/>
      <c r="TTX174" s="193"/>
      <c r="TTY174" s="193"/>
      <c r="UCY174" s="193"/>
      <c r="UCZ174" s="193"/>
      <c r="UDH174" s="193"/>
      <c r="UDI174" s="193"/>
      <c r="UDJ174" s="193"/>
      <c r="UDK174" s="193"/>
      <c r="UDL174" s="193"/>
      <c r="UDM174" s="193"/>
      <c r="UDN174" s="193"/>
      <c r="UDO174" s="193"/>
      <c r="UDP174" s="193"/>
      <c r="UDQ174" s="193"/>
      <c r="UDR174" s="193"/>
      <c r="UDS174" s="193"/>
      <c r="UDT174" s="193"/>
      <c r="UDU174" s="193"/>
      <c r="UMU174" s="193"/>
      <c r="UMV174" s="193"/>
      <c r="UND174" s="193"/>
      <c r="UNE174" s="193"/>
      <c r="UNF174" s="193"/>
      <c r="UNG174" s="193"/>
      <c r="UNH174" s="193"/>
      <c r="UNI174" s="193"/>
      <c r="UNJ174" s="193"/>
      <c r="UNK174" s="193"/>
      <c r="UNL174" s="193"/>
      <c r="UNM174" s="193"/>
      <c r="UNN174" s="193"/>
      <c r="UNO174" s="193"/>
      <c r="UNP174" s="193"/>
      <c r="UNQ174" s="193"/>
      <c r="UWQ174" s="193"/>
      <c r="UWR174" s="193"/>
      <c r="UWZ174" s="193"/>
      <c r="UXA174" s="193"/>
      <c r="UXB174" s="193"/>
      <c r="UXC174" s="193"/>
      <c r="UXD174" s="193"/>
      <c r="UXE174" s="193"/>
      <c r="UXF174" s="193"/>
      <c r="UXG174" s="193"/>
      <c r="UXH174" s="193"/>
      <c r="UXI174" s="193"/>
      <c r="UXJ174" s="193"/>
      <c r="UXK174" s="193"/>
      <c r="UXL174" s="193"/>
      <c r="UXM174" s="193"/>
      <c r="VGM174" s="193"/>
      <c r="VGN174" s="193"/>
      <c r="VGV174" s="193"/>
      <c r="VGW174" s="193"/>
      <c r="VGX174" s="193"/>
      <c r="VGY174" s="193"/>
      <c r="VGZ174" s="193"/>
      <c r="VHA174" s="193"/>
      <c r="VHB174" s="193"/>
      <c r="VHC174" s="193"/>
      <c r="VHD174" s="193"/>
      <c r="VHE174" s="193"/>
      <c r="VHF174" s="193"/>
      <c r="VHG174" s="193"/>
      <c r="VHH174" s="193"/>
      <c r="VHI174" s="193"/>
      <c r="VQI174" s="193"/>
      <c r="VQJ174" s="193"/>
      <c r="VQR174" s="193"/>
      <c r="VQS174" s="193"/>
      <c r="VQT174" s="193"/>
      <c r="VQU174" s="193"/>
      <c r="VQV174" s="193"/>
      <c r="VQW174" s="193"/>
      <c r="VQX174" s="193"/>
      <c r="VQY174" s="193"/>
      <c r="VQZ174" s="193"/>
      <c r="VRA174" s="193"/>
      <c r="VRB174" s="193"/>
      <c r="VRC174" s="193"/>
      <c r="VRD174" s="193"/>
      <c r="VRE174" s="193"/>
      <c r="WAE174" s="193"/>
      <c r="WAF174" s="193"/>
      <c r="WAN174" s="193"/>
      <c r="WAO174" s="193"/>
      <c r="WAP174" s="193"/>
      <c r="WAQ174" s="193"/>
      <c r="WAR174" s="193"/>
      <c r="WAS174" s="193"/>
      <c r="WAT174" s="193"/>
      <c r="WAU174" s="193"/>
      <c r="WAV174" s="193"/>
      <c r="WAW174" s="193"/>
      <c r="WAX174" s="193"/>
      <c r="WAY174" s="193"/>
      <c r="WAZ174" s="193"/>
      <c r="WBA174" s="193"/>
      <c r="WKA174" s="193"/>
      <c r="WKB174" s="193"/>
      <c r="WKJ174" s="193"/>
      <c r="WKK174" s="193"/>
      <c r="WKL174" s="193"/>
      <c r="WKM174" s="193"/>
      <c r="WKN174" s="193"/>
      <c r="WKO174" s="193"/>
      <c r="WKP174" s="193"/>
      <c r="WKQ174" s="193"/>
      <c r="WKR174" s="193"/>
      <c r="WKS174" s="193"/>
      <c r="WKT174" s="193"/>
      <c r="WKU174" s="193"/>
      <c r="WKV174" s="193"/>
      <c r="WKW174" s="193"/>
      <c r="WTW174" s="193"/>
      <c r="WTX174" s="193"/>
      <c r="WUF174" s="193"/>
      <c r="WUG174" s="193"/>
      <c r="WUH174" s="193"/>
      <c r="WUI174" s="193"/>
      <c r="WUJ174" s="193"/>
      <c r="WUK174" s="193"/>
      <c r="WUL174" s="193"/>
      <c r="WUM174" s="193"/>
      <c r="WUN174" s="193"/>
      <c r="WUO174" s="193"/>
      <c r="WUP174" s="193"/>
      <c r="WUQ174" s="193"/>
      <c r="WUR174" s="193"/>
      <c r="WUS174" s="193"/>
    </row>
    <row r="175" spans="1:1009 1243:2033 2267:3057 3291:4081 4315:5105 5339:6129 6363:7153 7387:8177 8411:9201 9435:10225 10459:11249 11483:12273 12507:13297 13531:14321 14555:15345 15579:16113" s="99" customFormat="1" hidden="1" outlineLevel="1" x14ac:dyDescent="0.25">
      <c r="A175" s="78"/>
      <c r="B175" s="194" t="s">
        <v>178</v>
      </c>
      <c r="C175" s="74"/>
      <c r="D175" s="102">
        <v>169.41499999999999</v>
      </c>
      <c r="E175" s="103"/>
      <c r="F175" s="73">
        <v>169.41499999999999</v>
      </c>
      <c r="G175" s="231">
        <v>0</v>
      </c>
      <c r="H175" s="129">
        <v>0</v>
      </c>
      <c r="I175" s="153">
        <f t="shared" si="10"/>
        <v>0</v>
      </c>
      <c r="J175" s="149"/>
      <c r="K175" s="149"/>
      <c r="L175" s="152"/>
      <c r="M175" s="152"/>
      <c r="N175" s="109">
        <v>820</v>
      </c>
      <c r="HK175" s="193"/>
      <c r="HL175" s="193"/>
      <c r="HT175" s="193"/>
      <c r="HU175" s="193"/>
      <c r="HV175" s="193"/>
      <c r="HW175" s="193"/>
      <c r="HX175" s="193"/>
      <c r="HY175" s="193"/>
      <c r="HZ175" s="193"/>
      <c r="IA175" s="193"/>
      <c r="IB175" s="193"/>
      <c r="IC175" s="193"/>
      <c r="ID175" s="193"/>
      <c r="IE175" s="193"/>
      <c r="IF175" s="193"/>
      <c r="IG175" s="193"/>
      <c r="RG175" s="193"/>
      <c r="RH175" s="193"/>
      <c r="RP175" s="193"/>
      <c r="RQ175" s="193"/>
      <c r="RR175" s="193"/>
      <c r="RS175" s="193"/>
      <c r="RT175" s="193"/>
      <c r="RU175" s="193"/>
      <c r="RV175" s="193"/>
      <c r="RW175" s="193"/>
      <c r="RX175" s="193"/>
      <c r="RY175" s="193"/>
      <c r="RZ175" s="193"/>
      <c r="SA175" s="193"/>
      <c r="SB175" s="193"/>
      <c r="SC175" s="193"/>
      <c r="ABC175" s="193"/>
      <c r="ABD175" s="193"/>
      <c r="ABL175" s="193"/>
      <c r="ABM175" s="193"/>
      <c r="ABN175" s="193"/>
      <c r="ABO175" s="193"/>
      <c r="ABP175" s="193"/>
      <c r="ABQ175" s="193"/>
      <c r="ABR175" s="193"/>
      <c r="ABS175" s="193"/>
      <c r="ABT175" s="193"/>
      <c r="ABU175" s="193"/>
      <c r="ABV175" s="193"/>
      <c r="ABW175" s="193"/>
      <c r="ABX175" s="193"/>
      <c r="ABY175" s="193"/>
      <c r="AKY175" s="193"/>
      <c r="AKZ175" s="193"/>
      <c r="ALH175" s="193"/>
      <c r="ALI175" s="193"/>
      <c r="ALJ175" s="193"/>
      <c r="ALK175" s="193"/>
      <c r="ALL175" s="193"/>
      <c r="ALM175" s="193"/>
      <c r="ALN175" s="193"/>
      <c r="ALO175" s="193"/>
      <c r="ALP175" s="193"/>
      <c r="ALQ175" s="193"/>
      <c r="ALR175" s="193"/>
      <c r="ALS175" s="193"/>
      <c r="ALT175" s="193"/>
      <c r="ALU175" s="193"/>
      <c r="AUU175" s="193"/>
      <c r="AUV175" s="193"/>
      <c r="AVD175" s="193"/>
      <c r="AVE175" s="193"/>
      <c r="AVF175" s="193"/>
      <c r="AVG175" s="193"/>
      <c r="AVH175" s="193"/>
      <c r="AVI175" s="193"/>
      <c r="AVJ175" s="193"/>
      <c r="AVK175" s="193"/>
      <c r="AVL175" s="193"/>
      <c r="AVM175" s="193"/>
      <c r="AVN175" s="193"/>
      <c r="AVO175" s="193"/>
      <c r="AVP175" s="193"/>
      <c r="AVQ175" s="193"/>
      <c r="BEQ175" s="193"/>
      <c r="BER175" s="193"/>
      <c r="BEZ175" s="193"/>
      <c r="BFA175" s="193"/>
      <c r="BFB175" s="193"/>
      <c r="BFC175" s="193"/>
      <c r="BFD175" s="193"/>
      <c r="BFE175" s="193"/>
      <c r="BFF175" s="193"/>
      <c r="BFG175" s="193"/>
      <c r="BFH175" s="193"/>
      <c r="BFI175" s="193"/>
      <c r="BFJ175" s="193"/>
      <c r="BFK175" s="193"/>
      <c r="BFL175" s="193"/>
      <c r="BFM175" s="193"/>
      <c r="BOM175" s="193"/>
      <c r="BON175" s="193"/>
      <c r="BOV175" s="193"/>
      <c r="BOW175" s="193"/>
      <c r="BOX175" s="193"/>
      <c r="BOY175" s="193"/>
      <c r="BOZ175" s="193"/>
      <c r="BPA175" s="193"/>
      <c r="BPB175" s="193"/>
      <c r="BPC175" s="193"/>
      <c r="BPD175" s="193"/>
      <c r="BPE175" s="193"/>
      <c r="BPF175" s="193"/>
      <c r="BPG175" s="193"/>
      <c r="BPH175" s="193"/>
      <c r="BPI175" s="193"/>
      <c r="BYI175" s="193"/>
      <c r="BYJ175" s="193"/>
      <c r="BYR175" s="193"/>
      <c r="BYS175" s="193"/>
      <c r="BYT175" s="193"/>
      <c r="BYU175" s="193"/>
      <c r="BYV175" s="193"/>
      <c r="BYW175" s="193"/>
      <c r="BYX175" s="193"/>
      <c r="BYY175" s="193"/>
      <c r="BYZ175" s="193"/>
      <c r="BZA175" s="193"/>
      <c r="BZB175" s="193"/>
      <c r="BZC175" s="193"/>
      <c r="BZD175" s="193"/>
      <c r="BZE175" s="193"/>
      <c r="CIE175" s="193"/>
      <c r="CIF175" s="193"/>
      <c r="CIN175" s="193"/>
      <c r="CIO175" s="193"/>
      <c r="CIP175" s="193"/>
      <c r="CIQ175" s="193"/>
      <c r="CIR175" s="193"/>
      <c r="CIS175" s="193"/>
      <c r="CIT175" s="193"/>
      <c r="CIU175" s="193"/>
      <c r="CIV175" s="193"/>
      <c r="CIW175" s="193"/>
      <c r="CIX175" s="193"/>
      <c r="CIY175" s="193"/>
      <c r="CIZ175" s="193"/>
      <c r="CJA175" s="193"/>
      <c r="CSA175" s="193"/>
      <c r="CSB175" s="193"/>
      <c r="CSJ175" s="193"/>
      <c r="CSK175" s="193"/>
      <c r="CSL175" s="193"/>
      <c r="CSM175" s="193"/>
      <c r="CSN175" s="193"/>
      <c r="CSO175" s="193"/>
      <c r="CSP175" s="193"/>
      <c r="CSQ175" s="193"/>
      <c r="CSR175" s="193"/>
      <c r="CSS175" s="193"/>
      <c r="CST175" s="193"/>
      <c r="CSU175" s="193"/>
      <c r="CSV175" s="193"/>
      <c r="CSW175" s="193"/>
      <c r="DBW175" s="193"/>
      <c r="DBX175" s="193"/>
      <c r="DCF175" s="193"/>
      <c r="DCG175" s="193"/>
      <c r="DCH175" s="193"/>
      <c r="DCI175" s="193"/>
      <c r="DCJ175" s="193"/>
      <c r="DCK175" s="193"/>
      <c r="DCL175" s="193"/>
      <c r="DCM175" s="193"/>
      <c r="DCN175" s="193"/>
      <c r="DCO175" s="193"/>
      <c r="DCP175" s="193"/>
      <c r="DCQ175" s="193"/>
      <c r="DCR175" s="193"/>
      <c r="DCS175" s="193"/>
      <c r="DLS175" s="193"/>
      <c r="DLT175" s="193"/>
      <c r="DMB175" s="193"/>
      <c r="DMC175" s="193"/>
      <c r="DMD175" s="193"/>
      <c r="DME175" s="193"/>
      <c r="DMF175" s="193"/>
      <c r="DMG175" s="193"/>
      <c r="DMH175" s="193"/>
      <c r="DMI175" s="193"/>
      <c r="DMJ175" s="193"/>
      <c r="DMK175" s="193"/>
      <c r="DML175" s="193"/>
      <c r="DMM175" s="193"/>
      <c r="DMN175" s="193"/>
      <c r="DMO175" s="193"/>
      <c r="DVO175" s="193"/>
      <c r="DVP175" s="193"/>
      <c r="DVX175" s="193"/>
      <c r="DVY175" s="193"/>
      <c r="DVZ175" s="193"/>
      <c r="DWA175" s="193"/>
      <c r="DWB175" s="193"/>
      <c r="DWC175" s="193"/>
      <c r="DWD175" s="193"/>
      <c r="DWE175" s="193"/>
      <c r="DWF175" s="193"/>
      <c r="DWG175" s="193"/>
      <c r="DWH175" s="193"/>
      <c r="DWI175" s="193"/>
      <c r="DWJ175" s="193"/>
      <c r="DWK175" s="193"/>
      <c r="EFK175" s="193"/>
      <c r="EFL175" s="193"/>
      <c r="EFT175" s="193"/>
      <c r="EFU175" s="193"/>
      <c r="EFV175" s="193"/>
      <c r="EFW175" s="193"/>
      <c r="EFX175" s="193"/>
      <c r="EFY175" s="193"/>
      <c r="EFZ175" s="193"/>
      <c r="EGA175" s="193"/>
      <c r="EGB175" s="193"/>
      <c r="EGC175" s="193"/>
      <c r="EGD175" s="193"/>
      <c r="EGE175" s="193"/>
      <c r="EGF175" s="193"/>
      <c r="EGG175" s="193"/>
      <c r="EPG175" s="193"/>
      <c r="EPH175" s="193"/>
      <c r="EPP175" s="193"/>
      <c r="EPQ175" s="193"/>
      <c r="EPR175" s="193"/>
      <c r="EPS175" s="193"/>
      <c r="EPT175" s="193"/>
      <c r="EPU175" s="193"/>
      <c r="EPV175" s="193"/>
      <c r="EPW175" s="193"/>
      <c r="EPX175" s="193"/>
      <c r="EPY175" s="193"/>
      <c r="EPZ175" s="193"/>
      <c r="EQA175" s="193"/>
      <c r="EQB175" s="193"/>
      <c r="EQC175" s="193"/>
      <c r="EZC175" s="193"/>
      <c r="EZD175" s="193"/>
      <c r="EZL175" s="193"/>
      <c r="EZM175" s="193"/>
      <c r="EZN175" s="193"/>
      <c r="EZO175" s="193"/>
      <c r="EZP175" s="193"/>
      <c r="EZQ175" s="193"/>
      <c r="EZR175" s="193"/>
      <c r="EZS175" s="193"/>
      <c r="EZT175" s="193"/>
      <c r="EZU175" s="193"/>
      <c r="EZV175" s="193"/>
      <c r="EZW175" s="193"/>
      <c r="EZX175" s="193"/>
      <c r="EZY175" s="193"/>
      <c r="FIY175" s="193"/>
      <c r="FIZ175" s="193"/>
      <c r="FJH175" s="193"/>
      <c r="FJI175" s="193"/>
      <c r="FJJ175" s="193"/>
      <c r="FJK175" s="193"/>
      <c r="FJL175" s="193"/>
      <c r="FJM175" s="193"/>
      <c r="FJN175" s="193"/>
      <c r="FJO175" s="193"/>
      <c r="FJP175" s="193"/>
      <c r="FJQ175" s="193"/>
      <c r="FJR175" s="193"/>
      <c r="FJS175" s="193"/>
      <c r="FJT175" s="193"/>
      <c r="FJU175" s="193"/>
      <c r="FSU175" s="193"/>
      <c r="FSV175" s="193"/>
      <c r="FTD175" s="193"/>
      <c r="FTE175" s="193"/>
      <c r="FTF175" s="193"/>
      <c r="FTG175" s="193"/>
      <c r="FTH175" s="193"/>
      <c r="FTI175" s="193"/>
      <c r="FTJ175" s="193"/>
      <c r="FTK175" s="193"/>
      <c r="FTL175" s="193"/>
      <c r="FTM175" s="193"/>
      <c r="FTN175" s="193"/>
      <c r="FTO175" s="193"/>
      <c r="FTP175" s="193"/>
      <c r="FTQ175" s="193"/>
      <c r="GCQ175" s="193"/>
      <c r="GCR175" s="193"/>
      <c r="GCZ175" s="193"/>
      <c r="GDA175" s="193"/>
      <c r="GDB175" s="193"/>
      <c r="GDC175" s="193"/>
      <c r="GDD175" s="193"/>
      <c r="GDE175" s="193"/>
      <c r="GDF175" s="193"/>
      <c r="GDG175" s="193"/>
      <c r="GDH175" s="193"/>
      <c r="GDI175" s="193"/>
      <c r="GDJ175" s="193"/>
      <c r="GDK175" s="193"/>
      <c r="GDL175" s="193"/>
      <c r="GDM175" s="193"/>
      <c r="GMM175" s="193"/>
      <c r="GMN175" s="193"/>
      <c r="GMV175" s="193"/>
      <c r="GMW175" s="193"/>
      <c r="GMX175" s="193"/>
      <c r="GMY175" s="193"/>
      <c r="GMZ175" s="193"/>
      <c r="GNA175" s="193"/>
      <c r="GNB175" s="193"/>
      <c r="GNC175" s="193"/>
      <c r="GND175" s="193"/>
      <c r="GNE175" s="193"/>
      <c r="GNF175" s="193"/>
      <c r="GNG175" s="193"/>
      <c r="GNH175" s="193"/>
      <c r="GNI175" s="193"/>
      <c r="GWI175" s="193"/>
      <c r="GWJ175" s="193"/>
      <c r="GWR175" s="193"/>
      <c r="GWS175" s="193"/>
      <c r="GWT175" s="193"/>
      <c r="GWU175" s="193"/>
      <c r="GWV175" s="193"/>
      <c r="GWW175" s="193"/>
      <c r="GWX175" s="193"/>
      <c r="GWY175" s="193"/>
      <c r="GWZ175" s="193"/>
      <c r="GXA175" s="193"/>
      <c r="GXB175" s="193"/>
      <c r="GXC175" s="193"/>
      <c r="GXD175" s="193"/>
      <c r="GXE175" s="193"/>
      <c r="HGE175" s="193"/>
      <c r="HGF175" s="193"/>
      <c r="HGN175" s="193"/>
      <c r="HGO175" s="193"/>
      <c r="HGP175" s="193"/>
      <c r="HGQ175" s="193"/>
      <c r="HGR175" s="193"/>
      <c r="HGS175" s="193"/>
      <c r="HGT175" s="193"/>
      <c r="HGU175" s="193"/>
      <c r="HGV175" s="193"/>
      <c r="HGW175" s="193"/>
      <c r="HGX175" s="193"/>
      <c r="HGY175" s="193"/>
      <c r="HGZ175" s="193"/>
      <c r="HHA175" s="193"/>
      <c r="HQA175" s="193"/>
      <c r="HQB175" s="193"/>
      <c r="HQJ175" s="193"/>
      <c r="HQK175" s="193"/>
      <c r="HQL175" s="193"/>
      <c r="HQM175" s="193"/>
      <c r="HQN175" s="193"/>
      <c r="HQO175" s="193"/>
      <c r="HQP175" s="193"/>
      <c r="HQQ175" s="193"/>
      <c r="HQR175" s="193"/>
      <c r="HQS175" s="193"/>
      <c r="HQT175" s="193"/>
      <c r="HQU175" s="193"/>
      <c r="HQV175" s="193"/>
      <c r="HQW175" s="193"/>
      <c r="HZW175" s="193"/>
      <c r="HZX175" s="193"/>
      <c r="IAF175" s="193"/>
      <c r="IAG175" s="193"/>
      <c r="IAH175" s="193"/>
      <c r="IAI175" s="193"/>
      <c r="IAJ175" s="193"/>
      <c r="IAK175" s="193"/>
      <c r="IAL175" s="193"/>
      <c r="IAM175" s="193"/>
      <c r="IAN175" s="193"/>
      <c r="IAO175" s="193"/>
      <c r="IAP175" s="193"/>
      <c r="IAQ175" s="193"/>
      <c r="IAR175" s="193"/>
      <c r="IAS175" s="193"/>
      <c r="IJS175" s="193"/>
      <c r="IJT175" s="193"/>
      <c r="IKB175" s="193"/>
      <c r="IKC175" s="193"/>
      <c r="IKD175" s="193"/>
      <c r="IKE175" s="193"/>
      <c r="IKF175" s="193"/>
      <c r="IKG175" s="193"/>
      <c r="IKH175" s="193"/>
      <c r="IKI175" s="193"/>
      <c r="IKJ175" s="193"/>
      <c r="IKK175" s="193"/>
      <c r="IKL175" s="193"/>
      <c r="IKM175" s="193"/>
      <c r="IKN175" s="193"/>
      <c r="IKO175" s="193"/>
      <c r="ITO175" s="193"/>
      <c r="ITP175" s="193"/>
      <c r="ITX175" s="193"/>
      <c r="ITY175" s="193"/>
      <c r="ITZ175" s="193"/>
      <c r="IUA175" s="193"/>
      <c r="IUB175" s="193"/>
      <c r="IUC175" s="193"/>
      <c r="IUD175" s="193"/>
      <c r="IUE175" s="193"/>
      <c r="IUF175" s="193"/>
      <c r="IUG175" s="193"/>
      <c r="IUH175" s="193"/>
      <c r="IUI175" s="193"/>
      <c r="IUJ175" s="193"/>
      <c r="IUK175" s="193"/>
      <c r="JDK175" s="193"/>
      <c r="JDL175" s="193"/>
      <c r="JDT175" s="193"/>
      <c r="JDU175" s="193"/>
      <c r="JDV175" s="193"/>
      <c r="JDW175" s="193"/>
      <c r="JDX175" s="193"/>
      <c r="JDY175" s="193"/>
      <c r="JDZ175" s="193"/>
      <c r="JEA175" s="193"/>
      <c r="JEB175" s="193"/>
      <c r="JEC175" s="193"/>
      <c r="JED175" s="193"/>
      <c r="JEE175" s="193"/>
      <c r="JEF175" s="193"/>
      <c r="JEG175" s="193"/>
      <c r="JNG175" s="193"/>
      <c r="JNH175" s="193"/>
      <c r="JNP175" s="193"/>
      <c r="JNQ175" s="193"/>
      <c r="JNR175" s="193"/>
      <c r="JNS175" s="193"/>
      <c r="JNT175" s="193"/>
      <c r="JNU175" s="193"/>
      <c r="JNV175" s="193"/>
      <c r="JNW175" s="193"/>
      <c r="JNX175" s="193"/>
      <c r="JNY175" s="193"/>
      <c r="JNZ175" s="193"/>
      <c r="JOA175" s="193"/>
      <c r="JOB175" s="193"/>
      <c r="JOC175" s="193"/>
      <c r="JXC175" s="193"/>
      <c r="JXD175" s="193"/>
      <c r="JXL175" s="193"/>
      <c r="JXM175" s="193"/>
      <c r="JXN175" s="193"/>
      <c r="JXO175" s="193"/>
      <c r="JXP175" s="193"/>
      <c r="JXQ175" s="193"/>
      <c r="JXR175" s="193"/>
      <c r="JXS175" s="193"/>
      <c r="JXT175" s="193"/>
      <c r="JXU175" s="193"/>
      <c r="JXV175" s="193"/>
      <c r="JXW175" s="193"/>
      <c r="JXX175" s="193"/>
      <c r="JXY175" s="193"/>
      <c r="KGY175" s="193"/>
      <c r="KGZ175" s="193"/>
      <c r="KHH175" s="193"/>
      <c r="KHI175" s="193"/>
      <c r="KHJ175" s="193"/>
      <c r="KHK175" s="193"/>
      <c r="KHL175" s="193"/>
      <c r="KHM175" s="193"/>
      <c r="KHN175" s="193"/>
      <c r="KHO175" s="193"/>
      <c r="KHP175" s="193"/>
      <c r="KHQ175" s="193"/>
      <c r="KHR175" s="193"/>
      <c r="KHS175" s="193"/>
      <c r="KHT175" s="193"/>
      <c r="KHU175" s="193"/>
      <c r="KQU175" s="193"/>
      <c r="KQV175" s="193"/>
      <c r="KRD175" s="193"/>
      <c r="KRE175" s="193"/>
      <c r="KRF175" s="193"/>
      <c r="KRG175" s="193"/>
      <c r="KRH175" s="193"/>
      <c r="KRI175" s="193"/>
      <c r="KRJ175" s="193"/>
      <c r="KRK175" s="193"/>
      <c r="KRL175" s="193"/>
      <c r="KRM175" s="193"/>
      <c r="KRN175" s="193"/>
      <c r="KRO175" s="193"/>
      <c r="KRP175" s="193"/>
      <c r="KRQ175" s="193"/>
      <c r="LAQ175" s="193"/>
      <c r="LAR175" s="193"/>
      <c r="LAZ175" s="193"/>
      <c r="LBA175" s="193"/>
      <c r="LBB175" s="193"/>
      <c r="LBC175" s="193"/>
      <c r="LBD175" s="193"/>
      <c r="LBE175" s="193"/>
      <c r="LBF175" s="193"/>
      <c r="LBG175" s="193"/>
      <c r="LBH175" s="193"/>
      <c r="LBI175" s="193"/>
      <c r="LBJ175" s="193"/>
      <c r="LBK175" s="193"/>
      <c r="LBL175" s="193"/>
      <c r="LBM175" s="193"/>
      <c r="LKM175" s="193"/>
      <c r="LKN175" s="193"/>
      <c r="LKV175" s="193"/>
      <c r="LKW175" s="193"/>
      <c r="LKX175" s="193"/>
      <c r="LKY175" s="193"/>
      <c r="LKZ175" s="193"/>
      <c r="LLA175" s="193"/>
      <c r="LLB175" s="193"/>
      <c r="LLC175" s="193"/>
      <c r="LLD175" s="193"/>
      <c r="LLE175" s="193"/>
      <c r="LLF175" s="193"/>
      <c r="LLG175" s="193"/>
      <c r="LLH175" s="193"/>
      <c r="LLI175" s="193"/>
      <c r="LUI175" s="193"/>
      <c r="LUJ175" s="193"/>
      <c r="LUR175" s="193"/>
      <c r="LUS175" s="193"/>
      <c r="LUT175" s="193"/>
      <c r="LUU175" s="193"/>
      <c r="LUV175" s="193"/>
      <c r="LUW175" s="193"/>
      <c r="LUX175" s="193"/>
      <c r="LUY175" s="193"/>
      <c r="LUZ175" s="193"/>
      <c r="LVA175" s="193"/>
      <c r="LVB175" s="193"/>
      <c r="LVC175" s="193"/>
      <c r="LVD175" s="193"/>
      <c r="LVE175" s="193"/>
      <c r="MEE175" s="193"/>
      <c r="MEF175" s="193"/>
      <c r="MEN175" s="193"/>
      <c r="MEO175" s="193"/>
      <c r="MEP175" s="193"/>
      <c r="MEQ175" s="193"/>
      <c r="MER175" s="193"/>
      <c r="MES175" s="193"/>
      <c r="MET175" s="193"/>
      <c r="MEU175" s="193"/>
      <c r="MEV175" s="193"/>
      <c r="MEW175" s="193"/>
      <c r="MEX175" s="193"/>
      <c r="MEY175" s="193"/>
      <c r="MEZ175" s="193"/>
      <c r="MFA175" s="193"/>
      <c r="MOA175" s="193"/>
      <c r="MOB175" s="193"/>
      <c r="MOJ175" s="193"/>
      <c r="MOK175" s="193"/>
      <c r="MOL175" s="193"/>
      <c r="MOM175" s="193"/>
      <c r="MON175" s="193"/>
      <c r="MOO175" s="193"/>
      <c r="MOP175" s="193"/>
      <c r="MOQ175" s="193"/>
      <c r="MOR175" s="193"/>
      <c r="MOS175" s="193"/>
      <c r="MOT175" s="193"/>
      <c r="MOU175" s="193"/>
      <c r="MOV175" s="193"/>
      <c r="MOW175" s="193"/>
      <c r="MXW175" s="193"/>
      <c r="MXX175" s="193"/>
      <c r="MYF175" s="193"/>
      <c r="MYG175" s="193"/>
      <c r="MYH175" s="193"/>
      <c r="MYI175" s="193"/>
      <c r="MYJ175" s="193"/>
      <c r="MYK175" s="193"/>
      <c r="MYL175" s="193"/>
      <c r="MYM175" s="193"/>
      <c r="MYN175" s="193"/>
      <c r="MYO175" s="193"/>
      <c r="MYP175" s="193"/>
      <c r="MYQ175" s="193"/>
      <c r="MYR175" s="193"/>
      <c r="MYS175" s="193"/>
      <c r="NHS175" s="193"/>
      <c r="NHT175" s="193"/>
      <c r="NIB175" s="193"/>
      <c r="NIC175" s="193"/>
      <c r="NID175" s="193"/>
      <c r="NIE175" s="193"/>
      <c r="NIF175" s="193"/>
      <c r="NIG175" s="193"/>
      <c r="NIH175" s="193"/>
      <c r="NII175" s="193"/>
      <c r="NIJ175" s="193"/>
      <c r="NIK175" s="193"/>
      <c r="NIL175" s="193"/>
      <c r="NIM175" s="193"/>
      <c r="NIN175" s="193"/>
      <c r="NIO175" s="193"/>
      <c r="NRO175" s="193"/>
      <c r="NRP175" s="193"/>
      <c r="NRX175" s="193"/>
      <c r="NRY175" s="193"/>
      <c r="NRZ175" s="193"/>
      <c r="NSA175" s="193"/>
      <c r="NSB175" s="193"/>
      <c r="NSC175" s="193"/>
      <c r="NSD175" s="193"/>
      <c r="NSE175" s="193"/>
      <c r="NSF175" s="193"/>
      <c r="NSG175" s="193"/>
      <c r="NSH175" s="193"/>
      <c r="NSI175" s="193"/>
      <c r="NSJ175" s="193"/>
      <c r="NSK175" s="193"/>
      <c r="OBK175" s="193"/>
      <c r="OBL175" s="193"/>
      <c r="OBT175" s="193"/>
      <c r="OBU175" s="193"/>
      <c r="OBV175" s="193"/>
      <c r="OBW175" s="193"/>
      <c r="OBX175" s="193"/>
      <c r="OBY175" s="193"/>
      <c r="OBZ175" s="193"/>
      <c r="OCA175" s="193"/>
      <c r="OCB175" s="193"/>
      <c r="OCC175" s="193"/>
      <c r="OCD175" s="193"/>
      <c r="OCE175" s="193"/>
      <c r="OCF175" s="193"/>
      <c r="OCG175" s="193"/>
      <c r="OLG175" s="193"/>
      <c r="OLH175" s="193"/>
      <c r="OLP175" s="193"/>
      <c r="OLQ175" s="193"/>
      <c r="OLR175" s="193"/>
      <c r="OLS175" s="193"/>
      <c r="OLT175" s="193"/>
      <c r="OLU175" s="193"/>
      <c r="OLV175" s="193"/>
      <c r="OLW175" s="193"/>
      <c r="OLX175" s="193"/>
      <c r="OLY175" s="193"/>
      <c r="OLZ175" s="193"/>
      <c r="OMA175" s="193"/>
      <c r="OMB175" s="193"/>
      <c r="OMC175" s="193"/>
      <c r="OVC175" s="193"/>
      <c r="OVD175" s="193"/>
      <c r="OVL175" s="193"/>
      <c r="OVM175" s="193"/>
      <c r="OVN175" s="193"/>
      <c r="OVO175" s="193"/>
      <c r="OVP175" s="193"/>
      <c r="OVQ175" s="193"/>
      <c r="OVR175" s="193"/>
      <c r="OVS175" s="193"/>
      <c r="OVT175" s="193"/>
      <c r="OVU175" s="193"/>
      <c r="OVV175" s="193"/>
      <c r="OVW175" s="193"/>
      <c r="OVX175" s="193"/>
      <c r="OVY175" s="193"/>
      <c r="PEY175" s="193"/>
      <c r="PEZ175" s="193"/>
      <c r="PFH175" s="193"/>
      <c r="PFI175" s="193"/>
      <c r="PFJ175" s="193"/>
      <c r="PFK175" s="193"/>
      <c r="PFL175" s="193"/>
      <c r="PFM175" s="193"/>
      <c r="PFN175" s="193"/>
      <c r="PFO175" s="193"/>
      <c r="PFP175" s="193"/>
      <c r="PFQ175" s="193"/>
      <c r="PFR175" s="193"/>
      <c r="PFS175" s="193"/>
      <c r="PFT175" s="193"/>
      <c r="PFU175" s="193"/>
      <c r="POU175" s="193"/>
      <c r="POV175" s="193"/>
      <c r="PPD175" s="193"/>
      <c r="PPE175" s="193"/>
      <c r="PPF175" s="193"/>
      <c r="PPG175" s="193"/>
      <c r="PPH175" s="193"/>
      <c r="PPI175" s="193"/>
      <c r="PPJ175" s="193"/>
      <c r="PPK175" s="193"/>
      <c r="PPL175" s="193"/>
      <c r="PPM175" s="193"/>
      <c r="PPN175" s="193"/>
      <c r="PPO175" s="193"/>
      <c r="PPP175" s="193"/>
      <c r="PPQ175" s="193"/>
      <c r="PYQ175" s="193"/>
      <c r="PYR175" s="193"/>
      <c r="PYZ175" s="193"/>
      <c r="PZA175" s="193"/>
      <c r="PZB175" s="193"/>
      <c r="PZC175" s="193"/>
      <c r="PZD175" s="193"/>
      <c r="PZE175" s="193"/>
      <c r="PZF175" s="193"/>
      <c r="PZG175" s="193"/>
      <c r="PZH175" s="193"/>
      <c r="PZI175" s="193"/>
      <c r="PZJ175" s="193"/>
      <c r="PZK175" s="193"/>
      <c r="PZL175" s="193"/>
      <c r="PZM175" s="193"/>
      <c r="QIM175" s="193"/>
      <c r="QIN175" s="193"/>
      <c r="QIV175" s="193"/>
      <c r="QIW175" s="193"/>
      <c r="QIX175" s="193"/>
      <c r="QIY175" s="193"/>
      <c r="QIZ175" s="193"/>
      <c r="QJA175" s="193"/>
      <c r="QJB175" s="193"/>
      <c r="QJC175" s="193"/>
      <c r="QJD175" s="193"/>
      <c r="QJE175" s="193"/>
      <c r="QJF175" s="193"/>
      <c r="QJG175" s="193"/>
      <c r="QJH175" s="193"/>
      <c r="QJI175" s="193"/>
      <c r="QSI175" s="193"/>
      <c r="QSJ175" s="193"/>
      <c r="QSR175" s="193"/>
      <c r="QSS175" s="193"/>
      <c r="QST175" s="193"/>
      <c r="QSU175" s="193"/>
      <c r="QSV175" s="193"/>
      <c r="QSW175" s="193"/>
      <c r="QSX175" s="193"/>
      <c r="QSY175" s="193"/>
      <c r="QSZ175" s="193"/>
      <c r="QTA175" s="193"/>
      <c r="QTB175" s="193"/>
      <c r="QTC175" s="193"/>
      <c r="QTD175" s="193"/>
      <c r="QTE175" s="193"/>
      <c r="RCE175" s="193"/>
      <c r="RCF175" s="193"/>
      <c r="RCN175" s="193"/>
      <c r="RCO175" s="193"/>
      <c r="RCP175" s="193"/>
      <c r="RCQ175" s="193"/>
      <c r="RCR175" s="193"/>
      <c r="RCS175" s="193"/>
      <c r="RCT175" s="193"/>
      <c r="RCU175" s="193"/>
      <c r="RCV175" s="193"/>
      <c r="RCW175" s="193"/>
      <c r="RCX175" s="193"/>
      <c r="RCY175" s="193"/>
      <c r="RCZ175" s="193"/>
      <c r="RDA175" s="193"/>
      <c r="RMA175" s="193"/>
      <c r="RMB175" s="193"/>
      <c r="RMJ175" s="193"/>
      <c r="RMK175" s="193"/>
      <c r="RML175" s="193"/>
      <c r="RMM175" s="193"/>
      <c r="RMN175" s="193"/>
      <c r="RMO175" s="193"/>
      <c r="RMP175" s="193"/>
      <c r="RMQ175" s="193"/>
      <c r="RMR175" s="193"/>
      <c r="RMS175" s="193"/>
      <c r="RMT175" s="193"/>
      <c r="RMU175" s="193"/>
      <c r="RMV175" s="193"/>
      <c r="RMW175" s="193"/>
      <c r="RVW175" s="193"/>
      <c r="RVX175" s="193"/>
      <c r="RWF175" s="193"/>
      <c r="RWG175" s="193"/>
      <c r="RWH175" s="193"/>
      <c r="RWI175" s="193"/>
      <c r="RWJ175" s="193"/>
      <c r="RWK175" s="193"/>
      <c r="RWL175" s="193"/>
      <c r="RWM175" s="193"/>
      <c r="RWN175" s="193"/>
      <c r="RWO175" s="193"/>
      <c r="RWP175" s="193"/>
      <c r="RWQ175" s="193"/>
      <c r="RWR175" s="193"/>
      <c r="RWS175" s="193"/>
      <c r="SFS175" s="193"/>
      <c r="SFT175" s="193"/>
      <c r="SGB175" s="193"/>
      <c r="SGC175" s="193"/>
      <c r="SGD175" s="193"/>
      <c r="SGE175" s="193"/>
      <c r="SGF175" s="193"/>
      <c r="SGG175" s="193"/>
      <c r="SGH175" s="193"/>
      <c r="SGI175" s="193"/>
      <c r="SGJ175" s="193"/>
      <c r="SGK175" s="193"/>
      <c r="SGL175" s="193"/>
      <c r="SGM175" s="193"/>
      <c r="SGN175" s="193"/>
      <c r="SGO175" s="193"/>
      <c r="SPO175" s="193"/>
      <c r="SPP175" s="193"/>
      <c r="SPX175" s="193"/>
      <c r="SPY175" s="193"/>
      <c r="SPZ175" s="193"/>
      <c r="SQA175" s="193"/>
      <c r="SQB175" s="193"/>
      <c r="SQC175" s="193"/>
      <c r="SQD175" s="193"/>
      <c r="SQE175" s="193"/>
      <c r="SQF175" s="193"/>
      <c r="SQG175" s="193"/>
      <c r="SQH175" s="193"/>
      <c r="SQI175" s="193"/>
      <c r="SQJ175" s="193"/>
      <c r="SQK175" s="193"/>
      <c r="SZK175" s="193"/>
      <c r="SZL175" s="193"/>
      <c r="SZT175" s="193"/>
      <c r="SZU175" s="193"/>
      <c r="SZV175" s="193"/>
      <c r="SZW175" s="193"/>
      <c r="SZX175" s="193"/>
      <c r="SZY175" s="193"/>
      <c r="SZZ175" s="193"/>
      <c r="TAA175" s="193"/>
      <c r="TAB175" s="193"/>
      <c r="TAC175" s="193"/>
      <c r="TAD175" s="193"/>
      <c r="TAE175" s="193"/>
      <c r="TAF175" s="193"/>
      <c r="TAG175" s="193"/>
      <c r="TJG175" s="193"/>
      <c r="TJH175" s="193"/>
      <c r="TJP175" s="193"/>
      <c r="TJQ175" s="193"/>
      <c r="TJR175" s="193"/>
      <c r="TJS175" s="193"/>
      <c r="TJT175" s="193"/>
      <c r="TJU175" s="193"/>
      <c r="TJV175" s="193"/>
      <c r="TJW175" s="193"/>
      <c r="TJX175" s="193"/>
      <c r="TJY175" s="193"/>
      <c r="TJZ175" s="193"/>
      <c r="TKA175" s="193"/>
      <c r="TKB175" s="193"/>
      <c r="TKC175" s="193"/>
      <c r="TTC175" s="193"/>
      <c r="TTD175" s="193"/>
      <c r="TTL175" s="193"/>
      <c r="TTM175" s="193"/>
      <c r="TTN175" s="193"/>
      <c r="TTO175" s="193"/>
      <c r="TTP175" s="193"/>
      <c r="TTQ175" s="193"/>
      <c r="TTR175" s="193"/>
      <c r="TTS175" s="193"/>
      <c r="TTT175" s="193"/>
      <c r="TTU175" s="193"/>
      <c r="TTV175" s="193"/>
      <c r="TTW175" s="193"/>
      <c r="TTX175" s="193"/>
      <c r="TTY175" s="193"/>
      <c r="UCY175" s="193"/>
      <c r="UCZ175" s="193"/>
      <c r="UDH175" s="193"/>
      <c r="UDI175" s="193"/>
      <c r="UDJ175" s="193"/>
      <c r="UDK175" s="193"/>
      <c r="UDL175" s="193"/>
      <c r="UDM175" s="193"/>
      <c r="UDN175" s="193"/>
      <c r="UDO175" s="193"/>
      <c r="UDP175" s="193"/>
      <c r="UDQ175" s="193"/>
      <c r="UDR175" s="193"/>
      <c r="UDS175" s="193"/>
      <c r="UDT175" s="193"/>
      <c r="UDU175" s="193"/>
      <c r="UMU175" s="193"/>
      <c r="UMV175" s="193"/>
      <c r="UND175" s="193"/>
      <c r="UNE175" s="193"/>
      <c r="UNF175" s="193"/>
      <c r="UNG175" s="193"/>
      <c r="UNH175" s="193"/>
      <c r="UNI175" s="193"/>
      <c r="UNJ175" s="193"/>
      <c r="UNK175" s="193"/>
      <c r="UNL175" s="193"/>
      <c r="UNM175" s="193"/>
      <c r="UNN175" s="193"/>
      <c r="UNO175" s="193"/>
      <c r="UNP175" s="193"/>
      <c r="UNQ175" s="193"/>
      <c r="UWQ175" s="193"/>
      <c r="UWR175" s="193"/>
      <c r="UWZ175" s="193"/>
      <c r="UXA175" s="193"/>
      <c r="UXB175" s="193"/>
      <c r="UXC175" s="193"/>
      <c r="UXD175" s="193"/>
      <c r="UXE175" s="193"/>
      <c r="UXF175" s="193"/>
      <c r="UXG175" s="193"/>
      <c r="UXH175" s="193"/>
      <c r="UXI175" s="193"/>
      <c r="UXJ175" s="193"/>
      <c r="UXK175" s="193"/>
      <c r="UXL175" s="193"/>
      <c r="UXM175" s="193"/>
      <c r="VGM175" s="193"/>
      <c r="VGN175" s="193"/>
      <c r="VGV175" s="193"/>
      <c r="VGW175" s="193"/>
      <c r="VGX175" s="193"/>
      <c r="VGY175" s="193"/>
      <c r="VGZ175" s="193"/>
      <c r="VHA175" s="193"/>
      <c r="VHB175" s="193"/>
      <c r="VHC175" s="193"/>
      <c r="VHD175" s="193"/>
      <c r="VHE175" s="193"/>
      <c r="VHF175" s="193"/>
      <c r="VHG175" s="193"/>
      <c r="VHH175" s="193"/>
      <c r="VHI175" s="193"/>
      <c r="VQI175" s="193"/>
      <c r="VQJ175" s="193"/>
      <c r="VQR175" s="193"/>
      <c r="VQS175" s="193"/>
      <c r="VQT175" s="193"/>
      <c r="VQU175" s="193"/>
      <c r="VQV175" s="193"/>
      <c r="VQW175" s="193"/>
      <c r="VQX175" s="193"/>
      <c r="VQY175" s="193"/>
      <c r="VQZ175" s="193"/>
      <c r="VRA175" s="193"/>
      <c r="VRB175" s="193"/>
      <c r="VRC175" s="193"/>
      <c r="VRD175" s="193"/>
      <c r="VRE175" s="193"/>
      <c r="WAE175" s="193"/>
      <c r="WAF175" s="193"/>
      <c r="WAN175" s="193"/>
      <c r="WAO175" s="193"/>
      <c r="WAP175" s="193"/>
      <c r="WAQ175" s="193"/>
      <c r="WAR175" s="193"/>
      <c r="WAS175" s="193"/>
      <c r="WAT175" s="193"/>
      <c r="WAU175" s="193"/>
      <c r="WAV175" s="193"/>
      <c r="WAW175" s="193"/>
      <c r="WAX175" s="193"/>
      <c r="WAY175" s="193"/>
      <c r="WAZ175" s="193"/>
      <c r="WBA175" s="193"/>
      <c r="WKA175" s="193"/>
      <c r="WKB175" s="193"/>
      <c r="WKJ175" s="193"/>
      <c r="WKK175" s="193"/>
      <c r="WKL175" s="193"/>
      <c r="WKM175" s="193"/>
      <c r="WKN175" s="193"/>
      <c r="WKO175" s="193"/>
      <c r="WKP175" s="193"/>
      <c r="WKQ175" s="193"/>
      <c r="WKR175" s="193"/>
      <c r="WKS175" s="193"/>
      <c r="WKT175" s="193"/>
      <c r="WKU175" s="193"/>
      <c r="WKV175" s="193"/>
      <c r="WKW175" s="193"/>
      <c r="WTW175" s="193"/>
      <c r="WTX175" s="193"/>
      <c r="WUF175" s="193"/>
      <c r="WUG175" s="193"/>
      <c r="WUH175" s="193"/>
      <c r="WUI175" s="193"/>
      <c r="WUJ175" s="193"/>
      <c r="WUK175" s="193"/>
      <c r="WUL175" s="193"/>
      <c r="WUM175" s="193"/>
      <c r="WUN175" s="193"/>
      <c r="WUO175" s="193"/>
      <c r="WUP175" s="193"/>
      <c r="WUQ175" s="193"/>
      <c r="WUR175" s="193"/>
      <c r="WUS175" s="193"/>
    </row>
    <row r="176" spans="1:1009 1243:2033 2267:3057 3291:4081 4315:5105 5339:6129 6363:7153 7387:8177 8411:9201 9435:10225 10459:11249 11483:12273 12507:13297 13531:14321 14555:15345 15579:16113" s="99" customFormat="1" ht="31.5" hidden="1" outlineLevel="1" x14ac:dyDescent="0.25">
      <c r="A176" s="78"/>
      <c r="B176" s="194" t="s">
        <v>179</v>
      </c>
      <c r="C176" s="74"/>
      <c r="D176" s="102">
        <v>22</v>
      </c>
      <c r="E176" s="103"/>
      <c r="F176" s="73">
        <v>22</v>
      </c>
      <c r="G176" s="231">
        <v>0</v>
      </c>
      <c r="H176" s="129">
        <v>0</v>
      </c>
      <c r="I176" s="153">
        <f t="shared" si="10"/>
        <v>0</v>
      </c>
      <c r="J176" s="149"/>
      <c r="K176" s="149"/>
      <c r="L176" s="152"/>
      <c r="M176" s="152"/>
      <c r="N176" s="109"/>
      <c r="HK176" s="193"/>
      <c r="HL176" s="193"/>
      <c r="HT176" s="193"/>
      <c r="HU176" s="193"/>
      <c r="HV176" s="193"/>
      <c r="HW176" s="193"/>
      <c r="HX176" s="193"/>
      <c r="HY176" s="193"/>
      <c r="HZ176" s="193"/>
      <c r="IA176" s="193"/>
      <c r="IB176" s="193"/>
      <c r="IC176" s="193"/>
      <c r="ID176" s="193"/>
      <c r="IE176" s="193"/>
      <c r="IF176" s="193"/>
      <c r="IG176" s="193"/>
      <c r="RG176" s="193"/>
      <c r="RH176" s="193"/>
      <c r="RP176" s="193"/>
      <c r="RQ176" s="193"/>
      <c r="RR176" s="193"/>
      <c r="RS176" s="193"/>
      <c r="RT176" s="193"/>
      <c r="RU176" s="193"/>
      <c r="RV176" s="193"/>
      <c r="RW176" s="193"/>
      <c r="RX176" s="193"/>
      <c r="RY176" s="193"/>
      <c r="RZ176" s="193"/>
      <c r="SA176" s="193"/>
      <c r="SB176" s="193"/>
      <c r="SC176" s="193"/>
      <c r="ABC176" s="193"/>
      <c r="ABD176" s="193"/>
      <c r="ABL176" s="193"/>
      <c r="ABM176" s="193"/>
      <c r="ABN176" s="193"/>
      <c r="ABO176" s="193"/>
      <c r="ABP176" s="193"/>
      <c r="ABQ176" s="193"/>
      <c r="ABR176" s="193"/>
      <c r="ABS176" s="193"/>
      <c r="ABT176" s="193"/>
      <c r="ABU176" s="193"/>
      <c r="ABV176" s="193"/>
      <c r="ABW176" s="193"/>
      <c r="ABX176" s="193"/>
      <c r="ABY176" s="193"/>
      <c r="AKY176" s="193"/>
      <c r="AKZ176" s="193"/>
      <c r="ALH176" s="193"/>
      <c r="ALI176" s="193"/>
      <c r="ALJ176" s="193"/>
      <c r="ALK176" s="193"/>
      <c r="ALL176" s="193"/>
      <c r="ALM176" s="193"/>
      <c r="ALN176" s="193"/>
      <c r="ALO176" s="193"/>
      <c r="ALP176" s="193"/>
      <c r="ALQ176" s="193"/>
      <c r="ALR176" s="193"/>
      <c r="ALS176" s="193"/>
      <c r="ALT176" s="193"/>
      <c r="ALU176" s="193"/>
      <c r="AUU176" s="193"/>
      <c r="AUV176" s="193"/>
      <c r="AVD176" s="193"/>
      <c r="AVE176" s="193"/>
      <c r="AVF176" s="193"/>
      <c r="AVG176" s="193"/>
      <c r="AVH176" s="193"/>
      <c r="AVI176" s="193"/>
      <c r="AVJ176" s="193"/>
      <c r="AVK176" s="193"/>
      <c r="AVL176" s="193"/>
      <c r="AVM176" s="193"/>
      <c r="AVN176" s="193"/>
      <c r="AVO176" s="193"/>
      <c r="AVP176" s="193"/>
      <c r="AVQ176" s="193"/>
      <c r="BEQ176" s="193"/>
      <c r="BER176" s="193"/>
      <c r="BEZ176" s="193"/>
      <c r="BFA176" s="193"/>
      <c r="BFB176" s="193"/>
      <c r="BFC176" s="193"/>
      <c r="BFD176" s="193"/>
      <c r="BFE176" s="193"/>
      <c r="BFF176" s="193"/>
      <c r="BFG176" s="193"/>
      <c r="BFH176" s="193"/>
      <c r="BFI176" s="193"/>
      <c r="BFJ176" s="193"/>
      <c r="BFK176" s="193"/>
      <c r="BFL176" s="193"/>
      <c r="BFM176" s="193"/>
      <c r="BOM176" s="193"/>
      <c r="BON176" s="193"/>
      <c r="BOV176" s="193"/>
      <c r="BOW176" s="193"/>
      <c r="BOX176" s="193"/>
      <c r="BOY176" s="193"/>
      <c r="BOZ176" s="193"/>
      <c r="BPA176" s="193"/>
      <c r="BPB176" s="193"/>
      <c r="BPC176" s="193"/>
      <c r="BPD176" s="193"/>
      <c r="BPE176" s="193"/>
      <c r="BPF176" s="193"/>
      <c r="BPG176" s="193"/>
      <c r="BPH176" s="193"/>
      <c r="BPI176" s="193"/>
      <c r="BYI176" s="193"/>
      <c r="BYJ176" s="193"/>
      <c r="BYR176" s="193"/>
      <c r="BYS176" s="193"/>
      <c r="BYT176" s="193"/>
      <c r="BYU176" s="193"/>
      <c r="BYV176" s="193"/>
      <c r="BYW176" s="193"/>
      <c r="BYX176" s="193"/>
      <c r="BYY176" s="193"/>
      <c r="BYZ176" s="193"/>
      <c r="BZA176" s="193"/>
      <c r="BZB176" s="193"/>
      <c r="BZC176" s="193"/>
      <c r="BZD176" s="193"/>
      <c r="BZE176" s="193"/>
      <c r="CIE176" s="193"/>
      <c r="CIF176" s="193"/>
      <c r="CIN176" s="193"/>
      <c r="CIO176" s="193"/>
      <c r="CIP176" s="193"/>
      <c r="CIQ176" s="193"/>
      <c r="CIR176" s="193"/>
      <c r="CIS176" s="193"/>
      <c r="CIT176" s="193"/>
      <c r="CIU176" s="193"/>
      <c r="CIV176" s="193"/>
      <c r="CIW176" s="193"/>
      <c r="CIX176" s="193"/>
      <c r="CIY176" s="193"/>
      <c r="CIZ176" s="193"/>
      <c r="CJA176" s="193"/>
      <c r="CSA176" s="193"/>
      <c r="CSB176" s="193"/>
      <c r="CSJ176" s="193"/>
      <c r="CSK176" s="193"/>
      <c r="CSL176" s="193"/>
      <c r="CSM176" s="193"/>
      <c r="CSN176" s="193"/>
      <c r="CSO176" s="193"/>
      <c r="CSP176" s="193"/>
      <c r="CSQ176" s="193"/>
      <c r="CSR176" s="193"/>
      <c r="CSS176" s="193"/>
      <c r="CST176" s="193"/>
      <c r="CSU176" s="193"/>
      <c r="CSV176" s="193"/>
      <c r="CSW176" s="193"/>
      <c r="DBW176" s="193"/>
      <c r="DBX176" s="193"/>
      <c r="DCF176" s="193"/>
      <c r="DCG176" s="193"/>
      <c r="DCH176" s="193"/>
      <c r="DCI176" s="193"/>
      <c r="DCJ176" s="193"/>
      <c r="DCK176" s="193"/>
      <c r="DCL176" s="193"/>
      <c r="DCM176" s="193"/>
      <c r="DCN176" s="193"/>
      <c r="DCO176" s="193"/>
      <c r="DCP176" s="193"/>
      <c r="DCQ176" s="193"/>
      <c r="DCR176" s="193"/>
      <c r="DCS176" s="193"/>
      <c r="DLS176" s="193"/>
      <c r="DLT176" s="193"/>
      <c r="DMB176" s="193"/>
      <c r="DMC176" s="193"/>
      <c r="DMD176" s="193"/>
      <c r="DME176" s="193"/>
      <c r="DMF176" s="193"/>
      <c r="DMG176" s="193"/>
      <c r="DMH176" s="193"/>
      <c r="DMI176" s="193"/>
      <c r="DMJ176" s="193"/>
      <c r="DMK176" s="193"/>
      <c r="DML176" s="193"/>
      <c r="DMM176" s="193"/>
      <c r="DMN176" s="193"/>
      <c r="DMO176" s="193"/>
      <c r="DVO176" s="193"/>
      <c r="DVP176" s="193"/>
      <c r="DVX176" s="193"/>
      <c r="DVY176" s="193"/>
      <c r="DVZ176" s="193"/>
      <c r="DWA176" s="193"/>
      <c r="DWB176" s="193"/>
      <c r="DWC176" s="193"/>
      <c r="DWD176" s="193"/>
      <c r="DWE176" s="193"/>
      <c r="DWF176" s="193"/>
      <c r="DWG176" s="193"/>
      <c r="DWH176" s="193"/>
      <c r="DWI176" s="193"/>
      <c r="DWJ176" s="193"/>
      <c r="DWK176" s="193"/>
      <c r="EFK176" s="193"/>
      <c r="EFL176" s="193"/>
      <c r="EFT176" s="193"/>
      <c r="EFU176" s="193"/>
      <c r="EFV176" s="193"/>
      <c r="EFW176" s="193"/>
      <c r="EFX176" s="193"/>
      <c r="EFY176" s="193"/>
      <c r="EFZ176" s="193"/>
      <c r="EGA176" s="193"/>
      <c r="EGB176" s="193"/>
      <c r="EGC176" s="193"/>
      <c r="EGD176" s="193"/>
      <c r="EGE176" s="193"/>
      <c r="EGF176" s="193"/>
      <c r="EGG176" s="193"/>
      <c r="EPG176" s="193"/>
      <c r="EPH176" s="193"/>
      <c r="EPP176" s="193"/>
      <c r="EPQ176" s="193"/>
      <c r="EPR176" s="193"/>
      <c r="EPS176" s="193"/>
      <c r="EPT176" s="193"/>
      <c r="EPU176" s="193"/>
      <c r="EPV176" s="193"/>
      <c r="EPW176" s="193"/>
      <c r="EPX176" s="193"/>
      <c r="EPY176" s="193"/>
      <c r="EPZ176" s="193"/>
      <c r="EQA176" s="193"/>
      <c r="EQB176" s="193"/>
      <c r="EQC176" s="193"/>
      <c r="EZC176" s="193"/>
      <c r="EZD176" s="193"/>
      <c r="EZL176" s="193"/>
      <c r="EZM176" s="193"/>
      <c r="EZN176" s="193"/>
      <c r="EZO176" s="193"/>
      <c r="EZP176" s="193"/>
      <c r="EZQ176" s="193"/>
      <c r="EZR176" s="193"/>
      <c r="EZS176" s="193"/>
      <c r="EZT176" s="193"/>
      <c r="EZU176" s="193"/>
      <c r="EZV176" s="193"/>
      <c r="EZW176" s="193"/>
      <c r="EZX176" s="193"/>
      <c r="EZY176" s="193"/>
      <c r="FIY176" s="193"/>
      <c r="FIZ176" s="193"/>
      <c r="FJH176" s="193"/>
      <c r="FJI176" s="193"/>
      <c r="FJJ176" s="193"/>
      <c r="FJK176" s="193"/>
      <c r="FJL176" s="193"/>
      <c r="FJM176" s="193"/>
      <c r="FJN176" s="193"/>
      <c r="FJO176" s="193"/>
      <c r="FJP176" s="193"/>
      <c r="FJQ176" s="193"/>
      <c r="FJR176" s="193"/>
      <c r="FJS176" s="193"/>
      <c r="FJT176" s="193"/>
      <c r="FJU176" s="193"/>
      <c r="FSU176" s="193"/>
      <c r="FSV176" s="193"/>
      <c r="FTD176" s="193"/>
      <c r="FTE176" s="193"/>
      <c r="FTF176" s="193"/>
      <c r="FTG176" s="193"/>
      <c r="FTH176" s="193"/>
      <c r="FTI176" s="193"/>
      <c r="FTJ176" s="193"/>
      <c r="FTK176" s="193"/>
      <c r="FTL176" s="193"/>
      <c r="FTM176" s="193"/>
      <c r="FTN176" s="193"/>
      <c r="FTO176" s="193"/>
      <c r="FTP176" s="193"/>
      <c r="FTQ176" s="193"/>
      <c r="GCQ176" s="193"/>
      <c r="GCR176" s="193"/>
      <c r="GCZ176" s="193"/>
      <c r="GDA176" s="193"/>
      <c r="GDB176" s="193"/>
      <c r="GDC176" s="193"/>
      <c r="GDD176" s="193"/>
      <c r="GDE176" s="193"/>
      <c r="GDF176" s="193"/>
      <c r="GDG176" s="193"/>
      <c r="GDH176" s="193"/>
      <c r="GDI176" s="193"/>
      <c r="GDJ176" s="193"/>
      <c r="GDK176" s="193"/>
      <c r="GDL176" s="193"/>
      <c r="GDM176" s="193"/>
      <c r="GMM176" s="193"/>
      <c r="GMN176" s="193"/>
      <c r="GMV176" s="193"/>
      <c r="GMW176" s="193"/>
      <c r="GMX176" s="193"/>
      <c r="GMY176" s="193"/>
      <c r="GMZ176" s="193"/>
      <c r="GNA176" s="193"/>
      <c r="GNB176" s="193"/>
      <c r="GNC176" s="193"/>
      <c r="GND176" s="193"/>
      <c r="GNE176" s="193"/>
      <c r="GNF176" s="193"/>
      <c r="GNG176" s="193"/>
      <c r="GNH176" s="193"/>
      <c r="GNI176" s="193"/>
      <c r="GWI176" s="193"/>
      <c r="GWJ176" s="193"/>
      <c r="GWR176" s="193"/>
      <c r="GWS176" s="193"/>
      <c r="GWT176" s="193"/>
      <c r="GWU176" s="193"/>
      <c r="GWV176" s="193"/>
      <c r="GWW176" s="193"/>
      <c r="GWX176" s="193"/>
      <c r="GWY176" s="193"/>
      <c r="GWZ176" s="193"/>
      <c r="GXA176" s="193"/>
      <c r="GXB176" s="193"/>
      <c r="GXC176" s="193"/>
      <c r="GXD176" s="193"/>
      <c r="GXE176" s="193"/>
      <c r="HGE176" s="193"/>
      <c r="HGF176" s="193"/>
      <c r="HGN176" s="193"/>
      <c r="HGO176" s="193"/>
      <c r="HGP176" s="193"/>
      <c r="HGQ176" s="193"/>
      <c r="HGR176" s="193"/>
      <c r="HGS176" s="193"/>
      <c r="HGT176" s="193"/>
      <c r="HGU176" s="193"/>
      <c r="HGV176" s="193"/>
      <c r="HGW176" s="193"/>
      <c r="HGX176" s="193"/>
      <c r="HGY176" s="193"/>
      <c r="HGZ176" s="193"/>
      <c r="HHA176" s="193"/>
      <c r="HQA176" s="193"/>
      <c r="HQB176" s="193"/>
      <c r="HQJ176" s="193"/>
      <c r="HQK176" s="193"/>
      <c r="HQL176" s="193"/>
      <c r="HQM176" s="193"/>
      <c r="HQN176" s="193"/>
      <c r="HQO176" s="193"/>
      <c r="HQP176" s="193"/>
      <c r="HQQ176" s="193"/>
      <c r="HQR176" s="193"/>
      <c r="HQS176" s="193"/>
      <c r="HQT176" s="193"/>
      <c r="HQU176" s="193"/>
      <c r="HQV176" s="193"/>
      <c r="HQW176" s="193"/>
      <c r="HZW176" s="193"/>
      <c r="HZX176" s="193"/>
      <c r="IAF176" s="193"/>
      <c r="IAG176" s="193"/>
      <c r="IAH176" s="193"/>
      <c r="IAI176" s="193"/>
      <c r="IAJ176" s="193"/>
      <c r="IAK176" s="193"/>
      <c r="IAL176" s="193"/>
      <c r="IAM176" s="193"/>
      <c r="IAN176" s="193"/>
      <c r="IAO176" s="193"/>
      <c r="IAP176" s="193"/>
      <c r="IAQ176" s="193"/>
      <c r="IAR176" s="193"/>
      <c r="IAS176" s="193"/>
      <c r="IJS176" s="193"/>
      <c r="IJT176" s="193"/>
      <c r="IKB176" s="193"/>
      <c r="IKC176" s="193"/>
      <c r="IKD176" s="193"/>
      <c r="IKE176" s="193"/>
      <c r="IKF176" s="193"/>
      <c r="IKG176" s="193"/>
      <c r="IKH176" s="193"/>
      <c r="IKI176" s="193"/>
      <c r="IKJ176" s="193"/>
      <c r="IKK176" s="193"/>
      <c r="IKL176" s="193"/>
      <c r="IKM176" s="193"/>
      <c r="IKN176" s="193"/>
      <c r="IKO176" s="193"/>
      <c r="ITO176" s="193"/>
      <c r="ITP176" s="193"/>
      <c r="ITX176" s="193"/>
      <c r="ITY176" s="193"/>
      <c r="ITZ176" s="193"/>
      <c r="IUA176" s="193"/>
      <c r="IUB176" s="193"/>
      <c r="IUC176" s="193"/>
      <c r="IUD176" s="193"/>
      <c r="IUE176" s="193"/>
      <c r="IUF176" s="193"/>
      <c r="IUG176" s="193"/>
      <c r="IUH176" s="193"/>
      <c r="IUI176" s="193"/>
      <c r="IUJ176" s="193"/>
      <c r="IUK176" s="193"/>
      <c r="JDK176" s="193"/>
      <c r="JDL176" s="193"/>
      <c r="JDT176" s="193"/>
      <c r="JDU176" s="193"/>
      <c r="JDV176" s="193"/>
      <c r="JDW176" s="193"/>
      <c r="JDX176" s="193"/>
      <c r="JDY176" s="193"/>
      <c r="JDZ176" s="193"/>
      <c r="JEA176" s="193"/>
      <c r="JEB176" s="193"/>
      <c r="JEC176" s="193"/>
      <c r="JED176" s="193"/>
      <c r="JEE176" s="193"/>
      <c r="JEF176" s="193"/>
      <c r="JEG176" s="193"/>
      <c r="JNG176" s="193"/>
      <c r="JNH176" s="193"/>
      <c r="JNP176" s="193"/>
      <c r="JNQ176" s="193"/>
      <c r="JNR176" s="193"/>
      <c r="JNS176" s="193"/>
      <c r="JNT176" s="193"/>
      <c r="JNU176" s="193"/>
      <c r="JNV176" s="193"/>
      <c r="JNW176" s="193"/>
      <c r="JNX176" s="193"/>
      <c r="JNY176" s="193"/>
      <c r="JNZ176" s="193"/>
      <c r="JOA176" s="193"/>
      <c r="JOB176" s="193"/>
      <c r="JOC176" s="193"/>
      <c r="JXC176" s="193"/>
      <c r="JXD176" s="193"/>
      <c r="JXL176" s="193"/>
      <c r="JXM176" s="193"/>
      <c r="JXN176" s="193"/>
      <c r="JXO176" s="193"/>
      <c r="JXP176" s="193"/>
      <c r="JXQ176" s="193"/>
      <c r="JXR176" s="193"/>
      <c r="JXS176" s="193"/>
      <c r="JXT176" s="193"/>
      <c r="JXU176" s="193"/>
      <c r="JXV176" s="193"/>
      <c r="JXW176" s="193"/>
      <c r="JXX176" s="193"/>
      <c r="JXY176" s="193"/>
      <c r="KGY176" s="193"/>
      <c r="KGZ176" s="193"/>
      <c r="KHH176" s="193"/>
      <c r="KHI176" s="193"/>
      <c r="KHJ176" s="193"/>
      <c r="KHK176" s="193"/>
      <c r="KHL176" s="193"/>
      <c r="KHM176" s="193"/>
      <c r="KHN176" s="193"/>
      <c r="KHO176" s="193"/>
      <c r="KHP176" s="193"/>
      <c r="KHQ176" s="193"/>
      <c r="KHR176" s="193"/>
      <c r="KHS176" s="193"/>
      <c r="KHT176" s="193"/>
      <c r="KHU176" s="193"/>
      <c r="KQU176" s="193"/>
      <c r="KQV176" s="193"/>
      <c r="KRD176" s="193"/>
      <c r="KRE176" s="193"/>
      <c r="KRF176" s="193"/>
      <c r="KRG176" s="193"/>
      <c r="KRH176" s="193"/>
      <c r="KRI176" s="193"/>
      <c r="KRJ176" s="193"/>
      <c r="KRK176" s="193"/>
      <c r="KRL176" s="193"/>
      <c r="KRM176" s="193"/>
      <c r="KRN176" s="193"/>
      <c r="KRO176" s="193"/>
      <c r="KRP176" s="193"/>
      <c r="KRQ176" s="193"/>
      <c r="LAQ176" s="193"/>
      <c r="LAR176" s="193"/>
      <c r="LAZ176" s="193"/>
      <c r="LBA176" s="193"/>
      <c r="LBB176" s="193"/>
      <c r="LBC176" s="193"/>
      <c r="LBD176" s="193"/>
      <c r="LBE176" s="193"/>
      <c r="LBF176" s="193"/>
      <c r="LBG176" s="193"/>
      <c r="LBH176" s="193"/>
      <c r="LBI176" s="193"/>
      <c r="LBJ176" s="193"/>
      <c r="LBK176" s="193"/>
      <c r="LBL176" s="193"/>
      <c r="LBM176" s="193"/>
      <c r="LKM176" s="193"/>
      <c r="LKN176" s="193"/>
      <c r="LKV176" s="193"/>
      <c r="LKW176" s="193"/>
      <c r="LKX176" s="193"/>
      <c r="LKY176" s="193"/>
      <c r="LKZ176" s="193"/>
      <c r="LLA176" s="193"/>
      <c r="LLB176" s="193"/>
      <c r="LLC176" s="193"/>
      <c r="LLD176" s="193"/>
      <c r="LLE176" s="193"/>
      <c r="LLF176" s="193"/>
      <c r="LLG176" s="193"/>
      <c r="LLH176" s="193"/>
      <c r="LLI176" s="193"/>
      <c r="LUI176" s="193"/>
      <c r="LUJ176" s="193"/>
      <c r="LUR176" s="193"/>
      <c r="LUS176" s="193"/>
      <c r="LUT176" s="193"/>
      <c r="LUU176" s="193"/>
      <c r="LUV176" s="193"/>
      <c r="LUW176" s="193"/>
      <c r="LUX176" s="193"/>
      <c r="LUY176" s="193"/>
      <c r="LUZ176" s="193"/>
      <c r="LVA176" s="193"/>
      <c r="LVB176" s="193"/>
      <c r="LVC176" s="193"/>
      <c r="LVD176" s="193"/>
      <c r="LVE176" s="193"/>
      <c r="MEE176" s="193"/>
      <c r="MEF176" s="193"/>
      <c r="MEN176" s="193"/>
      <c r="MEO176" s="193"/>
      <c r="MEP176" s="193"/>
      <c r="MEQ176" s="193"/>
      <c r="MER176" s="193"/>
      <c r="MES176" s="193"/>
      <c r="MET176" s="193"/>
      <c r="MEU176" s="193"/>
      <c r="MEV176" s="193"/>
      <c r="MEW176" s="193"/>
      <c r="MEX176" s="193"/>
      <c r="MEY176" s="193"/>
      <c r="MEZ176" s="193"/>
      <c r="MFA176" s="193"/>
      <c r="MOA176" s="193"/>
      <c r="MOB176" s="193"/>
      <c r="MOJ176" s="193"/>
      <c r="MOK176" s="193"/>
      <c r="MOL176" s="193"/>
      <c r="MOM176" s="193"/>
      <c r="MON176" s="193"/>
      <c r="MOO176" s="193"/>
      <c r="MOP176" s="193"/>
      <c r="MOQ176" s="193"/>
      <c r="MOR176" s="193"/>
      <c r="MOS176" s="193"/>
      <c r="MOT176" s="193"/>
      <c r="MOU176" s="193"/>
      <c r="MOV176" s="193"/>
      <c r="MOW176" s="193"/>
      <c r="MXW176" s="193"/>
      <c r="MXX176" s="193"/>
      <c r="MYF176" s="193"/>
      <c r="MYG176" s="193"/>
      <c r="MYH176" s="193"/>
      <c r="MYI176" s="193"/>
      <c r="MYJ176" s="193"/>
      <c r="MYK176" s="193"/>
      <c r="MYL176" s="193"/>
      <c r="MYM176" s="193"/>
      <c r="MYN176" s="193"/>
      <c r="MYO176" s="193"/>
      <c r="MYP176" s="193"/>
      <c r="MYQ176" s="193"/>
      <c r="MYR176" s="193"/>
      <c r="MYS176" s="193"/>
      <c r="NHS176" s="193"/>
      <c r="NHT176" s="193"/>
      <c r="NIB176" s="193"/>
      <c r="NIC176" s="193"/>
      <c r="NID176" s="193"/>
      <c r="NIE176" s="193"/>
      <c r="NIF176" s="193"/>
      <c r="NIG176" s="193"/>
      <c r="NIH176" s="193"/>
      <c r="NII176" s="193"/>
      <c r="NIJ176" s="193"/>
      <c r="NIK176" s="193"/>
      <c r="NIL176" s="193"/>
      <c r="NIM176" s="193"/>
      <c r="NIN176" s="193"/>
      <c r="NIO176" s="193"/>
      <c r="NRO176" s="193"/>
      <c r="NRP176" s="193"/>
      <c r="NRX176" s="193"/>
      <c r="NRY176" s="193"/>
      <c r="NRZ176" s="193"/>
      <c r="NSA176" s="193"/>
      <c r="NSB176" s="193"/>
      <c r="NSC176" s="193"/>
      <c r="NSD176" s="193"/>
      <c r="NSE176" s="193"/>
      <c r="NSF176" s="193"/>
      <c r="NSG176" s="193"/>
      <c r="NSH176" s="193"/>
      <c r="NSI176" s="193"/>
      <c r="NSJ176" s="193"/>
      <c r="NSK176" s="193"/>
      <c r="OBK176" s="193"/>
      <c r="OBL176" s="193"/>
      <c r="OBT176" s="193"/>
      <c r="OBU176" s="193"/>
      <c r="OBV176" s="193"/>
      <c r="OBW176" s="193"/>
      <c r="OBX176" s="193"/>
      <c r="OBY176" s="193"/>
      <c r="OBZ176" s="193"/>
      <c r="OCA176" s="193"/>
      <c r="OCB176" s="193"/>
      <c r="OCC176" s="193"/>
      <c r="OCD176" s="193"/>
      <c r="OCE176" s="193"/>
      <c r="OCF176" s="193"/>
      <c r="OCG176" s="193"/>
      <c r="OLG176" s="193"/>
      <c r="OLH176" s="193"/>
      <c r="OLP176" s="193"/>
      <c r="OLQ176" s="193"/>
      <c r="OLR176" s="193"/>
      <c r="OLS176" s="193"/>
      <c r="OLT176" s="193"/>
      <c r="OLU176" s="193"/>
      <c r="OLV176" s="193"/>
      <c r="OLW176" s="193"/>
      <c r="OLX176" s="193"/>
      <c r="OLY176" s="193"/>
      <c r="OLZ176" s="193"/>
      <c r="OMA176" s="193"/>
      <c r="OMB176" s="193"/>
      <c r="OMC176" s="193"/>
      <c r="OVC176" s="193"/>
      <c r="OVD176" s="193"/>
      <c r="OVL176" s="193"/>
      <c r="OVM176" s="193"/>
      <c r="OVN176" s="193"/>
      <c r="OVO176" s="193"/>
      <c r="OVP176" s="193"/>
      <c r="OVQ176" s="193"/>
      <c r="OVR176" s="193"/>
      <c r="OVS176" s="193"/>
      <c r="OVT176" s="193"/>
      <c r="OVU176" s="193"/>
      <c r="OVV176" s="193"/>
      <c r="OVW176" s="193"/>
      <c r="OVX176" s="193"/>
      <c r="OVY176" s="193"/>
      <c r="PEY176" s="193"/>
      <c r="PEZ176" s="193"/>
      <c r="PFH176" s="193"/>
      <c r="PFI176" s="193"/>
      <c r="PFJ176" s="193"/>
      <c r="PFK176" s="193"/>
      <c r="PFL176" s="193"/>
      <c r="PFM176" s="193"/>
      <c r="PFN176" s="193"/>
      <c r="PFO176" s="193"/>
      <c r="PFP176" s="193"/>
      <c r="PFQ176" s="193"/>
      <c r="PFR176" s="193"/>
      <c r="PFS176" s="193"/>
      <c r="PFT176" s="193"/>
      <c r="PFU176" s="193"/>
      <c r="POU176" s="193"/>
      <c r="POV176" s="193"/>
      <c r="PPD176" s="193"/>
      <c r="PPE176" s="193"/>
      <c r="PPF176" s="193"/>
      <c r="PPG176" s="193"/>
      <c r="PPH176" s="193"/>
      <c r="PPI176" s="193"/>
      <c r="PPJ176" s="193"/>
      <c r="PPK176" s="193"/>
      <c r="PPL176" s="193"/>
      <c r="PPM176" s="193"/>
      <c r="PPN176" s="193"/>
      <c r="PPO176" s="193"/>
      <c r="PPP176" s="193"/>
      <c r="PPQ176" s="193"/>
      <c r="PYQ176" s="193"/>
      <c r="PYR176" s="193"/>
      <c r="PYZ176" s="193"/>
      <c r="PZA176" s="193"/>
      <c r="PZB176" s="193"/>
      <c r="PZC176" s="193"/>
      <c r="PZD176" s="193"/>
      <c r="PZE176" s="193"/>
      <c r="PZF176" s="193"/>
      <c r="PZG176" s="193"/>
      <c r="PZH176" s="193"/>
      <c r="PZI176" s="193"/>
      <c r="PZJ176" s="193"/>
      <c r="PZK176" s="193"/>
      <c r="PZL176" s="193"/>
      <c r="PZM176" s="193"/>
      <c r="QIM176" s="193"/>
      <c r="QIN176" s="193"/>
      <c r="QIV176" s="193"/>
      <c r="QIW176" s="193"/>
      <c r="QIX176" s="193"/>
      <c r="QIY176" s="193"/>
      <c r="QIZ176" s="193"/>
      <c r="QJA176" s="193"/>
      <c r="QJB176" s="193"/>
      <c r="QJC176" s="193"/>
      <c r="QJD176" s="193"/>
      <c r="QJE176" s="193"/>
      <c r="QJF176" s="193"/>
      <c r="QJG176" s="193"/>
      <c r="QJH176" s="193"/>
      <c r="QJI176" s="193"/>
      <c r="QSI176" s="193"/>
      <c r="QSJ176" s="193"/>
      <c r="QSR176" s="193"/>
      <c r="QSS176" s="193"/>
      <c r="QST176" s="193"/>
      <c r="QSU176" s="193"/>
      <c r="QSV176" s="193"/>
      <c r="QSW176" s="193"/>
      <c r="QSX176" s="193"/>
      <c r="QSY176" s="193"/>
      <c r="QSZ176" s="193"/>
      <c r="QTA176" s="193"/>
      <c r="QTB176" s="193"/>
      <c r="QTC176" s="193"/>
      <c r="QTD176" s="193"/>
      <c r="QTE176" s="193"/>
      <c r="RCE176" s="193"/>
      <c r="RCF176" s="193"/>
      <c r="RCN176" s="193"/>
      <c r="RCO176" s="193"/>
      <c r="RCP176" s="193"/>
      <c r="RCQ176" s="193"/>
      <c r="RCR176" s="193"/>
      <c r="RCS176" s="193"/>
      <c r="RCT176" s="193"/>
      <c r="RCU176" s="193"/>
      <c r="RCV176" s="193"/>
      <c r="RCW176" s="193"/>
      <c r="RCX176" s="193"/>
      <c r="RCY176" s="193"/>
      <c r="RCZ176" s="193"/>
      <c r="RDA176" s="193"/>
      <c r="RMA176" s="193"/>
      <c r="RMB176" s="193"/>
      <c r="RMJ176" s="193"/>
      <c r="RMK176" s="193"/>
      <c r="RML176" s="193"/>
      <c r="RMM176" s="193"/>
      <c r="RMN176" s="193"/>
      <c r="RMO176" s="193"/>
      <c r="RMP176" s="193"/>
      <c r="RMQ176" s="193"/>
      <c r="RMR176" s="193"/>
      <c r="RMS176" s="193"/>
      <c r="RMT176" s="193"/>
      <c r="RMU176" s="193"/>
      <c r="RMV176" s="193"/>
      <c r="RMW176" s="193"/>
      <c r="RVW176" s="193"/>
      <c r="RVX176" s="193"/>
      <c r="RWF176" s="193"/>
      <c r="RWG176" s="193"/>
      <c r="RWH176" s="193"/>
      <c r="RWI176" s="193"/>
      <c r="RWJ176" s="193"/>
      <c r="RWK176" s="193"/>
      <c r="RWL176" s="193"/>
      <c r="RWM176" s="193"/>
      <c r="RWN176" s="193"/>
      <c r="RWO176" s="193"/>
      <c r="RWP176" s="193"/>
      <c r="RWQ176" s="193"/>
      <c r="RWR176" s="193"/>
      <c r="RWS176" s="193"/>
      <c r="SFS176" s="193"/>
      <c r="SFT176" s="193"/>
      <c r="SGB176" s="193"/>
      <c r="SGC176" s="193"/>
      <c r="SGD176" s="193"/>
      <c r="SGE176" s="193"/>
      <c r="SGF176" s="193"/>
      <c r="SGG176" s="193"/>
      <c r="SGH176" s="193"/>
      <c r="SGI176" s="193"/>
      <c r="SGJ176" s="193"/>
      <c r="SGK176" s="193"/>
      <c r="SGL176" s="193"/>
      <c r="SGM176" s="193"/>
      <c r="SGN176" s="193"/>
      <c r="SGO176" s="193"/>
      <c r="SPO176" s="193"/>
      <c r="SPP176" s="193"/>
      <c r="SPX176" s="193"/>
      <c r="SPY176" s="193"/>
      <c r="SPZ176" s="193"/>
      <c r="SQA176" s="193"/>
      <c r="SQB176" s="193"/>
      <c r="SQC176" s="193"/>
      <c r="SQD176" s="193"/>
      <c r="SQE176" s="193"/>
      <c r="SQF176" s="193"/>
      <c r="SQG176" s="193"/>
      <c r="SQH176" s="193"/>
      <c r="SQI176" s="193"/>
      <c r="SQJ176" s="193"/>
      <c r="SQK176" s="193"/>
      <c r="SZK176" s="193"/>
      <c r="SZL176" s="193"/>
      <c r="SZT176" s="193"/>
      <c r="SZU176" s="193"/>
      <c r="SZV176" s="193"/>
      <c r="SZW176" s="193"/>
      <c r="SZX176" s="193"/>
      <c r="SZY176" s="193"/>
      <c r="SZZ176" s="193"/>
      <c r="TAA176" s="193"/>
      <c r="TAB176" s="193"/>
      <c r="TAC176" s="193"/>
      <c r="TAD176" s="193"/>
      <c r="TAE176" s="193"/>
      <c r="TAF176" s="193"/>
      <c r="TAG176" s="193"/>
      <c r="TJG176" s="193"/>
      <c r="TJH176" s="193"/>
      <c r="TJP176" s="193"/>
      <c r="TJQ176" s="193"/>
      <c r="TJR176" s="193"/>
      <c r="TJS176" s="193"/>
      <c r="TJT176" s="193"/>
      <c r="TJU176" s="193"/>
      <c r="TJV176" s="193"/>
      <c r="TJW176" s="193"/>
      <c r="TJX176" s="193"/>
      <c r="TJY176" s="193"/>
      <c r="TJZ176" s="193"/>
      <c r="TKA176" s="193"/>
      <c r="TKB176" s="193"/>
      <c r="TKC176" s="193"/>
      <c r="TTC176" s="193"/>
      <c r="TTD176" s="193"/>
      <c r="TTL176" s="193"/>
      <c r="TTM176" s="193"/>
      <c r="TTN176" s="193"/>
      <c r="TTO176" s="193"/>
      <c r="TTP176" s="193"/>
      <c r="TTQ176" s="193"/>
      <c r="TTR176" s="193"/>
      <c r="TTS176" s="193"/>
      <c r="TTT176" s="193"/>
      <c r="TTU176" s="193"/>
      <c r="TTV176" s="193"/>
      <c r="TTW176" s="193"/>
      <c r="TTX176" s="193"/>
      <c r="TTY176" s="193"/>
      <c r="UCY176" s="193"/>
      <c r="UCZ176" s="193"/>
      <c r="UDH176" s="193"/>
      <c r="UDI176" s="193"/>
      <c r="UDJ176" s="193"/>
      <c r="UDK176" s="193"/>
      <c r="UDL176" s="193"/>
      <c r="UDM176" s="193"/>
      <c r="UDN176" s="193"/>
      <c r="UDO176" s="193"/>
      <c r="UDP176" s="193"/>
      <c r="UDQ176" s="193"/>
      <c r="UDR176" s="193"/>
      <c r="UDS176" s="193"/>
      <c r="UDT176" s="193"/>
      <c r="UDU176" s="193"/>
      <c r="UMU176" s="193"/>
      <c r="UMV176" s="193"/>
      <c r="UND176" s="193"/>
      <c r="UNE176" s="193"/>
      <c r="UNF176" s="193"/>
      <c r="UNG176" s="193"/>
      <c r="UNH176" s="193"/>
      <c r="UNI176" s="193"/>
      <c r="UNJ176" s="193"/>
      <c r="UNK176" s="193"/>
      <c r="UNL176" s="193"/>
      <c r="UNM176" s="193"/>
      <c r="UNN176" s="193"/>
      <c r="UNO176" s="193"/>
      <c r="UNP176" s="193"/>
      <c r="UNQ176" s="193"/>
      <c r="UWQ176" s="193"/>
      <c r="UWR176" s="193"/>
      <c r="UWZ176" s="193"/>
      <c r="UXA176" s="193"/>
      <c r="UXB176" s="193"/>
      <c r="UXC176" s="193"/>
      <c r="UXD176" s="193"/>
      <c r="UXE176" s="193"/>
      <c r="UXF176" s="193"/>
      <c r="UXG176" s="193"/>
      <c r="UXH176" s="193"/>
      <c r="UXI176" s="193"/>
      <c r="UXJ176" s="193"/>
      <c r="UXK176" s="193"/>
      <c r="UXL176" s="193"/>
      <c r="UXM176" s="193"/>
      <c r="VGM176" s="193"/>
      <c r="VGN176" s="193"/>
      <c r="VGV176" s="193"/>
      <c r="VGW176" s="193"/>
      <c r="VGX176" s="193"/>
      <c r="VGY176" s="193"/>
      <c r="VGZ176" s="193"/>
      <c r="VHA176" s="193"/>
      <c r="VHB176" s="193"/>
      <c r="VHC176" s="193"/>
      <c r="VHD176" s="193"/>
      <c r="VHE176" s="193"/>
      <c r="VHF176" s="193"/>
      <c r="VHG176" s="193"/>
      <c r="VHH176" s="193"/>
      <c r="VHI176" s="193"/>
      <c r="VQI176" s="193"/>
      <c r="VQJ176" s="193"/>
      <c r="VQR176" s="193"/>
      <c r="VQS176" s="193"/>
      <c r="VQT176" s="193"/>
      <c r="VQU176" s="193"/>
      <c r="VQV176" s="193"/>
      <c r="VQW176" s="193"/>
      <c r="VQX176" s="193"/>
      <c r="VQY176" s="193"/>
      <c r="VQZ176" s="193"/>
      <c r="VRA176" s="193"/>
      <c r="VRB176" s="193"/>
      <c r="VRC176" s="193"/>
      <c r="VRD176" s="193"/>
      <c r="VRE176" s="193"/>
      <c r="WAE176" s="193"/>
      <c r="WAF176" s="193"/>
      <c r="WAN176" s="193"/>
      <c r="WAO176" s="193"/>
      <c r="WAP176" s="193"/>
      <c r="WAQ176" s="193"/>
      <c r="WAR176" s="193"/>
      <c r="WAS176" s="193"/>
      <c r="WAT176" s="193"/>
      <c r="WAU176" s="193"/>
      <c r="WAV176" s="193"/>
      <c r="WAW176" s="193"/>
      <c r="WAX176" s="193"/>
      <c r="WAY176" s="193"/>
      <c r="WAZ176" s="193"/>
      <c r="WBA176" s="193"/>
      <c r="WKA176" s="193"/>
      <c r="WKB176" s="193"/>
      <c r="WKJ176" s="193"/>
      <c r="WKK176" s="193"/>
      <c r="WKL176" s="193"/>
      <c r="WKM176" s="193"/>
      <c r="WKN176" s="193"/>
      <c r="WKO176" s="193"/>
      <c r="WKP176" s="193"/>
      <c r="WKQ176" s="193"/>
      <c r="WKR176" s="193"/>
      <c r="WKS176" s="193"/>
      <c r="WKT176" s="193"/>
      <c r="WKU176" s="193"/>
      <c r="WKV176" s="193"/>
      <c r="WKW176" s="193"/>
      <c r="WTW176" s="193"/>
      <c r="WTX176" s="193"/>
      <c r="WUF176" s="193"/>
      <c r="WUG176" s="193"/>
      <c r="WUH176" s="193"/>
      <c r="WUI176" s="193"/>
      <c r="WUJ176" s="193"/>
      <c r="WUK176" s="193"/>
      <c r="WUL176" s="193"/>
      <c r="WUM176" s="193"/>
      <c r="WUN176" s="193"/>
      <c r="WUO176" s="193"/>
      <c r="WUP176" s="193"/>
      <c r="WUQ176" s="193"/>
      <c r="WUR176" s="193"/>
      <c r="WUS176" s="193"/>
    </row>
    <row r="177" spans="1:16344" s="99" customFormat="1" hidden="1" outlineLevel="1" x14ac:dyDescent="0.25">
      <c r="A177" s="78"/>
      <c r="B177" s="194" t="s">
        <v>284</v>
      </c>
      <c r="C177" s="74"/>
      <c r="D177" s="102"/>
      <c r="E177" s="103"/>
      <c r="F177" s="73"/>
      <c r="G177" s="231"/>
      <c r="H177" s="129">
        <v>10.271633</v>
      </c>
      <c r="I177" s="153">
        <f t="shared" si="10"/>
        <v>0</v>
      </c>
      <c r="J177" s="240"/>
      <c r="K177" s="149"/>
      <c r="L177" s="152"/>
      <c r="M177" s="152"/>
      <c r="N177" s="109"/>
      <c r="HK177" s="193"/>
      <c r="HL177" s="193"/>
      <c r="HT177" s="193"/>
      <c r="HU177" s="193"/>
      <c r="HV177" s="193"/>
      <c r="HW177" s="193"/>
      <c r="HX177" s="193"/>
      <c r="HY177" s="193"/>
      <c r="HZ177" s="193"/>
      <c r="IA177" s="193"/>
      <c r="IB177" s="193"/>
      <c r="IC177" s="193"/>
      <c r="ID177" s="193"/>
      <c r="IE177" s="193"/>
      <c r="IF177" s="193"/>
      <c r="IG177" s="193"/>
      <c r="RG177" s="193"/>
      <c r="RH177" s="193"/>
      <c r="RP177" s="193"/>
      <c r="RQ177" s="193"/>
      <c r="RR177" s="193"/>
      <c r="RS177" s="193"/>
      <c r="RT177" s="193"/>
      <c r="RU177" s="193"/>
      <c r="RV177" s="193"/>
      <c r="RW177" s="193"/>
      <c r="RX177" s="193"/>
      <c r="RY177" s="193"/>
      <c r="RZ177" s="193"/>
      <c r="SA177" s="193"/>
      <c r="SB177" s="193"/>
      <c r="SC177" s="193"/>
      <c r="ABC177" s="193"/>
      <c r="ABD177" s="193"/>
      <c r="ABL177" s="193"/>
      <c r="ABM177" s="193"/>
      <c r="ABN177" s="193"/>
      <c r="ABO177" s="193"/>
      <c r="ABP177" s="193"/>
      <c r="ABQ177" s="193"/>
      <c r="ABR177" s="193"/>
      <c r="ABS177" s="193"/>
      <c r="ABT177" s="193"/>
      <c r="ABU177" s="193"/>
      <c r="ABV177" s="193"/>
      <c r="ABW177" s="193"/>
      <c r="ABX177" s="193"/>
      <c r="ABY177" s="193"/>
      <c r="AKY177" s="193"/>
      <c r="AKZ177" s="193"/>
      <c r="ALH177" s="193"/>
      <c r="ALI177" s="193"/>
      <c r="ALJ177" s="193"/>
      <c r="ALK177" s="193"/>
      <c r="ALL177" s="193"/>
      <c r="ALM177" s="193"/>
      <c r="ALN177" s="193"/>
      <c r="ALO177" s="193"/>
      <c r="ALP177" s="193"/>
      <c r="ALQ177" s="193"/>
      <c r="ALR177" s="193"/>
      <c r="ALS177" s="193"/>
      <c r="ALT177" s="193"/>
      <c r="ALU177" s="193"/>
      <c r="AUU177" s="193"/>
      <c r="AUV177" s="193"/>
      <c r="AVD177" s="193"/>
      <c r="AVE177" s="193"/>
      <c r="AVF177" s="193"/>
      <c r="AVG177" s="193"/>
      <c r="AVH177" s="193"/>
      <c r="AVI177" s="193"/>
      <c r="AVJ177" s="193"/>
      <c r="AVK177" s="193"/>
      <c r="AVL177" s="193"/>
      <c r="AVM177" s="193"/>
      <c r="AVN177" s="193"/>
      <c r="AVO177" s="193"/>
      <c r="AVP177" s="193"/>
      <c r="AVQ177" s="193"/>
      <c r="BEQ177" s="193"/>
      <c r="BER177" s="193"/>
      <c r="BEZ177" s="193"/>
      <c r="BFA177" s="193"/>
      <c r="BFB177" s="193"/>
      <c r="BFC177" s="193"/>
      <c r="BFD177" s="193"/>
      <c r="BFE177" s="193"/>
      <c r="BFF177" s="193"/>
      <c r="BFG177" s="193"/>
      <c r="BFH177" s="193"/>
      <c r="BFI177" s="193"/>
      <c r="BFJ177" s="193"/>
      <c r="BFK177" s="193"/>
      <c r="BFL177" s="193"/>
      <c r="BFM177" s="193"/>
      <c r="BOM177" s="193"/>
      <c r="BON177" s="193"/>
      <c r="BOV177" s="193"/>
      <c r="BOW177" s="193"/>
      <c r="BOX177" s="193"/>
      <c r="BOY177" s="193"/>
      <c r="BOZ177" s="193"/>
      <c r="BPA177" s="193"/>
      <c r="BPB177" s="193"/>
      <c r="BPC177" s="193"/>
      <c r="BPD177" s="193"/>
      <c r="BPE177" s="193"/>
      <c r="BPF177" s="193"/>
      <c r="BPG177" s="193"/>
      <c r="BPH177" s="193"/>
      <c r="BPI177" s="193"/>
      <c r="BYI177" s="193"/>
      <c r="BYJ177" s="193"/>
      <c r="BYR177" s="193"/>
      <c r="BYS177" s="193"/>
      <c r="BYT177" s="193"/>
      <c r="BYU177" s="193"/>
      <c r="BYV177" s="193"/>
      <c r="BYW177" s="193"/>
      <c r="BYX177" s="193"/>
      <c r="BYY177" s="193"/>
      <c r="BYZ177" s="193"/>
      <c r="BZA177" s="193"/>
      <c r="BZB177" s="193"/>
      <c r="BZC177" s="193"/>
      <c r="BZD177" s="193"/>
      <c r="BZE177" s="193"/>
      <c r="CIE177" s="193"/>
      <c r="CIF177" s="193"/>
      <c r="CIN177" s="193"/>
      <c r="CIO177" s="193"/>
      <c r="CIP177" s="193"/>
      <c r="CIQ177" s="193"/>
      <c r="CIR177" s="193"/>
      <c r="CIS177" s="193"/>
      <c r="CIT177" s="193"/>
      <c r="CIU177" s="193"/>
      <c r="CIV177" s="193"/>
      <c r="CIW177" s="193"/>
      <c r="CIX177" s="193"/>
      <c r="CIY177" s="193"/>
      <c r="CIZ177" s="193"/>
      <c r="CJA177" s="193"/>
      <c r="CSA177" s="193"/>
      <c r="CSB177" s="193"/>
      <c r="CSJ177" s="193"/>
      <c r="CSK177" s="193"/>
      <c r="CSL177" s="193"/>
      <c r="CSM177" s="193"/>
      <c r="CSN177" s="193"/>
      <c r="CSO177" s="193"/>
      <c r="CSP177" s="193"/>
      <c r="CSQ177" s="193"/>
      <c r="CSR177" s="193"/>
      <c r="CSS177" s="193"/>
      <c r="CST177" s="193"/>
      <c r="CSU177" s="193"/>
      <c r="CSV177" s="193"/>
      <c r="CSW177" s="193"/>
      <c r="DBW177" s="193"/>
      <c r="DBX177" s="193"/>
      <c r="DCF177" s="193"/>
      <c r="DCG177" s="193"/>
      <c r="DCH177" s="193"/>
      <c r="DCI177" s="193"/>
      <c r="DCJ177" s="193"/>
      <c r="DCK177" s="193"/>
      <c r="DCL177" s="193"/>
      <c r="DCM177" s="193"/>
      <c r="DCN177" s="193"/>
      <c r="DCO177" s="193"/>
      <c r="DCP177" s="193"/>
      <c r="DCQ177" s="193"/>
      <c r="DCR177" s="193"/>
      <c r="DCS177" s="193"/>
      <c r="DLS177" s="193"/>
      <c r="DLT177" s="193"/>
      <c r="DMB177" s="193"/>
      <c r="DMC177" s="193"/>
      <c r="DMD177" s="193"/>
      <c r="DME177" s="193"/>
      <c r="DMF177" s="193"/>
      <c r="DMG177" s="193"/>
      <c r="DMH177" s="193"/>
      <c r="DMI177" s="193"/>
      <c r="DMJ177" s="193"/>
      <c r="DMK177" s="193"/>
      <c r="DML177" s="193"/>
      <c r="DMM177" s="193"/>
      <c r="DMN177" s="193"/>
      <c r="DMO177" s="193"/>
      <c r="DVO177" s="193"/>
      <c r="DVP177" s="193"/>
      <c r="DVX177" s="193"/>
      <c r="DVY177" s="193"/>
      <c r="DVZ177" s="193"/>
      <c r="DWA177" s="193"/>
      <c r="DWB177" s="193"/>
      <c r="DWC177" s="193"/>
      <c r="DWD177" s="193"/>
      <c r="DWE177" s="193"/>
      <c r="DWF177" s="193"/>
      <c r="DWG177" s="193"/>
      <c r="DWH177" s="193"/>
      <c r="DWI177" s="193"/>
      <c r="DWJ177" s="193"/>
      <c r="DWK177" s="193"/>
      <c r="EFK177" s="193"/>
      <c r="EFL177" s="193"/>
      <c r="EFT177" s="193"/>
      <c r="EFU177" s="193"/>
      <c r="EFV177" s="193"/>
      <c r="EFW177" s="193"/>
      <c r="EFX177" s="193"/>
      <c r="EFY177" s="193"/>
      <c r="EFZ177" s="193"/>
      <c r="EGA177" s="193"/>
      <c r="EGB177" s="193"/>
      <c r="EGC177" s="193"/>
      <c r="EGD177" s="193"/>
      <c r="EGE177" s="193"/>
      <c r="EGF177" s="193"/>
      <c r="EGG177" s="193"/>
      <c r="EPG177" s="193"/>
      <c r="EPH177" s="193"/>
      <c r="EPP177" s="193"/>
      <c r="EPQ177" s="193"/>
      <c r="EPR177" s="193"/>
      <c r="EPS177" s="193"/>
      <c r="EPT177" s="193"/>
      <c r="EPU177" s="193"/>
      <c r="EPV177" s="193"/>
      <c r="EPW177" s="193"/>
      <c r="EPX177" s="193"/>
      <c r="EPY177" s="193"/>
      <c r="EPZ177" s="193"/>
      <c r="EQA177" s="193"/>
      <c r="EQB177" s="193"/>
      <c r="EQC177" s="193"/>
      <c r="EZC177" s="193"/>
      <c r="EZD177" s="193"/>
      <c r="EZL177" s="193"/>
      <c r="EZM177" s="193"/>
      <c r="EZN177" s="193"/>
      <c r="EZO177" s="193"/>
      <c r="EZP177" s="193"/>
      <c r="EZQ177" s="193"/>
      <c r="EZR177" s="193"/>
      <c r="EZS177" s="193"/>
      <c r="EZT177" s="193"/>
      <c r="EZU177" s="193"/>
      <c r="EZV177" s="193"/>
      <c r="EZW177" s="193"/>
      <c r="EZX177" s="193"/>
      <c r="EZY177" s="193"/>
      <c r="FIY177" s="193"/>
      <c r="FIZ177" s="193"/>
      <c r="FJH177" s="193"/>
      <c r="FJI177" s="193"/>
      <c r="FJJ177" s="193"/>
      <c r="FJK177" s="193"/>
      <c r="FJL177" s="193"/>
      <c r="FJM177" s="193"/>
      <c r="FJN177" s="193"/>
      <c r="FJO177" s="193"/>
      <c r="FJP177" s="193"/>
      <c r="FJQ177" s="193"/>
      <c r="FJR177" s="193"/>
      <c r="FJS177" s="193"/>
      <c r="FJT177" s="193"/>
      <c r="FJU177" s="193"/>
      <c r="FSU177" s="193"/>
      <c r="FSV177" s="193"/>
      <c r="FTD177" s="193"/>
      <c r="FTE177" s="193"/>
      <c r="FTF177" s="193"/>
      <c r="FTG177" s="193"/>
      <c r="FTH177" s="193"/>
      <c r="FTI177" s="193"/>
      <c r="FTJ177" s="193"/>
      <c r="FTK177" s="193"/>
      <c r="FTL177" s="193"/>
      <c r="FTM177" s="193"/>
      <c r="FTN177" s="193"/>
      <c r="FTO177" s="193"/>
      <c r="FTP177" s="193"/>
      <c r="FTQ177" s="193"/>
      <c r="GCQ177" s="193"/>
      <c r="GCR177" s="193"/>
      <c r="GCZ177" s="193"/>
      <c r="GDA177" s="193"/>
      <c r="GDB177" s="193"/>
      <c r="GDC177" s="193"/>
      <c r="GDD177" s="193"/>
      <c r="GDE177" s="193"/>
      <c r="GDF177" s="193"/>
      <c r="GDG177" s="193"/>
      <c r="GDH177" s="193"/>
      <c r="GDI177" s="193"/>
      <c r="GDJ177" s="193"/>
      <c r="GDK177" s="193"/>
      <c r="GDL177" s="193"/>
      <c r="GDM177" s="193"/>
      <c r="GMM177" s="193"/>
      <c r="GMN177" s="193"/>
      <c r="GMV177" s="193"/>
      <c r="GMW177" s="193"/>
      <c r="GMX177" s="193"/>
      <c r="GMY177" s="193"/>
      <c r="GMZ177" s="193"/>
      <c r="GNA177" s="193"/>
      <c r="GNB177" s="193"/>
      <c r="GNC177" s="193"/>
      <c r="GND177" s="193"/>
      <c r="GNE177" s="193"/>
      <c r="GNF177" s="193"/>
      <c r="GNG177" s="193"/>
      <c r="GNH177" s="193"/>
      <c r="GNI177" s="193"/>
      <c r="GWI177" s="193"/>
      <c r="GWJ177" s="193"/>
      <c r="GWR177" s="193"/>
      <c r="GWS177" s="193"/>
      <c r="GWT177" s="193"/>
      <c r="GWU177" s="193"/>
      <c r="GWV177" s="193"/>
      <c r="GWW177" s="193"/>
      <c r="GWX177" s="193"/>
      <c r="GWY177" s="193"/>
      <c r="GWZ177" s="193"/>
      <c r="GXA177" s="193"/>
      <c r="GXB177" s="193"/>
      <c r="GXC177" s="193"/>
      <c r="GXD177" s="193"/>
      <c r="GXE177" s="193"/>
      <c r="HGE177" s="193"/>
      <c r="HGF177" s="193"/>
      <c r="HGN177" s="193"/>
      <c r="HGO177" s="193"/>
      <c r="HGP177" s="193"/>
      <c r="HGQ177" s="193"/>
      <c r="HGR177" s="193"/>
      <c r="HGS177" s="193"/>
      <c r="HGT177" s="193"/>
      <c r="HGU177" s="193"/>
      <c r="HGV177" s="193"/>
      <c r="HGW177" s="193"/>
      <c r="HGX177" s="193"/>
      <c r="HGY177" s="193"/>
      <c r="HGZ177" s="193"/>
      <c r="HHA177" s="193"/>
      <c r="HQA177" s="193"/>
      <c r="HQB177" s="193"/>
      <c r="HQJ177" s="193"/>
      <c r="HQK177" s="193"/>
      <c r="HQL177" s="193"/>
      <c r="HQM177" s="193"/>
      <c r="HQN177" s="193"/>
      <c r="HQO177" s="193"/>
      <c r="HQP177" s="193"/>
      <c r="HQQ177" s="193"/>
      <c r="HQR177" s="193"/>
      <c r="HQS177" s="193"/>
      <c r="HQT177" s="193"/>
      <c r="HQU177" s="193"/>
      <c r="HQV177" s="193"/>
      <c r="HQW177" s="193"/>
      <c r="HZW177" s="193"/>
      <c r="HZX177" s="193"/>
      <c r="IAF177" s="193"/>
      <c r="IAG177" s="193"/>
      <c r="IAH177" s="193"/>
      <c r="IAI177" s="193"/>
      <c r="IAJ177" s="193"/>
      <c r="IAK177" s="193"/>
      <c r="IAL177" s="193"/>
      <c r="IAM177" s="193"/>
      <c r="IAN177" s="193"/>
      <c r="IAO177" s="193"/>
      <c r="IAP177" s="193"/>
      <c r="IAQ177" s="193"/>
      <c r="IAR177" s="193"/>
      <c r="IAS177" s="193"/>
      <c r="IJS177" s="193"/>
      <c r="IJT177" s="193"/>
      <c r="IKB177" s="193"/>
      <c r="IKC177" s="193"/>
      <c r="IKD177" s="193"/>
      <c r="IKE177" s="193"/>
      <c r="IKF177" s="193"/>
      <c r="IKG177" s="193"/>
      <c r="IKH177" s="193"/>
      <c r="IKI177" s="193"/>
      <c r="IKJ177" s="193"/>
      <c r="IKK177" s="193"/>
      <c r="IKL177" s="193"/>
      <c r="IKM177" s="193"/>
      <c r="IKN177" s="193"/>
      <c r="IKO177" s="193"/>
      <c r="ITO177" s="193"/>
      <c r="ITP177" s="193"/>
      <c r="ITX177" s="193"/>
      <c r="ITY177" s="193"/>
      <c r="ITZ177" s="193"/>
      <c r="IUA177" s="193"/>
      <c r="IUB177" s="193"/>
      <c r="IUC177" s="193"/>
      <c r="IUD177" s="193"/>
      <c r="IUE177" s="193"/>
      <c r="IUF177" s="193"/>
      <c r="IUG177" s="193"/>
      <c r="IUH177" s="193"/>
      <c r="IUI177" s="193"/>
      <c r="IUJ177" s="193"/>
      <c r="IUK177" s="193"/>
      <c r="JDK177" s="193"/>
      <c r="JDL177" s="193"/>
      <c r="JDT177" s="193"/>
      <c r="JDU177" s="193"/>
      <c r="JDV177" s="193"/>
      <c r="JDW177" s="193"/>
      <c r="JDX177" s="193"/>
      <c r="JDY177" s="193"/>
      <c r="JDZ177" s="193"/>
      <c r="JEA177" s="193"/>
      <c r="JEB177" s="193"/>
      <c r="JEC177" s="193"/>
      <c r="JED177" s="193"/>
      <c r="JEE177" s="193"/>
      <c r="JEF177" s="193"/>
      <c r="JEG177" s="193"/>
      <c r="JNG177" s="193"/>
      <c r="JNH177" s="193"/>
      <c r="JNP177" s="193"/>
      <c r="JNQ177" s="193"/>
      <c r="JNR177" s="193"/>
      <c r="JNS177" s="193"/>
      <c r="JNT177" s="193"/>
      <c r="JNU177" s="193"/>
      <c r="JNV177" s="193"/>
      <c r="JNW177" s="193"/>
      <c r="JNX177" s="193"/>
      <c r="JNY177" s="193"/>
      <c r="JNZ177" s="193"/>
      <c r="JOA177" s="193"/>
      <c r="JOB177" s="193"/>
      <c r="JOC177" s="193"/>
      <c r="JXC177" s="193"/>
      <c r="JXD177" s="193"/>
      <c r="JXL177" s="193"/>
      <c r="JXM177" s="193"/>
      <c r="JXN177" s="193"/>
      <c r="JXO177" s="193"/>
      <c r="JXP177" s="193"/>
      <c r="JXQ177" s="193"/>
      <c r="JXR177" s="193"/>
      <c r="JXS177" s="193"/>
      <c r="JXT177" s="193"/>
      <c r="JXU177" s="193"/>
      <c r="JXV177" s="193"/>
      <c r="JXW177" s="193"/>
      <c r="JXX177" s="193"/>
      <c r="JXY177" s="193"/>
      <c r="KGY177" s="193"/>
      <c r="KGZ177" s="193"/>
      <c r="KHH177" s="193"/>
      <c r="KHI177" s="193"/>
      <c r="KHJ177" s="193"/>
      <c r="KHK177" s="193"/>
      <c r="KHL177" s="193"/>
      <c r="KHM177" s="193"/>
      <c r="KHN177" s="193"/>
      <c r="KHO177" s="193"/>
      <c r="KHP177" s="193"/>
      <c r="KHQ177" s="193"/>
      <c r="KHR177" s="193"/>
      <c r="KHS177" s="193"/>
      <c r="KHT177" s="193"/>
      <c r="KHU177" s="193"/>
      <c r="KQU177" s="193"/>
      <c r="KQV177" s="193"/>
      <c r="KRD177" s="193"/>
      <c r="KRE177" s="193"/>
      <c r="KRF177" s="193"/>
      <c r="KRG177" s="193"/>
      <c r="KRH177" s="193"/>
      <c r="KRI177" s="193"/>
      <c r="KRJ177" s="193"/>
      <c r="KRK177" s="193"/>
      <c r="KRL177" s="193"/>
      <c r="KRM177" s="193"/>
      <c r="KRN177" s="193"/>
      <c r="KRO177" s="193"/>
      <c r="KRP177" s="193"/>
      <c r="KRQ177" s="193"/>
      <c r="LAQ177" s="193"/>
      <c r="LAR177" s="193"/>
      <c r="LAZ177" s="193"/>
      <c r="LBA177" s="193"/>
      <c r="LBB177" s="193"/>
      <c r="LBC177" s="193"/>
      <c r="LBD177" s="193"/>
      <c r="LBE177" s="193"/>
      <c r="LBF177" s="193"/>
      <c r="LBG177" s="193"/>
      <c r="LBH177" s="193"/>
      <c r="LBI177" s="193"/>
      <c r="LBJ177" s="193"/>
      <c r="LBK177" s="193"/>
      <c r="LBL177" s="193"/>
      <c r="LBM177" s="193"/>
      <c r="LKM177" s="193"/>
      <c r="LKN177" s="193"/>
      <c r="LKV177" s="193"/>
      <c r="LKW177" s="193"/>
      <c r="LKX177" s="193"/>
      <c r="LKY177" s="193"/>
      <c r="LKZ177" s="193"/>
      <c r="LLA177" s="193"/>
      <c r="LLB177" s="193"/>
      <c r="LLC177" s="193"/>
      <c r="LLD177" s="193"/>
      <c r="LLE177" s="193"/>
      <c r="LLF177" s="193"/>
      <c r="LLG177" s="193"/>
      <c r="LLH177" s="193"/>
      <c r="LLI177" s="193"/>
      <c r="LUI177" s="193"/>
      <c r="LUJ177" s="193"/>
      <c r="LUR177" s="193"/>
      <c r="LUS177" s="193"/>
      <c r="LUT177" s="193"/>
      <c r="LUU177" s="193"/>
      <c r="LUV177" s="193"/>
      <c r="LUW177" s="193"/>
      <c r="LUX177" s="193"/>
      <c r="LUY177" s="193"/>
      <c r="LUZ177" s="193"/>
      <c r="LVA177" s="193"/>
      <c r="LVB177" s="193"/>
      <c r="LVC177" s="193"/>
      <c r="LVD177" s="193"/>
      <c r="LVE177" s="193"/>
      <c r="MEE177" s="193"/>
      <c r="MEF177" s="193"/>
      <c r="MEN177" s="193"/>
      <c r="MEO177" s="193"/>
      <c r="MEP177" s="193"/>
      <c r="MEQ177" s="193"/>
      <c r="MER177" s="193"/>
      <c r="MES177" s="193"/>
      <c r="MET177" s="193"/>
      <c r="MEU177" s="193"/>
      <c r="MEV177" s="193"/>
      <c r="MEW177" s="193"/>
      <c r="MEX177" s="193"/>
      <c r="MEY177" s="193"/>
      <c r="MEZ177" s="193"/>
      <c r="MFA177" s="193"/>
      <c r="MOA177" s="193"/>
      <c r="MOB177" s="193"/>
      <c r="MOJ177" s="193"/>
      <c r="MOK177" s="193"/>
      <c r="MOL177" s="193"/>
      <c r="MOM177" s="193"/>
      <c r="MON177" s="193"/>
      <c r="MOO177" s="193"/>
      <c r="MOP177" s="193"/>
      <c r="MOQ177" s="193"/>
      <c r="MOR177" s="193"/>
      <c r="MOS177" s="193"/>
      <c r="MOT177" s="193"/>
      <c r="MOU177" s="193"/>
      <c r="MOV177" s="193"/>
      <c r="MOW177" s="193"/>
      <c r="MXW177" s="193"/>
      <c r="MXX177" s="193"/>
      <c r="MYF177" s="193"/>
      <c r="MYG177" s="193"/>
      <c r="MYH177" s="193"/>
      <c r="MYI177" s="193"/>
      <c r="MYJ177" s="193"/>
      <c r="MYK177" s="193"/>
      <c r="MYL177" s="193"/>
      <c r="MYM177" s="193"/>
      <c r="MYN177" s="193"/>
      <c r="MYO177" s="193"/>
      <c r="MYP177" s="193"/>
      <c r="MYQ177" s="193"/>
      <c r="MYR177" s="193"/>
      <c r="MYS177" s="193"/>
      <c r="NHS177" s="193"/>
      <c r="NHT177" s="193"/>
      <c r="NIB177" s="193"/>
      <c r="NIC177" s="193"/>
      <c r="NID177" s="193"/>
      <c r="NIE177" s="193"/>
      <c r="NIF177" s="193"/>
      <c r="NIG177" s="193"/>
      <c r="NIH177" s="193"/>
      <c r="NII177" s="193"/>
      <c r="NIJ177" s="193"/>
      <c r="NIK177" s="193"/>
      <c r="NIL177" s="193"/>
      <c r="NIM177" s="193"/>
      <c r="NIN177" s="193"/>
      <c r="NIO177" s="193"/>
      <c r="NRO177" s="193"/>
      <c r="NRP177" s="193"/>
      <c r="NRX177" s="193"/>
      <c r="NRY177" s="193"/>
      <c r="NRZ177" s="193"/>
      <c r="NSA177" s="193"/>
      <c r="NSB177" s="193"/>
      <c r="NSC177" s="193"/>
      <c r="NSD177" s="193"/>
      <c r="NSE177" s="193"/>
      <c r="NSF177" s="193"/>
      <c r="NSG177" s="193"/>
      <c r="NSH177" s="193"/>
      <c r="NSI177" s="193"/>
      <c r="NSJ177" s="193"/>
      <c r="NSK177" s="193"/>
      <c r="OBK177" s="193"/>
      <c r="OBL177" s="193"/>
      <c r="OBT177" s="193"/>
      <c r="OBU177" s="193"/>
      <c r="OBV177" s="193"/>
      <c r="OBW177" s="193"/>
      <c r="OBX177" s="193"/>
      <c r="OBY177" s="193"/>
      <c r="OBZ177" s="193"/>
      <c r="OCA177" s="193"/>
      <c r="OCB177" s="193"/>
      <c r="OCC177" s="193"/>
      <c r="OCD177" s="193"/>
      <c r="OCE177" s="193"/>
      <c r="OCF177" s="193"/>
      <c r="OCG177" s="193"/>
      <c r="OLG177" s="193"/>
      <c r="OLH177" s="193"/>
      <c r="OLP177" s="193"/>
      <c r="OLQ177" s="193"/>
      <c r="OLR177" s="193"/>
      <c r="OLS177" s="193"/>
      <c r="OLT177" s="193"/>
      <c r="OLU177" s="193"/>
      <c r="OLV177" s="193"/>
      <c r="OLW177" s="193"/>
      <c r="OLX177" s="193"/>
      <c r="OLY177" s="193"/>
      <c r="OLZ177" s="193"/>
      <c r="OMA177" s="193"/>
      <c r="OMB177" s="193"/>
      <c r="OMC177" s="193"/>
      <c r="OVC177" s="193"/>
      <c r="OVD177" s="193"/>
      <c r="OVL177" s="193"/>
      <c r="OVM177" s="193"/>
      <c r="OVN177" s="193"/>
      <c r="OVO177" s="193"/>
      <c r="OVP177" s="193"/>
      <c r="OVQ177" s="193"/>
      <c r="OVR177" s="193"/>
      <c r="OVS177" s="193"/>
      <c r="OVT177" s="193"/>
      <c r="OVU177" s="193"/>
      <c r="OVV177" s="193"/>
      <c r="OVW177" s="193"/>
      <c r="OVX177" s="193"/>
      <c r="OVY177" s="193"/>
      <c r="PEY177" s="193"/>
      <c r="PEZ177" s="193"/>
      <c r="PFH177" s="193"/>
      <c r="PFI177" s="193"/>
      <c r="PFJ177" s="193"/>
      <c r="PFK177" s="193"/>
      <c r="PFL177" s="193"/>
      <c r="PFM177" s="193"/>
      <c r="PFN177" s="193"/>
      <c r="PFO177" s="193"/>
      <c r="PFP177" s="193"/>
      <c r="PFQ177" s="193"/>
      <c r="PFR177" s="193"/>
      <c r="PFS177" s="193"/>
      <c r="PFT177" s="193"/>
      <c r="PFU177" s="193"/>
      <c r="POU177" s="193"/>
      <c r="POV177" s="193"/>
      <c r="PPD177" s="193"/>
      <c r="PPE177" s="193"/>
      <c r="PPF177" s="193"/>
      <c r="PPG177" s="193"/>
      <c r="PPH177" s="193"/>
      <c r="PPI177" s="193"/>
      <c r="PPJ177" s="193"/>
      <c r="PPK177" s="193"/>
      <c r="PPL177" s="193"/>
      <c r="PPM177" s="193"/>
      <c r="PPN177" s="193"/>
      <c r="PPO177" s="193"/>
      <c r="PPP177" s="193"/>
      <c r="PPQ177" s="193"/>
      <c r="PYQ177" s="193"/>
      <c r="PYR177" s="193"/>
      <c r="PYZ177" s="193"/>
      <c r="PZA177" s="193"/>
      <c r="PZB177" s="193"/>
      <c r="PZC177" s="193"/>
      <c r="PZD177" s="193"/>
      <c r="PZE177" s="193"/>
      <c r="PZF177" s="193"/>
      <c r="PZG177" s="193"/>
      <c r="PZH177" s="193"/>
      <c r="PZI177" s="193"/>
      <c r="PZJ177" s="193"/>
      <c r="PZK177" s="193"/>
      <c r="PZL177" s="193"/>
      <c r="PZM177" s="193"/>
      <c r="QIM177" s="193"/>
      <c r="QIN177" s="193"/>
      <c r="QIV177" s="193"/>
      <c r="QIW177" s="193"/>
      <c r="QIX177" s="193"/>
      <c r="QIY177" s="193"/>
      <c r="QIZ177" s="193"/>
      <c r="QJA177" s="193"/>
      <c r="QJB177" s="193"/>
      <c r="QJC177" s="193"/>
      <c r="QJD177" s="193"/>
      <c r="QJE177" s="193"/>
      <c r="QJF177" s="193"/>
      <c r="QJG177" s="193"/>
      <c r="QJH177" s="193"/>
      <c r="QJI177" s="193"/>
      <c r="QSI177" s="193"/>
      <c r="QSJ177" s="193"/>
      <c r="QSR177" s="193"/>
      <c r="QSS177" s="193"/>
      <c r="QST177" s="193"/>
      <c r="QSU177" s="193"/>
      <c r="QSV177" s="193"/>
      <c r="QSW177" s="193"/>
      <c r="QSX177" s="193"/>
      <c r="QSY177" s="193"/>
      <c r="QSZ177" s="193"/>
      <c r="QTA177" s="193"/>
      <c r="QTB177" s="193"/>
      <c r="QTC177" s="193"/>
      <c r="QTD177" s="193"/>
      <c r="QTE177" s="193"/>
      <c r="RCE177" s="193"/>
      <c r="RCF177" s="193"/>
      <c r="RCN177" s="193"/>
      <c r="RCO177" s="193"/>
      <c r="RCP177" s="193"/>
      <c r="RCQ177" s="193"/>
      <c r="RCR177" s="193"/>
      <c r="RCS177" s="193"/>
      <c r="RCT177" s="193"/>
      <c r="RCU177" s="193"/>
      <c r="RCV177" s="193"/>
      <c r="RCW177" s="193"/>
      <c r="RCX177" s="193"/>
      <c r="RCY177" s="193"/>
      <c r="RCZ177" s="193"/>
      <c r="RDA177" s="193"/>
      <c r="RMA177" s="193"/>
      <c r="RMB177" s="193"/>
      <c r="RMJ177" s="193"/>
      <c r="RMK177" s="193"/>
      <c r="RML177" s="193"/>
      <c r="RMM177" s="193"/>
      <c r="RMN177" s="193"/>
      <c r="RMO177" s="193"/>
      <c r="RMP177" s="193"/>
      <c r="RMQ177" s="193"/>
      <c r="RMR177" s="193"/>
      <c r="RMS177" s="193"/>
      <c r="RMT177" s="193"/>
      <c r="RMU177" s="193"/>
      <c r="RMV177" s="193"/>
      <c r="RMW177" s="193"/>
      <c r="RVW177" s="193"/>
      <c r="RVX177" s="193"/>
      <c r="RWF177" s="193"/>
      <c r="RWG177" s="193"/>
      <c r="RWH177" s="193"/>
      <c r="RWI177" s="193"/>
      <c r="RWJ177" s="193"/>
      <c r="RWK177" s="193"/>
      <c r="RWL177" s="193"/>
      <c r="RWM177" s="193"/>
      <c r="RWN177" s="193"/>
      <c r="RWO177" s="193"/>
      <c r="RWP177" s="193"/>
      <c r="RWQ177" s="193"/>
      <c r="RWR177" s="193"/>
      <c r="RWS177" s="193"/>
      <c r="SFS177" s="193"/>
      <c r="SFT177" s="193"/>
      <c r="SGB177" s="193"/>
      <c r="SGC177" s="193"/>
      <c r="SGD177" s="193"/>
      <c r="SGE177" s="193"/>
      <c r="SGF177" s="193"/>
      <c r="SGG177" s="193"/>
      <c r="SGH177" s="193"/>
      <c r="SGI177" s="193"/>
      <c r="SGJ177" s="193"/>
      <c r="SGK177" s="193"/>
      <c r="SGL177" s="193"/>
      <c r="SGM177" s="193"/>
      <c r="SGN177" s="193"/>
      <c r="SGO177" s="193"/>
      <c r="SPO177" s="193"/>
      <c r="SPP177" s="193"/>
      <c r="SPX177" s="193"/>
      <c r="SPY177" s="193"/>
      <c r="SPZ177" s="193"/>
      <c r="SQA177" s="193"/>
      <c r="SQB177" s="193"/>
      <c r="SQC177" s="193"/>
      <c r="SQD177" s="193"/>
      <c r="SQE177" s="193"/>
      <c r="SQF177" s="193"/>
      <c r="SQG177" s="193"/>
      <c r="SQH177" s="193"/>
      <c r="SQI177" s="193"/>
      <c r="SQJ177" s="193"/>
      <c r="SQK177" s="193"/>
      <c r="SZK177" s="193"/>
      <c r="SZL177" s="193"/>
      <c r="SZT177" s="193"/>
      <c r="SZU177" s="193"/>
      <c r="SZV177" s="193"/>
      <c r="SZW177" s="193"/>
      <c r="SZX177" s="193"/>
      <c r="SZY177" s="193"/>
      <c r="SZZ177" s="193"/>
      <c r="TAA177" s="193"/>
      <c r="TAB177" s="193"/>
      <c r="TAC177" s="193"/>
      <c r="TAD177" s="193"/>
      <c r="TAE177" s="193"/>
      <c r="TAF177" s="193"/>
      <c r="TAG177" s="193"/>
      <c r="TJG177" s="193"/>
      <c r="TJH177" s="193"/>
      <c r="TJP177" s="193"/>
      <c r="TJQ177" s="193"/>
      <c r="TJR177" s="193"/>
      <c r="TJS177" s="193"/>
      <c r="TJT177" s="193"/>
      <c r="TJU177" s="193"/>
      <c r="TJV177" s="193"/>
      <c r="TJW177" s="193"/>
      <c r="TJX177" s="193"/>
      <c r="TJY177" s="193"/>
      <c r="TJZ177" s="193"/>
      <c r="TKA177" s="193"/>
      <c r="TKB177" s="193"/>
      <c r="TKC177" s="193"/>
      <c r="TTC177" s="193"/>
      <c r="TTD177" s="193"/>
      <c r="TTL177" s="193"/>
      <c r="TTM177" s="193"/>
      <c r="TTN177" s="193"/>
      <c r="TTO177" s="193"/>
      <c r="TTP177" s="193"/>
      <c r="TTQ177" s="193"/>
      <c r="TTR177" s="193"/>
      <c r="TTS177" s="193"/>
      <c r="TTT177" s="193"/>
      <c r="TTU177" s="193"/>
      <c r="TTV177" s="193"/>
      <c r="TTW177" s="193"/>
      <c r="TTX177" s="193"/>
      <c r="TTY177" s="193"/>
      <c r="UCY177" s="193"/>
      <c r="UCZ177" s="193"/>
      <c r="UDH177" s="193"/>
      <c r="UDI177" s="193"/>
      <c r="UDJ177" s="193"/>
      <c r="UDK177" s="193"/>
      <c r="UDL177" s="193"/>
      <c r="UDM177" s="193"/>
      <c r="UDN177" s="193"/>
      <c r="UDO177" s="193"/>
      <c r="UDP177" s="193"/>
      <c r="UDQ177" s="193"/>
      <c r="UDR177" s="193"/>
      <c r="UDS177" s="193"/>
      <c r="UDT177" s="193"/>
      <c r="UDU177" s="193"/>
      <c r="UMU177" s="193"/>
      <c r="UMV177" s="193"/>
      <c r="UND177" s="193"/>
      <c r="UNE177" s="193"/>
      <c r="UNF177" s="193"/>
      <c r="UNG177" s="193"/>
      <c r="UNH177" s="193"/>
      <c r="UNI177" s="193"/>
      <c r="UNJ177" s="193"/>
      <c r="UNK177" s="193"/>
      <c r="UNL177" s="193"/>
      <c r="UNM177" s="193"/>
      <c r="UNN177" s="193"/>
      <c r="UNO177" s="193"/>
      <c r="UNP177" s="193"/>
      <c r="UNQ177" s="193"/>
      <c r="UWQ177" s="193"/>
      <c r="UWR177" s="193"/>
      <c r="UWZ177" s="193"/>
      <c r="UXA177" s="193"/>
      <c r="UXB177" s="193"/>
      <c r="UXC177" s="193"/>
      <c r="UXD177" s="193"/>
      <c r="UXE177" s="193"/>
      <c r="UXF177" s="193"/>
      <c r="UXG177" s="193"/>
      <c r="UXH177" s="193"/>
      <c r="UXI177" s="193"/>
      <c r="UXJ177" s="193"/>
      <c r="UXK177" s="193"/>
      <c r="UXL177" s="193"/>
      <c r="UXM177" s="193"/>
      <c r="VGM177" s="193"/>
      <c r="VGN177" s="193"/>
      <c r="VGV177" s="193"/>
      <c r="VGW177" s="193"/>
      <c r="VGX177" s="193"/>
      <c r="VGY177" s="193"/>
      <c r="VGZ177" s="193"/>
      <c r="VHA177" s="193"/>
      <c r="VHB177" s="193"/>
      <c r="VHC177" s="193"/>
      <c r="VHD177" s="193"/>
      <c r="VHE177" s="193"/>
      <c r="VHF177" s="193"/>
      <c r="VHG177" s="193"/>
      <c r="VHH177" s="193"/>
      <c r="VHI177" s="193"/>
      <c r="VQI177" s="193"/>
      <c r="VQJ177" s="193"/>
      <c r="VQR177" s="193"/>
      <c r="VQS177" s="193"/>
      <c r="VQT177" s="193"/>
      <c r="VQU177" s="193"/>
      <c r="VQV177" s="193"/>
      <c r="VQW177" s="193"/>
      <c r="VQX177" s="193"/>
      <c r="VQY177" s="193"/>
      <c r="VQZ177" s="193"/>
      <c r="VRA177" s="193"/>
      <c r="VRB177" s="193"/>
      <c r="VRC177" s="193"/>
      <c r="VRD177" s="193"/>
      <c r="VRE177" s="193"/>
      <c r="WAE177" s="193"/>
      <c r="WAF177" s="193"/>
      <c r="WAN177" s="193"/>
      <c r="WAO177" s="193"/>
      <c r="WAP177" s="193"/>
      <c r="WAQ177" s="193"/>
      <c r="WAR177" s="193"/>
      <c r="WAS177" s="193"/>
      <c r="WAT177" s="193"/>
      <c r="WAU177" s="193"/>
      <c r="WAV177" s="193"/>
      <c r="WAW177" s="193"/>
      <c r="WAX177" s="193"/>
      <c r="WAY177" s="193"/>
      <c r="WAZ177" s="193"/>
      <c r="WBA177" s="193"/>
      <c r="WKA177" s="193"/>
      <c r="WKB177" s="193"/>
      <c r="WKJ177" s="193"/>
      <c r="WKK177" s="193"/>
      <c r="WKL177" s="193"/>
      <c r="WKM177" s="193"/>
      <c r="WKN177" s="193"/>
      <c r="WKO177" s="193"/>
      <c r="WKP177" s="193"/>
      <c r="WKQ177" s="193"/>
      <c r="WKR177" s="193"/>
      <c r="WKS177" s="193"/>
      <c r="WKT177" s="193"/>
      <c r="WKU177" s="193"/>
      <c r="WKV177" s="193"/>
      <c r="WKW177" s="193"/>
      <c r="WTW177" s="193"/>
      <c r="WTX177" s="193"/>
      <c r="WUF177" s="193"/>
      <c r="WUG177" s="193"/>
      <c r="WUH177" s="193"/>
      <c r="WUI177" s="193"/>
      <c r="WUJ177" s="193"/>
      <c r="WUK177" s="193"/>
      <c r="WUL177" s="193"/>
      <c r="WUM177" s="193"/>
      <c r="WUN177" s="193"/>
      <c r="WUO177" s="193"/>
      <c r="WUP177" s="193"/>
      <c r="WUQ177" s="193"/>
      <c r="WUR177" s="193"/>
      <c r="WUS177" s="193"/>
    </row>
    <row r="178" spans="1:16344" s="99" customFormat="1" ht="29.1" customHeight="1" collapsed="1" x14ac:dyDescent="0.25">
      <c r="A178" s="50">
        <v>3</v>
      </c>
      <c r="B178" s="176" t="s">
        <v>180</v>
      </c>
      <c r="C178" s="70"/>
      <c r="D178" s="97">
        <v>18727.133000000002</v>
      </c>
      <c r="E178" s="68">
        <v>15566.276</v>
      </c>
      <c r="F178" s="68">
        <v>3160.857</v>
      </c>
      <c r="G178" s="231">
        <v>5333.0472</v>
      </c>
      <c r="H178" s="129">
        <v>11523.013386000001</v>
      </c>
      <c r="I178" s="345">
        <f>SUM(J178:M178)</f>
        <v>2489</v>
      </c>
      <c r="J178" s="346">
        <f>J179+J187+J196+J209+J215+J217</f>
        <v>0</v>
      </c>
      <c r="K178" s="346">
        <f t="shared" ref="K178:M178" si="11">K179+K187+K196+K209+K215+K217</f>
        <v>1645.18</v>
      </c>
      <c r="L178" s="346">
        <f t="shared" si="11"/>
        <v>0</v>
      </c>
      <c r="M178" s="346">
        <f t="shared" si="11"/>
        <v>843.82</v>
      </c>
      <c r="N178" s="221"/>
      <c r="P178" s="268"/>
      <c r="HK178" s="193"/>
      <c r="HL178" s="193"/>
      <c r="HT178" s="193"/>
      <c r="HU178" s="193"/>
      <c r="HV178" s="193"/>
      <c r="HW178" s="193"/>
      <c r="HX178" s="193"/>
      <c r="HY178" s="193"/>
      <c r="HZ178" s="193"/>
      <c r="IA178" s="193"/>
      <c r="IB178" s="193"/>
      <c r="IC178" s="193"/>
      <c r="ID178" s="193"/>
      <c r="IE178" s="193"/>
      <c r="IF178" s="193"/>
      <c r="IG178" s="193"/>
      <c r="RG178" s="193"/>
      <c r="RH178" s="193"/>
      <c r="RP178" s="193"/>
      <c r="RQ178" s="193"/>
      <c r="RR178" s="193"/>
      <c r="RS178" s="193"/>
      <c r="RT178" s="193"/>
      <c r="RU178" s="193"/>
      <c r="RV178" s="193"/>
      <c r="RW178" s="193"/>
      <c r="RX178" s="193"/>
      <c r="RY178" s="193"/>
      <c r="RZ178" s="193"/>
      <c r="SA178" s="193"/>
      <c r="SB178" s="193"/>
      <c r="SC178" s="193"/>
      <c r="ABC178" s="193"/>
      <c r="ABD178" s="193"/>
      <c r="ABL178" s="193"/>
      <c r="ABM178" s="193"/>
      <c r="ABN178" s="193"/>
      <c r="ABO178" s="193"/>
      <c r="ABP178" s="193"/>
      <c r="ABQ178" s="193"/>
      <c r="ABR178" s="193"/>
      <c r="ABS178" s="193"/>
      <c r="ABT178" s="193"/>
      <c r="ABU178" s="193"/>
      <c r="ABV178" s="193"/>
      <c r="ABW178" s="193"/>
      <c r="ABX178" s="193"/>
      <c r="ABY178" s="193"/>
      <c r="AKY178" s="193"/>
      <c r="AKZ178" s="193"/>
      <c r="ALH178" s="193"/>
      <c r="ALI178" s="193"/>
      <c r="ALJ178" s="193"/>
      <c r="ALK178" s="193"/>
      <c r="ALL178" s="193"/>
      <c r="ALM178" s="193"/>
      <c r="ALN178" s="193"/>
      <c r="ALO178" s="193"/>
      <c r="ALP178" s="193"/>
      <c r="ALQ178" s="193"/>
      <c r="ALR178" s="193"/>
      <c r="ALS178" s="193"/>
      <c r="ALT178" s="193"/>
      <c r="ALU178" s="193"/>
      <c r="AUU178" s="193"/>
      <c r="AUV178" s="193"/>
      <c r="AVD178" s="193"/>
      <c r="AVE178" s="193"/>
      <c r="AVF178" s="193"/>
      <c r="AVG178" s="193"/>
      <c r="AVH178" s="193"/>
      <c r="AVI178" s="193"/>
      <c r="AVJ178" s="193"/>
      <c r="AVK178" s="193"/>
      <c r="AVL178" s="193"/>
      <c r="AVM178" s="193"/>
      <c r="AVN178" s="193"/>
      <c r="AVO178" s="193"/>
      <c r="AVP178" s="193"/>
      <c r="AVQ178" s="193"/>
      <c r="BEQ178" s="193"/>
      <c r="BER178" s="193"/>
      <c r="BEZ178" s="193"/>
      <c r="BFA178" s="193"/>
      <c r="BFB178" s="193"/>
      <c r="BFC178" s="193"/>
      <c r="BFD178" s="193"/>
      <c r="BFE178" s="193"/>
      <c r="BFF178" s="193"/>
      <c r="BFG178" s="193"/>
      <c r="BFH178" s="193"/>
      <c r="BFI178" s="193"/>
      <c r="BFJ178" s="193"/>
      <c r="BFK178" s="193"/>
      <c r="BFL178" s="193"/>
      <c r="BFM178" s="193"/>
      <c r="BOM178" s="193"/>
      <c r="BON178" s="193"/>
      <c r="BOV178" s="193"/>
      <c r="BOW178" s="193"/>
      <c r="BOX178" s="193"/>
      <c r="BOY178" s="193"/>
      <c r="BOZ178" s="193"/>
      <c r="BPA178" s="193"/>
      <c r="BPB178" s="193"/>
      <c r="BPC178" s="193"/>
      <c r="BPD178" s="193"/>
      <c r="BPE178" s="193"/>
      <c r="BPF178" s="193"/>
      <c r="BPG178" s="193"/>
      <c r="BPH178" s="193"/>
      <c r="BPI178" s="193"/>
      <c r="BYI178" s="193"/>
      <c r="BYJ178" s="193"/>
      <c r="BYR178" s="193"/>
      <c r="BYS178" s="193"/>
      <c r="BYT178" s="193"/>
      <c r="BYU178" s="193"/>
      <c r="BYV178" s="193"/>
      <c r="BYW178" s="193"/>
      <c r="BYX178" s="193"/>
      <c r="BYY178" s="193"/>
      <c r="BYZ178" s="193"/>
      <c r="BZA178" s="193"/>
      <c r="BZB178" s="193"/>
      <c r="BZC178" s="193"/>
      <c r="BZD178" s="193"/>
      <c r="BZE178" s="193"/>
      <c r="CIE178" s="193"/>
      <c r="CIF178" s="193"/>
      <c r="CIN178" s="193"/>
      <c r="CIO178" s="193"/>
      <c r="CIP178" s="193"/>
      <c r="CIQ178" s="193"/>
      <c r="CIR178" s="193"/>
      <c r="CIS178" s="193"/>
      <c r="CIT178" s="193"/>
      <c r="CIU178" s="193"/>
      <c r="CIV178" s="193"/>
      <c r="CIW178" s="193"/>
      <c r="CIX178" s="193"/>
      <c r="CIY178" s="193"/>
      <c r="CIZ178" s="193"/>
      <c r="CJA178" s="193"/>
      <c r="CSA178" s="193"/>
      <c r="CSB178" s="193"/>
      <c r="CSJ178" s="193"/>
      <c r="CSK178" s="193"/>
      <c r="CSL178" s="193"/>
      <c r="CSM178" s="193"/>
      <c r="CSN178" s="193"/>
      <c r="CSO178" s="193"/>
      <c r="CSP178" s="193"/>
      <c r="CSQ178" s="193"/>
      <c r="CSR178" s="193"/>
      <c r="CSS178" s="193"/>
      <c r="CST178" s="193"/>
      <c r="CSU178" s="193"/>
      <c r="CSV178" s="193"/>
      <c r="CSW178" s="193"/>
      <c r="DBW178" s="193"/>
      <c r="DBX178" s="193"/>
      <c r="DCF178" s="193"/>
      <c r="DCG178" s="193"/>
      <c r="DCH178" s="193"/>
      <c r="DCI178" s="193"/>
      <c r="DCJ178" s="193"/>
      <c r="DCK178" s="193"/>
      <c r="DCL178" s="193"/>
      <c r="DCM178" s="193"/>
      <c r="DCN178" s="193"/>
      <c r="DCO178" s="193"/>
      <c r="DCP178" s="193"/>
      <c r="DCQ178" s="193"/>
      <c r="DCR178" s="193"/>
      <c r="DCS178" s="193"/>
      <c r="DLS178" s="193"/>
      <c r="DLT178" s="193"/>
      <c r="DMB178" s="193"/>
      <c r="DMC178" s="193"/>
      <c r="DMD178" s="193"/>
      <c r="DME178" s="193"/>
      <c r="DMF178" s="193"/>
      <c r="DMG178" s="193"/>
      <c r="DMH178" s="193"/>
      <c r="DMI178" s="193"/>
      <c r="DMJ178" s="193"/>
      <c r="DMK178" s="193"/>
      <c r="DML178" s="193"/>
      <c r="DMM178" s="193"/>
      <c r="DMN178" s="193"/>
      <c r="DMO178" s="193"/>
      <c r="DVO178" s="193"/>
      <c r="DVP178" s="193"/>
      <c r="DVX178" s="193"/>
      <c r="DVY178" s="193"/>
      <c r="DVZ178" s="193"/>
      <c r="DWA178" s="193"/>
      <c r="DWB178" s="193"/>
      <c r="DWC178" s="193"/>
      <c r="DWD178" s="193"/>
      <c r="DWE178" s="193"/>
      <c r="DWF178" s="193"/>
      <c r="DWG178" s="193"/>
      <c r="DWH178" s="193"/>
      <c r="DWI178" s="193"/>
      <c r="DWJ178" s="193"/>
      <c r="DWK178" s="193"/>
      <c r="EFK178" s="193"/>
      <c r="EFL178" s="193"/>
      <c r="EFT178" s="193"/>
      <c r="EFU178" s="193"/>
      <c r="EFV178" s="193"/>
      <c r="EFW178" s="193"/>
      <c r="EFX178" s="193"/>
      <c r="EFY178" s="193"/>
      <c r="EFZ178" s="193"/>
      <c r="EGA178" s="193"/>
      <c r="EGB178" s="193"/>
      <c r="EGC178" s="193"/>
      <c r="EGD178" s="193"/>
      <c r="EGE178" s="193"/>
      <c r="EGF178" s="193"/>
      <c r="EGG178" s="193"/>
      <c r="EPG178" s="193"/>
      <c r="EPH178" s="193"/>
      <c r="EPP178" s="193"/>
      <c r="EPQ178" s="193"/>
      <c r="EPR178" s="193"/>
      <c r="EPS178" s="193"/>
      <c r="EPT178" s="193"/>
      <c r="EPU178" s="193"/>
      <c r="EPV178" s="193"/>
      <c r="EPW178" s="193"/>
      <c r="EPX178" s="193"/>
      <c r="EPY178" s="193"/>
      <c r="EPZ178" s="193"/>
      <c r="EQA178" s="193"/>
      <c r="EQB178" s="193"/>
      <c r="EQC178" s="193"/>
      <c r="EZC178" s="193"/>
      <c r="EZD178" s="193"/>
      <c r="EZL178" s="193"/>
      <c r="EZM178" s="193"/>
      <c r="EZN178" s="193"/>
      <c r="EZO178" s="193"/>
      <c r="EZP178" s="193"/>
      <c r="EZQ178" s="193"/>
      <c r="EZR178" s="193"/>
      <c r="EZS178" s="193"/>
      <c r="EZT178" s="193"/>
      <c r="EZU178" s="193"/>
      <c r="EZV178" s="193"/>
      <c r="EZW178" s="193"/>
      <c r="EZX178" s="193"/>
      <c r="EZY178" s="193"/>
      <c r="FIY178" s="193"/>
      <c r="FIZ178" s="193"/>
      <c r="FJH178" s="193"/>
      <c r="FJI178" s="193"/>
      <c r="FJJ178" s="193"/>
      <c r="FJK178" s="193"/>
      <c r="FJL178" s="193"/>
      <c r="FJM178" s="193"/>
      <c r="FJN178" s="193"/>
      <c r="FJO178" s="193"/>
      <c r="FJP178" s="193"/>
      <c r="FJQ178" s="193"/>
      <c r="FJR178" s="193"/>
      <c r="FJS178" s="193"/>
      <c r="FJT178" s="193"/>
      <c r="FJU178" s="193"/>
      <c r="FSU178" s="193"/>
      <c r="FSV178" s="193"/>
      <c r="FTD178" s="193"/>
      <c r="FTE178" s="193"/>
      <c r="FTF178" s="193"/>
      <c r="FTG178" s="193"/>
      <c r="FTH178" s="193"/>
      <c r="FTI178" s="193"/>
      <c r="FTJ178" s="193"/>
      <c r="FTK178" s="193"/>
      <c r="FTL178" s="193"/>
      <c r="FTM178" s="193"/>
      <c r="FTN178" s="193"/>
      <c r="FTO178" s="193"/>
      <c r="FTP178" s="193"/>
      <c r="FTQ178" s="193"/>
      <c r="GCQ178" s="193"/>
      <c r="GCR178" s="193"/>
      <c r="GCZ178" s="193"/>
      <c r="GDA178" s="193"/>
      <c r="GDB178" s="193"/>
      <c r="GDC178" s="193"/>
      <c r="GDD178" s="193"/>
      <c r="GDE178" s="193"/>
      <c r="GDF178" s="193"/>
      <c r="GDG178" s="193"/>
      <c r="GDH178" s="193"/>
      <c r="GDI178" s="193"/>
      <c r="GDJ178" s="193"/>
      <c r="GDK178" s="193"/>
      <c r="GDL178" s="193"/>
      <c r="GDM178" s="193"/>
      <c r="GMM178" s="193"/>
      <c r="GMN178" s="193"/>
      <c r="GMV178" s="193"/>
      <c r="GMW178" s="193"/>
      <c r="GMX178" s="193"/>
      <c r="GMY178" s="193"/>
      <c r="GMZ178" s="193"/>
      <c r="GNA178" s="193"/>
      <c r="GNB178" s="193"/>
      <c r="GNC178" s="193"/>
      <c r="GND178" s="193"/>
      <c r="GNE178" s="193"/>
      <c r="GNF178" s="193"/>
      <c r="GNG178" s="193"/>
      <c r="GNH178" s="193"/>
      <c r="GNI178" s="193"/>
      <c r="GWI178" s="193"/>
      <c r="GWJ178" s="193"/>
      <c r="GWR178" s="193"/>
      <c r="GWS178" s="193"/>
      <c r="GWT178" s="193"/>
      <c r="GWU178" s="193"/>
      <c r="GWV178" s="193"/>
      <c r="GWW178" s="193"/>
      <c r="GWX178" s="193"/>
      <c r="GWY178" s="193"/>
      <c r="GWZ178" s="193"/>
      <c r="GXA178" s="193"/>
      <c r="GXB178" s="193"/>
      <c r="GXC178" s="193"/>
      <c r="GXD178" s="193"/>
      <c r="GXE178" s="193"/>
      <c r="HGE178" s="193"/>
      <c r="HGF178" s="193"/>
      <c r="HGN178" s="193"/>
      <c r="HGO178" s="193"/>
      <c r="HGP178" s="193"/>
      <c r="HGQ178" s="193"/>
      <c r="HGR178" s="193"/>
      <c r="HGS178" s="193"/>
      <c r="HGT178" s="193"/>
      <c r="HGU178" s="193"/>
      <c r="HGV178" s="193"/>
      <c r="HGW178" s="193"/>
      <c r="HGX178" s="193"/>
      <c r="HGY178" s="193"/>
      <c r="HGZ178" s="193"/>
      <c r="HHA178" s="193"/>
      <c r="HQA178" s="193"/>
      <c r="HQB178" s="193"/>
      <c r="HQJ178" s="193"/>
      <c r="HQK178" s="193"/>
      <c r="HQL178" s="193"/>
      <c r="HQM178" s="193"/>
      <c r="HQN178" s="193"/>
      <c r="HQO178" s="193"/>
      <c r="HQP178" s="193"/>
      <c r="HQQ178" s="193"/>
      <c r="HQR178" s="193"/>
      <c r="HQS178" s="193"/>
      <c r="HQT178" s="193"/>
      <c r="HQU178" s="193"/>
      <c r="HQV178" s="193"/>
      <c r="HQW178" s="193"/>
      <c r="HZW178" s="193"/>
      <c r="HZX178" s="193"/>
      <c r="IAF178" s="193"/>
      <c r="IAG178" s="193"/>
      <c r="IAH178" s="193"/>
      <c r="IAI178" s="193"/>
      <c r="IAJ178" s="193"/>
      <c r="IAK178" s="193"/>
      <c r="IAL178" s="193"/>
      <c r="IAM178" s="193"/>
      <c r="IAN178" s="193"/>
      <c r="IAO178" s="193"/>
      <c r="IAP178" s="193"/>
      <c r="IAQ178" s="193"/>
      <c r="IAR178" s="193"/>
      <c r="IAS178" s="193"/>
      <c r="IJS178" s="193"/>
      <c r="IJT178" s="193"/>
      <c r="IKB178" s="193"/>
      <c r="IKC178" s="193"/>
      <c r="IKD178" s="193"/>
      <c r="IKE178" s="193"/>
      <c r="IKF178" s="193"/>
      <c r="IKG178" s="193"/>
      <c r="IKH178" s="193"/>
      <c r="IKI178" s="193"/>
      <c r="IKJ178" s="193"/>
      <c r="IKK178" s="193"/>
      <c r="IKL178" s="193"/>
      <c r="IKM178" s="193"/>
      <c r="IKN178" s="193"/>
      <c r="IKO178" s="193"/>
      <c r="ITO178" s="193"/>
      <c r="ITP178" s="193"/>
      <c r="ITX178" s="193"/>
      <c r="ITY178" s="193"/>
      <c r="ITZ178" s="193"/>
      <c r="IUA178" s="193"/>
      <c r="IUB178" s="193"/>
      <c r="IUC178" s="193"/>
      <c r="IUD178" s="193"/>
      <c r="IUE178" s="193"/>
      <c r="IUF178" s="193"/>
      <c r="IUG178" s="193"/>
      <c r="IUH178" s="193"/>
      <c r="IUI178" s="193"/>
      <c r="IUJ178" s="193"/>
      <c r="IUK178" s="193"/>
      <c r="JDK178" s="193"/>
      <c r="JDL178" s="193"/>
      <c r="JDT178" s="193"/>
      <c r="JDU178" s="193"/>
      <c r="JDV178" s="193"/>
      <c r="JDW178" s="193"/>
      <c r="JDX178" s="193"/>
      <c r="JDY178" s="193"/>
      <c r="JDZ178" s="193"/>
      <c r="JEA178" s="193"/>
      <c r="JEB178" s="193"/>
      <c r="JEC178" s="193"/>
      <c r="JED178" s="193"/>
      <c r="JEE178" s="193"/>
      <c r="JEF178" s="193"/>
      <c r="JEG178" s="193"/>
      <c r="JNG178" s="193"/>
      <c r="JNH178" s="193"/>
      <c r="JNP178" s="193"/>
      <c r="JNQ178" s="193"/>
      <c r="JNR178" s="193"/>
      <c r="JNS178" s="193"/>
      <c r="JNT178" s="193"/>
      <c r="JNU178" s="193"/>
      <c r="JNV178" s="193"/>
      <c r="JNW178" s="193"/>
      <c r="JNX178" s="193"/>
      <c r="JNY178" s="193"/>
      <c r="JNZ178" s="193"/>
      <c r="JOA178" s="193"/>
      <c r="JOB178" s="193"/>
      <c r="JOC178" s="193"/>
      <c r="JXC178" s="193"/>
      <c r="JXD178" s="193"/>
      <c r="JXL178" s="193"/>
      <c r="JXM178" s="193"/>
      <c r="JXN178" s="193"/>
      <c r="JXO178" s="193"/>
      <c r="JXP178" s="193"/>
      <c r="JXQ178" s="193"/>
      <c r="JXR178" s="193"/>
      <c r="JXS178" s="193"/>
      <c r="JXT178" s="193"/>
      <c r="JXU178" s="193"/>
      <c r="JXV178" s="193"/>
      <c r="JXW178" s="193"/>
      <c r="JXX178" s="193"/>
      <c r="JXY178" s="193"/>
      <c r="KGY178" s="193"/>
      <c r="KGZ178" s="193"/>
      <c r="KHH178" s="193"/>
      <c r="KHI178" s="193"/>
      <c r="KHJ178" s="193"/>
      <c r="KHK178" s="193"/>
      <c r="KHL178" s="193"/>
      <c r="KHM178" s="193"/>
      <c r="KHN178" s="193"/>
      <c r="KHO178" s="193"/>
      <c r="KHP178" s="193"/>
      <c r="KHQ178" s="193"/>
      <c r="KHR178" s="193"/>
      <c r="KHS178" s="193"/>
      <c r="KHT178" s="193"/>
      <c r="KHU178" s="193"/>
      <c r="KQU178" s="193"/>
      <c r="KQV178" s="193"/>
      <c r="KRD178" s="193"/>
      <c r="KRE178" s="193"/>
      <c r="KRF178" s="193"/>
      <c r="KRG178" s="193"/>
      <c r="KRH178" s="193"/>
      <c r="KRI178" s="193"/>
      <c r="KRJ178" s="193"/>
      <c r="KRK178" s="193"/>
      <c r="KRL178" s="193"/>
      <c r="KRM178" s="193"/>
      <c r="KRN178" s="193"/>
      <c r="KRO178" s="193"/>
      <c r="KRP178" s="193"/>
      <c r="KRQ178" s="193"/>
      <c r="LAQ178" s="193"/>
      <c r="LAR178" s="193"/>
      <c r="LAZ178" s="193"/>
      <c r="LBA178" s="193"/>
      <c r="LBB178" s="193"/>
      <c r="LBC178" s="193"/>
      <c r="LBD178" s="193"/>
      <c r="LBE178" s="193"/>
      <c r="LBF178" s="193"/>
      <c r="LBG178" s="193"/>
      <c r="LBH178" s="193"/>
      <c r="LBI178" s="193"/>
      <c r="LBJ178" s="193"/>
      <c r="LBK178" s="193"/>
      <c r="LBL178" s="193"/>
      <c r="LBM178" s="193"/>
      <c r="LKM178" s="193"/>
      <c r="LKN178" s="193"/>
      <c r="LKV178" s="193"/>
      <c r="LKW178" s="193"/>
      <c r="LKX178" s="193"/>
      <c r="LKY178" s="193"/>
      <c r="LKZ178" s="193"/>
      <c r="LLA178" s="193"/>
      <c r="LLB178" s="193"/>
      <c r="LLC178" s="193"/>
      <c r="LLD178" s="193"/>
      <c r="LLE178" s="193"/>
      <c r="LLF178" s="193"/>
      <c r="LLG178" s="193"/>
      <c r="LLH178" s="193"/>
      <c r="LLI178" s="193"/>
      <c r="LUI178" s="193"/>
      <c r="LUJ178" s="193"/>
      <c r="LUR178" s="193"/>
      <c r="LUS178" s="193"/>
      <c r="LUT178" s="193"/>
      <c r="LUU178" s="193"/>
      <c r="LUV178" s="193"/>
      <c r="LUW178" s="193"/>
      <c r="LUX178" s="193"/>
      <c r="LUY178" s="193"/>
      <c r="LUZ178" s="193"/>
      <c r="LVA178" s="193"/>
      <c r="LVB178" s="193"/>
      <c r="LVC178" s="193"/>
      <c r="LVD178" s="193"/>
      <c r="LVE178" s="193"/>
      <c r="MEE178" s="193"/>
      <c r="MEF178" s="193"/>
      <c r="MEN178" s="193"/>
      <c r="MEO178" s="193"/>
      <c r="MEP178" s="193"/>
      <c r="MEQ178" s="193"/>
      <c r="MER178" s="193"/>
      <c r="MES178" s="193"/>
      <c r="MET178" s="193"/>
      <c r="MEU178" s="193"/>
      <c r="MEV178" s="193"/>
      <c r="MEW178" s="193"/>
      <c r="MEX178" s="193"/>
      <c r="MEY178" s="193"/>
      <c r="MEZ178" s="193"/>
      <c r="MFA178" s="193"/>
      <c r="MOA178" s="193"/>
      <c r="MOB178" s="193"/>
      <c r="MOJ178" s="193"/>
      <c r="MOK178" s="193"/>
      <c r="MOL178" s="193"/>
      <c r="MOM178" s="193"/>
      <c r="MON178" s="193"/>
      <c r="MOO178" s="193"/>
      <c r="MOP178" s="193"/>
      <c r="MOQ178" s="193"/>
      <c r="MOR178" s="193"/>
      <c r="MOS178" s="193"/>
      <c r="MOT178" s="193"/>
      <c r="MOU178" s="193"/>
      <c r="MOV178" s="193"/>
      <c r="MOW178" s="193"/>
      <c r="MXW178" s="193"/>
      <c r="MXX178" s="193"/>
      <c r="MYF178" s="193"/>
      <c r="MYG178" s="193"/>
      <c r="MYH178" s="193"/>
      <c r="MYI178" s="193"/>
      <c r="MYJ178" s="193"/>
      <c r="MYK178" s="193"/>
      <c r="MYL178" s="193"/>
      <c r="MYM178" s="193"/>
      <c r="MYN178" s="193"/>
      <c r="MYO178" s="193"/>
      <c r="MYP178" s="193"/>
      <c r="MYQ178" s="193"/>
      <c r="MYR178" s="193"/>
      <c r="MYS178" s="193"/>
      <c r="NHS178" s="193"/>
      <c r="NHT178" s="193"/>
      <c r="NIB178" s="193"/>
      <c r="NIC178" s="193"/>
      <c r="NID178" s="193"/>
      <c r="NIE178" s="193"/>
      <c r="NIF178" s="193"/>
      <c r="NIG178" s="193"/>
      <c r="NIH178" s="193"/>
      <c r="NII178" s="193"/>
      <c r="NIJ178" s="193"/>
      <c r="NIK178" s="193"/>
      <c r="NIL178" s="193"/>
      <c r="NIM178" s="193"/>
      <c r="NIN178" s="193"/>
      <c r="NIO178" s="193"/>
      <c r="NRO178" s="193"/>
      <c r="NRP178" s="193"/>
      <c r="NRX178" s="193"/>
      <c r="NRY178" s="193"/>
      <c r="NRZ178" s="193"/>
      <c r="NSA178" s="193"/>
      <c r="NSB178" s="193"/>
      <c r="NSC178" s="193"/>
      <c r="NSD178" s="193"/>
      <c r="NSE178" s="193"/>
      <c r="NSF178" s="193"/>
      <c r="NSG178" s="193"/>
      <c r="NSH178" s="193"/>
      <c r="NSI178" s="193"/>
      <c r="NSJ178" s="193"/>
      <c r="NSK178" s="193"/>
      <c r="OBK178" s="193"/>
      <c r="OBL178" s="193"/>
      <c r="OBT178" s="193"/>
      <c r="OBU178" s="193"/>
      <c r="OBV178" s="193"/>
      <c r="OBW178" s="193"/>
      <c r="OBX178" s="193"/>
      <c r="OBY178" s="193"/>
      <c r="OBZ178" s="193"/>
      <c r="OCA178" s="193"/>
      <c r="OCB178" s="193"/>
      <c r="OCC178" s="193"/>
      <c r="OCD178" s="193"/>
      <c r="OCE178" s="193"/>
      <c r="OCF178" s="193"/>
      <c r="OCG178" s="193"/>
      <c r="OLG178" s="193"/>
      <c r="OLH178" s="193"/>
      <c r="OLP178" s="193"/>
      <c r="OLQ178" s="193"/>
      <c r="OLR178" s="193"/>
      <c r="OLS178" s="193"/>
      <c r="OLT178" s="193"/>
      <c r="OLU178" s="193"/>
      <c r="OLV178" s="193"/>
      <c r="OLW178" s="193"/>
      <c r="OLX178" s="193"/>
      <c r="OLY178" s="193"/>
      <c r="OLZ178" s="193"/>
      <c r="OMA178" s="193"/>
      <c r="OMB178" s="193"/>
      <c r="OMC178" s="193"/>
      <c r="OVC178" s="193"/>
      <c r="OVD178" s="193"/>
      <c r="OVL178" s="193"/>
      <c r="OVM178" s="193"/>
      <c r="OVN178" s="193"/>
      <c r="OVO178" s="193"/>
      <c r="OVP178" s="193"/>
      <c r="OVQ178" s="193"/>
      <c r="OVR178" s="193"/>
      <c r="OVS178" s="193"/>
      <c r="OVT178" s="193"/>
      <c r="OVU178" s="193"/>
      <c r="OVV178" s="193"/>
      <c r="OVW178" s="193"/>
      <c r="OVX178" s="193"/>
      <c r="OVY178" s="193"/>
      <c r="PEY178" s="193"/>
      <c r="PEZ178" s="193"/>
      <c r="PFH178" s="193"/>
      <c r="PFI178" s="193"/>
      <c r="PFJ178" s="193"/>
      <c r="PFK178" s="193"/>
      <c r="PFL178" s="193"/>
      <c r="PFM178" s="193"/>
      <c r="PFN178" s="193"/>
      <c r="PFO178" s="193"/>
      <c r="PFP178" s="193"/>
      <c r="PFQ178" s="193"/>
      <c r="PFR178" s="193"/>
      <c r="PFS178" s="193"/>
      <c r="PFT178" s="193"/>
      <c r="PFU178" s="193"/>
      <c r="POU178" s="193"/>
      <c r="POV178" s="193"/>
      <c r="PPD178" s="193"/>
      <c r="PPE178" s="193"/>
      <c r="PPF178" s="193"/>
      <c r="PPG178" s="193"/>
      <c r="PPH178" s="193"/>
      <c r="PPI178" s="193"/>
      <c r="PPJ178" s="193"/>
      <c r="PPK178" s="193"/>
      <c r="PPL178" s="193"/>
      <c r="PPM178" s="193"/>
      <c r="PPN178" s="193"/>
      <c r="PPO178" s="193"/>
      <c r="PPP178" s="193"/>
      <c r="PPQ178" s="193"/>
      <c r="PYQ178" s="193"/>
      <c r="PYR178" s="193"/>
      <c r="PYZ178" s="193"/>
      <c r="PZA178" s="193"/>
      <c r="PZB178" s="193"/>
      <c r="PZC178" s="193"/>
      <c r="PZD178" s="193"/>
      <c r="PZE178" s="193"/>
      <c r="PZF178" s="193"/>
      <c r="PZG178" s="193"/>
      <c r="PZH178" s="193"/>
      <c r="PZI178" s="193"/>
      <c r="PZJ178" s="193"/>
      <c r="PZK178" s="193"/>
      <c r="PZL178" s="193"/>
      <c r="PZM178" s="193"/>
      <c r="QIM178" s="193"/>
      <c r="QIN178" s="193"/>
      <c r="QIV178" s="193"/>
      <c r="QIW178" s="193"/>
      <c r="QIX178" s="193"/>
      <c r="QIY178" s="193"/>
      <c r="QIZ178" s="193"/>
      <c r="QJA178" s="193"/>
      <c r="QJB178" s="193"/>
      <c r="QJC178" s="193"/>
      <c r="QJD178" s="193"/>
      <c r="QJE178" s="193"/>
      <c r="QJF178" s="193"/>
      <c r="QJG178" s="193"/>
      <c r="QJH178" s="193"/>
      <c r="QJI178" s="193"/>
      <c r="QSI178" s="193"/>
      <c r="QSJ178" s="193"/>
      <c r="QSR178" s="193"/>
      <c r="QSS178" s="193"/>
      <c r="QST178" s="193"/>
      <c r="QSU178" s="193"/>
      <c r="QSV178" s="193"/>
      <c r="QSW178" s="193"/>
      <c r="QSX178" s="193"/>
      <c r="QSY178" s="193"/>
      <c r="QSZ178" s="193"/>
      <c r="QTA178" s="193"/>
      <c r="QTB178" s="193"/>
      <c r="QTC178" s="193"/>
      <c r="QTD178" s="193"/>
      <c r="QTE178" s="193"/>
      <c r="RCE178" s="193"/>
      <c r="RCF178" s="193"/>
      <c r="RCN178" s="193"/>
      <c r="RCO178" s="193"/>
      <c r="RCP178" s="193"/>
      <c r="RCQ178" s="193"/>
      <c r="RCR178" s="193"/>
      <c r="RCS178" s="193"/>
      <c r="RCT178" s="193"/>
      <c r="RCU178" s="193"/>
      <c r="RCV178" s="193"/>
      <c r="RCW178" s="193"/>
      <c r="RCX178" s="193"/>
      <c r="RCY178" s="193"/>
      <c r="RCZ178" s="193"/>
      <c r="RDA178" s="193"/>
      <c r="RMA178" s="193"/>
      <c r="RMB178" s="193"/>
      <c r="RMJ178" s="193"/>
      <c r="RMK178" s="193"/>
      <c r="RML178" s="193"/>
      <c r="RMM178" s="193"/>
      <c r="RMN178" s="193"/>
      <c r="RMO178" s="193"/>
      <c r="RMP178" s="193"/>
      <c r="RMQ178" s="193"/>
      <c r="RMR178" s="193"/>
      <c r="RMS178" s="193"/>
      <c r="RMT178" s="193"/>
      <c r="RMU178" s="193"/>
      <c r="RMV178" s="193"/>
      <c r="RMW178" s="193"/>
      <c r="RVW178" s="193"/>
      <c r="RVX178" s="193"/>
      <c r="RWF178" s="193"/>
      <c r="RWG178" s="193"/>
      <c r="RWH178" s="193"/>
      <c r="RWI178" s="193"/>
      <c r="RWJ178" s="193"/>
      <c r="RWK178" s="193"/>
      <c r="RWL178" s="193"/>
      <c r="RWM178" s="193"/>
      <c r="RWN178" s="193"/>
      <c r="RWO178" s="193"/>
      <c r="RWP178" s="193"/>
      <c r="RWQ178" s="193"/>
      <c r="RWR178" s="193"/>
      <c r="RWS178" s="193"/>
      <c r="SFS178" s="193"/>
      <c r="SFT178" s="193"/>
      <c r="SGB178" s="193"/>
      <c r="SGC178" s="193"/>
      <c r="SGD178" s="193"/>
      <c r="SGE178" s="193"/>
      <c r="SGF178" s="193"/>
      <c r="SGG178" s="193"/>
      <c r="SGH178" s="193"/>
      <c r="SGI178" s="193"/>
      <c r="SGJ178" s="193"/>
      <c r="SGK178" s="193"/>
      <c r="SGL178" s="193"/>
      <c r="SGM178" s="193"/>
      <c r="SGN178" s="193"/>
      <c r="SGO178" s="193"/>
      <c r="SPO178" s="193"/>
      <c r="SPP178" s="193"/>
      <c r="SPX178" s="193"/>
      <c r="SPY178" s="193"/>
      <c r="SPZ178" s="193"/>
      <c r="SQA178" s="193"/>
      <c r="SQB178" s="193"/>
      <c r="SQC178" s="193"/>
      <c r="SQD178" s="193"/>
      <c r="SQE178" s="193"/>
      <c r="SQF178" s="193"/>
      <c r="SQG178" s="193"/>
      <c r="SQH178" s="193"/>
      <c r="SQI178" s="193"/>
      <c r="SQJ178" s="193"/>
      <c r="SQK178" s="193"/>
      <c r="SZK178" s="193"/>
      <c r="SZL178" s="193"/>
      <c r="SZT178" s="193"/>
      <c r="SZU178" s="193"/>
      <c r="SZV178" s="193"/>
      <c r="SZW178" s="193"/>
      <c r="SZX178" s="193"/>
      <c r="SZY178" s="193"/>
      <c r="SZZ178" s="193"/>
      <c r="TAA178" s="193"/>
      <c r="TAB178" s="193"/>
      <c r="TAC178" s="193"/>
      <c r="TAD178" s="193"/>
      <c r="TAE178" s="193"/>
      <c r="TAF178" s="193"/>
      <c r="TAG178" s="193"/>
      <c r="TJG178" s="193"/>
      <c r="TJH178" s="193"/>
      <c r="TJP178" s="193"/>
      <c r="TJQ178" s="193"/>
      <c r="TJR178" s="193"/>
      <c r="TJS178" s="193"/>
      <c r="TJT178" s="193"/>
      <c r="TJU178" s="193"/>
      <c r="TJV178" s="193"/>
      <c r="TJW178" s="193"/>
      <c r="TJX178" s="193"/>
      <c r="TJY178" s="193"/>
      <c r="TJZ178" s="193"/>
      <c r="TKA178" s="193"/>
      <c r="TKB178" s="193"/>
      <c r="TKC178" s="193"/>
      <c r="TTC178" s="193"/>
      <c r="TTD178" s="193"/>
      <c r="TTL178" s="193"/>
      <c r="TTM178" s="193"/>
      <c r="TTN178" s="193"/>
      <c r="TTO178" s="193"/>
      <c r="TTP178" s="193"/>
      <c r="TTQ178" s="193"/>
      <c r="TTR178" s="193"/>
      <c r="TTS178" s="193"/>
      <c r="TTT178" s="193"/>
      <c r="TTU178" s="193"/>
      <c r="TTV178" s="193"/>
      <c r="TTW178" s="193"/>
      <c r="TTX178" s="193"/>
      <c r="TTY178" s="193"/>
      <c r="UCY178" s="193"/>
      <c r="UCZ178" s="193"/>
      <c r="UDH178" s="193"/>
      <c r="UDI178" s="193"/>
      <c r="UDJ178" s="193"/>
      <c r="UDK178" s="193"/>
      <c r="UDL178" s="193"/>
      <c r="UDM178" s="193"/>
      <c r="UDN178" s="193"/>
      <c r="UDO178" s="193"/>
      <c r="UDP178" s="193"/>
      <c r="UDQ178" s="193"/>
      <c r="UDR178" s="193"/>
      <c r="UDS178" s="193"/>
      <c r="UDT178" s="193"/>
      <c r="UDU178" s="193"/>
      <c r="UMU178" s="193"/>
      <c r="UMV178" s="193"/>
      <c r="UND178" s="193"/>
      <c r="UNE178" s="193"/>
      <c r="UNF178" s="193"/>
      <c r="UNG178" s="193"/>
      <c r="UNH178" s="193"/>
      <c r="UNI178" s="193"/>
      <c r="UNJ178" s="193"/>
      <c r="UNK178" s="193"/>
      <c r="UNL178" s="193"/>
      <c r="UNM178" s="193"/>
      <c r="UNN178" s="193"/>
      <c r="UNO178" s="193"/>
      <c r="UNP178" s="193"/>
      <c r="UNQ178" s="193"/>
      <c r="UWQ178" s="193"/>
      <c r="UWR178" s="193"/>
      <c r="UWZ178" s="193"/>
      <c r="UXA178" s="193"/>
      <c r="UXB178" s="193"/>
      <c r="UXC178" s="193"/>
      <c r="UXD178" s="193"/>
      <c r="UXE178" s="193"/>
      <c r="UXF178" s="193"/>
      <c r="UXG178" s="193"/>
      <c r="UXH178" s="193"/>
      <c r="UXI178" s="193"/>
      <c r="UXJ178" s="193"/>
      <c r="UXK178" s="193"/>
      <c r="UXL178" s="193"/>
      <c r="UXM178" s="193"/>
      <c r="VGM178" s="193"/>
      <c r="VGN178" s="193"/>
      <c r="VGV178" s="193"/>
      <c r="VGW178" s="193"/>
      <c r="VGX178" s="193"/>
      <c r="VGY178" s="193"/>
      <c r="VGZ178" s="193"/>
      <c r="VHA178" s="193"/>
      <c r="VHB178" s="193"/>
      <c r="VHC178" s="193"/>
      <c r="VHD178" s="193"/>
      <c r="VHE178" s="193"/>
      <c r="VHF178" s="193"/>
      <c r="VHG178" s="193"/>
      <c r="VHH178" s="193"/>
      <c r="VHI178" s="193"/>
      <c r="VQI178" s="193"/>
      <c r="VQJ178" s="193"/>
      <c r="VQR178" s="193"/>
      <c r="VQS178" s="193"/>
      <c r="VQT178" s="193"/>
      <c r="VQU178" s="193"/>
      <c r="VQV178" s="193"/>
      <c r="VQW178" s="193"/>
      <c r="VQX178" s="193"/>
      <c r="VQY178" s="193"/>
      <c r="VQZ178" s="193"/>
      <c r="VRA178" s="193"/>
      <c r="VRB178" s="193"/>
      <c r="VRC178" s="193"/>
      <c r="VRD178" s="193"/>
      <c r="VRE178" s="193"/>
      <c r="WAE178" s="193"/>
      <c r="WAF178" s="193"/>
      <c r="WAN178" s="193"/>
      <c r="WAO178" s="193"/>
      <c r="WAP178" s="193"/>
      <c r="WAQ178" s="193"/>
      <c r="WAR178" s="193"/>
      <c r="WAS178" s="193"/>
      <c r="WAT178" s="193"/>
      <c r="WAU178" s="193"/>
      <c r="WAV178" s="193"/>
      <c r="WAW178" s="193"/>
      <c r="WAX178" s="193"/>
      <c r="WAY178" s="193"/>
      <c r="WAZ178" s="193"/>
      <c r="WBA178" s="193"/>
      <c r="WKA178" s="193"/>
      <c r="WKB178" s="193"/>
      <c r="WKJ178" s="193"/>
      <c r="WKK178" s="193"/>
      <c r="WKL178" s="193"/>
      <c r="WKM178" s="193"/>
      <c r="WKN178" s="193"/>
      <c r="WKO178" s="193"/>
      <c r="WKP178" s="193"/>
      <c r="WKQ178" s="193"/>
      <c r="WKR178" s="193"/>
      <c r="WKS178" s="193"/>
      <c r="WKT178" s="193"/>
      <c r="WKU178" s="193"/>
      <c r="WKV178" s="193"/>
      <c r="WKW178" s="193"/>
      <c r="WTW178" s="193"/>
      <c r="WTX178" s="193"/>
      <c r="WUF178" s="193"/>
      <c r="WUG178" s="193"/>
      <c r="WUH178" s="193"/>
      <c r="WUI178" s="193"/>
      <c r="WUJ178" s="193"/>
      <c r="WUK178" s="193"/>
      <c r="WUL178" s="193"/>
      <c r="WUM178" s="193"/>
      <c r="WUN178" s="193"/>
      <c r="WUO178" s="193"/>
      <c r="WUP178" s="193"/>
      <c r="WUQ178" s="193"/>
      <c r="WUR178" s="193"/>
      <c r="WUS178" s="193"/>
    </row>
    <row r="179" spans="1:16344" hidden="1" x14ac:dyDescent="0.25">
      <c r="A179" s="50" t="s">
        <v>181</v>
      </c>
      <c r="B179" s="176" t="s">
        <v>88</v>
      </c>
      <c r="C179" s="70">
        <v>8</v>
      </c>
      <c r="D179" s="97">
        <v>1452.0800000000002</v>
      </c>
      <c r="E179" s="68">
        <v>1144.8020000000001</v>
      </c>
      <c r="F179" s="68">
        <v>307.27800000000002</v>
      </c>
      <c r="G179" s="231">
        <v>0</v>
      </c>
      <c r="H179" s="129">
        <v>60</v>
      </c>
      <c r="I179" s="153">
        <f t="shared" si="10"/>
        <v>0</v>
      </c>
      <c r="J179" s="148">
        <f>SUM(J180:J186)</f>
        <v>0</v>
      </c>
      <c r="K179" s="148">
        <f>SUM(K180:K186)</f>
        <v>0</v>
      </c>
      <c r="L179" s="148">
        <f t="shared" ref="L179:M179" si="12">SUM(L180:L185)</f>
        <v>0</v>
      </c>
      <c r="M179" s="148">
        <f t="shared" si="12"/>
        <v>0</v>
      </c>
      <c r="N179" s="74"/>
      <c r="HK179" s="189"/>
      <c r="HL179" s="189"/>
      <c r="HT179" s="189"/>
      <c r="HU179" s="189"/>
      <c r="HV179" s="189"/>
      <c r="HW179" s="189"/>
      <c r="HX179" s="189"/>
      <c r="HY179" s="189"/>
      <c r="HZ179" s="189"/>
      <c r="IA179" s="189"/>
      <c r="IB179" s="189"/>
      <c r="IC179" s="189"/>
      <c r="ID179" s="189"/>
      <c r="IE179" s="189"/>
      <c r="IF179" s="189"/>
      <c r="IG179" s="189"/>
      <c r="RG179" s="189"/>
      <c r="RH179" s="189"/>
      <c r="RP179" s="189"/>
      <c r="RQ179" s="189"/>
      <c r="RR179" s="189"/>
      <c r="RS179" s="189"/>
      <c r="RT179" s="189"/>
      <c r="RU179" s="189"/>
      <c r="RV179" s="189"/>
      <c r="RW179" s="189"/>
      <c r="RX179" s="189"/>
      <c r="RY179" s="189"/>
      <c r="RZ179" s="189"/>
      <c r="SA179" s="189"/>
      <c r="SB179" s="189"/>
      <c r="SC179" s="189"/>
      <c r="ABC179" s="189"/>
      <c r="ABD179" s="189"/>
      <c r="ABL179" s="189"/>
      <c r="ABM179" s="189"/>
      <c r="ABN179" s="189"/>
      <c r="ABO179" s="189"/>
      <c r="ABP179" s="189"/>
      <c r="ABQ179" s="189"/>
      <c r="ABR179" s="189"/>
      <c r="ABS179" s="189"/>
      <c r="ABT179" s="189"/>
      <c r="ABU179" s="189"/>
      <c r="ABV179" s="189"/>
      <c r="ABW179" s="189"/>
      <c r="ABX179" s="189"/>
      <c r="ABY179" s="189"/>
      <c r="AKY179" s="189"/>
      <c r="AKZ179" s="189"/>
      <c r="ALH179" s="189"/>
      <c r="ALI179" s="189"/>
      <c r="ALJ179" s="189"/>
      <c r="ALK179" s="189"/>
      <c r="ALL179" s="189"/>
      <c r="ALM179" s="189"/>
      <c r="ALN179" s="189"/>
      <c r="ALO179" s="189"/>
      <c r="ALP179" s="189"/>
      <c r="ALQ179" s="189"/>
      <c r="ALR179" s="189"/>
      <c r="ALS179" s="189"/>
      <c r="ALT179" s="189"/>
      <c r="ALU179" s="189"/>
      <c r="AUU179" s="189"/>
      <c r="AUV179" s="189"/>
      <c r="AVD179" s="189"/>
      <c r="AVE179" s="189"/>
      <c r="AVF179" s="189"/>
      <c r="AVG179" s="189"/>
      <c r="AVH179" s="189"/>
      <c r="AVI179" s="189"/>
      <c r="AVJ179" s="189"/>
      <c r="AVK179" s="189"/>
      <c r="AVL179" s="189"/>
      <c r="AVM179" s="189"/>
      <c r="AVN179" s="189"/>
      <c r="AVO179" s="189"/>
      <c r="AVP179" s="189"/>
      <c r="AVQ179" s="189"/>
      <c r="BEQ179" s="189"/>
      <c r="BER179" s="189"/>
      <c r="BEZ179" s="189"/>
      <c r="BFA179" s="189"/>
      <c r="BFB179" s="189"/>
      <c r="BFC179" s="189"/>
      <c r="BFD179" s="189"/>
      <c r="BFE179" s="189"/>
      <c r="BFF179" s="189"/>
      <c r="BFG179" s="189"/>
      <c r="BFH179" s="189"/>
      <c r="BFI179" s="189"/>
      <c r="BFJ179" s="189"/>
      <c r="BFK179" s="189"/>
      <c r="BFL179" s="189"/>
      <c r="BFM179" s="189"/>
      <c r="BOM179" s="189"/>
      <c r="BON179" s="189"/>
      <c r="BOV179" s="189"/>
      <c r="BOW179" s="189"/>
      <c r="BOX179" s="189"/>
      <c r="BOY179" s="189"/>
      <c r="BOZ179" s="189"/>
      <c r="BPA179" s="189"/>
      <c r="BPB179" s="189"/>
      <c r="BPC179" s="189"/>
      <c r="BPD179" s="189"/>
      <c r="BPE179" s="189"/>
      <c r="BPF179" s="189"/>
      <c r="BPG179" s="189"/>
      <c r="BPH179" s="189"/>
      <c r="BPI179" s="189"/>
      <c r="BYI179" s="189"/>
      <c r="BYJ179" s="189"/>
      <c r="BYR179" s="189"/>
      <c r="BYS179" s="189"/>
      <c r="BYT179" s="189"/>
      <c r="BYU179" s="189"/>
      <c r="BYV179" s="189"/>
      <c r="BYW179" s="189"/>
      <c r="BYX179" s="189"/>
      <c r="BYY179" s="189"/>
      <c r="BYZ179" s="189"/>
      <c r="BZA179" s="189"/>
      <c r="BZB179" s="189"/>
      <c r="BZC179" s="189"/>
      <c r="BZD179" s="189"/>
      <c r="BZE179" s="189"/>
      <c r="CIE179" s="189"/>
      <c r="CIF179" s="189"/>
      <c r="CIN179" s="189"/>
      <c r="CIO179" s="189"/>
      <c r="CIP179" s="189"/>
      <c r="CIQ179" s="189"/>
      <c r="CIR179" s="189"/>
      <c r="CIS179" s="189"/>
      <c r="CIT179" s="189"/>
      <c r="CIU179" s="189"/>
      <c r="CIV179" s="189"/>
      <c r="CIW179" s="189"/>
      <c r="CIX179" s="189"/>
      <c r="CIY179" s="189"/>
      <c r="CIZ179" s="189"/>
      <c r="CJA179" s="189"/>
      <c r="CSA179" s="189"/>
      <c r="CSB179" s="189"/>
      <c r="CSJ179" s="189"/>
      <c r="CSK179" s="189"/>
      <c r="CSL179" s="189"/>
      <c r="CSM179" s="189"/>
      <c r="CSN179" s="189"/>
      <c r="CSO179" s="189"/>
      <c r="CSP179" s="189"/>
      <c r="CSQ179" s="189"/>
      <c r="CSR179" s="189"/>
      <c r="CSS179" s="189"/>
      <c r="CST179" s="189"/>
      <c r="CSU179" s="189"/>
      <c r="CSV179" s="189"/>
      <c r="CSW179" s="189"/>
      <c r="DBW179" s="189"/>
      <c r="DBX179" s="189"/>
      <c r="DCF179" s="189"/>
      <c r="DCG179" s="189"/>
      <c r="DCH179" s="189"/>
      <c r="DCI179" s="189"/>
      <c r="DCJ179" s="189"/>
      <c r="DCK179" s="189"/>
      <c r="DCL179" s="189"/>
      <c r="DCM179" s="189"/>
      <c r="DCN179" s="189"/>
      <c r="DCO179" s="189"/>
      <c r="DCP179" s="189"/>
      <c r="DCQ179" s="189"/>
      <c r="DCR179" s="189"/>
      <c r="DCS179" s="189"/>
      <c r="DLS179" s="189"/>
      <c r="DLT179" s="189"/>
      <c r="DMB179" s="189"/>
      <c r="DMC179" s="189"/>
      <c r="DMD179" s="189"/>
      <c r="DME179" s="189"/>
      <c r="DMF179" s="189"/>
      <c r="DMG179" s="189"/>
      <c r="DMH179" s="189"/>
      <c r="DMI179" s="189"/>
      <c r="DMJ179" s="189"/>
      <c r="DMK179" s="189"/>
      <c r="DML179" s="189"/>
      <c r="DMM179" s="189"/>
      <c r="DMN179" s="189"/>
      <c r="DMO179" s="189"/>
      <c r="DVO179" s="189"/>
      <c r="DVP179" s="189"/>
      <c r="DVX179" s="189"/>
      <c r="DVY179" s="189"/>
      <c r="DVZ179" s="189"/>
      <c r="DWA179" s="189"/>
      <c r="DWB179" s="189"/>
      <c r="DWC179" s="189"/>
      <c r="DWD179" s="189"/>
      <c r="DWE179" s="189"/>
      <c r="DWF179" s="189"/>
      <c r="DWG179" s="189"/>
      <c r="DWH179" s="189"/>
      <c r="DWI179" s="189"/>
      <c r="DWJ179" s="189"/>
      <c r="DWK179" s="189"/>
      <c r="EFK179" s="189"/>
      <c r="EFL179" s="189"/>
      <c r="EFT179" s="189"/>
      <c r="EFU179" s="189"/>
      <c r="EFV179" s="189"/>
      <c r="EFW179" s="189"/>
      <c r="EFX179" s="189"/>
      <c r="EFY179" s="189"/>
      <c r="EFZ179" s="189"/>
      <c r="EGA179" s="189"/>
      <c r="EGB179" s="189"/>
      <c r="EGC179" s="189"/>
      <c r="EGD179" s="189"/>
      <c r="EGE179" s="189"/>
      <c r="EGF179" s="189"/>
      <c r="EGG179" s="189"/>
      <c r="EPG179" s="189"/>
      <c r="EPH179" s="189"/>
      <c r="EPP179" s="189"/>
      <c r="EPQ179" s="189"/>
      <c r="EPR179" s="189"/>
      <c r="EPS179" s="189"/>
      <c r="EPT179" s="189"/>
      <c r="EPU179" s="189"/>
      <c r="EPV179" s="189"/>
      <c r="EPW179" s="189"/>
      <c r="EPX179" s="189"/>
      <c r="EPY179" s="189"/>
      <c r="EPZ179" s="189"/>
      <c r="EQA179" s="189"/>
      <c r="EQB179" s="189"/>
      <c r="EQC179" s="189"/>
      <c r="EZC179" s="189"/>
      <c r="EZD179" s="189"/>
      <c r="EZL179" s="189"/>
      <c r="EZM179" s="189"/>
      <c r="EZN179" s="189"/>
      <c r="EZO179" s="189"/>
      <c r="EZP179" s="189"/>
      <c r="EZQ179" s="189"/>
      <c r="EZR179" s="189"/>
      <c r="EZS179" s="189"/>
      <c r="EZT179" s="189"/>
      <c r="EZU179" s="189"/>
      <c r="EZV179" s="189"/>
      <c r="EZW179" s="189"/>
      <c r="EZX179" s="189"/>
      <c r="EZY179" s="189"/>
      <c r="FIY179" s="189"/>
      <c r="FIZ179" s="189"/>
      <c r="FJH179" s="189"/>
      <c r="FJI179" s="189"/>
      <c r="FJJ179" s="189"/>
      <c r="FJK179" s="189"/>
      <c r="FJL179" s="189"/>
      <c r="FJM179" s="189"/>
      <c r="FJN179" s="189"/>
      <c r="FJO179" s="189"/>
      <c r="FJP179" s="189"/>
      <c r="FJQ179" s="189"/>
      <c r="FJR179" s="189"/>
      <c r="FJS179" s="189"/>
      <c r="FJT179" s="189"/>
      <c r="FJU179" s="189"/>
      <c r="FSU179" s="189"/>
      <c r="FSV179" s="189"/>
      <c r="FTD179" s="189"/>
      <c r="FTE179" s="189"/>
      <c r="FTF179" s="189"/>
      <c r="FTG179" s="189"/>
      <c r="FTH179" s="189"/>
      <c r="FTI179" s="189"/>
      <c r="FTJ179" s="189"/>
      <c r="FTK179" s="189"/>
      <c r="FTL179" s="189"/>
      <c r="FTM179" s="189"/>
      <c r="FTN179" s="189"/>
      <c r="FTO179" s="189"/>
      <c r="FTP179" s="189"/>
      <c r="FTQ179" s="189"/>
      <c r="GCQ179" s="189"/>
      <c r="GCR179" s="189"/>
      <c r="GCZ179" s="189"/>
      <c r="GDA179" s="189"/>
      <c r="GDB179" s="189"/>
      <c r="GDC179" s="189"/>
      <c r="GDD179" s="189"/>
      <c r="GDE179" s="189"/>
      <c r="GDF179" s="189"/>
      <c r="GDG179" s="189"/>
      <c r="GDH179" s="189"/>
      <c r="GDI179" s="189"/>
      <c r="GDJ179" s="189"/>
      <c r="GDK179" s="189"/>
      <c r="GDL179" s="189"/>
      <c r="GDM179" s="189"/>
      <c r="GMM179" s="189"/>
      <c r="GMN179" s="189"/>
      <c r="GMV179" s="189"/>
      <c r="GMW179" s="189"/>
      <c r="GMX179" s="189"/>
      <c r="GMY179" s="189"/>
      <c r="GMZ179" s="189"/>
      <c r="GNA179" s="189"/>
      <c r="GNB179" s="189"/>
      <c r="GNC179" s="189"/>
      <c r="GND179" s="189"/>
      <c r="GNE179" s="189"/>
      <c r="GNF179" s="189"/>
      <c r="GNG179" s="189"/>
      <c r="GNH179" s="189"/>
      <c r="GNI179" s="189"/>
      <c r="GWI179" s="189"/>
      <c r="GWJ179" s="189"/>
      <c r="GWR179" s="189"/>
      <c r="GWS179" s="189"/>
      <c r="GWT179" s="189"/>
      <c r="GWU179" s="189"/>
      <c r="GWV179" s="189"/>
      <c r="GWW179" s="189"/>
      <c r="GWX179" s="189"/>
      <c r="GWY179" s="189"/>
      <c r="GWZ179" s="189"/>
      <c r="GXA179" s="189"/>
      <c r="GXB179" s="189"/>
      <c r="GXC179" s="189"/>
      <c r="GXD179" s="189"/>
      <c r="GXE179" s="189"/>
      <c r="HGE179" s="189"/>
      <c r="HGF179" s="189"/>
      <c r="HGN179" s="189"/>
      <c r="HGO179" s="189"/>
      <c r="HGP179" s="189"/>
      <c r="HGQ179" s="189"/>
      <c r="HGR179" s="189"/>
      <c r="HGS179" s="189"/>
      <c r="HGT179" s="189"/>
      <c r="HGU179" s="189"/>
      <c r="HGV179" s="189"/>
      <c r="HGW179" s="189"/>
      <c r="HGX179" s="189"/>
      <c r="HGY179" s="189"/>
      <c r="HGZ179" s="189"/>
      <c r="HHA179" s="189"/>
      <c r="HQA179" s="189"/>
      <c r="HQB179" s="189"/>
      <c r="HQJ179" s="189"/>
      <c r="HQK179" s="189"/>
      <c r="HQL179" s="189"/>
      <c r="HQM179" s="189"/>
      <c r="HQN179" s="189"/>
      <c r="HQO179" s="189"/>
      <c r="HQP179" s="189"/>
      <c r="HQQ179" s="189"/>
      <c r="HQR179" s="189"/>
      <c r="HQS179" s="189"/>
      <c r="HQT179" s="189"/>
      <c r="HQU179" s="189"/>
      <c r="HQV179" s="189"/>
      <c r="HQW179" s="189"/>
      <c r="HZW179" s="189"/>
      <c r="HZX179" s="189"/>
      <c r="IAF179" s="189"/>
      <c r="IAG179" s="189"/>
      <c r="IAH179" s="189"/>
      <c r="IAI179" s="189"/>
      <c r="IAJ179" s="189"/>
      <c r="IAK179" s="189"/>
      <c r="IAL179" s="189"/>
      <c r="IAM179" s="189"/>
      <c r="IAN179" s="189"/>
      <c r="IAO179" s="189"/>
      <c r="IAP179" s="189"/>
      <c r="IAQ179" s="189"/>
      <c r="IAR179" s="189"/>
      <c r="IAS179" s="189"/>
      <c r="IJS179" s="189"/>
      <c r="IJT179" s="189"/>
      <c r="IKB179" s="189"/>
      <c r="IKC179" s="189"/>
      <c r="IKD179" s="189"/>
      <c r="IKE179" s="189"/>
      <c r="IKF179" s="189"/>
      <c r="IKG179" s="189"/>
      <c r="IKH179" s="189"/>
      <c r="IKI179" s="189"/>
      <c r="IKJ179" s="189"/>
      <c r="IKK179" s="189"/>
      <c r="IKL179" s="189"/>
      <c r="IKM179" s="189"/>
      <c r="IKN179" s="189"/>
      <c r="IKO179" s="189"/>
      <c r="ITO179" s="189"/>
      <c r="ITP179" s="189"/>
      <c r="ITX179" s="189"/>
      <c r="ITY179" s="189"/>
      <c r="ITZ179" s="189"/>
      <c r="IUA179" s="189"/>
      <c r="IUB179" s="189"/>
      <c r="IUC179" s="189"/>
      <c r="IUD179" s="189"/>
      <c r="IUE179" s="189"/>
      <c r="IUF179" s="189"/>
      <c r="IUG179" s="189"/>
      <c r="IUH179" s="189"/>
      <c r="IUI179" s="189"/>
      <c r="IUJ179" s="189"/>
      <c r="IUK179" s="189"/>
      <c r="JDK179" s="189"/>
      <c r="JDL179" s="189"/>
      <c r="JDT179" s="189"/>
      <c r="JDU179" s="189"/>
      <c r="JDV179" s="189"/>
      <c r="JDW179" s="189"/>
      <c r="JDX179" s="189"/>
      <c r="JDY179" s="189"/>
      <c r="JDZ179" s="189"/>
      <c r="JEA179" s="189"/>
      <c r="JEB179" s="189"/>
      <c r="JEC179" s="189"/>
      <c r="JED179" s="189"/>
      <c r="JEE179" s="189"/>
      <c r="JEF179" s="189"/>
      <c r="JEG179" s="189"/>
      <c r="JNG179" s="189"/>
      <c r="JNH179" s="189"/>
      <c r="JNP179" s="189"/>
      <c r="JNQ179" s="189"/>
      <c r="JNR179" s="189"/>
      <c r="JNS179" s="189"/>
      <c r="JNT179" s="189"/>
      <c r="JNU179" s="189"/>
      <c r="JNV179" s="189"/>
      <c r="JNW179" s="189"/>
      <c r="JNX179" s="189"/>
      <c r="JNY179" s="189"/>
      <c r="JNZ179" s="189"/>
      <c r="JOA179" s="189"/>
      <c r="JOB179" s="189"/>
      <c r="JOC179" s="189"/>
      <c r="JXC179" s="189"/>
      <c r="JXD179" s="189"/>
      <c r="JXL179" s="189"/>
      <c r="JXM179" s="189"/>
      <c r="JXN179" s="189"/>
      <c r="JXO179" s="189"/>
      <c r="JXP179" s="189"/>
      <c r="JXQ179" s="189"/>
      <c r="JXR179" s="189"/>
      <c r="JXS179" s="189"/>
      <c r="JXT179" s="189"/>
      <c r="JXU179" s="189"/>
      <c r="JXV179" s="189"/>
      <c r="JXW179" s="189"/>
      <c r="JXX179" s="189"/>
      <c r="JXY179" s="189"/>
      <c r="KGY179" s="189"/>
      <c r="KGZ179" s="189"/>
      <c r="KHH179" s="189"/>
      <c r="KHI179" s="189"/>
      <c r="KHJ179" s="189"/>
      <c r="KHK179" s="189"/>
      <c r="KHL179" s="189"/>
      <c r="KHM179" s="189"/>
      <c r="KHN179" s="189"/>
      <c r="KHO179" s="189"/>
      <c r="KHP179" s="189"/>
      <c r="KHQ179" s="189"/>
      <c r="KHR179" s="189"/>
      <c r="KHS179" s="189"/>
      <c r="KHT179" s="189"/>
      <c r="KHU179" s="189"/>
      <c r="KQU179" s="189"/>
      <c r="KQV179" s="189"/>
      <c r="KRD179" s="189"/>
      <c r="KRE179" s="189"/>
      <c r="KRF179" s="189"/>
      <c r="KRG179" s="189"/>
      <c r="KRH179" s="189"/>
      <c r="KRI179" s="189"/>
      <c r="KRJ179" s="189"/>
      <c r="KRK179" s="189"/>
      <c r="KRL179" s="189"/>
      <c r="KRM179" s="189"/>
      <c r="KRN179" s="189"/>
      <c r="KRO179" s="189"/>
      <c r="KRP179" s="189"/>
      <c r="KRQ179" s="189"/>
      <c r="LAQ179" s="189"/>
      <c r="LAR179" s="189"/>
      <c r="LAZ179" s="189"/>
      <c r="LBA179" s="189"/>
      <c r="LBB179" s="189"/>
      <c r="LBC179" s="189"/>
      <c r="LBD179" s="189"/>
      <c r="LBE179" s="189"/>
      <c r="LBF179" s="189"/>
      <c r="LBG179" s="189"/>
      <c r="LBH179" s="189"/>
      <c r="LBI179" s="189"/>
      <c r="LBJ179" s="189"/>
      <c r="LBK179" s="189"/>
      <c r="LBL179" s="189"/>
      <c r="LBM179" s="189"/>
      <c r="LKM179" s="189"/>
      <c r="LKN179" s="189"/>
      <c r="LKV179" s="189"/>
      <c r="LKW179" s="189"/>
      <c r="LKX179" s="189"/>
      <c r="LKY179" s="189"/>
      <c r="LKZ179" s="189"/>
      <c r="LLA179" s="189"/>
      <c r="LLB179" s="189"/>
      <c r="LLC179" s="189"/>
      <c r="LLD179" s="189"/>
      <c r="LLE179" s="189"/>
      <c r="LLF179" s="189"/>
      <c r="LLG179" s="189"/>
      <c r="LLH179" s="189"/>
      <c r="LLI179" s="189"/>
      <c r="LUI179" s="189"/>
      <c r="LUJ179" s="189"/>
      <c r="LUR179" s="189"/>
      <c r="LUS179" s="189"/>
      <c r="LUT179" s="189"/>
      <c r="LUU179" s="189"/>
      <c r="LUV179" s="189"/>
      <c r="LUW179" s="189"/>
      <c r="LUX179" s="189"/>
      <c r="LUY179" s="189"/>
      <c r="LUZ179" s="189"/>
      <c r="LVA179" s="189"/>
      <c r="LVB179" s="189"/>
      <c r="LVC179" s="189"/>
      <c r="LVD179" s="189"/>
      <c r="LVE179" s="189"/>
      <c r="MEE179" s="189"/>
      <c r="MEF179" s="189"/>
      <c r="MEN179" s="189"/>
      <c r="MEO179" s="189"/>
      <c r="MEP179" s="189"/>
      <c r="MEQ179" s="189"/>
      <c r="MER179" s="189"/>
      <c r="MES179" s="189"/>
      <c r="MET179" s="189"/>
      <c r="MEU179" s="189"/>
      <c r="MEV179" s="189"/>
      <c r="MEW179" s="189"/>
      <c r="MEX179" s="189"/>
      <c r="MEY179" s="189"/>
      <c r="MEZ179" s="189"/>
      <c r="MFA179" s="189"/>
      <c r="MOA179" s="189"/>
      <c r="MOB179" s="189"/>
      <c r="MOJ179" s="189"/>
      <c r="MOK179" s="189"/>
      <c r="MOL179" s="189"/>
      <c r="MOM179" s="189"/>
      <c r="MON179" s="189"/>
      <c r="MOO179" s="189"/>
      <c r="MOP179" s="189"/>
      <c r="MOQ179" s="189"/>
      <c r="MOR179" s="189"/>
      <c r="MOS179" s="189"/>
      <c r="MOT179" s="189"/>
      <c r="MOU179" s="189"/>
      <c r="MOV179" s="189"/>
      <c r="MOW179" s="189"/>
      <c r="MXW179" s="189"/>
      <c r="MXX179" s="189"/>
      <c r="MYF179" s="189"/>
      <c r="MYG179" s="189"/>
      <c r="MYH179" s="189"/>
      <c r="MYI179" s="189"/>
      <c r="MYJ179" s="189"/>
      <c r="MYK179" s="189"/>
      <c r="MYL179" s="189"/>
      <c r="MYM179" s="189"/>
      <c r="MYN179" s="189"/>
      <c r="MYO179" s="189"/>
      <c r="MYP179" s="189"/>
      <c r="MYQ179" s="189"/>
      <c r="MYR179" s="189"/>
      <c r="MYS179" s="189"/>
      <c r="NHS179" s="189"/>
      <c r="NHT179" s="189"/>
      <c r="NIB179" s="189"/>
      <c r="NIC179" s="189"/>
      <c r="NID179" s="189"/>
      <c r="NIE179" s="189"/>
      <c r="NIF179" s="189"/>
      <c r="NIG179" s="189"/>
      <c r="NIH179" s="189"/>
      <c r="NII179" s="189"/>
      <c r="NIJ179" s="189"/>
      <c r="NIK179" s="189"/>
      <c r="NIL179" s="189"/>
      <c r="NIM179" s="189"/>
      <c r="NIN179" s="189"/>
      <c r="NIO179" s="189"/>
      <c r="NRO179" s="189"/>
      <c r="NRP179" s="189"/>
      <c r="NRX179" s="189"/>
      <c r="NRY179" s="189"/>
      <c r="NRZ179" s="189"/>
      <c r="NSA179" s="189"/>
      <c r="NSB179" s="189"/>
      <c r="NSC179" s="189"/>
      <c r="NSD179" s="189"/>
      <c r="NSE179" s="189"/>
      <c r="NSF179" s="189"/>
      <c r="NSG179" s="189"/>
      <c r="NSH179" s="189"/>
      <c r="NSI179" s="189"/>
      <c r="NSJ179" s="189"/>
      <c r="NSK179" s="189"/>
      <c r="OBK179" s="189"/>
      <c r="OBL179" s="189"/>
      <c r="OBT179" s="189"/>
      <c r="OBU179" s="189"/>
      <c r="OBV179" s="189"/>
      <c r="OBW179" s="189"/>
      <c r="OBX179" s="189"/>
      <c r="OBY179" s="189"/>
      <c r="OBZ179" s="189"/>
      <c r="OCA179" s="189"/>
      <c r="OCB179" s="189"/>
      <c r="OCC179" s="189"/>
      <c r="OCD179" s="189"/>
      <c r="OCE179" s="189"/>
      <c r="OCF179" s="189"/>
      <c r="OCG179" s="189"/>
      <c r="OLG179" s="189"/>
      <c r="OLH179" s="189"/>
      <c r="OLP179" s="189"/>
      <c r="OLQ179" s="189"/>
      <c r="OLR179" s="189"/>
      <c r="OLS179" s="189"/>
      <c r="OLT179" s="189"/>
      <c r="OLU179" s="189"/>
      <c r="OLV179" s="189"/>
      <c r="OLW179" s="189"/>
      <c r="OLX179" s="189"/>
      <c r="OLY179" s="189"/>
      <c r="OLZ179" s="189"/>
      <c r="OMA179" s="189"/>
      <c r="OMB179" s="189"/>
      <c r="OMC179" s="189"/>
      <c r="OVC179" s="189"/>
      <c r="OVD179" s="189"/>
      <c r="OVL179" s="189"/>
      <c r="OVM179" s="189"/>
      <c r="OVN179" s="189"/>
      <c r="OVO179" s="189"/>
      <c r="OVP179" s="189"/>
      <c r="OVQ179" s="189"/>
      <c r="OVR179" s="189"/>
      <c r="OVS179" s="189"/>
      <c r="OVT179" s="189"/>
      <c r="OVU179" s="189"/>
      <c r="OVV179" s="189"/>
      <c r="OVW179" s="189"/>
      <c r="OVX179" s="189"/>
      <c r="OVY179" s="189"/>
      <c r="PEY179" s="189"/>
      <c r="PEZ179" s="189"/>
      <c r="PFH179" s="189"/>
      <c r="PFI179" s="189"/>
      <c r="PFJ179" s="189"/>
      <c r="PFK179" s="189"/>
      <c r="PFL179" s="189"/>
      <c r="PFM179" s="189"/>
      <c r="PFN179" s="189"/>
      <c r="PFO179" s="189"/>
      <c r="PFP179" s="189"/>
      <c r="PFQ179" s="189"/>
      <c r="PFR179" s="189"/>
      <c r="PFS179" s="189"/>
      <c r="PFT179" s="189"/>
      <c r="PFU179" s="189"/>
      <c r="POU179" s="189"/>
      <c r="POV179" s="189"/>
      <c r="PPD179" s="189"/>
      <c r="PPE179" s="189"/>
      <c r="PPF179" s="189"/>
      <c r="PPG179" s="189"/>
      <c r="PPH179" s="189"/>
      <c r="PPI179" s="189"/>
      <c r="PPJ179" s="189"/>
      <c r="PPK179" s="189"/>
      <c r="PPL179" s="189"/>
      <c r="PPM179" s="189"/>
      <c r="PPN179" s="189"/>
      <c r="PPO179" s="189"/>
      <c r="PPP179" s="189"/>
      <c r="PPQ179" s="189"/>
      <c r="PYQ179" s="189"/>
      <c r="PYR179" s="189"/>
      <c r="PYZ179" s="189"/>
      <c r="PZA179" s="189"/>
      <c r="PZB179" s="189"/>
      <c r="PZC179" s="189"/>
      <c r="PZD179" s="189"/>
      <c r="PZE179" s="189"/>
      <c r="PZF179" s="189"/>
      <c r="PZG179" s="189"/>
      <c r="PZH179" s="189"/>
      <c r="PZI179" s="189"/>
      <c r="PZJ179" s="189"/>
      <c r="PZK179" s="189"/>
      <c r="PZL179" s="189"/>
      <c r="PZM179" s="189"/>
      <c r="QIM179" s="189"/>
      <c r="QIN179" s="189"/>
      <c r="QIV179" s="189"/>
      <c r="QIW179" s="189"/>
      <c r="QIX179" s="189"/>
      <c r="QIY179" s="189"/>
      <c r="QIZ179" s="189"/>
      <c r="QJA179" s="189"/>
      <c r="QJB179" s="189"/>
      <c r="QJC179" s="189"/>
      <c r="QJD179" s="189"/>
      <c r="QJE179" s="189"/>
      <c r="QJF179" s="189"/>
      <c r="QJG179" s="189"/>
      <c r="QJH179" s="189"/>
      <c r="QJI179" s="189"/>
      <c r="QSI179" s="189"/>
      <c r="QSJ179" s="189"/>
      <c r="QSR179" s="189"/>
      <c r="QSS179" s="189"/>
      <c r="QST179" s="189"/>
      <c r="QSU179" s="189"/>
      <c r="QSV179" s="189"/>
      <c r="QSW179" s="189"/>
      <c r="QSX179" s="189"/>
      <c r="QSY179" s="189"/>
      <c r="QSZ179" s="189"/>
      <c r="QTA179" s="189"/>
      <c r="QTB179" s="189"/>
      <c r="QTC179" s="189"/>
      <c r="QTD179" s="189"/>
      <c r="QTE179" s="189"/>
      <c r="RCE179" s="189"/>
      <c r="RCF179" s="189"/>
      <c r="RCN179" s="189"/>
      <c r="RCO179" s="189"/>
      <c r="RCP179" s="189"/>
      <c r="RCQ179" s="189"/>
      <c r="RCR179" s="189"/>
      <c r="RCS179" s="189"/>
      <c r="RCT179" s="189"/>
      <c r="RCU179" s="189"/>
      <c r="RCV179" s="189"/>
      <c r="RCW179" s="189"/>
      <c r="RCX179" s="189"/>
      <c r="RCY179" s="189"/>
      <c r="RCZ179" s="189"/>
      <c r="RDA179" s="189"/>
      <c r="RMA179" s="189"/>
      <c r="RMB179" s="189"/>
      <c r="RMJ179" s="189"/>
      <c r="RMK179" s="189"/>
      <c r="RML179" s="189"/>
      <c r="RMM179" s="189"/>
      <c r="RMN179" s="189"/>
      <c r="RMO179" s="189"/>
      <c r="RMP179" s="189"/>
      <c r="RMQ179" s="189"/>
      <c r="RMR179" s="189"/>
      <c r="RMS179" s="189"/>
      <c r="RMT179" s="189"/>
      <c r="RMU179" s="189"/>
      <c r="RMV179" s="189"/>
      <c r="RMW179" s="189"/>
      <c r="RVW179" s="189"/>
      <c r="RVX179" s="189"/>
      <c r="RWF179" s="189"/>
      <c r="RWG179" s="189"/>
      <c r="RWH179" s="189"/>
      <c r="RWI179" s="189"/>
      <c r="RWJ179" s="189"/>
      <c r="RWK179" s="189"/>
      <c r="RWL179" s="189"/>
      <c r="RWM179" s="189"/>
      <c r="RWN179" s="189"/>
      <c r="RWO179" s="189"/>
      <c r="RWP179" s="189"/>
      <c r="RWQ179" s="189"/>
      <c r="RWR179" s="189"/>
      <c r="RWS179" s="189"/>
      <c r="SFS179" s="189"/>
      <c r="SFT179" s="189"/>
      <c r="SGB179" s="189"/>
      <c r="SGC179" s="189"/>
      <c r="SGD179" s="189"/>
      <c r="SGE179" s="189"/>
      <c r="SGF179" s="189"/>
      <c r="SGG179" s="189"/>
      <c r="SGH179" s="189"/>
      <c r="SGI179" s="189"/>
      <c r="SGJ179" s="189"/>
      <c r="SGK179" s="189"/>
      <c r="SGL179" s="189"/>
      <c r="SGM179" s="189"/>
      <c r="SGN179" s="189"/>
      <c r="SGO179" s="189"/>
      <c r="SPO179" s="189"/>
      <c r="SPP179" s="189"/>
      <c r="SPX179" s="189"/>
      <c r="SPY179" s="189"/>
      <c r="SPZ179" s="189"/>
      <c r="SQA179" s="189"/>
      <c r="SQB179" s="189"/>
      <c r="SQC179" s="189"/>
      <c r="SQD179" s="189"/>
      <c r="SQE179" s="189"/>
      <c r="SQF179" s="189"/>
      <c r="SQG179" s="189"/>
      <c r="SQH179" s="189"/>
      <c r="SQI179" s="189"/>
      <c r="SQJ179" s="189"/>
      <c r="SQK179" s="189"/>
      <c r="SZK179" s="189"/>
      <c r="SZL179" s="189"/>
      <c r="SZT179" s="189"/>
      <c r="SZU179" s="189"/>
      <c r="SZV179" s="189"/>
      <c r="SZW179" s="189"/>
      <c r="SZX179" s="189"/>
      <c r="SZY179" s="189"/>
      <c r="SZZ179" s="189"/>
      <c r="TAA179" s="189"/>
      <c r="TAB179" s="189"/>
      <c r="TAC179" s="189"/>
      <c r="TAD179" s="189"/>
      <c r="TAE179" s="189"/>
      <c r="TAF179" s="189"/>
      <c r="TAG179" s="189"/>
      <c r="TJG179" s="189"/>
      <c r="TJH179" s="189"/>
      <c r="TJP179" s="189"/>
      <c r="TJQ179" s="189"/>
      <c r="TJR179" s="189"/>
      <c r="TJS179" s="189"/>
      <c r="TJT179" s="189"/>
      <c r="TJU179" s="189"/>
      <c r="TJV179" s="189"/>
      <c r="TJW179" s="189"/>
      <c r="TJX179" s="189"/>
      <c r="TJY179" s="189"/>
      <c r="TJZ179" s="189"/>
      <c r="TKA179" s="189"/>
      <c r="TKB179" s="189"/>
      <c r="TKC179" s="189"/>
      <c r="TTC179" s="189"/>
      <c r="TTD179" s="189"/>
      <c r="TTL179" s="189"/>
      <c r="TTM179" s="189"/>
      <c r="TTN179" s="189"/>
      <c r="TTO179" s="189"/>
      <c r="TTP179" s="189"/>
      <c r="TTQ179" s="189"/>
      <c r="TTR179" s="189"/>
      <c r="TTS179" s="189"/>
      <c r="TTT179" s="189"/>
      <c r="TTU179" s="189"/>
      <c r="TTV179" s="189"/>
      <c r="TTW179" s="189"/>
      <c r="TTX179" s="189"/>
      <c r="TTY179" s="189"/>
      <c r="UCY179" s="189"/>
      <c r="UCZ179" s="189"/>
      <c r="UDH179" s="189"/>
      <c r="UDI179" s="189"/>
      <c r="UDJ179" s="189"/>
      <c r="UDK179" s="189"/>
      <c r="UDL179" s="189"/>
      <c r="UDM179" s="189"/>
      <c r="UDN179" s="189"/>
      <c r="UDO179" s="189"/>
      <c r="UDP179" s="189"/>
      <c r="UDQ179" s="189"/>
      <c r="UDR179" s="189"/>
      <c r="UDS179" s="189"/>
      <c r="UDT179" s="189"/>
      <c r="UDU179" s="189"/>
      <c r="UMU179" s="189"/>
      <c r="UMV179" s="189"/>
      <c r="UND179" s="189"/>
      <c r="UNE179" s="189"/>
      <c r="UNF179" s="189"/>
      <c r="UNG179" s="189"/>
      <c r="UNH179" s="189"/>
      <c r="UNI179" s="189"/>
      <c r="UNJ179" s="189"/>
      <c r="UNK179" s="189"/>
      <c r="UNL179" s="189"/>
      <c r="UNM179" s="189"/>
      <c r="UNN179" s="189"/>
      <c r="UNO179" s="189"/>
      <c r="UNP179" s="189"/>
      <c r="UNQ179" s="189"/>
      <c r="UWQ179" s="189"/>
      <c r="UWR179" s="189"/>
      <c r="UWZ179" s="189"/>
      <c r="UXA179" s="189"/>
      <c r="UXB179" s="189"/>
      <c r="UXC179" s="189"/>
      <c r="UXD179" s="189"/>
      <c r="UXE179" s="189"/>
      <c r="UXF179" s="189"/>
      <c r="UXG179" s="189"/>
      <c r="UXH179" s="189"/>
      <c r="UXI179" s="189"/>
      <c r="UXJ179" s="189"/>
      <c r="UXK179" s="189"/>
      <c r="UXL179" s="189"/>
      <c r="UXM179" s="189"/>
      <c r="VGM179" s="189"/>
      <c r="VGN179" s="189"/>
      <c r="VGV179" s="189"/>
      <c r="VGW179" s="189"/>
      <c r="VGX179" s="189"/>
      <c r="VGY179" s="189"/>
      <c r="VGZ179" s="189"/>
      <c r="VHA179" s="189"/>
      <c r="VHB179" s="189"/>
      <c r="VHC179" s="189"/>
      <c r="VHD179" s="189"/>
      <c r="VHE179" s="189"/>
      <c r="VHF179" s="189"/>
      <c r="VHG179" s="189"/>
      <c r="VHH179" s="189"/>
      <c r="VHI179" s="189"/>
      <c r="VQI179" s="189"/>
      <c r="VQJ179" s="189"/>
      <c r="VQR179" s="189"/>
      <c r="VQS179" s="189"/>
      <c r="VQT179" s="189"/>
      <c r="VQU179" s="189"/>
      <c r="VQV179" s="189"/>
      <c r="VQW179" s="189"/>
      <c r="VQX179" s="189"/>
      <c r="VQY179" s="189"/>
      <c r="VQZ179" s="189"/>
      <c r="VRA179" s="189"/>
      <c r="VRB179" s="189"/>
      <c r="VRC179" s="189"/>
      <c r="VRD179" s="189"/>
      <c r="VRE179" s="189"/>
      <c r="WAE179" s="189"/>
      <c r="WAF179" s="189"/>
      <c r="WAN179" s="189"/>
      <c r="WAO179" s="189"/>
      <c r="WAP179" s="189"/>
      <c r="WAQ179" s="189"/>
      <c r="WAR179" s="189"/>
      <c r="WAS179" s="189"/>
      <c r="WAT179" s="189"/>
      <c r="WAU179" s="189"/>
      <c r="WAV179" s="189"/>
      <c r="WAW179" s="189"/>
      <c r="WAX179" s="189"/>
      <c r="WAY179" s="189"/>
      <c r="WAZ179" s="189"/>
      <c r="WBA179" s="189"/>
      <c r="WKA179" s="189"/>
      <c r="WKB179" s="189"/>
      <c r="WKJ179" s="189"/>
      <c r="WKK179" s="189"/>
      <c r="WKL179" s="189"/>
      <c r="WKM179" s="189"/>
      <c r="WKN179" s="189"/>
      <c r="WKO179" s="189"/>
      <c r="WKP179" s="189"/>
      <c r="WKQ179" s="189"/>
      <c r="WKR179" s="189"/>
      <c r="WKS179" s="189"/>
      <c r="WKT179" s="189"/>
      <c r="WKU179" s="189"/>
      <c r="WKV179" s="189"/>
      <c r="WKW179" s="189"/>
      <c r="WTW179" s="189"/>
      <c r="WTX179" s="189"/>
      <c r="WUF179" s="189"/>
      <c r="WUG179" s="189"/>
      <c r="WUH179" s="189"/>
      <c r="WUI179" s="189"/>
      <c r="WUJ179" s="189"/>
      <c r="WUK179" s="189"/>
      <c r="WUL179" s="189"/>
      <c r="WUM179" s="189"/>
      <c r="WUN179" s="189"/>
      <c r="WUO179" s="189"/>
      <c r="WUP179" s="189"/>
      <c r="WUQ179" s="189"/>
      <c r="WUR179" s="189"/>
      <c r="WUS179" s="189"/>
    </row>
    <row r="180" spans="1:16344" s="190" customFormat="1" ht="31.5" hidden="1" outlineLevel="1" x14ac:dyDescent="0.25">
      <c r="A180" s="78"/>
      <c r="B180" s="194" t="s">
        <v>182</v>
      </c>
      <c r="C180" s="74"/>
      <c r="D180" s="102">
        <v>1042.3119999999999</v>
      </c>
      <c r="E180" s="102">
        <v>810.53399999999999</v>
      </c>
      <c r="F180" s="73">
        <v>231.77799999999999</v>
      </c>
      <c r="G180" s="231">
        <v>0</v>
      </c>
      <c r="H180" s="129">
        <v>0</v>
      </c>
      <c r="I180" s="153">
        <f t="shared" si="10"/>
        <v>0</v>
      </c>
      <c r="J180" s="149"/>
      <c r="K180" s="152"/>
      <c r="L180" s="152"/>
      <c r="M180" s="152"/>
      <c r="N180" s="70">
        <v>832</v>
      </c>
      <c r="HK180" s="191"/>
      <c r="HL180" s="191"/>
      <c r="HT180" s="191"/>
      <c r="HU180" s="191"/>
      <c r="HV180" s="191"/>
      <c r="HW180" s="191"/>
      <c r="HX180" s="191"/>
      <c r="HY180" s="191"/>
      <c r="HZ180" s="191"/>
      <c r="IA180" s="191"/>
      <c r="IB180" s="191"/>
      <c r="IC180" s="191"/>
      <c r="ID180" s="191"/>
      <c r="IE180" s="191"/>
      <c r="IF180" s="191"/>
      <c r="IG180" s="191"/>
      <c r="RG180" s="191"/>
      <c r="RH180" s="191"/>
      <c r="RP180" s="191"/>
      <c r="RQ180" s="191"/>
      <c r="RR180" s="191"/>
      <c r="RS180" s="191"/>
      <c r="RT180" s="191"/>
      <c r="RU180" s="191"/>
      <c r="RV180" s="191"/>
      <c r="RW180" s="191"/>
      <c r="RX180" s="191"/>
      <c r="RY180" s="191"/>
      <c r="RZ180" s="191"/>
      <c r="SA180" s="191"/>
      <c r="SB180" s="191"/>
      <c r="SC180" s="191"/>
      <c r="ABC180" s="191"/>
      <c r="ABD180" s="191"/>
      <c r="ABL180" s="191"/>
      <c r="ABM180" s="191"/>
      <c r="ABN180" s="191"/>
      <c r="ABO180" s="191"/>
      <c r="ABP180" s="191"/>
      <c r="ABQ180" s="191"/>
      <c r="ABR180" s="191"/>
      <c r="ABS180" s="191"/>
      <c r="ABT180" s="191"/>
      <c r="ABU180" s="191"/>
      <c r="ABV180" s="191"/>
      <c r="ABW180" s="191"/>
      <c r="ABX180" s="191"/>
      <c r="ABY180" s="191"/>
      <c r="AKY180" s="191"/>
      <c r="AKZ180" s="191"/>
      <c r="ALH180" s="191"/>
      <c r="ALI180" s="191"/>
      <c r="ALJ180" s="191"/>
      <c r="ALK180" s="191"/>
      <c r="ALL180" s="191"/>
      <c r="ALM180" s="191"/>
      <c r="ALN180" s="191"/>
      <c r="ALO180" s="191"/>
      <c r="ALP180" s="191"/>
      <c r="ALQ180" s="191"/>
      <c r="ALR180" s="191"/>
      <c r="ALS180" s="191"/>
      <c r="ALT180" s="191"/>
      <c r="ALU180" s="191"/>
      <c r="AUU180" s="191"/>
      <c r="AUV180" s="191"/>
      <c r="AVD180" s="191"/>
      <c r="AVE180" s="191"/>
      <c r="AVF180" s="191"/>
      <c r="AVG180" s="191"/>
      <c r="AVH180" s="191"/>
      <c r="AVI180" s="191"/>
      <c r="AVJ180" s="191"/>
      <c r="AVK180" s="191"/>
      <c r="AVL180" s="191"/>
      <c r="AVM180" s="191"/>
      <c r="AVN180" s="191"/>
      <c r="AVO180" s="191"/>
      <c r="AVP180" s="191"/>
      <c r="AVQ180" s="191"/>
      <c r="BEQ180" s="191"/>
      <c r="BER180" s="191"/>
      <c r="BEZ180" s="191"/>
      <c r="BFA180" s="191"/>
      <c r="BFB180" s="191"/>
      <c r="BFC180" s="191"/>
      <c r="BFD180" s="191"/>
      <c r="BFE180" s="191"/>
      <c r="BFF180" s="191"/>
      <c r="BFG180" s="191"/>
      <c r="BFH180" s="191"/>
      <c r="BFI180" s="191"/>
      <c r="BFJ180" s="191"/>
      <c r="BFK180" s="191"/>
      <c r="BFL180" s="191"/>
      <c r="BFM180" s="191"/>
      <c r="BOM180" s="191"/>
      <c r="BON180" s="191"/>
      <c r="BOV180" s="191"/>
      <c r="BOW180" s="191"/>
      <c r="BOX180" s="191"/>
      <c r="BOY180" s="191"/>
      <c r="BOZ180" s="191"/>
      <c r="BPA180" s="191"/>
      <c r="BPB180" s="191"/>
      <c r="BPC180" s="191"/>
      <c r="BPD180" s="191"/>
      <c r="BPE180" s="191"/>
      <c r="BPF180" s="191"/>
      <c r="BPG180" s="191"/>
      <c r="BPH180" s="191"/>
      <c r="BPI180" s="191"/>
      <c r="BYI180" s="191"/>
      <c r="BYJ180" s="191"/>
      <c r="BYR180" s="191"/>
      <c r="BYS180" s="191"/>
      <c r="BYT180" s="191"/>
      <c r="BYU180" s="191"/>
      <c r="BYV180" s="191"/>
      <c r="BYW180" s="191"/>
      <c r="BYX180" s="191"/>
      <c r="BYY180" s="191"/>
      <c r="BYZ180" s="191"/>
      <c r="BZA180" s="191"/>
      <c r="BZB180" s="191"/>
      <c r="BZC180" s="191"/>
      <c r="BZD180" s="191"/>
      <c r="BZE180" s="191"/>
      <c r="CIE180" s="191"/>
      <c r="CIF180" s="191"/>
      <c r="CIN180" s="191"/>
      <c r="CIO180" s="191"/>
      <c r="CIP180" s="191"/>
      <c r="CIQ180" s="191"/>
      <c r="CIR180" s="191"/>
      <c r="CIS180" s="191"/>
      <c r="CIT180" s="191"/>
      <c r="CIU180" s="191"/>
      <c r="CIV180" s="191"/>
      <c r="CIW180" s="191"/>
      <c r="CIX180" s="191"/>
      <c r="CIY180" s="191"/>
      <c r="CIZ180" s="191"/>
      <c r="CJA180" s="191"/>
      <c r="CSA180" s="191"/>
      <c r="CSB180" s="191"/>
      <c r="CSJ180" s="191"/>
      <c r="CSK180" s="191"/>
      <c r="CSL180" s="191"/>
      <c r="CSM180" s="191"/>
      <c r="CSN180" s="191"/>
      <c r="CSO180" s="191"/>
      <c r="CSP180" s="191"/>
      <c r="CSQ180" s="191"/>
      <c r="CSR180" s="191"/>
      <c r="CSS180" s="191"/>
      <c r="CST180" s="191"/>
      <c r="CSU180" s="191"/>
      <c r="CSV180" s="191"/>
      <c r="CSW180" s="191"/>
      <c r="DBW180" s="191"/>
      <c r="DBX180" s="191"/>
      <c r="DCF180" s="191"/>
      <c r="DCG180" s="191"/>
      <c r="DCH180" s="191"/>
      <c r="DCI180" s="191"/>
      <c r="DCJ180" s="191"/>
      <c r="DCK180" s="191"/>
      <c r="DCL180" s="191"/>
      <c r="DCM180" s="191"/>
      <c r="DCN180" s="191"/>
      <c r="DCO180" s="191"/>
      <c r="DCP180" s="191"/>
      <c r="DCQ180" s="191"/>
      <c r="DCR180" s="191"/>
      <c r="DCS180" s="191"/>
      <c r="DLS180" s="191"/>
      <c r="DLT180" s="191"/>
      <c r="DMB180" s="191"/>
      <c r="DMC180" s="191"/>
      <c r="DMD180" s="191"/>
      <c r="DME180" s="191"/>
      <c r="DMF180" s="191"/>
      <c r="DMG180" s="191"/>
      <c r="DMH180" s="191"/>
      <c r="DMI180" s="191"/>
      <c r="DMJ180" s="191"/>
      <c r="DMK180" s="191"/>
      <c r="DML180" s="191"/>
      <c r="DMM180" s="191"/>
      <c r="DMN180" s="191"/>
      <c r="DMO180" s="191"/>
      <c r="DVO180" s="191"/>
      <c r="DVP180" s="191"/>
      <c r="DVX180" s="191"/>
      <c r="DVY180" s="191"/>
      <c r="DVZ180" s="191"/>
      <c r="DWA180" s="191"/>
      <c r="DWB180" s="191"/>
      <c r="DWC180" s="191"/>
      <c r="DWD180" s="191"/>
      <c r="DWE180" s="191"/>
      <c r="DWF180" s="191"/>
      <c r="DWG180" s="191"/>
      <c r="DWH180" s="191"/>
      <c r="DWI180" s="191"/>
      <c r="DWJ180" s="191"/>
      <c r="DWK180" s="191"/>
      <c r="EFK180" s="191"/>
      <c r="EFL180" s="191"/>
      <c r="EFT180" s="191"/>
      <c r="EFU180" s="191"/>
      <c r="EFV180" s="191"/>
      <c r="EFW180" s="191"/>
      <c r="EFX180" s="191"/>
      <c r="EFY180" s="191"/>
      <c r="EFZ180" s="191"/>
      <c r="EGA180" s="191"/>
      <c r="EGB180" s="191"/>
      <c r="EGC180" s="191"/>
      <c r="EGD180" s="191"/>
      <c r="EGE180" s="191"/>
      <c r="EGF180" s="191"/>
      <c r="EGG180" s="191"/>
      <c r="EPG180" s="191"/>
      <c r="EPH180" s="191"/>
      <c r="EPP180" s="191"/>
      <c r="EPQ180" s="191"/>
      <c r="EPR180" s="191"/>
      <c r="EPS180" s="191"/>
      <c r="EPT180" s="191"/>
      <c r="EPU180" s="191"/>
      <c r="EPV180" s="191"/>
      <c r="EPW180" s="191"/>
      <c r="EPX180" s="191"/>
      <c r="EPY180" s="191"/>
      <c r="EPZ180" s="191"/>
      <c r="EQA180" s="191"/>
      <c r="EQB180" s="191"/>
      <c r="EQC180" s="191"/>
      <c r="EZC180" s="191"/>
      <c r="EZD180" s="191"/>
      <c r="EZL180" s="191"/>
      <c r="EZM180" s="191"/>
      <c r="EZN180" s="191"/>
      <c r="EZO180" s="191"/>
      <c r="EZP180" s="191"/>
      <c r="EZQ180" s="191"/>
      <c r="EZR180" s="191"/>
      <c r="EZS180" s="191"/>
      <c r="EZT180" s="191"/>
      <c r="EZU180" s="191"/>
      <c r="EZV180" s="191"/>
      <c r="EZW180" s="191"/>
      <c r="EZX180" s="191"/>
      <c r="EZY180" s="191"/>
      <c r="FIY180" s="191"/>
      <c r="FIZ180" s="191"/>
      <c r="FJH180" s="191"/>
      <c r="FJI180" s="191"/>
      <c r="FJJ180" s="191"/>
      <c r="FJK180" s="191"/>
      <c r="FJL180" s="191"/>
      <c r="FJM180" s="191"/>
      <c r="FJN180" s="191"/>
      <c r="FJO180" s="191"/>
      <c r="FJP180" s="191"/>
      <c r="FJQ180" s="191"/>
      <c r="FJR180" s="191"/>
      <c r="FJS180" s="191"/>
      <c r="FJT180" s="191"/>
      <c r="FJU180" s="191"/>
      <c r="FSU180" s="191"/>
      <c r="FSV180" s="191"/>
      <c r="FTD180" s="191"/>
      <c r="FTE180" s="191"/>
      <c r="FTF180" s="191"/>
      <c r="FTG180" s="191"/>
      <c r="FTH180" s="191"/>
      <c r="FTI180" s="191"/>
      <c r="FTJ180" s="191"/>
      <c r="FTK180" s="191"/>
      <c r="FTL180" s="191"/>
      <c r="FTM180" s="191"/>
      <c r="FTN180" s="191"/>
      <c r="FTO180" s="191"/>
      <c r="FTP180" s="191"/>
      <c r="FTQ180" s="191"/>
      <c r="GCQ180" s="191"/>
      <c r="GCR180" s="191"/>
      <c r="GCZ180" s="191"/>
      <c r="GDA180" s="191"/>
      <c r="GDB180" s="191"/>
      <c r="GDC180" s="191"/>
      <c r="GDD180" s="191"/>
      <c r="GDE180" s="191"/>
      <c r="GDF180" s="191"/>
      <c r="GDG180" s="191"/>
      <c r="GDH180" s="191"/>
      <c r="GDI180" s="191"/>
      <c r="GDJ180" s="191"/>
      <c r="GDK180" s="191"/>
      <c r="GDL180" s="191"/>
      <c r="GDM180" s="191"/>
      <c r="GMM180" s="191"/>
      <c r="GMN180" s="191"/>
      <c r="GMV180" s="191"/>
      <c r="GMW180" s="191"/>
      <c r="GMX180" s="191"/>
      <c r="GMY180" s="191"/>
      <c r="GMZ180" s="191"/>
      <c r="GNA180" s="191"/>
      <c r="GNB180" s="191"/>
      <c r="GNC180" s="191"/>
      <c r="GND180" s="191"/>
      <c r="GNE180" s="191"/>
      <c r="GNF180" s="191"/>
      <c r="GNG180" s="191"/>
      <c r="GNH180" s="191"/>
      <c r="GNI180" s="191"/>
      <c r="GWI180" s="191"/>
      <c r="GWJ180" s="191"/>
      <c r="GWR180" s="191"/>
      <c r="GWS180" s="191"/>
      <c r="GWT180" s="191"/>
      <c r="GWU180" s="191"/>
      <c r="GWV180" s="191"/>
      <c r="GWW180" s="191"/>
      <c r="GWX180" s="191"/>
      <c r="GWY180" s="191"/>
      <c r="GWZ180" s="191"/>
      <c r="GXA180" s="191"/>
      <c r="GXB180" s="191"/>
      <c r="GXC180" s="191"/>
      <c r="GXD180" s="191"/>
      <c r="GXE180" s="191"/>
      <c r="HGE180" s="191"/>
      <c r="HGF180" s="191"/>
      <c r="HGN180" s="191"/>
      <c r="HGO180" s="191"/>
      <c r="HGP180" s="191"/>
      <c r="HGQ180" s="191"/>
      <c r="HGR180" s="191"/>
      <c r="HGS180" s="191"/>
      <c r="HGT180" s="191"/>
      <c r="HGU180" s="191"/>
      <c r="HGV180" s="191"/>
      <c r="HGW180" s="191"/>
      <c r="HGX180" s="191"/>
      <c r="HGY180" s="191"/>
      <c r="HGZ180" s="191"/>
      <c r="HHA180" s="191"/>
      <c r="HQA180" s="191"/>
      <c r="HQB180" s="191"/>
      <c r="HQJ180" s="191"/>
      <c r="HQK180" s="191"/>
      <c r="HQL180" s="191"/>
      <c r="HQM180" s="191"/>
      <c r="HQN180" s="191"/>
      <c r="HQO180" s="191"/>
      <c r="HQP180" s="191"/>
      <c r="HQQ180" s="191"/>
      <c r="HQR180" s="191"/>
      <c r="HQS180" s="191"/>
      <c r="HQT180" s="191"/>
      <c r="HQU180" s="191"/>
      <c r="HQV180" s="191"/>
      <c r="HQW180" s="191"/>
      <c r="HZW180" s="191"/>
      <c r="HZX180" s="191"/>
      <c r="IAF180" s="191"/>
      <c r="IAG180" s="191"/>
      <c r="IAH180" s="191"/>
      <c r="IAI180" s="191"/>
      <c r="IAJ180" s="191"/>
      <c r="IAK180" s="191"/>
      <c r="IAL180" s="191"/>
      <c r="IAM180" s="191"/>
      <c r="IAN180" s="191"/>
      <c r="IAO180" s="191"/>
      <c r="IAP180" s="191"/>
      <c r="IAQ180" s="191"/>
      <c r="IAR180" s="191"/>
      <c r="IAS180" s="191"/>
      <c r="IJS180" s="191"/>
      <c r="IJT180" s="191"/>
      <c r="IKB180" s="191"/>
      <c r="IKC180" s="191"/>
      <c r="IKD180" s="191"/>
      <c r="IKE180" s="191"/>
      <c r="IKF180" s="191"/>
      <c r="IKG180" s="191"/>
      <c r="IKH180" s="191"/>
      <c r="IKI180" s="191"/>
      <c r="IKJ180" s="191"/>
      <c r="IKK180" s="191"/>
      <c r="IKL180" s="191"/>
      <c r="IKM180" s="191"/>
      <c r="IKN180" s="191"/>
      <c r="IKO180" s="191"/>
      <c r="ITO180" s="191"/>
      <c r="ITP180" s="191"/>
      <c r="ITX180" s="191"/>
      <c r="ITY180" s="191"/>
      <c r="ITZ180" s="191"/>
      <c r="IUA180" s="191"/>
      <c r="IUB180" s="191"/>
      <c r="IUC180" s="191"/>
      <c r="IUD180" s="191"/>
      <c r="IUE180" s="191"/>
      <c r="IUF180" s="191"/>
      <c r="IUG180" s="191"/>
      <c r="IUH180" s="191"/>
      <c r="IUI180" s="191"/>
      <c r="IUJ180" s="191"/>
      <c r="IUK180" s="191"/>
      <c r="JDK180" s="191"/>
      <c r="JDL180" s="191"/>
      <c r="JDT180" s="191"/>
      <c r="JDU180" s="191"/>
      <c r="JDV180" s="191"/>
      <c r="JDW180" s="191"/>
      <c r="JDX180" s="191"/>
      <c r="JDY180" s="191"/>
      <c r="JDZ180" s="191"/>
      <c r="JEA180" s="191"/>
      <c r="JEB180" s="191"/>
      <c r="JEC180" s="191"/>
      <c r="JED180" s="191"/>
      <c r="JEE180" s="191"/>
      <c r="JEF180" s="191"/>
      <c r="JEG180" s="191"/>
      <c r="JNG180" s="191"/>
      <c r="JNH180" s="191"/>
      <c r="JNP180" s="191"/>
      <c r="JNQ180" s="191"/>
      <c r="JNR180" s="191"/>
      <c r="JNS180" s="191"/>
      <c r="JNT180" s="191"/>
      <c r="JNU180" s="191"/>
      <c r="JNV180" s="191"/>
      <c r="JNW180" s="191"/>
      <c r="JNX180" s="191"/>
      <c r="JNY180" s="191"/>
      <c r="JNZ180" s="191"/>
      <c r="JOA180" s="191"/>
      <c r="JOB180" s="191"/>
      <c r="JOC180" s="191"/>
      <c r="JXC180" s="191"/>
      <c r="JXD180" s="191"/>
      <c r="JXL180" s="191"/>
      <c r="JXM180" s="191"/>
      <c r="JXN180" s="191"/>
      <c r="JXO180" s="191"/>
      <c r="JXP180" s="191"/>
      <c r="JXQ180" s="191"/>
      <c r="JXR180" s="191"/>
      <c r="JXS180" s="191"/>
      <c r="JXT180" s="191"/>
      <c r="JXU180" s="191"/>
      <c r="JXV180" s="191"/>
      <c r="JXW180" s="191"/>
      <c r="JXX180" s="191"/>
      <c r="JXY180" s="191"/>
      <c r="KGY180" s="191"/>
      <c r="KGZ180" s="191"/>
      <c r="KHH180" s="191"/>
      <c r="KHI180" s="191"/>
      <c r="KHJ180" s="191"/>
      <c r="KHK180" s="191"/>
      <c r="KHL180" s="191"/>
      <c r="KHM180" s="191"/>
      <c r="KHN180" s="191"/>
      <c r="KHO180" s="191"/>
      <c r="KHP180" s="191"/>
      <c r="KHQ180" s="191"/>
      <c r="KHR180" s="191"/>
      <c r="KHS180" s="191"/>
      <c r="KHT180" s="191"/>
      <c r="KHU180" s="191"/>
      <c r="KQU180" s="191"/>
      <c r="KQV180" s="191"/>
      <c r="KRD180" s="191"/>
      <c r="KRE180" s="191"/>
      <c r="KRF180" s="191"/>
      <c r="KRG180" s="191"/>
      <c r="KRH180" s="191"/>
      <c r="KRI180" s="191"/>
      <c r="KRJ180" s="191"/>
      <c r="KRK180" s="191"/>
      <c r="KRL180" s="191"/>
      <c r="KRM180" s="191"/>
      <c r="KRN180" s="191"/>
      <c r="KRO180" s="191"/>
      <c r="KRP180" s="191"/>
      <c r="KRQ180" s="191"/>
      <c r="LAQ180" s="191"/>
      <c r="LAR180" s="191"/>
      <c r="LAZ180" s="191"/>
      <c r="LBA180" s="191"/>
      <c r="LBB180" s="191"/>
      <c r="LBC180" s="191"/>
      <c r="LBD180" s="191"/>
      <c r="LBE180" s="191"/>
      <c r="LBF180" s="191"/>
      <c r="LBG180" s="191"/>
      <c r="LBH180" s="191"/>
      <c r="LBI180" s="191"/>
      <c r="LBJ180" s="191"/>
      <c r="LBK180" s="191"/>
      <c r="LBL180" s="191"/>
      <c r="LBM180" s="191"/>
      <c r="LKM180" s="191"/>
      <c r="LKN180" s="191"/>
      <c r="LKV180" s="191"/>
      <c r="LKW180" s="191"/>
      <c r="LKX180" s="191"/>
      <c r="LKY180" s="191"/>
      <c r="LKZ180" s="191"/>
      <c r="LLA180" s="191"/>
      <c r="LLB180" s="191"/>
      <c r="LLC180" s="191"/>
      <c r="LLD180" s="191"/>
      <c r="LLE180" s="191"/>
      <c r="LLF180" s="191"/>
      <c r="LLG180" s="191"/>
      <c r="LLH180" s="191"/>
      <c r="LLI180" s="191"/>
      <c r="LUI180" s="191"/>
      <c r="LUJ180" s="191"/>
      <c r="LUR180" s="191"/>
      <c r="LUS180" s="191"/>
      <c r="LUT180" s="191"/>
      <c r="LUU180" s="191"/>
      <c r="LUV180" s="191"/>
      <c r="LUW180" s="191"/>
      <c r="LUX180" s="191"/>
      <c r="LUY180" s="191"/>
      <c r="LUZ180" s="191"/>
      <c r="LVA180" s="191"/>
      <c r="LVB180" s="191"/>
      <c r="LVC180" s="191"/>
      <c r="LVD180" s="191"/>
      <c r="LVE180" s="191"/>
      <c r="MEE180" s="191"/>
      <c r="MEF180" s="191"/>
      <c r="MEN180" s="191"/>
      <c r="MEO180" s="191"/>
      <c r="MEP180" s="191"/>
      <c r="MEQ180" s="191"/>
      <c r="MER180" s="191"/>
      <c r="MES180" s="191"/>
      <c r="MET180" s="191"/>
      <c r="MEU180" s="191"/>
      <c r="MEV180" s="191"/>
      <c r="MEW180" s="191"/>
      <c r="MEX180" s="191"/>
      <c r="MEY180" s="191"/>
      <c r="MEZ180" s="191"/>
      <c r="MFA180" s="191"/>
      <c r="MOA180" s="191"/>
      <c r="MOB180" s="191"/>
      <c r="MOJ180" s="191"/>
      <c r="MOK180" s="191"/>
      <c r="MOL180" s="191"/>
      <c r="MOM180" s="191"/>
      <c r="MON180" s="191"/>
      <c r="MOO180" s="191"/>
      <c r="MOP180" s="191"/>
      <c r="MOQ180" s="191"/>
      <c r="MOR180" s="191"/>
      <c r="MOS180" s="191"/>
      <c r="MOT180" s="191"/>
      <c r="MOU180" s="191"/>
      <c r="MOV180" s="191"/>
      <c r="MOW180" s="191"/>
      <c r="MXW180" s="191"/>
      <c r="MXX180" s="191"/>
      <c r="MYF180" s="191"/>
      <c r="MYG180" s="191"/>
      <c r="MYH180" s="191"/>
      <c r="MYI180" s="191"/>
      <c r="MYJ180" s="191"/>
      <c r="MYK180" s="191"/>
      <c r="MYL180" s="191"/>
      <c r="MYM180" s="191"/>
      <c r="MYN180" s="191"/>
      <c r="MYO180" s="191"/>
      <c r="MYP180" s="191"/>
      <c r="MYQ180" s="191"/>
      <c r="MYR180" s="191"/>
      <c r="MYS180" s="191"/>
      <c r="NHS180" s="191"/>
      <c r="NHT180" s="191"/>
      <c r="NIB180" s="191"/>
      <c r="NIC180" s="191"/>
      <c r="NID180" s="191"/>
      <c r="NIE180" s="191"/>
      <c r="NIF180" s="191"/>
      <c r="NIG180" s="191"/>
      <c r="NIH180" s="191"/>
      <c r="NII180" s="191"/>
      <c r="NIJ180" s="191"/>
      <c r="NIK180" s="191"/>
      <c r="NIL180" s="191"/>
      <c r="NIM180" s="191"/>
      <c r="NIN180" s="191"/>
      <c r="NIO180" s="191"/>
      <c r="NRO180" s="191"/>
      <c r="NRP180" s="191"/>
      <c r="NRX180" s="191"/>
      <c r="NRY180" s="191"/>
      <c r="NRZ180" s="191"/>
      <c r="NSA180" s="191"/>
      <c r="NSB180" s="191"/>
      <c r="NSC180" s="191"/>
      <c r="NSD180" s="191"/>
      <c r="NSE180" s="191"/>
      <c r="NSF180" s="191"/>
      <c r="NSG180" s="191"/>
      <c r="NSH180" s="191"/>
      <c r="NSI180" s="191"/>
      <c r="NSJ180" s="191"/>
      <c r="NSK180" s="191"/>
      <c r="OBK180" s="191"/>
      <c r="OBL180" s="191"/>
      <c r="OBT180" s="191"/>
      <c r="OBU180" s="191"/>
      <c r="OBV180" s="191"/>
      <c r="OBW180" s="191"/>
      <c r="OBX180" s="191"/>
      <c r="OBY180" s="191"/>
      <c r="OBZ180" s="191"/>
      <c r="OCA180" s="191"/>
      <c r="OCB180" s="191"/>
      <c r="OCC180" s="191"/>
      <c r="OCD180" s="191"/>
      <c r="OCE180" s="191"/>
      <c r="OCF180" s="191"/>
      <c r="OCG180" s="191"/>
      <c r="OLG180" s="191"/>
      <c r="OLH180" s="191"/>
      <c r="OLP180" s="191"/>
      <c r="OLQ180" s="191"/>
      <c r="OLR180" s="191"/>
      <c r="OLS180" s="191"/>
      <c r="OLT180" s="191"/>
      <c r="OLU180" s="191"/>
      <c r="OLV180" s="191"/>
      <c r="OLW180" s="191"/>
      <c r="OLX180" s="191"/>
      <c r="OLY180" s="191"/>
      <c r="OLZ180" s="191"/>
      <c r="OMA180" s="191"/>
      <c r="OMB180" s="191"/>
      <c r="OMC180" s="191"/>
      <c r="OVC180" s="191"/>
      <c r="OVD180" s="191"/>
      <c r="OVL180" s="191"/>
      <c r="OVM180" s="191"/>
      <c r="OVN180" s="191"/>
      <c r="OVO180" s="191"/>
      <c r="OVP180" s="191"/>
      <c r="OVQ180" s="191"/>
      <c r="OVR180" s="191"/>
      <c r="OVS180" s="191"/>
      <c r="OVT180" s="191"/>
      <c r="OVU180" s="191"/>
      <c r="OVV180" s="191"/>
      <c r="OVW180" s="191"/>
      <c r="OVX180" s="191"/>
      <c r="OVY180" s="191"/>
      <c r="PEY180" s="191"/>
      <c r="PEZ180" s="191"/>
      <c r="PFH180" s="191"/>
      <c r="PFI180" s="191"/>
      <c r="PFJ180" s="191"/>
      <c r="PFK180" s="191"/>
      <c r="PFL180" s="191"/>
      <c r="PFM180" s="191"/>
      <c r="PFN180" s="191"/>
      <c r="PFO180" s="191"/>
      <c r="PFP180" s="191"/>
      <c r="PFQ180" s="191"/>
      <c r="PFR180" s="191"/>
      <c r="PFS180" s="191"/>
      <c r="PFT180" s="191"/>
      <c r="PFU180" s="191"/>
      <c r="POU180" s="191"/>
      <c r="POV180" s="191"/>
      <c r="PPD180" s="191"/>
      <c r="PPE180" s="191"/>
      <c r="PPF180" s="191"/>
      <c r="PPG180" s="191"/>
      <c r="PPH180" s="191"/>
      <c r="PPI180" s="191"/>
      <c r="PPJ180" s="191"/>
      <c r="PPK180" s="191"/>
      <c r="PPL180" s="191"/>
      <c r="PPM180" s="191"/>
      <c r="PPN180" s="191"/>
      <c r="PPO180" s="191"/>
      <c r="PPP180" s="191"/>
      <c r="PPQ180" s="191"/>
      <c r="PYQ180" s="191"/>
      <c r="PYR180" s="191"/>
      <c r="PYZ180" s="191"/>
      <c r="PZA180" s="191"/>
      <c r="PZB180" s="191"/>
      <c r="PZC180" s="191"/>
      <c r="PZD180" s="191"/>
      <c r="PZE180" s="191"/>
      <c r="PZF180" s="191"/>
      <c r="PZG180" s="191"/>
      <c r="PZH180" s="191"/>
      <c r="PZI180" s="191"/>
      <c r="PZJ180" s="191"/>
      <c r="PZK180" s="191"/>
      <c r="PZL180" s="191"/>
      <c r="PZM180" s="191"/>
      <c r="QIM180" s="191"/>
      <c r="QIN180" s="191"/>
      <c r="QIV180" s="191"/>
      <c r="QIW180" s="191"/>
      <c r="QIX180" s="191"/>
      <c r="QIY180" s="191"/>
      <c r="QIZ180" s="191"/>
      <c r="QJA180" s="191"/>
      <c r="QJB180" s="191"/>
      <c r="QJC180" s="191"/>
      <c r="QJD180" s="191"/>
      <c r="QJE180" s="191"/>
      <c r="QJF180" s="191"/>
      <c r="QJG180" s="191"/>
      <c r="QJH180" s="191"/>
      <c r="QJI180" s="191"/>
      <c r="QSI180" s="191"/>
      <c r="QSJ180" s="191"/>
      <c r="QSR180" s="191"/>
      <c r="QSS180" s="191"/>
      <c r="QST180" s="191"/>
      <c r="QSU180" s="191"/>
      <c r="QSV180" s="191"/>
      <c r="QSW180" s="191"/>
      <c r="QSX180" s="191"/>
      <c r="QSY180" s="191"/>
      <c r="QSZ180" s="191"/>
      <c r="QTA180" s="191"/>
      <c r="QTB180" s="191"/>
      <c r="QTC180" s="191"/>
      <c r="QTD180" s="191"/>
      <c r="QTE180" s="191"/>
      <c r="RCE180" s="191"/>
      <c r="RCF180" s="191"/>
      <c r="RCN180" s="191"/>
      <c r="RCO180" s="191"/>
      <c r="RCP180" s="191"/>
      <c r="RCQ180" s="191"/>
      <c r="RCR180" s="191"/>
      <c r="RCS180" s="191"/>
      <c r="RCT180" s="191"/>
      <c r="RCU180" s="191"/>
      <c r="RCV180" s="191"/>
      <c r="RCW180" s="191"/>
      <c r="RCX180" s="191"/>
      <c r="RCY180" s="191"/>
      <c r="RCZ180" s="191"/>
      <c r="RDA180" s="191"/>
      <c r="RMA180" s="191"/>
      <c r="RMB180" s="191"/>
      <c r="RMJ180" s="191"/>
      <c r="RMK180" s="191"/>
      <c r="RML180" s="191"/>
      <c r="RMM180" s="191"/>
      <c r="RMN180" s="191"/>
      <c r="RMO180" s="191"/>
      <c r="RMP180" s="191"/>
      <c r="RMQ180" s="191"/>
      <c r="RMR180" s="191"/>
      <c r="RMS180" s="191"/>
      <c r="RMT180" s="191"/>
      <c r="RMU180" s="191"/>
      <c r="RMV180" s="191"/>
      <c r="RMW180" s="191"/>
      <c r="RVW180" s="191"/>
      <c r="RVX180" s="191"/>
      <c r="RWF180" s="191"/>
      <c r="RWG180" s="191"/>
      <c r="RWH180" s="191"/>
      <c r="RWI180" s="191"/>
      <c r="RWJ180" s="191"/>
      <c r="RWK180" s="191"/>
      <c r="RWL180" s="191"/>
      <c r="RWM180" s="191"/>
      <c r="RWN180" s="191"/>
      <c r="RWO180" s="191"/>
      <c r="RWP180" s="191"/>
      <c r="RWQ180" s="191"/>
      <c r="RWR180" s="191"/>
      <c r="RWS180" s="191"/>
      <c r="SFS180" s="191"/>
      <c r="SFT180" s="191"/>
      <c r="SGB180" s="191"/>
      <c r="SGC180" s="191"/>
      <c r="SGD180" s="191"/>
      <c r="SGE180" s="191"/>
      <c r="SGF180" s="191"/>
      <c r="SGG180" s="191"/>
      <c r="SGH180" s="191"/>
      <c r="SGI180" s="191"/>
      <c r="SGJ180" s="191"/>
      <c r="SGK180" s="191"/>
      <c r="SGL180" s="191"/>
      <c r="SGM180" s="191"/>
      <c r="SGN180" s="191"/>
      <c r="SGO180" s="191"/>
      <c r="SPO180" s="191"/>
      <c r="SPP180" s="191"/>
      <c r="SPX180" s="191"/>
      <c r="SPY180" s="191"/>
      <c r="SPZ180" s="191"/>
      <c r="SQA180" s="191"/>
      <c r="SQB180" s="191"/>
      <c r="SQC180" s="191"/>
      <c r="SQD180" s="191"/>
      <c r="SQE180" s="191"/>
      <c r="SQF180" s="191"/>
      <c r="SQG180" s="191"/>
      <c r="SQH180" s="191"/>
      <c r="SQI180" s="191"/>
      <c r="SQJ180" s="191"/>
      <c r="SQK180" s="191"/>
      <c r="SZK180" s="191"/>
      <c r="SZL180" s="191"/>
      <c r="SZT180" s="191"/>
      <c r="SZU180" s="191"/>
      <c r="SZV180" s="191"/>
      <c r="SZW180" s="191"/>
      <c r="SZX180" s="191"/>
      <c r="SZY180" s="191"/>
      <c r="SZZ180" s="191"/>
      <c r="TAA180" s="191"/>
      <c r="TAB180" s="191"/>
      <c r="TAC180" s="191"/>
      <c r="TAD180" s="191"/>
      <c r="TAE180" s="191"/>
      <c r="TAF180" s="191"/>
      <c r="TAG180" s="191"/>
      <c r="TJG180" s="191"/>
      <c r="TJH180" s="191"/>
      <c r="TJP180" s="191"/>
      <c r="TJQ180" s="191"/>
      <c r="TJR180" s="191"/>
      <c r="TJS180" s="191"/>
      <c r="TJT180" s="191"/>
      <c r="TJU180" s="191"/>
      <c r="TJV180" s="191"/>
      <c r="TJW180" s="191"/>
      <c r="TJX180" s="191"/>
      <c r="TJY180" s="191"/>
      <c r="TJZ180" s="191"/>
      <c r="TKA180" s="191"/>
      <c r="TKB180" s="191"/>
      <c r="TKC180" s="191"/>
      <c r="TTC180" s="191"/>
      <c r="TTD180" s="191"/>
      <c r="TTL180" s="191"/>
      <c r="TTM180" s="191"/>
      <c r="TTN180" s="191"/>
      <c r="TTO180" s="191"/>
      <c r="TTP180" s="191"/>
      <c r="TTQ180" s="191"/>
      <c r="TTR180" s="191"/>
      <c r="TTS180" s="191"/>
      <c r="TTT180" s="191"/>
      <c r="TTU180" s="191"/>
      <c r="TTV180" s="191"/>
      <c r="TTW180" s="191"/>
      <c r="TTX180" s="191"/>
      <c r="TTY180" s="191"/>
      <c r="UCY180" s="191"/>
      <c r="UCZ180" s="191"/>
      <c r="UDH180" s="191"/>
      <c r="UDI180" s="191"/>
      <c r="UDJ180" s="191"/>
      <c r="UDK180" s="191"/>
      <c r="UDL180" s="191"/>
      <c r="UDM180" s="191"/>
      <c r="UDN180" s="191"/>
      <c r="UDO180" s="191"/>
      <c r="UDP180" s="191"/>
      <c r="UDQ180" s="191"/>
      <c r="UDR180" s="191"/>
      <c r="UDS180" s="191"/>
      <c r="UDT180" s="191"/>
      <c r="UDU180" s="191"/>
      <c r="UMU180" s="191"/>
      <c r="UMV180" s="191"/>
      <c r="UND180" s="191"/>
      <c r="UNE180" s="191"/>
      <c r="UNF180" s="191"/>
      <c r="UNG180" s="191"/>
      <c r="UNH180" s="191"/>
      <c r="UNI180" s="191"/>
      <c r="UNJ180" s="191"/>
      <c r="UNK180" s="191"/>
      <c r="UNL180" s="191"/>
      <c r="UNM180" s="191"/>
      <c r="UNN180" s="191"/>
      <c r="UNO180" s="191"/>
      <c r="UNP180" s="191"/>
      <c r="UNQ180" s="191"/>
      <c r="UWQ180" s="191"/>
      <c r="UWR180" s="191"/>
      <c r="UWZ180" s="191"/>
      <c r="UXA180" s="191"/>
      <c r="UXB180" s="191"/>
      <c r="UXC180" s="191"/>
      <c r="UXD180" s="191"/>
      <c r="UXE180" s="191"/>
      <c r="UXF180" s="191"/>
      <c r="UXG180" s="191"/>
      <c r="UXH180" s="191"/>
      <c r="UXI180" s="191"/>
      <c r="UXJ180" s="191"/>
      <c r="UXK180" s="191"/>
      <c r="UXL180" s="191"/>
      <c r="UXM180" s="191"/>
      <c r="VGM180" s="191"/>
      <c r="VGN180" s="191"/>
      <c r="VGV180" s="191"/>
      <c r="VGW180" s="191"/>
      <c r="VGX180" s="191"/>
      <c r="VGY180" s="191"/>
      <c r="VGZ180" s="191"/>
      <c r="VHA180" s="191"/>
      <c r="VHB180" s="191"/>
      <c r="VHC180" s="191"/>
      <c r="VHD180" s="191"/>
      <c r="VHE180" s="191"/>
      <c r="VHF180" s="191"/>
      <c r="VHG180" s="191"/>
      <c r="VHH180" s="191"/>
      <c r="VHI180" s="191"/>
      <c r="VQI180" s="191"/>
      <c r="VQJ180" s="191"/>
      <c r="VQR180" s="191"/>
      <c r="VQS180" s="191"/>
      <c r="VQT180" s="191"/>
      <c r="VQU180" s="191"/>
      <c r="VQV180" s="191"/>
      <c r="VQW180" s="191"/>
      <c r="VQX180" s="191"/>
      <c r="VQY180" s="191"/>
      <c r="VQZ180" s="191"/>
      <c r="VRA180" s="191"/>
      <c r="VRB180" s="191"/>
      <c r="VRC180" s="191"/>
      <c r="VRD180" s="191"/>
      <c r="VRE180" s="191"/>
      <c r="WAE180" s="191"/>
      <c r="WAF180" s="191"/>
      <c r="WAN180" s="191"/>
      <c r="WAO180" s="191"/>
      <c r="WAP180" s="191"/>
      <c r="WAQ180" s="191"/>
      <c r="WAR180" s="191"/>
      <c r="WAS180" s="191"/>
      <c r="WAT180" s="191"/>
      <c r="WAU180" s="191"/>
      <c r="WAV180" s="191"/>
      <c r="WAW180" s="191"/>
      <c r="WAX180" s="191"/>
      <c r="WAY180" s="191"/>
      <c r="WAZ180" s="191"/>
      <c r="WBA180" s="191"/>
      <c r="WKA180" s="191"/>
      <c r="WKB180" s="191"/>
      <c r="WKJ180" s="191"/>
      <c r="WKK180" s="191"/>
      <c r="WKL180" s="191"/>
      <c r="WKM180" s="191"/>
      <c r="WKN180" s="191"/>
      <c r="WKO180" s="191"/>
      <c r="WKP180" s="191"/>
      <c r="WKQ180" s="191"/>
      <c r="WKR180" s="191"/>
      <c r="WKS180" s="191"/>
      <c r="WKT180" s="191"/>
      <c r="WKU180" s="191"/>
      <c r="WKV180" s="191"/>
      <c r="WKW180" s="191"/>
      <c r="WTW180" s="191"/>
      <c r="WTX180" s="191"/>
      <c r="WUF180" s="191"/>
      <c r="WUG180" s="191"/>
      <c r="WUH180" s="191"/>
      <c r="WUI180" s="191"/>
      <c r="WUJ180" s="191"/>
      <c r="WUK180" s="191"/>
      <c r="WUL180" s="191"/>
      <c r="WUM180" s="191"/>
      <c r="WUN180" s="191"/>
      <c r="WUO180" s="191"/>
      <c r="WUP180" s="191"/>
      <c r="WUQ180" s="191"/>
      <c r="WUR180" s="191"/>
      <c r="WUS180" s="191"/>
    </row>
    <row r="181" spans="1:16344" s="190" customFormat="1" ht="47.25" hidden="1" outlineLevel="1" x14ac:dyDescent="0.25">
      <c r="A181" s="78"/>
      <c r="B181" s="194" t="s">
        <v>124</v>
      </c>
      <c r="C181" s="74"/>
      <c r="D181" s="102">
        <v>225.3</v>
      </c>
      <c r="E181" s="102">
        <v>225.3</v>
      </c>
      <c r="F181" s="73">
        <v>0</v>
      </c>
      <c r="G181" s="231">
        <v>0</v>
      </c>
      <c r="H181" s="129">
        <v>0</v>
      </c>
      <c r="I181" s="153">
        <f t="shared" si="10"/>
        <v>0</v>
      </c>
      <c r="J181" s="149"/>
      <c r="K181" s="152"/>
      <c r="L181" s="152"/>
      <c r="M181" s="152"/>
      <c r="N181" s="74"/>
      <c r="HK181" s="191"/>
      <c r="HL181" s="191"/>
      <c r="HT181" s="191"/>
      <c r="HU181" s="191"/>
      <c r="HV181" s="191"/>
      <c r="HW181" s="191"/>
      <c r="HX181" s="191"/>
      <c r="HY181" s="191"/>
      <c r="HZ181" s="191"/>
      <c r="IA181" s="191"/>
      <c r="IB181" s="191"/>
      <c r="IC181" s="191"/>
      <c r="ID181" s="191"/>
      <c r="IE181" s="191"/>
      <c r="IF181" s="191"/>
      <c r="IG181" s="191"/>
      <c r="RG181" s="191"/>
      <c r="RH181" s="191"/>
      <c r="RP181" s="191"/>
      <c r="RQ181" s="191"/>
      <c r="RR181" s="191"/>
      <c r="RS181" s="191"/>
      <c r="RT181" s="191"/>
      <c r="RU181" s="191"/>
      <c r="RV181" s="191"/>
      <c r="RW181" s="191"/>
      <c r="RX181" s="191"/>
      <c r="RY181" s="191"/>
      <c r="RZ181" s="191"/>
      <c r="SA181" s="191"/>
      <c r="SB181" s="191"/>
      <c r="SC181" s="191"/>
      <c r="ABC181" s="191"/>
      <c r="ABD181" s="191"/>
      <c r="ABL181" s="191"/>
      <c r="ABM181" s="191"/>
      <c r="ABN181" s="191"/>
      <c r="ABO181" s="191"/>
      <c r="ABP181" s="191"/>
      <c r="ABQ181" s="191"/>
      <c r="ABR181" s="191"/>
      <c r="ABS181" s="191"/>
      <c r="ABT181" s="191"/>
      <c r="ABU181" s="191"/>
      <c r="ABV181" s="191"/>
      <c r="ABW181" s="191"/>
      <c r="ABX181" s="191"/>
      <c r="ABY181" s="191"/>
      <c r="AKY181" s="191"/>
      <c r="AKZ181" s="191"/>
      <c r="ALH181" s="191"/>
      <c r="ALI181" s="191"/>
      <c r="ALJ181" s="191"/>
      <c r="ALK181" s="191"/>
      <c r="ALL181" s="191"/>
      <c r="ALM181" s="191"/>
      <c r="ALN181" s="191"/>
      <c r="ALO181" s="191"/>
      <c r="ALP181" s="191"/>
      <c r="ALQ181" s="191"/>
      <c r="ALR181" s="191"/>
      <c r="ALS181" s="191"/>
      <c r="ALT181" s="191"/>
      <c r="ALU181" s="191"/>
      <c r="AUU181" s="191"/>
      <c r="AUV181" s="191"/>
      <c r="AVD181" s="191"/>
      <c r="AVE181" s="191"/>
      <c r="AVF181" s="191"/>
      <c r="AVG181" s="191"/>
      <c r="AVH181" s="191"/>
      <c r="AVI181" s="191"/>
      <c r="AVJ181" s="191"/>
      <c r="AVK181" s="191"/>
      <c r="AVL181" s="191"/>
      <c r="AVM181" s="191"/>
      <c r="AVN181" s="191"/>
      <c r="AVO181" s="191"/>
      <c r="AVP181" s="191"/>
      <c r="AVQ181" s="191"/>
      <c r="BEQ181" s="191"/>
      <c r="BER181" s="191"/>
      <c r="BEZ181" s="191"/>
      <c r="BFA181" s="191"/>
      <c r="BFB181" s="191"/>
      <c r="BFC181" s="191"/>
      <c r="BFD181" s="191"/>
      <c r="BFE181" s="191"/>
      <c r="BFF181" s="191"/>
      <c r="BFG181" s="191"/>
      <c r="BFH181" s="191"/>
      <c r="BFI181" s="191"/>
      <c r="BFJ181" s="191"/>
      <c r="BFK181" s="191"/>
      <c r="BFL181" s="191"/>
      <c r="BFM181" s="191"/>
      <c r="BOM181" s="191"/>
      <c r="BON181" s="191"/>
      <c r="BOV181" s="191"/>
      <c r="BOW181" s="191"/>
      <c r="BOX181" s="191"/>
      <c r="BOY181" s="191"/>
      <c r="BOZ181" s="191"/>
      <c r="BPA181" s="191"/>
      <c r="BPB181" s="191"/>
      <c r="BPC181" s="191"/>
      <c r="BPD181" s="191"/>
      <c r="BPE181" s="191"/>
      <c r="BPF181" s="191"/>
      <c r="BPG181" s="191"/>
      <c r="BPH181" s="191"/>
      <c r="BPI181" s="191"/>
      <c r="BYI181" s="191"/>
      <c r="BYJ181" s="191"/>
      <c r="BYR181" s="191"/>
      <c r="BYS181" s="191"/>
      <c r="BYT181" s="191"/>
      <c r="BYU181" s="191"/>
      <c r="BYV181" s="191"/>
      <c r="BYW181" s="191"/>
      <c r="BYX181" s="191"/>
      <c r="BYY181" s="191"/>
      <c r="BYZ181" s="191"/>
      <c r="BZA181" s="191"/>
      <c r="BZB181" s="191"/>
      <c r="BZC181" s="191"/>
      <c r="BZD181" s="191"/>
      <c r="BZE181" s="191"/>
      <c r="CIE181" s="191"/>
      <c r="CIF181" s="191"/>
      <c r="CIN181" s="191"/>
      <c r="CIO181" s="191"/>
      <c r="CIP181" s="191"/>
      <c r="CIQ181" s="191"/>
      <c r="CIR181" s="191"/>
      <c r="CIS181" s="191"/>
      <c r="CIT181" s="191"/>
      <c r="CIU181" s="191"/>
      <c r="CIV181" s="191"/>
      <c r="CIW181" s="191"/>
      <c r="CIX181" s="191"/>
      <c r="CIY181" s="191"/>
      <c r="CIZ181" s="191"/>
      <c r="CJA181" s="191"/>
      <c r="CSA181" s="191"/>
      <c r="CSB181" s="191"/>
      <c r="CSJ181" s="191"/>
      <c r="CSK181" s="191"/>
      <c r="CSL181" s="191"/>
      <c r="CSM181" s="191"/>
      <c r="CSN181" s="191"/>
      <c r="CSO181" s="191"/>
      <c r="CSP181" s="191"/>
      <c r="CSQ181" s="191"/>
      <c r="CSR181" s="191"/>
      <c r="CSS181" s="191"/>
      <c r="CST181" s="191"/>
      <c r="CSU181" s="191"/>
      <c r="CSV181" s="191"/>
      <c r="CSW181" s="191"/>
      <c r="DBW181" s="191"/>
      <c r="DBX181" s="191"/>
      <c r="DCF181" s="191"/>
      <c r="DCG181" s="191"/>
      <c r="DCH181" s="191"/>
      <c r="DCI181" s="191"/>
      <c r="DCJ181" s="191"/>
      <c r="DCK181" s="191"/>
      <c r="DCL181" s="191"/>
      <c r="DCM181" s="191"/>
      <c r="DCN181" s="191"/>
      <c r="DCO181" s="191"/>
      <c r="DCP181" s="191"/>
      <c r="DCQ181" s="191"/>
      <c r="DCR181" s="191"/>
      <c r="DCS181" s="191"/>
      <c r="DLS181" s="191"/>
      <c r="DLT181" s="191"/>
      <c r="DMB181" s="191"/>
      <c r="DMC181" s="191"/>
      <c r="DMD181" s="191"/>
      <c r="DME181" s="191"/>
      <c r="DMF181" s="191"/>
      <c r="DMG181" s="191"/>
      <c r="DMH181" s="191"/>
      <c r="DMI181" s="191"/>
      <c r="DMJ181" s="191"/>
      <c r="DMK181" s="191"/>
      <c r="DML181" s="191"/>
      <c r="DMM181" s="191"/>
      <c r="DMN181" s="191"/>
      <c r="DMO181" s="191"/>
      <c r="DVO181" s="191"/>
      <c r="DVP181" s="191"/>
      <c r="DVX181" s="191"/>
      <c r="DVY181" s="191"/>
      <c r="DVZ181" s="191"/>
      <c r="DWA181" s="191"/>
      <c r="DWB181" s="191"/>
      <c r="DWC181" s="191"/>
      <c r="DWD181" s="191"/>
      <c r="DWE181" s="191"/>
      <c r="DWF181" s="191"/>
      <c r="DWG181" s="191"/>
      <c r="DWH181" s="191"/>
      <c r="DWI181" s="191"/>
      <c r="DWJ181" s="191"/>
      <c r="DWK181" s="191"/>
      <c r="EFK181" s="191"/>
      <c r="EFL181" s="191"/>
      <c r="EFT181" s="191"/>
      <c r="EFU181" s="191"/>
      <c r="EFV181" s="191"/>
      <c r="EFW181" s="191"/>
      <c r="EFX181" s="191"/>
      <c r="EFY181" s="191"/>
      <c r="EFZ181" s="191"/>
      <c r="EGA181" s="191"/>
      <c r="EGB181" s="191"/>
      <c r="EGC181" s="191"/>
      <c r="EGD181" s="191"/>
      <c r="EGE181" s="191"/>
      <c r="EGF181" s="191"/>
      <c r="EGG181" s="191"/>
      <c r="EPG181" s="191"/>
      <c r="EPH181" s="191"/>
      <c r="EPP181" s="191"/>
      <c r="EPQ181" s="191"/>
      <c r="EPR181" s="191"/>
      <c r="EPS181" s="191"/>
      <c r="EPT181" s="191"/>
      <c r="EPU181" s="191"/>
      <c r="EPV181" s="191"/>
      <c r="EPW181" s="191"/>
      <c r="EPX181" s="191"/>
      <c r="EPY181" s="191"/>
      <c r="EPZ181" s="191"/>
      <c r="EQA181" s="191"/>
      <c r="EQB181" s="191"/>
      <c r="EQC181" s="191"/>
      <c r="EZC181" s="191"/>
      <c r="EZD181" s="191"/>
      <c r="EZL181" s="191"/>
      <c r="EZM181" s="191"/>
      <c r="EZN181" s="191"/>
      <c r="EZO181" s="191"/>
      <c r="EZP181" s="191"/>
      <c r="EZQ181" s="191"/>
      <c r="EZR181" s="191"/>
      <c r="EZS181" s="191"/>
      <c r="EZT181" s="191"/>
      <c r="EZU181" s="191"/>
      <c r="EZV181" s="191"/>
      <c r="EZW181" s="191"/>
      <c r="EZX181" s="191"/>
      <c r="EZY181" s="191"/>
      <c r="FIY181" s="191"/>
      <c r="FIZ181" s="191"/>
      <c r="FJH181" s="191"/>
      <c r="FJI181" s="191"/>
      <c r="FJJ181" s="191"/>
      <c r="FJK181" s="191"/>
      <c r="FJL181" s="191"/>
      <c r="FJM181" s="191"/>
      <c r="FJN181" s="191"/>
      <c r="FJO181" s="191"/>
      <c r="FJP181" s="191"/>
      <c r="FJQ181" s="191"/>
      <c r="FJR181" s="191"/>
      <c r="FJS181" s="191"/>
      <c r="FJT181" s="191"/>
      <c r="FJU181" s="191"/>
      <c r="FSU181" s="191"/>
      <c r="FSV181" s="191"/>
      <c r="FTD181" s="191"/>
      <c r="FTE181" s="191"/>
      <c r="FTF181" s="191"/>
      <c r="FTG181" s="191"/>
      <c r="FTH181" s="191"/>
      <c r="FTI181" s="191"/>
      <c r="FTJ181" s="191"/>
      <c r="FTK181" s="191"/>
      <c r="FTL181" s="191"/>
      <c r="FTM181" s="191"/>
      <c r="FTN181" s="191"/>
      <c r="FTO181" s="191"/>
      <c r="FTP181" s="191"/>
      <c r="FTQ181" s="191"/>
      <c r="GCQ181" s="191"/>
      <c r="GCR181" s="191"/>
      <c r="GCZ181" s="191"/>
      <c r="GDA181" s="191"/>
      <c r="GDB181" s="191"/>
      <c r="GDC181" s="191"/>
      <c r="GDD181" s="191"/>
      <c r="GDE181" s="191"/>
      <c r="GDF181" s="191"/>
      <c r="GDG181" s="191"/>
      <c r="GDH181" s="191"/>
      <c r="GDI181" s="191"/>
      <c r="GDJ181" s="191"/>
      <c r="GDK181" s="191"/>
      <c r="GDL181" s="191"/>
      <c r="GDM181" s="191"/>
      <c r="GMM181" s="191"/>
      <c r="GMN181" s="191"/>
      <c r="GMV181" s="191"/>
      <c r="GMW181" s="191"/>
      <c r="GMX181" s="191"/>
      <c r="GMY181" s="191"/>
      <c r="GMZ181" s="191"/>
      <c r="GNA181" s="191"/>
      <c r="GNB181" s="191"/>
      <c r="GNC181" s="191"/>
      <c r="GND181" s="191"/>
      <c r="GNE181" s="191"/>
      <c r="GNF181" s="191"/>
      <c r="GNG181" s="191"/>
      <c r="GNH181" s="191"/>
      <c r="GNI181" s="191"/>
      <c r="GWI181" s="191"/>
      <c r="GWJ181" s="191"/>
      <c r="GWR181" s="191"/>
      <c r="GWS181" s="191"/>
      <c r="GWT181" s="191"/>
      <c r="GWU181" s="191"/>
      <c r="GWV181" s="191"/>
      <c r="GWW181" s="191"/>
      <c r="GWX181" s="191"/>
      <c r="GWY181" s="191"/>
      <c r="GWZ181" s="191"/>
      <c r="GXA181" s="191"/>
      <c r="GXB181" s="191"/>
      <c r="GXC181" s="191"/>
      <c r="GXD181" s="191"/>
      <c r="GXE181" s="191"/>
      <c r="HGE181" s="191"/>
      <c r="HGF181" s="191"/>
      <c r="HGN181" s="191"/>
      <c r="HGO181" s="191"/>
      <c r="HGP181" s="191"/>
      <c r="HGQ181" s="191"/>
      <c r="HGR181" s="191"/>
      <c r="HGS181" s="191"/>
      <c r="HGT181" s="191"/>
      <c r="HGU181" s="191"/>
      <c r="HGV181" s="191"/>
      <c r="HGW181" s="191"/>
      <c r="HGX181" s="191"/>
      <c r="HGY181" s="191"/>
      <c r="HGZ181" s="191"/>
      <c r="HHA181" s="191"/>
      <c r="HQA181" s="191"/>
      <c r="HQB181" s="191"/>
      <c r="HQJ181" s="191"/>
      <c r="HQK181" s="191"/>
      <c r="HQL181" s="191"/>
      <c r="HQM181" s="191"/>
      <c r="HQN181" s="191"/>
      <c r="HQO181" s="191"/>
      <c r="HQP181" s="191"/>
      <c r="HQQ181" s="191"/>
      <c r="HQR181" s="191"/>
      <c r="HQS181" s="191"/>
      <c r="HQT181" s="191"/>
      <c r="HQU181" s="191"/>
      <c r="HQV181" s="191"/>
      <c r="HQW181" s="191"/>
      <c r="HZW181" s="191"/>
      <c r="HZX181" s="191"/>
      <c r="IAF181" s="191"/>
      <c r="IAG181" s="191"/>
      <c r="IAH181" s="191"/>
      <c r="IAI181" s="191"/>
      <c r="IAJ181" s="191"/>
      <c r="IAK181" s="191"/>
      <c r="IAL181" s="191"/>
      <c r="IAM181" s="191"/>
      <c r="IAN181" s="191"/>
      <c r="IAO181" s="191"/>
      <c r="IAP181" s="191"/>
      <c r="IAQ181" s="191"/>
      <c r="IAR181" s="191"/>
      <c r="IAS181" s="191"/>
      <c r="IJS181" s="191"/>
      <c r="IJT181" s="191"/>
      <c r="IKB181" s="191"/>
      <c r="IKC181" s="191"/>
      <c r="IKD181" s="191"/>
      <c r="IKE181" s="191"/>
      <c r="IKF181" s="191"/>
      <c r="IKG181" s="191"/>
      <c r="IKH181" s="191"/>
      <c r="IKI181" s="191"/>
      <c r="IKJ181" s="191"/>
      <c r="IKK181" s="191"/>
      <c r="IKL181" s="191"/>
      <c r="IKM181" s="191"/>
      <c r="IKN181" s="191"/>
      <c r="IKO181" s="191"/>
      <c r="ITO181" s="191"/>
      <c r="ITP181" s="191"/>
      <c r="ITX181" s="191"/>
      <c r="ITY181" s="191"/>
      <c r="ITZ181" s="191"/>
      <c r="IUA181" s="191"/>
      <c r="IUB181" s="191"/>
      <c r="IUC181" s="191"/>
      <c r="IUD181" s="191"/>
      <c r="IUE181" s="191"/>
      <c r="IUF181" s="191"/>
      <c r="IUG181" s="191"/>
      <c r="IUH181" s="191"/>
      <c r="IUI181" s="191"/>
      <c r="IUJ181" s="191"/>
      <c r="IUK181" s="191"/>
      <c r="JDK181" s="191"/>
      <c r="JDL181" s="191"/>
      <c r="JDT181" s="191"/>
      <c r="JDU181" s="191"/>
      <c r="JDV181" s="191"/>
      <c r="JDW181" s="191"/>
      <c r="JDX181" s="191"/>
      <c r="JDY181" s="191"/>
      <c r="JDZ181" s="191"/>
      <c r="JEA181" s="191"/>
      <c r="JEB181" s="191"/>
      <c r="JEC181" s="191"/>
      <c r="JED181" s="191"/>
      <c r="JEE181" s="191"/>
      <c r="JEF181" s="191"/>
      <c r="JEG181" s="191"/>
      <c r="JNG181" s="191"/>
      <c r="JNH181" s="191"/>
      <c r="JNP181" s="191"/>
      <c r="JNQ181" s="191"/>
      <c r="JNR181" s="191"/>
      <c r="JNS181" s="191"/>
      <c r="JNT181" s="191"/>
      <c r="JNU181" s="191"/>
      <c r="JNV181" s="191"/>
      <c r="JNW181" s="191"/>
      <c r="JNX181" s="191"/>
      <c r="JNY181" s="191"/>
      <c r="JNZ181" s="191"/>
      <c r="JOA181" s="191"/>
      <c r="JOB181" s="191"/>
      <c r="JOC181" s="191"/>
      <c r="JXC181" s="191"/>
      <c r="JXD181" s="191"/>
      <c r="JXL181" s="191"/>
      <c r="JXM181" s="191"/>
      <c r="JXN181" s="191"/>
      <c r="JXO181" s="191"/>
      <c r="JXP181" s="191"/>
      <c r="JXQ181" s="191"/>
      <c r="JXR181" s="191"/>
      <c r="JXS181" s="191"/>
      <c r="JXT181" s="191"/>
      <c r="JXU181" s="191"/>
      <c r="JXV181" s="191"/>
      <c r="JXW181" s="191"/>
      <c r="JXX181" s="191"/>
      <c r="JXY181" s="191"/>
      <c r="KGY181" s="191"/>
      <c r="KGZ181" s="191"/>
      <c r="KHH181" s="191"/>
      <c r="KHI181" s="191"/>
      <c r="KHJ181" s="191"/>
      <c r="KHK181" s="191"/>
      <c r="KHL181" s="191"/>
      <c r="KHM181" s="191"/>
      <c r="KHN181" s="191"/>
      <c r="KHO181" s="191"/>
      <c r="KHP181" s="191"/>
      <c r="KHQ181" s="191"/>
      <c r="KHR181" s="191"/>
      <c r="KHS181" s="191"/>
      <c r="KHT181" s="191"/>
      <c r="KHU181" s="191"/>
      <c r="KQU181" s="191"/>
      <c r="KQV181" s="191"/>
      <c r="KRD181" s="191"/>
      <c r="KRE181" s="191"/>
      <c r="KRF181" s="191"/>
      <c r="KRG181" s="191"/>
      <c r="KRH181" s="191"/>
      <c r="KRI181" s="191"/>
      <c r="KRJ181" s="191"/>
      <c r="KRK181" s="191"/>
      <c r="KRL181" s="191"/>
      <c r="KRM181" s="191"/>
      <c r="KRN181" s="191"/>
      <c r="KRO181" s="191"/>
      <c r="KRP181" s="191"/>
      <c r="KRQ181" s="191"/>
      <c r="LAQ181" s="191"/>
      <c r="LAR181" s="191"/>
      <c r="LAZ181" s="191"/>
      <c r="LBA181" s="191"/>
      <c r="LBB181" s="191"/>
      <c r="LBC181" s="191"/>
      <c r="LBD181" s="191"/>
      <c r="LBE181" s="191"/>
      <c r="LBF181" s="191"/>
      <c r="LBG181" s="191"/>
      <c r="LBH181" s="191"/>
      <c r="LBI181" s="191"/>
      <c r="LBJ181" s="191"/>
      <c r="LBK181" s="191"/>
      <c r="LBL181" s="191"/>
      <c r="LBM181" s="191"/>
      <c r="LKM181" s="191"/>
      <c r="LKN181" s="191"/>
      <c r="LKV181" s="191"/>
      <c r="LKW181" s="191"/>
      <c r="LKX181" s="191"/>
      <c r="LKY181" s="191"/>
      <c r="LKZ181" s="191"/>
      <c r="LLA181" s="191"/>
      <c r="LLB181" s="191"/>
      <c r="LLC181" s="191"/>
      <c r="LLD181" s="191"/>
      <c r="LLE181" s="191"/>
      <c r="LLF181" s="191"/>
      <c r="LLG181" s="191"/>
      <c r="LLH181" s="191"/>
      <c r="LLI181" s="191"/>
      <c r="LUI181" s="191"/>
      <c r="LUJ181" s="191"/>
      <c r="LUR181" s="191"/>
      <c r="LUS181" s="191"/>
      <c r="LUT181" s="191"/>
      <c r="LUU181" s="191"/>
      <c r="LUV181" s="191"/>
      <c r="LUW181" s="191"/>
      <c r="LUX181" s="191"/>
      <c r="LUY181" s="191"/>
      <c r="LUZ181" s="191"/>
      <c r="LVA181" s="191"/>
      <c r="LVB181" s="191"/>
      <c r="LVC181" s="191"/>
      <c r="LVD181" s="191"/>
      <c r="LVE181" s="191"/>
      <c r="MEE181" s="191"/>
      <c r="MEF181" s="191"/>
      <c r="MEN181" s="191"/>
      <c r="MEO181" s="191"/>
      <c r="MEP181" s="191"/>
      <c r="MEQ181" s="191"/>
      <c r="MER181" s="191"/>
      <c r="MES181" s="191"/>
      <c r="MET181" s="191"/>
      <c r="MEU181" s="191"/>
      <c r="MEV181" s="191"/>
      <c r="MEW181" s="191"/>
      <c r="MEX181" s="191"/>
      <c r="MEY181" s="191"/>
      <c r="MEZ181" s="191"/>
      <c r="MFA181" s="191"/>
      <c r="MOA181" s="191"/>
      <c r="MOB181" s="191"/>
      <c r="MOJ181" s="191"/>
      <c r="MOK181" s="191"/>
      <c r="MOL181" s="191"/>
      <c r="MOM181" s="191"/>
      <c r="MON181" s="191"/>
      <c r="MOO181" s="191"/>
      <c r="MOP181" s="191"/>
      <c r="MOQ181" s="191"/>
      <c r="MOR181" s="191"/>
      <c r="MOS181" s="191"/>
      <c r="MOT181" s="191"/>
      <c r="MOU181" s="191"/>
      <c r="MOV181" s="191"/>
      <c r="MOW181" s="191"/>
      <c r="MXW181" s="191"/>
      <c r="MXX181" s="191"/>
      <c r="MYF181" s="191"/>
      <c r="MYG181" s="191"/>
      <c r="MYH181" s="191"/>
      <c r="MYI181" s="191"/>
      <c r="MYJ181" s="191"/>
      <c r="MYK181" s="191"/>
      <c r="MYL181" s="191"/>
      <c r="MYM181" s="191"/>
      <c r="MYN181" s="191"/>
      <c r="MYO181" s="191"/>
      <c r="MYP181" s="191"/>
      <c r="MYQ181" s="191"/>
      <c r="MYR181" s="191"/>
      <c r="MYS181" s="191"/>
      <c r="NHS181" s="191"/>
      <c r="NHT181" s="191"/>
      <c r="NIB181" s="191"/>
      <c r="NIC181" s="191"/>
      <c r="NID181" s="191"/>
      <c r="NIE181" s="191"/>
      <c r="NIF181" s="191"/>
      <c r="NIG181" s="191"/>
      <c r="NIH181" s="191"/>
      <c r="NII181" s="191"/>
      <c r="NIJ181" s="191"/>
      <c r="NIK181" s="191"/>
      <c r="NIL181" s="191"/>
      <c r="NIM181" s="191"/>
      <c r="NIN181" s="191"/>
      <c r="NIO181" s="191"/>
      <c r="NRO181" s="191"/>
      <c r="NRP181" s="191"/>
      <c r="NRX181" s="191"/>
      <c r="NRY181" s="191"/>
      <c r="NRZ181" s="191"/>
      <c r="NSA181" s="191"/>
      <c r="NSB181" s="191"/>
      <c r="NSC181" s="191"/>
      <c r="NSD181" s="191"/>
      <c r="NSE181" s="191"/>
      <c r="NSF181" s="191"/>
      <c r="NSG181" s="191"/>
      <c r="NSH181" s="191"/>
      <c r="NSI181" s="191"/>
      <c r="NSJ181" s="191"/>
      <c r="NSK181" s="191"/>
      <c r="OBK181" s="191"/>
      <c r="OBL181" s="191"/>
      <c r="OBT181" s="191"/>
      <c r="OBU181" s="191"/>
      <c r="OBV181" s="191"/>
      <c r="OBW181" s="191"/>
      <c r="OBX181" s="191"/>
      <c r="OBY181" s="191"/>
      <c r="OBZ181" s="191"/>
      <c r="OCA181" s="191"/>
      <c r="OCB181" s="191"/>
      <c r="OCC181" s="191"/>
      <c r="OCD181" s="191"/>
      <c r="OCE181" s="191"/>
      <c r="OCF181" s="191"/>
      <c r="OCG181" s="191"/>
      <c r="OLG181" s="191"/>
      <c r="OLH181" s="191"/>
      <c r="OLP181" s="191"/>
      <c r="OLQ181" s="191"/>
      <c r="OLR181" s="191"/>
      <c r="OLS181" s="191"/>
      <c r="OLT181" s="191"/>
      <c r="OLU181" s="191"/>
      <c r="OLV181" s="191"/>
      <c r="OLW181" s="191"/>
      <c r="OLX181" s="191"/>
      <c r="OLY181" s="191"/>
      <c r="OLZ181" s="191"/>
      <c r="OMA181" s="191"/>
      <c r="OMB181" s="191"/>
      <c r="OMC181" s="191"/>
      <c r="OVC181" s="191"/>
      <c r="OVD181" s="191"/>
      <c r="OVL181" s="191"/>
      <c r="OVM181" s="191"/>
      <c r="OVN181" s="191"/>
      <c r="OVO181" s="191"/>
      <c r="OVP181" s="191"/>
      <c r="OVQ181" s="191"/>
      <c r="OVR181" s="191"/>
      <c r="OVS181" s="191"/>
      <c r="OVT181" s="191"/>
      <c r="OVU181" s="191"/>
      <c r="OVV181" s="191"/>
      <c r="OVW181" s="191"/>
      <c r="OVX181" s="191"/>
      <c r="OVY181" s="191"/>
      <c r="PEY181" s="191"/>
      <c r="PEZ181" s="191"/>
      <c r="PFH181" s="191"/>
      <c r="PFI181" s="191"/>
      <c r="PFJ181" s="191"/>
      <c r="PFK181" s="191"/>
      <c r="PFL181" s="191"/>
      <c r="PFM181" s="191"/>
      <c r="PFN181" s="191"/>
      <c r="PFO181" s="191"/>
      <c r="PFP181" s="191"/>
      <c r="PFQ181" s="191"/>
      <c r="PFR181" s="191"/>
      <c r="PFS181" s="191"/>
      <c r="PFT181" s="191"/>
      <c r="PFU181" s="191"/>
      <c r="POU181" s="191"/>
      <c r="POV181" s="191"/>
      <c r="PPD181" s="191"/>
      <c r="PPE181" s="191"/>
      <c r="PPF181" s="191"/>
      <c r="PPG181" s="191"/>
      <c r="PPH181" s="191"/>
      <c r="PPI181" s="191"/>
      <c r="PPJ181" s="191"/>
      <c r="PPK181" s="191"/>
      <c r="PPL181" s="191"/>
      <c r="PPM181" s="191"/>
      <c r="PPN181" s="191"/>
      <c r="PPO181" s="191"/>
      <c r="PPP181" s="191"/>
      <c r="PPQ181" s="191"/>
      <c r="PYQ181" s="191"/>
      <c r="PYR181" s="191"/>
      <c r="PYZ181" s="191"/>
      <c r="PZA181" s="191"/>
      <c r="PZB181" s="191"/>
      <c r="PZC181" s="191"/>
      <c r="PZD181" s="191"/>
      <c r="PZE181" s="191"/>
      <c r="PZF181" s="191"/>
      <c r="PZG181" s="191"/>
      <c r="PZH181" s="191"/>
      <c r="PZI181" s="191"/>
      <c r="PZJ181" s="191"/>
      <c r="PZK181" s="191"/>
      <c r="PZL181" s="191"/>
      <c r="PZM181" s="191"/>
      <c r="QIM181" s="191"/>
      <c r="QIN181" s="191"/>
      <c r="QIV181" s="191"/>
      <c r="QIW181" s="191"/>
      <c r="QIX181" s="191"/>
      <c r="QIY181" s="191"/>
      <c r="QIZ181" s="191"/>
      <c r="QJA181" s="191"/>
      <c r="QJB181" s="191"/>
      <c r="QJC181" s="191"/>
      <c r="QJD181" s="191"/>
      <c r="QJE181" s="191"/>
      <c r="QJF181" s="191"/>
      <c r="QJG181" s="191"/>
      <c r="QJH181" s="191"/>
      <c r="QJI181" s="191"/>
      <c r="QSI181" s="191"/>
      <c r="QSJ181" s="191"/>
      <c r="QSR181" s="191"/>
      <c r="QSS181" s="191"/>
      <c r="QST181" s="191"/>
      <c r="QSU181" s="191"/>
      <c r="QSV181" s="191"/>
      <c r="QSW181" s="191"/>
      <c r="QSX181" s="191"/>
      <c r="QSY181" s="191"/>
      <c r="QSZ181" s="191"/>
      <c r="QTA181" s="191"/>
      <c r="QTB181" s="191"/>
      <c r="QTC181" s="191"/>
      <c r="QTD181" s="191"/>
      <c r="QTE181" s="191"/>
      <c r="RCE181" s="191"/>
      <c r="RCF181" s="191"/>
      <c r="RCN181" s="191"/>
      <c r="RCO181" s="191"/>
      <c r="RCP181" s="191"/>
      <c r="RCQ181" s="191"/>
      <c r="RCR181" s="191"/>
      <c r="RCS181" s="191"/>
      <c r="RCT181" s="191"/>
      <c r="RCU181" s="191"/>
      <c r="RCV181" s="191"/>
      <c r="RCW181" s="191"/>
      <c r="RCX181" s="191"/>
      <c r="RCY181" s="191"/>
      <c r="RCZ181" s="191"/>
      <c r="RDA181" s="191"/>
      <c r="RMA181" s="191"/>
      <c r="RMB181" s="191"/>
      <c r="RMJ181" s="191"/>
      <c r="RMK181" s="191"/>
      <c r="RML181" s="191"/>
      <c r="RMM181" s="191"/>
      <c r="RMN181" s="191"/>
      <c r="RMO181" s="191"/>
      <c r="RMP181" s="191"/>
      <c r="RMQ181" s="191"/>
      <c r="RMR181" s="191"/>
      <c r="RMS181" s="191"/>
      <c r="RMT181" s="191"/>
      <c r="RMU181" s="191"/>
      <c r="RMV181" s="191"/>
      <c r="RMW181" s="191"/>
      <c r="RVW181" s="191"/>
      <c r="RVX181" s="191"/>
      <c r="RWF181" s="191"/>
      <c r="RWG181" s="191"/>
      <c r="RWH181" s="191"/>
      <c r="RWI181" s="191"/>
      <c r="RWJ181" s="191"/>
      <c r="RWK181" s="191"/>
      <c r="RWL181" s="191"/>
      <c r="RWM181" s="191"/>
      <c r="RWN181" s="191"/>
      <c r="RWO181" s="191"/>
      <c r="RWP181" s="191"/>
      <c r="RWQ181" s="191"/>
      <c r="RWR181" s="191"/>
      <c r="RWS181" s="191"/>
      <c r="SFS181" s="191"/>
      <c r="SFT181" s="191"/>
      <c r="SGB181" s="191"/>
      <c r="SGC181" s="191"/>
      <c r="SGD181" s="191"/>
      <c r="SGE181" s="191"/>
      <c r="SGF181" s="191"/>
      <c r="SGG181" s="191"/>
      <c r="SGH181" s="191"/>
      <c r="SGI181" s="191"/>
      <c r="SGJ181" s="191"/>
      <c r="SGK181" s="191"/>
      <c r="SGL181" s="191"/>
      <c r="SGM181" s="191"/>
      <c r="SGN181" s="191"/>
      <c r="SGO181" s="191"/>
      <c r="SPO181" s="191"/>
      <c r="SPP181" s="191"/>
      <c r="SPX181" s="191"/>
      <c r="SPY181" s="191"/>
      <c r="SPZ181" s="191"/>
      <c r="SQA181" s="191"/>
      <c r="SQB181" s="191"/>
      <c r="SQC181" s="191"/>
      <c r="SQD181" s="191"/>
      <c r="SQE181" s="191"/>
      <c r="SQF181" s="191"/>
      <c r="SQG181" s="191"/>
      <c r="SQH181" s="191"/>
      <c r="SQI181" s="191"/>
      <c r="SQJ181" s="191"/>
      <c r="SQK181" s="191"/>
      <c r="SZK181" s="191"/>
      <c r="SZL181" s="191"/>
      <c r="SZT181" s="191"/>
      <c r="SZU181" s="191"/>
      <c r="SZV181" s="191"/>
      <c r="SZW181" s="191"/>
      <c r="SZX181" s="191"/>
      <c r="SZY181" s="191"/>
      <c r="SZZ181" s="191"/>
      <c r="TAA181" s="191"/>
      <c r="TAB181" s="191"/>
      <c r="TAC181" s="191"/>
      <c r="TAD181" s="191"/>
      <c r="TAE181" s="191"/>
      <c r="TAF181" s="191"/>
      <c r="TAG181" s="191"/>
      <c r="TJG181" s="191"/>
      <c r="TJH181" s="191"/>
      <c r="TJP181" s="191"/>
      <c r="TJQ181" s="191"/>
      <c r="TJR181" s="191"/>
      <c r="TJS181" s="191"/>
      <c r="TJT181" s="191"/>
      <c r="TJU181" s="191"/>
      <c r="TJV181" s="191"/>
      <c r="TJW181" s="191"/>
      <c r="TJX181" s="191"/>
      <c r="TJY181" s="191"/>
      <c r="TJZ181" s="191"/>
      <c r="TKA181" s="191"/>
      <c r="TKB181" s="191"/>
      <c r="TKC181" s="191"/>
      <c r="TTC181" s="191"/>
      <c r="TTD181" s="191"/>
      <c r="TTL181" s="191"/>
      <c r="TTM181" s="191"/>
      <c r="TTN181" s="191"/>
      <c r="TTO181" s="191"/>
      <c r="TTP181" s="191"/>
      <c r="TTQ181" s="191"/>
      <c r="TTR181" s="191"/>
      <c r="TTS181" s="191"/>
      <c r="TTT181" s="191"/>
      <c r="TTU181" s="191"/>
      <c r="TTV181" s="191"/>
      <c r="TTW181" s="191"/>
      <c r="TTX181" s="191"/>
      <c r="TTY181" s="191"/>
      <c r="UCY181" s="191"/>
      <c r="UCZ181" s="191"/>
      <c r="UDH181" s="191"/>
      <c r="UDI181" s="191"/>
      <c r="UDJ181" s="191"/>
      <c r="UDK181" s="191"/>
      <c r="UDL181" s="191"/>
      <c r="UDM181" s="191"/>
      <c r="UDN181" s="191"/>
      <c r="UDO181" s="191"/>
      <c r="UDP181" s="191"/>
      <c r="UDQ181" s="191"/>
      <c r="UDR181" s="191"/>
      <c r="UDS181" s="191"/>
      <c r="UDT181" s="191"/>
      <c r="UDU181" s="191"/>
      <c r="UMU181" s="191"/>
      <c r="UMV181" s="191"/>
      <c r="UND181" s="191"/>
      <c r="UNE181" s="191"/>
      <c r="UNF181" s="191"/>
      <c r="UNG181" s="191"/>
      <c r="UNH181" s="191"/>
      <c r="UNI181" s="191"/>
      <c r="UNJ181" s="191"/>
      <c r="UNK181" s="191"/>
      <c r="UNL181" s="191"/>
      <c r="UNM181" s="191"/>
      <c r="UNN181" s="191"/>
      <c r="UNO181" s="191"/>
      <c r="UNP181" s="191"/>
      <c r="UNQ181" s="191"/>
      <c r="UWQ181" s="191"/>
      <c r="UWR181" s="191"/>
      <c r="UWZ181" s="191"/>
      <c r="UXA181" s="191"/>
      <c r="UXB181" s="191"/>
      <c r="UXC181" s="191"/>
      <c r="UXD181" s="191"/>
      <c r="UXE181" s="191"/>
      <c r="UXF181" s="191"/>
      <c r="UXG181" s="191"/>
      <c r="UXH181" s="191"/>
      <c r="UXI181" s="191"/>
      <c r="UXJ181" s="191"/>
      <c r="UXK181" s="191"/>
      <c r="UXL181" s="191"/>
      <c r="UXM181" s="191"/>
      <c r="VGM181" s="191"/>
      <c r="VGN181" s="191"/>
      <c r="VGV181" s="191"/>
      <c r="VGW181" s="191"/>
      <c r="VGX181" s="191"/>
      <c r="VGY181" s="191"/>
      <c r="VGZ181" s="191"/>
      <c r="VHA181" s="191"/>
      <c r="VHB181" s="191"/>
      <c r="VHC181" s="191"/>
      <c r="VHD181" s="191"/>
      <c r="VHE181" s="191"/>
      <c r="VHF181" s="191"/>
      <c r="VHG181" s="191"/>
      <c r="VHH181" s="191"/>
      <c r="VHI181" s="191"/>
      <c r="VQI181" s="191"/>
      <c r="VQJ181" s="191"/>
      <c r="VQR181" s="191"/>
      <c r="VQS181" s="191"/>
      <c r="VQT181" s="191"/>
      <c r="VQU181" s="191"/>
      <c r="VQV181" s="191"/>
      <c r="VQW181" s="191"/>
      <c r="VQX181" s="191"/>
      <c r="VQY181" s="191"/>
      <c r="VQZ181" s="191"/>
      <c r="VRA181" s="191"/>
      <c r="VRB181" s="191"/>
      <c r="VRC181" s="191"/>
      <c r="VRD181" s="191"/>
      <c r="VRE181" s="191"/>
      <c r="WAE181" s="191"/>
      <c r="WAF181" s="191"/>
      <c r="WAN181" s="191"/>
      <c r="WAO181" s="191"/>
      <c r="WAP181" s="191"/>
      <c r="WAQ181" s="191"/>
      <c r="WAR181" s="191"/>
      <c r="WAS181" s="191"/>
      <c r="WAT181" s="191"/>
      <c r="WAU181" s="191"/>
      <c r="WAV181" s="191"/>
      <c r="WAW181" s="191"/>
      <c r="WAX181" s="191"/>
      <c r="WAY181" s="191"/>
      <c r="WAZ181" s="191"/>
      <c r="WBA181" s="191"/>
      <c r="WKA181" s="191"/>
      <c r="WKB181" s="191"/>
      <c r="WKJ181" s="191"/>
      <c r="WKK181" s="191"/>
      <c r="WKL181" s="191"/>
      <c r="WKM181" s="191"/>
      <c r="WKN181" s="191"/>
      <c r="WKO181" s="191"/>
      <c r="WKP181" s="191"/>
      <c r="WKQ181" s="191"/>
      <c r="WKR181" s="191"/>
      <c r="WKS181" s="191"/>
      <c r="WKT181" s="191"/>
      <c r="WKU181" s="191"/>
      <c r="WKV181" s="191"/>
      <c r="WKW181" s="191"/>
      <c r="WTW181" s="191"/>
      <c r="WTX181" s="191"/>
      <c r="WUF181" s="191"/>
      <c r="WUG181" s="191"/>
      <c r="WUH181" s="191"/>
      <c r="WUI181" s="191"/>
      <c r="WUJ181" s="191"/>
      <c r="WUK181" s="191"/>
      <c r="WUL181" s="191"/>
      <c r="WUM181" s="191"/>
      <c r="WUN181" s="191"/>
      <c r="WUO181" s="191"/>
      <c r="WUP181" s="191"/>
      <c r="WUQ181" s="191"/>
      <c r="WUR181" s="191"/>
      <c r="WUS181" s="191"/>
    </row>
    <row r="182" spans="1:16344" s="99" customFormat="1" ht="22.5" hidden="1" customHeight="1" outlineLevel="1" x14ac:dyDescent="0.25">
      <c r="A182" s="78"/>
      <c r="B182" s="194" t="s">
        <v>183</v>
      </c>
      <c r="C182" s="74"/>
      <c r="D182" s="102">
        <v>58.968000000000004</v>
      </c>
      <c r="E182" s="104">
        <v>58.968000000000004</v>
      </c>
      <c r="F182" s="73">
        <v>0</v>
      </c>
      <c r="G182" s="231">
        <v>0</v>
      </c>
      <c r="H182" s="129">
        <v>0</v>
      </c>
      <c r="I182" s="153">
        <f t="shared" si="10"/>
        <v>0</v>
      </c>
      <c r="J182" s="152"/>
      <c r="K182" s="152"/>
      <c r="L182" s="152"/>
      <c r="M182" s="152"/>
      <c r="N182" s="70"/>
      <c r="HK182" s="193"/>
      <c r="HL182" s="193"/>
      <c r="HT182" s="193"/>
      <c r="HU182" s="193"/>
      <c r="HV182" s="193"/>
      <c r="HW182" s="193"/>
      <c r="HX182" s="193"/>
      <c r="HY182" s="193"/>
      <c r="HZ182" s="193"/>
      <c r="IA182" s="193"/>
      <c r="IB182" s="193"/>
      <c r="IC182" s="193"/>
      <c r="ID182" s="193"/>
      <c r="IE182" s="193"/>
      <c r="IF182" s="193"/>
      <c r="IG182" s="193"/>
      <c r="RG182" s="193"/>
      <c r="RH182" s="193"/>
      <c r="RP182" s="193"/>
      <c r="RQ182" s="193"/>
      <c r="RR182" s="193"/>
      <c r="RS182" s="193"/>
      <c r="RT182" s="193"/>
      <c r="RU182" s="193"/>
      <c r="RV182" s="193"/>
      <c r="RW182" s="193"/>
      <c r="RX182" s="193"/>
      <c r="RY182" s="193"/>
      <c r="RZ182" s="193"/>
      <c r="SA182" s="193"/>
      <c r="SB182" s="193"/>
      <c r="SC182" s="193"/>
      <c r="ABC182" s="193"/>
      <c r="ABD182" s="193"/>
      <c r="ABL182" s="193"/>
      <c r="ABM182" s="193"/>
      <c r="ABN182" s="193"/>
      <c r="ABO182" s="193"/>
      <c r="ABP182" s="193"/>
      <c r="ABQ182" s="193"/>
      <c r="ABR182" s="193"/>
      <c r="ABS182" s="193"/>
      <c r="ABT182" s="193"/>
      <c r="ABU182" s="193"/>
      <c r="ABV182" s="193"/>
      <c r="ABW182" s="193"/>
      <c r="ABX182" s="193"/>
      <c r="ABY182" s="193"/>
      <c r="AKY182" s="193"/>
      <c r="AKZ182" s="193"/>
      <c r="ALH182" s="193"/>
      <c r="ALI182" s="193"/>
      <c r="ALJ182" s="193"/>
      <c r="ALK182" s="193"/>
      <c r="ALL182" s="193"/>
      <c r="ALM182" s="193"/>
      <c r="ALN182" s="193"/>
      <c r="ALO182" s="193"/>
      <c r="ALP182" s="193"/>
      <c r="ALQ182" s="193"/>
      <c r="ALR182" s="193"/>
      <c r="ALS182" s="193"/>
      <c r="ALT182" s="193"/>
      <c r="ALU182" s="193"/>
      <c r="AUU182" s="193"/>
      <c r="AUV182" s="193"/>
      <c r="AVD182" s="193"/>
      <c r="AVE182" s="193"/>
      <c r="AVF182" s="193"/>
      <c r="AVG182" s="193"/>
      <c r="AVH182" s="193"/>
      <c r="AVI182" s="193"/>
      <c r="AVJ182" s="193"/>
      <c r="AVK182" s="193"/>
      <c r="AVL182" s="193"/>
      <c r="AVM182" s="193"/>
      <c r="AVN182" s="193"/>
      <c r="AVO182" s="193"/>
      <c r="AVP182" s="193"/>
      <c r="AVQ182" s="193"/>
      <c r="BEQ182" s="193"/>
      <c r="BER182" s="193"/>
      <c r="BEZ182" s="193"/>
      <c r="BFA182" s="193"/>
      <c r="BFB182" s="193"/>
      <c r="BFC182" s="193"/>
      <c r="BFD182" s="193"/>
      <c r="BFE182" s="193"/>
      <c r="BFF182" s="193"/>
      <c r="BFG182" s="193"/>
      <c r="BFH182" s="193"/>
      <c r="BFI182" s="193"/>
      <c r="BFJ182" s="193"/>
      <c r="BFK182" s="193"/>
      <c r="BFL182" s="193"/>
      <c r="BFM182" s="193"/>
      <c r="BOM182" s="193"/>
      <c r="BON182" s="193"/>
      <c r="BOV182" s="193"/>
      <c r="BOW182" s="193"/>
      <c r="BOX182" s="193"/>
      <c r="BOY182" s="193"/>
      <c r="BOZ182" s="193"/>
      <c r="BPA182" s="193"/>
      <c r="BPB182" s="193"/>
      <c r="BPC182" s="193"/>
      <c r="BPD182" s="193"/>
      <c r="BPE182" s="193"/>
      <c r="BPF182" s="193"/>
      <c r="BPG182" s="193"/>
      <c r="BPH182" s="193"/>
      <c r="BPI182" s="193"/>
      <c r="BYI182" s="193"/>
      <c r="BYJ182" s="193"/>
      <c r="BYR182" s="193"/>
      <c r="BYS182" s="193"/>
      <c r="BYT182" s="193"/>
      <c r="BYU182" s="193"/>
      <c r="BYV182" s="193"/>
      <c r="BYW182" s="193"/>
      <c r="BYX182" s="193"/>
      <c r="BYY182" s="193"/>
      <c r="BYZ182" s="193"/>
      <c r="BZA182" s="193"/>
      <c r="BZB182" s="193"/>
      <c r="BZC182" s="193"/>
      <c r="BZD182" s="193"/>
      <c r="BZE182" s="193"/>
      <c r="CIE182" s="193"/>
      <c r="CIF182" s="193"/>
      <c r="CIN182" s="193"/>
      <c r="CIO182" s="193"/>
      <c r="CIP182" s="193"/>
      <c r="CIQ182" s="193"/>
      <c r="CIR182" s="193"/>
      <c r="CIS182" s="193"/>
      <c r="CIT182" s="193"/>
      <c r="CIU182" s="193"/>
      <c r="CIV182" s="193"/>
      <c r="CIW182" s="193"/>
      <c r="CIX182" s="193"/>
      <c r="CIY182" s="193"/>
      <c r="CIZ182" s="193"/>
      <c r="CJA182" s="193"/>
      <c r="CSA182" s="193"/>
      <c r="CSB182" s="193"/>
      <c r="CSJ182" s="193"/>
      <c r="CSK182" s="193"/>
      <c r="CSL182" s="193"/>
      <c r="CSM182" s="193"/>
      <c r="CSN182" s="193"/>
      <c r="CSO182" s="193"/>
      <c r="CSP182" s="193"/>
      <c r="CSQ182" s="193"/>
      <c r="CSR182" s="193"/>
      <c r="CSS182" s="193"/>
      <c r="CST182" s="193"/>
      <c r="CSU182" s="193"/>
      <c r="CSV182" s="193"/>
      <c r="CSW182" s="193"/>
      <c r="DBW182" s="193"/>
      <c r="DBX182" s="193"/>
      <c r="DCF182" s="193"/>
      <c r="DCG182" s="193"/>
      <c r="DCH182" s="193"/>
      <c r="DCI182" s="193"/>
      <c r="DCJ182" s="193"/>
      <c r="DCK182" s="193"/>
      <c r="DCL182" s="193"/>
      <c r="DCM182" s="193"/>
      <c r="DCN182" s="193"/>
      <c r="DCO182" s="193"/>
      <c r="DCP182" s="193"/>
      <c r="DCQ182" s="193"/>
      <c r="DCR182" s="193"/>
      <c r="DCS182" s="193"/>
      <c r="DLS182" s="193"/>
      <c r="DLT182" s="193"/>
      <c r="DMB182" s="193"/>
      <c r="DMC182" s="193"/>
      <c r="DMD182" s="193"/>
      <c r="DME182" s="193"/>
      <c r="DMF182" s="193"/>
      <c r="DMG182" s="193"/>
      <c r="DMH182" s="193"/>
      <c r="DMI182" s="193"/>
      <c r="DMJ182" s="193"/>
      <c r="DMK182" s="193"/>
      <c r="DML182" s="193"/>
      <c r="DMM182" s="193"/>
      <c r="DMN182" s="193"/>
      <c r="DMO182" s="193"/>
      <c r="DVO182" s="193"/>
      <c r="DVP182" s="193"/>
      <c r="DVX182" s="193"/>
      <c r="DVY182" s="193"/>
      <c r="DVZ182" s="193"/>
      <c r="DWA182" s="193"/>
      <c r="DWB182" s="193"/>
      <c r="DWC182" s="193"/>
      <c r="DWD182" s="193"/>
      <c r="DWE182" s="193"/>
      <c r="DWF182" s="193"/>
      <c r="DWG182" s="193"/>
      <c r="DWH182" s="193"/>
      <c r="DWI182" s="193"/>
      <c r="DWJ182" s="193"/>
      <c r="DWK182" s="193"/>
      <c r="EFK182" s="193"/>
      <c r="EFL182" s="193"/>
      <c r="EFT182" s="193"/>
      <c r="EFU182" s="193"/>
      <c r="EFV182" s="193"/>
      <c r="EFW182" s="193"/>
      <c r="EFX182" s="193"/>
      <c r="EFY182" s="193"/>
      <c r="EFZ182" s="193"/>
      <c r="EGA182" s="193"/>
      <c r="EGB182" s="193"/>
      <c r="EGC182" s="193"/>
      <c r="EGD182" s="193"/>
      <c r="EGE182" s="193"/>
      <c r="EGF182" s="193"/>
      <c r="EGG182" s="193"/>
      <c r="EPG182" s="193"/>
      <c r="EPH182" s="193"/>
      <c r="EPP182" s="193"/>
      <c r="EPQ182" s="193"/>
      <c r="EPR182" s="193"/>
      <c r="EPS182" s="193"/>
      <c r="EPT182" s="193"/>
      <c r="EPU182" s="193"/>
      <c r="EPV182" s="193"/>
      <c r="EPW182" s="193"/>
      <c r="EPX182" s="193"/>
      <c r="EPY182" s="193"/>
      <c r="EPZ182" s="193"/>
      <c r="EQA182" s="193"/>
      <c r="EQB182" s="193"/>
      <c r="EQC182" s="193"/>
      <c r="EZC182" s="193"/>
      <c r="EZD182" s="193"/>
      <c r="EZL182" s="193"/>
      <c r="EZM182" s="193"/>
      <c r="EZN182" s="193"/>
      <c r="EZO182" s="193"/>
      <c r="EZP182" s="193"/>
      <c r="EZQ182" s="193"/>
      <c r="EZR182" s="193"/>
      <c r="EZS182" s="193"/>
      <c r="EZT182" s="193"/>
      <c r="EZU182" s="193"/>
      <c r="EZV182" s="193"/>
      <c r="EZW182" s="193"/>
      <c r="EZX182" s="193"/>
      <c r="EZY182" s="193"/>
      <c r="FIY182" s="193"/>
      <c r="FIZ182" s="193"/>
      <c r="FJH182" s="193"/>
      <c r="FJI182" s="193"/>
      <c r="FJJ182" s="193"/>
      <c r="FJK182" s="193"/>
      <c r="FJL182" s="193"/>
      <c r="FJM182" s="193"/>
      <c r="FJN182" s="193"/>
      <c r="FJO182" s="193"/>
      <c r="FJP182" s="193"/>
      <c r="FJQ182" s="193"/>
      <c r="FJR182" s="193"/>
      <c r="FJS182" s="193"/>
      <c r="FJT182" s="193"/>
      <c r="FJU182" s="193"/>
      <c r="FSU182" s="193"/>
      <c r="FSV182" s="193"/>
      <c r="FTD182" s="193"/>
      <c r="FTE182" s="193"/>
      <c r="FTF182" s="193"/>
      <c r="FTG182" s="193"/>
      <c r="FTH182" s="193"/>
      <c r="FTI182" s="193"/>
      <c r="FTJ182" s="193"/>
      <c r="FTK182" s="193"/>
      <c r="FTL182" s="193"/>
      <c r="FTM182" s="193"/>
      <c r="FTN182" s="193"/>
      <c r="FTO182" s="193"/>
      <c r="FTP182" s="193"/>
      <c r="FTQ182" s="193"/>
      <c r="GCQ182" s="193"/>
      <c r="GCR182" s="193"/>
      <c r="GCZ182" s="193"/>
      <c r="GDA182" s="193"/>
      <c r="GDB182" s="193"/>
      <c r="GDC182" s="193"/>
      <c r="GDD182" s="193"/>
      <c r="GDE182" s="193"/>
      <c r="GDF182" s="193"/>
      <c r="GDG182" s="193"/>
      <c r="GDH182" s="193"/>
      <c r="GDI182" s="193"/>
      <c r="GDJ182" s="193"/>
      <c r="GDK182" s="193"/>
      <c r="GDL182" s="193"/>
      <c r="GDM182" s="193"/>
      <c r="GMM182" s="193"/>
      <c r="GMN182" s="193"/>
      <c r="GMV182" s="193"/>
      <c r="GMW182" s="193"/>
      <c r="GMX182" s="193"/>
      <c r="GMY182" s="193"/>
      <c r="GMZ182" s="193"/>
      <c r="GNA182" s="193"/>
      <c r="GNB182" s="193"/>
      <c r="GNC182" s="193"/>
      <c r="GND182" s="193"/>
      <c r="GNE182" s="193"/>
      <c r="GNF182" s="193"/>
      <c r="GNG182" s="193"/>
      <c r="GNH182" s="193"/>
      <c r="GNI182" s="193"/>
      <c r="GWI182" s="193"/>
      <c r="GWJ182" s="193"/>
      <c r="GWR182" s="193"/>
      <c r="GWS182" s="193"/>
      <c r="GWT182" s="193"/>
      <c r="GWU182" s="193"/>
      <c r="GWV182" s="193"/>
      <c r="GWW182" s="193"/>
      <c r="GWX182" s="193"/>
      <c r="GWY182" s="193"/>
      <c r="GWZ182" s="193"/>
      <c r="GXA182" s="193"/>
      <c r="GXB182" s="193"/>
      <c r="GXC182" s="193"/>
      <c r="GXD182" s="193"/>
      <c r="GXE182" s="193"/>
      <c r="HGE182" s="193"/>
      <c r="HGF182" s="193"/>
      <c r="HGN182" s="193"/>
      <c r="HGO182" s="193"/>
      <c r="HGP182" s="193"/>
      <c r="HGQ182" s="193"/>
      <c r="HGR182" s="193"/>
      <c r="HGS182" s="193"/>
      <c r="HGT182" s="193"/>
      <c r="HGU182" s="193"/>
      <c r="HGV182" s="193"/>
      <c r="HGW182" s="193"/>
      <c r="HGX182" s="193"/>
      <c r="HGY182" s="193"/>
      <c r="HGZ182" s="193"/>
      <c r="HHA182" s="193"/>
      <c r="HQA182" s="193"/>
      <c r="HQB182" s="193"/>
      <c r="HQJ182" s="193"/>
      <c r="HQK182" s="193"/>
      <c r="HQL182" s="193"/>
      <c r="HQM182" s="193"/>
      <c r="HQN182" s="193"/>
      <c r="HQO182" s="193"/>
      <c r="HQP182" s="193"/>
      <c r="HQQ182" s="193"/>
      <c r="HQR182" s="193"/>
      <c r="HQS182" s="193"/>
      <c r="HQT182" s="193"/>
      <c r="HQU182" s="193"/>
      <c r="HQV182" s="193"/>
      <c r="HQW182" s="193"/>
      <c r="HZW182" s="193"/>
      <c r="HZX182" s="193"/>
      <c r="IAF182" s="193"/>
      <c r="IAG182" s="193"/>
      <c r="IAH182" s="193"/>
      <c r="IAI182" s="193"/>
      <c r="IAJ182" s="193"/>
      <c r="IAK182" s="193"/>
      <c r="IAL182" s="193"/>
      <c r="IAM182" s="193"/>
      <c r="IAN182" s="193"/>
      <c r="IAO182" s="193"/>
      <c r="IAP182" s="193"/>
      <c r="IAQ182" s="193"/>
      <c r="IAR182" s="193"/>
      <c r="IAS182" s="193"/>
      <c r="IJS182" s="193"/>
      <c r="IJT182" s="193"/>
      <c r="IKB182" s="193"/>
      <c r="IKC182" s="193"/>
      <c r="IKD182" s="193"/>
      <c r="IKE182" s="193"/>
      <c r="IKF182" s="193"/>
      <c r="IKG182" s="193"/>
      <c r="IKH182" s="193"/>
      <c r="IKI182" s="193"/>
      <c r="IKJ182" s="193"/>
      <c r="IKK182" s="193"/>
      <c r="IKL182" s="193"/>
      <c r="IKM182" s="193"/>
      <c r="IKN182" s="193"/>
      <c r="IKO182" s="193"/>
      <c r="ITO182" s="193"/>
      <c r="ITP182" s="193"/>
      <c r="ITX182" s="193"/>
      <c r="ITY182" s="193"/>
      <c r="ITZ182" s="193"/>
      <c r="IUA182" s="193"/>
      <c r="IUB182" s="193"/>
      <c r="IUC182" s="193"/>
      <c r="IUD182" s="193"/>
      <c r="IUE182" s="193"/>
      <c r="IUF182" s="193"/>
      <c r="IUG182" s="193"/>
      <c r="IUH182" s="193"/>
      <c r="IUI182" s="193"/>
      <c r="IUJ182" s="193"/>
      <c r="IUK182" s="193"/>
      <c r="JDK182" s="193"/>
      <c r="JDL182" s="193"/>
      <c r="JDT182" s="193"/>
      <c r="JDU182" s="193"/>
      <c r="JDV182" s="193"/>
      <c r="JDW182" s="193"/>
      <c r="JDX182" s="193"/>
      <c r="JDY182" s="193"/>
      <c r="JDZ182" s="193"/>
      <c r="JEA182" s="193"/>
      <c r="JEB182" s="193"/>
      <c r="JEC182" s="193"/>
      <c r="JED182" s="193"/>
      <c r="JEE182" s="193"/>
      <c r="JEF182" s="193"/>
      <c r="JEG182" s="193"/>
      <c r="JNG182" s="193"/>
      <c r="JNH182" s="193"/>
      <c r="JNP182" s="193"/>
      <c r="JNQ182" s="193"/>
      <c r="JNR182" s="193"/>
      <c r="JNS182" s="193"/>
      <c r="JNT182" s="193"/>
      <c r="JNU182" s="193"/>
      <c r="JNV182" s="193"/>
      <c r="JNW182" s="193"/>
      <c r="JNX182" s="193"/>
      <c r="JNY182" s="193"/>
      <c r="JNZ182" s="193"/>
      <c r="JOA182" s="193"/>
      <c r="JOB182" s="193"/>
      <c r="JOC182" s="193"/>
      <c r="JXC182" s="193"/>
      <c r="JXD182" s="193"/>
      <c r="JXL182" s="193"/>
      <c r="JXM182" s="193"/>
      <c r="JXN182" s="193"/>
      <c r="JXO182" s="193"/>
      <c r="JXP182" s="193"/>
      <c r="JXQ182" s="193"/>
      <c r="JXR182" s="193"/>
      <c r="JXS182" s="193"/>
      <c r="JXT182" s="193"/>
      <c r="JXU182" s="193"/>
      <c r="JXV182" s="193"/>
      <c r="JXW182" s="193"/>
      <c r="JXX182" s="193"/>
      <c r="JXY182" s="193"/>
      <c r="KGY182" s="193"/>
      <c r="KGZ182" s="193"/>
      <c r="KHH182" s="193"/>
      <c r="KHI182" s="193"/>
      <c r="KHJ182" s="193"/>
      <c r="KHK182" s="193"/>
      <c r="KHL182" s="193"/>
      <c r="KHM182" s="193"/>
      <c r="KHN182" s="193"/>
      <c r="KHO182" s="193"/>
      <c r="KHP182" s="193"/>
      <c r="KHQ182" s="193"/>
      <c r="KHR182" s="193"/>
      <c r="KHS182" s="193"/>
      <c r="KHT182" s="193"/>
      <c r="KHU182" s="193"/>
      <c r="KQU182" s="193"/>
      <c r="KQV182" s="193"/>
      <c r="KRD182" s="193"/>
      <c r="KRE182" s="193"/>
      <c r="KRF182" s="193"/>
      <c r="KRG182" s="193"/>
      <c r="KRH182" s="193"/>
      <c r="KRI182" s="193"/>
      <c r="KRJ182" s="193"/>
      <c r="KRK182" s="193"/>
      <c r="KRL182" s="193"/>
      <c r="KRM182" s="193"/>
      <c r="KRN182" s="193"/>
      <c r="KRO182" s="193"/>
      <c r="KRP182" s="193"/>
      <c r="KRQ182" s="193"/>
      <c r="LAQ182" s="193"/>
      <c r="LAR182" s="193"/>
      <c r="LAZ182" s="193"/>
      <c r="LBA182" s="193"/>
      <c r="LBB182" s="193"/>
      <c r="LBC182" s="193"/>
      <c r="LBD182" s="193"/>
      <c r="LBE182" s="193"/>
      <c r="LBF182" s="193"/>
      <c r="LBG182" s="193"/>
      <c r="LBH182" s="193"/>
      <c r="LBI182" s="193"/>
      <c r="LBJ182" s="193"/>
      <c r="LBK182" s="193"/>
      <c r="LBL182" s="193"/>
      <c r="LBM182" s="193"/>
      <c r="LKM182" s="193"/>
      <c r="LKN182" s="193"/>
      <c r="LKV182" s="193"/>
      <c r="LKW182" s="193"/>
      <c r="LKX182" s="193"/>
      <c r="LKY182" s="193"/>
      <c r="LKZ182" s="193"/>
      <c r="LLA182" s="193"/>
      <c r="LLB182" s="193"/>
      <c r="LLC182" s="193"/>
      <c r="LLD182" s="193"/>
      <c r="LLE182" s="193"/>
      <c r="LLF182" s="193"/>
      <c r="LLG182" s="193"/>
      <c r="LLH182" s="193"/>
      <c r="LLI182" s="193"/>
      <c r="LUI182" s="193"/>
      <c r="LUJ182" s="193"/>
      <c r="LUR182" s="193"/>
      <c r="LUS182" s="193"/>
      <c r="LUT182" s="193"/>
      <c r="LUU182" s="193"/>
      <c r="LUV182" s="193"/>
      <c r="LUW182" s="193"/>
      <c r="LUX182" s="193"/>
      <c r="LUY182" s="193"/>
      <c r="LUZ182" s="193"/>
      <c r="LVA182" s="193"/>
      <c r="LVB182" s="193"/>
      <c r="LVC182" s="193"/>
      <c r="LVD182" s="193"/>
      <c r="LVE182" s="193"/>
      <c r="MEE182" s="193"/>
      <c r="MEF182" s="193"/>
      <c r="MEN182" s="193"/>
      <c r="MEO182" s="193"/>
      <c r="MEP182" s="193"/>
      <c r="MEQ182" s="193"/>
      <c r="MER182" s="193"/>
      <c r="MES182" s="193"/>
      <c r="MET182" s="193"/>
      <c r="MEU182" s="193"/>
      <c r="MEV182" s="193"/>
      <c r="MEW182" s="193"/>
      <c r="MEX182" s="193"/>
      <c r="MEY182" s="193"/>
      <c r="MEZ182" s="193"/>
      <c r="MFA182" s="193"/>
      <c r="MOA182" s="193"/>
      <c r="MOB182" s="193"/>
      <c r="MOJ182" s="193"/>
      <c r="MOK182" s="193"/>
      <c r="MOL182" s="193"/>
      <c r="MOM182" s="193"/>
      <c r="MON182" s="193"/>
      <c r="MOO182" s="193"/>
      <c r="MOP182" s="193"/>
      <c r="MOQ182" s="193"/>
      <c r="MOR182" s="193"/>
      <c r="MOS182" s="193"/>
      <c r="MOT182" s="193"/>
      <c r="MOU182" s="193"/>
      <c r="MOV182" s="193"/>
      <c r="MOW182" s="193"/>
      <c r="MXW182" s="193"/>
      <c r="MXX182" s="193"/>
      <c r="MYF182" s="193"/>
      <c r="MYG182" s="193"/>
      <c r="MYH182" s="193"/>
      <c r="MYI182" s="193"/>
      <c r="MYJ182" s="193"/>
      <c r="MYK182" s="193"/>
      <c r="MYL182" s="193"/>
      <c r="MYM182" s="193"/>
      <c r="MYN182" s="193"/>
      <c r="MYO182" s="193"/>
      <c r="MYP182" s="193"/>
      <c r="MYQ182" s="193"/>
      <c r="MYR182" s="193"/>
      <c r="MYS182" s="193"/>
      <c r="NHS182" s="193"/>
      <c r="NHT182" s="193"/>
      <c r="NIB182" s="193"/>
      <c r="NIC182" s="193"/>
      <c r="NID182" s="193"/>
      <c r="NIE182" s="193"/>
      <c r="NIF182" s="193"/>
      <c r="NIG182" s="193"/>
      <c r="NIH182" s="193"/>
      <c r="NII182" s="193"/>
      <c r="NIJ182" s="193"/>
      <c r="NIK182" s="193"/>
      <c r="NIL182" s="193"/>
      <c r="NIM182" s="193"/>
      <c r="NIN182" s="193"/>
      <c r="NIO182" s="193"/>
      <c r="NRO182" s="193"/>
      <c r="NRP182" s="193"/>
      <c r="NRX182" s="193"/>
      <c r="NRY182" s="193"/>
      <c r="NRZ182" s="193"/>
      <c r="NSA182" s="193"/>
      <c r="NSB182" s="193"/>
      <c r="NSC182" s="193"/>
      <c r="NSD182" s="193"/>
      <c r="NSE182" s="193"/>
      <c r="NSF182" s="193"/>
      <c r="NSG182" s="193"/>
      <c r="NSH182" s="193"/>
      <c r="NSI182" s="193"/>
      <c r="NSJ182" s="193"/>
      <c r="NSK182" s="193"/>
      <c r="OBK182" s="193"/>
      <c r="OBL182" s="193"/>
      <c r="OBT182" s="193"/>
      <c r="OBU182" s="193"/>
      <c r="OBV182" s="193"/>
      <c r="OBW182" s="193"/>
      <c r="OBX182" s="193"/>
      <c r="OBY182" s="193"/>
      <c r="OBZ182" s="193"/>
      <c r="OCA182" s="193"/>
      <c r="OCB182" s="193"/>
      <c r="OCC182" s="193"/>
      <c r="OCD182" s="193"/>
      <c r="OCE182" s="193"/>
      <c r="OCF182" s="193"/>
      <c r="OCG182" s="193"/>
      <c r="OLG182" s="193"/>
      <c r="OLH182" s="193"/>
      <c r="OLP182" s="193"/>
      <c r="OLQ182" s="193"/>
      <c r="OLR182" s="193"/>
      <c r="OLS182" s="193"/>
      <c r="OLT182" s="193"/>
      <c r="OLU182" s="193"/>
      <c r="OLV182" s="193"/>
      <c r="OLW182" s="193"/>
      <c r="OLX182" s="193"/>
      <c r="OLY182" s="193"/>
      <c r="OLZ182" s="193"/>
      <c r="OMA182" s="193"/>
      <c r="OMB182" s="193"/>
      <c r="OMC182" s="193"/>
      <c r="OVC182" s="193"/>
      <c r="OVD182" s="193"/>
      <c r="OVL182" s="193"/>
      <c r="OVM182" s="193"/>
      <c r="OVN182" s="193"/>
      <c r="OVO182" s="193"/>
      <c r="OVP182" s="193"/>
      <c r="OVQ182" s="193"/>
      <c r="OVR182" s="193"/>
      <c r="OVS182" s="193"/>
      <c r="OVT182" s="193"/>
      <c r="OVU182" s="193"/>
      <c r="OVV182" s="193"/>
      <c r="OVW182" s="193"/>
      <c r="OVX182" s="193"/>
      <c r="OVY182" s="193"/>
      <c r="PEY182" s="193"/>
      <c r="PEZ182" s="193"/>
      <c r="PFH182" s="193"/>
      <c r="PFI182" s="193"/>
      <c r="PFJ182" s="193"/>
      <c r="PFK182" s="193"/>
      <c r="PFL182" s="193"/>
      <c r="PFM182" s="193"/>
      <c r="PFN182" s="193"/>
      <c r="PFO182" s="193"/>
      <c r="PFP182" s="193"/>
      <c r="PFQ182" s="193"/>
      <c r="PFR182" s="193"/>
      <c r="PFS182" s="193"/>
      <c r="PFT182" s="193"/>
      <c r="PFU182" s="193"/>
      <c r="POU182" s="193"/>
      <c r="POV182" s="193"/>
      <c r="PPD182" s="193"/>
      <c r="PPE182" s="193"/>
      <c r="PPF182" s="193"/>
      <c r="PPG182" s="193"/>
      <c r="PPH182" s="193"/>
      <c r="PPI182" s="193"/>
      <c r="PPJ182" s="193"/>
      <c r="PPK182" s="193"/>
      <c r="PPL182" s="193"/>
      <c r="PPM182" s="193"/>
      <c r="PPN182" s="193"/>
      <c r="PPO182" s="193"/>
      <c r="PPP182" s="193"/>
      <c r="PPQ182" s="193"/>
      <c r="PYQ182" s="193"/>
      <c r="PYR182" s="193"/>
      <c r="PYZ182" s="193"/>
      <c r="PZA182" s="193"/>
      <c r="PZB182" s="193"/>
      <c r="PZC182" s="193"/>
      <c r="PZD182" s="193"/>
      <c r="PZE182" s="193"/>
      <c r="PZF182" s="193"/>
      <c r="PZG182" s="193"/>
      <c r="PZH182" s="193"/>
      <c r="PZI182" s="193"/>
      <c r="PZJ182" s="193"/>
      <c r="PZK182" s="193"/>
      <c r="PZL182" s="193"/>
      <c r="PZM182" s="193"/>
      <c r="QIM182" s="193"/>
      <c r="QIN182" s="193"/>
      <c r="QIV182" s="193"/>
      <c r="QIW182" s="193"/>
      <c r="QIX182" s="193"/>
      <c r="QIY182" s="193"/>
      <c r="QIZ182" s="193"/>
      <c r="QJA182" s="193"/>
      <c r="QJB182" s="193"/>
      <c r="QJC182" s="193"/>
      <c r="QJD182" s="193"/>
      <c r="QJE182" s="193"/>
      <c r="QJF182" s="193"/>
      <c r="QJG182" s="193"/>
      <c r="QJH182" s="193"/>
      <c r="QJI182" s="193"/>
      <c r="QSI182" s="193"/>
      <c r="QSJ182" s="193"/>
      <c r="QSR182" s="193"/>
      <c r="QSS182" s="193"/>
      <c r="QST182" s="193"/>
      <c r="QSU182" s="193"/>
      <c r="QSV182" s="193"/>
      <c r="QSW182" s="193"/>
      <c r="QSX182" s="193"/>
      <c r="QSY182" s="193"/>
      <c r="QSZ182" s="193"/>
      <c r="QTA182" s="193"/>
      <c r="QTB182" s="193"/>
      <c r="QTC182" s="193"/>
      <c r="QTD182" s="193"/>
      <c r="QTE182" s="193"/>
      <c r="RCE182" s="193"/>
      <c r="RCF182" s="193"/>
      <c r="RCN182" s="193"/>
      <c r="RCO182" s="193"/>
      <c r="RCP182" s="193"/>
      <c r="RCQ182" s="193"/>
      <c r="RCR182" s="193"/>
      <c r="RCS182" s="193"/>
      <c r="RCT182" s="193"/>
      <c r="RCU182" s="193"/>
      <c r="RCV182" s="193"/>
      <c r="RCW182" s="193"/>
      <c r="RCX182" s="193"/>
      <c r="RCY182" s="193"/>
      <c r="RCZ182" s="193"/>
      <c r="RDA182" s="193"/>
      <c r="RMA182" s="193"/>
      <c r="RMB182" s="193"/>
      <c r="RMJ182" s="193"/>
      <c r="RMK182" s="193"/>
      <c r="RML182" s="193"/>
      <c r="RMM182" s="193"/>
      <c r="RMN182" s="193"/>
      <c r="RMO182" s="193"/>
      <c r="RMP182" s="193"/>
      <c r="RMQ182" s="193"/>
      <c r="RMR182" s="193"/>
      <c r="RMS182" s="193"/>
      <c r="RMT182" s="193"/>
      <c r="RMU182" s="193"/>
      <c r="RMV182" s="193"/>
      <c r="RMW182" s="193"/>
      <c r="RVW182" s="193"/>
      <c r="RVX182" s="193"/>
      <c r="RWF182" s="193"/>
      <c r="RWG182" s="193"/>
      <c r="RWH182" s="193"/>
      <c r="RWI182" s="193"/>
      <c r="RWJ182" s="193"/>
      <c r="RWK182" s="193"/>
      <c r="RWL182" s="193"/>
      <c r="RWM182" s="193"/>
      <c r="RWN182" s="193"/>
      <c r="RWO182" s="193"/>
      <c r="RWP182" s="193"/>
      <c r="RWQ182" s="193"/>
      <c r="RWR182" s="193"/>
      <c r="RWS182" s="193"/>
      <c r="SFS182" s="193"/>
      <c r="SFT182" s="193"/>
      <c r="SGB182" s="193"/>
      <c r="SGC182" s="193"/>
      <c r="SGD182" s="193"/>
      <c r="SGE182" s="193"/>
      <c r="SGF182" s="193"/>
      <c r="SGG182" s="193"/>
      <c r="SGH182" s="193"/>
      <c r="SGI182" s="193"/>
      <c r="SGJ182" s="193"/>
      <c r="SGK182" s="193"/>
      <c r="SGL182" s="193"/>
      <c r="SGM182" s="193"/>
      <c r="SGN182" s="193"/>
      <c r="SGO182" s="193"/>
      <c r="SPO182" s="193"/>
      <c r="SPP182" s="193"/>
      <c r="SPX182" s="193"/>
      <c r="SPY182" s="193"/>
      <c r="SPZ182" s="193"/>
      <c r="SQA182" s="193"/>
      <c r="SQB182" s="193"/>
      <c r="SQC182" s="193"/>
      <c r="SQD182" s="193"/>
      <c r="SQE182" s="193"/>
      <c r="SQF182" s="193"/>
      <c r="SQG182" s="193"/>
      <c r="SQH182" s="193"/>
      <c r="SQI182" s="193"/>
      <c r="SQJ182" s="193"/>
      <c r="SQK182" s="193"/>
      <c r="SZK182" s="193"/>
      <c r="SZL182" s="193"/>
      <c r="SZT182" s="193"/>
      <c r="SZU182" s="193"/>
      <c r="SZV182" s="193"/>
      <c r="SZW182" s="193"/>
      <c r="SZX182" s="193"/>
      <c r="SZY182" s="193"/>
      <c r="SZZ182" s="193"/>
      <c r="TAA182" s="193"/>
      <c r="TAB182" s="193"/>
      <c r="TAC182" s="193"/>
      <c r="TAD182" s="193"/>
      <c r="TAE182" s="193"/>
      <c r="TAF182" s="193"/>
      <c r="TAG182" s="193"/>
      <c r="TJG182" s="193"/>
      <c r="TJH182" s="193"/>
      <c r="TJP182" s="193"/>
      <c r="TJQ182" s="193"/>
      <c r="TJR182" s="193"/>
      <c r="TJS182" s="193"/>
      <c r="TJT182" s="193"/>
      <c r="TJU182" s="193"/>
      <c r="TJV182" s="193"/>
      <c r="TJW182" s="193"/>
      <c r="TJX182" s="193"/>
      <c r="TJY182" s="193"/>
      <c r="TJZ182" s="193"/>
      <c r="TKA182" s="193"/>
      <c r="TKB182" s="193"/>
      <c r="TKC182" s="193"/>
      <c r="TTC182" s="193"/>
      <c r="TTD182" s="193"/>
      <c r="TTL182" s="193"/>
      <c r="TTM182" s="193"/>
      <c r="TTN182" s="193"/>
      <c r="TTO182" s="193"/>
      <c r="TTP182" s="193"/>
      <c r="TTQ182" s="193"/>
      <c r="TTR182" s="193"/>
      <c r="TTS182" s="193"/>
      <c r="TTT182" s="193"/>
      <c r="TTU182" s="193"/>
      <c r="TTV182" s="193"/>
      <c r="TTW182" s="193"/>
      <c r="TTX182" s="193"/>
      <c r="TTY182" s="193"/>
      <c r="UCY182" s="193"/>
      <c r="UCZ182" s="193"/>
      <c r="UDH182" s="193"/>
      <c r="UDI182" s="193"/>
      <c r="UDJ182" s="193"/>
      <c r="UDK182" s="193"/>
      <c r="UDL182" s="193"/>
      <c r="UDM182" s="193"/>
      <c r="UDN182" s="193"/>
      <c r="UDO182" s="193"/>
      <c r="UDP182" s="193"/>
      <c r="UDQ182" s="193"/>
      <c r="UDR182" s="193"/>
      <c r="UDS182" s="193"/>
      <c r="UDT182" s="193"/>
      <c r="UDU182" s="193"/>
      <c r="UMU182" s="193"/>
      <c r="UMV182" s="193"/>
      <c r="UND182" s="193"/>
      <c r="UNE182" s="193"/>
      <c r="UNF182" s="193"/>
      <c r="UNG182" s="193"/>
      <c r="UNH182" s="193"/>
      <c r="UNI182" s="193"/>
      <c r="UNJ182" s="193"/>
      <c r="UNK182" s="193"/>
      <c r="UNL182" s="193"/>
      <c r="UNM182" s="193"/>
      <c r="UNN182" s="193"/>
      <c r="UNO182" s="193"/>
      <c r="UNP182" s="193"/>
      <c r="UNQ182" s="193"/>
      <c r="UWQ182" s="193"/>
      <c r="UWR182" s="193"/>
      <c r="UWZ182" s="193"/>
      <c r="UXA182" s="193"/>
      <c r="UXB182" s="193"/>
      <c r="UXC182" s="193"/>
      <c r="UXD182" s="193"/>
      <c r="UXE182" s="193"/>
      <c r="UXF182" s="193"/>
      <c r="UXG182" s="193"/>
      <c r="UXH182" s="193"/>
      <c r="UXI182" s="193"/>
      <c r="UXJ182" s="193"/>
      <c r="UXK182" s="193"/>
      <c r="UXL182" s="193"/>
      <c r="UXM182" s="193"/>
      <c r="VGM182" s="193"/>
      <c r="VGN182" s="193"/>
      <c r="VGV182" s="193"/>
      <c r="VGW182" s="193"/>
      <c r="VGX182" s="193"/>
      <c r="VGY182" s="193"/>
      <c r="VGZ182" s="193"/>
      <c r="VHA182" s="193"/>
      <c r="VHB182" s="193"/>
      <c r="VHC182" s="193"/>
      <c r="VHD182" s="193"/>
      <c r="VHE182" s="193"/>
      <c r="VHF182" s="193"/>
      <c r="VHG182" s="193"/>
      <c r="VHH182" s="193"/>
      <c r="VHI182" s="193"/>
      <c r="VQI182" s="193"/>
      <c r="VQJ182" s="193"/>
      <c r="VQR182" s="193"/>
      <c r="VQS182" s="193"/>
      <c r="VQT182" s="193"/>
      <c r="VQU182" s="193"/>
      <c r="VQV182" s="193"/>
      <c r="VQW182" s="193"/>
      <c r="VQX182" s="193"/>
      <c r="VQY182" s="193"/>
      <c r="VQZ182" s="193"/>
      <c r="VRA182" s="193"/>
      <c r="VRB182" s="193"/>
      <c r="VRC182" s="193"/>
      <c r="VRD182" s="193"/>
      <c r="VRE182" s="193"/>
      <c r="WAE182" s="193"/>
      <c r="WAF182" s="193"/>
      <c r="WAN182" s="193"/>
      <c r="WAO182" s="193"/>
      <c r="WAP182" s="193"/>
      <c r="WAQ182" s="193"/>
      <c r="WAR182" s="193"/>
      <c r="WAS182" s="193"/>
      <c r="WAT182" s="193"/>
      <c r="WAU182" s="193"/>
      <c r="WAV182" s="193"/>
      <c r="WAW182" s="193"/>
      <c r="WAX182" s="193"/>
      <c r="WAY182" s="193"/>
      <c r="WAZ182" s="193"/>
      <c r="WBA182" s="193"/>
      <c r="WKA182" s="193"/>
      <c r="WKB182" s="193"/>
      <c r="WKJ182" s="193"/>
      <c r="WKK182" s="193"/>
      <c r="WKL182" s="193"/>
      <c r="WKM182" s="193"/>
      <c r="WKN182" s="193"/>
      <c r="WKO182" s="193"/>
      <c r="WKP182" s="193"/>
      <c r="WKQ182" s="193"/>
      <c r="WKR182" s="193"/>
      <c r="WKS182" s="193"/>
      <c r="WKT182" s="193"/>
      <c r="WKU182" s="193"/>
      <c r="WKV182" s="193"/>
      <c r="WKW182" s="193"/>
      <c r="WTW182" s="193"/>
      <c r="WTX182" s="193"/>
      <c r="WUF182" s="193"/>
      <c r="WUG182" s="193"/>
      <c r="WUH182" s="193"/>
      <c r="WUI182" s="193"/>
      <c r="WUJ182" s="193"/>
      <c r="WUK182" s="193"/>
      <c r="WUL182" s="193"/>
      <c r="WUM182" s="193"/>
      <c r="WUN182" s="193"/>
      <c r="WUO182" s="193"/>
      <c r="WUP182" s="193"/>
      <c r="WUQ182" s="193"/>
      <c r="WUR182" s="193"/>
      <c r="WUS182" s="193"/>
    </row>
    <row r="183" spans="1:16344" ht="23.45" hidden="1" customHeight="1" outlineLevel="1" x14ac:dyDescent="0.25">
      <c r="A183" s="78"/>
      <c r="B183" s="194" t="s">
        <v>184</v>
      </c>
      <c r="C183" s="74"/>
      <c r="D183" s="102">
        <v>20</v>
      </c>
      <c r="E183" s="103"/>
      <c r="F183" s="73">
        <v>20</v>
      </c>
      <c r="G183" s="231">
        <v>0</v>
      </c>
      <c r="H183" s="129">
        <v>0</v>
      </c>
      <c r="I183" s="153">
        <f t="shared" si="10"/>
        <v>0</v>
      </c>
      <c r="J183" s="152"/>
      <c r="K183" s="152"/>
      <c r="L183" s="149"/>
      <c r="M183" s="149"/>
      <c r="N183" s="70">
        <v>832</v>
      </c>
      <c r="HK183" s="189"/>
      <c r="HL183" s="189"/>
      <c r="HT183" s="189"/>
      <c r="HU183" s="189"/>
      <c r="HV183" s="189"/>
      <c r="HW183" s="189"/>
      <c r="HX183" s="189"/>
      <c r="HY183" s="189"/>
      <c r="HZ183" s="189"/>
      <c r="IA183" s="189"/>
      <c r="IB183" s="189"/>
      <c r="IC183" s="189"/>
      <c r="ID183" s="189"/>
      <c r="IE183" s="189"/>
      <c r="IF183" s="189"/>
      <c r="IG183" s="189"/>
      <c r="RG183" s="189"/>
      <c r="RH183" s="189"/>
      <c r="RP183" s="189"/>
      <c r="RQ183" s="189"/>
      <c r="RR183" s="189"/>
      <c r="RS183" s="189"/>
      <c r="RT183" s="189"/>
      <c r="RU183" s="189"/>
      <c r="RV183" s="189"/>
      <c r="RW183" s="189"/>
      <c r="RX183" s="189"/>
      <c r="RY183" s="189"/>
      <c r="RZ183" s="189"/>
      <c r="SA183" s="189"/>
      <c r="SB183" s="189"/>
      <c r="SC183" s="189"/>
      <c r="ABC183" s="189"/>
      <c r="ABD183" s="189"/>
      <c r="ABL183" s="189"/>
      <c r="ABM183" s="189"/>
      <c r="ABN183" s="189"/>
      <c r="ABO183" s="189"/>
      <c r="ABP183" s="189"/>
      <c r="ABQ183" s="189"/>
      <c r="ABR183" s="189"/>
      <c r="ABS183" s="189"/>
      <c r="ABT183" s="189"/>
      <c r="ABU183" s="189"/>
      <c r="ABV183" s="189"/>
      <c r="ABW183" s="189"/>
      <c r="ABX183" s="189"/>
      <c r="ABY183" s="189"/>
      <c r="AKY183" s="189"/>
      <c r="AKZ183" s="189"/>
      <c r="ALH183" s="189"/>
      <c r="ALI183" s="189"/>
      <c r="ALJ183" s="189"/>
      <c r="ALK183" s="189"/>
      <c r="ALL183" s="189"/>
      <c r="ALM183" s="189"/>
      <c r="ALN183" s="189"/>
      <c r="ALO183" s="189"/>
      <c r="ALP183" s="189"/>
      <c r="ALQ183" s="189"/>
      <c r="ALR183" s="189"/>
      <c r="ALS183" s="189"/>
      <c r="ALT183" s="189"/>
      <c r="ALU183" s="189"/>
      <c r="AUU183" s="189"/>
      <c r="AUV183" s="189"/>
      <c r="AVD183" s="189"/>
      <c r="AVE183" s="189"/>
      <c r="AVF183" s="189"/>
      <c r="AVG183" s="189"/>
      <c r="AVH183" s="189"/>
      <c r="AVI183" s="189"/>
      <c r="AVJ183" s="189"/>
      <c r="AVK183" s="189"/>
      <c r="AVL183" s="189"/>
      <c r="AVM183" s="189"/>
      <c r="AVN183" s="189"/>
      <c r="AVO183" s="189"/>
      <c r="AVP183" s="189"/>
      <c r="AVQ183" s="189"/>
      <c r="BEQ183" s="189"/>
      <c r="BER183" s="189"/>
      <c r="BEZ183" s="189"/>
      <c r="BFA183" s="189"/>
      <c r="BFB183" s="189"/>
      <c r="BFC183" s="189"/>
      <c r="BFD183" s="189"/>
      <c r="BFE183" s="189"/>
      <c r="BFF183" s="189"/>
      <c r="BFG183" s="189"/>
      <c r="BFH183" s="189"/>
      <c r="BFI183" s="189"/>
      <c r="BFJ183" s="189"/>
      <c r="BFK183" s="189"/>
      <c r="BFL183" s="189"/>
      <c r="BFM183" s="189"/>
      <c r="BOM183" s="189"/>
      <c r="BON183" s="189"/>
      <c r="BOV183" s="189"/>
      <c r="BOW183" s="189"/>
      <c r="BOX183" s="189"/>
      <c r="BOY183" s="189"/>
      <c r="BOZ183" s="189"/>
      <c r="BPA183" s="189"/>
      <c r="BPB183" s="189"/>
      <c r="BPC183" s="189"/>
      <c r="BPD183" s="189"/>
      <c r="BPE183" s="189"/>
      <c r="BPF183" s="189"/>
      <c r="BPG183" s="189"/>
      <c r="BPH183" s="189"/>
      <c r="BPI183" s="189"/>
      <c r="BYI183" s="189"/>
      <c r="BYJ183" s="189"/>
      <c r="BYR183" s="189"/>
      <c r="BYS183" s="189"/>
      <c r="BYT183" s="189"/>
      <c r="BYU183" s="189"/>
      <c r="BYV183" s="189"/>
      <c r="BYW183" s="189"/>
      <c r="BYX183" s="189"/>
      <c r="BYY183" s="189"/>
      <c r="BYZ183" s="189"/>
      <c r="BZA183" s="189"/>
      <c r="BZB183" s="189"/>
      <c r="BZC183" s="189"/>
      <c r="BZD183" s="189"/>
      <c r="BZE183" s="189"/>
      <c r="CIE183" s="189"/>
      <c r="CIF183" s="189"/>
      <c r="CIN183" s="189"/>
      <c r="CIO183" s="189"/>
      <c r="CIP183" s="189"/>
      <c r="CIQ183" s="189"/>
      <c r="CIR183" s="189"/>
      <c r="CIS183" s="189"/>
      <c r="CIT183" s="189"/>
      <c r="CIU183" s="189"/>
      <c r="CIV183" s="189"/>
      <c r="CIW183" s="189"/>
      <c r="CIX183" s="189"/>
      <c r="CIY183" s="189"/>
      <c r="CIZ183" s="189"/>
      <c r="CJA183" s="189"/>
      <c r="CSA183" s="189"/>
      <c r="CSB183" s="189"/>
      <c r="CSJ183" s="189"/>
      <c r="CSK183" s="189"/>
      <c r="CSL183" s="189"/>
      <c r="CSM183" s="189"/>
      <c r="CSN183" s="189"/>
      <c r="CSO183" s="189"/>
      <c r="CSP183" s="189"/>
      <c r="CSQ183" s="189"/>
      <c r="CSR183" s="189"/>
      <c r="CSS183" s="189"/>
      <c r="CST183" s="189"/>
      <c r="CSU183" s="189"/>
      <c r="CSV183" s="189"/>
      <c r="CSW183" s="189"/>
      <c r="DBW183" s="189"/>
      <c r="DBX183" s="189"/>
      <c r="DCF183" s="189"/>
      <c r="DCG183" s="189"/>
      <c r="DCH183" s="189"/>
      <c r="DCI183" s="189"/>
      <c r="DCJ183" s="189"/>
      <c r="DCK183" s="189"/>
      <c r="DCL183" s="189"/>
      <c r="DCM183" s="189"/>
      <c r="DCN183" s="189"/>
      <c r="DCO183" s="189"/>
      <c r="DCP183" s="189"/>
      <c r="DCQ183" s="189"/>
      <c r="DCR183" s="189"/>
      <c r="DCS183" s="189"/>
      <c r="DLS183" s="189"/>
      <c r="DLT183" s="189"/>
      <c r="DMB183" s="189"/>
      <c r="DMC183" s="189"/>
      <c r="DMD183" s="189"/>
      <c r="DME183" s="189"/>
      <c r="DMF183" s="189"/>
      <c r="DMG183" s="189"/>
      <c r="DMH183" s="189"/>
      <c r="DMI183" s="189"/>
      <c r="DMJ183" s="189"/>
      <c r="DMK183" s="189"/>
      <c r="DML183" s="189"/>
      <c r="DMM183" s="189"/>
      <c r="DMN183" s="189"/>
      <c r="DMO183" s="189"/>
      <c r="DVO183" s="189"/>
      <c r="DVP183" s="189"/>
      <c r="DVX183" s="189"/>
      <c r="DVY183" s="189"/>
      <c r="DVZ183" s="189"/>
      <c r="DWA183" s="189"/>
      <c r="DWB183" s="189"/>
      <c r="DWC183" s="189"/>
      <c r="DWD183" s="189"/>
      <c r="DWE183" s="189"/>
      <c r="DWF183" s="189"/>
      <c r="DWG183" s="189"/>
      <c r="DWH183" s="189"/>
      <c r="DWI183" s="189"/>
      <c r="DWJ183" s="189"/>
      <c r="DWK183" s="189"/>
      <c r="EFK183" s="189"/>
      <c r="EFL183" s="189"/>
      <c r="EFT183" s="189"/>
      <c r="EFU183" s="189"/>
      <c r="EFV183" s="189"/>
      <c r="EFW183" s="189"/>
      <c r="EFX183" s="189"/>
      <c r="EFY183" s="189"/>
      <c r="EFZ183" s="189"/>
      <c r="EGA183" s="189"/>
      <c r="EGB183" s="189"/>
      <c r="EGC183" s="189"/>
      <c r="EGD183" s="189"/>
      <c r="EGE183" s="189"/>
      <c r="EGF183" s="189"/>
      <c r="EGG183" s="189"/>
      <c r="EPG183" s="189"/>
      <c r="EPH183" s="189"/>
      <c r="EPP183" s="189"/>
      <c r="EPQ183" s="189"/>
      <c r="EPR183" s="189"/>
      <c r="EPS183" s="189"/>
      <c r="EPT183" s="189"/>
      <c r="EPU183" s="189"/>
      <c r="EPV183" s="189"/>
      <c r="EPW183" s="189"/>
      <c r="EPX183" s="189"/>
      <c r="EPY183" s="189"/>
      <c r="EPZ183" s="189"/>
      <c r="EQA183" s="189"/>
      <c r="EQB183" s="189"/>
      <c r="EQC183" s="189"/>
      <c r="EZC183" s="189"/>
      <c r="EZD183" s="189"/>
      <c r="EZL183" s="189"/>
      <c r="EZM183" s="189"/>
      <c r="EZN183" s="189"/>
      <c r="EZO183" s="189"/>
      <c r="EZP183" s="189"/>
      <c r="EZQ183" s="189"/>
      <c r="EZR183" s="189"/>
      <c r="EZS183" s="189"/>
      <c r="EZT183" s="189"/>
      <c r="EZU183" s="189"/>
      <c r="EZV183" s="189"/>
      <c r="EZW183" s="189"/>
      <c r="EZX183" s="189"/>
      <c r="EZY183" s="189"/>
      <c r="FIY183" s="189"/>
      <c r="FIZ183" s="189"/>
      <c r="FJH183" s="189"/>
      <c r="FJI183" s="189"/>
      <c r="FJJ183" s="189"/>
      <c r="FJK183" s="189"/>
      <c r="FJL183" s="189"/>
      <c r="FJM183" s="189"/>
      <c r="FJN183" s="189"/>
      <c r="FJO183" s="189"/>
      <c r="FJP183" s="189"/>
      <c r="FJQ183" s="189"/>
      <c r="FJR183" s="189"/>
      <c r="FJS183" s="189"/>
      <c r="FJT183" s="189"/>
      <c r="FJU183" s="189"/>
      <c r="FSU183" s="189"/>
      <c r="FSV183" s="189"/>
      <c r="FTD183" s="189"/>
      <c r="FTE183" s="189"/>
      <c r="FTF183" s="189"/>
      <c r="FTG183" s="189"/>
      <c r="FTH183" s="189"/>
      <c r="FTI183" s="189"/>
      <c r="FTJ183" s="189"/>
      <c r="FTK183" s="189"/>
      <c r="FTL183" s="189"/>
      <c r="FTM183" s="189"/>
      <c r="FTN183" s="189"/>
      <c r="FTO183" s="189"/>
      <c r="FTP183" s="189"/>
      <c r="FTQ183" s="189"/>
      <c r="GCQ183" s="189"/>
      <c r="GCR183" s="189"/>
      <c r="GCZ183" s="189"/>
      <c r="GDA183" s="189"/>
      <c r="GDB183" s="189"/>
      <c r="GDC183" s="189"/>
      <c r="GDD183" s="189"/>
      <c r="GDE183" s="189"/>
      <c r="GDF183" s="189"/>
      <c r="GDG183" s="189"/>
      <c r="GDH183" s="189"/>
      <c r="GDI183" s="189"/>
      <c r="GDJ183" s="189"/>
      <c r="GDK183" s="189"/>
      <c r="GDL183" s="189"/>
      <c r="GDM183" s="189"/>
      <c r="GMM183" s="189"/>
      <c r="GMN183" s="189"/>
      <c r="GMV183" s="189"/>
      <c r="GMW183" s="189"/>
      <c r="GMX183" s="189"/>
      <c r="GMY183" s="189"/>
      <c r="GMZ183" s="189"/>
      <c r="GNA183" s="189"/>
      <c r="GNB183" s="189"/>
      <c r="GNC183" s="189"/>
      <c r="GND183" s="189"/>
      <c r="GNE183" s="189"/>
      <c r="GNF183" s="189"/>
      <c r="GNG183" s="189"/>
      <c r="GNH183" s="189"/>
      <c r="GNI183" s="189"/>
      <c r="GWI183" s="189"/>
      <c r="GWJ183" s="189"/>
      <c r="GWR183" s="189"/>
      <c r="GWS183" s="189"/>
      <c r="GWT183" s="189"/>
      <c r="GWU183" s="189"/>
      <c r="GWV183" s="189"/>
      <c r="GWW183" s="189"/>
      <c r="GWX183" s="189"/>
      <c r="GWY183" s="189"/>
      <c r="GWZ183" s="189"/>
      <c r="GXA183" s="189"/>
      <c r="GXB183" s="189"/>
      <c r="GXC183" s="189"/>
      <c r="GXD183" s="189"/>
      <c r="GXE183" s="189"/>
      <c r="HGE183" s="189"/>
      <c r="HGF183" s="189"/>
      <c r="HGN183" s="189"/>
      <c r="HGO183" s="189"/>
      <c r="HGP183" s="189"/>
      <c r="HGQ183" s="189"/>
      <c r="HGR183" s="189"/>
      <c r="HGS183" s="189"/>
      <c r="HGT183" s="189"/>
      <c r="HGU183" s="189"/>
      <c r="HGV183" s="189"/>
      <c r="HGW183" s="189"/>
      <c r="HGX183" s="189"/>
      <c r="HGY183" s="189"/>
      <c r="HGZ183" s="189"/>
      <c r="HHA183" s="189"/>
      <c r="HQA183" s="189"/>
      <c r="HQB183" s="189"/>
      <c r="HQJ183" s="189"/>
      <c r="HQK183" s="189"/>
      <c r="HQL183" s="189"/>
      <c r="HQM183" s="189"/>
      <c r="HQN183" s="189"/>
      <c r="HQO183" s="189"/>
      <c r="HQP183" s="189"/>
      <c r="HQQ183" s="189"/>
      <c r="HQR183" s="189"/>
      <c r="HQS183" s="189"/>
      <c r="HQT183" s="189"/>
      <c r="HQU183" s="189"/>
      <c r="HQV183" s="189"/>
      <c r="HQW183" s="189"/>
      <c r="HZW183" s="189"/>
      <c r="HZX183" s="189"/>
      <c r="IAF183" s="189"/>
      <c r="IAG183" s="189"/>
      <c r="IAH183" s="189"/>
      <c r="IAI183" s="189"/>
      <c r="IAJ183" s="189"/>
      <c r="IAK183" s="189"/>
      <c r="IAL183" s="189"/>
      <c r="IAM183" s="189"/>
      <c r="IAN183" s="189"/>
      <c r="IAO183" s="189"/>
      <c r="IAP183" s="189"/>
      <c r="IAQ183" s="189"/>
      <c r="IAR183" s="189"/>
      <c r="IAS183" s="189"/>
      <c r="IJS183" s="189"/>
      <c r="IJT183" s="189"/>
      <c r="IKB183" s="189"/>
      <c r="IKC183" s="189"/>
      <c r="IKD183" s="189"/>
      <c r="IKE183" s="189"/>
      <c r="IKF183" s="189"/>
      <c r="IKG183" s="189"/>
      <c r="IKH183" s="189"/>
      <c r="IKI183" s="189"/>
      <c r="IKJ183" s="189"/>
      <c r="IKK183" s="189"/>
      <c r="IKL183" s="189"/>
      <c r="IKM183" s="189"/>
      <c r="IKN183" s="189"/>
      <c r="IKO183" s="189"/>
      <c r="ITO183" s="189"/>
      <c r="ITP183" s="189"/>
      <c r="ITX183" s="189"/>
      <c r="ITY183" s="189"/>
      <c r="ITZ183" s="189"/>
      <c r="IUA183" s="189"/>
      <c r="IUB183" s="189"/>
      <c r="IUC183" s="189"/>
      <c r="IUD183" s="189"/>
      <c r="IUE183" s="189"/>
      <c r="IUF183" s="189"/>
      <c r="IUG183" s="189"/>
      <c r="IUH183" s="189"/>
      <c r="IUI183" s="189"/>
      <c r="IUJ183" s="189"/>
      <c r="IUK183" s="189"/>
      <c r="JDK183" s="189"/>
      <c r="JDL183" s="189"/>
      <c r="JDT183" s="189"/>
      <c r="JDU183" s="189"/>
      <c r="JDV183" s="189"/>
      <c r="JDW183" s="189"/>
      <c r="JDX183" s="189"/>
      <c r="JDY183" s="189"/>
      <c r="JDZ183" s="189"/>
      <c r="JEA183" s="189"/>
      <c r="JEB183" s="189"/>
      <c r="JEC183" s="189"/>
      <c r="JED183" s="189"/>
      <c r="JEE183" s="189"/>
      <c r="JEF183" s="189"/>
      <c r="JEG183" s="189"/>
      <c r="JNG183" s="189"/>
      <c r="JNH183" s="189"/>
      <c r="JNP183" s="189"/>
      <c r="JNQ183" s="189"/>
      <c r="JNR183" s="189"/>
      <c r="JNS183" s="189"/>
      <c r="JNT183" s="189"/>
      <c r="JNU183" s="189"/>
      <c r="JNV183" s="189"/>
      <c r="JNW183" s="189"/>
      <c r="JNX183" s="189"/>
      <c r="JNY183" s="189"/>
      <c r="JNZ183" s="189"/>
      <c r="JOA183" s="189"/>
      <c r="JOB183" s="189"/>
      <c r="JOC183" s="189"/>
      <c r="JXC183" s="189"/>
      <c r="JXD183" s="189"/>
      <c r="JXL183" s="189"/>
      <c r="JXM183" s="189"/>
      <c r="JXN183" s="189"/>
      <c r="JXO183" s="189"/>
      <c r="JXP183" s="189"/>
      <c r="JXQ183" s="189"/>
      <c r="JXR183" s="189"/>
      <c r="JXS183" s="189"/>
      <c r="JXT183" s="189"/>
      <c r="JXU183" s="189"/>
      <c r="JXV183" s="189"/>
      <c r="JXW183" s="189"/>
      <c r="JXX183" s="189"/>
      <c r="JXY183" s="189"/>
      <c r="KGY183" s="189"/>
      <c r="KGZ183" s="189"/>
      <c r="KHH183" s="189"/>
      <c r="KHI183" s="189"/>
      <c r="KHJ183" s="189"/>
      <c r="KHK183" s="189"/>
      <c r="KHL183" s="189"/>
      <c r="KHM183" s="189"/>
      <c r="KHN183" s="189"/>
      <c r="KHO183" s="189"/>
      <c r="KHP183" s="189"/>
      <c r="KHQ183" s="189"/>
      <c r="KHR183" s="189"/>
      <c r="KHS183" s="189"/>
      <c r="KHT183" s="189"/>
      <c r="KHU183" s="189"/>
      <c r="KQU183" s="189"/>
      <c r="KQV183" s="189"/>
      <c r="KRD183" s="189"/>
      <c r="KRE183" s="189"/>
      <c r="KRF183" s="189"/>
      <c r="KRG183" s="189"/>
      <c r="KRH183" s="189"/>
      <c r="KRI183" s="189"/>
      <c r="KRJ183" s="189"/>
      <c r="KRK183" s="189"/>
      <c r="KRL183" s="189"/>
      <c r="KRM183" s="189"/>
      <c r="KRN183" s="189"/>
      <c r="KRO183" s="189"/>
      <c r="KRP183" s="189"/>
      <c r="KRQ183" s="189"/>
      <c r="LAQ183" s="189"/>
      <c r="LAR183" s="189"/>
      <c r="LAZ183" s="189"/>
      <c r="LBA183" s="189"/>
      <c r="LBB183" s="189"/>
      <c r="LBC183" s="189"/>
      <c r="LBD183" s="189"/>
      <c r="LBE183" s="189"/>
      <c r="LBF183" s="189"/>
      <c r="LBG183" s="189"/>
      <c r="LBH183" s="189"/>
      <c r="LBI183" s="189"/>
      <c r="LBJ183" s="189"/>
      <c r="LBK183" s="189"/>
      <c r="LBL183" s="189"/>
      <c r="LBM183" s="189"/>
      <c r="LKM183" s="189"/>
      <c r="LKN183" s="189"/>
      <c r="LKV183" s="189"/>
      <c r="LKW183" s="189"/>
      <c r="LKX183" s="189"/>
      <c r="LKY183" s="189"/>
      <c r="LKZ183" s="189"/>
      <c r="LLA183" s="189"/>
      <c r="LLB183" s="189"/>
      <c r="LLC183" s="189"/>
      <c r="LLD183" s="189"/>
      <c r="LLE183" s="189"/>
      <c r="LLF183" s="189"/>
      <c r="LLG183" s="189"/>
      <c r="LLH183" s="189"/>
      <c r="LLI183" s="189"/>
      <c r="LUI183" s="189"/>
      <c r="LUJ183" s="189"/>
      <c r="LUR183" s="189"/>
      <c r="LUS183" s="189"/>
      <c r="LUT183" s="189"/>
      <c r="LUU183" s="189"/>
      <c r="LUV183" s="189"/>
      <c r="LUW183" s="189"/>
      <c r="LUX183" s="189"/>
      <c r="LUY183" s="189"/>
      <c r="LUZ183" s="189"/>
      <c r="LVA183" s="189"/>
      <c r="LVB183" s="189"/>
      <c r="LVC183" s="189"/>
      <c r="LVD183" s="189"/>
      <c r="LVE183" s="189"/>
      <c r="MEE183" s="189"/>
      <c r="MEF183" s="189"/>
      <c r="MEN183" s="189"/>
      <c r="MEO183" s="189"/>
      <c r="MEP183" s="189"/>
      <c r="MEQ183" s="189"/>
      <c r="MER183" s="189"/>
      <c r="MES183" s="189"/>
      <c r="MET183" s="189"/>
      <c r="MEU183" s="189"/>
      <c r="MEV183" s="189"/>
      <c r="MEW183" s="189"/>
      <c r="MEX183" s="189"/>
      <c r="MEY183" s="189"/>
      <c r="MEZ183" s="189"/>
      <c r="MFA183" s="189"/>
      <c r="MOA183" s="189"/>
      <c r="MOB183" s="189"/>
      <c r="MOJ183" s="189"/>
      <c r="MOK183" s="189"/>
      <c r="MOL183" s="189"/>
      <c r="MOM183" s="189"/>
      <c r="MON183" s="189"/>
      <c r="MOO183" s="189"/>
      <c r="MOP183" s="189"/>
      <c r="MOQ183" s="189"/>
      <c r="MOR183" s="189"/>
      <c r="MOS183" s="189"/>
      <c r="MOT183" s="189"/>
      <c r="MOU183" s="189"/>
      <c r="MOV183" s="189"/>
      <c r="MOW183" s="189"/>
      <c r="MXW183" s="189"/>
      <c r="MXX183" s="189"/>
      <c r="MYF183" s="189"/>
      <c r="MYG183" s="189"/>
      <c r="MYH183" s="189"/>
      <c r="MYI183" s="189"/>
      <c r="MYJ183" s="189"/>
      <c r="MYK183" s="189"/>
      <c r="MYL183" s="189"/>
      <c r="MYM183" s="189"/>
      <c r="MYN183" s="189"/>
      <c r="MYO183" s="189"/>
      <c r="MYP183" s="189"/>
      <c r="MYQ183" s="189"/>
      <c r="MYR183" s="189"/>
      <c r="MYS183" s="189"/>
      <c r="NHS183" s="189"/>
      <c r="NHT183" s="189"/>
      <c r="NIB183" s="189"/>
      <c r="NIC183" s="189"/>
      <c r="NID183" s="189"/>
      <c r="NIE183" s="189"/>
      <c r="NIF183" s="189"/>
      <c r="NIG183" s="189"/>
      <c r="NIH183" s="189"/>
      <c r="NII183" s="189"/>
      <c r="NIJ183" s="189"/>
      <c r="NIK183" s="189"/>
      <c r="NIL183" s="189"/>
      <c r="NIM183" s="189"/>
      <c r="NIN183" s="189"/>
      <c r="NIO183" s="189"/>
      <c r="NRO183" s="189"/>
      <c r="NRP183" s="189"/>
      <c r="NRX183" s="189"/>
      <c r="NRY183" s="189"/>
      <c r="NRZ183" s="189"/>
      <c r="NSA183" s="189"/>
      <c r="NSB183" s="189"/>
      <c r="NSC183" s="189"/>
      <c r="NSD183" s="189"/>
      <c r="NSE183" s="189"/>
      <c r="NSF183" s="189"/>
      <c r="NSG183" s="189"/>
      <c r="NSH183" s="189"/>
      <c r="NSI183" s="189"/>
      <c r="NSJ183" s="189"/>
      <c r="NSK183" s="189"/>
      <c r="OBK183" s="189"/>
      <c r="OBL183" s="189"/>
      <c r="OBT183" s="189"/>
      <c r="OBU183" s="189"/>
      <c r="OBV183" s="189"/>
      <c r="OBW183" s="189"/>
      <c r="OBX183" s="189"/>
      <c r="OBY183" s="189"/>
      <c r="OBZ183" s="189"/>
      <c r="OCA183" s="189"/>
      <c r="OCB183" s="189"/>
      <c r="OCC183" s="189"/>
      <c r="OCD183" s="189"/>
      <c r="OCE183" s="189"/>
      <c r="OCF183" s="189"/>
      <c r="OCG183" s="189"/>
      <c r="OLG183" s="189"/>
      <c r="OLH183" s="189"/>
      <c r="OLP183" s="189"/>
      <c r="OLQ183" s="189"/>
      <c r="OLR183" s="189"/>
      <c r="OLS183" s="189"/>
      <c r="OLT183" s="189"/>
      <c r="OLU183" s="189"/>
      <c r="OLV183" s="189"/>
      <c r="OLW183" s="189"/>
      <c r="OLX183" s="189"/>
      <c r="OLY183" s="189"/>
      <c r="OLZ183" s="189"/>
      <c r="OMA183" s="189"/>
      <c r="OMB183" s="189"/>
      <c r="OMC183" s="189"/>
      <c r="OVC183" s="189"/>
      <c r="OVD183" s="189"/>
      <c r="OVL183" s="189"/>
      <c r="OVM183" s="189"/>
      <c r="OVN183" s="189"/>
      <c r="OVO183" s="189"/>
      <c r="OVP183" s="189"/>
      <c r="OVQ183" s="189"/>
      <c r="OVR183" s="189"/>
      <c r="OVS183" s="189"/>
      <c r="OVT183" s="189"/>
      <c r="OVU183" s="189"/>
      <c r="OVV183" s="189"/>
      <c r="OVW183" s="189"/>
      <c r="OVX183" s="189"/>
      <c r="OVY183" s="189"/>
      <c r="PEY183" s="189"/>
      <c r="PEZ183" s="189"/>
      <c r="PFH183" s="189"/>
      <c r="PFI183" s="189"/>
      <c r="PFJ183" s="189"/>
      <c r="PFK183" s="189"/>
      <c r="PFL183" s="189"/>
      <c r="PFM183" s="189"/>
      <c r="PFN183" s="189"/>
      <c r="PFO183" s="189"/>
      <c r="PFP183" s="189"/>
      <c r="PFQ183" s="189"/>
      <c r="PFR183" s="189"/>
      <c r="PFS183" s="189"/>
      <c r="PFT183" s="189"/>
      <c r="PFU183" s="189"/>
      <c r="POU183" s="189"/>
      <c r="POV183" s="189"/>
      <c r="PPD183" s="189"/>
      <c r="PPE183" s="189"/>
      <c r="PPF183" s="189"/>
      <c r="PPG183" s="189"/>
      <c r="PPH183" s="189"/>
      <c r="PPI183" s="189"/>
      <c r="PPJ183" s="189"/>
      <c r="PPK183" s="189"/>
      <c r="PPL183" s="189"/>
      <c r="PPM183" s="189"/>
      <c r="PPN183" s="189"/>
      <c r="PPO183" s="189"/>
      <c r="PPP183" s="189"/>
      <c r="PPQ183" s="189"/>
      <c r="PYQ183" s="189"/>
      <c r="PYR183" s="189"/>
      <c r="PYZ183" s="189"/>
      <c r="PZA183" s="189"/>
      <c r="PZB183" s="189"/>
      <c r="PZC183" s="189"/>
      <c r="PZD183" s="189"/>
      <c r="PZE183" s="189"/>
      <c r="PZF183" s="189"/>
      <c r="PZG183" s="189"/>
      <c r="PZH183" s="189"/>
      <c r="PZI183" s="189"/>
      <c r="PZJ183" s="189"/>
      <c r="PZK183" s="189"/>
      <c r="PZL183" s="189"/>
      <c r="PZM183" s="189"/>
      <c r="QIM183" s="189"/>
      <c r="QIN183" s="189"/>
      <c r="QIV183" s="189"/>
      <c r="QIW183" s="189"/>
      <c r="QIX183" s="189"/>
      <c r="QIY183" s="189"/>
      <c r="QIZ183" s="189"/>
      <c r="QJA183" s="189"/>
      <c r="QJB183" s="189"/>
      <c r="QJC183" s="189"/>
      <c r="QJD183" s="189"/>
      <c r="QJE183" s="189"/>
      <c r="QJF183" s="189"/>
      <c r="QJG183" s="189"/>
      <c r="QJH183" s="189"/>
      <c r="QJI183" s="189"/>
      <c r="QSI183" s="189"/>
      <c r="QSJ183" s="189"/>
      <c r="QSR183" s="189"/>
      <c r="QSS183" s="189"/>
      <c r="QST183" s="189"/>
      <c r="QSU183" s="189"/>
      <c r="QSV183" s="189"/>
      <c r="QSW183" s="189"/>
      <c r="QSX183" s="189"/>
      <c r="QSY183" s="189"/>
      <c r="QSZ183" s="189"/>
      <c r="QTA183" s="189"/>
      <c r="QTB183" s="189"/>
      <c r="QTC183" s="189"/>
      <c r="QTD183" s="189"/>
      <c r="QTE183" s="189"/>
      <c r="RCE183" s="189"/>
      <c r="RCF183" s="189"/>
      <c r="RCN183" s="189"/>
      <c r="RCO183" s="189"/>
      <c r="RCP183" s="189"/>
      <c r="RCQ183" s="189"/>
      <c r="RCR183" s="189"/>
      <c r="RCS183" s="189"/>
      <c r="RCT183" s="189"/>
      <c r="RCU183" s="189"/>
      <c r="RCV183" s="189"/>
      <c r="RCW183" s="189"/>
      <c r="RCX183" s="189"/>
      <c r="RCY183" s="189"/>
      <c r="RCZ183" s="189"/>
      <c r="RDA183" s="189"/>
      <c r="RMA183" s="189"/>
      <c r="RMB183" s="189"/>
      <c r="RMJ183" s="189"/>
      <c r="RMK183" s="189"/>
      <c r="RML183" s="189"/>
      <c r="RMM183" s="189"/>
      <c r="RMN183" s="189"/>
      <c r="RMO183" s="189"/>
      <c r="RMP183" s="189"/>
      <c r="RMQ183" s="189"/>
      <c r="RMR183" s="189"/>
      <c r="RMS183" s="189"/>
      <c r="RMT183" s="189"/>
      <c r="RMU183" s="189"/>
      <c r="RMV183" s="189"/>
      <c r="RMW183" s="189"/>
      <c r="RVW183" s="189"/>
      <c r="RVX183" s="189"/>
      <c r="RWF183" s="189"/>
      <c r="RWG183" s="189"/>
      <c r="RWH183" s="189"/>
      <c r="RWI183" s="189"/>
      <c r="RWJ183" s="189"/>
      <c r="RWK183" s="189"/>
      <c r="RWL183" s="189"/>
      <c r="RWM183" s="189"/>
      <c r="RWN183" s="189"/>
      <c r="RWO183" s="189"/>
      <c r="RWP183" s="189"/>
      <c r="RWQ183" s="189"/>
      <c r="RWR183" s="189"/>
      <c r="RWS183" s="189"/>
      <c r="SFS183" s="189"/>
      <c r="SFT183" s="189"/>
      <c r="SGB183" s="189"/>
      <c r="SGC183" s="189"/>
      <c r="SGD183" s="189"/>
      <c r="SGE183" s="189"/>
      <c r="SGF183" s="189"/>
      <c r="SGG183" s="189"/>
      <c r="SGH183" s="189"/>
      <c r="SGI183" s="189"/>
      <c r="SGJ183" s="189"/>
      <c r="SGK183" s="189"/>
      <c r="SGL183" s="189"/>
      <c r="SGM183" s="189"/>
      <c r="SGN183" s="189"/>
      <c r="SGO183" s="189"/>
      <c r="SPO183" s="189"/>
      <c r="SPP183" s="189"/>
      <c r="SPX183" s="189"/>
      <c r="SPY183" s="189"/>
      <c r="SPZ183" s="189"/>
      <c r="SQA183" s="189"/>
      <c r="SQB183" s="189"/>
      <c r="SQC183" s="189"/>
      <c r="SQD183" s="189"/>
      <c r="SQE183" s="189"/>
      <c r="SQF183" s="189"/>
      <c r="SQG183" s="189"/>
      <c r="SQH183" s="189"/>
      <c r="SQI183" s="189"/>
      <c r="SQJ183" s="189"/>
      <c r="SQK183" s="189"/>
      <c r="SZK183" s="189"/>
      <c r="SZL183" s="189"/>
      <c r="SZT183" s="189"/>
      <c r="SZU183" s="189"/>
      <c r="SZV183" s="189"/>
      <c r="SZW183" s="189"/>
      <c r="SZX183" s="189"/>
      <c r="SZY183" s="189"/>
      <c r="SZZ183" s="189"/>
      <c r="TAA183" s="189"/>
      <c r="TAB183" s="189"/>
      <c r="TAC183" s="189"/>
      <c r="TAD183" s="189"/>
      <c r="TAE183" s="189"/>
      <c r="TAF183" s="189"/>
      <c r="TAG183" s="189"/>
      <c r="TJG183" s="189"/>
      <c r="TJH183" s="189"/>
      <c r="TJP183" s="189"/>
      <c r="TJQ183" s="189"/>
      <c r="TJR183" s="189"/>
      <c r="TJS183" s="189"/>
      <c r="TJT183" s="189"/>
      <c r="TJU183" s="189"/>
      <c r="TJV183" s="189"/>
      <c r="TJW183" s="189"/>
      <c r="TJX183" s="189"/>
      <c r="TJY183" s="189"/>
      <c r="TJZ183" s="189"/>
      <c r="TKA183" s="189"/>
      <c r="TKB183" s="189"/>
      <c r="TKC183" s="189"/>
      <c r="TTC183" s="189"/>
      <c r="TTD183" s="189"/>
      <c r="TTL183" s="189"/>
      <c r="TTM183" s="189"/>
      <c r="TTN183" s="189"/>
      <c r="TTO183" s="189"/>
      <c r="TTP183" s="189"/>
      <c r="TTQ183" s="189"/>
      <c r="TTR183" s="189"/>
      <c r="TTS183" s="189"/>
      <c r="TTT183" s="189"/>
      <c r="TTU183" s="189"/>
      <c r="TTV183" s="189"/>
      <c r="TTW183" s="189"/>
      <c r="TTX183" s="189"/>
      <c r="TTY183" s="189"/>
      <c r="UCY183" s="189"/>
      <c r="UCZ183" s="189"/>
      <c r="UDH183" s="189"/>
      <c r="UDI183" s="189"/>
      <c r="UDJ183" s="189"/>
      <c r="UDK183" s="189"/>
      <c r="UDL183" s="189"/>
      <c r="UDM183" s="189"/>
      <c r="UDN183" s="189"/>
      <c r="UDO183" s="189"/>
      <c r="UDP183" s="189"/>
      <c r="UDQ183" s="189"/>
      <c r="UDR183" s="189"/>
      <c r="UDS183" s="189"/>
      <c r="UDT183" s="189"/>
      <c r="UDU183" s="189"/>
      <c r="UMU183" s="189"/>
      <c r="UMV183" s="189"/>
      <c r="UND183" s="189"/>
      <c r="UNE183" s="189"/>
      <c r="UNF183" s="189"/>
      <c r="UNG183" s="189"/>
      <c r="UNH183" s="189"/>
      <c r="UNI183" s="189"/>
      <c r="UNJ183" s="189"/>
      <c r="UNK183" s="189"/>
      <c r="UNL183" s="189"/>
      <c r="UNM183" s="189"/>
      <c r="UNN183" s="189"/>
      <c r="UNO183" s="189"/>
      <c r="UNP183" s="189"/>
      <c r="UNQ183" s="189"/>
      <c r="UWQ183" s="189"/>
      <c r="UWR183" s="189"/>
      <c r="UWZ183" s="189"/>
      <c r="UXA183" s="189"/>
      <c r="UXB183" s="189"/>
      <c r="UXC183" s="189"/>
      <c r="UXD183" s="189"/>
      <c r="UXE183" s="189"/>
      <c r="UXF183" s="189"/>
      <c r="UXG183" s="189"/>
      <c r="UXH183" s="189"/>
      <c r="UXI183" s="189"/>
      <c r="UXJ183" s="189"/>
      <c r="UXK183" s="189"/>
      <c r="UXL183" s="189"/>
      <c r="UXM183" s="189"/>
      <c r="VGM183" s="189"/>
      <c r="VGN183" s="189"/>
      <c r="VGV183" s="189"/>
      <c r="VGW183" s="189"/>
      <c r="VGX183" s="189"/>
      <c r="VGY183" s="189"/>
      <c r="VGZ183" s="189"/>
      <c r="VHA183" s="189"/>
      <c r="VHB183" s="189"/>
      <c r="VHC183" s="189"/>
      <c r="VHD183" s="189"/>
      <c r="VHE183" s="189"/>
      <c r="VHF183" s="189"/>
      <c r="VHG183" s="189"/>
      <c r="VHH183" s="189"/>
      <c r="VHI183" s="189"/>
      <c r="VQI183" s="189"/>
      <c r="VQJ183" s="189"/>
      <c r="VQR183" s="189"/>
      <c r="VQS183" s="189"/>
      <c r="VQT183" s="189"/>
      <c r="VQU183" s="189"/>
      <c r="VQV183" s="189"/>
      <c r="VQW183" s="189"/>
      <c r="VQX183" s="189"/>
      <c r="VQY183" s="189"/>
      <c r="VQZ183" s="189"/>
      <c r="VRA183" s="189"/>
      <c r="VRB183" s="189"/>
      <c r="VRC183" s="189"/>
      <c r="VRD183" s="189"/>
      <c r="VRE183" s="189"/>
      <c r="WAE183" s="189"/>
      <c r="WAF183" s="189"/>
      <c r="WAN183" s="189"/>
      <c r="WAO183" s="189"/>
      <c r="WAP183" s="189"/>
      <c r="WAQ183" s="189"/>
      <c r="WAR183" s="189"/>
      <c r="WAS183" s="189"/>
      <c r="WAT183" s="189"/>
      <c r="WAU183" s="189"/>
      <c r="WAV183" s="189"/>
      <c r="WAW183" s="189"/>
      <c r="WAX183" s="189"/>
      <c r="WAY183" s="189"/>
      <c r="WAZ183" s="189"/>
      <c r="WBA183" s="189"/>
      <c r="WKA183" s="189"/>
      <c r="WKB183" s="189"/>
      <c r="WKJ183" s="189"/>
      <c r="WKK183" s="189"/>
      <c r="WKL183" s="189"/>
      <c r="WKM183" s="189"/>
      <c r="WKN183" s="189"/>
      <c r="WKO183" s="189"/>
      <c r="WKP183" s="189"/>
      <c r="WKQ183" s="189"/>
      <c r="WKR183" s="189"/>
      <c r="WKS183" s="189"/>
      <c r="WKT183" s="189"/>
      <c r="WKU183" s="189"/>
      <c r="WKV183" s="189"/>
      <c r="WKW183" s="189"/>
      <c r="WTW183" s="189"/>
      <c r="WTX183" s="189"/>
      <c r="WUF183" s="189"/>
      <c r="WUG183" s="189"/>
      <c r="WUH183" s="189"/>
      <c r="WUI183" s="189"/>
      <c r="WUJ183" s="189"/>
      <c r="WUK183" s="189"/>
      <c r="WUL183" s="189"/>
      <c r="WUM183" s="189"/>
      <c r="WUN183" s="189"/>
      <c r="WUO183" s="189"/>
      <c r="WUP183" s="189"/>
      <c r="WUQ183" s="189"/>
      <c r="WUR183" s="189"/>
      <c r="WUS183" s="189"/>
    </row>
    <row r="184" spans="1:16344" ht="67.5" hidden="1" customHeight="1" outlineLevel="1" x14ac:dyDescent="0.25">
      <c r="A184" s="78"/>
      <c r="B184" s="194" t="s">
        <v>185</v>
      </c>
      <c r="C184" s="74"/>
      <c r="D184" s="102">
        <v>50</v>
      </c>
      <c r="E184" s="103">
        <v>50</v>
      </c>
      <c r="F184" s="73">
        <v>0</v>
      </c>
      <c r="G184" s="231">
        <v>0</v>
      </c>
      <c r="H184" s="129">
        <v>0</v>
      </c>
      <c r="I184" s="153">
        <f t="shared" si="10"/>
        <v>0</v>
      </c>
      <c r="J184" s="152"/>
      <c r="K184" s="152"/>
      <c r="L184" s="149"/>
      <c r="M184" s="149"/>
      <c r="N184" s="70"/>
      <c r="HK184" s="189"/>
      <c r="HL184" s="189"/>
      <c r="HT184" s="189"/>
      <c r="HU184" s="189"/>
      <c r="HV184" s="189"/>
      <c r="HW184" s="189"/>
      <c r="HX184" s="189"/>
      <c r="HY184" s="189"/>
      <c r="HZ184" s="189"/>
      <c r="IA184" s="189"/>
      <c r="IB184" s="189"/>
      <c r="IC184" s="189"/>
      <c r="ID184" s="189"/>
      <c r="IE184" s="189"/>
      <c r="IF184" s="189"/>
      <c r="IG184" s="189"/>
      <c r="RG184" s="189"/>
      <c r="RH184" s="189"/>
      <c r="RP184" s="189"/>
      <c r="RQ184" s="189"/>
      <c r="RR184" s="189"/>
      <c r="RS184" s="189"/>
      <c r="RT184" s="189"/>
      <c r="RU184" s="189"/>
      <c r="RV184" s="189"/>
      <c r="RW184" s="189"/>
      <c r="RX184" s="189"/>
      <c r="RY184" s="189"/>
      <c r="RZ184" s="189"/>
      <c r="SA184" s="189"/>
      <c r="SB184" s="189"/>
      <c r="SC184" s="189"/>
      <c r="ABC184" s="189"/>
      <c r="ABD184" s="189"/>
      <c r="ABL184" s="189"/>
      <c r="ABM184" s="189"/>
      <c r="ABN184" s="189"/>
      <c r="ABO184" s="189"/>
      <c r="ABP184" s="189"/>
      <c r="ABQ184" s="189"/>
      <c r="ABR184" s="189"/>
      <c r="ABS184" s="189"/>
      <c r="ABT184" s="189"/>
      <c r="ABU184" s="189"/>
      <c r="ABV184" s="189"/>
      <c r="ABW184" s="189"/>
      <c r="ABX184" s="189"/>
      <c r="ABY184" s="189"/>
      <c r="AKY184" s="189"/>
      <c r="AKZ184" s="189"/>
      <c r="ALH184" s="189"/>
      <c r="ALI184" s="189"/>
      <c r="ALJ184" s="189"/>
      <c r="ALK184" s="189"/>
      <c r="ALL184" s="189"/>
      <c r="ALM184" s="189"/>
      <c r="ALN184" s="189"/>
      <c r="ALO184" s="189"/>
      <c r="ALP184" s="189"/>
      <c r="ALQ184" s="189"/>
      <c r="ALR184" s="189"/>
      <c r="ALS184" s="189"/>
      <c r="ALT184" s="189"/>
      <c r="ALU184" s="189"/>
      <c r="AUU184" s="189"/>
      <c r="AUV184" s="189"/>
      <c r="AVD184" s="189"/>
      <c r="AVE184" s="189"/>
      <c r="AVF184" s="189"/>
      <c r="AVG184" s="189"/>
      <c r="AVH184" s="189"/>
      <c r="AVI184" s="189"/>
      <c r="AVJ184" s="189"/>
      <c r="AVK184" s="189"/>
      <c r="AVL184" s="189"/>
      <c r="AVM184" s="189"/>
      <c r="AVN184" s="189"/>
      <c r="AVO184" s="189"/>
      <c r="AVP184" s="189"/>
      <c r="AVQ184" s="189"/>
      <c r="BEQ184" s="189"/>
      <c r="BER184" s="189"/>
      <c r="BEZ184" s="189"/>
      <c r="BFA184" s="189"/>
      <c r="BFB184" s="189"/>
      <c r="BFC184" s="189"/>
      <c r="BFD184" s="189"/>
      <c r="BFE184" s="189"/>
      <c r="BFF184" s="189"/>
      <c r="BFG184" s="189"/>
      <c r="BFH184" s="189"/>
      <c r="BFI184" s="189"/>
      <c r="BFJ184" s="189"/>
      <c r="BFK184" s="189"/>
      <c r="BFL184" s="189"/>
      <c r="BFM184" s="189"/>
      <c r="BOM184" s="189"/>
      <c r="BON184" s="189"/>
      <c r="BOV184" s="189"/>
      <c r="BOW184" s="189"/>
      <c r="BOX184" s="189"/>
      <c r="BOY184" s="189"/>
      <c r="BOZ184" s="189"/>
      <c r="BPA184" s="189"/>
      <c r="BPB184" s="189"/>
      <c r="BPC184" s="189"/>
      <c r="BPD184" s="189"/>
      <c r="BPE184" s="189"/>
      <c r="BPF184" s="189"/>
      <c r="BPG184" s="189"/>
      <c r="BPH184" s="189"/>
      <c r="BPI184" s="189"/>
      <c r="BYI184" s="189"/>
      <c r="BYJ184" s="189"/>
      <c r="BYR184" s="189"/>
      <c r="BYS184" s="189"/>
      <c r="BYT184" s="189"/>
      <c r="BYU184" s="189"/>
      <c r="BYV184" s="189"/>
      <c r="BYW184" s="189"/>
      <c r="BYX184" s="189"/>
      <c r="BYY184" s="189"/>
      <c r="BYZ184" s="189"/>
      <c r="BZA184" s="189"/>
      <c r="BZB184" s="189"/>
      <c r="BZC184" s="189"/>
      <c r="BZD184" s="189"/>
      <c r="BZE184" s="189"/>
      <c r="CIE184" s="189"/>
      <c r="CIF184" s="189"/>
      <c r="CIN184" s="189"/>
      <c r="CIO184" s="189"/>
      <c r="CIP184" s="189"/>
      <c r="CIQ184" s="189"/>
      <c r="CIR184" s="189"/>
      <c r="CIS184" s="189"/>
      <c r="CIT184" s="189"/>
      <c r="CIU184" s="189"/>
      <c r="CIV184" s="189"/>
      <c r="CIW184" s="189"/>
      <c r="CIX184" s="189"/>
      <c r="CIY184" s="189"/>
      <c r="CIZ184" s="189"/>
      <c r="CJA184" s="189"/>
      <c r="CSA184" s="189"/>
      <c r="CSB184" s="189"/>
      <c r="CSJ184" s="189"/>
      <c r="CSK184" s="189"/>
      <c r="CSL184" s="189"/>
      <c r="CSM184" s="189"/>
      <c r="CSN184" s="189"/>
      <c r="CSO184" s="189"/>
      <c r="CSP184" s="189"/>
      <c r="CSQ184" s="189"/>
      <c r="CSR184" s="189"/>
      <c r="CSS184" s="189"/>
      <c r="CST184" s="189"/>
      <c r="CSU184" s="189"/>
      <c r="CSV184" s="189"/>
      <c r="CSW184" s="189"/>
      <c r="DBW184" s="189"/>
      <c r="DBX184" s="189"/>
      <c r="DCF184" s="189"/>
      <c r="DCG184" s="189"/>
      <c r="DCH184" s="189"/>
      <c r="DCI184" s="189"/>
      <c r="DCJ184" s="189"/>
      <c r="DCK184" s="189"/>
      <c r="DCL184" s="189"/>
      <c r="DCM184" s="189"/>
      <c r="DCN184" s="189"/>
      <c r="DCO184" s="189"/>
      <c r="DCP184" s="189"/>
      <c r="DCQ184" s="189"/>
      <c r="DCR184" s="189"/>
      <c r="DCS184" s="189"/>
      <c r="DLS184" s="189"/>
      <c r="DLT184" s="189"/>
      <c r="DMB184" s="189"/>
      <c r="DMC184" s="189"/>
      <c r="DMD184" s="189"/>
      <c r="DME184" s="189"/>
      <c r="DMF184" s="189"/>
      <c r="DMG184" s="189"/>
      <c r="DMH184" s="189"/>
      <c r="DMI184" s="189"/>
      <c r="DMJ184" s="189"/>
      <c r="DMK184" s="189"/>
      <c r="DML184" s="189"/>
      <c r="DMM184" s="189"/>
      <c r="DMN184" s="189"/>
      <c r="DMO184" s="189"/>
      <c r="DVO184" s="189"/>
      <c r="DVP184" s="189"/>
      <c r="DVX184" s="189"/>
      <c r="DVY184" s="189"/>
      <c r="DVZ184" s="189"/>
      <c r="DWA184" s="189"/>
      <c r="DWB184" s="189"/>
      <c r="DWC184" s="189"/>
      <c r="DWD184" s="189"/>
      <c r="DWE184" s="189"/>
      <c r="DWF184" s="189"/>
      <c r="DWG184" s="189"/>
      <c r="DWH184" s="189"/>
      <c r="DWI184" s="189"/>
      <c r="DWJ184" s="189"/>
      <c r="DWK184" s="189"/>
      <c r="EFK184" s="189"/>
      <c r="EFL184" s="189"/>
      <c r="EFT184" s="189"/>
      <c r="EFU184" s="189"/>
      <c r="EFV184" s="189"/>
      <c r="EFW184" s="189"/>
      <c r="EFX184" s="189"/>
      <c r="EFY184" s="189"/>
      <c r="EFZ184" s="189"/>
      <c r="EGA184" s="189"/>
      <c r="EGB184" s="189"/>
      <c r="EGC184" s="189"/>
      <c r="EGD184" s="189"/>
      <c r="EGE184" s="189"/>
      <c r="EGF184" s="189"/>
      <c r="EGG184" s="189"/>
      <c r="EPG184" s="189"/>
      <c r="EPH184" s="189"/>
      <c r="EPP184" s="189"/>
      <c r="EPQ184" s="189"/>
      <c r="EPR184" s="189"/>
      <c r="EPS184" s="189"/>
      <c r="EPT184" s="189"/>
      <c r="EPU184" s="189"/>
      <c r="EPV184" s="189"/>
      <c r="EPW184" s="189"/>
      <c r="EPX184" s="189"/>
      <c r="EPY184" s="189"/>
      <c r="EPZ184" s="189"/>
      <c r="EQA184" s="189"/>
      <c r="EQB184" s="189"/>
      <c r="EQC184" s="189"/>
      <c r="EZC184" s="189"/>
      <c r="EZD184" s="189"/>
      <c r="EZL184" s="189"/>
      <c r="EZM184" s="189"/>
      <c r="EZN184" s="189"/>
      <c r="EZO184" s="189"/>
      <c r="EZP184" s="189"/>
      <c r="EZQ184" s="189"/>
      <c r="EZR184" s="189"/>
      <c r="EZS184" s="189"/>
      <c r="EZT184" s="189"/>
      <c r="EZU184" s="189"/>
      <c r="EZV184" s="189"/>
      <c r="EZW184" s="189"/>
      <c r="EZX184" s="189"/>
      <c r="EZY184" s="189"/>
      <c r="FIY184" s="189"/>
      <c r="FIZ184" s="189"/>
      <c r="FJH184" s="189"/>
      <c r="FJI184" s="189"/>
      <c r="FJJ184" s="189"/>
      <c r="FJK184" s="189"/>
      <c r="FJL184" s="189"/>
      <c r="FJM184" s="189"/>
      <c r="FJN184" s="189"/>
      <c r="FJO184" s="189"/>
      <c r="FJP184" s="189"/>
      <c r="FJQ184" s="189"/>
      <c r="FJR184" s="189"/>
      <c r="FJS184" s="189"/>
      <c r="FJT184" s="189"/>
      <c r="FJU184" s="189"/>
      <c r="FSU184" s="189"/>
      <c r="FSV184" s="189"/>
      <c r="FTD184" s="189"/>
      <c r="FTE184" s="189"/>
      <c r="FTF184" s="189"/>
      <c r="FTG184" s="189"/>
      <c r="FTH184" s="189"/>
      <c r="FTI184" s="189"/>
      <c r="FTJ184" s="189"/>
      <c r="FTK184" s="189"/>
      <c r="FTL184" s="189"/>
      <c r="FTM184" s="189"/>
      <c r="FTN184" s="189"/>
      <c r="FTO184" s="189"/>
      <c r="FTP184" s="189"/>
      <c r="FTQ184" s="189"/>
      <c r="GCQ184" s="189"/>
      <c r="GCR184" s="189"/>
      <c r="GCZ184" s="189"/>
      <c r="GDA184" s="189"/>
      <c r="GDB184" s="189"/>
      <c r="GDC184" s="189"/>
      <c r="GDD184" s="189"/>
      <c r="GDE184" s="189"/>
      <c r="GDF184" s="189"/>
      <c r="GDG184" s="189"/>
      <c r="GDH184" s="189"/>
      <c r="GDI184" s="189"/>
      <c r="GDJ184" s="189"/>
      <c r="GDK184" s="189"/>
      <c r="GDL184" s="189"/>
      <c r="GDM184" s="189"/>
      <c r="GMM184" s="189"/>
      <c r="GMN184" s="189"/>
      <c r="GMV184" s="189"/>
      <c r="GMW184" s="189"/>
      <c r="GMX184" s="189"/>
      <c r="GMY184" s="189"/>
      <c r="GMZ184" s="189"/>
      <c r="GNA184" s="189"/>
      <c r="GNB184" s="189"/>
      <c r="GNC184" s="189"/>
      <c r="GND184" s="189"/>
      <c r="GNE184" s="189"/>
      <c r="GNF184" s="189"/>
      <c r="GNG184" s="189"/>
      <c r="GNH184" s="189"/>
      <c r="GNI184" s="189"/>
      <c r="GWI184" s="189"/>
      <c r="GWJ184" s="189"/>
      <c r="GWR184" s="189"/>
      <c r="GWS184" s="189"/>
      <c r="GWT184" s="189"/>
      <c r="GWU184" s="189"/>
      <c r="GWV184" s="189"/>
      <c r="GWW184" s="189"/>
      <c r="GWX184" s="189"/>
      <c r="GWY184" s="189"/>
      <c r="GWZ184" s="189"/>
      <c r="GXA184" s="189"/>
      <c r="GXB184" s="189"/>
      <c r="GXC184" s="189"/>
      <c r="GXD184" s="189"/>
      <c r="GXE184" s="189"/>
      <c r="HGE184" s="189"/>
      <c r="HGF184" s="189"/>
      <c r="HGN184" s="189"/>
      <c r="HGO184" s="189"/>
      <c r="HGP184" s="189"/>
      <c r="HGQ184" s="189"/>
      <c r="HGR184" s="189"/>
      <c r="HGS184" s="189"/>
      <c r="HGT184" s="189"/>
      <c r="HGU184" s="189"/>
      <c r="HGV184" s="189"/>
      <c r="HGW184" s="189"/>
      <c r="HGX184" s="189"/>
      <c r="HGY184" s="189"/>
      <c r="HGZ184" s="189"/>
      <c r="HHA184" s="189"/>
      <c r="HQA184" s="189"/>
      <c r="HQB184" s="189"/>
      <c r="HQJ184" s="189"/>
      <c r="HQK184" s="189"/>
      <c r="HQL184" s="189"/>
      <c r="HQM184" s="189"/>
      <c r="HQN184" s="189"/>
      <c r="HQO184" s="189"/>
      <c r="HQP184" s="189"/>
      <c r="HQQ184" s="189"/>
      <c r="HQR184" s="189"/>
      <c r="HQS184" s="189"/>
      <c r="HQT184" s="189"/>
      <c r="HQU184" s="189"/>
      <c r="HQV184" s="189"/>
      <c r="HQW184" s="189"/>
      <c r="HZW184" s="189"/>
      <c r="HZX184" s="189"/>
      <c r="IAF184" s="189"/>
      <c r="IAG184" s="189"/>
      <c r="IAH184" s="189"/>
      <c r="IAI184" s="189"/>
      <c r="IAJ184" s="189"/>
      <c r="IAK184" s="189"/>
      <c r="IAL184" s="189"/>
      <c r="IAM184" s="189"/>
      <c r="IAN184" s="189"/>
      <c r="IAO184" s="189"/>
      <c r="IAP184" s="189"/>
      <c r="IAQ184" s="189"/>
      <c r="IAR184" s="189"/>
      <c r="IAS184" s="189"/>
      <c r="IJS184" s="189"/>
      <c r="IJT184" s="189"/>
      <c r="IKB184" s="189"/>
      <c r="IKC184" s="189"/>
      <c r="IKD184" s="189"/>
      <c r="IKE184" s="189"/>
      <c r="IKF184" s="189"/>
      <c r="IKG184" s="189"/>
      <c r="IKH184" s="189"/>
      <c r="IKI184" s="189"/>
      <c r="IKJ184" s="189"/>
      <c r="IKK184" s="189"/>
      <c r="IKL184" s="189"/>
      <c r="IKM184" s="189"/>
      <c r="IKN184" s="189"/>
      <c r="IKO184" s="189"/>
      <c r="ITO184" s="189"/>
      <c r="ITP184" s="189"/>
      <c r="ITX184" s="189"/>
      <c r="ITY184" s="189"/>
      <c r="ITZ184" s="189"/>
      <c r="IUA184" s="189"/>
      <c r="IUB184" s="189"/>
      <c r="IUC184" s="189"/>
      <c r="IUD184" s="189"/>
      <c r="IUE184" s="189"/>
      <c r="IUF184" s="189"/>
      <c r="IUG184" s="189"/>
      <c r="IUH184" s="189"/>
      <c r="IUI184" s="189"/>
      <c r="IUJ184" s="189"/>
      <c r="IUK184" s="189"/>
      <c r="JDK184" s="189"/>
      <c r="JDL184" s="189"/>
      <c r="JDT184" s="189"/>
      <c r="JDU184" s="189"/>
      <c r="JDV184" s="189"/>
      <c r="JDW184" s="189"/>
      <c r="JDX184" s="189"/>
      <c r="JDY184" s="189"/>
      <c r="JDZ184" s="189"/>
      <c r="JEA184" s="189"/>
      <c r="JEB184" s="189"/>
      <c r="JEC184" s="189"/>
      <c r="JED184" s="189"/>
      <c r="JEE184" s="189"/>
      <c r="JEF184" s="189"/>
      <c r="JEG184" s="189"/>
      <c r="JNG184" s="189"/>
      <c r="JNH184" s="189"/>
      <c r="JNP184" s="189"/>
      <c r="JNQ184" s="189"/>
      <c r="JNR184" s="189"/>
      <c r="JNS184" s="189"/>
      <c r="JNT184" s="189"/>
      <c r="JNU184" s="189"/>
      <c r="JNV184" s="189"/>
      <c r="JNW184" s="189"/>
      <c r="JNX184" s="189"/>
      <c r="JNY184" s="189"/>
      <c r="JNZ184" s="189"/>
      <c r="JOA184" s="189"/>
      <c r="JOB184" s="189"/>
      <c r="JOC184" s="189"/>
      <c r="JXC184" s="189"/>
      <c r="JXD184" s="189"/>
      <c r="JXL184" s="189"/>
      <c r="JXM184" s="189"/>
      <c r="JXN184" s="189"/>
      <c r="JXO184" s="189"/>
      <c r="JXP184" s="189"/>
      <c r="JXQ184" s="189"/>
      <c r="JXR184" s="189"/>
      <c r="JXS184" s="189"/>
      <c r="JXT184" s="189"/>
      <c r="JXU184" s="189"/>
      <c r="JXV184" s="189"/>
      <c r="JXW184" s="189"/>
      <c r="JXX184" s="189"/>
      <c r="JXY184" s="189"/>
      <c r="KGY184" s="189"/>
      <c r="KGZ184" s="189"/>
      <c r="KHH184" s="189"/>
      <c r="KHI184" s="189"/>
      <c r="KHJ184" s="189"/>
      <c r="KHK184" s="189"/>
      <c r="KHL184" s="189"/>
      <c r="KHM184" s="189"/>
      <c r="KHN184" s="189"/>
      <c r="KHO184" s="189"/>
      <c r="KHP184" s="189"/>
      <c r="KHQ184" s="189"/>
      <c r="KHR184" s="189"/>
      <c r="KHS184" s="189"/>
      <c r="KHT184" s="189"/>
      <c r="KHU184" s="189"/>
      <c r="KQU184" s="189"/>
      <c r="KQV184" s="189"/>
      <c r="KRD184" s="189"/>
      <c r="KRE184" s="189"/>
      <c r="KRF184" s="189"/>
      <c r="KRG184" s="189"/>
      <c r="KRH184" s="189"/>
      <c r="KRI184" s="189"/>
      <c r="KRJ184" s="189"/>
      <c r="KRK184" s="189"/>
      <c r="KRL184" s="189"/>
      <c r="KRM184" s="189"/>
      <c r="KRN184" s="189"/>
      <c r="KRO184" s="189"/>
      <c r="KRP184" s="189"/>
      <c r="KRQ184" s="189"/>
      <c r="LAQ184" s="189"/>
      <c r="LAR184" s="189"/>
      <c r="LAZ184" s="189"/>
      <c r="LBA184" s="189"/>
      <c r="LBB184" s="189"/>
      <c r="LBC184" s="189"/>
      <c r="LBD184" s="189"/>
      <c r="LBE184" s="189"/>
      <c r="LBF184" s="189"/>
      <c r="LBG184" s="189"/>
      <c r="LBH184" s="189"/>
      <c r="LBI184" s="189"/>
      <c r="LBJ184" s="189"/>
      <c r="LBK184" s="189"/>
      <c r="LBL184" s="189"/>
      <c r="LBM184" s="189"/>
      <c r="LKM184" s="189"/>
      <c r="LKN184" s="189"/>
      <c r="LKV184" s="189"/>
      <c r="LKW184" s="189"/>
      <c r="LKX184" s="189"/>
      <c r="LKY184" s="189"/>
      <c r="LKZ184" s="189"/>
      <c r="LLA184" s="189"/>
      <c r="LLB184" s="189"/>
      <c r="LLC184" s="189"/>
      <c r="LLD184" s="189"/>
      <c r="LLE184" s="189"/>
      <c r="LLF184" s="189"/>
      <c r="LLG184" s="189"/>
      <c r="LLH184" s="189"/>
      <c r="LLI184" s="189"/>
      <c r="LUI184" s="189"/>
      <c r="LUJ184" s="189"/>
      <c r="LUR184" s="189"/>
      <c r="LUS184" s="189"/>
      <c r="LUT184" s="189"/>
      <c r="LUU184" s="189"/>
      <c r="LUV184" s="189"/>
      <c r="LUW184" s="189"/>
      <c r="LUX184" s="189"/>
      <c r="LUY184" s="189"/>
      <c r="LUZ184" s="189"/>
      <c r="LVA184" s="189"/>
      <c r="LVB184" s="189"/>
      <c r="LVC184" s="189"/>
      <c r="LVD184" s="189"/>
      <c r="LVE184" s="189"/>
      <c r="MEE184" s="189"/>
      <c r="MEF184" s="189"/>
      <c r="MEN184" s="189"/>
      <c r="MEO184" s="189"/>
      <c r="MEP184" s="189"/>
      <c r="MEQ184" s="189"/>
      <c r="MER184" s="189"/>
      <c r="MES184" s="189"/>
      <c r="MET184" s="189"/>
      <c r="MEU184" s="189"/>
      <c r="MEV184" s="189"/>
      <c r="MEW184" s="189"/>
      <c r="MEX184" s="189"/>
      <c r="MEY184" s="189"/>
      <c r="MEZ184" s="189"/>
      <c r="MFA184" s="189"/>
      <c r="MOA184" s="189"/>
      <c r="MOB184" s="189"/>
      <c r="MOJ184" s="189"/>
      <c r="MOK184" s="189"/>
      <c r="MOL184" s="189"/>
      <c r="MOM184" s="189"/>
      <c r="MON184" s="189"/>
      <c r="MOO184" s="189"/>
      <c r="MOP184" s="189"/>
      <c r="MOQ184" s="189"/>
      <c r="MOR184" s="189"/>
      <c r="MOS184" s="189"/>
      <c r="MOT184" s="189"/>
      <c r="MOU184" s="189"/>
      <c r="MOV184" s="189"/>
      <c r="MOW184" s="189"/>
      <c r="MXW184" s="189"/>
      <c r="MXX184" s="189"/>
      <c r="MYF184" s="189"/>
      <c r="MYG184" s="189"/>
      <c r="MYH184" s="189"/>
      <c r="MYI184" s="189"/>
      <c r="MYJ184" s="189"/>
      <c r="MYK184" s="189"/>
      <c r="MYL184" s="189"/>
      <c r="MYM184" s="189"/>
      <c r="MYN184" s="189"/>
      <c r="MYO184" s="189"/>
      <c r="MYP184" s="189"/>
      <c r="MYQ184" s="189"/>
      <c r="MYR184" s="189"/>
      <c r="MYS184" s="189"/>
      <c r="NHS184" s="189"/>
      <c r="NHT184" s="189"/>
      <c r="NIB184" s="189"/>
      <c r="NIC184" s="189"/>
      <c r="NID184" s="189"/>
      <c r="NIE184" s="189"/>
      <c r="NIF184" s="189"/>
      <c r="NIG184" s="189"/>
      <c r="NIH184" s="189"/>
      <c r="NII184" s="189"/>
      <c r="NIJ184" s="189"/>
      <c r="NIK184" s="189"/>
      <c r="NIL184" s="189"/>
      <c r="NIM184" s="189"/>
      <c r="NIN184" s="189"/>
      <c r="NIO184" s="189"/>
      <c r="NRO184" s="189"/>
      <c r="NRP184" s="189"/>
      <c r="NRX184" s="189"/>
      <c r="NRY184" s="189"/>
      <c r="NRZ184" s="189"/>
      <c r="NSA184" s="189"/>
      <c r="NSB184" s="189"/>
      <c r="NSC184" s="189"/>
      <c r="NSD184" s="189"/>
      <c r="NSE184" s="189"/>
      <c r="NSF184" s="189"/>
      <c r="NSG184" s="189"/>
      <c r="NSH184" s="189"/>
      <c r="NSI184" s="189"/>
      <c r="NSJ184" s="189"/>
      <c r="NSK184" s="189"/>
      <c r="OBK184" s="189"/>
      <c r="OBL184" s="189"/>
      <c r="OBT184" s="189"/>
      <c r="OBU184" s="189"/>
      <c r="OBV184" s="189"/>
      <c r="OBW184" s="189"/>
      <c r="OBX184" s="189"/>
      <c r="OBY184" s="189"/>
      <c r="OBZ184" s="189"/>
      <c r="OCA184" s="189"/>
      <c r="OCB184" s="189"/>
      <c r="OCC184" s="189"/>
      <c r="OCD184" s="189"/>
      <c r="OCE184" s="189"/>
      <c r="OCF184" s="189"/>
      <c r="OCG184" s="189"/>
      <c r="OLG184" s="189"/>
      <c r="OLH184" s="189"/>
      <c r="OLP184" s="189"/>
      <c r="OLQ184" s="189"/>
      <c r="OLR184" s="189"/>
      <c r="OLS184" s="189"/>
      <c r="OLT184" s="189"/>
      <c r="OLU184" s="189"/>
      <c r="OLV184" s="189"/>
      <c r="OLW184" s="189"/>
      <c r="OLX184" s="189"/>
      <c r="OLY184" s="189"/>
      <c r="OLZ184" s="189"/>
      <c r="OMA184" s="189"/>
      <c r="OMB184" s="189"/>
      <c r="OMC184" s="189"/>
      <c r="OVC184" s="189"/>
      <c r="OVD184" s="189"/>
      <c r="OVL184" s="189"/>
      <c r="OVM184" s="189"/>
      <c r="OVN184" s="189"/>
      <c r="OVO184" s="189"/>
      <c r="OVP184" s="189"/>
      <c r="OVQ184" s="189"/>
      <c r="OVR184" s="189"/>
      <c r="OVS184" s="189"/>
      <c r="OVT184" s="189"/>
      <c r="OVU184" s="189"/>
      <c r="OVV184" s="189"/>
      <c r="OVW184" s="189"/>
      <c r="OVX184" s="189"/>
      <c r="OVY184" s="189"/>
      <c r="PEY184" s="189"/>
      <c r="PEZ184" s="189"/>
      <c r="PFH184" s="189"/>
      <c r="PFI184" s="189"/>
      <c r="PFJ184" s="189"/>
      <c r="PFK184" s="189"/>
      <c r="PFL184" s="189"/>
      <c r="PFM184" s="189"/>
      <c r="PFN184" s="189"/>
      <c r="PFO184" s="189"/>
      <c r="PFP184" s="189"/>
      <c r="PFQ184" s="189"/>
      <c r="PFR184" s="189"/>
      <c r="PFS184" s="189"/>
      <c r="PFT184" s="189"/>
      <c r="PFU184" s="189"/>
      <c r="POU184" s="189"/>
      <c r="POV184" s="189"/>
      <c r="PPD184" s="189"/>
      <c r="PPE184" s="189"/>
      <c r="PPF184" s="189"/>
      <c r="PPG184" s="189"/>
      <c r="PPH184" s="189"/>
      <c r="PPI184" s="189"/>
      <c r="PPJ184" s="189"/>
      <c r="PPK184" s="189"/>
      <c r="PPL184" s="189"/>
      <c r="PPM184" s="189"/>
      <c r="PPN184" s="189"/>
      <c r="PPO184" s="189"/>
      <c r="PPP184" s="189"/>
      <c r="PPQ184" s="189"/>
      <c r="PYQ184" s="189"/>
      <c r="PYR184" s="189"/>
      <c r="PYZ184" s="189"/>
      <c r="PZA184" s="189"/>
      <c r="PZB184" s="189"/>
      <c r="PZC184" s="189"/>
      <c r="PZD184" s="189"/>
      <c r="PZE184" s="189"/>
      <c r="PZF184" s="189"/>
      <c r="PZG184" s="189"/>
      <c r="PZH184" s="189"/>
      <c r="PZI184" s="189"/>
      <c r="PZJ184" s="189"/>
      <c r="PZK184" s="189"/>
      <c r="PZL184" s="189"/>
      <c r="PZM184" s="189"/>
      <c r="QIM184" s="189"/>
      <c r="QIN184" s="189"/>
      <c r="QIV184" s="189"/>
      <c r="QIW184" s="189"/>
      <c r="QIX184" s="189"/>
      <c r="QIY184" s="189"/>
      <c r="QIZ184" s="189"/>
      <c r="QJA184" s="189"/>
      <c r="QJB184" s="189"/>
      <c r="QJC184" s="189"/>
      <c r="QJD184" s="189"/>
      <c r="QJE184" s="189"/>
      <c r="QJF184" s="189"/>
      <c r="QJG184" s="189"/>
      <c r="QJH184" s="189"/>
      <c r="QJI184" s="189"/>
      <c r="QSI184" s="189"/>
      <c r="QSJ184" s="189"/>
      <c r="QSR184" s="189"/>
      <c r="QSS184" s="189"/>
      <c r="QST184" s="189"/>
      <c r="QSU184" s="189"/>
      <c r="QSV184" s="189"/>
      <c r="QSW184" s="189"/>
      <c r="QSX184" s="189"/>
      <c r="QSY184" s="189"/>
      <c r="QSZ184" s="189"/>
      <c r="QTA184" s="189"/>
      <c r="QTB184" s="189"/>
      <c r="QTC184" s="189"/>
      <c r="QTD184" s="189"/>
      <c r="QTE184" s="189"/>
      <c r="RCE184" s="189"/>
      <c r="RCF184" s="189"/>
      <c r="RCN184" s="189"/>
      <c r="RCO184" s="189"/>
      <c r="RCP184" s="189"/>
      <c r="RCQ184" s="189"/>
      <c r="RCR184" s="189"/>
      <c r="RCS184" s="189"/>
      <c r="RCT184" s="189"/>
      <c r="RCU184" s="189"/>
      <c r="RCV184" s="189"/>
      <c r="RCW184" s="189"/>
      <c r="RCX184" s="189"/>
      <c r="RCY184" s="189"/>
      <c r="RCZ184" s="189"/>
      <c r="RDA184" s="189"/>
      <c r="RMA184" s="189"/>
      <c r="RMB184" s="189"/>
      <c r="RMJ184" s="189"/>
      <c r="RMK184" s="189"/>
      <c r="RML184" s="189"/>
      <c r="RMM184" s="189"/>
      <c r="RMN184" s="189"/>
      <c r="RMO184" s="189"/>
      <c r="RMP184" s="189"/>
      <c r="RMQ184" s="189"/>
      <c r="RMR184" s="189"/>
      <c r="RMS184" s="189"/>
      <c r="RMT184" s="189"/>
      <c r="RMU184" s="189"/>
      <c r="RMV184" s="189"/>
      <c r="RMW184" s="189"/>
      <c r="RVW184" s="189"/>
      <c r="RVX184" s="189"/>
      <c r="RWF184" s="189"/>
      <c r="RWG184" s="189"/>
      <c r="RWH184" s="189"/>
      <c r="RWI184" s="189"/>
      <c r="RWJ184" s="189"/>
      <c r="RWK184" s="189"/>
      <c r="RWL184" s="189"/>
      <c r="RWM184" s="189"/>
      <c r="RWN184" s="189"/>
      <c r="RWO184" s="189"/>
      <c r="RWP184" s="189"/>
      <c r="RWQ184" s="189"/>
      <c r="RWR184" s="189"/>
      <c r="RWS184" s="189"/>
      <c r="SFS184" s="189"/>
      <c r="SFT184" s="189"/>
      <c r="SGB184" s="189"/>
      <c r="SGC184" s="189"/>
      <c r="SGD184" s="189"/>
      <c r="SGE184" s="189"/>
      <c r="SGF184" s="189"/>
      <c r="SGG184" s="189"/>
      <c r="SGH184" s="189"/>
      <c r="SGI184" s="189"/>
      <c r="SGJ184" s="189"/>
      <c r="SGK184" s="189"/>
      <c r="SGL184" s="189"/>
      <c r="SGM184" s="189"/>
      <c r="SGN184" s="189"/>
      <c r="SGO184" s="189"/>
      <c r="SPO184" s="189"/>
      <c r="SPP184" s="189"/>
      <c r="SPX184" s="189"/>
      <c r="SPY184" s="189"/>
      <c r="SPZ184" s="189"/>
      <c r="SQA184" s="189"/>
      <c r="SQB184" s="189"/>
      <c r="SQC184" s="189"/>
      <c r="SQD184" s="189"/>
      <c r="SQE184" s="189"/>
      <c r="SQF184" s="189"/>
      <c r="SQG184" s="189"/>
      <c r="SQH184" s="189"/>
      <c r="SQI184" s="189"/>
      <c r="SQJ184" s="189"/>
      <c r="SQK184" s="189"/>
      <c r="SZK184" s="189"/>
      <c r="SZL184" s="189"/>
      <c r="SZT184" s="189"/>
      <c r="SZU184" s="189"/>
      <c r="SZV184" s="189"/>
      <c r="SZW184" s="189"/>
      <c r="SZX184" s="189"/>
      <c r="SZY184" s="189"/>
      <c r="SZZ184" s="189"/>
      <c r="TAA184" s="189"/>
      <c r="TAB184" s="189"/>
      <c r="TAC184" s="189"/>
      <c r="TAD184" s="189"/>
      <c r="TAE184" s="189"/>
      <c r="TAF184" s="189"/>
      <c r="TAG184" s="189"/>
      <c r="TJG184" s="189"/>
      <c r="TJH184" s="189"/>
      <c r="TJP184" s="189"/>
      <c r="TJQ184" s="189"/>
      <c r="TJR184" s="189"/>
      <c r="TJS184" s="189"/>
      <c r="TJT184" s="189"/>
      <c r="TJU184" s="189"/>
      <c r="TJV184" s="189"/>
      <c r="TJW184" s="189"/>
      <c r="TJX184" s="189"/>
      <c r="TJY184" s="189"/>
      <c r="TJZ184" s="189"/>
      <c r="TKA184" s="189"/>
      <c r="TKB184" s="189"/>
      <c r="TKC184" s="189"/>
      <c r="TTC184" s="189"/>
      <c r="TTD184" s="189"/>
      <c r="TTL184" s="189"/>
      <c r="TTM184" s="189"/>
      <c r="TTN184" s="189"/>
      <c r="TTO184" s="189"/>
      <c r="TTP184" s="189"/>
      <c r="TTQ184" s="189"/>
      <c r="TTR184" s="189"/>
      <c r="TTS184" s="189"/>
      <c r="TTT184" s="189"/>
      <c r="TTU184" s="189"/>
      <c r="TTV184" s="189"/>
      <c r="TTW184" s="189"/>
      <c r="TTX184" s="189"/>
      <c r="TTY184" s="189"/>
      <c r="UCY184" s="189"/>
      <c r="UCZ184" s="189"/>
      <c r="UDH184" s="189"/>
      <c r="UDI184" s="189"/>
      <c r="UDJ184" s="189"/>
      <c r="UDK184" s="189"/>
      <c r="UDL184" s="189"/>
      <c r="UDM184" s="189"/>
      <c r="UDN184" s="189"/>
      <c r="UDO184" s="189"/>
      <c r="UDP184" s="189"/>
      <c r="UDQ184" s="189"/>
      <c r="UDR184" s="189"/>
      <c r="UDS184" s="189"/>
      <c r="UDT184" s="189"/>
      <c r="UDU184" s="189"/>
      <c r="UMU184" s="189"/>
      <c r="UMV184" s="189"/>
      <c r="UND184" s="189"/>
      <c r="UNE184" s="189"/>
      <c r="UNF184" s="189"/>
      <c r="UNG184" s="189"/>
      <c r="UNH184" s="189"/>
      <c r="UNI184" s="189"/>
      <c r="UNJ184" s="189"/>
      <c r="UNK184" s="189"/>
      <c r="UNL184" s="189"/>
      <c r="UNM184" s="189"/>
      <c r="UNN184" s="189"/>
      <c r="UNO184" s="189"/>
      <c r="UNP184" s="189"/>
      <c r="UNQ184" s="189"/>
      <c r="UWQ184" s="189"/>
      <c r="UWR184" s="189"/>
      <c r="UWZ184" s="189"/>
      <c r="UXA184" s="189"/>
      <c r="UXB184" s="189"/>
      <c r="UXC184" s="189"/>
      <c r="UXD184" s="189"/>
      <c r="UXE184" s="189"/>
      <c r="UXF184" s="189"/>
      <c r="UXG184" s="189"/>
      <c r="UXH184" s="189"/>
      <c r="UXI184" s="189"/>
      <c r="UXJ184" s="189"/>
      <c r="UXK184" s="189"/>
      <c r="UXL184" s="189"/>
      <c r="UXM184" s="189"/>
      <c r="VGM184" s="189"/>
      <c r="VGN184" s="189"/>
      <c r="VGV184" s="189"/>
      <c r="VGW184" s="189"/>
      <c r="VGX184" s="189"/>
      <c r="VGY184" s="189"/>
      <c r="VGZ184" s="189"/>
      <c r="VHA184" s="189"/>
      <c r="VHB184" s="189"/>
      <c r="VHC184" s="189"/>
      <c r="VHD184" s="189"/>
      <c r="VHE184" s="189"/>
      <c r="VHF184" s="189"/>
      <c r="VHG184" s="189"/>
      <c r="VHH184" s="189"/>
      <c r="VHI184" s="189"/>
      <c r="VQI184" s="189"/>
      <c r="VQJ184" s="189"/>
      <c r="VQR184" s="189"/>
      <c r="VQS184" s="189"/>
      <c r="VQT184" s="189"/>
      <c r="VQU184" s="189"/>
      <c r="VQV184" s="189"/>
      <c r="VQW184" s="189"/>
      <c r="VQX184" s="189"/>
      <c r="VQY184" s="189"/>
      <c r="VQZ184" s="189"/>
      <c r="VRA184" s="189"/>
      <c r="VRB184" s="189"/>
      <c r="VRC184" s="189"/>
      <c r="VRD184" s="189"/>
      <c r="VRE184" s="189"/>
      <c r="WAE184" s="189"/>
      <c r="WAF184" s="189"/>
      <c r="WAN184" s="189"/>
      <c r="WAO184" s="189"/>
      <c r="WAP184" s="189"/>
      <c r="WAQ184" s="189"/>
      <c r="WAR184" s="189"/>
      <c r="WAS184" s="189"/>
      <c r="WAT184" s="189"/>
      <c r="WAU184" s="189"/>
      <c r="WAV184" s="189"/>
      <c r="WAW184" s="189"/>
      <c r="WAX184" s="189"/>
      <c r="WAY184" s="189"/>
      <c r="WAZ184" s="189"/>
      <c r="WBA184" s="189"/>
      <c r="WKA184" s="189"/>
      <c r="WKB184" s="189"/>
      <c r="WKJ184" s="189"/>
      <c r="WKK184" s="189"/>
      <c r="WKL184" s="189"/>
      <c r="WKM184" s="189"/>
      <c r="WKN184" s="189"/>
      <c r="WKO184" s="189"/>
      <c r="WKP184" s="189"/>
      <c r="WKQ184" s="189"/>
      <c r="WKR184" s="189"/>
      <c r="WKS184" s="189"/>
      <c r="WKT184" s="189"/>
      <c r="WKU184" s="189"/>
      <c r="WKV184" s="189"/>
      <c r="WKW184" s="189"/>
      <c r="WTW184" s="189"/>
      <c r="WTX184" s="189"/>
      <c r="WUF184" s="189"/>
      <c r="WUG184" s="189"/>
      <c r="WUH184" s="189"/>
      <c r="WUI184" s="189"/>
      <c r="WUJ184" s="189"/>
      <c r="WUK184" s="189"/>
      <c r="WUL184" s="189"/>
      <c r="WUM184" s="189"/>
      <c r="WUN184" s="189"/>
      <c r="WUO184" s="189"/>
      <c r="WUP184" s="189"/>
      <c r="WUQ184" s="189"/>
      <c r="WUR184" s="189"/>
      <c r="WUS184" s="189"/>
    </row>
    <row r="185" spans="1:16344" s="204" customFormat="1" ht="36.6" hidden="1" customHeight="1" outlineLevel="1" x14ac:dyDescent="0.25">
      <c r="A185" s="78"/>
      <c r="B185" s="194" t="s">
        <v>173</v>
      </c>
      <c r="C185" s="72"/>
      <c r="D185" s="102">
        <v>55.5</v>
      </c>
      <c r="E185" s="103"/>
      <c r="F185" s="73">
        <v>55.5</v>
      </c>
      <c r="G185" s="231">
        <v>0</v>
      </c>
      <c r="H185" s="129">
        <v>0</v>
      </c>
      <c r="I185" s="153">
        <f t="shared" si="10"/>
        <v>0</v>
      </c>
      <c r="J185" s="149"/>
      <c r="K185" s="149"/>
      <c r="L185" s="149"/>
      <c r="M185" s="149"/>
      <c r="N185" s="70">
        <v>832</v>
      </c>
      <c r="O185" s="199"/>
      <c r="P185" s="200"/>
      <c r="Q185" s="201"/>
      <c r="R185" s="202"/>
      <c r="S185" s="199"/>
      <c r="T185" s="199"/>
      <c r="U185" s="80"/>
      <c r="V185" s="199"/>
      <c r="W185" s="199"/>
      <c r="X185" s="199"/>
      <c r="Y185" s="200"/>
      <c r="Z185" s="201"/>
      <c r="AA185" s="202"/>
      <c r="AB185" s="199"/>
      <c r="AC185" s="199"/>
      <c r="AD185" s="80"/>
      <c r="AE185" s="199"/>
      <c r="AF185" s="199"/>
      <c r="AG185" s="199"/>
      <c r="AH185" s="200"/>
      <c r="AI185" s="201"/>
      <c r="AJ185" s="202"/>
      <c r="AK185" s="199"/>
      <c r="AL185" s="199"/>
      <c r="AM185" s="80"/>
      <c r="AN185" s="199"/>
      <c r="AO185" s="199"/>
      <c r="AP185" s="199"/>
      <c r="AQ185" s="200"/>
      <c r="AR185" s="201"/>
      <c r="AS185" s="202"/>
      <c r="AT185" s="199"/>
      <c r="AU185" s="199"/>
      <c r="AV185" s="80"/>
      <c r="AW185" s="199"/>
      <c r="AX185" s="199"/>
      <c r="AY185" s="199"/>
      <c r="AZ185" s="200"/>
      <c r="BA185" s="201"/>
      <c r="BB185" s="202"/>
      <c r="BC185" s="199"/>
      <c r="BD185" s="199"/>
      <c r="BE185" s="80"/>
      <c r="BF185" s="199"/>
      <c r="BG185" s="199"/>
      <c r="BH185" s="199"/>
      <c r="BI185" s="200"/>
      <c r="BJ185" s="201"/>
      <c r="BK185" s="202"/>
      <c r="BL185" s="199"/>
      <c r="BM185" s="199"/>
      <c r="BN185" s="80"/>
      <c r="BO185" s="199"/>
      <c r="BP185" s="199"/>
      <c r="BQ185" s="199"/>
      <c r="BR185" s="200"/>
      <c r="BS185" s="201"/>
      <c r="BT185" s="202"/>
      <c r="BU185" s="199"/>
      <c r="BV185" s="199"/>
      <c r="BW185" s="80"/>
      <c r="BX185" s="199"/>
      <c r="BY185" s="199"/>
      <c r="BZ185" s="199"/>
      <c r="CA185" s="200"/>
      <c r="CB185" s="201"/>
      <c r="CC185" s="202"/>
      <c r="CD185" s="199"/>
      <c r="CE185" s="199"/>
      <c r="CF185" s="80"/>
      <c r="CG185" s="199"/>
      <c r="CH185" s="199"/>
      <c r="CI185" s="199"/>
      <c r="CJ185" s="200"/>
      <c r="CK185" s="201"/>
      <c r="CL185" s="202"/>
      <c r="CM185" s="199"/>
      <c r="CN185" s="199"/>
      <c r="CO185" s="80"/>
      <c r="CP185" s="199"/>
      <c r="CQ185" s="199"/>
      <c r="CR185" s="199"/>
      <c r="CS185" s="200"/>
      <c r="CT185" s="201"/>
      <c r="CU185" s="202"/>
      <c r="CV185" s="199"/>
      <c r="CW185" s="199"/>
      <c r="CX185" s="80"/>
      <c r="CY185" s="199"/>
      <c r="CZ185" s="199"/>
      <c r="DA185" s="199"/>
      <c r="DB185" s="200"/>
      <c r="DC185" s="201"/>
      <c r="DD185" s="202"/>
      <c r="DE185" s="199"/>
      <c r="DF185" s="199"/>
      <c r="DG185" s="80"/>
      <c r="DH185" s="199"/>
      <c r="DI185" s="199"/>
      <c r="DJ185" s="199"/>
      <c r="DK185" s="200"/>
      <c r="DL185" s="201"/>
      <c r="DM185" s="202"/>
      <c r="DN185" s="199"/>
      <c r="DO185" s="199"/>
      <c r="DP185" s="80"/>
      <c r="DQ185" s="199"/>
      <c r="DR185" s="199"/>
      <c r="DS185" s="199"/>
      <c r="DT185" s="200"/>
      <c r="DU185" s="201"/>
      <c r="DV185" s="202"/>
      <c r="DW185" s="199"/>
      <c r="DX185" s="199"/>
      <c r="DY185" s="80"/>
      <c r="DZ185" s="199"/>
      <c r="EA185" s="199"/>
      <c r="EB185" s="199"/>
      <c r="EC185" s="200"/>
      <c r="ED185" s="201"/>
      <c r="EE185" s="202"/>
      <c r="EF185" s="199"/>
      <c r="EG185" s="199"/>
      <c r="EH185" s="80"/>
      <c r="EI185" s="199"/>
      <c r="EJ185" s="199"/>
      <c r="EK185" s="199"/>
      <c r="EL185" s="200"/>
      <c r="EM185" s="201"/>
      <c r="EN185" s="202"/>
      <c r="EO185" s="199"/>
      <c r="EP185" s="199"/>
      <c r="EQ185" s="80"/>
      <c r="ER185" s="199"/>
      <c r="ES185" s="199"/>
      <c r="ET185" s="199"/>
      <c r="EU185" s="200"/>
      <c r="EV185" s="201"/>
      <c r="EW185" s="202"/>
      <c r="EX185" s="199"/>
      <c r="EY185" s="199"/>
      <c r="EZ185" s="80"/>
      <c r="FA185" s="199"/>
      <c r="FB185" s="199"/>
      <c r="FC185" s="199"/>
      <c r="FD185" s="200"/>
      <c r="FE185" s="201"/>
      <c r="FF185" s="202"/>
      <c r="FG185" s="199"/>
      <c r="FH185" s="199"/>
      <c r="FI185" s="80"/>
      <c r="FJ185" s="199"/>
      <c r="FK185" s="199"/>
      <c r="FL185" s="199"/>
      <c r="FM185" s="200"/>
      <c r="FN185" s="201"/>
      <c r="FO185" s="202"/>
      <c r="FP185" s="199"/>
      <c r="FQ185" s="199"/>
      <c r="FR185" s="80"/>
      <c r="FS185" s="199"/>
      <c r="FT185" s="199"/>
      <c r="FU185" s="199"/>
      <c r="FV185" s="200"/>
      <c r="FW185" s="201"/>
      <c r="FX185" s="202"/>
      <c r="FY185" s="199"/>
      <c r="FZ185" s="199"/>
      <c r="GA185" s="80"/>
      <c r="GB185" s="199"/>
      <c r="GC185" s="199"/>
      <c r="GD185" s="199"/>
      <c r="GE185" s="200"/>
      <c r="GF185" s="201"/>
      <c r="GG185" s="202"/>
      <c r="GH185" s="199"/>
      <c r="GI185" s="199"/>
      <c r="GJ185" s="80"/>
      <c r="GK185" s="199"/>
      <c r="GL185" s="199"/>
      <c r="GM185" s="199"/>
      <c r="GN185" s="200"/>
      <c r="GO185" s="201"/>
      <c r="GP185" s="202"/>
      <c r="GQ185" s="199"/>
      <c r="GR185" s="199"/>
      <c r="GS185" s="80"/>
      <c r="GT185" s="199"/>
      <c r="GU185" s="199"/>
      <c r="GV185" s="199"/>
      <c r="GW185" s="200"/>
      <c r="GX185" s="201"/>
      <c r="GY185" s="202"/>
      <c r="GZ185" s="199"/>
      <c r="HA185" s="199"/>
      <c r="HB185" s="80"/>
      <c r="HC185" s="199"/>
      <c r="HD185" s="199"/>
      <c r="HE185" s="199"/>
      <c r="HF185" s="200"/>
      <c r="HG185" s="201"/>
      <c r="HH185" s="202"/>
      <c r="HI185" s="199"/>
      <c r="HJ185" s="199"/>
      <c r="HK185" s="110"/>
      <c r="HL185" s="203"/>
      <c r="HM185" s="199"/>
      <c r="HN185" s="199"/>
      <c r="HO185" s="200"/>
      <c r="HP185" s="201"/>
      <c r="HQ185" s="202"/>
      <c r="HR185" s="199"/>
      <c r="HS185" s="199"/>
      <c r="HT185" s="110"/>
      <c r="HX185" s="205"/>
      <c r="HY185" s="206"/>
      <c r="HZ185" s="207"/>
      <c r="IC185" s="111"/>
      <c r="IG185" s="208"/>
      <c r="IH185" s="201"/>
      <c r="II185" s="202"/>
      <c r="IJ185" s="199"/>
      <c r="IK185" s="199"/>
      <c r="IL185" s="80"/>
      <c r="IM185" s="199"/>
      <c r="IN185" s="199"/>
      <c r="IO185" s="199"/>
      <c r="IP185" s="200"/>
      <c r="IQ185" s="201"/>
      <c r="IR185" s="202"/>
      <c r="IS185" s="199"/>
      <c r="IT185" s="199"/>
      <c r="IU185" s="80"/>
      <c r="IV185" s="199"/>
      <c r="IW185" s="199"/>
      <c r="IX185" s="199"/>
      <c r="IY185" s="200"/>
      <c r="IZ185" s="201"/>
      <c r="JA185" s="202"/>
      <c r="JB185" s="199"/>
      <c r="JC185" s="199"/>
      <c r="JD185" s="80"/>
      <c r="JE185" s="199"/>
      <c r="JF185" s="199"/>
      <c r="JG185" s="199"/>
      <c r="JH185" s="200"/>
      <c r="JI185" s="201"/>
      <c r="JJ185" s="202"/>
      <c r="JK185" s="199"/>
      <c r="JL185" s="199"/>
      <c r="JM185" s="80"/>
      <c r="JN185" s="199"/>
      <c r="JO185" s="199"/>
      <c r="JP185" s="199"/>
      <c r="JQ185" s="200"/>
      <c r="JR185" s="201"/>
      <c r="JS185" s="202"/>
      <c r="JT185" s="199"/>
      <c r="JU185" s="199"/>
      <c r="JV185" s="80"/>
      <c r="JW185" s="199"/>
      <c r="JX185" s="199"/>
      <c r="JY185" s="199"/>
      <c r="JZ185" s="200"/>
      <c r="KA185" s="201"/>
      <c r="KB185" s="202"/>
      <c r="KC185" s="199"/>
      <c r="KD185" s="199"/>
      <c r="KE185" s="80"/>
      <c r="KF185" s="199"/>
      <c r="KG185" s="199"/>
      <c r="KH185" s="199"/>
      <c r="KI185" s="200"/>
      <c r="KJ185" s="201"/>
      <c r="KK185" s="202"/>
      <c r="KL185" s="199"/>
      <c r="KM185" s="199"/>
      <c r="KN185" s="80"/>
      <c r="KO185" s="199"/>
      <c r="KP185" s="199"/>
      <c r="KQ185" s="199"/>
      <c r="KR185" s="200"/>
      <c r="KS185" s="201"/>
      <c r="KT185" s="202"/>
      <c r="KU185" s="199"/>
      <c r="KV185" s="199"/>
      <c r="KW185" s="80"/>
      <c r="KX185" s="199"/>
      <c r="KY185" s="199"/>
      <c r="KZ185" s="199"/>
      <c r="LA185" s="200"/>
      <c r="LB185" s="201"/>
      <c r="LC185" s="202"/>
      <c r="LD185" s="199"/>
      <c r="LE185" s="199"/>
      <c r="LF185" s="80"/>
      <c r="LG185" s="199"/>
      <c r="LH185" s="199"/>
      <c r="LI185" s="199"/>
      <c r="LJ185" s="200"/>
      <c r="LK185" s="201"/>
      <c r="LL185" s="202"/>
      <c r="LM185" s="199"/>
      <c r="LN185" s="199"/>
      <c r="LO185" s="80"/>
      <c r="LP185" s="199"/>
      <c r="LQ185" s="199"/>
      <c r="LR185" s="199"/>
      <c r="LS185" s="200"/>
      <c r="LT185" s="201"/>
      <c r="LU185" s="202"/>
      <c r="LV185" s="199"/>
      <c r="LW185" s="199"/>
      <c r="LX185" s="80"/>
      <c r="LY185" s="199"/>
      <c r="LZ185" s="199"/>
      <c r="MA185" s="199"/>
      <c r="MB185" s="200"/>
      <c r="MC185" s="201"/>
      <c r="MD185" s="202"/>
      <c r="ME185" s="199"/>
      <c r="MF185" s="199"/>
      <c r="MG185" s="80"/>
      <c r="MH185" s="199"/>
      <c r="MI185" s="199"/>
      <c r="MJ185" s="199"/>
      <c r="MK185" s="200"/>
      <c r="ML185" s="201"/>
      <c r="MM185" s="202"/>
      <c r="MN185" s="199"/>
      <c r="MO185" s="199"/>
      <c r="MP185" s="80"/>
      <c r="MQ185" s="199"/>
      <c r="MR185" s="199"/>
      <c r="MS185" s="199"/>
      <c r="MT185" s="200"/>
      <c r="MU185" s="201"/>
      <c r="MV185" s="202"/>
      <c r="MW185" s="199"/>
      <c r="MX185" s="199"/>
      <c r="MY185" s="80"/>
      <c r="MZ185" s="199"/>
      <c r="NA185" s="199"/>
      <c r="NB185" s="199"/>
      <c r="NC185" s="200"/>
      <c r="ND185" s="201"/>
      <c r="NE185" s="202"/>
      <c r="NF185" s="199"/>
      <c r="NG185" s="199"/>
      <c r="NH185" s="80"/>
      <c r="NI185" s="199"/>
      <c r="NJ185" s="199"/>
      <c r="NK185" s="199"/>
      <c r="NL185" s="200"/>
      <c r="NM185" s="201"/>
      <c r="NN185" s="202"/>
      <c r="NO185" s="199"/>
      <c r="NP185" s="199"/>
      <c r="NQ185" s="80"/>
      <c r="NR185" s="199"/>
      <c r="NS185" s="199"/>
      <c r="NT185" s="199"/>
      <c r="NU185" s="200"/>
      <c r="NV185" s="201"/>
      <c r="NW185" s="202"/>
      <c r="NX185" s="199"/>
      <c r="NY185" s="199"/>
      <c r="NZ185" s="80"/>
      <c r="OA185" s="199"/>
      <c r="OB185" s="199"/>
      <c r="OC185" s="199"/>
      <c r="OD185" s="200"/>
      <c r="OE185" s="201"/>
      <c r="OF185" s="202"/>
      <c r="OG185" s="199"/>
      <c r="OH185" s="199"/>
      <c r="OI185" s="80"/>
      <c r="OJ185" s="199"/>
      <c r="OK185" s="199"/>
      <c r="OL185" s="199"/>
      <c r="OM185" s="200"/>
      <c r="ON185" s="201"/>
      <c r="OO185" s="202"/>
      <c r="OP185" s="199"/>
      <c r="OQ185" s="199"/>
      <c r="OR185" s="80"/>
      <c r="OS185" s="199"/>
      <c r="OT185" s="199"/>
      <c r="OU185" s="199"/>
      <c r="OV185" s="200"/>
      <c r="OW185" s="201"/>
      <c r="OX185" s="202"/>
      <c r="OY185" s="199"/>
      <c r="OZ185" s="199"/>
      <c r="PA185" s="80"/>
      <c r="PB185" s="199"/>
      <c r="PC185" s="199"/>
      <c r="PD185" s="199"/>
      <c r="PE185" s="200"/>
      <c r="PF185" s="201"/>
      <c r="PG185" s="202"/>
      <c r="PH185" s="199"/>
      <c r="PI185" s="199"/>
      <c r="PJ185" s="80"/>
      <c r="PK185" s="199"/>
      <c r="PL185" s="199"/>
      <c r="PM185" s="199"/>
      <c r="PN185" s="200"/>
      <c r="PO185" s="201"/>
      <c r="PP185" s="202"/>
      <c r="PQ185" s="199"/>
      <c r="PR185" s="199"/>
      <c r="PS185" s="80"/>
      <c r="PT185" s="199"/>
      <c r="PU185" s="199"/>
      <c r="PV185" s="199"/>
      <c r="PW185" s="200"/>
      <c r="PX185" s="201"/>
      <c r="PY185" s="202"/>
      <c r="PZ185" s="199"/>
      <c r="QA185" s="199"/>
      <c r="QB185" s="80"/>
      <c r="QC185" s="199"/>
      <c r="QD185" s="199"/>
      <c r="QE185" s="199"/>
      <c r="QF185" s="200"/>
      <c r="QG185" s="201"/>
      <c r="QH185" s="202"/>
      <c r="QI185" s="199"/>
      <c r="QJ185" s="199"/>
      <c r="QK185" s="80"/>
      <c r="QL185" s="199"/>
      <c r="QM185" s="199"/>
      <c r="QN185" s="199"/>
      <c r="QO185" s="200"/>
      <c r="QP185" s="201"/>
      <c r="QQ185" s="202"/>
      <c r="QR185" s="199"/>
      <c r="QS185" s="199"/>
      <c r="QT185" s="80"/>
      <c r="QU185" s="199"/>
      <c r="QV185" s="199"/>
      <c r="QW185" s="199"/>
      <c r="QX185" s="200"/>
      <c r="QY185" s="201"/>
      <c r="QZ185" s="202"/>
      <c r="RA185" s="199"/>
      <c r="RB185" s="199"/>
      <c r="RC185" s="80"/>
      <c r="RD185" s="199"/>
      <c r="RE185" s="199"/>
      <c r="RF185" s="199"/>
      <c r="RG185" s="209"/>
      <c r="RH185" s="210"/>
      <c r="RI185" s="202"/>
      <c r="RJ185" s="199"/>
      <c r="RK185" s="199"/>
      <c r="RL185" s="80"/>
      <c r="RM185" s="199"/>
      <c r="RN185" s="199"/>
      <c r="RO185" s="199"/>
      <c r="RP185" s="209"/>
      <c r="RQ185" s="206"/>
      <c r="RR185" s="207"/>
      <c r="RU185" s="111"/>
      <c r="RY185" s="205"/>
      <c r="RZ185" s="206"/>
      <c r="SA185" s="207"/>
      <c r="SC185" s="203"/>
      <c r="SD185" s="80"/>
      <c r="SE185" s="199"/>
      <c r="SF185" s="199"/>
      <c r="SG185" s="199"/>
      <c r="SH185" s="200"/>
      <c r="SI185" s="201"/>
      <c r="SJ185" s="202"/>
      <c r="SK185" s="199"/>
      <c r="SL185" s="199"/>
      <c r="SM185" s="80"/>
      <c r="SN185" s="199"/>
      <c r="SO185" s="199"/>
      <c r="SP185" s="199"/>
      <c r="SQ185" s="200"/>
      <c r="SR185" s="201"/>
      <c r="SS185" s="202"/>
      <c r="ST185" s="199"/>
      <c r="SU185" s="199"/>
      <c r="SV185" s="80"/>
      <c r="SW185" s="199"/>
      <c r="SX185" s="199"/>
      <c r="SY185" s="199"/>
      <c r="SZ185" s="200"/>
      <c r="TA185" s="201"/>
      <c r="TB185" s="202"/>
      <c r="TC185" s="199"/>
      <c r="TD185" s="199"/>
      <c r="TE185" s="80"/>
      <c r="TF185" s="199"/>
      <c r="TG185" s="199"/>
      <c r="TH185" s="199"/>
      <c r="TI185" s="200"/>
      <c r="TJ185" s="201"/>
      <c r="TK185" s="202"/>
      <c r="TL185" s="199"/>
      <c r="TM185" s="199"/>
      <c r="TN185" s="80"/>
      <c r="TO185" s="199"/>
      <c r="TP185" s="199"/>
      <c r="TQ185" s="199"/>
      <c r="TR185" s="200"/>
      <c r="TS185" s="201"/>
      <c r="TT185" s="202"/>
      <c r="TU185" s="199"/>
      <c r="TV185" s="199"/>
      <c r="TW185" s="80"/>
      <c r="TX185" s="199"/>
      <c r="TY185" s="199"/>
      <c r="TZ185" s="199"/>
      <c r="UA185" s="200"/>
      <c r="UB185" s="201"/>
      <c r="UC185" s="202"/>
      <c r="UD185" s="199"/>
      <c r="UE185" s="199"/>
      <c r="UF185" s="80"/>
      <c r="UG185" s="199"/>
      <c r="UH185" s="199"/>
      <c r="UI185" s="199"/>
      <c r="UJ185" s="200"/>
      <c r="UK185" s="201"/>
      <c r="UL185" s="202"/>
      <c r="UM185" s="199"/>
      <c r="UN185" s="199"/>
      <c r="UO185" s="80"/>
      <c r="UP185" s="199"/>
      <c r="UQ185" s="199"/>
      <c r="UR185" s="199"/>
      <c r="US185" s="200"/>
      <c r="UT185" s="201"/>
      <c r="UU185" s="202"/>
      <c r="UV185" s="199"/>
      <c r="UW185" s="199"/>
      <c r="UX185" s="80"/>
      <c r="UY185" s="199"/>
      <c r="UZ185" s="199"/>
      <c r="VA185" s="199"/>
      <c r="VB185" s="200"/>
      <c r="VC185" s="201"/>
      <c r="VD185" s="202"/>
      <c r="VE185" s="199"/>
      <c r="VF185" s="199"/>
      <c r="VG185" s="80"/>
      <c r="VH185" s="199"/>
      <c r="VI185" s="199"/>
      <c r="VJ185" s="199"/>
      <c r="VK185" s="200"/>
      <c r="VL185" s="201"/>
      <c r="VM185" s="202"/>
      <c r="VN185" s="199"/>
      <c r="VO185" s="199"/>
      <c r="VP185" s="80"/>
      <c r="VQ185" s="199"/>
      <c r="VR185" s="199"/>
      <c r="VS185" s="199"/>
      <c r="VT185" s="200"/>
      <c r="VU185" s="201"/>
      <c r="VV185" s="202"/>
      <c r="VW185" s="199"/>
      <c r="VX185" s="199"/>
      <c r="VY185" s="80"/>
      <c r="VZ185" s="199"/>
      <c r="WA185" s="199"/>
      <c r="WB185" s="199"/>
      <c r="WC185" s="200"/>
      <c r="WD185" s="201"/>
      <c r="WE185" s="202"/>
      <c r="WF185" s="199"/>
      <c r="WG185" s="199"/>
      <c r="WH185" s="80"/>
      <c r="WI185" s="199"/>
      <c r="WJ185" s="199"/>
      <c r="WK185" s="199"/>
      <c r="WL185" s="200"/>
      <c r="WM185" s="201"/>
      <c r="WN185" s="202"/>
      <c r="WO185" s="199"/>
      <c r="WP185" s="199"/>
      <c r="WQ185" s="80"/>
      <c r="WR185" s="199"/>
      <c r="WS185" s="199"/>
      <c r="WT185" s="199"/>
      <c r="WU185" s="200"/>
      <c r="WV185" s="201"/>
      <c r="WW185" s="202"/>
      <c r="WX185" s="199"/>
      <c r="WY185" s="199"/>
      <c r="WZ185" s="80"/>
      <c r="XA185" s="199"/>
      <c r="XB185" s="199"/>
      <c r="XC185" s="199"/>
      <c r="XD185" s="200"/>
      <c r="XE185" s="201"/>
      <c r="XF185" s="202"/>
      <c r="XG185" s="199"/>
      <c r="XH185" s="199"/>
      <c r="XI185" s="80"/>
      <c r="XJ185" s="199"/>
      <c r="XK185" s="199"/>
      <c r="XL185" s="199"/>
      <c r="XM185" s="200"/>
      <c r="XN185" s="201"/>
      <c r="XO185" s="202"/>
      <c r="XP185" s="199"/>
      <c r="XQ185" s="199"/>
      <c r="XR185" s="80"/>
      <c r="XS185" s="199"/>
      <c r="XT185" s="199"/>
      <c r="XU185" s="199"/>
      <c r="XV185" s="200"/>
      <c r="XW185" s="201"/>
      <c r="XX185" s="202"/>
      <c r="XY185" s="199"/>
      <c r="XZ185" s="199"/>
      <c r="YA185" s="80"/>
      <c r="YB185" s="199"/>
      <c r="YC185" s="199"/>
      <c r="YD185" s="199"/>
      <c r="YE185" s="200"/>
      <c r="YF185" s="201"/>
      <c r="YG185" s="202"/>
      <c r="YH185" s="199"/>
      <c r="YI185" s="199"/>
      <c r="YJ185" s="80"/>
      <c r="YK185" s="199"/>
      <c r="YL185" s="199"/>
      <c r="YM185" s="199"/>
      <c r="YN185" s="200"/>
      <c r="YO185" s="201"/>
      <c r="YP185" s="202"/>
      <c r="YQ185" s="199"/>
      <c r="YR185" s="199"/>
      <c r="YS185" s="80"/>
      <c r="YT185" s="199"/>
      <c r="YU185" s="199"/>
      <c r="YV185" s="199"/>
      <c r="YW185" s="200"/>
      <c r="YX185" s="201"/>
      <c r="YY185" s="202"/>
      <c r="YZ185" s="199"/>
      <c r="ZA185" s="199"/>
      <c r="ZB185" s="80"/>
      <c r="ZC185" s="199"/>
      <c r="ZD185" s="199"/>
      <c r="ZE185" s="199"/>
      <c r="ZF185" s="200"/>
      <c r="ZG185" s="201"/>
      <c r="ZH185" s="202"/>
      <c r="ZI185" s="199"/>
      <c r="ZJ185" s="199"/>
      <c r="ZK185" s="80"/>
      <c r="ZL185" s="199"/>
      <c r="ZM185" s="199"/>
      <c r="ZN185" s="199"/>
      <c r="ZO185" s="200"/>
      <c r="ZP185" s="201"/>
      <c r="ZQ185" s="202"/>
      <c r="ZR185" s="199"/>
      <c r="ZS185" s="199"/>
      <c r="ZT185" s="80"/>
      <c r="ZU185" s="199"/>
      <c r="ZV185" s="199"/>
      <c r="ZW185" s="199"/>
      <c r="ZX185" s="200"/>
      <c r="ZY185" s="201"/>
      <c r="ZZ185" s="202"/>
      <c r="AAA185" s="199"/>
      <c r="AAB185" s="199"/>
      <c r="AAC185" s="80"/>
      <c r="AAD185" s="199"/>
      <c r="AAE185" s="199"/>
      <c r="AAF185" s="199"/>
      <c r="AAG185" s="200"/>
      <c r="AAH185" s="201"/>
      <c r="AAI185" s="202"/>
      <c r="AAJ185" s="199"/>
      <c r="AAK185" s="199"/>
      <c r="AAL185" s="80"/>
      <c r="AAM185" s="199"/>
      <c r="AAN185" s="199"/>
      <c r="AAO185" s="199"/>
      <c r="AAP185" s="200"/>
      <c r="AAQ185" s="201"/>
      <c r="AAR185" s="202"/>
      <c r="AAS185" s="199"/>
      <c r="AAT185" s="199"/>
      <c r="AAU185" s="80"/>
      <c r="AAV185" s="199"/>
      <c r="AAW185" s="199"/>
      <c r="AAX185" s="199"/>
      <c r="AAY185" s="200"/>
      <c r="AAZ185" s="201"/>
      <c r="ABA185" s="202"/>
      <c r="ABB185" s="199"/>
      <c r="ABC185" s="211"/>
      <c r="ABD185" s="112"/>
      <c r="ABE185" s="199"/>
      <c r="ABF185" s="199"/>
      <c r="ABG185" s="199"/>
      <c r="ABH185" s="200"/>
      <c r="ABI185" s="201"/>
      <c r="ABJ185" s="202"/>
      <c r="ABK185" s="199"/>
      <c r="ABL185" s="211"/>
      <c r="ABM185" s="111"/>
      <c r="ABQ185" s="205"/>
      <c r="ABR185" s="206"/>
      <c r="ABS185" s="207"/>
      <c r="ABV185" s="111"/>
      <c r="ABY185" s="203"/>
      <c r="ABZ185" s="200"/>
      <c r="ACA185" s="201"/>
      <c r="ACB185" s="202"/>
      <c r="ACC185" s="199"/>
      <c r="ACD185" s="199"/>
      <c r="ACE185" s="80"/>
      <c r="ACF185" s="199"/>
      <c r="ACG185" s="199"/>
      <c r="ACH185" s="199"/>
      <c r="ACI185" s="200"/>
      <c r="ACJ185" s="201"/>
      <c r="ACK185" s="202"/>
      <c r="ACL185" s="199"/>
      <c r="ACM185" s="199"/>
      <c r="ACN185" s="80"/>
      <c r="ACO185" s="199"/>
      <c r="ACP185" s="199"/>
      <c r="ACQ185" s="199"/>
      <c r="ACR185" s="200"/>
      <c r="ACS185" s="201"/>
      <c r="ACT185" s="202"/>
      <c r="ACU185" s="199"/>
      <c r="ACV185" s="199"/>
      <c r="ACW185" s="80"/>
      <c r="ACX185" s="199"/>
      <c r="ACY185" s="199"/>
      <c r="ACZ185" s="199"/>
      <c r="ADA185" s="200"/>
      <c r="ADB185" s="201"/>
      <c r="ADC185" s="202"/>
      <c r="ADD185" s="199"/>
      <c r="ADE185" s="199"/>
      <c r="ADF185" s="80"/>
      <c r="ADG185" s="199"/>
      <c r="ADH185" s="199"/>
      <c r="ADI185" s="199"/>
      <c r="ADJ185" s="200"/>
      <c r="ADK185" s="201"/>
      <c r="ADL185" s="202"/>
      <c r="ADM185" s="199"/>
      <c r="ADN185" s="199"/>
      <c r="ADO185" s="80"/>
      <c r="ADP185" s="199"/>
      <c r="ADQ185" s="199"/>
      <c r="ADR185" s="199"/>
      <c r="ADS185" s="200"/>
      <c r="ADT185" s="201"/>
      <c r="ADU185" s="202"/>
      <c r="ADV185" s="199"/>
      <c r="ADW185" s="199"/>
      <c r="ADX185" s="80"/>
      <c r="ADY185" s="199"/>
      <c r="ADZ185" s="199"/>
      <c r="AEA185" s="199"/>
      <c r="AEB185" s="200"/>
      <c r="AEC185" s="201"/>
      <c r="AED185" s="202"/>
      <c r="AEE185" s="199"/>
      <c r="AEF185" s="199"/>
      <c r="AEG185" s="80"/>
      <c r="AEH185" s="199"/>
      <c r="AEI185" s="199"/>
      <c r="AEJ185" s="199"/>
      <c r="AEK185" s="200"/>
      <c r="AEL185" s="201"/>
      <c r="AEM185" s="202"/>
      <c r="AEN185" s="199"/>
      <c r="AEO185" s="199"/>
      <c r="AEP185" s="80"/>
      <c r="AEQ185" s="199"/>
      <c r="AER185" s="199"/>
      <c r="AES185" s="199"/>
      <c r="AET185" s="200"/>
      <c r="AEU185" s="201"/>
      <c r="AEV185" s="202"/>
      <c r="AEW185" s="199"/>
      <c r="AEX185" s="199"/>
      <c r="AEY185" s="80"/>
      <c r="AEZ185" s="199"/>
      <c r="AFA185" s="199"/>
      <c r="AFB185" s="199"/>
      <c r="AFC185" s="200"/>
      <c r="AFD185" s="201"/>
      <c r="AFE185" s="202"/>
      <c r="AFF185" s="199"/>
      <c r="AFG185" s="199"/>
      <c r="AFH185" s="80"/>
      <c r="AFI185" s="199"/>
      <c r="AFJ185" s="199"/>
      <c r="AFK185" s="199"/>
      <c r="AFL185" s="200"/>
      <c r="AFM185" s="201"/>
      <c r="AFN185" s="202"/>
      <c r="AFO185" s="199"/>
      <c r="AFP185" s="199"/>
      <c r="AFQ185" s="80"/>
      <c r="AFR185" s="199"/>
      <c r="AFS185" s="199"/>
      <c r="AFT185" s="199"/>
      <c r="AFU185" s="200"/>
      <c r="AFV185" s="201"/>
      <c r="AFW185" s="202"/>
      <c r="AFX185" s="199"/>
      <c r="AFY185" s="199"/>
      <c r="AFZ185" s="80"/>
      <c r="AGA185" s="199"/>
      <c r="AGB185" s="199"/>
      <c r="AGC185" s="199"/>
      <c r="AGD185" s="200"/>
      <c r="AGE185" s="201"/>
      <c r="AGF185" s="202"/>
      <c r="AGG185" s="199"/>
      <c r="AGH185" s="199"/>
      <c r="AGI185" s="80"/>
      <c r="AGJ185" s="199"/>
      <c r="AGK185" s="199"/>
      <c r="AGL185" s="199"/>
      <c r="AGM185" s="200"/>
      <c r="AGN185" s="201"/>
      <c r="AGO185" s="202"/>
      <c r="AGP185" s="199"/>
      <c r="AGQ185" s="199"/>
      <c r="AGR185" s="80"/>
      <c r="AGS185" s="199"/>
      <c r="AGT185" s="199"/>
      <c r="AGU185" s="199"/>
      <c r="AGV185" s="200"/>
      <c r="AGW185" s="201"/>
      <c r="AGX185" s="202"/>
      <c r="AGY185" s="199"/>
      <c r="AGZ185" s="199"/>
      <c r="AHA185" s="80"/>
      <c r="AHB185" s="199"/>
      <c r="AHC185" s="199"/>
      <c r="AHD185" s="199"/>
      <c r="AHE185" s="200"/>
      <c r="AHF185" s="201"/>
      <c r="AHG185" s="202"/>
      <c r="AHH185" s="199"/>
      <c r="AHI185" s="199"/>
      <c r="AHJ185" s="80"/>
      <c r="AHK185" s="199"/>
      <c r="AHL185" s="199"/>
      <c r="AHM185" s="199"/>
      <c r="AHN185" s="200"/>
      <c r="AHO185" s="201"/>
      <c r="AHP185" s="202"/>
      <c r="AHQ185" s="199"/>
      <c r="AHR185" s="199"/>
      <c r="AHS185" s="80"/>
      <c r="AHT185" s="199"/>
      <c r="AHU185" s="199"/>
      <c r="AHV185" s="199"/>
      <c r="AHW185" s="200"/>
      <c r="AHX185" s="201"/>
      <c r="AHY185" s="202"/>
      <c r="AHZ185" s="199"/>
      <c r="AIA185" s="199"/>
      <c r="AIB185" s="80"/>
      <c r="AIC185" s="199"/>
      <c r="AID185" s="199"/>
      <c r="AIE185" s="199"/>
      <c r="AIF185" s="200"/>
      <c r="AIG185" s="201"/>
      <c r="AIH185" s="202"/>
      <c r="AII185" s="199"/>
      <c r="AIJ185" s="199"/>
      <c r="AIK185" s="80"/>
      <c r="AIL185" s="199"/>
      <c r="AIM185" s="199"/>
      <c r="AIN185" s="199"/>
      <c r="AIO185" s="200"/>
      <c r="AIP185" s="201"/>
      <c r="AIQ185" s="202"/>
      <c r="AIR185" s="199"/>
      <c r="AIS185" s="199"/>
      <c r="AIT185" s="80"/>
      <c r="AIU185" s="199"/>
      <c r="AIV185" s="199"/>
      <c r="AIW185" s="199"/>
      <c r="AIX185" s="200"/>
      <c r="AIY185" s="201"/>
      <c r="AIZ185" s="202"/>
      <c r="AJA185" s="199"/>
      <c r="AJB185" s="199"/>
      <c r="AJC185" s="80"/>
      <c r="AJD185" s="199"/>
      <c r="AJE185" s="199"/>
      <c r="AJF185" s="199"/>
      <c r="AJG185" s="200"/>
      <c r="AJH185" s="201"/>
      <c r="AJI185" s="202"/>
      <c r="AJJ185" s="199"/>
      <c r="AJK185" s="199"/>
      <c r="AJL185" s="80"/>
      <c r="AJM185" s="199"/>
      <c r="AJN185" s="199"/>
      <c r="AJO185" s="199"/>
      <c r="AJP185" s="200"/>
      <c r="AJQ185" s="201"/>
      <c r="AJR185" s="202"/>
      <c r="AJS185" s="199"/>
      <c r="AJT185" s="199"/>
      <c r="AJU185" s="80"/>
      <c r="AJV185" s="199"/>
      <c r="AJW185" s="199"/>
      <c r="AJX185" s="199"/>
      <c r="AJY185" s="200"/>
      <c r="AJZ185" s="201"/>
      <c r="AKA185" s="202"/>
      <c r="AKB185" s="199"/>
      <c r="AKC185" s="199"/>
      <c r="AKD185" s="80"/>
      <c r="AKE185" s="199"/>
      <c r="AKF185" s="199"/>
      <c r="AKG185" s="199"/>
      <c r="AKH185" s="200"/>
      <c r="AKI185" s="201"/>
      <c r="AKJ185" s="202"/>
      <c r="AKK185" s="199"/>
      <c r="AKL185" s="199"/>
      <c r="AKM185" s="80"/>
      <c r="AKN185" s="199"/>
      <c r="AKO185" s="199"/>
      <c r="AKP185" s="199"/>
      <c r="AKQ185" s="200"/>
      <c r="AKR185" s="201"/>
      <c r="AKS185" s="202"/>
      <c r="AKT185" s="199"/>
      <c r="AKU185" s="199"/>
      <c r="AKV185" s="80"/>
      <c r="AKW185" s="199"/>
      <c r="AKX185" s="199"/>
      <c r="AKY185" s="211"/>
      <c r="AKZ185" s="208"/>
      <c r="ALA185" s="201"/>
      <c r="ALB185" s="202"/>
      <c r="ALC185" s="199"/>
      <c r="ALD185" s="199"/>
      <c r="ALE185" s="80"/>
      <c r="ALF185" s="199"/>
      <c r="ALG185" s="199"/>
      <c r="ALH185" s="211"/>
      <c r="ALI185" s="205"/>
      <c r="ALJ185" s="206"/>
      <c r="ALK185" s="207"/>
      <c r="ALN185" s="111"/>
      <c r="ALR185" s="205"/>
      <c r="ALS185" s="206"/>
      <c r="ALT185" s="207"/>
      <c r="ALU185" s="203"/>
      <c r="ALV185" s="199"/>
      <c r="ALW185" s="80"/>
      <c r="ALX185" s="199"/>
      <c r="ALY185" s="199"/>
      <c r="ALZ185" s="199"/>
      <c r="AMA185" s="200"/>
      <c r="AMB185" s="201"/>
      <c r="AMC185" s="202"/>
      <c r="AMD185" s="199"/>
      <c r="AME185" s="199"/>
      <c r="AMF185" s="80"/>
      <c r="AMG185" s="199"/>
      <c r="AMH185" s="199"/>
      <c r="AMI185" s="199"/>
      <c r="AMJ185" s="200"/>
      <c r="AMK185" s="201"/>
      <c r="AML185" s="202"/>
      <c r="AMM185" s="199"/>
      <c r="AMN185" s="199"/>
      <c r="AMO185" s="80"/>
      <c r="AMP185" s="199"/>
      <c r="AMQ185" s="199"/>
      <c r="AMR185" s="199"/>
      <c r="AMS185" s="200"/>
      <c r="AMT185" s="201"/>
      <c r="AMU185" s="202"/>
      <c r="AMV185" s="199"/>
      <c r="AMW185" s="199"/>
      <c r="AMX185" s="80"/>
      <c r="AMY185" s="199"/>
      <c r="AMZ185" s="199"/>
      <c r="ANA185" s="199"/>
      <c r="ANB185" s="200"/>
      <c r="ANC185" s="201"/>
      <c r="AND185" s="202"/>
      <c r="ANE185" s="199"/>
      <c r="ANF185" s="199"/>
      <c r="ANG185" s="80"/>
      <c r="ANH185" s="199"/>
      <c r="ANI185" s="199"/>
      <c r="ANJ185" s="199"/>
      <c r="ANK185" s="200"/>
      <c r="ANL185" s="201"/>
      <c r="ANM185" s="202"/>
      <c r="ANN185" s="199"/>
      <c r="ANO185" s="199"/>
      <c r="ANP185" s="80"/>
      <c r="ANQ185" s="199"/>
      <c r="ANR185" s="199"/>
      <c r="ANS185" s="199"/>
      <c r="ANT185" s="200"/>
      <c r="ANU185" s="201"/>
      <c r="ANV185" s="202"/>
      <c r="ANW185" s="199"/>
      <c r="ANX185" s="199"/>
      <c r="ANY185" s="80"/>
      <c r="ANZ185" s="199"/>
      <c r="AOA185" s="199"/>
      <c r="AOB185" s="199"/>
      <c r="AOC185" s="200"/>
      <c r="AOD185" s="201"/>
      <c r="AOE185" s="202"/>
      <c r="AOF185" s="199"/>
      <c r="AOG185" s="199"/>
      <c r="AOH185" s="80"/>
      <c r="AOI185" s="199"/>
      <c r="AOJ185" s="199"/>
      <c r="AOK185" s="199"/>
      <c r="AOL185" s="200"/>
      <c r="AOM185" s="201"/>
      <c r="AON185" s="202"/>
      <c r="AOO185" s="199"/>
      <c r="AOP185" s="199"/>
      <c r="AOQ185" s="80"/>
      <c r="AOR185" s="199"/>
      <c r="AOS185" s="199"/>
      <c r="AOT185" s="199"/>
      <c r="AOU185" s="200"/>
      <c r="AOV185" s="201"/>
      <c r="AOW185" s="202"/>
      <c r="AOX185" s="199"/>
      <c r="AOY185" s="199"/>
      <c r="AOZ185" s="80"/>
      <c r="APA185" s="199"/>
      <c r="APB185" s="199"/>
      <c r="APC185" s="199"/>
      <c r="APD185" s="200"/>
      <c r="APE185" s="201"/>
      <c r="APF185" s="202"/>
      <c r="APG185" s="199"/>
      <c r="APH185" s="199"/>
      <c r="API185" s="80"/>
      <c r="APJ185" s="199"/>
      <c r="APK185" s="199"/>
      <c r="APL185" s="199"/>
      <c r="APM185" s="200"/>
      <c r="APN185" s="201"/>
      <c r="APO185" s="202"/>
      <c r="APP185" s="199"/>
      <c r="APQ185" s="199"/>
      <c r="APR185" s="80"/>
      <c r="APS185" s="199"/>
      <c r="APT185" s="199"/>
      <c r="APU185" s="199"/>
      <c r="APV185" s="200"/>
      <c r="APW185" s="201"/>
      <c r="APX185" s="202"/>
      <c r="APY185" s="199"/>
      <c r="APZ185" s="199"/>
      <c r="AQA185" s="80"/>
      <c r="AQB185" s="199"/>
      <c r="AQC185" s="199"/>
      <c r="AQD185" s="199"/>
      <c r="AQE185" s="200"/>
      <c r="AQF185" s="201"/>
      <c r="AQG185" s="202"/>
      <c r="AQH185" s="199"/>
      <c r="AQI185" s="199"/>
      <c r="AQJ185" s="80"/>
      <c r="AQK185" s="199"/>
      <c r="AQL185" s="199"/>
      <c r="AQM185" s="199"/>
      <c r="AQN185" s="200"/>
      <c r="AQO185" s="201"/>
      <c r="AQP185" s="202"/>
      <c r="AQQ185" s="199"/>
      <c r="AQR185" s="199"/>
      <c r="AQS185" s="80"/>
      <c r="AQT185" s="199"/>
      <c r="AQU185" s="199"/>
      <c r="AQV185" s="199"/>
      <c r="AQW185" s="200"/>
      <c r="AQX185" s="201"/>
      <c r="AQY185" s="202"/>
      <c r="AQZ185" s="199"/>
      <c r="ARA185" s="199"/>
      <c r="ARB185" s="80"/>
      <c r="ARC185" s="199"/>
      <c r="ARD185" s="199"/>
      <c r="ARE185" s="199"/>
      <c r="ARF185" s="200"/>
      <c r="ARG185" s="201"/>
      <c r="ARH185" s="202"/>
      <c r="ARI185" s="199"/>
      <c r="ARJ185" s="199"/>
      <c r="ARK185" s="80"/>
      <c r="ARL185" s="199"/>
      <c r="ARM185" s="199"/>
      <c r="ARN185" s="199"/>
      <c r="ARO185" s="200"/>
      <c r="ARP185" s="201"/>
      <c r="ARQ185" s="202"/>
      <c r="ARR185" s="199"/>
      <c r="ARS185" s="199"/>
      <c r="ART185" s="80"/>
      <c r="ARU185" s="199"/>
      <c r="ARV185" s="199"/>
      <c r="ARW185" s="199"/>
      <c r="ARX185" s="200"/>
      <c r="ARY185" s="201"/>
      <c r="ARZ185" s="202"/>
      <c r="ASA185" s="199"/>
      <c r="ASB185" s="199"/>
      <c r="ASC185" s="80"/>
      <c r="ASD185" s="199"/>
      <c r="ASE185" s="199"/>
      <c r="ASF185" s="199"/>
      <c r="ASG185" s="200"/>
      <c r="ASH185" s="201"/>
      <c r="ASI185" s="202"/>
      <c r="ASJ185" s="199"/>
      <c r="ASK185" s="199"/>
      <c r="ASL185" s="80"/>
      <c r="ASM185" s="199"/>
      <c r="ASN185" s="199"/>
      <c r="ASO185" s="199"/>
      <c r="ASP185" s="200"/>
      <c r="ASQ185" s="201"/>
      <c r="ASR185" s="202"/>
      <c r="ASS185" s="199"/>
      <c r="AST185" s="199"/>
      <c r="ASU185" s="80"/>
      <c r="ASV185" s="199"/>
      <c r="ASW185" s="199"/>
      <c r="ASX185" s="199"/>
      <c r="ASY185" s="200"/>
      <c r="ASZ185" s="201"/>
      <c r="ATA185" s="202"/>
      <c r="ATB185" s="199"/>
      <c r="ATC185" s="199"/>
      <c r="ATD185" s="80"/>
      <c r="ATE185" s="199"/>
      <c r="ATF185" s="199"/>
      <c r="ATG185" s="199"/>
      <c r="ATH185" s="200"/>
      <c r="ATI185" s="201"/>
      <c r="ATJ185" s="202"/>
      <c r="ATK185" s="199"/>
      <c r="ATL185" s="199"/>
      <c r="ATM185" s="80"/>
      <c r="ATN185" s="199"/>
      <c r="ATO185" s="199"/>
      <c r="ATP185" s="199"/>
      <c r="ATQ185" s="200"/>
      <c r="ATR185" s="201"/>
      <c r="ATS185" s="202"/>
      <c r="ATT185" s="199"/>
      <c r="ATU185" s="199"/>
      <c r="ATV185" s="80"/>
      <c r="ATW185" s="199"/>
      <c r="ATX185" s="199"/>
      <c r="ATY185" s="199"/>
      <c r="ATZ185" s="200"/>
      <c r="AUA185" s="201"/>
      <c r="AUB185" s="202"/>
      <c r="AUC185" s="199"/>
      <c r="AUD185" s="199"/>
      <c r="AUE185" s="80"/>
      <c r="AUF185" s="199"/>
      <c r="AUG185" s="199"/>
      <c r="AUH185" s="199"/>
      <c r="AUI185" s="200"/>
      <c r="AUJ185" s="201"/>
      <c r="AUK185" s="202"/>
      <c r="AUL185" s="199"/>
      <c r="AUM185" s="199"/>
      <c r="AUN185" s="80"/>
      <c r="AUO185" s="199"/>
      <c r="AUP185" s="199"/>
      <c r="AUQ185" s="199"/>
      <c r="AUR185" s="200"/>
      <c r="AUS185" s="201"/>
      <c r="AUT185" s="202"/>
      <c r="AUU185" s="211"/>
      <c r="AUV185" s="203"/>
      <c r="AUW185" s="80"/>
      <c r="AUX185" s="199"/>
      <c r="AUY185" s="199"/>
      <c r="AUZ185" s="199"/>
      <c r="AVA185" s="200"/>
      <c r="AVB185" s="201"/>
      <c r="AVC185" s="202"/>
      <c r="AVD185" s="211"/>
      <c r="AVF185" s="111"/>
      <c r="AVJ185" s="205"/>
      <c r="AVK185" s="206"/>
      <c r="AVL185" s="207"/>
      <c r="AVO185" s="111"/>
      <c r="AVQ185" s="203"/>
      <c r="AVR185" s="199"/>
      <c r="AVS185" s="200"/>
      <c r="AVT185" s="201"/>
      <c r="AVU185" s="202"/>
      <c r="AVV185" s="199"/>
      <c r="AVW185" s="199"/>
      <c r="AVX185" s="80"/>
      <c r="AVY185" s="199"/>
      <c r="AVZ185" s="199"/>
      <c r="AWA185" s="199"/>
      <c r="AWB185" s="200"/>
      <c r="AWC185" s="201"/>
      <c r="AWD185" s="202"/>
      <c r="AWE185" s="199"/>
      <c r="AWF185" s="199"/>
      <c r="AWG185" s="80"/>
      <c r="AWH185" s="199"/>
      <c r="AWI185" s="199"/>
      <c r="AWJ185" s="199"/>
      <c r="AWK185" s="200"/>
      <c r="AWL185" s="201"/>
      <c r="AWM185" s="202"/>
      <c r="AWN185" s="199"/>
      <c r="AWO185" s="199"/>
      <c r="AWP185" s="80"/>
      <c r="AWQ185" s="199"/>
      <c r="AWR185" s="199"/>
      <c r="AWS185" s="199"/>
      <c r="AWT185" s="200"/>
      <c r="AWU185" s="201"/>
      <c r="AWV185" s="202"/>
      <c r="AWW185" s="199"/>
      <c r="AWX185" s="199"/>
      <c r="AWY185" s="80"/>
      <c r="AWZ185" s="199"/>
      <c r="AXA185" s="199"/>
      <c r="AXB185" s="199"/>
      <c r="AXC185" s="200"/>
      <c r="AXD185" s="201"/>
      <c r="AXE185" s="202"/>
      <c r="AXF185" s="199"/>
      <c r="AXG185" s="199"/>
      <c r="AXH185" s="80"/>
      <c r="AXI185" s="199"/>
      <c r="AXJ185" s="199"/>
      <c r="AXK185" s="199"/>
      <c r="AXL185" s="200"/>
      <c r="AXM185" s="201"/>
      <c r="AXN185" s="202"/>
      <c r="AXO185" s="199"/>
      <c r="AXP185" s="199"/>
      <c r="AXQ185" s="80"/>
      <c r="AXR185" s="199"/>
      <c r="AXS185" s="199"/>
      <c r="AXT185" s="199"/>
      <c r="AXU185" s="200"/>
      <c r="AXV185" s="201"/>
      <c r="AXW185" s="202"/>
      <c r="AXX185" s="199"/>
      <c r="AXY185" s="199"/>
      <c r="AXZ185" s="80"/>
      <c r="AYA185" s="199"/>
      <c r="AYB185" s="199"/>
      <c r="AYC185" s="199"/>
      <c r="AYD185" s="200"/>
      <c r="AYE185" s="201"/>
      <c r="AYF185" s="202"/>
      <c r="AYG185" s="199"/>
      <c r="AYH185" s="199"/>
      <c r="AYI185" s="80"/>
      <c r="AYJ185" s="199"/>
      <c r="AYK185" s="199"/>
      <c r="AYL185" s="199"/>
      <c r="AYM185" s="200"/>
      <c r="AYN185" s="201"/>
      <c r="AYO185" s="202"/>
      <c r="AYP185" s="199"/>
      <c r="AYQ185" s="199"/>
      <c r="AYR185" s="80"/>
      <c r="AYS185" s="199"/>
      <c r="AYT185" s="199"/>
      <c r="AYU185" s="199"/>
      <c r="AYV185" s="200"/>
      <c r="AYW185" s="201"/>
      <c r="AYX185" s="202"/>
      <c r="AYY185" s="199"/>
      <c r="AYZ185" s="199"/>
      <c r="AZA185" s="80"/>
      <c r="AZB185" s="199"/>
      <c r="AZC185" s="199"/>
      <c r="AZD185" s="199"/>
      <c r="AZE185" s="200"/>
      <c r="AZF185" s="201"/>
      <c r="AZG185" s="202"/>
      <c r="AZH185" s="199"/>
      <c r="AZI185" s="199"/>
      <c r="AZJ185" s="80"/>
      <c r="AZK185" s="199"/>
      <c r="AZL185" s="199"/>
      <c r="AZM185" s="199"/>
      <c r="AZN185" s="200"/>
      <c r="AZO185" s="201"/>
      <c r="AZP185" s="202"/>
      <c r="AZQ185" s="199"/>
      <c r="AZR185" s="199"/>
      <c r="AZS185" s="80"/>
      <c r="AZT185" s="199"/>
      <c r="AZU185" s="199"/>
      <c r="AZV185" s="199"/>
      <c r="AZW185" s="200"/>
      <c r="AZX185" s="201"/>
      <c r="AZY185" s="202"/>
      <c r="AZZ185" s="199"/>
      <c r="BAA185" s="199"/>
      <c r="BAB185" s="80"/>
      <c r="BAC185" s="199"/>
      <c r="BAD185" s="199"/>
      <c r="BAE185" s="199"/>
      <c r="BAF185" s="200"/>
      <c r="BAG185" s="201"/>
      <c r="BAH185" s="202"/>
      <c r="BAI185" s="199"/>
      <c r="BAJ185" s="199"/>
      <c r="BAK185" s="80"/>
      <c r="BAL185" s="199"/>
      <c r="BAM185" s="199"/>
      <c r="BAN185" s="199"/>
      <c r="BAO185" s="200"/>
      <c r="BAP185" s="201"/>
      <c r="BAQ185" s="202"/>
      <c r="BAR185" s="199"/>
      <c r="BAS185" s="199"/>
      <c r="BAT185" s="80"/>
      <c r="BAU185" s="199"/>
      <c r="BAV185" s="199"/>
      <c r="BAW185" s="199"/>
      <c r="BAX185" s="200"/>
      <c r="BAY185" s="201"/>
      <c r="BAZ185" s="202"/>
      <c r="BBA185" s="199"/>
      <c r="BBB185" s="199"/>
      <c r="BBC185" s="80"/>
      <c r="BBD185" s="199"/>
      <c r="BBE185" s="199"/>
      <c r="BBF185" s="199"/>
      <c r="BBG185" s="200"/>
      <c r="BBH185" s="201"/>
      <c r="BBI185" s="202"/>
      <c r="BBJ185" s="199"/>
      <c r="BBK185" s="199"/>
      <c r="BBL185" s="80"/>
      <c r="BBM185" s="199"/>
      <c r="BBN185" s="199"/>
      <c r="BBO185" s="199"/>
      <c r="BBP185" s="200"/>
      <c r="BBQ185" s="201"/>
      <c r="BBR185" s="202"/>
      <c r="BBS185" s="199"/>
      <c r="BBT185" s="199"/>
      <c r="BBU185" s="80"/>
      <c r="BBV185" s="199"/>
      <c r="BBW185" s="199"/>
      <c r="BBX185" s="199"/>
      <c r="BBY185" s="200"/>
      <c r="BBZ185" s="201"/>
      <c r="BCA185" s="202"/>
      <c r="BCB185" s="199"/>
      <c r="BCC185" s="199"/>
      <c r="BCD185" s="80"/>
      <c r="BCE185" s="199"/>
      <c r="BCF185" s="199"/>
      <c r="BCG185" s="199"/>
      <c r="BCH185" s="200"/>
      <c r="BCI185" s="201"/>
      <c r="BCJ185" s="202"/>
      <c r="BCK185" s="199"/>
      <c r="BCL185" s="199"/>
      <c r="BCM185" s="80"/>
      <c r="BCN185" s="199"/>
      <c r="BCO185" s="199"/>
      <c r="BCP185" s="199"/>
      <c r="BCQ185" s="200"/>
      <c r="BCR185" s="201"/>
      <c r="BCS185" s="202"/>
      <c r="BCT185" s="199"/>
      <c r="BCU185" s="199"/>
      <c r="BCV185" s="80"/>
      <c r="BCW185" s="199"/>
      <c r="BCX185" s="199"/>
      <c r="BCY185" s="199"/>
      <c r="BCZ185" s="200"/>
      <c r="BDA185" s="201"/>
      <c r="BDB185" s="202"/>
      <c r="BDC185" s="199"/>
      <c r="BDD185" s="199"/>
      <c r="BDE185" s="80"/>
      <c r="BDF185" s="199"/>
      <c r="BDG185" s="199"/>
      <c r="BDH185" s="199"/>
      <c r="BDI185" s="200"/>
      <c r="BDJ185" s="201"/>
      <c r="BDK185" s="202"/>
      <c r="BDL185" s="199"/>
      <c r="BDM185" s="199"/>
      <c r="BDN185" s="80"/>
      <c r="BDO185" s="199"/>
      <c r="BDP185" s="199"/>
      <c r="BDQ185" s="199"/>
      <c r="BDR185" s="200"/>
      <c r="BDS185" s="201"/>
      <c r="BDT185" s="202"/>
      <c r="BDU185" s="199"/>
      <c r="BDV185" s="199"/>
      <c r="BDW185" s="80"/>
      <c r="BDX185" s="199"/>
      <c r="BDY185" s="199"/>
      <c r="BDZ185" s="199"/>
      <c r="BEA185" s="200"/>
      <c r="BEB185" s="201"/>
      <c r="BEC185" s="202"/>
      <c r="BED185" s="199"/>
      <c r="BEE185" s="199"/>
      <c r="BEF185" s="80"/>
      <c r="BEG185" s="199"/>
      <c r="BEH185" s="199"/>
      <c r="BEI185" s="199"/>
      <c r="BEJ185" s="200"/>
      <c r="BEK185" s="201"/>
      <c r="BEL185" s="202"/>
      <c r="BEM185" s="199"/>
      <c r="BEN185" s="199"/>
      <c r="BEO185" s="80"/>
      <c r="BEP185" s="199"/>
      <c r="BEQ185" s="211"/>
      <c r="BER185" s="203"/>
      <c r="BES185" s="200"/>
      <c r="BET185" s="201"/>
      <c r="BEU185" s="202"/>
      <c r="BEV185" s="199"/>
      <c r="BEW185" s="199"/>
      <c r="BEX185" s="80"/>
      <c r="BEY185" s="199"/>
      <c r="BEZ185" s="211"/>
      <c r="BFB185" s="205"/>
      <c r="BFC185" s="206"/>
      <c r="BFD185" s="207"/>
      <c r="BFG185" s="111"/>
      <c r="BFK185" s="205"/>
      <c r="BFL185" s="206"/>
      <c r="BFM185" s="212"/>
      <c r="BFN185" s="199"/>
      <c r="BFO185" s="199"/>
      <c r="BFP185" s="80"/>
      <c r="BFQ185" s="199"/>
      <c r="BFR185" s="199"/>
      <c r="BFS185" s="199"/>
      <c r="BFT185" s="200"/>
      <c r="BFU185" s="201"/>
      <c r="BFV185" s="202"/>
      <c r="BFW185" s="199"/>
      <c r="BFX185" s="199"/>
      <c r="BFY185" s="80"/>
      <c r="BFZ185" s="199"/>
      <c r="BGA185" s="199"/>
      <c r="BGB185" s="199"/>
      <c r="BGC185" s="200"/>
      <c r="BGD185" s="201"/>
      <c r="BGE185" s="202"/>
      <c r="BGF185" s="199"/>
      <c r="BGG185" s="199"/>
      <c r="BGH185" s="80"/>
      <c r="BGI185" s="199"/>
      <c r="BGJ185" s="199"/>
      <c r="BGK185" s="199"/>
      <c r="BGL185" s="200"/>
      <c r="BGM185" s="201"/>
      <c r="BGN185" s="202"/>
      <c r="BGO185" s="199"/>
      <c r="BGP185" s="199"/>
      <c r="BGQ185" s="80"/>
      <c r="BGR185" s="199"/>
      <c r="BGS185" s="199"/>
      <c r="BGT185" s="199"/>
      <c r="BGU185" s="200"/>
      <c r="BGV185" s="201"/>
      <c r="BGW185" s="202"/>
      <c r="BGX185" s="199"/>
      <c r="BGY185" s="199"/>
      <c r="BGZ185" s="80"/>
      <c r="BHA185" s="199"/>
      <c r="BHB185" s="199"/>
      <c r="BHC185" s="199"/>
      <c r="BHD185" s="200"/>
      <c r="BHE185" s="201"/>
      <c r="BHF185" s="202"/>
      <c r="BHG185" s="199"/>
      <c r="BHH185" s="199"/>
      <c r="BHI185" s="80"/>
      <c r="BHJ185" s="199"/>
      <c r="BHK185" s="199"/>
      <c r="BHL185" s="199"/>
      <c r="BHM185" s="200"/>
      <c r="BHN185" s="201"/>
      <c r="BHO185" s="202"/>
      <c r="BHP185" s="199"/>
      <c r="BHQ185" s="199"/>
      <c r="BHR185" s="80"/>
      <c r="BHS185" s="199"/>
      <c r="BHT185" s="199"/>
      <c r="BHU185" s="199"/>
      <c r="BHV185" s="200"/>
      <c r="BHW185" s="201"/>
      <c r="BHX185" s="202"/>
      <c r="BHY185" s="199"/>
      <c r="BHZ185" s="199"/>
      <c r="BIA185" s="80"/>
      <c r="BIB185" s="199"/>
      <c r="BIC185" s="199"/>
      <c r="BID185" s="199"/>
      <c r="BIE185" s="200"/>
      <c r="BIF185" s="201"/>
      <c r="BIG185" s="202"/>
      <c r="BIH185" s="199"/>
      <c r="BII185" s="199"/>
      <c r="BIJ185" s="80"/>
      <c r="BIK185" s="199"/>
      <c r="BIL185" s="199"/>
      <c r="BIM185" s="199"/>
      <c r="BIN185" s="200"/>
      <c r="BIO185" s="201"/>
      <c r="BIP185" s="202"/>
      <c r="BIQ185" s="199"/>
      <c r="BIR185" s="199"/>
      <c r="BIS185" s="80"/>
      <c r="BIT185" s="199"/>
      <c r="BIU185" s="199"/>
      <c r="BIV185" s="199"/>
      <c r="BIW185" s="200"/>
      <c r="BIX185" s="201"/>
      <c r="BIY185" s="202"/>
      <c r="BIZ185" s="199"/>
      <c r="BJA185" s="199"/>
      <c r="BJB185" s="80"/>
      <c r="BJC185" s="199"/>
      <c r="BJD185" s="199"/>
      <c r="BJE185" s="199"/>
      <c r="BJF185" s="200"/>
      <c r="BJG185" s="201"/>
      <c r="BJH185" s="202"/>
      <c r="BJI185" s="199"/>
      <c r="BJJ185" s="199"/>
      <c r="BJK185" s="80"/>
      <c r="BJL185" s="199"/>
      <c r="BJM185" s="199"/>
      <c r="BJN185" s="199"/>
      <c r="BJO185" s="200"/>
      <c r="BJP185" s="201"/>
      <c r="BJQ185" s="202"/>
      <c r="BJR185" s="199"/>
      <c r="BJS185" s="199"/>
      <c r="BJT185" s="80"/>
      <c r="BJU185" s="199"/>
      <c r="BJV185" s="199"/>
      <c r="BJW185" s="199"/>
      <c r="BJX185" s="200"/>
      <c r="BJY185" s="201"/>
      <c r="BJZ185" s="202"/>
      <c r="BKA185" s="199"/>
      <c r="BKB185" s="199"/>
      <c r="BKC185" s="80"/>
      <c r="BKD185" s="199"/>
      <c r="BKE185" s="199"/>
      <c r="BKF185" s="199"/>
      <c r="BKG185" s="200"/>
      <c r="BKH185" s="201"/>
      <c r="BKI185" s="202"/>
      <c r="BKJ185" s="199"/>
      <c r="BKK185" s="199"/>
      <c r="BKL185" s="80"/>
      <c r="BKM185" s="199"/>
      <c r="BKN185" s="199"/>
      <c r="BKO185" s="199"/>
      <c r="BKP185" s="200"/>
      <c r="BKQ185" s="201"/>
      <c r="BKR185" s="202"/>
      <c r="BKS185" s="199"/>
      <c r="BKT185" s="199"/>
      <c r="BKU185" s="80"/>
      <c r="BKV185" s="199"/>
      <c r="BKW185" s="199"/>
      <c r="BKX185" s="199"/>
      <c r="BKY185" s="200"/>
      <c r="BKZ185" s="201"/>
      <c r="BLA185" s="202"/>
      <c r="BLB185" s="199"/>
      <c r="BLC185" s="199"/>
      <c r="BLD185" s="80"/>
      <c r="BLE185" s="199"/>
      <c r="BLF185" s="199"/>
      <c r="BLG185" s="199"/>
      <c r="BLH185" s="200"/>
      <c r="BLI185" s="201"/>
      <c r="BLJ185" s="202"/>
      <c r="BLK185" s="199"/>
      <c r="BLL185" s="199"/>
      <c r="BLM185" s="80"/>
      <c r="BLN185" s="199"/>
      <c r="BLO185" s="199"/>
      <c r="BLP185" s="199"/>
      <c r="BLQ185" s="200"/>
      <c r="BLR185" s="201"/>
      <c r="BLS185" s="202"/>
      <c r="BLT185" s="199"/>
      <c r="BLU185" s="199"/>
      <c r="BLV185" s="80"/>
      <c r="BLW185" s="199"/>
      <c r="BLX185" s="199"/>
      <c r="BLY185" s="199"/>
      <c r="BLZ185" s="200"/>
      <c r="BMA185" s="201"/>
      <c r="BMB185" s="202"/>
      <c r="BMC185" s="199"/>
      <c r="BMD185" s="199"/>
      <c r="BME185" s="80"/>
      <c r="BMF185" s="199"/>
      <c r="BMG185" s="199"/>
      <c r="BMH185" s="199"/>
      <c r="BMI185" s="200"/>
      <c r="BMJ185" s="201"/>
      <c r="BMK185" s="202"/>
      <c r="BML185" s="199"/>
      <c r="BMM185" s="199"/>
      <c r="BMN185" s="80"/>
      <c r="BMO185" s="199"/>
      <c r="BMP185" s="199"/>
      <c r="BMQ185" s="199"/>
      <c r="BMR185" s="200"/>
      <c r="BMS185" s="201"/>
      <c r="BMT185" s="202"/>
      <c r="BMU185" s="199"/>
      <c r="BMV185" s="199"/>
      <c r="BMW185" s="80"/>
      <c r="BMX185" s="199"/>
      <c r="BMY185" s="199"/>
      <c r="BMZ185" s="199"/>
      <c r="BNA185" s="200"/>
      <c r="BNB185" s="201"/>
      <c r="BNC185" s="202"/>
      <c r="BND185" s="199"/>
      <c r="BNE185" s="199"/>
      <c r="BNF185" s="80"/>
      <c r="BNG185" s="199"/>
      <c r="BNH185" s="199"/>
      <c r="BNI185" s="199"/>
      <c r="BNJ185" s="200"/>
      <c r="BNK185" s="201"/>
      <c r="BNL185" s="202"/>
      <c r="BNM185" s="199"/>
      <c r="BNN185" s="199"/>
      <c r="BNO185" s="80"/>
      <c r="BNP185" s="199"/>
      <c r="BNQ185" s="199"/>
      <c r="BNR185" s="199"/>
      <c r="BNS185" s="200"/>
      <c r="BNT185" s="201"/>
      <c r="BNU185" s="202"/>
      <c r="BNV185" s="199"/>
      <c r="BNW185" s="199"/>
      <c r="BNX185" s="80"/>
      <c r="BNY185" s="199"/>
      <c r="BNZ185" s="199"/>
      <c r="BOA185" s="199"/>
      <c r="BOB185" s="200"/>
      <c r="BOC185" s="201"/>
      <c r="BOD185" s="202"/>
      <c r="BOE185" s="199"/>
      <c r="BOF185" s="199"/>
      <c r="BOG185" s="80"/>
      <c r="BOH185" s="199"/>
      <c r="BOI185" s="199"/>
      <c r="BOJ185" s="199"/>
      <c r="BOK185" s="200"/>
      <c r="BOL185" s="201"/>
      <c r="BOM185" s="213"/>
      <c r="BON185" s="203"/>
      <c r="BOO185" s="199"/>
      <c r="BOP185" s="80"/>
      <c r="BOQ185" s="199"/>
      <c r="BOR185" s="199"/>
      <c r="BOS185" s="199"/>
      <c r="BOT185" s="200"/>
      <c r="BOU185" s="201"/>
      <c r="BOV185" s="213"/>
      <c r="BOY185" s="111"/>
      <c r="BPC185" s="205"/>
      <c r="BPD185" s="206"/>
      <c r="BPE185" s="207"/>
      <c r="BPH185" s="111"/>
      <c r="BPI185" s="203"/>
      <c r="BPJ185" s="199"/>
      <c r="BPK185" s="199"/>
      <c r="BPL185" s="200"/>
      <c r="BPM185" s="201"/>
      <c r="BPN185" s="202"/>
      <c r="BPO185" s="199"/>
      <c r="BPP185" s="199"/>
      <c r="BPQ185" s="80"/>
      <c r="BPR185" s="199"/>
      <c r="BPS185" s="199"/>
      <c r="BPT185" s="199"/>
      <c r="BPU185" s="200"/>
      <c r="BPV185" s="201"/>
      <c r="BPW185" s="202"/>
      <c r="BPX185" s="199"/>
      <c r="BPY185" s="199"/>
      <c r="BPZ185" s="80"/>
      <c r="BQA185" s="199"/>
      <c r="BQB185" s="199"/>
      <c r="BQC185" s="199"/>
      <c r="BQD185" s="200"/>
      <c r="BQE185" s="201"/>
      <c r="BQF185" s="202"/>
      <c r="BQG185" s="199"/>
      <c r="BQH185" s="199"/>
      <c r="BQI185" s="80"/>
      <c r="BQJ185" s="199"/>
      <c r="BQK185" s="199"/>
      <c r="BQL185" s="199"/>
      <c r="BQM185" s="200"/>
      <c r="BQN185" s="201"/>
      <c r="BQO185" s="202"/>
      <c r="BQP185" s="199"/>
      <c r="BQQ185" s="199"/>
      <c r="BQR185" s="80"/>
      <c r="BQS185" s="199"/>
      <c r="BQT185" s="199"/>
      <c r="BQU185" s="199"/>
      <c r="BQV185" s="200"/>
      <c r="BQW185" s="201"/>
      <c r="BQX185" s="202"/>
      <c r="BQY185" s="199"/>
      <c r="BQZ185" s="199"/>
      <c r="BRA185" s="80"/>
      <c r="BRB185" s="199"/>
      <c r="BRC185" s="199"/>
      <c r="BRD185" s="199"/>
      <c r="BRE185" s="200"/>
      <c r="BRF185" s="201"/>
      <c r="BRG185" s="202"/>
      <c r="BRH185" s="199"/>
      <c r="BRI185" s="199"/>
      <c r="BRJ185" s="80"/>
      <c r="BRK185" s="199"/>
      <c r="BRL185" s="199"/>
      <c r="BRM185" s="199"/>
      <c r="BRN185" s="200"/>
      <c r="BRO185" s="201"/>
      <c r="BRP185" s="202"/>
      <c r="BRQ185" s="199"/>
      <c r="BRR185" s="199"/>
      <c r="BRS185" s="80"/>
      <c r="BRT185" s="199"/>
      <c r="BRU185" s="199"/>
      <c r="BRV185" s="199"/>
      <c r="BRW185" s="200"/>
      <c r="BRX185" s="201"/>
      <c r="BRY185" s="202"/>
      <c r="BRZ185" s="199"/>
      <c r="BSA185" s="199"/>
      <c r="BSB185" s="80"/>
      <c r="BSC185" s="199"/>
      <c r="BSD185" s="199"/>
      <c r="BSE185" s="199"/>
      <c r="BSF185" s="200"/>
      <c r="BSG185" s="201"/>
      <c r="BSH185" s="202"/>
      <c r="BSI185" s="199"/>
      <c r="BSJ185" s="199"/>
      <c r="BSK185" s="80"/>
      <c r="BSL185" s="199"/>
      <c r="BSM185" s="199"/>
      <c r="BSN185" s="199"/>
      <c r="BSO185" s="200"/>
      <c r="BSP185" s="201"/>
      <c r="BSQ185" s="202"/>
      <c r="BSR185" s="199"/>
      <c r="BSS185" s="199"/>
      <c r="BST185" s="80"/>
      <c r="BSU185" s="199"/>
      <c r="BSV185" s="199"/>
      <c r="BSW185" s="199"/>
      <c r="BSX185" s="200"/>
      <c r="BSY185" s="201"/>
      <c r="BSZ185" s="202"/>
      <c r="BTA185" s="199"/>
      <c r="BTB185" s="199"/>
      <c r="BTC185" s="80"/>
      <c r="BTD185" s="199"/>
      <c r="BTE185" s="199"/>
      <c r="BTF185" s="199"/>
      <c r="BTG185" s="200"/>
      <c r="BTH185" s="201"/>
      <c r="BTI185" s="202"/>
      <c r="BTJ185" s="199"/>
      <c r="BTK185" s="199"/>
      <c r="BTL185" s="80"/>
      <c r="BTM185" s="199"/>
      <c r="BTN185" s="199"/>
      <c r="BTO185" s="199"/>
      <c r="BTP185" s="200"/>
      <c r="BTQ185" s="201"/>
      <c r="BTR185" s="202"/>
      <c r="BTS185" s="199"/>
      <c r="BTT185" s="199"/>
      <c r="BTU185" s="80"/>
      <c r="BTV185" s="199"/>
      <c r="BTW185" s="199"/>
      <c r="BTX185" s="199"/>
      <c r="BTY185" s="200"/>
      <c r="BTZ185" s="201"/>
      <c r="BUA185" s="202"/>
      <c r="BUB185" s="199"/>
      <c r="BUC185" s="199"/>
      <c r="BUD185" s="80"/>
      <c r="BUE185" s="199"/>
      <c r="BUF185" s="199"/>
      <c r="BUG185" s="199"/>
      <c r="BUH185" s="200"/>
      <c r="BUI185" s="201"/>
      <c r="BUJ185" s="202"/>
      <c r="BUK185" s="199"/>
      <c r="BUL185" s="199"/>
      <c r="BUM185" s="80"/>
      <c r="BUN185" s="199"/>
      <c r="BUO185" s="199"/>
      <c r="BUP185" s="199"/>
      <c r="BUQ185" s="200"/>
      <c r="BUR185" s="201"/>
      <c r="BUS185" s="202"/>
      <c r="BUT185" s="199"/>
      <c r="BUU185" s="199"/>
      <c r="BUV185" s="80"/>
      <c r="BUW185" s="199"/>
      <c r="BUX185" s="199"/>
      <c r="BUY185" s="199"/>
      <c r="BUZ185" s="200"/>
      <c r="BVA185" s="201"/>
      <c r="BVB185" s="202"/>
      <c r="BVC185" s="199"/>
      <c r="BVD185" s="199"/>
      <c r="BVE185" s="80"/>
      <c r="BVF185" s="199"/>
      <c r="BVG185" s="199"/>
      <c r="BVH185" s="199"/>
      <c r="BVI185" s="200"/>
      <c r="BVJ185" s="201"/>
      <c r="BVK185" s="202"/>
      <c r="BVL185" s="199"/>
      <c r="BVM185" s="199"/>
      <c r="BVN185" s="80"/>
      <c r="BVO185" s="199"/>
      <c r="BVP185" s="199"/>
      <c r="BVQ185" s="199"/>
      <c r="BVR185" s="200"/>
      <c r="BVS185" s="201"/>
      <c r="BVT185" s="202"/>
      <c r="BVU185" s="199"/>
      <c r="BVV185" s="199"/>
      <c r="BVW185" s="80"/>
      <c r="BVX185" s="199"/>
      <c r="BVY185" s="199"/>
      <c r="BVZ185" s="199"/>
      <c r="BWA185" s="200"/>
      <c r="BWB185" s="201"/>
      <c r="BWC185" s="202"/>
      <c r="BWD185" s="199"/>
      <c r="BWE185" s="199"/>
      <c r="BWF185" s="80"/>
      <c r="BWG185" s="199"/>
      <c r="BWH185" s="199"/>
      <c r="BWI185" s="199"/>
      <c r="BWJ185" s="200"/>
      <c r="BWK185" s="201"/>
      <c r="BWL185" s="202"/>
      <c r="BWM185" s="199"/>
      <c r="BWN185" s="199"/>
      <c r="BWO185" s="80"/>
      <c r="BWP185" s="199"/>
      <c r="BWQ185" s="199"/>
      <c r="BWR185" s="199"/>
      <c r="BWS185" s="200"/>
      <c r="BWT185" s="201"/>
      <c r="BWU185" s="202"/>
      <c r="BWV185" s="199"/>
      <c r="BWW185" s="199"/>
      <c r="BWX185" s="80"/>
      <c r="BWY185" s="199"/>
      <c r="BWZ185" s="199"/>
      <c r="BXA185" s="199"/>
      <c r="BXB185" s="200"/>
      <c r="BXC185" s="201"/>
      <c r="BXD185" s="202"/>
      <c r="BXE185" s="199"/>
      <c r="BXF185" s="199"/>
      <c r="BXG185" s="80"/>
      <c r="BXH185" s="199"/>
      <c r="BXI185" s="199"/>
      <c r="BXJ185" s="199"/>
      <c r="BXK185" s="200"/>
      <c r="BXL185" s="201"/>
      <c r="BXM185" s="202"/>
      <c r="BXN185" s="199"/>
      <c r="BXO185" s="199"/>
      <c r="BXP185" s="80"/>
      <c r="BXQ185" s="199"/>
      <c r="BXR185" s="199"/>
      <c r="BXS185" s="199"/>
      <c r="BXT185" s="200"/>
      <c r="BXU185" s="201"/>
      <c r="BXV185" s="202"/>
      <c r="BXW185" s="199"/>
      <c r="BXX185" s="199"/>
      <c r="BXY185" s="80"/>
      <c r="BXZ185" s="199"/>
      <c r="BYA185" s="199"/>
      <c r="BYB185" s="199"/>
      <c r="BYC185" s="200"/>
      <c r="BYD185" s="201"/>
      <c r="BYE185" s="202"/>
      <c r="BYF185" s="199"/>
      <c r="BYG185" s="199"/>
      <c r="BYH185" s="80"/>
      <c r="BYI185" s="211"/>
      <c r="BYJ185" s="203"/>
      <c r="BYK185" s="199"/>
      <c r="BYL185" s="200"/>
      <c r="BYM185" s="201"/>
      <c r="BYN185" s="202"/>
      <c r="BYO185" s="199"/>
      <c r="BYP185" s="199"/>
      <c r="BYQ185" s="80"/>
      <c r="BYR185" s="211"/>
      <c r="BYU185" s="205"/>
      <c r="BYV185" s="206"/>
      <c r="BYW185" s="207"/>
      <c r="BYZ185" s="111"/>
      <c r="BZD185" s="205"/>
      <c r="BZE185" s="210"/>
      <c r="BZF185" s="202"/>
      <c r="BZG185" s="199"/>
      <c r="BZH185" s="199"/>
      <c r="BZI185" s="80"/>
      <c r="BZJ185" s="199"/>
      <c r="BZK185" s="199"/>
      <c r="BZL185" s="199"/>
      <c r="BZM185" s="200"/>
      <c r="BZN185" s="201"/>
      <c r="BZO185" s="202"/>
      <c r="BZP185" s="199"/>
      <c r="BZQ185" s="199"/>
      <c r="BZR185" s="80"/>
      <c r="BZS185" s="199"/>
      <c r="BZT185" s="199"/>
      <c r="BZU185" s="199"/>
      <c r="BZV185" s="200"/>
      <c r="BZW185" s="201"/>
      <c r="BZX185" s="202"/>
      <c r="BZY185" s="199"/>
      <c r="BZZ185" s="199"/>
      <c r="CAA185" s="80"/>
      <c r="CAB185" s="199"/>
      <c r="CAC185" s="199"/>
      <c r="CAD185" s="199"/>
      <c r="CAE185" s="200"/>
      <c r="CAF185" s="201"/>
      <c r="CAG185" s="202"/>
      <c r="CAH185" s="199"/>
      <c r="CAI185" s="199"/>
      <c r="CAJ185" s="80"/>
      <c r="CAK185" s="199"/>
      <c r="CAL185" s="199"/>
      <c r="CAM185" s="199"/>
      <c r="CAN185" s="200"/>
      <c r="CAO185" s="201"/>
      <c r="CAP185" s="202"/>
      <c r="CAQ185" s="199"/>
      <c r="CAR185" s="199"/>
      <c r="CAS185" s="80"/>
      <c r="CAT185" s="199"/>
      <c r="CAU185" s="199"/>
      <c r="CAV185" s="199"/>
      <c r="CAW185" s="200"/>
      <c r="CAX185" s="201"/>
      <c r="CAY185" s="202"/>
      <c r="CAZ185" s="199"/>
      <c r="CBA185" s="199"/>
      <c r="CBB185" s="80"/>
      <c r="CBC185" s="199"/>
      <c r="CBD185" s="199"/>
      <c r="CBE185" s="199"/>
      <c r="CBF185" s="200"/>
      <c r="CBG185" s="201"/>
      <c r="CBH185" s="202"/>
      <c r="CBI185" s="199"/>
      <c r="CBJ185" s="199"/>
      <c r="CBK185" s="80"/>
      <c r="CBL185" s="199"/>
      <c r="CBM185" s="199"/>
      <c r="CBN185" s="199"/>
      <c r="CBO185" s="200"/>
      <c r="CBP185" s="201"/>
      <c r="CBQ185" s="202"/>
      <c r="CBR185" s="199"/>
      <c r="CBS185" s="199"/>
      <c r="CBT185" s="80"/>
      <c r="CBU185" s="199"/>
      <c r="CBV185" s="199"/>
      <c r="CBW185" s="199"/>
      <c r="CBX185" s="200"/>
      <c r="CBY185" s="201"/>
      <c r="CBZ185" s="202"/>
      <c r="CCA185" s="199"/>
      <c r="CCB185" s="199"/>
      <c r="CCC185" s="80"/>
      <c r="CCD185" s="199"/>
      <c r="CCE185" s="199"/>
      <c r="CCF185" s="199"/>
      <c r="CCG185" s="200"/>
      <c r="CCH185" s="201"/>
      <c r="CCI185" s="202"/>
      <c r="CCJ185" s="199"/>
      <c r="CCK185" s="199"/>
      <c r="CCL185" s="80"/>
      <c r="CCM185" s="199"/>
      <c r="CCN185" s="199"/>
      <c r="CCO185" s="199"/>
      <c r="CCP185" s="200"/>
      <c r="CCQ185" s="201"/>
      <c r="CCR185" s="202"/>
      <c r="CCS185" s="199"/>
      <c r="CCT185" s="199"/>
      <c r="CCU185" s="80"/>
      <c r="CCV185" s="199"/>
      <c r="CCW185" s="199"/>
      <c r="CCX185" s="199"/>
      <c r="CCY185" s="200"/>
      <c r="CCZ185" s="201"/>
      <c r="CDA185" s="202"/>
      <c r="CDB185" s="199"/>
      <c r="CDC185" s="199"/>
      <c r="CDD185" s="80"/>
      <c r="CDE185" s="199"/>
      <c r="CDF185" s="199"/>
      <c r="CDG185" s="199"/>
      <c r="CDH185" s="200"/>
      <c r="CDI185" s="201"/>
      <c r="CDJ185" s="202"/>
      <c r="CDK185" s="199"/>
      <c r="CDL185" s="199"/>
      <c r="CDM185" s="80"/>
      <c r="CDN185" s="199"/>
      <c r="CDO185" s="199"/>
      <c r="CDP185" s="199"/>
      <c r="CDQ185" s="200"/>
      <c r="CDR185" s="201"/>
      <c r="CDS185" s="202"/>
      <c r="CDT185" s="199"/>
      <c r="CDU185" s="199"/>
      <c r="CDV185" s="80"/>
      <c r="CDW185" s="199"/>
      <c r="CDX185" s="199"/>
      <c r="CDY185" s="199"/>
      <c r="CDZ185" s="200"/>
      <c r="CEA185" s="201"/>
      <c r="CEB185" s="202"/>
      <c r="CEC185" s="199"/>
      <c r="CED185" s="199"/>
      <c r="CEE185" s="80"/>
      <c r="CEF185" s="199"/>
      <c r="CEG185" s="199"/>
      <c r="CEH185" s="199"/>
      <c r="CEI185" s="200"/>
      <c r="CEJ185" s="201"/>
      <c r="CEK185" s="202"/>
      <c r="CEL185" s="199"/>
      <c r="CEM185" s="199"/>
      <c r="CEN185" s="80"/>
      <c r="CEO185" s="199"/>
      <c r="CEP185" s="199"/>
      <c r="CEQ185" s="199"/>
      <c r="CER185" s="200"/>
      <c r="CES185" s="201"/>
      <c r="CET185" s="202"/>
      <c r="CEU185" s="199"/>
      <c r="CEV185" s="199"/>
      <c r="CEW185" s="80"/>
      <c r="CEX185" s="199"/>
      <c r="CEY185" s="199"/>
      <c r="CEZ185" s="199"/>
      <c r="CFA185" s="200"/>
      <c r="CFB185" s="201"/>
      <c r="CFC185" s="202"/>
      <c r="CFD185" s="199"/>
      <c r="CFE185" s="199"/>
      <c r="CFF185" s="80"/>
      <c r="CFG185" s="199"/>
      <c r="CFH185" s="199"/>
      <c r="CFI185" s="199"/>
      <c r="CFJ185" s="200"/>
      <c r="CFK185" s="201"/>
      <c r="CFL185" s="202"/>
      <c r="CFM185" s="199"/>
      <c r="CFN185" s="199"/>
      <c r="CFO185" s="80"/>
      <c r="CFP185" s="199"/>
      <c r="CFQ185" s="199"/>
      <c r="CFR185" s="199"/>
      <c r="CFS185" s="200"/>
      <c r="CFT185" s="201"/>
      <c r="CFU185" s="202"/>
      <c r="CFV185" s="199"/>
      <c r="CFW185" s="199"/>
      <c r="CFX185" s="80"/>
      <c r="CFY185" s="199"/>
      <c r="CFZ185" s="199"/>
      <c r="CGA185" s="199"/>
      <c r="CGB185" s="200"/>
      <c r="CGC185" s="201"/>
      <c r="CGD185" s="202"/>
      <c r="CGE185" s="199"/>
      <c r="CGF185" s="199"/>
      <c r="CGG185" s="80"/>
      <c r="CGH185" s="199"/>
      <c r="CGI185" s="199"/>
      <c r="CGJ185" s="199"/>
      <c r="CGK185" s="200"/>
      <c r="CGL185" s="201"/>
      <c r="CGM185" s="202"/>
      <c r="CGN185" s="199"/>
      <c r="CGO185" s="199"/>
      <c r="CGP185" s="80"/>
      <c r="CGQ185" s="199"/>
      <c r="CGR185" s="199"/>
      <c r="CGS185" s="199"/>
      <c r="CGT185" s="200"/>
      <c r="CGU185" s="201"/>
      <c r="CGV185" s="202"/>
      <c r="CGW185" s="199"/>
      <c r="CGX185" s="199"/>
      <c r="CGY185" s="80"/>
      <c r="CGZ185" s="199"/>
      <c r="CHA185" s="199"/>
      <c r="CHB185" s="199"/>
      <c r="CHC185" s="200"/>
      <c r="CHD185" s="201"/>
      <c r="CHE185" s="202"/>
      <c r="CHF185" s="199"/>
      <c r="CHG185" s="199"/>
      <c r="CHH185" s="80"/>
      <c r="CHI185" s="199"/>
      <c r="CHJ185" s="199"/>
      <c r="CHK185" s="199"/>
      <c r="CHL185" s="200"/>
      <c r="CHM185" s="201"/>
      <c r="CHN185" s="202"/>
      <c r="CHO185" s="199"/>
      <c r="CHP185" s="199"/>
      <c r="CHQ185" s="80"/>
      <c r="CHR185" s="199"/>
      <c r="CHS185" s="199"/>
      <c r="CHT185" s="199"/>
      <c r="CHU185" s="200"/>
      <c r="CHV185" s="201"/>
      <c r="CHW185" s="202"/>
      <c r="CHX185" s="199"/>
      <c r="CHY185" s="199"/>
      <c r="CHZ185" s="80"/>
      <c r="CIA185" s="199"/>
      <c r="CIB185" s="199"/>
      <c r="CIC185" s="199"/>
      <c r="CID185" s="200"/>
      <c r="CIE185" s="214"/>
      <c r="CIF185" s="212"/>
      <c r="CIG185" s="199"/>
      <c r="CIH185" s="199"/>
      <c r="CII185" s="80"/>
      <c r="CIJ185" s="199"/>
      <c r="CIK185" s="199"/>
      <c r="CIL185" s="199"/>
      <c r="CIM185" s="200"/>
      <c r="CIN185" s="214"/>
      <c r="CIO185" s="207"/>
      <c r="CIR185" s="111"/>
      <c r="CIV185" s="205"/>
      <c r="CIW185" s="206"/>
      <c r="CIX185" s="207"/>
      <c r="CJA185" s="112"/>
      <c r="CJB185" s="199"/>
      <c r="CJC185" s="199"/>
      <c r="CJD185" s="199"/>
      <c r="CJE185" s="200"/>
      <c r="CJF185" s="201"/>
      <c r="CJG185" s="202"/>
      <c r="CJH185" s="199"/>
      <c r="CJI185" s="199"/>
      <c r="CJJ185" s="80"/>
      <c r="CJK185" s="199"/>
      <c r="CJL185" s="199"/>
      <c r="CJM185" s="199"/>
      <c r="CJN185" s="200"/>
      <c r="CJO185" s="201"/>
      <c r="CJP185" s="202"/>
      <c r="CJQ185" s="199"/>
      <c r="CJR185" s="199"/>
      <c r="CJS185" s="80"/>
      <c r="CJT185" s="199"/>
      <c r="CJU185" s="199"/>
      <c r="CJV185" s="199"/>
      <c r="CJW185" s="200"/>
      <c r="CJX185" s="201"/>
      <c r="CJY185" s="202"/>
      <c r="CJZ185" s="199"/>
      <c r="CKA185" s="199"/>
      <c r="CKB185" s="80"/>
      <c r="CKC185" s="199"/>
      <c r="CKD185" s="199"/>
      <c r="CKE185" s="199"/>
      <c r="CKF185" s="200"/>
      <c r="CKG185" s="201"/>
      <c r="CKH185" s="202"/>
      <c r="CKI185" s="199"/>
      <c r="CKJ185" s="199"/>
      <c r="CKK185" s="80"/>
      <c r="CKL185" s="199"/>
      <c r="CKM185" s="199"/>
      <c r="CKN185" s="199"/>
      <c r="CKO185" s="200"/>
      <c r="CKP185" s="201"/>
      <c r="CKQ185" s="202"/>
      <c r="CKR185" s="199"/>
      <c r="CKS185" s="199"/>
      <c r="CKT185" s="80"/>
      <c r="CKU185" s="199"/>
      <c r="CKV185" s="199"/>
      <c r="CKW185" s="199"/>
      <c r="CKX185" s="200"/>
      <c r="CKY185" s="201"/>
      <c r="CKZ185" s="202"/>
      <c r="CLA185" s="199"/>
      <c r="CLB185" s="199"/>
      <c r="CLC185" s="80"/>
      <c r="CLD185" s="199"/>
      <c r="CLE185" s="199"/>
      <c r="CLF185" s="199"/>
      <c r="CLG185" s="200"/>
      <c r="CLH185" s="201"/>
      <c r="CLI185" s="202"/>
      <c r="CLJ185" s="199"/>
      <c r="CLK185" s="199"/>
      <c r="CLL185" s="80"/>
      <c r="CLM185" s="199"/>
      <c r="CLN185" s="199"/>
      <c r="CLO185" s="199"/>
      <c r="CLP185" s="200"/>
      <c r="CLQ185" s="201"/>
      <c r="CLR185" s="202"/>
      <c r="CLS185" s="199"/>
      <c r="CLT185" s="199"/>
      <c r="CLU185" s="80"/>
      <c r="CLV185" s="199"/>
      <c r="CLW185" s="199"/>
      <c r="CLX185" s="199"/>
      <c r="CLY185" s="200"/>
      <c r="CLZ185" s="201"/>
      <c r="CMA185" s="202"/>
      <c r="CMB185" s="199"/>
      <c r="CMC185" s="199"/>
      <c r="CMD185" s="80"/>
      <c r="CME185" s="199"/>
      <c r="CMF185" s="199"/>
      <c r="CMG185" s="199"/>
      <c r="CMH185" s="200"/>
      <c r="CMI185" s="201"/>
      <c r="CMJ185" s="202"/>
      <c r="CMK185" s="199"/>
      <c r="CML185" s="199"/>
      <c r="CMM185" s="80"/>
      <c r="CMN185" s="199"/>
      <c r="CMO185" s="199"/>
      <c r="CMP185" s="199"/>
      <c r="CMQ185" s="200"/>
      <c r="CMR185" s="201"/>
      <c r="CMS185" s="202"/>
      <c r="CMT185" s="199"/>
      <c r="CMU185" s="199"/>
      <c r="CMV185" s="80"/>
      <c r="CMW185" s="199"/>
      <c r="CMX185" s="199"/>
      <c r="CMY185" s="199"/>
      <c r="CMZ185" s="200"/>
      <c r="CNA185" s="201"/>
      <c r="CNB185" s="202"/>
      <c r="CNC185" s="199"/>
      <c r="CND185" s="199"/>
      <c r="CNE185" s="80"/>
      <c r="CNF185" s="199"/>
      <c r="CNG185" s="199"/>
      <c r="CNH185" s="199"/>
      <c r="CNI185" s="200"/>
      <c r="CNJ185" s="201"/>
      <c r="CNK185" s="202"/>
      <c r="CNL185" s="199"/>
      <c r="CNM185" s="199"/>
      <c r="CNN185" s="80"/>
      <c r="CNO185" s="199"/>
      <c r="CNP185" s="199"/>
      <c r="CNQ185" s="199"/>
      <c r="CNR185" s="200"/>
      <c r="CNS185" s="201"/>
      <c r="CNT185" s="202"/>
      <c r="CNU185" s="199"/>
      <c r="CNV185" s="199"/>
      <c r="CNW185" s="80"/>
      <c r="CNX185" s="199"/>
      <c r="CNY185" s="199"/>
      <c r="CNZ185" s="199"/>
      <c r="COA185" s="200"/>
      <c r="COB185" s="201"/>
      <c r="COC185" s="202"/>
      <c r="COD185" s="199"/>
      <c r="COE185" s="199"/>
      <c r="COF185" s="80"/>
      <c r="COG185" s="199"/>
      <c r="COH185" s="199"/>
      <c r="COI185" s="199"/>
      <c r="COJ185" s="200"/>
      <c r="COK185" s="201"/>
      <c r="COL185" s="202"/>
      <c r="COM185" s="199"/>
      <c r="CON185" s="199"/>
      <c r="COO185" s="80"/>
      <c r="COP185" s="199"/>
      <c r="COQ185" s="199"/>
      <c r="COR185" s="199"/>
      <c r="COS185" s="200"/>
      <c r="COT185" s="201"/>
      <c r="COU185" s="202"/>
      <c r="COV185" s="199"/>
      <c r="COW185" s="199"/>
      <c r="COX185" s="80"/>
      <c r="COY185" s="199"/>
      <c r="COZ185" s="199"/>
      <c r="CPA185" s="199"/>
      <c r="CPB185" s="200"/>
      <c r="CPC185" s="201"/>
      <c r="CPD185" s="202"/>
      <c r="CPE185" s="199"/>
      <c r="CPF185" s="199"/>
      <c r="CPG185" s="80"/>
      <c r="CPH185" s="199"/>
      <c r="CPI185" s="199"/>
      <c r="CPJ185" s="199"/>
      <c r="CPK185" s="200"/>
      <c r="CPL185" s="201"/>
      <c r="CPM185" s="202"/>
      <c r="CPN185" s="199"/>
      <c r="CPO185" s="199"/>
      <c r="CPP185" s="80"/>
      <c r="CPQ185" s="199"/>
      <c r="CPR185" s="199"/>
      <c r="CPS185" s="199"/>
      <c r="CPT185" s="200"/>
      <c r="CPU185" s="201"/>
      <c r="CPV185" s="202"/>
      <c r="CPW185" s="199"/>
      <c r="CPX185" s="199"/>
      <c r="CPY185" s="80"/>
      <c r="CPZ185" s="199"/>
      <c r="CQA185" s="199"/>
      <c r="CQB185" s="199"/>
      <c r="CQC185" s="200"/>
      <c r="CQD185" s="201"/>
      <c r="CQE185" s="202"/>
      <c r="CQF185" s="199"/>
      <c r="CQG185" s="199"/>
      <c r="CQH185" s="80"/>
      <c r="CQI185" s="199"/>
      <c r="CQJ185" s="199"/>
      <c r="CQK185" s="199"/>
      <c r="CQL185" s="200"/>
      <c r="CQM185" s="201"/>
      <c r="CQN185" s="202"/>
      <c r="CQO185" s="199"/>
      <c r="CQP185" s="199"/>
      <c r="CQQ185" s="80"/>
      <c r="CQR185" s="199"/>
      <c r="CQS185" s="199"/>
      <c r="CQT185" s="199"/>
      <c r="CQU185" s="200"/>
      <c r="CQV185" s="201"/>
      <c r="CQW185" s="202"/>
      <c r="CQX185" s="199"/>
      <c r="CQY185" s="199"/>
      <c r="CQZ185" s="80"/>
      <c r="CRA185" s="199"/>
      <c r="CRB185" s="199"/>
      <c r="CRC185" s="199"/>
      <c r="CRD185" s="200"/>
      <c r="CRE185" s="201"/>
      <c r="CRF185" s="202"/>
      <c r="CRG185" s="199"/>
      <c r="CRH185" s="199"/>
      <c r="CRI185" s="80"/>
      <c r="CRJ185" s="199"/>
      <c r="CRK185" s="199"/>
      <c r="CRL185" s="199"/>
      <c r="CRM185" s="200"/>
      <c r="CRN185" s="201"/>
      <c r="CRO185" s="202"/>
      <c r="CRP185" s="199"/>
      <c r="CRQ185" s="199"/>
      <c r="CRR185" s="80"/>
      <c r="CRS185" s="199"/>
      <c r="CRT185" s="199"/>
      <c r="CRU185" s="199"/>
      <c r="CRV185" s="200"/>
      <c r="CRW185" s="201"/>
      <c r="CRX185" s="202"/>
      <c r="CRY185" s="199"/>
      <c r="CRZ185" s="199"/>
      <c r="CSA185" s="110"/>
      <c r="CSB185" s="203"/>
      <c r="CSC185" s="199"/>
      <c r="CSD185" s="199"/>
      <c r="CSE185" s="200"/>
      <c r="CSF185" s="201"/>
      <c r="CSG185" s="202"/>
      <c r="CSH185" s="199"/>
      <c r="CSI185" s="199"/>
      <c r="CSJ185" s="110"/>
      <c r="CSN185" s="205"/>
      <c r="CSO185" s="206"/>
      <c r="CSP185" s="207"/>
      <c r="CSS185" s="111"/>
      <c r="CSW185" s="208"/>
      <c r="CSX185" s="201"/>
      <c r="CSY185" s="202"/>
      <c r="CSZ185" s="199"/>
      <c r="CTA185" s="199"/>
      <c r="CTB185" s="80"/>
      <c r="CTC185" s="199"/>
      <c r="CTD185" s="199"/>
      <c r="CTE185" s="199"/>
      <c r="CTF185" s="200"/>
      <c r="CTG185" s="201"/>
      <c r="CTH185" s="202"/>
      <c r="CTI185" s="199"/>
      <c r="CTJ185" s="199"/>
      <c r="CTK185" s="80"/>
      <c r="CTL185" s="199"/>
      <c r="CTM185" s="199"/>
      <c r="CTN185" s="199"/>
      <c r="CTO185" s="200"/>
      <c r="CTP185" s="201"/>
      <c r="CTQ185" s="202"/>
      <c r="CTR185" s="199"/>
      <c r="CTS185" s="199"/>
      <c r="CTT185" s="80"/>
      <c r="CTU185" s="199"/>
      <c r="CTV185" s="199"/>
      <c r="CTW185" s="199"/>
      <c r="CTX185" s="200"/>
      <c r="CTY185" s="201"/>
      <c r="CTZ185" s="202"/>
      <c r="CUA185" s="199"/>
      <c r="CUB185" s="199"/>
      <c r="CUC185" s="80"/>
      <c r="CUD185" s="199"/>
      <c r="CUE185" s="199"/>
      <c r="CUF185" s="199"/>
      <c r="CUG185" s="200"/>
      <c r="CUH185" s="201"/>
      <c r="CUI185" s="202"/>
      <c r="CUJ185" s="199"/>
      <c r="CUK185" s="199"/>
      <c r="CUL185" s="80"/>
      <c r="CUM185" s="199"/>
      <c r="CUN185" s="199"/>
      <c r="CUO185" s="199"/>
      <c r="CUP185" s="200"/>
      <c r="CUQ185" s="201"/>
      <c r="CUR185" s="202"/>
      <c r="CUS185" s="199"/>
      <c r="CUT185" s="199"/>
      <c r="CUU185" s="80"/>
      <c r="CUV185" s="199"/>
      <c r="CUW185" s="199"/>
      <c r="CUX185" s="199"/>
      <c r="CUY185" s="200"/>
      <c r="CUZ185" s="201"/>
      <c r="CVA185" s="202"/>
      <c r="CVB185" s="199"/>
      <c r="CVC185" s="199"/>
      <c r="CVD185" s="80"/>
      <c r="CVE185" s="199"/>
      <c r="CVF185" s="199"/>
      <c r="CVG185" s="199"/>
      <c r="CVH185" s="200"/>
      <c r="CVI185" s="201"/>
      <c r="CVJ185" s="202"/>
      <c r="CVK185" s="199"/>
      <c r="CVL185" s="199"/>
      <c r="CVM185" s="80"/>
      <c r="CVN185" s="199"/>
      <c r="CVO185" s="199"/>
      <c r="CVP185" s="199"/>
      <c r="CVQ185" s="200"/>
      <c r="CVR185" s="201"/>
      <c r="CVS185" s="202"/>
      <c r="CVT185" s="199"/>
      <c r="CVU185" s="199"/>
      <c r="CVV185" s="80"/>
      <c r="CVW185" s="199"/>
      <c r="CVX185" s="199"/>
      <c r="CVY185" s="199"/>
      <c r="CVZ185" s="200"/>
      <c r="CWA185" s="201"/>
      <c r="CWB185" s="202"/>
      <c r="CWC185" s="199"/>
      <c r="CWD185" s="199"/>
      <c r="CWE185" s="80"/>
      <c r="CWF185" s="199"/>
      <c r="CWG185" s="199"/>
      <c r="CWH185" s="199"/>
      <c r="CWI185" s="200"/>
      <c r="CWJ185" s="201"/>
      <c r="CWK185" s="202"/>
      <c r="CWL185" s="199"/>
      <c r="CWM185" s="199"/>
      <c r="CWN185" s="80"/>
      <c r="CWO185" s="199"/>
      <c r="CWP185" s="199"/>
      <c r="CWQ185" s="199"/>
      <c r="CWR185" s="200"/>
      <c r="CWS185" s="201"/>
      <c r="CWT185" s="202"/>
      <c r="CWU185" s="199"/>
      <c r="CWV185" s="199"/>
      <c r="CWW185" s="80"/>
      <c r="CWX185" s="199"/>
      <c r="CWY185" s="199"/>
      <c r="CWZ185" s="199"/>
      <c r="CXA185" s="200"/>
      <c r="CXB185" s="201"/>
      <c r="CXC185" s="202"/>
      <c r="CXD185" s="199"/>
      <c r="CXE185" s="199"/>
      <c r="CXF185" s="80"/>
      <c r="CXG185" s="199"/>
      <c r="CXH185" s="199"/>
      <c r="CXI185" s="199"/>
      <c r="CXJ185" s="200"/>
      <c r="CXK185" s="201"/>
      <c r="CXL185" s="202"/>
      <c r="CXM185" s="199"/>
      <c r="CXN185" s="199"/>
      <c r="CXO185" s="80"/>
      <c r="CXP185" s="199"/>
      <c r="CXQ185" s="199"/>
      <c r="CXR185" s="199"/>
      <c r="CXS185" s="200"/>
      <c r="CXT185" s="201"/>
      <c r="CXU185" s="202"/>
      <c r="CXV185" s="199"/>
      <c r="CXW185" s="199"/>
      <c r="CXX185" s="80"/>
      <c r="CXY185" s="199"/>
      <c r="CXZ185" s="199"/>
      <c r="CYA185" s="199"/>
      <c r="CYB185" s="200"/>
      <c r="CYC185" s="201"/>
      <c r="CYD185" s="202"/>
      <c r="CYE185" s="199"/>
      <c r="CYF185" s="199"/>
      <c r="CYG185" s="80"/>
      <c r="CYH185" s="199"/>
      <c r="CYI185" s="199"/>
      <c r="CYJ185" s="199"/>
      <c r="CYK185" s="200"/>
      <c r="CYL185" s="201"/>
      <c r="CYM185" s="202"/>
      <c r="CYN185" s="199"/>
      <c r="CYO185" s="199"/>
      <c r="CYP185" s="80"/>
      <c r="CYQ185" s="199"/>
      <c r="CYR185" s="199"/>
      <c r="CYS185" s="199"/>
      <c r="CYT185" s="200"/>
      <c r="CYU185" s="201"/>
      <c r="CYV185" s="202"/>
      <c r="CYW185" s="199"/>
      <c r="CYX185" s="199"/>
      <c r="CYY185" s="80"/>
      <c r="CYZ185" s="199"/>
      <c r="CZA185" s="199"/>
      <c r="CZB185" s="199"/>
      <c r="CZC185" s="200"/>
      <c r="CZD185" s="201"/>
      <c r="CZE185" s="202"/>
      <c r="CZF185" s="199"/>
      <c r="CZG185" s="199"/>
      <c r="CZH185" s="80"/>
      <c r="CZI185" s="199"/>
      <c r="CZJ185" s="199"/>
      <c r="CZK185" s="199"/>
      <c r="CZL185" s="200"/>
      <c r="CZM185" s="201"/>
      <c r="CZN185" s="202"/>
      <c r="CZO185" s="199"/>
      <c r="CZP185" s="199"/>
      <c r="CZQ185" s="80"/>
      <c r="CZR185" s="199"/>
      <c r="CZS185" s="199"/>
      <c r="CZT185" s="199"/>
      <c r="CZU185" s="200"/>
      <c r="CZV185" s="201"/>
      <c r="CZW185" s="202"/>
      <c r="CZX185" s="199"/>
      <c r="CZY185" s="199"/>
      <c r="CZZ185" s="80"/>
      <c r="DAA185" s="199"/>
      <c r="DAB185" s="199"/>
      <c r="DAC185" s="199"/>
      <c r="DAD185" s="200"/>
      <c r="DAE185" s="201"/>
      <c r="DAF185" s="202"/>
      <c r="DAG185" s="199"/>
      <c r="DAH185" s="199"/>
      <c r="DAI185" s="80"/>
      <c r="DAJ185" s="199"/>
      <c r="DAK185" s="199"/>
      <c r="DAL185" s="199"/>
      <c r="DAM185" s="200"/>
      <c r="DAN185" s="201"/>
      <c r="DAO185" s="202"/>
      <c r="DAP185" s="199"/>
      <c r="DAQ185" s="199"/>
      <c r="DAR185" s="80"/>
      <c r="DAS185" s="199"/>
      <c r="DAT185" s="199"/>
      <c r="DAU185" s="199"/>
      <c r="DAV185" s="200"/>
      <c r="DAW185" s="201"/>
      <c r="DAX185" s="202"/>
      <c r="DAY185" s="199"/>
      <c r="DAZ185" s="199"/>
      <c r="DBA185" s="80"/>
      <c r="DBB185" s="199"/>
      <c r="DBC185" s="199"/>
      <c r="DBD185" s="199"/>
      <c r="DBE185" s="200"/>
      <c r="DBF185" s="201"/>
      <c r="DBG185" s="202"/>
      <c r="DBH185" s="199"/>
      <c r="DBI185" s="199"/>
      <c r="DBJ185" s="80"/>
      <c r="DBK185" s="199"/>
      <c r="DBL185" s="199"/>
      <c r="DBM185" s="199"/>
      <c r="DBN185" s="200"/>
      <c r="DBO185" s="201"/>
      <c r="DBP185" s="202"/>
      <c r="DBQ185" s="199"/>
      <c r="DBR185" s="199"/>
      <c r="DBS185" s="80"/>
      <c r="DBT185" s="199"/>
      <c r="DBU185" s="199"/>
      <c r="DBV185" s="199"/>
      <c r="DBW185" s="209"/>
      <c r="DBX185" s="210"/>
      <c r="DBY185" s="202"/>
      <c r="DBZ185" s="199"/>
      <c r="DCA185" s="199"/>
      <c r="DCB185" s="80"/>
      <c r="DCC185" s="199"/>
      <c r="DCD185" s="199"/>
      <c r="DCE185" s="199"/>
      <c r="DCF185" s="209"/>
      <c r="DCG185" s="206"/>
      <c r="DCH185" s="207"/>
      <c r="DCK185" s="111"/>
      <c r="DCO185" s="205"/>
      <c r="DCP185" s="206"/>
      <c r="DCQ185" s="207"/>
      <c r="DCS185" s="203"/>
      <c r="DCT185" s="80"/>
      <c r="DCU185" s="199"/>
      <c r="DCV185" s="199"/>
      <c r="DCW185" s="199"/>
      <c r="DCX185" s="200"/>
      <c r="DCY185" s="201"/>
      <c r="DCZ185" s="202"/>
      <c r="DDA185" s="199"/>
      <c r="DDB185" s="199"/>
      <c r="DDC185" s="80"/>
      <c r="DDD185" s="199"/>
      <c r="DDE185" s="199"/>
      <c r="DDF185" s="199"/>
      <c r="DDG185" s="200"/>
      <c r="DDH185" s="201"/>
      <c r="DDI185" s="202"/>
      <c r="DDJ185" s="199"/>
      <c r="DDK185" s="199"/>
      <c r="DDL185" s="80"/>
      <c r="DDM185" s="199"/>
      <c r="DDN185" s="199"/>
      <c r="DDO185" s="199"/>
      <c r="DDP185" s="200"/>
      <c r="DDQ185" s="201"/>
      <c r="DDR185" s="202"/>
      <c r="DDS185" s="199"/>
      <c r="DDT185" s="199"/>
      <c r="DDU185" s="80"/>
      <c r="DDV185" s="199"/>
      <c r="DDW185" s="199"/>
      <c r="DDX185" s="199"/>
      <c r="DDY185" s="200"/>
      <c r="DDZ185" s="201"/>
      <c r="DEA185" s="202"/>
      <c r="DEB185" s="199"/>
      <c r="DEC185" s="199"/>
      <c r="DED185" s="80"/>
      <c r="DEE185" s="199"/>
      <c r="DEF185" s="199"/>
      <c r="DEG185" s="199"/>
      <c r="DEH185" s="200"/>
      <c r="DEI185" s="201"/>
      <c r="DEJ185" s="202"/>
      <c r="DEK185" s="199"/>
      <c r="DEL185" s="199"/>
      <c r="DEM185" s="80"/>
      <c r="DEN185" s="199"/>
      <c r="DEO185" s="199"/>
      <c r="DEP185" s="199"/>
      <c r="DEQ185" s="200"/>
      <c r="DER185" s="201"/>
      <c r="DES185" s="202"/>
      <c r="DET185" s="199"/>
      <c r="DEU185" s="199"/>
      <c r="DEV185" s="80"/>
      <c r="DEW185" s="199"/>
      <c r="DEX185" s="199"/>
      <c r="DEY185" s="199"/>
      <c r="DEZ185" s="200"/>
      <c r="DFA185" s="201"/>
      <c r="DFB185" s="202"/>
      <c r="DFC185" s="199"/>
      <c r="DFD185" s="199"/>
      <c r="DFE185" s="80"/>
      <c r="DFF185" s="199"/>
      <c r="DFG185" s="199"/>
      <c r="DFH185" s="199"/>
      <c r="DFI185" s="200"/>
      <c r="DFJ185" s="201"/>
      <c r="DFK185" s="202"/>
      <c r="DFL185" s="199"/>
      <c r="DFM185" s="199"/>
      <c r="DFN185" s="80"/>
      <c r="DFO185" s="199"/>
      <c r="DFP185" s="199"/>
      <c r="DFQ185" s="199"/>
      <c r="DFR185" s="200"/>
      <c r="DFS185" s="201"/>
      <c r="DFT185" s="202"/>
      <c r="DFU185" s="199"/>
      <c r="DFV185" s="199"/>
      <c r="DFW185" s="80"/>
      <c r="DFX185" s="199"/>
      <c r="DFY185" s="199"/>
      <c r="DFZ185" s="199"/>
      <c r="DGA185" s="200"/>
      <c r="DGB185" s="201"/>
      <c r="DGC185" s="202"/>
      <c r="DGD185" s="199"/>
      <c r="DGE185" s="199"/>
      <c r="DGF185" s="80"/>
      <c r="DGG185" s="199"/>
      <c r="DGH185" s="199"/>
      <c r="DGI185" s="199"/>
      <c r="DGJ185" s="200"/>
      <c r="DGK185" s="201"/>
      <c r="DGL185" s="202"/>
      <c r="DGM185" s="199"/>
      <c r="DGN185" s="199"/>
      <c r="DGO185" s="80"/>
      <c r="DGP185" s="199"/>
      <c r="DGQ185" s="199"/>
      <c r="DGR185" s="199"/>
      <c r="DGS185" s="200"/>
      <c r="DGT185" s="201"/>
      <c r="DGU185" s="202"/>
      <c r="DGV185" s="199"/>
      <c r="DGW185" s="199"/>
      <c r="DGX185" s="80"/>
      <c r="DGY185" s="199"/>
      <c r="DGZ185" s="199"/>
      <c r="DHA185" s="199"/>
      <c r="DHB185" s="200"/>
      <c r="DHC185" s="201"/>
      <c r="DHD185" s="202"/>
      <c r="DHE185" s="199"/>
      <c r="DHF185" s="199"/>
      <c r="DHG185" s="80"/>
      <c r="DHH185" s="199"/>
      <c r="DHI185" s="199"/>
      <c r="DHJ185" s="199"/>
      <c r="DHK185" s="200"/>
      <c r="DHL185" s="201"/>
      <c r="DHM185" s="202"/>
      <c r="DHN185" s="199"/>
      <c r="DHO185" s="199"/>
      <c r="DHP185" s="80"/>
      <c r="DHQ185" s="199"/>
      <c r="DHR185" s="199"/>
      <c r="DHS185" s="199"/>
      <c r="DHT185" s="200"/>
      <c r="DHU185" s="201"/>
      <c r="DHV185" s="202"/>
      <c r="DHW185" s="199"/>
      <c r="DHX185" s="199"/>
      <c r="DHY185" s="80"/>
      <c r="DHZ185" s="199"/>
      <c r="DIA185" s="199"/>
      <c r="DIB185" s="199"/>
      <c r="DIC185" s="200"/>
      <c r="DID185" s="201"/>
      <c r="DIE185" s="202"/>
      <c r="DIF185" s="199"/>
      <c r="DIG185" s="199"/>
      <c r="DIH185" s="80"/>
      <c r="DII185" s="199"/>
      <c r="DIJ185" s="199"/>
      <c r="DIK185" s="199"/>
      <c r="DIL185" s="200"/>
      <c r="DIM185" s="201"/>
      <c r="DIN185" s="202"/>
      <c r="DIO185" s="199"/>
      <c r="DIP185" s="199"/>
      <c r="DIQ185" s="80"/>
      <c r="DIR185" s="199"/>
      <c r="DIS185" s="199"/>
      <c r="DIT185" s="199"/>
      <c r="DIU185" s="200"/>
      <c r="DIV185" s="201"/>
      <c r="DIW185" s="202"/>
      <c r="DIX185" s="199"/>
      <c r="DIY185" s="199"/>
      <c r="DIZ185" s="80"/>
      <c r="DJA185" s="199"/>
      <c r="DJB185" s="199"/>
      <c r="DJC185" s="199"/>
      <c r="DJD185" s="200"/>
      <c r="DJE185" s="201"/>
      <c r="DJF185" s="202"/>
      <c r="DJG185" s="199"/>
      <c r="DJH185" s="199"/>
      <c r="DJI185" s="80"/>
      <c r="DJJ185" s="199"/>
      <c r="DJK185" s="199"/>
      <c r="DJL185" s="199"/>
      <c r="DJM185" s="200"/>
      <c r="DJN185" s="201"/>
      <c r="DJO185" s="202"/>
      <c r="DJP185" s="199"/>
      <c r="DJQ185" s="199"/>
      <c r="DJR185" s="80"/>
      <c r="DJS185" s="199"/>
      <c r="DJT185" s="199"/>
      <c r="DJU185" s="199"/>
      <c r="DJV185" s="200"/>
      <c r="DJW185" s="201"/>
      <c r="DJX185" s="202"/>
      <c r="DJY185" s="199"/>
      <c r="DJZ185" s="199"/>
      <c r="DKA185" s="80"/>
      <c r="DKB185" s="199"/>
      <c r="DKC185" s="199"/>
      <c r="DKD185" s="199"/>
      <c r="DKE185" s="200"/>
      <c r="DKF185" s="201"/>
      <c r="DKG185" s="202"/>
      <c r="DKH185" s="199"/>
      <c r="DKI185" s="199"/>
      <c r="DKJ185" s="80"/>
      <c r="DKK185" s="199"/>
      <c r="DKL185" s="199"/>
      <c r="DKM185" s="199"/>
      <c r="DKN185" s="200"/>
      <c r="DKO185" s="201"/>
      <c r="DKP185" s="202"/>
      <c r="DKQ185" s="199"/>
      <c r="DKR185" s="199"/>
      <c r="DKS185" s="80"/>
      <c r="DKT185" s="199"/>
      <c r="DKU185" s="199"/>
      <c r="DKV185" s="199"/>
      <c r="DKW185" s="200"/>
      <c r="DKX185" s="201"/>
      <c r="DKY185" s="202"/>
      <c r="DKZ185" s="199"/>
      <c r="DLA185" s="199"/>
      <c r="DLB185" s="80"/>
      <c r="DLC185" s="199"/>
      <c r="DLD185" s="199"/>
      <c r="DLE185" s="199"/>
      <c r="DLF185" s="200"/>
      <c r="DLG185" s="201"/>
      <c r="DLH185" s="202"/>
      <c r="DLI185" s="199"/>
      <c r="DLJ185" s="199"/>
      <c r="DLK185" s="80"/>
      <c r="DLL185" s="199"/>
      <c r="DLM185" s="199"/>
      <c r="DLN185" s="199"/>
      <c r="DLO185" s="200"/>
      <c r="DLP185" s="201"/>
      <c r="DLQ185" s="202"/>
      <c r="DLR185" s="199"/>
      <c r="DLS185" s="211"/>
      <c r="DLT185" s="112"/>
      <c r="DLU185" s="199"/>
      <c r="DLV185" s="199"/>
      <c r="DLW185" s="199"/>
      <c r="DLX185" s="200"/>
      <c r="DLY185" s="201"/>
      <c r="DLZ185" s="202"/>
      <c r="DMA185" s="199"/>
      <c r="DMB185" s="211"/>
      <c r="DMC185" s="111"/>
      <c r="DMG185" s="205"/>
      <c r="DMH185" s="206"/>
      <c r="DMI185" s="207"/>
      <c r="DML185" s="111"/>
      <c r="DMO185" s="203"/>
      <c r="DMP185" s="200"/>
      <c r="DMQ185" s="201"/>
      <c r="DMR185" s="202"/>
      <c r="DMS185" s="199"/>
      <c r="DMT185" s="199"/>
      <c r="DMU185" s="80"/>
      <c r="DMV185" s="199"/>
      <c r="DMW185" s="199"/>
      <c r="DMX185" s="199"/>
      <c r="DMY185" s="200"/>
      <c r="DMZ185" s="201"/>
      <c r="DNA185" s="202"/>
      <c r="DNB185" s="199"/>
      <c r="DNC185" s="199"/>
      <c r="DND185" s="80"/>
      <c r="DNE185" s="199"/>
      <c r="DNF185" s="199"/>
      <c r="DNG185" s="199"/>
      <c r="DNH185" s="200"/>
      <c r="DNI185" s="201"/>
      <c r="DNJ185" s="202"/>
      <c r="DNK185" s="199"/>
      <c r="DNL185" s="199"/>
      <c r="DNM185" s="80"/>
      <c r="DNN185" s="199"/>
      <c r="DNO185" s="199"/>
      <c r="DNP185" s="199"/>
      <c r="DNQ185" s="200"/>
      <c r="DNR185" s="201"/>
      <c r="DNS185" s="202"/>
      <c r="DNT185" s="199"/>
      <c r="DNU185" s="199"/>
      <c r="DNV185" s="80"/>
      <c r="DNW185" s="199"/>
      <c r="DNX185" s="199"/>
      <c r="DNY185" s="199"/>
      <c r="DNZ185" s="200"/>
      <c r="DOA185" s="201"/>
      <c r="DOB185" s="202"/>
      <c r="DOC185" s="199"/>
      <c r="DOD185" s="199"/>
      <c r="DOE185" s="80"/>
      <c r="DOF185" s="199"/>
      <c r="DOG185" s="199"/>
      <c r="DOH185" s="199"/>
      <c r="DOI185" s="200"/>
      <c r="DOJ185" s="201"/>
      <c r="DOK185" s="202"/>
      <c r="DOL185" s="199"/>
      <c r="DOM185" s="199"/>
      <c r="DON185" s="80"/>
      <c r="DOO185" s="199"/>
      <c r="DOP185" s="199"/>
      <c r="DOQ185" s="199"/>
      <c r="DOR185" s="200"/>
      <c r="DOS185" s="201"/>
      <c r="DOT185" s="202"/>
      <c r="DOU185" s="199"/>
      <c r="DOV185" s="199"/>
      <c r="DOW185" s="80"/>
      <c r="DOX185" s="199"/>
      <c r="DOY185" s="199"/>
      <c r="DOZ185" s="199"/>
      <c r="DPA185" s="200"/>
      <c r="DPB185" s="201"/>
      <c r="DPC185" s="202"/>
      <c r="DPD185" s="199"/>
      <c r="DPE185" s="199"/>
      <c r="DPF185" s="80"/>
      <c r="DPG185" s="199"/>
      <c r="DPH185" s="199"/>
      <c r="DPI185" s="199"/>
      <c r="DPJ185" s="200"/>
      <c r="DPK185" s="201"/>
      <c r="DPL185" s="202"/>
      <c r="DPM185" s="199"/>
      <c r="DPN185" s="199"/>
      <c r="DPO185" s="80"/>
      <c r="DPP185" s="199"/>
      <c r="DPQ185" s="199"/>
      <c r="DPR185" s="199"/>
      <c r="DPS185" s="200"/>
      <c r="DPT185" s="201"/>
      <c r="DPU185" s="202"/>
      <c r="DPV185" s="199"/>
      <c r="DPW185" s="199"/>
      <c r="DPX185" s="80"/>
      <c r="DPY185" s="199"/>
      <c r="DPZ185" s="199"/>
      <c r="DQA185" s="199"/>
      <c r="DQB185" s="200"/>
      <c r="DQC185" s="201"/>
      <c r="DQD185" s="202"/>
      <c r="DQE185" s="199"/>
      <c r="DQF185" s="199"/>
      <c r="DQG185" s="80"/>
      <c r="DQH185" s="199"/>
      <c r="DQI185" s="199"/>
      <c r="DQJ185" s="199"/>
      <c r="DQK185" s="200"/>
      <c r="DQL185" s="201"/>
      <c r="DQM185" s="202"/>
      <c r="DQN185" s="199"/>
      <c r="DQO185" s="199"/>
      <c r="DQP185" s="80"/>
      <c r="DQQ185" s="199"/>
      <c r="DQR185" s="199"/>
      <c r="DQS185" s="199"/>
      <c r="DQT185" s="200"/>
      <c r="DQU185" s="201"/>
      <c r="DQV185" s="202"/>
      <c r="DQW185" s="199"/>
      <c r="DQX185" s="199"/>
      <c r="DQY185" s="80"/>
      <c r="DQZ185" s="199"/>
      <c r="DRA185" s="199"/>
      <c r="DRB185" s="199"/>
      <c r="DRC185" s="200"/>
      <c r="DRD185" s="201"/>
      <c r="DRE185" s="202"/>
      <c r="DRF185" s="199"/>
      <c r="DRG185" s="199"/>
      <c r="DRH185" s="80"/>
      <c r="DRI185" s="199"/>
      <c r="DRJ185" s="199"/>
      <c r="DRK185" s="199"/>
      <c r="DRL185" s="200"/>
      <c r="DRM185" s="201"/>
      <c r="DRN185" s="202"/>
      <c r="DRO185" s="199"/>
      <c r="DRP185" s="199"/>
      <c r="DRQ185" s="80"/>
      <c r="DRR185" s="199"/>
      <c r="DRS185" s="199"/>
      <c r="DRT185" s="199"/>
      <c r="DRU185" s="200"/>
      <c r="DRV185" s="201"/>
      <c r="DRW185" s="202"/>
      <c r="DRX185" s="199"/>
      <c r="DRY185" s="199"/>
      <c r="DRZ185" s="80"/>
      <c r="DSA185" s="199"/>
      <c r="DSB185" s="199"/>
      <c r="DSC185" s="199"/>
      <c r="DSD185" s="200"/>
      <c r="DSE185" s="201"/>
      <c r="DSF185" s="202"/>
      <c r="DSG185" s="199"/>
      <c r="DSH185" s="199"/>
      <c r="DSI185" s="80"/>
      <c r="DSJ185" s="199"/>
      <c r="DSK185" s="199"/>
      <c r="DSL185" s="199"/>
      <c r="DSM185" s="200"/>
      <c r="DSN185" s="201"/>
      <c r="DSO185" s="202"/>
      <c r="DSP185" s="199"/>
      <c r="DSQ185" s="199"/>
      <c r="DSR185" s="80"/>
      <c r="DSS185" s="199"/>
      <c r="DST185" s="199"/>
      <c r="DSU185" s="199"/>
      <c r="DSV185" s="200"/>
      <c r="DSW185" s="201"/>
      <c r="DSX185" s="202"/>
      <c r="DSY185" s="199"/>
      <c r="DSZ185" s="199"/>
      <c r="DTA185" s="80"/>
      <c r="DTB185" s="199"/>
      <c r="DTC185" s="199"/>
      <c r="DTD185" s="199"/>
      <c r="DTE185" s="200"/>
      <c r="DTF185" s="201"/>
      <c r="DTG185" s="202"/>
      <c r="DTH185" s="199"/>
      <c r="DTI185" s="199"/>
      <c r="DTJ185" s="80"/>
      <c r="DTK185" s="199"/>
      <c r="DTL185" s="199"/>
      <c r="DTM185" s="199"/>
      <c r="DTN185" s="200"/>
      <c r="DTO185" s="201"/>
      <c r="DTP185" s="202"/>
      <c r="DTQ185" s="199"/>
      <c r="DTR185" s="199"/>
      <c r="DTS185" s="80"/>
      <c r="DTT185" s="199"/>
      <c r="DTU185" s="199"/>
      <c r="DTV185" s="199"/>
      <c r="DTW185" s="200"/>
      <c r="DTX185" s="201"/>
      <c r="DTY185" s="202"/>
      <c r="DTZ185" s="199"/>
      <c r="DUA185" s="199"/>
      <c r="DUB185" s="80"/>
      <c r="DUC185" s="199"/>
      <c r="DUD185" s="199"/>
      <c r="DUE185" s="199"/>
      <c r="DUF185" s="200"/>
      <c r="DUG185" s="201"/>
      <c r="DUH185" s="202"/>
      <c r="DUI185" s="199"/>
      <c r="DUJ185" s="199"/>
      <c r="DUK185" s="80"/>
      <c r="DUL185" s="199"/>
      <c r="DUM185" s="199"/>
      <c r="DUN185" s="199"/>
      <c r="DUO185" s="200"/>
      <c r="DUP185" s="201"/>
      <c r="DUQ185" s="202"/>
      <c r="DUR185" s="199"/>
      <c r="DUS185" s="199"/>
      <c r="DUT185" s="80"/>
      <c r="DUU185" s="199"/>
      <c r="DUV185" s="199"/>
      <c r="DUW185" s="199"/>
      <c r="DUX185" s="200"/>
      <c r="DUY185" s="201"/>
      <c r="DUZ185" s="202"/>
      <c r="DVA185" s="199"/>
      <c r="DVB185" s="199"/>
      <c r="DVC185" s="80"/>
      <c r="DVD185" s="199"/>
      <c r="DVE185" s="199"/>
      <c r="DVF185" s="199"/>
      <c r="DVG185" s="200"/>
      <c r="DVH185" s="201"/>
      <c r="DVI185" s="202"/>
      <c r="DVJ185" s="199"/>
      <c r="DVK185" s="199"/>
      <c r="DVL185" s="80"/>
      <c r="DVM185" s="199"/>
      <c r="DVN185" s="199"/>
      <c r="DVO185" s="211"/>
      <c r="DVP185" s="208"/>
      <c r="DVQ185" s="201"/>
      <c r="DVR185" s="202"/>
      <c r="DVS185" s="199"/>
      <c r="DVT185" s="199"/>
      <c r="DVU185" s="80"/>
      <c r="DVV185" s="199"/>
      <c r="DVW185" s="199"/>
      <c r="DVX185" s="211"/>
      <c r="DVY185" s="205"/>
      <c r="DVZ185" s="206"/>
      <c r="DWA185" s="207"/>
      <c r="DWD185" s="111"/>
      <c r="DWH185" s="205"/>
      <c r="DWI185" s="206"/>
      <c r="DWJ185" s="207"/>
      <c r="DWK185" s="203"/>
      <c r="DWL185" s="199"/>
      <c r="DWM185" s="80"/>
      <c r="DWN185" s="199"/>
      <c r="DWO185" s="199"/>
      <c r="DWP185" s="199"/>
      <c r="DWQ185" s="200"/>
      <c r="DWR185" s="201"/>
      <c r="DWS185" s="202"/>
      <c r="DWT185" s="199"/>
      <c r="DWU185" s="199"/>
      <c r="DWV185" s="80"/>
      <c r="DWW185" s="199"/>
      <c r="DWX185" s="199"/>
      <c r="DWY185" s="199"/>
      <c r="DWZ185" s="200"/>
      <c r="DXA185" s="201"/>
      <c r="DXB185" s="202"/>
      <c r="DXC185" s="199"/>
      <c r="DXD185" s="199"/>
      <c r="DXE185" s="80"/>
      <c r="DXF185" s="199"/>
      <c r="DXG185" s="199"/>
      <c r="DXH185" s="199"/>
      <c r="DXI185" s="200"/>
      <c r="DXJ185" s="201"/>
      <c r="DXK185" s="202"/>
      <c r="DXL185" s="199"/>
      <c r="DXM185" s="199"/>
      <c r="DXN185" s="80"/>
      <c r="DXO185" s="199"/>
      <c r="DXP185" s="199"/>
      <c r="DXQ185" s="199"/>
      <c r="DXR185" s="200"/>
      <c r="DXS185" s="201"/>
      <c r="DXT185" s="202"/>
      <c r="DXU185" s="199"/>
      <c r="DXV185" s="199"/>
      <c r="DXW185" s="80"/>
      <c r="DXX185" s="199"/>
      <c r="DXY185" s="199"/>
      <c r="DXZ185" s="199"/>
      <c r="DYA185" s="200"/>
      <c r="DYB185" s="201"/>
      <c r="DYC185" s="202"/>
      <c r="DYD185" s="199"/>
      <c r="DYE185" s="199"/>
      <c r="DYF185" s="80"/>
      <c r="DYG185" s="199"/>
      <c r="DYH185" s="199"/>
      <c r="DYI185" s="199"/>
      <c r="DYJ185" s="200"/>
      <c r="DYK185" s="201"/>
      <c r="DYL185" s="202"/>
      <c r="DYM185" s="199"/>
      <c r="DYN185" s="199"/>
      <c r="DYO185" s="80"/>
      <c r="DYP185" s="199"/>
      <c r="DYQ185" s="199"/>
      <c r="DYR185" s="199"/>
      <c r="DYS185" s="200"/>
      <c r="DYT185" s="201"/>
      <c r="DYU185" s="202"/>
      <c r="DYV185" s="199"/>
      <c r="DYW185" s="199"/>
      <c r="DYX185" s="80"/>
      <c r="DYY185" s="199"/>
      <c r="DYZ185" s="199"/>
      <c r="DZA185" s="199"/>
      <c r="DZB185" s="200"/>
      <c r="DZC185" s="201"/>
      <c r="DZD185" s="202"/>
      <c r="DZE185" s="199"/>
      <c r="DZF185" s="199"/>
      <c r="DZG185" s="80"/>
      <c r="DZH185" s="199"/>
      <c r="DZI185" s="199"/>
      <c r="DZJ185" s="199"/>
      <c r="DZK185" s="200"/>
      <c r="DZL185" s="201"/>
      <c r="DZM185" s="202"/>
      <c r="DZN185" s="199"/>
      <c r="DZO185" s="199"/>
      <c r="DZP185" s="80"/>
      <c r="DZQ185" s="199"/>
      <c r="DZR185" s="199"/>
      <c r="DZS185" s="199"/>
      <c r="DZT185" s="200"/>
      <c r="DZU185" s="201"/>
      <c r="DZV185" s="202"/>
      <c r="DZW185" s="199"/>
      <c r="DZX185" s="199"/>
      <c r="DZY185" s="80"/>
      <c r="DZZ185" s="199"/>
      <c r="EAA185" s="199"/>
      <c r="EAB185" s="199"/>
      <c r="EAC185" s="200"/>
      <c r="EAD185" s="201"/>
      <c r="EAE185" s="202"/>
      <c r="EAF185" s="199"/>
      <c r="EAG185" s="199"/>
      <c r="EAH185" s="80"/>
      <c r="EAI185" s="199"/>
      <c r="EAJ185" s="199"/>
      <c r="EAK185" s="199"/>
      <c r="EAL185" s="200"/>
      <c r="EAM185" s="201"/>
      <c r="EAN185" s="202"/>
      <c r="EAO185" s="199"/>
      <c r="EAP185" s="199"/>
      <c r="EAQ185" s="80"/>
      <c r="EAR185" s="199"/>
      <c r="EAS185" s="199"/>
      <c r="EAT185" s="199"/>
      <c r="EAU185" s="200"/>
      <c r="EAV185" s="201"/>
      <c r="EAW185" s="202"/>
      <c r="EAX185" s="199"/>
      <c r="EAY185" s="199"/>
      <c r="EAZ185" s="80"/>
      <c r="EBA185" s="199"/>
      <c r="EBB185" s="199"/>
      <c r="EBC185" s="199"/>
      <c r="EBD185" s="200"/>
      <c r="EBE185" s="201"/>
      <c r="EBF185" s="202"/>
      <c r="EBG185" s="199"/>
      <c r="EBH185" s="199"/>
      <c r="EBI185" s="80"/>
      <c r="EBJ185" s="199"/>
      <c r="EBK185" s="199"/>
      <c r="EBL185" s="199"/>
      <c r="EBM185" s="200"/>
      <c r="EBN185" s="201"/>
      <c r="EBO185" s="202"/>
      <c r="EBP185" s="199"/>
      <c r="EBQ185" s="199"/>
      <c r="EBR185" s="80"/>
      <c r="EBS185" s="199"/>
      <c r="EBT185" s="199"/>
      <c r="EBU185" s="199"/>
      <c r="EBV185" s="200"/>
      <c r="EBW185" s="201"/>
      <c r="EBX185" s="202"/>
      <c r="EBY185" s="199"/>
      <c r="EBZ185" s="199"/>
      <c r="ECA185" s="80"/>
      <c r="ECB185" s="199"/>
      <c r="ECC185" s="199"/>
      <c r="ECD185" s="199"/>
      <c r="ECE185" s="200"/>
      <c r="ECF185" s="201"/>
      <c r="ECG185" s="202"/>
      <c r="ECH185" s="199"/>
      <c r="ECI185" s="199"/>
      <c r="ECJ185" s="80"/>
      <c r="ECK185" s="199"/>
      <c r="ECL185" s="199"/>
      <c r="ECM185" s="199"/>
      <c r="ECN185" s="200"/>
      <c r="ECO185" s="201"/>
      <c r="ECP185" s="202"/>
      <c r="ECQ185" s="199"/>
      <c r="ECR185" s="199"/>
      <c r="ECS185" s="80"/>
      <c r="ECT185" s="199"/>
      <c r="ECU185" s="199"/>
      <c r="ECV185" s="199"/>
      <c r="ECW185" s="200"/>
      <c r="ECX185" s="201"/>
      <c r="ECY185" s="202"/>
      <c r="ECZ185" s="199"/>
      <c r="EDA185" s="199"/>
      <c r="EDB185" s="80"/>
      <c r="EDC185" s="199"/>
      <c r="EDD185" s="199"/>
      <c r="EDE185" s="199"/>
      <c r="EDF185" s="200"/>
      <c r="EDG185" s="201"/>
      <c r="EDH185" s="202"/>
      <c r="EDI185" s="199"/>
      <c r="EDJ185" s="199"/>
      <c r="EDK185" s="80"/>
      <c r="EDL185" s="199"/>
      <c r="EDM185" s="199"/>
      <c r="EDN185" s="199"/>
      <c r="EDO185" s="200"/>
      <c r="EDP185" s="201"/>
      <c r="EDQ185" s="202"/>
      <c r="EDR185" s="199"/>
      <c r="EDS185" s="199"/>
      <c r="EDT185" s="80"/>
      <c r="EDU185" s="199"/>
      <c r="EDV185" s="199"/>
      <c r="EDW185" s="199"/>
      <c r="EDX185" s="200"/>
      <c r="EDY185" s="201"/>
      <c r="EDZ185" s="202"/>
      <c r="EEA185" s="199"/>
      <c r="EEB185" s="199"/>
      <c r="EEC185" s="80"/>
      <c r="EED185" s="199"/>
      <c r="EEE185" s="199"/>
      <c r="EEF185" s="199"/>
      <c r="EEG185" s="200"/>
      <c r="EEH185" s="201"/>
      <c r="EEI185" s="202"/>
      <c r="EEJ185" s="199"/>
      <c r="EEK185" s="199"/>
      <c r="EEL185" s="80"/>
      <c r="EEM185" s="199"/>
      <c r="EEN185" s="199"/>
      <c r="EEO185" s="199"/>
      <c r="EEP185" s="200"/>
      <c r="EEQ185" s="201"/>
      <c r="EER185" s="202"/>
      <c r="EES185" s="199"/>
      <c r="EET185" s="199"/>
      <c r="EEU185" s="80"/>
      <c r="EEV185" s="199"/>
      <c r="EEW185" s="199"/>
      <c r="EEX185" s="199"/>
      <c r="EEY185" s="200"/>
      <c r="EEZ185" s="201"/>
      <c r="EFA185" s="202"/>
      <c r="EFB185" s="199"/>
      <c r="EFC185" s="199"/>
      <c r="EFD185" s="80"/>
      <c r="EFE185" s="199"/>
      <c r="EFF185" s="199"/>
      <c r="EFG185" s="199"/>
      <c r="EFH185" s="200"/>
      <c r="EFI185" s="201"/>
      <c r="EFJ185" s="202"/>
      <c r="EFK185" s="211"/>
      <c r="EFL185" s="203"/>
      <c r="EFM185" s="80"/>
      <c r="EFN185" s="199"/>
      <c r="EFO185" s="199"/>
      <c r="EFP185" s="199"/>
      <c r="EFQ185" s="200"/>
      <c r="EFR185" s="201"/>
      <c r="EFS185" s="202"/>
      <c r="EFT185" s="211"/>
      <c r="EFV185" s="111"/>
      <c r="EFZ185" s="205"/>
      <c r="EGA185" s="206"/>
      <c r="EGB185" s="207"/>
      <c r="EGE185" s="111"/>
      <c r="EGG185" s="203"/>
      <c r="EGH185" s="199"/>
      <c r="EGI185" s="200"/>
      <c r="EGJ185" s="201"/>
      <c r="EGK185" s="202"/>
      <c r="EGL185" s="199"/>
      <c r="EGM185" s="199"/>
      <c r="EGN185" s="80"/>
      <c r="EGO185" s="199"/>
      <c r="EGP185" s="199"/>
      <c r="EGQ185" s="199"/>
      <c r="EGR185" s="200"/>
      <c r="EGS185" s="201"/>
      <c r="EGT185" s="202"/>
      <c r="EGU185" s="199"/>
      <c r="EGV185" s="199"/>
      <c r="EGW185" s="80"/>
      <c r="EGX185" s="199"/>
      <c r="EGY185" s="199"/>
      <c r="EGZ185" s="199"/>
      <c r="EHA185" s="200"/>
      <c r="EHB185" s="201"/>
      <c r="EHC185" s="202"/>
      <c r="EHD185" s="199"/>
      <c r="EHE185" s="199"/>
      <c r="EHF185" s="80"/>
      <c r="EHG185" s="199"/>
      <c r="EHH185" s="199"/>
      <c r="EHI185" s="199"/>
      <c r="EHJ185" s="200"/>
      <c r="EHK185" s="201"/>
      <c r="EHL185" s="202"/>
      <c r="EHM185" s="199"/>
      <c r="EHN185" s="199"/>
      <c r="EHO185" s="80"/>
      <c r="EHP185" s="199"/>
      <c r="EHQ185" s="199"/>
      <c r="EHR185" s="199"/>
      <c r="EHS185" s="200"/>
      <c r="EHT185" s="201"/>
      <c r="EHU185" s="202"/>
      <c r="EHV185" s="199"/>
      <c r="EHW185" s="199"/>
      <c r="EHX185" s="80"/>
      <c r="EHY185" s="199"/>
      <c r="EHZ185" s="199"/>
      <c r="EIA185" s="199"/>
      <c r="EIB185" s="200"/>
      <c r="EIC185" s="201"/>
      <c r="EID185" s="202"/>
      <c r="EIE185" s="199"/>
      <c r="EIF185" s="199"/>
      <c r="EIG185" s="80"/>
      <c r="EIH185" s="199"/>
      <c r="EII185" s="199"/>
      <c r="EIJ185" s="199"/>
      <c r="EIK185" s="200"/>
      <c r="EIL185" s="201"/>
      <c r="EIM185" s="202"/>
      <c r="EIN185" s="199"/>
      <c r="EIO185" s="199"/>
      <c r="EIP185" s="80"/>
      <c r="EIQ185" s="199"/>
      <c r="EIR185" s="199"/>
      <c r="EIS185" s="199"/>
      <c r="EIT185" s="200"/>
      <c r="EIU185" s="201"/>
      <c r="EIV185" s="202"/>
      <c r="EIW185" s="199"/>
      <c r="EIX185" s="199"/>
      <c r="EIY185" s="80"/>
      <c r="EIZ185" s="199"/>
      <c r="EJA185" s="199"/>
      <c r="EJB185" s="199"/>
      <c r="EJC185" s="200"/>
      <c r="EJD185" s="201"/>
      <c r="EJE185" s="202"/>
      <c r="EJF185" s="199"/>
      <c r="EJG185" s="199"/>
      <c r="EJH185" s="80"/>
      <c r="EJI185" s="199"/>
      <c r="EJJ185" s="199"/>
      <c r="EJK185" s="199"/>
      <c r="EJL185" s="200"/>
      <c r="EJM185" s="201"/>
      <c r="EJN185" s="202"/>
      <c r="EJO185" s="199"/>
      <c r="EJP185" s="199"/>
      <c r="EJQ185" s="80"/>
      <c r="EJR185" s="199"/>
      <c r="EJS185" s="199"/>
      <c r="EJT185" s="199"/>
      <c r="EJU185" s="200"/>
      <c r="EJV185" s="201"/>
      <c r="EJW185" s="202"/>
      <c r="EJX185" s="199"/>
      <c r="EJY185" s="199"/>
      <c r="EJZ185" s="80"/>
      <c r="EKA185" s="199"/>
      <c r="EKB185" s="199"/>
      <c r="EKC185" s="199"/>
      <c r="EKD185" s="200"/>
      <c r="EKE185" s="201"/>
      <c r="EKF185" s="202"/>
      <c r="EKG185" s="199"/>
      <c r="EKH185" s="199"/>
      <c r="EKI185" s="80"/>
      <c r="EKJ185" s="199"/>
      <c r="EKK185" s="199"/>
      <c r="EKL185" s="199"/>
      <c r="EKM185" s="200"/>
      <c r="EKN185" s="201"/>
      <c r="EKO185" s="202"/>
      <c r="EKP185" s="199"/>
      <c r="EKQ185" s="199"/>
      <c r="EKR185" s="80"/>
      <c r="EKS185" s="199"/>
      <c r="EKT185" s="199"/>
      <c r="EKU185" s="199"/>
      <c r="EKV185" s="200"/>
      <c r="EKW185" s="201"/>
      <c r="EKX185" s="202"/>
      <c r="EKY185" s="199"/>
      <c r="EKZ185" s="199"/>
      <c r="ELA185" s="80"/>
      <c r="ELB185" s="199"/>
      <c r="ELC185" s="199"/>
      <c r="ELD185" s="199"/>
      <c r="ELE185" s="200"/>
      <c r="ELF185" s="201"/>
      <c r="ELG185" s="202"/>
      <c r="ELH185" s="199"/>
      <c r="ELI185" s="199"/>
      <c r="ELJ185" s="80"/>
      <c r="ELK185" s="199"/>
      <c r="ELL185" s="199"/>
      <c r="ELM185" s="199"/>
      <c r="ELN185" s="200"/>
      <c r="ELO185" s="201"/>
      <c r="ELP185" s="202"/>
      <c r="ELQ185" s="199"/>
      <c r="ELR185" s="199"/>
      <c r="ELS185" s="80"/>
      <c r="ELT185" s="199"/>
      <c r="ELU185" s="199"/>
      <c r="ELV185" s="199"/>
      <c r="ELW185" s="200"/>
      <c r="ELX185" s="201"/>
      <c r="ELY185" s="202"/>
      <c r="ELZ185" s="199"/>
      <c r="EMA185" s="199"/>
      <c r="EMB185" s="80"/>
      <c r="EMC185" s="199"/>
      <c r="EMD185" s="199"/>
      <c r="EME185" s="199"/>
      <c r="EMF185" s="200"/>
      <c r="EMG185" s="201"/>
      <c r="EMH185" s="202"/>
      <c r="EMI185" s="199"/>
      <c r="EMJ185" s="199"/>
      <c r="EMK185" s="80"/>
      <c r="EML185" s="199"/>
      <c r="EMM185" s="199"/>
      <c r="EMN185" s="199"/>
      <c r="EMO185" s="200"/>
      <c r="EMP185" s="201"/>
      <c r="EMQ185" s="202"/>
      <c r="EMR185" s="199"/>
      <c r="EMS185" s="199"/>
      <c r="EMT185" s="80"/>
      <c r="EMU185" s="199"/>
      <c r="EMV185" s="199"/>
      <c r="EMW185" s="199"/>
      <c r="EMX185" s="200"/>
      <c r="EMY185" s="201"/>
      <c r="EMZ185" s="202"/>
      <c r="ENA185" s="199"/>
      <c r="ENB185" s="199"/>
      <c r="ENC185" s="80"/>
      <c r="END185" s="199"/>
      <c r="ENE185" s="199"/>
      <c r="ENF185" s="199"/>
      <c r="ENG185" s="200"/>
      <c r="ENH185" s="201"/>
      <c r="ENI185" s="202"/>
      <c r="ENJ185" s="199"/>
      <c r="ENK185" s="199"/>
      <c r="ENL185" s="80"/>
      <c r="ENM185" s="199"/>
      <c r="ENN185" s="199"/>
      <c r="ENO185" s="199"/>
      <c r="ENP185" s="200"/>
      <c r="ENQ185" s="201"/>
      <c r="ENR185" s="202"/>
      <c r="ENS185" s="199"/>
      <c r="ENT185" s="199"/>
      <c r="ENU185" s="80"/>
      <c r="ENV185" s="199"/>
      <c r="ENW185" s="199"/>
      <c r="ENX185" s="199"/>
      <c r="ENY185" s="200"/>
      <c r="ENZ185" s="201"/>
      <c r="EOA185" s="202"/>
      <c r="EOB185" s="199"/>
      <c r="EOC185" s="199"/>
      <c r="EOD185" s="80"/>
      <c r="EOE185" s="199"/>
      <c r="EOF185" s="199"/>
      <c r="EOG185" s="199"/>
      <c r="EOH185" s="200"/>
      <c r="EOI185" s="201"/>
      <c r="EOJ185" s="202"/>
      <c r="EOK185" s="199"/>
      <c r="EOL185" s="199"/>
      <c r="EOM185" s="80"/>
      <c r="EON185" s="199"/>
      <c r="EOO185" s="199"/>
      <c r="EOP185" s="199"/>
      <c r="EOQ185" s="200"/>
      <c r="EOR185" s="201"/>
      <c r="EOS185" s="202"/>
      <c r="EOT185" s="199"/>
      <c r="EOU185" s="199"/>
      <c r="EOV185" s="80"/>
      <c r="EOW185" s="199"/>
      <c r="EOX185" s="199"/>
      <c r="EOY185" s="199"/>
      <c r="EOZ185" s="200"/>
      <c r="EPA185" s="201"/>
      <c r="EPB185" s="202"/>
      <c r="EPC185" s="199"/>
      <c r="EPD185" s="199"/>
      <c r="EPE185" s="80"/>
      <c r="EPF185" s="199"/>
      <c r="EPG185" s="211"/>
      <c r="EPH185" s="203"/>
      <c r="EPI185" s="200"/>
      <c r="EPJ185" s="201"/>
      <c r="EPK185" s="202"/>
      <c r="EPL185" s="199"/>
      <c r="EPM185" s="199"/>
      <c r="EPN185" s="80"/>
      <c r="EPO185" s="199"/>
      <c r="EPP185" s="211"/>
      <c r="EPR185" s="205"/>
      <c r="EPS185" s="206"/>
      <c r="EPT185" s="207"/>
      <c r="EPW185" s="111"/>
      <c r="EQA185" s="205"/>
      <c r="EQB185" s="206"/>
      <c r="EQC185" s="212"/>
      <c r="EQD185" s="199"/>
      <c r="EQE185" s="199"/>
      <c r="EQF185" s="80"/>
      <c r="EQG185" s="199"/>
      <c r="EQH185" s="199"/>
      <c r="EQI185" s="199"/>
      <c r="EQJ185" s="200"/>
      <c r="EQK185" s="201"/>
      <c r="EQL185" s="202"/>
      <c r="EQM185" s="199"/>
      <c r="EQN185" s="199"/>
      <c r="EQO185" s="80"/>
      <c r="EQP185" s="199"/>
      <c r="EQQ185" s="199"/>
      <c r="EQR185" s="199"/>
      <c r="EQS185" s="200"/>
      <c r="EQT185" s="201"/>
      <c r="EQU185" s="202"/>
      <c r="EQV185" s="199"/>
      <c r="EQW185" s="199"/>
      <c r="EQX185" s="80"/>
      <c r="EQY185" s="199"/>
      <c r="EQZ185" s="199"/>
      <c r="ERA185" s="199"/>
      <c r="ERB185" s="200"/>
      <c r="ERC185" s="201"/>
      <c r="ERD185" s="202"/>
      <c r="ERE185" s="199"/>
      <c r="ERF185" s="199"/>
      <c r="ERG185" s="80"/>
      <c r="ERH185" s="199"/>
      <c r="ERI185" s="199"/>
      <c r="ERJ185" s="199"/>
      <c r="ERK185" s="200"/>
      <c r="ERL185" s="201"/>
      <c r="ERM185" s="202"/>
      <c r="ERN185" s="199"/>
      <c r="ERO185" s="199"/>
      <c r="ERP185" s="80"/>
      <c r="ERQ185" s="199"/>
      <c r="ERR185" s="199"/>
      <c r="ERS185" s="199"/>
      <c r="ERT185" s="200"/>
      <c r="ERU185" s="201"/>
      <c r="ERV185" s="202"/>
      <c r="ERW185" s="199"/>
      <c r="ERX185" s="199"/>
      <c r="ERY185" s="80"/>
      <c r="ERZ185" s="199"/>
      <c r="ESA185" s="199"/>
      <c r="ESB185" s="199"/>
      <c r="ESC185" s="200"/>
      <c r="ESD185" s="201"/>
      <c r="ESE185" s="202"/>
      <c r="ESF185" s="199"/>
      <c r="ESG185" s="199"/>
      <c r="ESH185" s="80"/>
      <c r="ESI185" s="199"/>
      <c r="ESJ185" s="199"/>
      <c r="ESK185" s="199"/>
      <c r="ESL185" s="200"/>
      <c r="ESM185" s="201"/>
      <c r="ESN185" s="202"/>
      <c r="ESO185" s="199"/>
      <c r="ESP185" s="199"/>
      <c r="ESQ185" s="80"/>
      <c r="ESR185" s="199"/>
      <c r="ESS185" s="199"/>
      <c r="EST185" s="199"/>
      <c r="ESU185" s="200"/>
      <c r="ESV185" s="201"/>
      <c r="ESW185" s="202"/>
      <c r="ESX185" s="199"/>
      <c r="ESY185" s="199"/>
      <c r="ESZ185" s="80"/>
      <c r="ETA185" s="199"/>
      <c r="ETB185" s="199"/>
      <c r="ETC185" s="199"/>
      <c r="ETD185" s="200"/>
      <c r="ETE185" s="201"/>
      <c r="ETF185" s="202"/>
      <c r="ETG185" s="199"/>
      <c r="ETH185" s="199"/>
      <c r="ETI185" s="80"/>
      <c r="ETJ185" s="199"/>
      <c r="ETK185" s="199"/>
      <c r="ETL185" s="199"/>
      <c r="ETM185" s="200"/>
      <c r="ETN185" s="201"/>
      <c r="ETO185" s="202"/>
      <c r="ETP185" s="199"/>
      <c r="ETQ185" s="199"/>
      <c r="ETR185" s="80"/>
      <c r="ETS185" s="199"/>
      <c r="ETT185" s="199"/>
      <c r="ETU185" s="199"/>
      <c r="ETV185" s="200"/>
      <c r="ETW185" s="201"/>
      <c r="ETX185" s="202"/>
      <c r="ETY185" s="199"/>
      <c r="ETZ185" s="199"/>
      <c r="EUA185" s="80"/>
      <c r="EUB185" s="199"/>
      <c r="EUC185" s="199"/>
      <c r="EUD185" s="199"/>
      <c r="EUE185" s="200"/>
      <c r="EUF185" s="201"/>
      <c r="EUG185" s="202"/>
      <c r="EUH185" s="199"/>
      <c r="EUI185" s="199"/>
      <c r="EUJ185" s="80"/>
      <c r="EUK185" s="199"/>
      <c r="EUL185" s="199"/>
      <c r="EUM185" s="199"/>
      <c r="EUN185" s="200"/>
      <c r="EUO185" s="201"/>
      <c r="EUP185" s="202"/>
      <c r="EUQ185" s="199"/>
      <c r="EUR185" s="199"/>
      <c r="EUS185" s="80"/>
      <c r="EUT185" s="199"/>
      <c r="EUU185" s="199"/>
      <c r="EUV185" s="199"/>
      <c r="EUW185" s="200"/>
      <c r="EUX185" s="201"/>
      <c r="EUY185" s="202"/>
      <c r="EUZ185" s="199"/>
      <c r="EVA185" s="199"/>
      <c r="EVB185" s="80"/>
      <c r="EVC185" s="199"/>
      <c r="EVD185" s="199"/>
      <c r="EVE185" s="199"/>
      <c r="EVF185" s="200"/>
      <c r="EVG185" s="201"/>
      <c r="EVH185" s="202"/>
      <c r="EVI185" s="199"/>
      <c r="EVJ185" s="199"/>
      <c r="EVK185" s="80"/>
      <c r="EVL185" s="199"/>
      <c r="EVM185" s="199"/>
      <c r="EVN185" s="199"/>
      <c r="EVO185" s="200"/>
      <c r="EVP185" s="201"/>
      <c r="EVQ185" s="202"/>
      <c r="EVR185" s="199"/>
      <c r="EVS185" s="199"/>
      <c r="EVT185" s="80"/>
      <c r="EVU185" s="199"/>
      <c r="EVV185" s="199"/>
      <c r="EVW185" s="199"/>
      <c r="EVX185" s="200"/>
      <c r="EVY185" s="201"/>
      <c r="EVZ185" s="202"/>
      <c r="EWA185" s="199"/>
      <c r="EWB185" s="199"/>
      <c r="EWC185" s="80"/>
      <c r="EWD185" s="199"/>
      <c r="EWE185" s="199"/>
      <c r="EWF185" s="199"/>
      <c r="EWG185" s="200"/>
      <c r="EWH185" s="201"/>
      <c r="EWI185" s="202"/>
      <c r="EWJ185" s="199"/>
      <c r="EWK185" s="199"/>
      <c r="EWL185" s="80"/>
      <c r="EWM185" s="199"/>
      <c r="EWN185" s="199"/>
      <c r="EWO185" s="199"/>
      <c r="EWP185" s="200"/>
      <c r="EWQ185" s="201"/>
      <c r="EWR185" s="202"/>
      <c r="EWS185" s="199"/>
      <c r="EWT185" s="199"/>
      <c r="EWU185" s="80"/>
      <c r="EWV185" s="199"/>
      <c r="EWW185" s="199"/>
      <c r="EWX185" s="199"/>
      <c r="EWY185" s="200"/>
      <c r="EWZ185" s="201"/>
      <c r="EXA185" s="202"/>
      <c r="EXB185" s="199"/>
      <c r="EXC185" s="199"/>
      <c r="EXD185" s="80"/>
      <c r="EXE185" s="199"/>
      <c r="EXF185" s="199"/>
      <c r="EXG185" s="199"/>
      <c r="EXH185" s="200"/>
      <c r="EXI185" s="201"/>
      <c r="EXJ185" s="202"/>
      <c r="EXK185" s="199"/>
      <c r="EXL185" s="199"/>
      <c r="EXM185" s="80"/>
      <c r="EXN185" s="199"/>
      <c r="EXO185" s="199"/>
      <c r="EXP185" s="199"/>
      <c r="EXQ185" s="200"/>
      <c r="EXR185" s="201"/>
      <c r="EXS185" s="202"/>
      <c r="EXT185" s="199"/>
      <c r="EXU185" s="199"/>
      <c r="EXV185" s="80"/>
      <c r="EXW185" s="199"/>
      <c r="EXX185" s="199"/>
      <c r="EXY185" s="199"/>
      <c r="EXZ185" s="200"/>
      <c r="EYA185" s="201"/>
      <c r="EYB185" s="202"/>
      <c r="EYC185" s="199"/>
      <c r="EYD185" s="199"/>
      <c r="EYE185" s="80"/>
      <c r="EYF185" s="199"/>
      <c r="EYG185" s="199"/>
      <c r="EYH185" s="199"/>
      <c r="EYI185" s="200"/>
      <c r="EYJ185" s="201"/>
      <c r="EYK185" s="202"/>
      <c r="EYL185" s="199"/>
      <c r="EYM185" s="199"/>
      <c r="EYN185" s="80"/>
      <c r="EYO185" s="199"/>
      <c r="EYP185" s="199"/>
      <c r="EYQ185" s="199"/>
      <c r="EYR185" s="200"/>
      <c r="EYS185" s="201"/>
      <c r="EYT185" s="202"/>
      <c r="EYU185" s="199"/>
      <c r="EYV185" s="199"/>
      <c r="EYW185" s="80"/>
      <c r="EYX185" s="199"/>
      <c r="EYY185" s="199"/>
      <c r="EYZ185" s="199"/>
      <c r="EZA185" s="200"/>
      <c r="EZB185" s="201"/>
      <c r="EZC185" s="213"/>
      <c r="EZD185" s="203"/>
      <c r="EZE185" s="199"/>
      <c r="EZF185" s="80"/>
      <c r="EZG185" s="199"/>
      <c r="EZH185" s="199"/>
      <c r="EZI185" s="199"/>
      <c r="EZJ185" s="200"/>
      <c r="EZK185" s="201"/>
      <c r="EZL185" s="213"/>
      <c r="EZO185" s="111"/>
      <c r="EZS185" s="205"/>
      <c r="EZT185" s="206"/>
      <c r="EZU185" s="207"/>
      <c r="EZX185" s="111"/>
      <c r="EZY185" s="203"/>
      <c r="EZZ185" s="199"/>
      <c r="FAA185" s="199"/>
      <c r="FAB185" s="200"/>
      <c r="FAC185" s="201"/>
      <c r="FAD185" s="202"/>
      <c r="FAE185" s="199"/>
      <c r="FAF185" s="199"/>
      <c r="FAG185" s="80"/>
      <c r="FAH185" s="199"/>
      <c r="FAI185" s="199"/>
      <c r="FAJ185" s="199"/>
      <c r="FAK185" s="200"/>
      <c r="FAL185" s="201"/>
      <c r="FAM185" s="202"/>
      <c r="FAN185" s="199"/>
      <c r="FAO185" s="199"/>
      <c r="FAP185" s="80"/>
      <c r="FAQ185" s="199"/>
      <c r="FAR185" s="199"/>
      <c r="FAS185" s="199"/>
      <c r="FAT185" s="200"/>
      <c r="FAU185" s="201"/>
      <c r="FAV185" s="202"/>
      <c r="FAW185" s="199"/>
      <c r="FAX185" s="199"/>
      <c r="FAY185" s="80"/>
      <c r="FAZ185" s="199"/>
      <c r="FBA185" s="199"/>
      <c r="FBB185" s="199"/>
      <c r="FBC185" s="200"/>
      <c r="FBD185" s="201"/>
      <c r="FBE185" s="202"/>
      <c r="FBF185" s="199"/>
      <c r="FBG185" s="199"/>
      <c r="FBH185" s="80"/>
      <c r="FBI185" s="199"/>
      <c r="FBJ185" s="199"/>
      <c r="FBK185" s="199"/>
      <c r="FBL185" s="200"/>
      <c r="FBM185" s="201"/>
      <c r="FBN185" s="202"/>
      <c r="FBO185" s="199"/>
      <c r="FBP185" s="199"/>
      <c r="FBQ185" s="80"/>
      <c r="FBR185" s="199"/>
      <c r="FBS185" s="199"/>
      <c r="FBT185" s="199"/>
      <c r="FBU185" s="200"/>
      <c r="FBV185" s="201"/>
      <c r="FBW185" s="202"/>
      <c r="FBX185" s="199"/>
      <c r="FBY185" s="199"/>
      <c r="FBZ185" s="80"/>
      <c r="FCA185" s="199"/>
      <c r="FCB185" s="199"/>
      <c r="FCC185" s="199"/>
      <c r="FCD185" s="200"/>
      <c r="FCE185" s="201"/>
      <c r="FCF185" s="202"/>
      <c r="FCG185" s="199"/>
      <c r="FCH185" s="199"/>
      <c r="FCI185" s="80"/>
      <c r="FCJ185" s="199"/>
      <c r="FCK185" s="199"/>
      <c r="FCL185" s="199"/>
      <c r="FCM185" s="200"/>
      <c r="FCN185" s="201"/>
      <c r="FCO185" s="202"/>
      <c r="FCP185" s="199"/>
      <c r="FCQ185" s="199"/>
      <c r="FCR185" s="80"/>
      <c r="FCS185" s="199"/>
      <c r="FCT185" s="199"/>
      <c r="FCU185" s="199"/>
      <c r="FCV185" s="200"/>
      <c r="FCW185" s="201"/>
      <c r="FCX185" s="202"/>
      <c r="FCY185" s="199"/>
      <c r="FCZ185" s="199"/>
      <c r="FDA185" s="80"/>
      <c r="FDB185" s="199"/>
      <c r="FDC185" s="199"/>
      <c r="FDD185" s="199"/>
      <c r="FDE185" s="200"/>
      <c r="FDF185" s="201"/>
      <c r="FDG185" s="202"/>
      <c r="FDH185" s="199"/>
      <c r="FDI185" s="199"/>
      <c r="FDJ185" s="80"/>
      <c r="FDK185" s="199"/>
      <c r="FDL185" s="199"/>
      <c r="FDM185" s="199"/>
      <c r="FDN185" s="200"/>
      <c r="FDO185" s="201"/>
      <c r="FDP185" s="202"/>
      <c r="FDQ185" s="199"/>
      <c r="FDR185" s="199"/>
      <c r="FDS185" s="80"/>
      <c r="FDT185" s="199"/>
      <c r="FDU185" s="199"/>
      <c r="FDV185" s="199"/>
      <c r="FDW185" s="200"/>
      <c r="FDX185" s="201"/>
      <c r="FDY185" s="202"/>
      <c r="FDZ185" s="199"/>
      <c r="FEA185" s="199"/>
      <c r="FEB185" s="80"/>
      <c r="FEC185" s="199"/>
      <c r="FED185" s="199"/>
      <c r="FEE185" s="199"/>
      <c r="FEF185" s="200"/>
      <c r="FEG185" s="201"/>
      <c r="FEH185" s="202"/>
      <c r="FEI185" s="199"/>
      <c r="FEJ185" s="199"/>
      <c r="FEK185" s="80"/>
      <c r="FEL185" s="199"/>
      <c r="FEM185" s="199"/>
      <c r="FEN185" s="199"/>
      <c r="FEO185" s="200"/>
      <c r="FEP185" s="201"/>
      <c r="FEQ185" s="202"/>
      <c r="FER185" s="199"/>
      <c r="FES185" s="199"/>
      <c r="FET185" s="80"/>
      <c r="FEU185" s="199"/>
      <c r="FEV185" s="199"/>
      <c r="FEW185" s="199"/>
      <c r="FEX185" s="200"/>
      <c r="FEY185" s="201"/>
      <c r="FEZ185" s="202"/>
      <c r="FFA185" s="199"/>
      <c r="FFB185" s="199"/>
      <c r="FFC185" s="80"/>
      <c r="FFD185" s="199"/>
      <c r="FFE185" s="199"/>
      <c r="FFF185" s="199"/>
      <c r="FFG185" s="200"/>
      <c r="FFH185" s="201"/>
      <c r="FFI185" s="202"/>
      <c r="FFJ185" s="199"/>
      <c r="FFK185" s="199"/>
      <c r="FFL185" s="80"/>
      <c r="FFM185" s="199"/>
      <c r="FFN185" s="199"/>
      <c r="FFO185" s="199"/>
      <c r="FFP185" s="200"/>
      <c r="FFQ185" s="201"/>
      <c r="FFR185" s="202"/>
      <c r="FFS185" s="199"/>
      <c r="FFT185" s="199"/>
      <c r="FFU185" s="80"/>
      <c r="FFV185" s="199"/>
      <c r="FFW185" s="199"/>
      <c r="FFX185" s="199"/>
      <c r="FFY185" s="200"/>
      <c r="FFZ185" s="201"/>
      <c r="FGA185" s="202"/>
      <c r="FGB185" s="199"/>
      <c r="FGC185" s="199"/>
      <c r="FGD185" s="80"/>
      <c r="FGE185" s="199"/>
      <c r="FGF185" s="199"/>
      <c r="FGG185" s="199"/>
      <c r="FGH185" s="200"/>
      <c r="FGI185" s="201"/>
      <c r="FGJ185" s="202"/>
      <c r="FGK185" s="199"/>
      <c r="FGL185" s="199"/>
      <c r="FGM185" s="80"/>
      <c r="FGN185" s="199"/>
      <c r="FGO185" s="199"/>
      <c r="FGP185" s="199"/>
      <c r="FGQ185" s="200"/>
      <c r="FGR185" s="201"/>
      <c r="FGS185" s="202"/>
      <c r="FGT185" s="199"/>
      <c r="FGU185" s="199"/>
      <c r="FGV185" s="80"/>
      <c r="FGW185" s="199"/>
      <c r="FGX185" s="199"/>
      <c r="FGY185" s="199"/>
      <c r="FGZ185" s="200"/>
      <c r="FHA185" s="201"/>
      <c r="FHB185" s="202"/>
      <c r="FHC185" s="199"/>
      <c r="FHD185" s="199"/>
      <c r="FHE185" s="80"/>
      <c r="FHF185" s="199"/>
      <c r="FHG185" s="199"/>
      <c r="FHH185" s="199"/>
      <c r="FHI185" s="200"/>
      <c r="FHJ185" s="201"/>
      <c r="FHK185" s="202"/>
      <c r="FHL185" s="199"/>
      <c r="FHM185" s="199"/>
      <c r="FHN185" s="80"/>
      <c r="FHO185" s="199"/>
      <c r="FHP185" s="199"/>
      <c r="FHQ185" s="199"/>
      <c r="FHR185" s="200"/>
      <c r="FHS185" s="201"/>
      <c r="FHT185" s="202"/>
      <c r="FHU185" s="199"/>
      <c r="FHV185" s="199"/>
      <c r="FHW185" s="80"/>
      <c r="FHX185" s="199"/>
      <c r="FHY185" s="199"/>
      <c r="FHZ185" s="199"/>
      <c r="FIA185" s="200"/>
      <c r="FIB185" s="201"/>
      <c r="FIC185" s="202"/>
      <c r="FID185" s="199"/>
      <c r="FIE185" s="199"/>
      <c r="FIF185" s="80"/>
      <c r="FIG185" s="199"/>
      <c r="FIH185" s="199"/>
      <c r="FII185" s="199"/>
      <c r="FIJ185" s="200"/>
      <c r="FIK185" s="201"/>
      <c r="FIL185" s="202"/>
      <c r="FIM185" s="199"/>
      <c r="FIN185" s="199"/>
      <c r="FIO185" s="80"/>
      <c r="FIP185" s="199"/>
      <c r="FIQ185" s="199"/>
      <c r="FIR185" s="199"/>
      <c r="FIS185" s="200"/>
      <c r="FIT185" s="201"/>
      <c r="FIU185" s="202"/>
      <c r="FIV185" s="199"/>
      <c r="FIW185" s="199"/>
      <c r="FIX185" s="80"/>
      <c r="FIY185" s="211"/>
      <c r="FIZ185" s="203"/>
      <c r="FJA185" s="199"/>
      <c r="FJB185" s="200"/>
      <c r="FJC185" s="201"/>
      <c r="FJD185" s="202"/>
      <c r="FJE185" s="199"/>
      <c r="FJF185" s="199"/>
      <c r="FJG185" s="80"/>
      <c r="FJH185" s="211"/>
      <c r="FJK185" s="205"/>
      <c r="FJL185" s="206"/>
      <c r="FJM185" s="207"/>
      <c r="FJP185" s="111"/>
      <c r="FJT185" s="205"/>
      <c r="FJU185" s="210"/>
      <c r="FJV185" s="202"/>
      <c r="FJW185" s="199"/>
      <c r="FJX185" s="199"/>
      <c r="FJY185" s="80"/>
      <c r="FJZ185" s="199"/>
      <c r="FKA185" s="199"/>
      <c r="FKB185" s="199"/>
      <c r="FKC185" s="200"/>
      <c r="FKD185" s="201"/>
      <c r="FKE185" s="202"/>
      <c r="FKF185" s="199"/>
      <c r="FKG185" s="199"/>
      <c r="FKH185" s="80"/>
      <c r="FKI185" s="199"/>
      <c r="FKJ185" s="199"/>
      <c r="FKK185" s="199"/>
      <c r="FKL185" s="200"/>
      <c r="FKM185" s="201"/>
      <c r="FKN185" s="202"/>
      <c r="FKO185" s="199"/>
      <c r="FKP185" s="199"/>
      <c r="FKQ185" s="80"/>
      <c r="FKR185" s="199"/>
      <c r="FKS185" s="199"/>
      <c r="FKT185" s="199"/>
      <c r="FKU185" s="200"/>
      <c r="FKV185" s="201"/>
      <c r="FKW185" s="202"/>
      <c r="FKX185" s="199"/>
      <c r="FKY185" s="199"/>
      <c r="FKZ185" s="80"/>
      <c r="FLA185" s="199"/>
      <c r="FLB185" s="199"/>
      <c r="FLC185" s="199"/>
      <c r="FLD185" s="200"/>
      <c r="FLE185" s="201"/>
      <c r="FLF185" s="202"/>
      <c r="FLG185" s="199"/>
      <c r="FLH185" s="199"/>
      <c r="FLI185" s="80"/>
      <c r="FLJ185" s="199"/>
      <c r="FLK185" s="199"/>
      <c r="FLL185" s="199"/>
      <c r="FLM185" s="200"/>
      <c r="FLN185" s="201"/>
      <c r="FLO185" s="202"/>
      <c r="FLP185" s="199"/>
      <c r="FLQ185" s="199"/>
      <c r="FLR185" s="80"/>
      <c r="FLS185" s="199"/>
      <c r="FLT185" s="199"/>
      <c r="FLU185" s="199"/>
      <c r="FLV185" s="200"/>
      <c r="FLW185" s="201"/>
      <c r="FLX185" s="202"/>
      <c r="FLY185" s="199"/>
      <c r="FLZ185" s="199"/>
      <c r="FMA185" s="80"/>
      <c r="FMB185" s="199"/>
      <c r="FMC185" s="199"/>
      <c r="FMD185" s="199"/>
      <c r="FME185" s="200"/>
      <c r="FMF185" s="201"/>
      <c r="FMG185" s="202"/>
      <c r="FMH185" s="199"/>
      <c r="FMI185" s="199"/>
      <c r="FMJ185" s="80"/>
      <c r="FMK185" s="199"/>
      <c r="FML185" s="199"/>
      <c r="FMM185" s="199"/>
      <c r="FMN185" s="200"/>
      <c r="FMO185" s="201"/>
      <c r="FMP185" s="202"/>
      <c r="FMQ185" s="199"/>
      <c r="FMR185" s="199"/>
      <c r="FMS185" s="80"/>
      <c r="FMT185" s="199"/>
      <c r="FMU185" s="199"/>
      <c r="FMV185" s="199"/>
      <c r="FMW185" s="200"/>
      <c r="FMX185" s="201"/>
      <c r="FMY185" s="202"/>
      <c r="FMZ185" s="199"/>
      <c r="FNA185" s="199"/>
      <c r="FNB185" s="80"/>
      <c r="FNC185" s="199"/>
      <c r="FND185" s="199"/>
      <c r="FNE185" s="199"/>
      <c r="FNF185" s="200"/>
      <c r="FNG185" s="201"/>
      <c r="FNH185" s="202"/>
      <c r="FNI185" s="199"/>
      <c r="FNJ185" s="199"/>
      <c r="FNK185" s="80"/>
      <c r="FNL185" s="199"/>
      <c r="FNM185" s="199"/>
      <c r="FNN185" s="199"/>
      <c r="FNO185" s="200"/>
      <c r="FNP185" s="201"/>
      <c r="FNQ185" s="202"/>
      <c r="FNR185" s="199"/>
      <c r="FNS185" s="199"/>
      <c r="FNT185" s="80"/>
      <c r="FNU185" s="199"/>
      <c r="FNV185" s="199"/>
      <c r="FNW185" s="199"/>
      <c r="FNX185" s="200"/>
      <c r="FNY185" s="201"/>
      <c r="FNZ185" s="202"/>
      <c r="FOA185" s="199"/>
      <c r="FOB185" s="199"/>
      <c r="FOC185" s="80"/>
      <c r="FOD185" s="199"/>
      <c r="FOE185" s="199"/>
      <c r="FOF185" s="199"/>
      <c r="FOG185" s="200"/>
      <c r="FOH185" s="201"/>
      <c r="FOI185" s="202"/>
      <c r="FOJ185" s="199"/>
      <c r="FOK185" s="199"/>
      <c r="FOL185" s="80"/>
      <c r="FOM185" s="199"/>
      <c r="FON185" s="199"/>
      <c r="FOO185" s="199"/>
      <c r="FOP185" s="200"/>
      <c r="FOQ185" s="201"/>
      <c r="FOR185" s="202"/>
      <c r="FOS185" s="199"/>
      <c r="FOT185" s="199"/>
      <c r="FOU185" s="80"/>
      <c r="FOV185" s="199"/>
      <c r="FOW185" s="199"/>
      <c r="FOX185" s="199"/>
      <c r="FOY185" s="200"/>
      <c r="FOZ185" s="201"/>
      <c r="FPA185" s="202"/>
      <c r="FPB185" s="199"/>
      <c r="FPC185" s="199"/>
      <c r="FPD185" s="80"/>
      <c r="FPE185" s="199"/>
      <c r="FPF185" s="199"/>
      <c r="FPG185" s="199"/>
      <c r="FPH185" s="200"/>
      <c r="FPI185" s="201"/>
      <c r="FPJ185" s="202"/>
      <c r="FPK185" s="199"/>
      <c r="FPL185" s="199"/>
      <c r="FPM185" s="80"/>
      <c r="FPN185" s="199"/>
      <c r="FPO185" s="199"/>
      <c r="FPP185" s="199"/>
      <c r="FPQ185" s="200"/>
      <c r="FPR185" s="201"/>
      <c r="FPS185" s="202"/>
      <c r="FPT185" s="199"/>
      <c r="FPU185" s="199"/>
      <c r="FPV185" s="80"/>
      <c r="FPW185" s="199"/>
      <c r="FPX185" s="199"/>
      <c r="FPY185" s="199"/>
      <c r="FPZ185" s="200"/>
      <c r="FQA185" s="201"/>
      <c r="FQB185" s="202"/>
      <c r="FQC185" s="199"/>
      <c r="FQD185" s="199"/>
      <c r="FQE185" s="80"/>
      <c r="FQF185" s="199"/>
      <c r="FQG185" s="199"/>
      <c r="FQH185" s="199"/>
      <c r="FQI185" s="200"/>
      <c r="FQJ185" s="201"/>
      <c r="FQK185" s="202"/>
      <c r="FQL185" s="199"/>
      <c r="FQM185" s="199"/>
      <c r="FQN185" s="80"/>
      <c r="FQO185" s="199"/>
      <c r="FQP185" s="199"/>
      <c r="FQQ185" s="199"/>
      <c r="FQR185" s="200"/>
      <c r="FQS185" s="201"/>
      <c r="FQT185" s="202"/>
      <c r="FQU185" s="199"/>
      <c r="FQV185" s="199"/>
      <c r="FQW185" s="80"/>
      <c r="FQX185" s="199"/>
      <c r="FQY185" s="199"/>
      <c r="FQZ185" s="199"/>
      <c r="FRA185" s="200"/>
      <c r="FRB185" s="201"/>
      <c r="FRC185" s="202"/>
      <c r="FRD185" s="199"/>
      <c r="FRE185" s="199"/>
      <c r="FRF185" s="80"/>
      <c r="FRG185" s="199"/>
      <c r="FRH185" s="199"/>
      <c r="FRI185" s="199"/>
      <c r="FRJ185" s="200"/>
      <c r="FRK185" s="201"/>
      <c r="FRL185" s="202"/>
      <c r="FRM185" s="199"/>
      <c r="FRN185" s="199"/>
      <c r="FRO185" s="80"/>
      <c r="FRP185" s="199"/>
      <c r="FRQ185" s="199"/>
      <c r="FRR185" s="199"/>
      <c r="FRS185" s="200"/>
      <c r="FRT185" s="201"/>
      <c r="FRU185" s="202"/>
      <c r="FRV185" s="199"/>
      <c r="FRW185" s="199"/>
      <c r="FRX185" s="80"/>
      <c r="FRY185" s="199"/>
      <c r="FRZ185" s="199"/>
      <c r="FSA185" s="199"/>
      <c r="FSB185" s="200"/>
      <c r="FSC185" s="201"/>
      <c r="FSD185" s="202"/>
      <c r="FSE185" s="199"/>
      <c r="FSF185" s="199"/>
      <c r="FSG185" s="80"/>
      <c r="FSH185" s="199"/>
      <c r="FSI185" s="199"/>
      <c r="FSJ185" s="199"/>
      <c r="FSK185" s="200"/>
      <c r="FSL185" s="201"/>
      <c r="FSM185" s="202"/>
      <c r="FSN185" s="199"/>
      <c r="FSO185" s="199"/>
      <c r="FSP185" s="80"/>
      <c r="FSQ185" s="199"/>
      <c r="FSR185" s="199"/>
      <c r="FSS185" s="199"/>
      <c r="FST185" s="200"/>
      <c r="FSU185" s="214"/>
      <c r="FSV185" s="212"/>
      <c r="FSW185" s="199"/>
      <c r="FSX185" s="199"/>
      <c r="FSY185" s="80"/>
      <c r="FSZ185" s="199"/>
      <c r="FTA185" s="199"/>
      <c r="FTB185" s="199"/>
      <c r="FTC185" s="200"/>
      <c r="FTD185" s="214"/>
      <c r="FTE185" s="207"/>
      <c r="FTH185" s="111"/>
      <c r="FTL185" s="205"/>
      <c r="FTM185" s="206"/>
      <c r="FTN185" s="207"/>
      <c r="FTQ185" s="112"/>
      <c r="FTR185" s="199"/>
      <c r="FTS185" s="199"/>
      <c r="FTT185" s="199"/>
      <c r="FTU185" s="200"/>
      <c r="FTV185" s="201"/>
      <c r="FTW185" s="202"/>
      <c r="FTX185" s="199"/>
      <c r="FTY185" s="199"/>
      <c r="FTZ185" s="80"/>
      <c r="FUA185" s="199"/>
      <c r="FUB185" s="199"/>
      <c r="FUC185" s="199"/>
      <c r="FUD185" s="200"/>
      <c r="FUE185" s="201"/>
      <c r="FUF185" s="202"/>
      <c r="FUG185" s="199"/>
      <c r="FUH185" s="199"/>
      <c r="FUI185" s="80"/>
      <c r="FUJ185" s="199"/>
      <c r="FUK185" s="199"/>
      <c r="FUL185" s="199"/>
      <c r="FUM185" s="200"/>
      <c r="FUN185" s="201"/>
      <c r="FUO185" s="202"/>
      <c r="FUP185" s="199"/>
      <c r="FUQ185" s="199"/>
      <c r="FUR185" s="80"/>
      <c r="FUS185" s="199"/>
      <c r="FUT185" s="199"/>
      <c r="FUU185" s="199"/>
      <c r="FUV185" s="200"/>
      <c r="FUW185" s="201"/>
      <c r="FUX185" s="202"/>
      <c r="FUY185" s="199"/>
      <c r="FUZ185" s="199"/>
      <c r="FVA185" s="80"/>
      <c r="FVB185" s="199"/>
      <c r="FVC185" s="199"/>
      <c r="FVD185" s="199"/>
      <c r="FVE185" s="200"/>
      <c r="FVF185" s="201"/>
      <c r="FVG185" s="202"/>
      <c r="FVH185" s="199"/>
      <c r="FVI185" s="199"/>
      <c r="FVJ185" s="80"/>
      <c r="FVK185" s="199"/>
      <c r="FVL185" s="199"/>
      <c r="FVM185" s="199"/>
      <c r="FVN185" s="200"/>
      <c r="FVO185" s="201"/>
      <c r="FVP185" s="202"/>
      <c r="FVQ185" s="199"/>
      <c r="FVR185" s="199"/>
      <c r="FVS185" s="80"/>
      <c r="FVT185" s="199"/>
      <c r="FVU185" s="199"/>
      <c r="FVV185" s="199"/>
      <c r="FVW185" s="200"/>
      <c r="FVX185" s="201"/>
      <c r="FVY185" s="202"/>
      <c r="FVZ185" s="199"/>
      <c r="FWA185" s="199"/>
      <c r="FWB185" s="80"/>
      <c r="FWC185" s="199"/>
      <c r="FWD185" s="199"/>
      <c r="FWE185" s="199"/>
      <c r="FWF185" s="200"/>
      <c r="FWG185" s="201"/>
      <c r="FWH185" s="202"/>
      <c r="FWI185" s="199"/>
      <c r="FWJ185" s="199"/>
      <c r="FWK185" s="80"/>
      <c r="FWL185" s="199"/>
      <c r="FWM185" s="199"/>
      <c r="FWN185" s="199"/>
      <c r="FWO185" s="200"/>
      <c r="FWP185" s="201"/>
      <c r="FWQ185" s="202"/>
      <c r="FWR185" s="199"/>
      <c r="FWS185" s="199"/>
      <c r="FWT185" s="80"/>
      <c r="FWU185" s="199"/>
      <c r="FWV185" s="199"/>
      <c r="FWW185" s="199"/>
      <c r="FWX185" s="200"/>
      <c r="FWY185" s="201"/>
      <c r="FWZ185" s="202"/>
      <c r="FXA185" s="199"/>
      <c r="FXB185" s="199"/>
      <c r="FXC185" s="80"/>
      <c r="FXD185" s="199"/>
      <c r="FXE185" s="199"/>
      <c r="FXF185" s="199"/>
      <c r="FXG185" s="200"/>
      <c r="FXH185" s="201"/>
      <c r="FXI185" s="202"/>
      <c r="FXJ185" s="199"/>
      <c r="FXK185" s="199"/>
      <c r="FXL185" s="80"/>
      <c r="FXM185" s="199"/>
      <c r="FXN185" s="199"/>
      <c r="FXO185" s="199"/>
      <c r="FXP185" s="200"/>
      <c r="FXQ185" s="201"/>
      <c r="FXR185" s="202"/>
      <c r="FXS185" s="199"/>
      <c r="FXT185" s="199"/>
      <c r="FXU185" s="80"/>
      <c r="FXV185" s="199"/>
      <c r="FXW185" s="199"/>
      <c r="FXX185" s="199"/>
      <c r="FXY185" s="200"/>
      <c r="FXZ185" s="201"/>
      <c r="FYA185" s="202"/>
      <c r="FYB185" s="199"/>
      <c r="FYC185" s="199"/>
      <c r="FYD185" s="80"/>
      <c r="FYE185" s="199"/>
      <c r="FYF185" s="199"/>
      <c r="FYG185" s="199"/>
      <c r="FYH185" s="200"/>
      <c r="FYI185" s="201"/>
      <c r="FYJ185" s="202"/>
      <c r="FYK185" s="199"/>
      <c r="FYL185" s="199"/>
      <c r="FYM185" s="80"/>
      <c r="FYN185" s="199"/>
      <c r="FYO185" s="199"/>
      <c r="FYP185" s="199"/>
      <c r="FYQ185" s="200"/>
      <c r="FYR185" s="201"/>
      <c r="FYS185" s="202"/>
      <c r="FYT185" s="199"/>
      <c r="FYU185" s="199"/>
      <c r="FYV185" s="80"/>
      <c r="FYW185" s="199"/>
      <c r="FYX185" s="199"/>
      <c r="FYY185" s="199"/>
      <c r="FYZ185" s="200"/>
      <c r="FZA185" s="201"/>
      <c r="FZB185" s="202"/>
      <c r="FZC185" s="199"/>
      <c r="FZD185" s="199"/>
      <c r="FZE185" s="80"/>
      <c r="FZF185" s="199"/>
      <c r="FZG185" s="199"/>
      <c r="FZH185" s="199"/>
      <c r="FZI185" s="200"/>
      <c r="FZJ185" s="201"/>
      <c r="FZK185" s="202"/>
      <c r="FZL185" s="199"/>
      <c r="FZM185" s="199"/>
      <c r="FZN185" s="80"/>
      <c r="FZO185" s="199"/>
      <c r="FZP185" s="199"/>
      <c r="FZQ185" s="199"/>
      <c r="FZR185" s="200"/>
      <c r="FZS185" s="201"/>
      <c r="FZT185" s="202"/>
      <c r="FZU185" s="199"/>
      <c r="FZV185" s="199"/>
      <c r="FZW185" s="80"/>
      <c r="FZX185" s="199"/>
      <c r="FZY185" s="199"/>
      <c r="FZZ185" s="199"/>
      <c r="GAA185" s="200"/>
      <c r="GAB185" s="201"/>
      <c r="GAC185" s="202"/>
      <c r="GAD185" s="199"/>
      <c r="GAE185" s="199"/>
      <c r="GAF185" s="80"/>
      <c r="GAG185" s="199"/>
      <c r="GAH185" s="199"/>
      <c r="GAI185" s="199"/>
      <c r="GAJ185" s="200"/>
      <c r="GAK185" s="201"/>
      <c r="GAL185" s="202"/>
      <c r="GAM185" s="199"/>
      <c r="GAN185" s="199"/>
      <c r="GAO185" s="80"/>
      <c r="GAP185" s="199"/>
      <c r="GAQ185" s="199"/>
      <c r="GAR185" s="199"/>
      <c r="GAS185" s="200"/>
      <c r="GAT185" s="201"/>
      <c r="GAU185" s="202"/>
      <c r="GAV185" s="199"/>
      <c r="GAW185" s="199"/>
      <c r="GAX185" s="80"/>
      <c r="GAY185" s="199"/>
      <c r="GAZ185" s="199"/>
      <c r="GBA185" s="199"/>
      <c r="GBB185" s="200"/>
      <c r="GBC185" s="201"/>
      <c r="GBD185" s="202"/>
      <c r="GBE185" s="199"/>
      <c r="GBF185" s="199"/>
      <c r="GBG185" s="80"/>
      <c r="GBH185" s="199"/>
      <c r="GBI185" s="199"/>
      <c r="GBJ185" s="199"/>
      <c r="GBK185" s="200"/>
      <c r="GBL185" s="201"/>
      <c r="GBM185" s="202"/>
      <c r="GBN185" s="199"/>
      <c r="GBO185" s="199"/>
      <c r="GBP185" s="80"/>
      <c r="GBQ185" s="199"/>
      <c r="GBR185" s="199"/>
      <c r="GBS185" s="199"/>
      <c r="GBT185" s="200"/>
      <c r="GBU185" s="201"/>
      <c r="GBV185" s="202"/>
      <c r="GBW185" s="199"/>
      <c r="GBX185" s="199"/>
      <c r="GBY185" s="80"/>
      <c r="GBZ185" s="199"/>
      <c r="GCA185" s="199"/>
      <c r="GCB185" s="199"/>
      <c r="GCC185" s="200"/>
      <c r="GCD185" s="201"/>
      <c r="GCE185" s="202"/>
      <c r="GCF185" s="199"/>
      <c r="GCG185" s="199"/>
      <c r="GCH185" s="80"/>
      <c r="GCI185" s="199"/>
      <c r="GCJ185" s="199"/>
      <c r="GCK185" s="199"/>
      <c r="GCL185" s="200"/>
      <c r="GCM185" s="201"/>
      <c r="GCN185" s="202"/>
      <c r="GCO185" s="199"/>
      <c r="GCP185" s="199"/>
      <c r="GCQ185" s="110"/>
      <c r="GCR185" s="203"/>
      <c r="GCS185" s="199"/>
      <c r="GCT185" s="199"/>
      <c r="GCU185" s="200"/>
      <c r="GCV185" s="201"/>
      <c r="GCW185" s="202"/>
      <c r="GCX185" s="199"/>
      <c r="GCY185" s="199"/>
      <c r="GCZ185" s="110"/>
      <c r="GDD185" s="205"/>
      <c r="GDE185" s="206"/>
      <c r="GDF185" s="207"/>
      <c r="GDI185" s="111"/>
      <c r="GDM185" s="208"/>
      <c r="GDN185" s="201"/>
      <c r="GDO185" s="202"/>
      <c r="GDP185" s="199"/>
      <c r="GDQ185" s="199"/>
      <c r="GDR185" s="80"/>
      <c r="GDS185" s="199"/>
      <c r="GDT185" s="199"/>
      <c r="GDU185" s="199"/>
      <c r="GDV185" s="200"/>
      <c r="GDW185" s="201"/>
      <c r="GDX185" s="202"/>
      <c r="GDY185" s="199"/>
      <c r="GDZ185" s="199"/>
      <c r="GEA185" s="80"/>
      <c r="GEB185" s="199"/>
      <c r="GEC185" s="199"/>
      <c r="GED185" s="199"/>
      <c r="GEE185" s="200"/>
      <c r="GEF185" s="201"/>
      <c r="GEG185" s="202"/>
      <c r="GEH185" s="199"/>
      <c r="GEI185" s="199"/>
      <c r="GEJ185" s="80"/>
      <c r="GEK185" s="199"/>
      <c r="GEL185" s="199"/>
      <c r="GEM185" s="199"/>
      <c r="GEN185" s="200"/>
      <c r="GEO185" s="201"/>
      <c r="GEP185" s="202"/>
      <c r="GEQ185" s="199"/>
      <c r="GER185" s="199"/>
      <c r="GES185" s="80"/>
      <c r="GET185" s="199"/>
      <c r="GEU185" s="199"/>
      <c r="GEV185" s="199"/>
      <c r="GEW185" s="200"/>
      <c r="GEX185" s="201"/>
      <c r="GEY185" s="202"/>
      <c r="GEZ185" s="199"/>
      <c r="GFA185" s="199"/>
      <c r="GFB185" s="80"/>
      <c r="GFC185" s="199"/>
      <c r="GFD185" s="199"/>
      <c r="GFE185" s="199"/>
      <c r="GFF185" s="200"/>
      <c r="GFG185" s="201"/>
      <c r="GFH185" s="202"/>
      <c r="GFI185" s="199"/>
      <c r="GFJ185" s="199"/>
      <c r="GFK185" s="80"/>
      <c r="GFL185" s="199"/>
      <c r="GFM185" s="199"/>
      <c r="GFN185" s="199"/>
      <c r="GFO185" s="200"/>
      <c r="GFP185" s="201"/>
      <c r="GFQ185" s="202"/>
      <c r="GFR185" s="199"/>
      <c r="GFS185" s="199"/>
      <c r="GFT185" s="80"/>
      <c r="GFU185" s="199"/>
      <c r="GFV185" s="199"/>
      <c r="GFW185" s="199"/>
      <c r="GFX185" s="200"/>
      <c r="GFY185" s="201"/>
      <c r="GFZ185" s="202"/>
      <c r="GGA185" s="199"/>
      <c r="GGB185" s="199"/>
      <c r="GGC185" s="80"/>
      <c r="GGD185" s="199"/>
      <c r="GGE185" s="199"/>
      <c r="GGF185" s="199"/>
      <c r="GGG185" s="200"/>
      <c r="GGH185" s="201"/>
      <c r="GGI185" s="202"/>
      <c r="GGJ185" s="199"/>
      <c r="GGK185" s="199"/>
      <c r="GGL185" s="80"/>
      <c r="GGM185" s="199"/>
      <c r="GGN185" s="199"/>
      <c r="GGO185" s="199"/>
      <c r="GGP185" s="200"/>
      <c r="GGQ185" s="201"/>
      <c r="GGR185" s="202"/>
      <c r="GGS185" s="199"/>
      <c r="GGT185" s="199"/>
      <c r="GGU185" s="80"/>
      <c r="GGV185" s="199"/>
      <c r="GGW185" s="199"/>
      <c r="GGX185" s="199"/>
      <c r="GGY185" s="200"/>
      <c r="GGZ185" s="201"/>
      <c r="GHA185" s="202"/>
      <c r="GHB185" s="199"/>
      <c r="GHC185" s="199"/>
      <c r="GHD185" s="80"/>
      <c r="GHE185" s="199"/>
      <c r="GHF185" s="199"/>
      <c r="GHG185" s="199"/>
      <c r="GHH185" s="200"/>
      <c r="GHI185" s="201"/>
      <c r="GHJ185" s="202"/>
      <c r="GHK185" s="199"/>
      <c r="GHL185" s="199"/>
      <c r="GHM185" s="80"/>
      <c r="GHN185" s="199"/>
      <c r="GHO185" s="199"/>
      <c r="GHP185" s="199"/>
      <c r="GHQ185" s="200"/>
      <c r="GHR185" s="201"/>
      <c r="GHS185" s="202"/>
      <c r="GHT185" s="199"/>
      <c r="GHU185" s="199"/>
      <c r="GHV185" s="80"/>
      <c r="GHW185" s="199"/>
      <c r="GHX185" s="199"/>
      <c r="GHY185" s="199"/>
      <c r="GHZ185" s="200"/>
      <c r="GIA185" s="201"/>
      <c r="GIB185" s="202"/>
      <c r="GIC185" s="199"/>
      <c r="GID185" s="199"/>
      <c r="GIE185" s="80"/>
      <c r="GIF185" s="199"/>
      <c r="GIG185" s="199"/>
      <c r="GIH185" s="199"/>
      <c r="GII185" s="200"/>
      <c r="GIJ185" s="201"/>
      <c r="GIK185" s="202"/>
      <c r="GIL185" s="199"/>
      <c r="GIM185" s="199"/>
      <c r="GIN185" s="80"/>
      <c r="GIO185" s="199"/>
      <c r="GIP185" s="199"/>
      <c r="GIQ185" s="199"/>
      <c r="GIR185" s="200"/>
      <c r="GIS185" s="201"/>
      <c r="GIT185" s="202"/>
      <c r="GIU185" s="199"/>
      <c r="GIV185" s="199"/>
      <c r="GIW185" s="80"/>
      <c r="GIX185" s="199"/>
      <c r="GIY185" s="199"/>
      <c r="GIZ185" s="199"/>
      <c r="GJA185" s="200"/>
      <c r="GJB185" s="201"/>
      <c r="GJC185" s="202"/>
      <c r="GJD185" s="199"/>
      <c r="GJE185" s="199"/>
      <c r="GJF185" s="80"/>
      <c r="GJG185" s="199"/>
      <c r="GJH185" s="199"/>
      <c r="GJI185" s="199"/>
      <c r="GJJ185" s="200"/>
      <c r="GJK185" s="201"/>
      <c r="GJL185" s="202"/>
      <c r="GJM185" s="199"/>
      <c r="GJN185" s="199"/>
      <c r="GJO185" s="80"/>
      <c r="GJP185" s="199"/>
      <c r="GJQ185" s="199"/>
      <c r="GJR185" s="199"/>
      <c r="GJS185" s="200"/>
      <c r="GJT185" s="201"/>
      <c r="GJU185" s="202"/>
      <c r="GJV185" s="199"/>
      <c r="GJW185" s="199"/>
      <c r="GJX185" s="80"/>
      <c r="GJY185" s="199"/>
      <c r="GJZ185" s="199"/>
      <c r="GKA185" s="199"/>
      <c r="GKB185" s="200"/>
      <c r="GKC185" s="201"/>
      <c r="GKD185" s="202"/>
      <c r="GKE185" s="199"/>
      <c r="GKF185" s="199"/>
      <c r="GKG185" s="80"/>
      <c r="GKH185" s="199"/>
      <c r="GKI185" s="199"/>
      <c r="GKJ185" s="199"/>
      <c r="GKK185" s="200"/>
      <c r="GKL185" s="201"/>
      <c r="GKM185" s="202"/>
      <c r="GKN185" s="199"/>
      <c r="GKO185" s="199"/>
      <c r="GKP185" s="80"/>
      <c r="GKQ185" s="199"/>
      <c r="GKR185" s="199"/>
      <c r="GKS185" s="199"/>
      <c r="GKT185" s="200"/>
      <c r="GKU185" s="201"/>
      <c r="GKV185" s="202"/>
      <c r="GKW185" s="199"/>
      <c r="GKX185" s="199"/>
      <c r="GKY185" s="80"/>
      <c r="GKZ185" s="199"/>
      <c r="GLA185" s="199"/>
      <c r="GLB185" s="199"/>
      <c r="GLC185" s="200"/>
      <c r="GLD185" s="201"/>
      <c r="GLE185" s="202"/>
      <c r="GLF185" s="199"/>
      <c r="GLG185" s="199"/>
      <c r="GLH185" s="80"/>
      <c r="GLI185" s="199"/>
      <c r="GLJ185" s="199"/>
      <c r="GLK185" s="199"/>
      <c r="GLL185" s="200"/>
      <c r="GLM185" s="201"/>
      <c r="GLN185" s="202"/>
      <c r="GLO185" s="199"/>
      <c r="GLP185" s="199"/>
      <c r="GLQ185" s="80"/>
      <c r="GLR185" s="199"/>
      <c r="GLS185" s="199"/>
      <c r="GLT185" s="199"/>
      <c r="GLU185" s="200"/>
      <c r="GLV185" s="201"/>
      <c r="GLW185" s="202"/>
      <c r="GLX185" s="199"/>
      <c r="GLY185" s="199"/>
      <c r="GLZ185" s="80"/>
      <c r="GMA185" s="199"/>
      <c r="GMB185" s="199"/>
      <c r="GMC185" s="199"/>
      <c r="GMD185" s="200"/>
      <c r="GME185" s="201"/>
      <c r="GMF185" s="202"/>
      <c r="GMG185" s="199"/>
      <c r="GMH185" s="199"/>
      <c r="GMI185" s="80"/>
      <c r="GMJ185" s="199"/>
      <c r="GMK185" s="199"/>
      <c r="GML185" s="199"/>
      <c r="GMM185" s="209"/>
      <c r="GMN185" s="210"/>
      <c r="GMO185" s="202"/>
      <c r="GMP185" s="199"/>
      <c r="GMQ185" s="199"/>
      <c r="GMR185" s="80"/>
      <c r="GMS185" s="199"/>
      <c r="GMT185" s="199"/>
      <c r="GMU185" s="199"/>
      <c r="GMV185" s="209"/>
      <c r="GMW185" s="206"/>
      <c r="GMX185" s="207"/>
      <c r="GNA185" s="111"/>
      <c r="GNE185" s="205"/>
      <c r="GNF185" s="206"/>
      <c r="GNG185" s="207"/>
      <c r="GNI185" s="203"/>
      <c r="GNJ185" s="80"/>
      <c r="GNK185" s="199"/>
      <c r="GNL185" s="199"/>
      <c r="GNM185" s="199"/>
      <c r="GNN185" s="200"/>
      <c r="GNO185" s="201"/>
      <c r="GNP185" s="202"/>
      <c r="GNQ185" s="199"/>
      <c r="GNR185" s="199"/>
      <c r="GNS185" s="80"/>
      <c r="GNT185" s="199"/>
      <c r="GNU185" s="199"/>
      <c r="GNV185" s="199"/>
      <c r="GNW185" s="200"/>
      <c r="GNX185" s="201"/>
      <c r="GNY185" s="202"/>
      <c r="GNZ185" s="199"/>
      <c r="GOA185" s="199"/>
      <c r="GOB185" s="80"/>
      <c r="GOC185" s="199"/>
      <c r="GOD185" s="199"/>
      <c r="GOE185" s="199"/>
      <c r="GOF185" s="200"/>
      <c r="GOG185" s="201"/>
      <c r="GOH185" s="202"/>
      <c r="GOI185" s="199"/>
      <c r="GOJ185" s="199"/>
      <c r="GOK185" s="80"/>
      <c r="GOL185" s="199"/>
      <c r="GOM185" s="199"/>
      <c r="GON185" s="199"/>
      <c r="GOO185" s="200"/>
      <c r="GOP185" s="201"/>
      <c r="GOQ185" s="202"/>
      <c r="GOR185" s="199"/>
      <c r="GOS185" s="199"/>
      <c r="GOT185" s="80"/>
      <c r="GOU185" s="199"/>
      <c r="GOV185" s="199"/>
      <c r="GOW185" s="199"/>
      <c r="GOX185" s="200"/>
      <c r="GOY185" s="201"/>
      <c r="GOZ185" s="202"/>
      <c r="GPA185" s="199"/>
      <c r="GPB185" s="199"/>
      <c r="GPC185" s="80"/>
      <c r="GPD185" s="199"/>
      <c r="GPE185" s="199"/>
      <c r="GPF185" s="199"/>
      <c r="GPG185" s="200"/>
      <c r="GPH185" s="201"/>
      <c r="GPI185" s="202"/>
      <c r="GPJ185" s="199"/>
      <c r="GPK185" s="199"/>
      <c r="GPL185" s="80"/>
      <c r="GPM185" s="199"/>
      <c r="GPN185" s="199"/>
      <c r="GPO185" s="199"/>
      <c r="GPP185" s="200"/>
      <c r="GPQ185" s="201"/>
      <c r="GPR185" s="202"/>
      <c r="GPS185" s="199"/>
      <c r="GPT185" s="199"/>
      <c r="GPU185" s="80"/>
      <c r="GPV185" s="199"/>
      <c r="GPW185" s="199"/>
      <c r="GPX185" s="199"/>
      <c r="GPY185" s="200"/>
      <c r="GPZ185" s="201"/>
      <c r="GQA185" s="202"/>
      <c r="GQB185" s="199"/>
      <c r="GQC185" s="199"/>
      <c r="GQD185" s="80"/>
      <c r="GQE185" s="199"/>
      <c r="GQF185" s="199"/>
      <c r="GQG185" s="199"/>
      <c r="GQH185" s="200"/>
      <c r="GQI185" s="201"/>
      <c r="GQJ185" s="202"/>
      <c r="GQK185" s="199"/>
      <c r="GQL185" s="199"/>
      <c r="GQM185" s="80"/>
      <c r="GQN185" s="199"/>
      <c r="GQO185" s="199"/>
      <c r="GQP185" s="199"/>
      <c r="GQQ185" s="200"/>
      <c r="GQR185" s="201"/>
      <c r="GQS185" s="202"/>
      <c r="GQT185" s="199"/>
      <c r="GQU185" s="199"/>
      <c r="GQV185" s="80"/>
      <c r="GQW185" s="199"/>
      <c r="GQX185" s="199"/>
      <c r="GQY185" s="199"/>
      <c r="GQZ185" s="200"/>
      <c r="GRA185" s="201"/>
      <c r="GRB185" s="202"/>
      <c r="GRC185" s="199"/>
      <c r="GRD185" s="199"/>
      <c r="GRE185" s="80"/>
      <c r="GRF185" s="199"/>
      <c r="GRG185" s="199"/>
      <c r="GRH185" s="199"/>
      <c r="GRI185" s="200"/>
      <c r="GRJ185" s="201"/>
      <c r="GRK185" s="202"/>
      <c r="GRL185" s="199"/>
      <c r="GRM185" s="199"/>
      <c r="GRN185" s="80"/>
      <c r="GRO185" s="199"/>
      <c r="GRP185" s="199"/>
      <c r="GRQ185" s="199"/>
      <c r="GRR185" s="200"/>
      <c r="GRS185" s="201"/>
      <c r="GRT185" s="202"/>
      <c r="GRU185" s="199"/>
      <c r="GRV185" s="199"/>
      <c r="GRW185" s="80"/>
      <c r="GRX185" s="199"/>
      <c r="GRY185" s="199"/>
      <c r="GRZ185" s="199"/>
      <c r="GSA185" s="200"/>
      <c r="GSB185" s="201"/>
      <c r="GSC185" s="202"/>
      <c r="GSD185" s="199"/>
      <c r="GSE185" s="199"/>
      <c r="GSF185" s="80"/>
      <c r="GSG185" s="199"/>
      <c r="GSH185" s="199"/>
      <c r="GSI185" s="199"/>
      <c r="GSJ185" s="200"/>
      <c r="GSK185" s="201"/>
      <c r="GSL185" s="202"/>
      <c r="GSM185" s="199"/>
      <c r="GSN185" s="199"/>
      <c r="GSO185" s="80"/>
      <c r="GSP185" s="199"/>
      <c r="GSQ185" s="199"/>
      <c r="GSR185" s="199"/>
      <c r="GSS185" s="200"/>
      <c r="GST185" s="201"/>
      <c r="GSU185" s="202"/>
      <c r="GSV185" s="199"/>
      <c r="GSW185" s="199"/>
      <c r="GSX185" s="80"/>
      <c r="GSY185" s="199"/>
      <c r="GSZ185" s="199"/>
      <c r="GTA185" s="199"/>
      <c r="GTB185" s="200"/>
      <c r="GTC185" s="201"/>
      <c r="GTD185" s="202"/>
      <c r="GTE185" s="199"/>
      <c r="GTF185" s="199"/>
      <c r="GTG185" s="80"/>
      <c r="GTH185" s="199"/>
      <c r="GTI185" s="199"/>
      <c r="GTJ185" s="199"/>
      <c r="GTK185" s="200"/>
      <c r="GTL185" s="201"/>
      <c r="GTM185" s="202"/>
      <c r="GTN185" s="199"/>
      <c r="GTO185" s="199"/>
      <c r="GTP185" s="80"/>
      <c r="GTQ185" s="199"/>
      <c r="GTR185" s="199"/>
      <c r="GTS185" s="199"/>
      <c r="GTT185" s="200"/>
      <c r="GTU185" s="201"/>
      <c r="GTV185" s="202"/>
      <c r="GTW185" s="199"/>
      <c r="GTX185" s="199"/>
      <c r="GTY185" s="80"/>
      <c r="GTZ185" s="199"/>
      <c r="GUA185" s="199"/>
      <c r="GUB185" s="199"/>
      <c r="GUC185" s="200"/>
      <c r="GUD185" s="201"/>
      <c r="GUE185" s="202"/>
      <c r="GUF185" s="199"/>
      <c r="GUG185" s="199"/>
      <c r="GUH185" s="80"/>
      <c r="GUI185" s="199"/>
      <c r="GUJ185" s="199"/>
      <c r="GUK185" s="199"/>
      <c r="GUL185" s="200"/>
      <c r="GUM185" s="201"/>
      <c r="GUN185" s="202"/>
      <c r="GUO185" s="199"/>
      <c r="GUP185" s="199"/>
      <c r="GUQ185" s="80"/>
      <c r="GUR185" s="199"/>
      <c r="GUS185" s="199"/>
      <c r="GUT185" s="199"/>
      <c r="GUU185" s="200"/>
      <c r="GUV185" s="201"/>
      <c r="GUW185" s="202"/>
      <c r="GUX185" s="199"/>
      <c r="GUY185" s="199"/>
      <c r="GUZ185" s="80"/>
      <c r="GVA185" s="199"/>
      <c r="GVB185" s="199"/>
      <c r="GVC185" s="199"/>
      <c r="GVD185" s="200"/>
      <c r="GVE185" s="201"/>
      <c r="GVF185" s="202"/>
      <c r="GVG185" s="199"/>
      <c r="GVH185" s="199"/>
      <c r="GVI185" s="80"/>
      <c r="GVJ185" s="199"/>
      <c r="GVK185" s="199"/>
      <c r="GVL185" s="199"/>
      <c r="GVM185" s="200"/>
      <c r="GVN185" s="201"/>
      <c r="GVO185" s="202"/>
      <c r="GVP185" s="199"/>
      <c r="GVQ185" s="199"/>
      <c r="GVR185" s="80"/>
      <c r="GVS185" s="199"/>
      <c r="GVT185" s="199"/>
      <c r="GVU185" s="199"/>
      <c r="GVV185" s="200"/>
      <c r="GVW185" s="201"/>
      <c r="GVX185" s="202"/>
      <c r="GVY185" s="199"/>
      <c r="GVZ185" s="199"/>
      <c r="GWA185" s="80"/>
      <c r="GWB185" s="199"/>
      <c r="GWC185" s="199"/>
      <c r="GWD185" s="199"/>
      <c r="GWE185" s="200"/>
      <c r="GWF185" s="201"/>
      <c r="GWG185" s="202"/>
      <c r="GWH185" s="199"/>
      <c r="GWI185" s="211"/>
      <c r="GWJ185" s="112"/>
      <c r="GWK185" s="199"/>
      <c r="GWL185" s="199"/>
      <c r="GWM185" s="199"/>
      <c r="GWN185" s="200"/>
      <c r="GWO185" s="201"/>
      <c r="GWP185" s="202"/>
      <c r="GWQ185" s="199"/>
      <c r="GWR185" s="211"/>
      <c r="GWS185" s="111"/>
      <c r="GWW185" s="205"/>
      <c r="GWX185" s="206"/>
      <c r="GWY185" s="207"/>
      <c r="GXB185" s="111"/>
      <c r="GXE185" s="203"/>
      <c r="GXF185" s="200"/>
      <c r="GXG185" s="201"/>
      <c r="GXH185" s="202"/>
      <c r="GXI185" s="199"/>
      <c r="GXJ185" s="199"/>
      <c r="GXK185" s="80"/>
      <c r="GXL185" s="199"/>
      <c r="GXM185" s="199"/>
      <c r="GXN185" s="199"/>
      <c r="GXO185" s="200"/>
      <c r="GXP185" s="201"/>
      <c r="GXQ185" s="202"/>
      <c r="GXR185" s="199"/>
      <c r="GXS185" s="199"/>
      <c r="GXT185" s="80"/>
      <c r="GXU185" s="199"/>
      <c r="GXV185" s="199"/>
      <c r="GXW185" s="199"/>
      <c r="GXX185" s="200"/>
      <c r="GXY185" s="201"/>
      <c r="GXZ185" s="202"/>
      <c r="GYA185" s="199"/>
      <c r="GYB185" s="199"/>
      <c r="GYC185" s="80"/>
      <c r="GYD185" s="199"/>
      <c r="GYE185" s="199"/>
      <c r="GYF185" s="199"/>
      <c r="GYG185" s="200"/>
      <c r="GYH185" s="201"/>
      <c r="GYI185" s="202"/>
      <c r="GYJ185" s="199"/>
      <c r="GYK185" s="199"/>
      <c r="GYL185" s="80"/>
      <c r="GYM185" s="199"/>
      <c r="GYN185" s="199"/>
      <c r="GYO185" s="199"/>
      <c r="GYP185" s="200"/>
      <c r="GYQ185" s="201"/>
      <c r="GYR185" s="202"/>
      <c r="GYS185" s="199"/>
      <c r="GYT185" s="199"/>
      <c r="GYU185" s="80"/>
      <c r="GYV185" s="199"/>
      <c r="GYW185" s="199"/>
      <c r="GYX185" s="199"/>
      <c r="GYY185" s="200"/>
      <c r="GYZ185" s="201"/>
      <c r="GZA185" s="202"/>
      <c r="GZB185" s="199"/>
      <c r="GZC185" s="199"/>
      <c r="GZD185" s="80"/>
      <c r="GZE185" s="199"/>
      <c r="GZF185" s="199"/>
      <c r="GZG185" s="199"/>
      <c r="GZH185" s="200"/>
      <c r="GZI185" s="201"/>
      <c r="GZJ185" s="202"/>
      <c r="GZK185" s="199"/>
      <c r="GZL185" s="199"/>
      <c r="GZM185" s="80"/>
      <c r="GZN185" s="199"/>
      <c r="GZO185" s="199"/>
      <c r="GZP185" s="199"/>
      <c r="GZQ185" s="200"/>
      <c r="GZR185" s="201"/>
      <c r="GZS185" s="202"/>
      <c r="GZT185" s="199"/>
      <c r="GZU185" s="199"/>
      <c r="GZV185" s="80"/>
      <c r="GZW185" s="199"/>
      <c r="GZX185" s="199"/>
      <c r="GZY185" s="199"/>
      <c r="GZZ185" s="200"/>
      <c r="HAA185" s="201"/>
      <c r="HAB185" s="202"/>
      <c r="HAC185" s="199"/>
      <c r="HAD185" s="199"/>
      <c r="HAE185" s="80"/>
      <c r="HAF185" s="199"/>
      <c r="HAG185" s="199"/>
      <c r="HAH185" s="199"/>
      <c r="HAI185" s="200"/>
      <c r="HAJ185" s="201"/>
      <c r="HAK185" s="202"/>
      <c r="HAL185" s="199"/>
      <c r="HAM185" s="199"/>
      <c r="HAN185" s="80"/>
      <c r="HAO185" s="199"/>
      <c r="HAP185" s="199"/>
      <c r="HAQ185" s="199"/>
      <c r="HAR185" s="200"/>
      <c r="HAS185" s="201"/>
      <c r="HAT185" s="202"/>
      <c r="HAU185" s="199"/>
      <c r="HAV185" s="199"/>
      <c r="HAW185" s="80"/>
      <c r="HAX185" s="199"/>
      <c r="HAY185" s="199"/>
      <c r="HAZ185" s="199"/>
      <c r="HBA185" s="200"/>
      <c r="HBB185" s="201"/>
      <c r="HBC185" s="202"/>
      <c r="HBD185" s="199"/>
      <c r="HBE185" s="199"/>
      <c r="HBF185" s="80"/>
      <c r="HBG185" s="199"/>
      <c r="HBH185" s="199"/>
      <c r="HBI185" s="199"/>
      <c r="HBJ185" s="200"/>
      <c r="HBK185" s="201"/>
      <c r="HBL185" s="202"/>
      <c r="HBM185" s="199"/>
      <c r="HBN185" s="199"/>
      <c r="HBO185" s="80"/>
      <c r="HBP185" s="199"/>
      <c r="HBQ185" s="199"/>
      <c r="HBR185" s="199"/>
      <c r="HBS185" s="200"/>
      <c r="HBT185" s="201"/>
      <c r="HBU185" s="202"/>
      <c r="HBV185" s="199"/>
      <c r="HBW185" s="199"/>
      <c r="HBX185" s="80"/>
      <c r="HBY185" s="199"/>
      <c r="HBZ185" s="199"/>
      <c r="HCA185" s="199"/>
      <c r="HCB185" s="200"/>
      <c r="HCC185" s="201"/>
      <c r="HCD185" s="202"/>
      <c r="HCE185" s="199"/>
      <c r="HCF185" s="199"/>
      <c r="HCG185" s="80"/>
      <c r="HCH185" s="199"/>
      <c r="HCI185" s="199"/>
      <c r="HCJ185" s="199"/>
      <c r="HCK185" s="200"/>
      <c r="HCL185" s="201"/>
      <c r="HCM185" s="202"/>
      <c r="HCN185" s="199"/>
      <c r="HCO185" s="199"/>
      <c r="HCP185" s="80"/>
      <c r="HCQ185" s="199"/>
      <c r="HCR185" s="199"/>
      <c r="HCS185" s="199"/>
      <c r="HCT185" s="200"/>
      <c r="HCU185" s="201"/>
      <c r="HCV185" s="202"/>
      <c r="HCW185" s="199"/>
      <c r="HCX185" s="199"/>
      <c r="HCY185" s="80"/>
      <c r="HCZ185" s="199"/>
      <c r="HDA185" s="199"/>
      <c r="HDB185" s="199"/>
      <c r="HDC185" s="200"/>
      <c r="HDD185" s="201"/>
      <c r="HDE185" s="202"/>
      <c r="HDF185" s="199"/>
      <c r="HDG185" s="199"/>
      <c r="HDH185" s="80"/>
      <c r="HDI185" s="199"/>
      <c r="HDJ185" s="199"/>
      <c r="HDK185" s="199"/>
      <c r="HDL185" s="200"/>
      <c r="HDM185" s="201"/>
      <c r="HDN185" s="202"/>
      <c r="HDO185" s="199"/>
      <c r="HDP185" s="199"/>
      <c r="HDQ185" s="80"/>
      <c r="HDR185" s="199"/>
      <c r="HDS185" s="199"/>
      <c r="HDT185" s="199"/>
      <c r="HDU185" s="200"/>
      <c r="HDV185" s="201"/>
      <c r="HDW185" s="202"/>
      <c r="HDX185" s="199"/>
      <c r="HDY185" s="199"/>
      <c r="HDZ185" s="80"/>
      <c r="HEA185" s="199"/>
      <c r="HEB185" s="199"/>
      <c r="HEC185" s="199"/>
      <c r="HED185" s="200"/>
      <c r="HEE185" s="201"/>
      <c r="HEF185" s="202"/>
      <c r="HEG185" s="199"/>
      <c r="HEH185" s="199"/>
      <c r="HEI185" s="80"/>
      <c r="HEJ185" s="199"/>
      <c r="HEK185" s="199"/>
      <c r="HEL185" s="199"/>
      <c r="HEM185" s="200"/>
      <c r="HEN185" s="201"/>
      <c r="HEO185" s="202"/>
      <c r="HEP185" s="199"/>
      <c r="HEQ185" s="199"/>
      <c r="HER185" s="80"/>
      <c r="HES185" s="199"/>
      <c r="HET185" s="199"/>
      <c r="HEU185" s="199"/>
      <c r="HEV185" s="200"/>
      <c r="HEW185" s="201"/>
      <c r="HEX185" s="202"/>
      <c r="HEY185" s="199"/>
      <c r="HEZ185" s="199"/>
      <c r="HFA185" s="80"/>
      <c r="HFB185" s="199"/>
      <c r="HFC185" s="199"/>
      <c r="HFD185" s="199"/>
      <c r="HFE185" s="200"/>
      <c r="HFF185" s="201"/>
      <c r="HFG185" s="202"/>
      <c r="HFH185" s="199"/>
      <c r="HFI185" s="199"/>
      <c r="HFJ185" s="80"/>
      <c r="HFK185" s="199"/>
      <c r="HFL185" s="199"/>
      <c r="HFM185" s="199"/>
      <c r="HFN185" s="200"/>
      <c r="HFO185" s="201"/>
      <c r="HFP185" s="202"/>
      <c r="HFQ185" s="199"/>
      <c r="HFR185" s="199"/>
      <c r="HFS185" s="80"/>
      <c r="HFT185" s="199"/>
      <c r="HFU185" s="199"/>
      <c r="HFV185" s="199"/>
      <c r="HFW185" s="200"/>
      <c r="HFX185" s="201"/>
      <c r="HFY185" s="202"/>
      <c r="HFZ185" s="199"/>
      <c r="HGA185" s="199"/>
      <c r="HGB185" s="80"/>
      <c r="HGC185" s="199"/>
      <c r="HGD185" s="199"/>
      <c r="HGE185" s="211"/>
      <c r="HGF185" s="208"/>
      <c r="HGG185" s="201"/>
      <c r="HGH185" s="202"/>
      <c r="HGI185" s="199"/>
      <c r="HGJ185" s="199"/>
      <c r="HGK185" s="80"/>
      <c r="HGL185" s="199"/>
      <c r="HGM185" s="199"/>
      <c r="HGN185" s="211"/>
      <c r="HGO185" s="205"/>
      <c r="HGP185" s="206"/>
      <c r="HGQ185" s="207"/>
      <c r="HGT185" s="111"/>
      <c r="HGX185" s="205"/>
      <c r="HGY185" s="206"/>
      <c r="HGZ185" s="207"/>
      <c r="HHA185" s="203"/>
      <c r="HHB185" s="199"/>
      <c r="HHC185" s="80"/>
      <c r="HHD185" s="199"/>
      <c r="HHE185" s="199"/>
      <c r="HHF185" s="199"/>
      <c r="HHG185" s="200"/>
      <c r="HHH185" s="201"/>
      <c r="HHI185" s="202"/>
      <c r="HHJ185" s="199"/>
      <c r="HHK185" s="199"/>
      <c r="HHL185" s="80"/>
      <c r="HHM185" s="199"/>
      <c r="HHN185" s="199"/>
      <c r="HHO185" s="199"/>
      <c r="HHP185" s="200"/>
      <c r="HHQ185" s="201"/>
      <c r="HHR185" s="202"/>
      <c r="HHS185" s="199"/>
      <c r="HHT185" s="199"/>
      <c r="HHU185" s="80"/>
      <c r="HHV185" s="199"/>
      <c r="HHW185" s="199"/>
      <c r="HHX185" s="199"/>
      <c r="HHY185" s="200"/>
      <c r="HHZ185" s="201"/>
      <c r="HIA185" s="202"/>
      <c r="HIB185" s="199"/>
      <c r="HIC185" s="199"/>
      <c r="HID185" s="80"/>
      <c r="HIE185" s="199"/>
      <c r="HIF185" s="199"/>
      <c r="HIG185" s="199"/>
      <c r="HIH185" s="200"/>
      <c r="HII185" s="201"/>
      <c r="HIJ185" s="202"/>
      <c r="HIK185" s="199"/>
      <c r="HIL185" s="199"/>
      <c r="HIM185" s="80"/>
      <c r="HIN185" s="199"/>
      <c r="HIO185" s="199"/>
      <c r="HIP185" s="199"/>
      <c r="HIQ185" s="200"/>
      <c r="HIR185" s="201"/>
      <c r="HIS185" s="202"/>
      <c r="HIT185" s="199"/>
      <c r="HIU185" s="199"/>
      <c r="HIV185" s="80"/>
      <c r="HIW185" s="199"/>
      <c r="HIX185" s="199"/>
      <c r="HIY185" s="199"/>
      <c r="HIZ185" s="200"/>
      <c r="HJA185" s="201"/>
      <c r="HJB185" s="202"/>
      <c r="HJC185" s="199"/>
      <c r="HJD185" s="199"/>
      <c r="HJE185" s="80"/>
      <c r="HJF185" s="199"/>
      <c r="HJG185" s="199"/>
      <c r="HJH185" s="199"/>
      <c r="HJI185" s="200"/>
      <c r="HJJ185" s="201"/>
      <c r="HJK185" s="202"/>
      <c r="HJL185" s="199"/>
      <c r="HJM185" s="199"/>
      <c r="HJN185" s="80"/>
      <c r="HJO185" s="199"/>
      <c r="HJP185" s="199"/>
      <c r="HJQ185" s="199"/>
      <c r="HJR185" s="200"/>
      <c r="HJS185" s="201"/>
      <c r="HJT185" s="202"/>
      <c r="HJU185" s="199"/>
      <c r="HJV185" s="199"/>
      <c r="HJW185" s="80"/>
      <c r="HJX185" s="199"/>
      <c r="HJY185" s="199"/>
      <c r="HJZ185" s="199"/>
      <c r="HKA185" s="200"/>
      <c r="HKB185" s="201"/>
      <c r="HKC185" s="202"/>
      <c r="HKD185" s="199"/>
      <c r="HKE185" s="199"/>
      <c r="HKF185" s="80"/>
      <c r="HKG185" s="199"/>
      <c r="HKH185" s="199"/>
      <c r="HKI185" s="199"/>
      <c r="HKJ185" s="200"/>
      <c r="HKK185" s="201"/>
      <c r="HKL185" s="202"/>
      <c r="HKM185" s="199"/>
      <c r="HKN185" s="199"/>
      <c r="HKO185" s="80"/>
      <c r="HKP185" s="199"/>
      <c r="HKQ185" s="199"/>
      <c r="HKR185" s="199"/>
      <c r="HKS185" s="200"/>
      <c r="HKT185" s="201"/>
      <c r="HKU185" s="202"/>
      <c r="HKV185" s="199"/>
      <c r="HKW185" s="199"/>
      <c r="HKX185" s="80"/>
      <c r="HKY185" s="199"/>
      <c r="HKZ185" s="199"/>
      <c r="HLA185" s="199"/>
      <c r="HLB185" s="200"/>
      <c r="HLC185" s="201"/>
      <c r="HLD185" s="202"/>
      <c r="HLE185" s="199"/>
      <c r="HLF185" s="199"/>
      <c r="HLG185" s="80"/>
      <c r="HLH185" s="199"/>
      <c r="HLI185" s="199"/>
      <c r="HLJ185" s="199"/>
      <c r="HLK185" s="200"/>
      <c r="HLL185" s="201"/>
      <c r="HLM185" s="202"/>
      <c r="HLN185" s="199"/>
      <c r="HLO185" s="199"/>
      <c r="HLP185" s="80"/>
      <c r="HLQ185" s="199"/>
      <c r="HLR185" s="199"/>
      <c r="HLS185" s="199"/>
      <c r="HLT185" s="200"/>
      <c r="HLU185" s="201"/>
      <c r="HLV185" s="202"/>
      <c r="HLW185" s="199"/>
      <c r="HLX185" s="199"/>
      <c r="HLY185" s="80"/>
      <c r="HLZ185" s="199"/>
      <c r="HMA185" s="199"/>
      <c r="HMB185" s="199"/>
      <c r="HMC185" s="200"/>
      <c r="HMD185" s="201"/>
      <c r="HME185" s="202"/>
      <c r="HMF185" s="199"/>
      <c r="HMG185" s="199"/>
      <c r="HMH185" s="80"/>
      <c r="HMI185" s="199"/>
      <c r="HMJ185" s="199"/>
      <c r="HMK185" s="199"/>
      <c r="HML185" s="200"/>
      <c r="HMM185" s="201"/>
      <c r="HMN185" s="202"/>
      <c r="HMO185" s="199"/>
      <c r="HMP185" s="199"/>
      <c r="HMQ185" s="80"/>
      <c r="HMR185" s="199"/>
      <c r="HMS185" s="199"/>
      <c r="HMT185" s="199"/>
      <c r="HMU185" s="200"/>
      <c r="HMV185" s="201"/>
      <c r="HMW185" s="202"/>
      <c r="HMX185" s="199"/>
      <c r="HMY185" s="199"/>
      <c r="HMZ185" s="80"/>
      <c r="HNA185" s="199"/>
      <c r="HNB185" s="199"/>
      <c r="HNC185" s="199"/>
      <c r="HND185" s="200"/>
      <c r="HNE185" s="201"/>
      <c r="HNF185" s="202"/>
      <c r="HNG185" s="199"/>
      <c r="HNH185" s="199"/>
      <c r="HNI185" s="80"/>
      <c r="HNJ185" s="199"/>
      <c r="HNK185" s="199"/>
      <c r="HNL185" s="199"/>
      <c r="HNM185" s="200"/>
      <c r="HNN185" s="201"/>
      <c r="HNO185" s="202"/>
      <c r="HNP185" s="199"/>
      <c r="HNQ185" s="199"/>
      <c r="HNR185" s="80"/>
      <c r="HNS185" s="199"/>
      <c r="HNT185" s="199"/>
      <c r="HNU185" s="199"/>
      <c r="HNV185" s="200"/>
      <c r="HNW185" s="201"/>
      <c r="HNX185" s="202"/>
      <c r="HNY185" s="199"/>
      <c r="HNZ185" s="199"/>
      <c r="HOA185" s="80"/>
      <c r="HOB185" s="199"/>
      <c r="HOC185" s="199"/>
      <c r="HOD185" s="199"/>
      <c r="HOE185" s="200"/>
      <c r="HOF185" s="201"/>
      <c r="HOG185" s="202"/>
      <c r="HOH185" s="199"/>
      <c r="HOI185" s="199"/>
      <c r="HOJ185" s="80"/>
      <c r="HOK185" s="199"/>
      <c r="HOL185" s="199"/>
      <c r="HOM185" s="199"/>
      <c r="HON185" s="200"/>
      <c r="HOO185" s="201"/>
      <c r="HOP185" s="202"/>
      <c r="HOQ185" s="199"/>
      <c r="HOR185" s="199"/>
      <c r="HOS185" s="80"/>
      <c r="HOT185" s="199"/>
      <c r="HOU185" s="199"/>
      <c r="HOV185" s="199"/>
      <c r="HOW185" s="200"/>
      <c r="HOX185" s="201"/>
      <c r="HOY185" s="202"/>
      <c r="HOZ185" s="199"/>
      <c r="HPA185" s="199"/>
      <c r="HPB185" s="80"/>
      <c r="HPC185" s="199"/>
      <c r="HPD185" s="199"/>
      <c r="HPE185" s="199"/>
      <c r="HPF185" s="200"/>
      <c r="HPG185" s="201"/>
      <c r="HPH185" s="202"/>
      <c r="HPI185" s="199"/>
      <c r="HPJ185" s="199"/>
      <c r="HPK185" s="80"/>
      <c r="HPL185" s="199"/>
      <c r="HPM185" s="199"/>
      <c r="HPN185" s="199"/>
      <c r="HPO185" s="200"/>
      <c r="HPP185" s="201"/>
      <c r="HPQ185" s="202"/>
      <c r="HPR185" s="199"/>
      <c r="HPS185" s="199"/>
      <c r="HPT185" s="80"/>
      <c r="HPU185" s="199"/>
      <c r="HPV185" s="199"/>
      <c r="HPW185" s="199"/>
      <c r="HPX185" s="200"/>
      <c r="HPY185" s="201"/>
      <c r="HPZ185" s="202"/>
      <c r="HQA185" s="211"/>
      <c r="HQB185" s="203"/>
      <c r="HQC185" s="80"/>
      <c r="HQD185" s="199"/>
      <c r="HQE185" s="199"/>
      <c r="HQF185" s="199"/>
      <c r="HQG185" s="200"/>
      <c r="HQH185" s="201"/>
      <c r="HQI185" s="202"/>
      <c r="HQJ185" s="211"/>
      <c r="HQL185" s="111"/>
      <c r="HQP185" s="205"/>
      <c r="HQQ185" s="206"/>
      <c r="HQR185" s="207"/>
      <c r="HQU185" s="111"/>
      <c r="HQW185" s="203"/>
      <c r="HQX185" s="199"/>
      <c r="HQY185" s="200"/>
      <c r="HQZ185" s="201"/>
      <c r="HRA185" s="202"/>
      <c r="HRB185" s="199"/>
      <c r="HRC185" s="199"/>
      <c r="HRD185" s="80"/>
      <c r="HRE185" s="199"/>
      <c r="HRF185" s="199"/>
      <c r="HRG185" s="199"/>
      <c r="HRH185" s="200"/>
      <c r="HRI185" s="201"/>
      <c r="HRJ185" s="202"/>
      <c r="HRK185" s="199"/>
      <c r="HRL185" s="199"/>
      <c r="HRM185" s="80"/>
      <c r="HRN185" s="199"/>
      <c r="HRO185" s="199"/>
      <c r="HRP185" s="199"/>
      <c r="HRQ185" s="200"/>
      <c r="HRR185" s="201"/>
      <c r="HRS185" s="202"/>
      <c r="HRT185" s="199"/>
      <c r="HRU185" s="199"/>
      <c r="HRV185" s="80"/>
      <c r="HRW185" s="199"/>
      <c r="HRX185" s="199"/>
      <c r="HRY185" s="199"/>
      <c r="HRZ185" s="200"/>
      <c r="HSA185" s="201"/>
      <c r="HSB185" s="202"/>
      <c r="HSC185" s="199"/>
      <c r="HSD185" s="199"/>
      <c r="HSE185" s="80"/>
      <c r="HSF185" s="199"/>
      <c r="HSG185" s="199"/>
      <c r="HSH185" s="199"/>
      <c r="HSI185" s="200"/>
      <c r="HSJ185" s="201"/>
      <c r="HSK185" s="202"/>
      <c r="HSL185" s="199"/>
      <c r="HSM185" s="199"/>
      <c r="HSN185" s="80"/>
      <c r="HSO185" s="199"/>
      <c r="HSP185" s="199"/>
      <c r="HSQ185" s="199"/>
      <c r="HSR185" s="200"/>
      <c r="HSS185" s="201"/>
      <c r="HST185" s="202"/>
      <c r="HSU185" s="199"/>
      <c r="HSV185" s="199"/>
      <c r="HSW185" s="80"/>
      <c r="HSX185" s="199"/>
      <c r="HSY185" s="199"/>
      <c r="HSZ185" s="199"/>
      <c r="HTA185" s="200"/>
      <c r="HTB185" s="201"/>
      <c r="HTC185" s="202"/>
      <c r="HTD185" s="199"/>
      <c r="HTE185" s="199"/>
      <c r="HTF185" s="80"/>
      <c r="HTG185" s="199"/>
      <c r="HTH185" s="199"/>
      <c r="HTI185" s="199"/>
      <c r="HTJ185" s="200"/>
      <c r="HTK185" s="201"/>
      <c r="HTL185" s="202"/>
      <c r="HTM185" s="199"/>
      <c r="HTN185" s="199"/>
      <c r="HTO185" s="80"/>
      <c r="HTP185" s="199"/>
      <c r="HTQ185" s="199"/>
      <c r="HTR185" s="199"/>
      <c r="HTS185" s="200"/>
      <c r="HTT185" s="201"/>
      <c r="HTU185" s="202"/>
      <c r="HTV185" s="199"/>
      <c r="HTW185" s="199"/>
      <c r="HTX185" s="80"/>
      <c r="HTY185" s="199"/>
      <c r="HTZ185" s="199"/>
      <c r="HUA185" s="199"/>
      <c r="HUB185" s="200"/>
      <c r="HUC185" s="201"/>
      <c r="HUD185" s="202"/>
      <c r="HUE185" s="199"/>
      <c r="HUF185" s="199"/>
      <c r="HUG185" s="80"/>
      <c r="HUH185" s="199"/>
      <c r="HUI185" s="199"/>
      <c r="HUJ185" s="199"/>
      <c r="HUK185" s="200"/>
      <c r="HUL185" s="201"/>
      <c r="HUM185" s="202"/>
      <c r="HUN185" s="199"/>
      <c r="HUO185" s="199"/>
      <c r="HUP185" s="80"/>
      <c r="HUQ185" s="199"/>
      <c r="HUR185" s="199"/>
      <c r="HUS185" s="199"/>
      <c r="HUT185" s="200"/>
      <c r="HUU185" s="201"/>
      <c r="HUV185" s="202"/>
      <c r="HUW185" s="199"/>
      <c r="HUX185" s="199"/>
      <c r="HUY185" s="80"/>
      <c r="HUZ185" s="199"/>
      <c r="HVA185" s="199"/>
      <c r="HVB185" s="199"/>
      <c r="HVC185" s="200"/>
      <c r="HVD185" s="201"/>
      <c r="HVE185" s="202"/>
      <c r="HVF185" s="199"/>
      <c r="HVG185" s="199"/>
      <c r="HVH185" s="80"/>
      <c r="HVI185" s="199"/>
      <c r="HVJ185" s="199"/>
      <c r="HVK185" s="199"/>
      <c r="HVL185" s="200"/>
      <c r="HVM185" s="201"/>
      <c r="HVN185" s="202"/>
      <c r="HVO185" s="199"/>
      <c r="HVP185" s="199"/>
      <c r="HVQ185" s="80"/>
      <c r="HVR185" s="199"/>
      <c r="HVS185" s="199"/>
      <c r="HVT185" s="199"/>
      <c r="HVU185" s="200"/>
      <c r="HVV185" s="201"/>
      <c r="HVW185" s="202"/>
      <c r="HVX185" s="199"/>
      <c r="HVY185" s="199"/>
      <c r="HVZ185" s="80"/>
      <c r="HWA185" s="199"/>
      <c r="HWB185" s="199"/>
      <c r="HWC185" s="199"/>
      <c r="HWD185" s="200"/>
      <c r="HWE185" s="201"/>
      <c r="HWF185" s="202"/>
      <c r="HWG185" s="199"/>
      <c r="HWH185" s="199"/>
      <c r="HWI185" s="80"/>
      <c r="HWJ185" s="199"/>
      <c r="HWK185" s="199"/>
      <c r="HWL185" s="199"/>
      <c r="HWM185" s="200"/>
      <c r="HWN185" s="201"/>
      <c r="HWO185" s="202"/>
      <c r="HWP185" s="199"/>
      <c r="HWQ185" s="199"/>
      <c r="HWR185" s="80"/>
      <c r="HWS185" s="199"/>
      <c r="HWT185" s="199"/>
      <c r="HWU185" s="199"/>
      <c r="HWV185" s="200"/>
      <c r="HWW185" s="201"/>
      <c r="HWX185" s="202"/>
      <c r="HWY185" s="199"/>
      <c r="HWZ185" s="199"/>
      <c r="HXA185" s="80"/>
      <c r="HXB185" s="199"/>
      <c r="HXC185" s="199"/>
      <c r="HXD185" s="199"/>
      <c r="HXE185" s="200"/>
      <c r="HXF185" s="201"/>
      <c r="HXG185" s="202"/>
      <c r="HXH185" s="199"/>
      <c r="HXI185" s="199"/>
      <c r="HXJ185" s="80"/>
      <c r="HXK185" s="199"/>
      <c r="HXL185" s="199"/>
      <c r="HXM185" s="199"/>
      <c r="HXN185" s="200"/>
      <c r="HXO185" s="201"/>
      <c r="HXP185" s="202"/>
      <c r="HXQ185" s="199"/>
      <c r="HXR185" s="199"/>
      <c r="HXS185" s="80"/>
      <c r="HXT185" s="199"/>
      <c r="HXU185" s="199"/>
      <c r="HXV185" s="199"/>
      <c r="HXW185" s="200"/>
      <c r="HXX185" s="201"/>
      <c r="HXY185" s="202"/>
      <c r="HXZ185" s="199"/>
      <c r="HYA185" s="199"/>
      <c r="HYB185" s="80"/>
      <c r="HYC185" s="199"/>
      <c r="HYD185" s="199"/>
      <c r="HYE185" s="199"/>
      <c r="HYF185" s="200"/>
      <c r="HYG185" s="201"/>
      <c r="HYH185" s="202"/>
      <c r="HYI185" s="199"/>
      <c r="HYJ185" s="199"/>
      <c r="HYK185" s="80"/>
      <c r="HYL185" s="199"/>
      <c r="HYM185" s="199"/>
      <c r="HYN185" s="199"/>
      <c r="HYO185" s="200"/>
      <c r="HYP185" s="201"/>
      <c r="HYQ185" s="202"/>
      <c r="HYR185" s="199"/>
      <c r="HYS185" s="199"/>
      <c r="HYT185" s="80"/>
      <c r="HYU185" s="199"/>
      <c r="HYV185" s="199"/>
      <c r="HYW185" s="199"/>
      <c r="HYX185" s="200"/>
      <c r="HYY185" s="201"/>
      <c r="HYZ185" s="202"/>
      <c r="HZA185" s="199"/>
      <c r="HZB185" s="199"/>
      <c r="HZC185" s="80"/>
      <c r="HZD185" s="199"/>
      <c r="HZE185" s="199"/>
      <c r="HZF185" s="199"/>
      <c r="HZG185" s="200"/>
      <c r="HZH185" s="201"/>
      <c r="HZI185" s="202"/>
      <c r="HZJ185" s="199"/>
      <c r="HZK185" s="199"/>
      <c r="HZL185" s="80"/>
      <c r="HZM185" s="199"/>
      <c r="HZN185" s="199"/>
      <c r="HZO185" s="199"/>
      <c r="HZP185" s="200"/>
      <c r="HZQ185" s="201"/>
      <c r="HZR185" s="202"/>
      <c r="HZS185" s="199"/>
      <c r="HZT185" s="199"/>
      <c r="HZU185" s="80"/>
      <c r="HZV185" s="199"/>
      <c r="HZW185" s="211"/>
      <c r="HZX185" s="203"/>
      <c r="HZY185" s="200"/>
      <c r="HZZ185" s="201"/>
      <c r="IAA185" s="202"/>
      <c r="IAB185" s="199"/>
      <c r="IAC185" s="199"/>
      <c r="IAD185" s="80"/>
      <c r="IAE185" s="199"/>
      <c r="IAF185" s="211"/>
      <c r="IAH185" s="205"/>
      <c r="IAI185" s="206"/>
      <c r="IAJ185" s="207"/>
      <c r="IAM185" s="111"/>
      <c r="IAQ185" s="205"/>
      <c r="IAR185" s="206"/>
      <c r="IAS185" s="212"/>
      <c r="IAT185" s="199"/>
      <c r="IAU185" s="199"/>
      <c r="IAV185" s="80"/>
      <c r="IAW185" s="199"/>
      <c r="IAX185" s="199"/>
      <c r="IAY185" s="199"/>
      <c r="IAZ185" s="200"/>
      <c r="IBA185" s="201"/>
      <c r="IBB185" s="202"/>
      <c r="IBC185" s="199"/>
      <c r="IBD185" s="199"/>
      <c r="IBE185" s="80"/>
      <c r="IBF185" s="199"/>
      <c r="IBG185" s="199"/>
      <c r="IBH185" s="199"/>
      <c r="IBI185" s="200"/>
      <c r="IBJ185" s="201"/>
      <c r="IBK185" s="202"/>
      <c r="IBL185" s="199"/>
      <c r="IBM185" s="199"/>
      <c r="IBN185" s="80"/>
      <c r="IBO185" s="199"/>
      <c r="IBP185" s="199"/>
      <c r="IBQ185" s="199"/>
      <c r="IBR185" s="200"/>
      <c r="IBS185" s="201"/>
      <c r="IBT185" s="202"/>
      <c r="IBU185" s="199"/>
      <c r="IBV185" s="199"/>
      <c r="IBW185" s="80"/>
      <c r="IBX185" s="199"/>
      <c r="IBY185" s="199"/>
      <c r="IBZ185" s="199"/>
      <c r="ICA185" s="200"/>
      <c r="ICB185" s="201"/>
      <c r="ICC185" s="202"/>
      <c r="ICD185" s="199"/>
      <c r="ICE185" s="199"/>
      <c r="ICF185" s="80"/>
      <c r="ICG185" s="199"/>
      <c r="ICH185" s="199"/>
      <c r="ICI185" s="199"/>
      <c r="ICJ185" s="200"/>
      <c r="ICK185" s="201"/>
      <c r="ICL185" s="202"/>
      <c r="ICM185" s="199"/>
      <c r="ICN185" s="199"/>
      <c r="ICO185" s="80"/>
      <c r="ICP185" s="199"/>
      <c r="ICQ185" s="199"/>
      <c r="ICR185" s="199"/>
      <c r="ICS185" s="200"/>
      <c r="ICT185" s="201"/>
      <c r="ICU185" s="202"/>
      <c r="ICV185" s="199"/>
      <c r="ICW185" s="199"/>
      <c r="ICX185" s="80"/>
      <c r="ICY185" s="199"/>
      <c r="ICZ185" s="199"/>
      <c r="IDA185" s="199"/>
      <c r="IDB185" s="200"/>
      <c r="IDC185" s="201"/>
      <c r="IDD185" s="202"/>
      <c r="IDE185" s="199"/>
      <c r="IDF185" s="199"/>
      <c r="IDG185" s="80"/>
      <c r="IDH185" s="199"/>
      <c r="IDI185" s="199"/>
      <c r="IDJ185" s="199"/>
      <c r="IDK185" s="200"/>
      <c r="IDL185" s="201"/>
      <c r="IDM185" s="202"/>
      <c r="IDN185" s="199"/>
      <c r="IDO185" s="199"/>
      <c r="IDP185" s="80"/>
      <c r="IDQ185" s="199"/>
      <c r="IDR185" s="199"/>
      <c r="IDS185" s="199"/>
      <c r="IDT185" s="200"/>
      <c r="IDU185" s="201"/>
      <c r="IDV185" s="202"/>
      <c r="IDW185" s="199"/>
      <c r="IDX185" s="199"/>
      <c r="IDY185" s="80"/>
      <c r="IDZ185" s="199"/>
      <c r="IEA185" s="199"/>
      <c r="IEB185" s="199"/>
      <c r="IEC185" s="200"/>
      <c r="IED185" s="201"/>
      <c r="IEE185" s="202"/>
      <c r="IEF185" s="199"/>
      <c r="IEG185" s="199"/>
      <c r="IEH185" s="80"/>
      <c r="IEI185" s="199"/>
      <c r="IEJ185" s="199"/>
      <c r="IEK185" s="199"/>
      <c r="IEL185" s="200"/>
      <c r="IEM185" s="201"/>
      <c r="IEN185" s="202"/>
      <c r="IEO185" s="199"/>
      <c r="IEP185" s="199"/>
      <c r="IEQ185" s="80"/>
      <c r="IER185" s="199"/>
      <c r="IES185" s="199"/>
      <c r="IET185" s="199"/>
      <c r="IEU185" s="200"/>
      <c r="IEV185" s="201"/>
      <c r="IEW185" s="202"/>
      <c r="IEX185" s="199"/>
      <c r="IEY185" s="199"/>
      <c r="IEZ185" s="80"/>
      <c r="IFA185" s="199"/>
      <c r="IFB185" s="199"/>
      <c r="IFC185" s="199"/>
      <c r="IFD185" s="200"/>
      <c r="IFE185" s="201"/>
      <c r="IFF185" s="202"/>
      <c r="IFG185" s="199"/>
      <c r="IFH185" s="199"/>
      <c r="IFI185" s="80"/>
      <c r="IFJ185" s="199"/>
      <c r="IFK185" s="199"/>
      <c r="IFL185" s="199"/>
      <c r="IFM185" s="200"/>
      <c r="IFN185" s="201"/>
      <c r="IFO185" s="202"/>
      <c r="IFP185" s="199"/>
      <c r="IFQ185" s="199"/>
      <c r="IFR185" s="80"/>
      <c r="IFS185" s="199"/>
      <c r="IFT185" s="199"/>
      <c r="IFU185" s="199"/>
      <c r="IFV185" s="200"/>
      <c r="IFW185" s="201"/>
      <c r="IFX185" s="202"/>
      <c r="IFY185" s="199"/>
      <c r="IFZ185" s="199"/>
      <c r="IGA185" s="80"/>
      <c r="IGB185" s="199"/>
      <c r="IGC185" s="199"/>
      <c r="IGD185" s="199"/>
      <c r="IGE185" s="200"/>
      <c r="IGF185" s="201"/>
      <c r="IGG185" s="202"/>
      <c r="IGH185" s="199"/>
      <c r="IGI185" s="199"/>
      <c r="IGJ185" s="80"/>
      <c r="IGK185" s="199"/>
      <c r="IGL185" s="199"/>
      <c r="IGM185" s="199"/>
      <c r="IGN185" s="200"/>
      <c r="IGO185" s="201"/>
      <c r="IGP185" s="202"/>
      <c r="IGQ185" s="199"/>
      <c r="IGR185" s="199"/>
      <c r="IGS185" s="80"/>
      <c r="IGT185" s="199"/>
      <c r="IGU185" s="199"/>
      <c r="IGV185" s="199"/>
      <c r="IGW185" s="200"/>
      <c r="IGX185" s="201"/>
      <c r="IGY185" s="202"/>
      <c r="IGZ185" s="199"/>
      <c r="IHA185" s="199"/>
      <c r="IHB185" s="80"/>
      <c r="IHC185" s="199"/>
      <c r="IHD185" s="199"/>
      <c r="IHE185" s="199"/>
      <c r="IHF185" s="200"/>
      <c r="IHG185" s="201"/>
      <c r="IHH185" s="202"/>
      <c r="IHI185" s="199"/>
      <c r="IHJ185" s="199"/>
      <c r="IHK185" s="80"/>
      <c r="IHL185" s="199"/>
      <c r="IHM185" s="199"/>
      <c r="IHN185" s="199"/>
      <c r="IHO185" s="200"/>
      <c r="IHP185" s="201"/>
      <c r="IHQ185" s="202"/>
      <c r="IHR185" s="199"/>
      <c r="IHS185" s="199"/>
      <c r="IHT185" s="80"/>
      <c r="IHU185" s="199"/>
      <c r="IHV185" s="199"/>
      <c r="IHW185" s="199"/>
      <c r="IHX185" s="200"/>
      <c r="IHY185" s="201"/>
      <c r="IHZ185" s="202"/>
      <c r="IIA185" s="199"/>
      <c r="IIB185" s="199"/>
      <c r="IIC185" s="80"/>
      <c r="IID185" s="199"/>
      <c r="IIE185" s="199"/>
      <c r="IIF185" s="199"/>
      <c r="IIG185" s="200"/>
      <c r="IIH185" s="201"/>
      <c r="III185" s="202"/>
      <c r="IIJ185" s="199"/>
      <c r="IIK185" s="199"/>
      <c r="IIL185" s="80"/>
      <c r="IIM185" s="199"/>
      <c r="IIN185" s="199"/>
      <c r="IIO185" s="199"/>
      <c r="IIP185" s="200"/>
      <c r="IIQ185" s="201"/>
      <c r="IIR185" s="202"/>
      <c r="IIS185" s="199"/>
      <c r="IIT185" s="199"/>
      <c r="IIU185" s="80"/>
      <c r="IIV185" s="199"/>
      <c r="IIW185" s="199"/>
      <c r="IIX185" s="199"/>
      <c r="IIY185" s="200"/>
      <c r="IIZ185" s="201"/>
      <c r="IJA185" s="202"/>
      <c r="IJB185" s="199"/>
      <c r="IJC185" s="199"/>
      <c r="IJD185" s="80"/>
      <c r="IJE185" s="199"/>
      <c r="IJF185" s="199"/>
      <c r="IJG185" s="199"/>
      <c r="IJH185" s="200"/>
      <c r="IJI185" s="201"/>
      <c r="IJJ185" s="202"/>
      <c r="IJK185" s="199"/>
      <c r="IJL185" s="199"/>
      <c r="IJM185" s="80"/>
      <c r="IJN185" s="199"/>
      <c r="IJO185" s="199"/>
      <c r="IJP185" s="199"/>
      <c r="IJQ185" s="200"/>
      <c r="IJR185" s="201"/>
      <c r="IJS185" s="213"/>
      <c r="IJT185" s="203"/>
      <c r="IJU185" s="199"/>
      <c r="IJV185" s="80"/>
      <c r="IJW185" s="199"/>
      <c r="IJX185" s="199"/>
      <c r="IJY185" s="199"/>
      <c r="IJZ185" s="200"/>
      <c r="IKA185" s="201"/>
      <c r="IKB185" s="213"/>
      <c r="IKE185" s="111"/>
      <c r="IKI185" s="205"/>
      <c r="IKJ185" s="206"/>
      <c r="IKK185" s="207"/>
      <c r="IKN185" s="111"/>
      <c r="IKO185" s="203"/>
      <c r="IKP185" s="199"/>
      <c r="IKQ185" s="199"/>
      <c r="IKR185" s="200"/>
      <c r="IKS185" s="201"/>
      <c r="IKT185" s="202"/>
      <c r="IKU185" s="199"/>
      <c r="IKV185" s="199"/>
      <c r="IKW185" s="80"/>
      <c r="IKX185" s="199"/>
      <c r="IKY185" s="199"/>
      <c r="IKZ185" s="199"/>
      <c r="ILA185" s="200"/>
      <c r="ILB185" s="201"/>
      <c r="ILC185" s="202"/>
      <c r="ILD185" s="199"/>
      <c r="ILE185" s="199"/>
      <c r="ILF185" s="80"/>
      <c r="ILG185" s="199"/>
      <c r="ILH185" s="199"/>
      <c r="ILI185" s="199"/>
      <c r="ILJ185" s="200"/>
      <c r="ILK185" s="201"/>
      <c r="ILL185" s="202"/>
      <c r="ILM185" s="199"/>
      <c r="ILN185" s="199"/>
      <c r="ILO185" s="80"/>
      <c r="ILP185" s="199"/>
      <c r="ILQ185" s="199"/>
      <c r="ILR185" s="199"/>
      <c r="ILS185" s="200"/>
      <c r="ILT185" s="201"/>
      <c r="ILU185" s="202"/>
      <c r="ILV185" s="199"/>
      <c r="ILW185" s="199"/>
      <c r="ILX185" s="80"/>
      <c r="ILY185" s="199"/>
      <c r="ILZ185" s="199"/>
      <c r="IMA185" s="199"/>
      <c r="IMB185" s="200"/>
      <c r="IMC185" s="201"/>
      <c r="IMD185" s="202"/>
      <c r="IME185" s="199"/>
      <c r="IMF185" s="199"/>
      <c r="IMG185" s="80"/>
      <c r="IMH185" s="199"/>
      <c r="IMI185" s="199"/>
      <c r="IMJ185" s="199"/>
      <c r="IMK185" s="200"/>
      <c r="IML185" s="201"/>
      <c r="IMM185" s="202"/>
      <c r="IMN185" s="199"/>
      <c r="IMO185" s="199"/>
      <c r="IMP185" s="80"/>
      <c r="IMQ185" s="199"/>
      <c r="IMR185" s="199"/>
      <c r="IMS185" s="199"/>
      <c r="IMT185" s="200"/>
      <c r="IMU185" s="201"/>
      <c r="IMV185" s="202"/>
      <c r="IMW185" s="199"/>
      <c r="IMX185" s="199"/>
      <c r="IMY185" s="80"/>
      <c r="IMZ185" s="199"/>
      <c r="INA185" s="199"/>
      <c r="INB185" s="199"/>
      <c r="INC185" s="200"/>
      <c r="IND185" s="201"/>
      <c r="INE185" s="202"/>
      <c r="INF185" s="199"/>
      <c r="ING185" s="199"/>
      <c r="INH185" s="80"/>
      <c r="INI185" s="199"/>
      <c r="INJ185" s="199"/>
      <c r="INK185" s="199"/>
      <c r="INL185" s="200"/>
      <c r="INM185" s="201"/>
      <c r="INN185" s="202"/>
      <c r="INO185" s="199"/>
      <c r="INP185" s="199"/>
      <c r="INQ185" s="80"/>
      <c r="INR185" s="199"/>
      <c r="INS185" s="199"/>
      <c r="INT185" s="199"/>
      <c r="INU185" s="200"/>
      <c r="INV185" s="201"/>
      <c r="INW185" s="202"/>
      <c r="INX185" s="199"/>
      <c r="INY185" s="199"/>
      <c r="INZ185" s="80"/>
      <c r="IOA185" s="199"/>
      <c r="IOB185" s="199"/>
      <c r="IOC185" s="199"/>
      <c r="IOD185" s="200"/>
      <c r="IOE185" s="201"/>
      <c r="IOF185" s="202"/>
      <c r="IOG185" s="199"/>
      <c r="IOH185" s="199"/>
      <c r="IOI185" s="80"/>
      <c r="IOJ185" s="199"/>
      <c r="IOK185" s="199"/>
      <c r="IOL185" s="199"/>
      <c r="IOM185" s="200"/>
      <c r="ION185" s="201"/>
      <c r="IOO185" s="202"/>
      <c r="IOP185" s="199"/>
      <c r="IOQ185" s="199"/>
      <c r="IOR185" s="80"/>
      <c r="IOS185" s="199"/>
      <c r="IOT185" s="199"/>
      <c r="IOU185" s="199"/>
      <c r="IOV185" s="200"/>
      <c r="IOW185" s="201"/>
      <c r="IOX185" s="202"/>
      <c r="IOY185" s="199"/>
      <c r="IOZ185" s="199"/>
      <c r="IPA185" s="80"/>
      <c r="IPB185" s="199"/>
      <c r="IPC185" s="199"/>
      <c r="IPD185" s="199"/>
      <c r="IPE185" s="200"/>
      <c r="IPF185" s="201"/>
      <c r="IPG185" s="202"/>
      <c r="IPH185" s="199"/>
      <c r="IPI185" s="199"/>
      <c r="IPJ185" s="80"/>
      <c r="IPK185" s="199"/>
      <c r="IPL185" s="199"/>
      <c r="IPM185" s="199"/>
      <c r="IPN185" s="200"/>
      <c r="IPO185" s="201"/>
      <c r="IPP185" s="202"/>
      <c r="IPQ185" s="199"/>
      <c r="IPR185" s="199"/>
      <c r="IPS185" s="80"/>
      <c r="IPT185" s="199"/>
      <c r="IPU185" s="199"/>
      <c r="IPV185" s="199"/>
      <c r="IPW185" s="200"/>
      <c r="IPX185" s="201"/>
      <c r="IPY185" s="202"/>
      <c r="IPZ185" s="199"/>
      <c r="IQA185" s="199"/>
      <c r="IQB185" s="80"/>
      <c r="IQC185" s="199"/>
      <c r="IQD185" s="199"/>
      <c r="IQE185" s="199"/>
      <c r="IQF185" s="200"/>
      <c r="IQG185" s="201"/>
      <c r="IQH185" s="202"/>
      <c r="IQI185" s="199"/>
      <c r="IQJ185" s="199"/>
      <c r="IQK185" s="80"/>
      <c r="IQL185" s="199"/>
      <c r="IQM185" s="199"/>
      <c r="IQN185" s="199"/>
      <c r="IQO185" s="200"/>
      <c r="IQP185" s="201"/>
      <c r="IQQ185" s="202"/>
      <c r="IQR185" s="199"/>
      <c r="IQS185" s="199"/>
      <c r="IQT185" s="80"/>
      <c r="IQU185" s="199"/>
      <c r="IQV185" s="199"/>
      <c r="IQW185" s="199"/>
      <c r="IQX185" s="200"/>
      <c r="IQY185" s="201"/>
      <c r="IQZ185" s="202"/>
      <c r="IRA185" s="199"/>
      <c r="IRB185" s="199"/>
      <c r="IRC185" s="80"/>
      <c r="IRD185" s="199"/>
      <c r="IRE185" s="199"/>
      <c r="IRF185" s="199"/>
      <c r="IRG185" s="200"/>
      <c r="IRH185" s="201"/>
      <c r="IRI185" s="202"/>
      <c r="IRJ185" s="199"/>
      <c r="IRK185" s="199"/>
      <c r="IRL185" s="80"/>
      <c r="IRM185" s="199"/>
      <c r="IRN185" s="199"/>
      <c r="IRO185" s="199"/>
      <c r="IRP185" s="200"/>
      <c r="IRQ185" s="201"/>
      <c r="IRR185" s="202"/>
      <c r="IRS185" s="199"/>
      <c r="IRT185" s="199"/>
      <c r="IRU185" s="80"/>
      <c r="IRV185" s="199"/>
      <c r="IRW185" s="199"/>
      <c r="IRX185" s="199"/>
      <c r="IRY185" s="200"/>
      <c r="IRZ185" s="201"/>
      <c r="ISA185" s="202"/>
      <c r="ISB185" s="199"/>
      <c r="ISC185" s="199"/>
      <c r="ISD185" s="80"/>
      <c r="ISE185" s="199"/>
      <c r="ISF185" s="199"/>
      <c r="ISG185" s="199"/>
      <c r="ISH185" s="200"/>
      <c r="ISI185" s="201"/>
      <c r="ISJ185" s="202"/>
      <c r="ISK185" s="199"/>
      <c r="ISL185" s="199"/>
      <c r="ISM185" s="80"/>
      <c r="ISN185" s="199"/>
      <c r="ISO185" s="199"/>
      <c r="ISP185" s="199"/>
      <c r="ISQ185" s="200"/>
      <c r="ISR185" s="201"/>
      <c r="ISS185" s="202"/>
      <c r="IST185" s="199"/>
      <c r="ISU185" s="199"/>
      <c r="ISV185" s="80"/>
      <c r="ISW185" s="199"/>
      <c r="ISX185" s="199"/>
      <c r="ISY185" s="199"/>
      <c r="ISZ185" s="200"/>
      <c r="ITA185" s="201"/>
      <c r="ITB185" s="202"/>
      <c r="ITC185" s="199"/>
      <c r="ITD185" s="199"/>
      <c r="ITE185" s="80"/>
      <c r="ITF185" s="199"/>
      <c r="ITG185" s="199"/>
      <c r="ITH185" s="199"/>
      <c r="ITI185" s="200"/>
      <c r="ITJ185" s="201"/>
      <c r="ITK185" s="202"/>
      <c r="ITL185" s="199"/>
      <c r="ITM185" s="199"/>
      <c r="ITN185" s="80"/>
      <c r="ITO185" s="211"/>
      <c r="ITP185" s="203"/>
      <c r="ITQ185" s="199"/>
      <c r="ITR185" s="200"/>
      <c r="ITS185" s="201"/>
      <c r="ITT185" s="202"/>
      <c r="ITU185" s="199"/>
      <c r="ITV185" s="199"/>
      <c r="ITW185" s="80"/>
      <c r="ITX185" s="211"/>
      <c r="IUA185" s="205"/>
      <c r="IUB185" s="206"/>
      <c r="IUC185" s="207"/>
      <c r="IUF185" s="111"/>
      <c r="IUJ185" s="205"/>
      <c r="IUK185" s="210"/>
      <c r="IUL185" s="202"/>
      <c r="IUM185" s="199"/>
      <c r="IUN185" s="199"/>
      <c r="IUO185" s="80"/>
      <c r="IUP185" s="199"/>
      <c r="IUQ185" s="199"/>
      <c r="IUR185" s="199"/>
      <c r="IUS185" s="200"/>
      <c r="IUT185" s="201"/>
      <c r="IUU185" s="202"/>
      <c r="IUV185" s="199"/>
      <c r="IUW185" s="199"/>
      <c r="IUX185" s="80"/>
      <c r="IUY185" s="199"/>
      <c r="IUZ185" s="199"/>
      <c r="IVA185" s="199"/>
      <c r="IVB185" s="200"/>
      <c r="IVC185" s="201"/>
      <c r="IVD185" s="202"/>
      <c r="IVE185" s="199"/>
      <c r="IVF185" s="199"/>
      <c r="IVG185" s="80"/>
      <c r="IVH185" s="199"/>
      <c r="IVI185" s="199"/>
      <c r="IVJ185" s="199"/>
      <c r="IVK185" s="200"/>
      <c r="IVL185" s="201"/>
      <c r="IVM185" s="202"/>
      <c r="IVN185" s="199"/>
      <c r="IVO185" s="199"/>
      <c r="IVP185" s="80"/>
      <c r="IVQ185" s="199"/>
      <c r="IVR185" s="199"/>
      <c r="IVS185" s="199"/>
      <c r="IVT185" s="200"/>
      <c r="IVU185" s="201"/>
      <c r="IVV185" s="202"/>
      <c r="IVW185" s="199"/>
      <c r="IVX185" s="199"/>
      <c r="IVY185" s="80"/>
      <c r="IVZ185" s="199"/>
      <c r="IWA185" s="199"/>
      <c r="IWB185" s="199"/>
      <c r="IWC185" s="200"/>
      <c r="IWD185" s="201"/>
      <c r="IWE185" s="202"/>
      <c r="IWF185" s="199"/>
      <c r="IWG185" s="199"/>
      <c r="IWH185" s="80"/>
      <c r="IWI185" s="199"/>
      <c r="IWJ185" s="199"/>
      <c r="IWK185" s="199"/>
      <c r="IWL185" s="200"/>
      <c r="IWM185" s="201"/>
      <c r="IWN185" s="202"/>
      <c r="IWO185" s="199"/>
      <c r="IWP185" s="199"/>
      <c r="IWQ185" s="80"/>
      <c r="IWR185" s="199"/>
      <c r="IWS185" s="199"/>
      <c r="IWT185" s="199"/>
      <c r="IWU185" s="200"/>
      <c r="IWV185" s="201"/>
      <c r="IWW185" s="202"/>
      <c r="IWX185" s="199"/>
      <c r="IWY185" s="199"/>
      <c r="IWZ185" s="80"/>
      <c r="IXA185" s="199"/>
      <c r="IXB185" s="199"/>
      <c r="IXC185" s="199"/>
      <c r="IXD185" s="200"/>
      <c r="IXE185" s="201"/>
      <c r="IXF185" s="202"/>
      <c r="IXG185" s="199"/>
      <c r="IXH185" s="199"/>
      <c r="IXI185" s="80"/>
      <c r="IXJ185" s="199"/>
      <c r="IXK185" s="199"/>
      <c r="IXL185" s="199"/>
      <c r="IXM185" s="200"/>
      <c r="IXN185" s="201"/>
      <c r="IXO185" s="202"/>
      <c r="IXP185" s="199"/>
      <c r="IXQ185" s="199"/>
      <c r="IXR185" s="80"/>
      <c r="IXS185" s="199"/>
      <c r="IXT185" s="199"/>
      <c r="IXU185" s="199"/>
      <c r="IXV185" s="200"/>
      <c r="IXW185" s="201"/>
      <c r="IXX185" s="202"/>
      <c r="IXY185" s="199"/>
      <c r="IXZ185" s="199"/>
      <c r="IYA185" s="80"/>
      <c r="IYB185" s="199"/>
      <c r="IYC185" s="199"/>
      <c r="IYD185" s="199"/>
      <c r="IYE185" s="200"/>
      <c r="IYF185" s="201"/>
      <c r="IYG185" s="202"/>
      <c r="IYH185" s="199"/>
      <c r="IYI185" s="199"/>
      <c r="IYJ185" s="80"/>
      <c r="IYK185" s="199"/>
      <c r="IYL185" s="199"/>
      <c r="IYM185" s="199"/>
      <c r="IYN185" s="200"/>
      <c r="IYO185" s="201"/>
      <c r="IYP185" s="202"/>
      <c r="IYQ185" s="199"/>
      <c r="IYR185" s="199"/>
      <c r="IYS185" s="80"/>
      <c r="IYT185" s="199"/>
      <c r="IYU185" s="199"/>
      <c r="IYV185" s="199"/>
      <c r="IYW185" s="200"/>
      <c r="IYX185" s="201"/>
      <c r="IYY185" s="202"/>
      <c r="IYZ185" s="199"/>
      <c r="IZA185" s="199"/>
      <c r="IZB185" s="80"/>
      <c r="IZC185" s="199"/>
      <c r="IZD185" s="199"/>
      <c r="IZE185" s="199"/>
      <c r="IZF185" s="200"/>
      <c r="IZG185" s="201"/>
      <c r="IZH185" s="202"/>
      <c r="IZI185" s="199"/>
      <c r="IZJ185" s="199"/>
      <c r="IZK185" s="80"/>
      <c r="IZL185" s="199"/>
      <c r="IZM185" s="199"/>
      <c r="IZN185" s="199"/>
      <c r="IZO185" s="200"/>
      <c r="IZP185" s="201"/>
      <c r="IZQ185" s="202"/>
      <c r="IZR185" s="199"/>
      <c r="IZS185" s="199"/>
      <c r="IZT185" s="80"/>
      <c r="IZU185" s="199"/>
      <c r="IZV185" s="199"/>
      <c r="IZW185" s="199"/>
      <c r="IZX185" s="200"/>
      <c r="IZY185" s="201"/>
      <c r="IZZ185" s="202"/>
      <c r="JAA185" s="199"/>
      <c r="JAB185" s="199"/>
      <c r="JAC185" s="80"/>
      <c r="JAD185" s="199"/>
      <c r="JAE185" s="199"/>
      <c r="JAF185" s="199"/>
      <c r="JAG185" s="200"/>
      <c r="JAH185" s="201"/>
      <c r="JAI185" s="202"/>
      <c r="JAJ185" s="199"/>
      <c r="JAK185" s="199"/>
      <c r="JAL185" s="80"/>
      <c r="JAM185" s="199"/>
      <c r="JAN185" s="199"/>
      <c r="JAO185" s="199"/>
      <c r="JAP185" s="200"/>
      <c r="JAQ185" s="201"/>
      <c r="JAR185" s="202"/>
      <c r="JAS185" s="199"/>
      <c r="JAT185" s="199"/>
      <c r="JAU185" s="80"/>
      <c r="JAV185" s="199"/>
      <c r="JAW185" s="199"/>
      <c r="JAX185" s="199"/>
      <c r="JAY185" s="200"/>
      <c r="JAZ185" s="201"/>
      <c r="JBA185" s="202"/>
      <c r="JBB185" s="199"/>
      <c r="JBC185" s="199"/>
      <c r="JBD185" s="80"/>
      <c r="JBE185" s="199"/>
      <c r="JBF185" s="199"/>
      <c r="JBG185" s="199"/>
      <c r="JBH185" s="200"/>
      <c r="JBI185" s="201"/>
      <c r="JBJ185" s="202"/>
      <c r="JBK185" s="199"/>
      <c r="JBL185" s="199"/>
      <c r="JBM185" s="80"/>
      <c r="JBN185" s="199"/>
      <c r="JBO185" s="199"/>
      <c r="JBP185" s="199"/>
      <c r="JBQ185" s="200"/>
      <c r="JBR185" s="201"/>
      <c r="JBS185" s="202"/>
      <c r="JBT185" s="199"/>
      <c r="JBU185" s="199"/>
      <c r="JBV185" s="80"/>
      <c r="JBW185" s="199"/>
      <c r="JBX185" s="199"/>
      <c r="JBY185" s="199"/>
      <c r="JBZ185" s="200"/>
      <c r="JCA185" s="201"/>
      <c r="JCB185" s="202"/>
      <c r="JCC185" s="199"/>
      <c r="JCD185" s="199"/>
      <c r="JCE185" s="80"/>
      <c r="JCF185" s="199"/>
      <c r="JCG185" s="199"/>
      <c r="JCH185" s="199"/>
      <c r="JCI185" s="200"/>
      <c r="JCJ185" s="201"/>
      <c r="JCK185" s="202"/>
      <c r="JCL185" s="199"/>
      <c r="JCM185" s="199"/>
      <c r="JCN185" s="80"/>
      <c r="JCO185" s="199"/>
      <c r="JCP185" s="199"/>
      <c r="JCQ185" s="199"/>
      <c r="JCR185" s="200"/>
      <c r="JCS185" s="201"/>
      <c r="JCT185" s="202"/>
      <c r="JCU185" s="199"/>
      <c r="JCV185" s="199"/>
      <c r="JCW185" s="80"/>
      <c r="JCX185" s="199"/>
      <c r="JCY185" s="199"/>
      <c r="JCZ185" s="199"/>
      <c r="JDA185" s="200"/>
      <c r="JDB185" s="201"/>
      <c r="JDC185" s="202"/>
      <c r="JDD185" s="199"/>
      <c r="JDE185" s="199"/>
      <c r="JDF185" s="80"/>
      <c r="JDG185" s="199"/>
      <c r="JDH185" s="199"/>
      <c r="JDI185" s="199"/>
      <c r="JDJ185" s="200"/>
      <c r="JDK185" s="214"/>
      <c r="JDL185" s="212"/>
      <c r="JDM185" s="199"/>
      <c r="JDN185" s="199"/>
      <c r="JDO185" s="80"/>
      <c r="JDP185" s="199"/>
      <c r="JDQ185" s="199"/>
      <c r="JDR185" s="199"/>
      <c r="JDS185" s="200"/>
      <c r="JDT185" s="214"/>
      <c r="JDU185" s="207"/>
      <c r="JDX185" s="111"/>
      <c r="JEB185" s="205"/>
      <c r="JEC185" s="206"/>
      <c r="JED185" s="207"/>
      <c r="JEG185" s="112"/>
      <c r="JEH185" s="199"/>
      <c r="JEI185" s="199"/>
      <c r="JEJ185" s="199"/>
      <c r="JEK185" s="200"/>
      <c r="JEL185" s="201"/>
      <c r="JEM185" s="202"/>
      <c r="JEN185" s="199"/>
      <c r="JEO185" s="199"/>
      <c r="JEP185" s="80"/>
      <c r="JEQ185" s="199"/>
      <c r="JER185" s="199"/>
      <c r="JES185" s="199"/>
      <c r="JET185" s="200"/>
      <c r="JEU185" s="201"/>
      <c r="JEV185" s="202"/>
      <c r="JEW185" s="199"/>
      <c r="JEX185" s="199"/>
      <c r="JEY185" s="80"/>
      <c r="JEZ185" s="199"/>
      <c r="JFA185" s="199"/>
      <c r="JFB185" s="199"/>
      <c r="JFC185" s="200"/>
      <c r="JFD185" s="201"/>
      <c r="JFE185" s="202"/>
      <c r="JFF185" s="199"/>
      <c r="JFG185" s="199"/>
      <c r="JFH185" s="80"/>
      <c r="JFI185" s="199"/>
      <c r="JFJ185" s="199"/>
      <c r="JFK185" s="199"/>
      <c r="JFL185" s="200"/>
      <c r="JFM185" s="201"/>
      <c r="JFN185" s="202"/>
      <c r="JFO185" s="199"/>
      <c r="JFP185" s="199"/>
      <c r="JFQ185" s="80"/>
      <c r="JFR185" s="199"/>
      <c r="JFS185" s="199"/>
      <c r="JFT185" s="199"/>
      <c r="JFU185" s="200"/>
      <c r="JFV185" s="201"/>
      <c r="JFW185" s="202"/>
      <c r="JFX185" s="199"/>
      <c r="JFY185" s="199"/>
      <c r="JFZ185" s="80"/>
      <c r="JGA185" s="199"/>
      <c r="JGB185" s="199"/>
      <c r="JGC185" s="199"/>
      <c r="JGD185" s="200"/>
      <c r="JGE185" s="201"/>
      <c r="JGF185" s="202"/>
      <c r="JGG185" s="199"/>
      <c r="JGH185" s="199"/>
      <c r="JGI185" s="80"/>
      <c r="JGJ185" s="199"/>
      <c r="JGK185" s="199"/>
      <c r="JGL185" s="199"/>
      <c r="JGM185" s="200"/>
      <c r="JGN185" s="201"/>
      <c r="JGO185" s="202"/>
      <c r="JGP185" s="199"/>
      <c r="JGQ185" s="199"/>
      <c r="JGR185" s="80"/>
      <c r="JGS185" s="199"/>
      <c r="JGT185" s="199"/>
      <c r="JGU185" s="199"/>
      <c r="JGV185" s="200"/>
      <c r="JGW185" s="201"/>
      <c r="JGX185" s="202"/>
      <c r="JGY185" s="199"/>
      <c r="JGZ185" s="199"/>
      <c r="JHA185" s="80"/>
      <c r="JHB185" s="199"/>
      <c r="JHC185" s="199"/>
      <c r="JHD185" s="199"/>
      <c r="JHE185" s="200"/>
      <c r="JHF185" s="201"/>
      <c r="JHG185" s="202"/>
      <c r="JHH185" s="199"/>
      <c r="JHI185" s="199"/>
      <c r="JHJ185" s="80"/>
      <c r="JHK185" s="199"/>
      <c r="JHL185" s="199"/>
      <c r="JHM185" s="199"/>
      <c r="JHN185" s="200"/>
      <c r="JHO185" s="201"/>
      <c r="JHP185" s="202"/>
      <c r="JHQ185" s="199"/>
      <c r="JHR185" s="199"/>
      <c r="JHS185" s="80"/>
      <c r="JHT185" s="199"/>
      <c r="JHU185" s="199"/>
      <c r="JHV185" s="199"/>
      <c r="JHW185" s="200"/>
      <c r="JHX185" s="201"/>
      <c r="JHY185" s="202"/>
      <c r="JHZ185" s="199"/>
      <c r="JIA185" s="199"/>
      <c r="JIB185" s="80"/>
      <c r="JIC185" s="199"/>
      <c r="JID185" s="199"/>
      <c r="JIE185" s="199"/>
      <c r="JIF185" s="200"/>
      <c r="JIG185" s="201"/>
      <c r="JIH185" s="202"/>
      <c r="JII185" s="199"/>
      <c r="JIJ185" s="199"/>
      <c r="JIK185" s="80"/>
      <c r="JIL185" s="199"/>
      <c r="JIM185" s="199"/>
      <c r="JIN185" s="199"/>
      <c r="JIO185" s="200"/>
      <c r="JIP185" s="201"/>
      <c r="JIQ185" s="202"/>
      <c r="JIR185" s="199"/>
      <c r="JIS185" s="199"/>
      <c r="JIT185" s="80"/>
      <c r="JIU185" s="199"/>
      <c r="JIV185" s="199"/>
      <c r="JIW185" s="199"/>
      <c r="JIX185" s="200"/>
      <c r="JIY185" s="201"/>
      <c r="JIZ185" s="202"/>
      <c r="JJA185" s="199"/>
      <c r="JJB185" s="199"/>
      <c r="JJC185" s="80"/>
      <c r="JJD185" s="199"/>
      <c r="JJE185" s="199"/>
      <c r="JJF185" s="199"/>
      <c r="JJG185" s="200"/>
      <c r="JJH185" s="201"/>
      <c r="JJI185" s="202"/>
      <c r="JJJ185" s="199"/>
      <c r="JJK185" s="199"/>
      <c r="JJL185" s="80"/>
      <c r="JJM185" s="199"/>
      <c r="JJN185" s="199"/>
      <c r="JJO185" s="199"/>
      <c r="JJP185" s="200"/>
      <c r="JJQ185" s="201"/>
      <c r="JJR185" s="202"/>
      <c r="JJS185" s="199"/>
      <c r="JJT185" s="199"/>
      <c r="JJU185" s="80"/>
      <c r="JJV185" s="199"/>
      <c r="JJW185" s="199"/>
      <c r="JJX185" s="199"/>
      <c r="JJY185" s="200"/>
      <c r="JJZ185" s="201"/>
      <c r="JKA185" s="202"/>
      <c r="JKB185" s="199"/>
      <c r="JKC185" s="199"/>
      <c r="JKD185" s="80"/>
      <c r="JKE185" s="199"/>
      <c r="JKF185" s="199"/>
      <c r="JKG185" s="199"/>
      <c r="JKH185" s="200"/>
      <c r="JKI185" s="201"/>
      <c r="JKJ185" s="202"/>
      <c r="JKK185" s="199"/>
      <c r="JKL185" s="199"/>
      <c r="JKM185" s="80"/>
      <c r="JKN185" s="199"/>
      <c r="JKO185" s="199"/>
      <c r="JKP185" s="199"/>
      <c r="JKQ185" s="200"/>
      <c r="JKR185" s="201"/>
      <c r="JKS185" s="202"/>
      <c r="JKT185" s="199"/>
      <c r="JKU185" s="199"/>
      <c r="JKV185" s="80"/>
      <c r="JKW185" s="199"/>
      <c r="JKX185" s="199"/>
      <c r="JKY185" s="199"/>
      <c r="JKZ185" s="200"/>
      <c r="JLA185" s="201"/>
      <c r="JLB185" s="202"/>
      <c r="JLC185" s="199"/>
      <c r="JLD185" s="199"/>
      <c r="JLE185" s="80"/>
      <c r="JLF185" s="199"/>
      <c r="JLG185" s="199"/>
      <c r="JLH185" s="199"/>
      <c r="JLI185" s="200"/>
      <c r="JLJ185" s="201"/>
      <c r="JLK185" s="202"/>
      <c r="JLL185" s="199"/>
      <c r="JLM185" s="199"/>
      <c r="JLN185" s="80"/>
      <c r="JLO185" s="199"/>
      <c r="JLP185" s="199"/>
      <c r="JLQ185" s="199"/>
      <c r="JLR185" s="200"/>
      <c r="JLS185" s="201"/>
      <c r="JLT185" s="202"/>
      <c r="JLU185" s="199"/>
      <c r="JLV185" s="199"/>
      <c r="JLW185" s="80"/>
      <c r="JLX185" s="199"/>
      <c r="JLY185" s="199"/>
      <c r="JLZ185" s="199"/>
      <c r="JMA185" s="200"/>
      <c r="JMB185" s="201"/>
      <c r="JMC185" s="202"/>
      <c r="JMD185" s="199"/>
      <c r="JME185" s="199"/>
      <c r="JMF185" s="80"/>
      <c r="JMG185" s="199"/>
      <c r="JMH185" s="199"/>
      <c r="JMI185" s="199"/>
      <c r="JMJ185" s="200"/>
      <c r="JMK185" s="201"/>
      <c r="JML185" s="202"/>
      <c r="JMM185" s="199"/>
      <c r="JMN185" s="199"/>
      <c r="JMO185" s="80"/>
      <c r="JMP185" s="199"/>
      <c r="JMQ185" s="199"/>
      <c r="JMR185" s="199"/>
      <c r="JMS185" s="200"/>
      <c r="JMT185" s="201"/>
      <c r="JMU185" s="202"/>
      <c r="JMV185" s="199"/>
      <c r="JMW185" s="199"/>
      <c r="JMX185" s="80"/>
      <c r="JMY185" s="199"/>
      <c r="JMZ185" s="199"/>
      <c r="JNA185" s="199"/>
      <c r="JNB185" s="200"/>
      <c r="JNC185" s="201"/>
      <c r="JND185" s="202"/>
      <c r="JNE185" s="199"/>
      <c r="JNF185" s="199"/>
      <c r="JNG185" s="110"/>
      <c r="JNH185" s="203"/>
      <c r="JNI185" s="199"/>
      <c r="JNJ185" s="199"/>
      <c r="JNK185" s="200"/>
      <c r="JNL185" s="201"/>
      <c r="JNM185" s="202"/>
      <c r="JNN185" s="199"/>
      <c r="JNO185" s="199"/>
      <c r="JNP185" s="110"/>
      <c r="JNT185" s="205"/>
      <c r="JNU185" s="206"/>
      <c r="JNV185" s="207"/>
      <c r="JNY185" s="111"/>
      <c r="JOC185" s="208"/>
      <c r="JOD185" s="201"/>
      <c r="JOE185" s="202"/>
      <c r="JOF185" s="199"/>
      <c r="JOG185" s="199"/>
      <c r="JOH185" s="80"/>
      <c r="JOI185" s="199"/>
      <c r="JOJ185" s="199"/>
      <c r="JOK185" s="199"/>
      <c r="JOL185" s="200"/>
      <c r="JOM185" s="201"/>
      <c r="JON185" s="202"/>
      <c r="JOO185" s="199"/>
      <c r="JOP185" s="199"/>
      <c r="JOQ185" s="80"/>
      <c r="JOR185" s="199"/>
      <c r="JOS185" s="199"/>
      <c r="JOT185" s="199"/>
      <c r="JOU185" s="200"/>
      <c r="JOV185" s="201"/>
      <c r="JOW185" s="202"/>
      <c r="JOX185" s="199"/>
      <c r="JOY185" s="199"/>
      <c r="JOZ185" s="80"/>
      <c r="JPA185" s="199"/>
      <c r="JPB185" s="199"/>
      <c r="JPC185" s="199"/>
      <c r="JPD185" s="200"/>
      <c r="JPE185" s="201"/>
      <c r="JPF185" s="202"/>
      <c r="JPG185" s="199"/>
      <c r="JPH185" s="199"/>
      <c r="JPI185" s="80"/>
      <c r="JPJ185" s="199"/>
      <c r="JPK185" s="199"/>
      <c r="JPL185" s="199"/>
      <c r="JPM185" s="200"/>
      <c r="JPN185" s="201"/>
      <c r="JPO185" s="202"/>
      <c r="JPP185" s="199"/>
      <c r="JPQ185" s="199"/>
      <c r="JPR185" s="80"/>
      <c r="JPS185" s="199"/>
      <c r="JPT185" s="199"/>
      <c r="JPU185" s="199"/>
      <c r="JPV185" s="200"/>
      <c r="JPW185" s="201"/>
      <c r="JPX185" s="202"/>
      <c r="JPY185" s="199"/>
      <c r="JPZ185" s="199"/>
      <c r="JQA185" s="80"/>
      <c r="JQB185" s="199"/>
      <c r="JQC185" s="199"/>
      <c r="JQD185" s="199"/>
      <c r="JQE185" s="200"/>
      <c r="JQF185" s="201"/>
      <c r="JQG185" s="202"/>
      <c r="JQH185" s="199"/>
      <c r="JQI185" s="199"/>
      <c r="JQJ185" s="80"/>
      <c r="JQK185" s="199"/>
      <c r="JQL185" s="199"/>
      <c r="JQM185" s="199"/>
      <c r="JQN185" s="200"/>
      <c r="JQO185" s="201"/>
      <c r="JQP185" s="202"/>
      <c r="JQQ185" s="199"/>
      <c r="JQR185" s="199"/>
      <c r="JQS185" s="80"/>
      <c r="JQT185" s="199"/>
      <c r="JQU185" s="199"/>
      <c r="JQV185" s="199"/>
      <c r="JQW185" s="200"/>
      <c r="JQX185" s="201"/>
      <c r="JQY185" s="202"/>
      <c r="JQZ185" s="199"/>
      <c r="JRA185" s="199"/>
      <c r="JRB185" s="80"/>
      <c r="JRC185" s="199"/>
      <c r="JRD185" s="199"/>
      <c r="JRE185" s="199"/>
      <c r="JRF185" s="200"/>
      <c r="JRG185" s="201"/>
      <c r="JRH185" s="202"/>
      <c r="JRI185" s="199"/>
      <c r="JRJ185" s="199"/>
      <c r="JRK185" s="80"/>
      <c r="JRL185" s="199"/>
      <c r="JRM185" s="199"/>
      <c r="JRN185" s="199"/>
      <c r="JRO185" s="200"/>
      <c r="JRP185" s="201"/>
      <c r="JRQ185" s="202"/>
      <c r="JRR185" s="199"/>
      <c r="JRS185" s="199"/>
      <c r="JRT185" s="80"/>
      <c r="JRU185" s="199"/>
      <c r="JRV185" s="199"/>
      <c r="JRW185" s="199"/>
      <c r="JRX185" s="200"/>
      <c r="JRY185" s="201"/>
      <c r="JRZ185" s="202"/>
      <c r="JSA185" s="199"/>
      <c r="JSB185" s="199"/>
      <c r="JSC185" s="80"/>
      <c r="JSD185" s="199"/>
      <c r="JSE185" s="199"/>
      <c r="JSF185" s="199"/>
      <c r="JSG185" s="200"/>
      <c r="JSH185" s="201"/>
      <c r="JSI185" s="202"/>
      <c r="JSJ185" s="199"/>
      <c r="JSK185" s="199"/>
      <c r="JSL185" s="80"/>
      <c r="JSM185" s="199"/>
      <c r="JSN185" s="199"/>
      <c r="JSO185" s="199"/>
      <c r="JSP185" s="200"/>
      <c r="JSQ185" s="201"/>
      <c r="JSR185" s="202"/>
      <c r="JSS185" s="199"/>
      <c r="JST185" s="199"/>
      <c r="JSU185" s="80"/>
      <c r="JSV185" s="199"/>
      <c r="JSW185" s="199"/>
      <c r="JSX185" s="199"/>
      <c r="JSY185" s="200"/>
      <c r="JSZ185" s="201"/>
      <c r="JTA185" s="202"/>
      <c r="JTB185" s="199"/>
      <c r="JTC185" s="199"/>
      <c r="JTD185" s="80"/>
      <c r="JTE185" s="199"/>
      <c r="JTF185" s="199"/>
      <c r="JTG185" s="199"/>
      <c r="JTH185" s="200"/>
      <c r="JTI185" s="201"/>
      <c r="JTJ185" s="202"/>
      <c r="JTK185" s="199"/>
      <c r="JTL185" s="199"/>
      <c r="JTM185" s="80"/>
      <c r="JTN185" s="199"/>
      <c r="JTO185" s="199"/>
      <c r="JTP185" s="199"/>
      <c r="JTQ185" s="200"/>
      <c r="JTR185" s="201"/>
      <c r="JTS185" s="202"/>
      <c r="JTT185" s="199"/>
      <c r="JTU185" s="199"/>
      <c r="JTV185" s="80"/>
      <c r="JTW185" s="199"/>
      <c r="JTX185" s="199"/>
      <c r="JTY185" s="199"/>
      <c r="JTZ185" s="200"/>
      <c r="JUA185" s="201"/>
      <c r="JUB185" s="202"/>
      <c r="JUC185" s="199"/>
      <c r="JUD185" s="199"/>
      <c r="JUE185" s="80"/>
      <c r="JUF185" s="199"/>
      <c r="JUG185" s="199"/>
      <c r="JUH185" s="199"/>
      <c r="JUI185" s="200"/>
      <c r="JUJ185" s="201"/>
      <c r="JUK185" s="202"/>
      <c r="JUL185" s="199"/>
      <c r="JUM185" s="199"/>
      <c r="JUN185" s="80"/>
      <c r="JUO185" s="199"/>
      <c r="JUP185" s="199"/>
      <c r="JUQ185" s="199"/>
      <c r="JUR185" s="200"/>
      <c r="JUS185" s="201"/>
      <c r="JUT185" s="202"/>
      <c r="JUU185" s="199"/>
      <c r="JUV185" s="199"/>
      <c r="JUW185" s="80"/>
      <c r="JUX185" s="199"/>
      <c r="JUY185" s="199"/>
      <c r="JUZ185" s="199"/>
      <c r="JVA185" s="200"/>
      <c r="JVB185" s="201"/>
      <c r="JVC185" s="202"/>
      <c r="JVD185" s="199"/>
      <c r="JVE185" s="199"/>
      <c r="JVF185" s="80"/>
      <c r="JVG185" s="199"/>
      <c r="JVH185" s="199"/>
      <c r="JVI185" s="199"/>
      <c r="JVJ185" s="200"/>
      <c r="JVK185" s="201"/>
      <c r="JVL185" s="202"/>
      <c r="JVM185" s="199"/>
      <c r="JVN185" s="199"/>
      <c r="JVO185" s="80"/>
      <c r="JVP185" s="199"/>
      <c r="JVQ185" s="199"/>
      <c r="JVR185" s="199"/>
      <c r="JVS185" s="200"/>
      <c r="JVT185" s="201"/>
      <c r="JVU185" s="202"/>
      <c r="JVV185" s="199"/>
      <c r="JVW185" s="199"/>
      <c r="JVX185" s="80"/>
      <c r="JVY185" s="199"/>
      <c r="JVZ185" s="199"/>
      <c r="JWA185" s="199"/>
      <c r="JWB185" s="200"/>
      <c r="JWC185" s="201"/>
      <c r="JWD185" s="202"/>
      <c r="JWE185" s="199"/>
      <c r="JWF185" s="199"/>
      <c r="JWG185" s="80"/>
      <c r="JWH185" s="199"/>
      <c r="JWI185" s="199"/>
      <c r="JWJ185" s="199"/>
      <c r="JWK185" s="200"/>
      <c r="JWL185" s="201"/>
      <c r="JWM185" s="202"/>
      <c r="JWN185" s="199"/>
      <c r="JWO185" s="199"/>
      <c r="JWP185" s="80"/>
      <c r="JWQ185" s="199"/>
      <c r="JWR185" s="199"/>
      <c r="JWS185" s="199"/>
      <c r="JWT185" s="200"/>
      <c r="JWU185" s="201"/>
      <c r="JWV185" s="202"/>
      <c r="JWW185" s="199"/>
      <c r="JWX185" s="199"/>
      <c r="JWY185" s="80"/>
      <c r="JWZ185" s="199"/>
      <c r="JXA185" s="199"/>
      <c r="JXB185" s="199"/>
      <c r="JXC185" s="209"/>
      <c r="JXD185" s="210"/>
      <c r="JXE185" s="202"/>
      <c r="JXF185" s="199"/>
      <c r="JXG185" s="199"/>
      <c r="JXH185" s="80"/>
      <c r="JXI185" s="199"/>
      <c r="JXJ185" s="199"/>
      <c r="JXK185" s="199"/>
      <c r="JXL185" s="209"/>
      <c r="JXM185" s="206"/>
      <c r="JXN185" s="207"/>
      <c r="JXQ185" s="111"/>
      <c r="JXU185" s="205"/>
      <c r="JXV185" s="206"/>
      <c r="JXW185" s="207"/>
      <c r="JXY185" s="203"/>
      <c r="JXZ185" s="80"/>
      <c r="JYA185" s="199"/>
      <c r="JYB185" s="199"/>
      <c r="JYC185" s="199"/>
      <c r="JYD185" s="200"/>
      <c r="JYE185" s="201"/>
      <c r="JYF185" s="202"/>
      <c r="JYG185" s="199"/>
      <c r="JYH185" s="199"/>
      <c r="JYI185" s="80"/>
      <c r="JYJ185" s="199"/>
      <c r="JYK185" s="199"/>
      <c r="JYL185" s="199"/>
      <c r="JYM185" s="200"/>
      <c r="JYN185" s="201"/>
      <c r="JYO185" s="202"/>
      <c r="JYP185" s="199"/>
      <c r="JYQ185" s="199"/>
      <c r="JYR185" s="80"/>
      <c r="JYS185" s="199"/>
      <c r="JYT185" s="199"/>
      <c r="JYU185" s="199"/>
      <c r="JYV185" s="200"/>
      <c r="JYW185" s="201"/>
      <c r="JYX185" s="202"/>
      <c r="JYY185" s="199"/>
      <c r="JYZ185" s="199"/>
      <c r="JZA185" s="80"/>
      <c r="JZB185" s="199"/>
      <c r="JZC185" s="199"/>
      <c r="JZD185" s="199"/>
      <c r="JZE185" s="200"/>
      <c r="JZF185" s="201"/>
      <c r="JZG185" s="202"/>
      <c r="JZH185" s="199"/>
      <c r="JZI185" s="199"/>
      <c r="JZJ185" s="80"/>
      <c r="JZK185" s="199"/>
      <c r="JZL185" s="199"/>
      <c r="JZM185" s="199"/>
      <c r="JZN185" s="200"/>
      <c r="JZO185" s="201"/>
      <c r="JZP185" s="202"/>
      <c r="JZQ185" s="199"/>
      <c r="JZR185" s="199"/>
      <c r="JZS185" s="80"/>
      <c r="JZT185" s="199"/>
      <c r="JZU185" s="199"/>
      <c r="JZV185" s="199"/>
      <c r="JZW185" s="200"/>
      <c r="JZX185" s="201"/>
      <c r="JZY185" s="202"/>
      <c r="JZZ185" s="199"/>
      <c r="KAA185" s="199"/>
      <c r="KAB185" s="80"/>
      <c r="KAC185" s="199"/>
      <c r="KAD185" s="199"/>
      <c r="KAE185" s="199"/>
      <c r="KAF185" s="200"/>
      <c r="KAG185" s="201"/>
      <c r="KAH185" s="202"/>
      <c r="KAI185" s="199"/>
      <c r="KAJ185" s="199"/>
      <c r="KAK185" s="80"/>
      <c r="KAL185" s="199"/>
      <c r="KAM185" s="199"/>
      <c r="KAN185" s="199"/>
      <c r="KAO185" s="200"/>
      <c r="KAP185" s="201"/>
      <c r="KAQ185" s="202"/>
      <c r="KAR185" s="199"/>
      <c r="KAS185" s="199"/>
      <c r="KAT185" s="80"/>
      <c r="KAU185" s="199"/>
      <c r="KAV185" s="199"/>
      <c r="KAW185" s="199"/>
      <c r="KAX185" s="200"/>
      <c r="KAY185" s="201"/>
      <c r="KAZ185" s="202"/>
      <c r="KBA185" s="199"/>
      <c r="KBB185" s="199"/>
      <c r="KBC185" s="80"/>
      <c r="KBD185" s="199"/>
      <c r="KBE185" s="199"/>
      <c r="KBF185" s="199"/>
      <c r="KBG185" s="200"/>
      <c r="KBH185" s="201"/>
      <c r="KBI185" s="202"/>
      <c r="KBJ185" s="199"/>
      <c r="KBK185" s="199"/>
      <c r="KBL185" s="80"/>
      <c r="KBM185" s="199"/>
      <c r="KBN185" s="199"/>
      <c r="KBO185" s="199"/>
      <c r="KBP185" s="200"/>
      <c r="KBQ185" s="201"/>
      <c r="KBR185" s="202"/>
      <c r="KBS185" s="199"/>
      <c r="KBT185" s="199"/>
      <c r="KBU185" s="80"/>
      <c r="KBV185" s="199"/>
      <c r="KBW185" s="199"/>
      <c r="KBX185" s="199"/>
      <c r="KBY185" s="200"/>
      <c r="KBZ185" s="201"/>
      <c r="KCA185" s="202"/>
      <c r="KCB185" s="199"/>
      <c r="KCC185" s="199"/>
      <c r="KCD185" s="80"/>
      <c r="KCE185" s="199"/>
      <c r="KCF185" s="199"/>
      <c r="KCG185" s="199"/>
      <c r="KCH185" s="200"/>
      <c r="KCI185" s="201"/>
      <c r="KCJ185" s="202"/>
      <c r="KCK185" s="199"/>
      <c r="KCL185" s="199"/>
      <c r="KCM185" s="80"/>
      <c r="KCN185" s="199"/>
      <c r="KCO185" s="199"/>
      <c r="KCP185" s="199"/>
      <c r="KCQ185" s="200"/>
      <c r="KCR185" s="201"/>
      <c r="KCS185" s="202"/>
      <c r="KCT185" s="199"/>
      <c r="KCU185" s="199"/>
      <c r="KCV185" s="80"/>
      <c r="KCW185" s="199"/>
      <c r="KCX185" s="199"/>
      <c r="KCY185" s="199"/>
      <c r="KCZ185" s="200"/>
      <c r="KDA185" s="201"/>
      <c r="KDB185" s="202"/>
      <c r="KDC185" s="199"/>
      <c r="KDD185" s="199"/>
      <c r="KDE185" s="80"/>
      <c r="KDF185" s="199"/>
      <c r="KDG185" s="199"/>
      <c r="KDH185" s="199"/>
      <c r="KDI185" s="200"/>
      <c r="KDJ185" s="201"/>
      <c r="KDK185" s="202"/>
      <c r="KDL185" s="199"/>
      <c r="KDM185" s="199"/>
      <c r="KDN185" s="80"/>
      <c r="KDO185" s="199"/>
      <c r="KDP185" s="199"/>
      <c r="KDQ185" s="199"/>
      <c r="KDR185" s="200"/>
      <c r="KDS185" s="201"/>
      <c r="KDT185" s="202"/>
      <c r="KDU185" s="199"/>
      <c r="KDV185" s="199"/>
      <c r="KDW185" s="80"/>
      <c r="KDX185" s="199"/>
      <c r="KDY185" s="199"/>
      <c r="KDZ185" s="199"/>
      <c r="KEA185" s="200"/>
      <c r="KEB185" s="201"/>
      <c r="KEC185" s="202"/>
      <c r="KED185" s="199"/>
      <c r="KEE185" s="199"/>
      <c r="KEF185" s="80"/>
      <c r="KEG185" s="199"/>
      <c r="KEH185" s="199"/>
      <c r="KEI185" s="199"/>
      <c r="KEJ185" s="200"/>
      <c r="KEK185" s="201"/>
      <c r="KEL185" s="202"/>
      <c r="KEM185" s="199"/>
      <c r="KEN185" s="199"/>
      <c r="KEO185" s="80"/>
      <c r="KEP185" s="199"/>
      <c r="KEQ185" s="199"/>
      <c r="KER185" s="199"/>
      <c r="KES185" s="200"/>
      <c r="KET185" s="201"/>
      <c r="KEU185" s="202"/>
      <c r="KEV185" s="199"/>
      <c r="KEW185" s="199"/>
      <c r="KEX185" s="80"/>
      <c r="KEY185" s="199"/>
      <c r="KEZ185" s="199"/>
      <c r="KFA185" s="199"/>
      <c r="KFB185" s="200"/>
      <c r="KFC185" s="201"/>
      <c r="KFD185" s="202"/>
      <c r="KFE185" s="199"/>
      <c r="KFF185" s="199"/>
      <c r="KFG185" s="80"/>
      <c r="KFH185" s="199"/>
      <c r="KFI185" s="199"/>
      <c r="KFJ185" s="199"/>
      <c r="KFK185" s="200"/>
      <c r="KFL185" s="201"/>
      <c r="KFM185" s="202"/>
      <c r="KFN185" s="199"/>
      <c r="KFO185" s="199"/>
      <c r="KFP185" s="80"/>
      <c r="KFQ185" s="199"/>
      <c r="KFR185" s="199"/>
      <c r="KFS185" s="199"/>
      <c r="KFT185" s="200"/>
      <c r="KFU185" s="201"/>
      <c r="KFV185" s="202"/>
      <c r="KFW185" s="199"/>
      <c r="KFX185" s="199"/>
      <c r="KFY185" s="80"/>
      <c r="KFZ185" s="199"/>
      <c r="KGA185" s="199"/>
      <c r="KGB185" s="199"/>
      <c r="KGC185" s="200"/>
      <c r="KGD185" s="201"/>
      <c r="KGE185" s="202"/>
      <c r="KGF185" s="199"/>
      <c r="KGG185" s="199"/>
      <c r="KGH185" s="80"/>
      <c r="KGI185" s="199"/>
      <c r="KGJ185" s="199"/>
      <c r="KGK185" s="199"/>
      <c r="KGL185" s="200"/>
      <c r="KGM185" s="201"/>
      <c r="KGN185" s="202"/>
      <c r="KGO185" s="199"/>
      <c r="KGP185" s="199"/>
      <c r="KGQ185" s="80"/>
      <c r="KGR185" s="199"/>
      <c r="KGS185" s="199"/>
      <c r="KGT185" s="199"/>
      <c r="KGU185" s="200"/>
      <c r="KGV185" s="201"/>
      <c r="KGW185" s="202"/>
      <c r="KGX185" s="199"/>
      <c r="KGY185" s="211"/>
      <c r="KGZ185" s="112"/>
      <c r="KHA185" s="199"/>
      <c r="KHB185" s="199"/>
      <c r="KHC185" s="199"/>
      <c r="KHD185" s="200"/>
      <c r="KHE185" s="201"/>
      <c r="KHF185" s="202"/>
      <c r="KHG185" s="199"/>
      <c r="KHH185" s="211"/>
      <c r="KHI185" s="111"/>
      <c r="KHM185" s="205"/>
      <c r="KHN185" s="206"/>
      <c r="KHO185" s="207"/>
      <c r="KHR185" s="111"/>
      <c r="KHU185" s="203"/>
      <c r="KHV185" s="200"/>
      <c r="KHW185" s="201"/>
      <c r="KHX185" s="202"/>
      <c r="KHY185" s="199"/>
      <c r="KHZ185" s="199"/>
      <c r="KIA185" s="80"/>
      <c r="KIB185" s="199"/>
      <c r="KIC185" s="199"/>
      <c r="KID185" s="199"/>
      <c r="KIE185" s="200"/>
      <c r="KIF185" s="201"/>
      <c r="KIG185" s="202"/>
      <c r="KIH185" s="199"/>
      <c r="KII185" s="199"/>
      <c r="KIJ185" s="80"/>
      <c r="KIK185" s="199"/>
      <c r="KIL185" s="199"/>
      <c r="KIM185" s="199"/>
      <c r="KIN185" s="200"/>
      <c r="KIO185" s="201"/>
      <c r="KIP185" s="202"/>
      <c r="KIQ185" s="199"/>
      <c r="KIR185" s="199"/>
      <c r="KIS185" s="80"/>
      <c r="KIT185" s="199"/>
      <c r="KIU185" s="199"/>
      <c r="KIV185" s="199"/>
      <c r="KIW185" s="200"/>
      <c r="KIX185" s="201"/>
      <c r="KIY185" s="202"/>
      <c r="KIZ185" s="199"/>
      <c r="KJA185" s="199"/>
      <c r="KJB185" s="80"/>
      <c r="KJC185" s="199"/>
      <c r="KJD185" s="199"/>
      <c r="KJE185" s="199"/>
      <c r="KJF185" s="200"/>
      <c r="KJG185" s="201"/>
      <c r="KJH185" s="202"/>
      <c r="KJI185" s="199"/>
      <c r="KJJ185" s="199"/>
      <c r="KJK185" s="80"/>
      <c r="KJL185" s="199"/>
      <c r="KJM185" s="199"/>
      <c r="KJN185" s="199"/>
      <c r="KJO185" s="200"/>
      <c r="KJP185" s="201"/>
      <c r="KJQ185" s="202"/>
      <c r="KJR185" s="199"/>
      <c r="KJS185" s="199"/>
      <c r="KJT185" s="80"/>
      <c r="KJU185" s="199"/>
      <c r="KJV185" s="199"/>
      <c r="KJW185" s="199"/>
      <c r="KJX185" s="200"/>
      <c r="KJY185" s="201"/>
      <c r="KJZ185" s="202"/>
      <c r="KKA185" s="199"/>
      <c r="KKB185" s="199"/>
      <c r="KKC185" s="80"/>
      <c r="KKD185" s="199"/>
      <c r="KKE185" s="199"/>
      <c r="KKF185" s="199"/>
      <c r="KKG185" s="200"/>
      <c r="KKH185" s="201"/>
      <c r="KKI185" s="202"/>
      <c r="KKJ185" s="199"/>
      <c r="KKK185" s="199"/>
      <c r="KKL185" s="80"/>
      <c r="KKM185" s="199"/>
      <c r="KKN185" s="199"/>
      <c r="KKO185" s="199"/>
      <c r="KKP185" s="200"/>
      <c r="KKQ185" s="201"/>
      <c r="KKR185" s="202"/>
      <c r="KKS185" s="199"/>
      <c r="KKT185" s="199"/>
      <c r="KKU185" s="80"/>
      <c r="KKV185" s="199"/>
      <c r="KKW185" s="199"/>
      <c r="KKX185" s="199"/>
      <c r="KKY185" s="200"/>
      <c r="KKZ185" s="201"/>
      <c r="KLA185" s="202"/>
      <c r="KLB185" s="199"/>
      <c r="KLC185" s="199"/>
      <c r="KLD185" s="80"/>
      <c r="KLE185" s="199"/>
      <c r="KLF185" s="199"/>
      <c r="KLG185" s="199"/>
      <c r="KLH185" s="200"/>
      <c r="KLI185" s="201"/>
      <c r="KLJ185" s="202"/>
      <c r="KLK185" s="199"/>
      <c r="KLL185" s="199"/>
      <c r="KLM185" s="80"/>
      <c r="KLN185" s="199"/>
      <c r="KLO185" s="199"/>
      <c r="KLP185" s="199"/>
      <c r="KLQ185" s="200"/>
      <c r="KLR185" s="201"/>
      <c r="KLS185" s="202"/>
      <c r="KLT185" s="199"/>
      <c r="KLU185" s="199"/>
      <c r="KLV185" s="80"/>
      <c r="KLW185" s="199"/>
      <c r="KLX185" s="199"/>
      <c r="KLY185" s="199"/>
      <c r="KLZ185" s="200"/>
      <c r="KMA185" s="201"/>
      <c r="KMB185" s="202"/>
      <c r="KMC185" s="199"/>
      <c r="KMD185" s="199"/>
      <c r="KME185" s="80"/>
      <c r="KMF185" s="199"/>
      <c r="KMG185" s="199"/>
      <c r="KMH185" s="199"/>
      <c r="KMI185" s="200"/>
      <c r="KMJ185" s="201"/>
      <c r="KMK185" s="202"/>
      <c r="KML185" s="199"/>
      <c r="KMM185" s="199"/>
      <c r="KMN185" s="80"/>
      <c r="KMO185" s="199"/>
      <c r="KMP185" s="199"/>
      <c r="KMQ185" s="199"/>
      <c r="KMR185" s="200"/>
      <c r="KMS185" s="201"/>
      <c r="KMT185" s="202"/>
      <c r="KMU185" s="199"/>
      <c r="KMV185" s="199"/>
      <c r="KMW185" s="80"/>
      <c r="KMX185" s="199"/>
      <c r="KMY185" s="199"/>
      <c r="KMZ185" s="199"/>
      <c r="KNA185" s="200"/>
      <c r="KNB185" s="201"/>
      <c r="KNC185" s="202"/>
      <c r="KND185" s="199"/>
      <c r="KNE185" s="199"/>
      <c r="KNF185" s="80"/>
      <c r="KNG185" s="199"/>
      <c r="KNH185" s="199"/>
      <c r="KNI185" s="199"/>
      <c r="KNJ185" s="200"/>
      <c r="KNK185" s="201"/>
      <c r="KNL185" s="202"/>
      <c r="KNM185" s="199"/>
      <c r="KNN185" s="199"/>
      <c r="KNO185" s="80"/>
      <c r="KNP185" s="199"/>
      <c r="KNQ185" s="199"/>
      <c r="KNR185" s="199"/>
      <c r="KNS185" s="200"/>
      <c r="KNT185" s="201"/>
      <c r="KNU185" s="202"/>
      <c r="KNV185" s="199"/>
      <c r="KNW185" s="199"/>
      <c r="KNX185" s="80"/>
      <c r="KNY185" s="199"/>
      <c r="KNZ185" s="199"/>
      <c r="KOA185" s="199"/>
      <c r="KOB185" s="200"/>
      <c r="KOC185" s="201"/>
      <c r="KOD185" s="202"/>
      <c r="KOE185" s="199"/>
      <c r="KOF185" s="199"/>
      <c r="KOG185" s="80"/>
      <c r="KOH185" s="199"/>
      <c r="KOI185" s="199"/>
      <c r="KOJ185" s="199"/>
      <c r="KOK185" s="200"/>
      <c r="KOL185" s="201"/>
      <c r="KOM185" s="202"/>
      <c r="KON185" s="199"/>
      <c r="KOO185" s="199"/>
      <c r="KOP185" s="80"/>
      <c r="KOQ185" s="199"/>
      <c r="KOR185" s="199"/>
      <c r="KOS185" s="199"/>
      <c r="KOT185" s="200"/>
      <c r="KOU185" s="201"/>
      <c r="KOV185" s="202"/>
      <c r="KOW185" s="199"/>
      <c r="KOX185" s="199"/>
      <c r="KOY185" s="80"/>
      <c r="KOZ185" s="199"/>
      <c r="KPA185" s="199"/>
      <c r="KPB185" s="199"/>
      <c r="KPC185" s="200"/>
      <c r="KPD185" s="201"/>
      <c r="KPE185" s="202"/>
      <c r="KPF185" s="199"/>
      <c r="KPG185" s="199"/>
      <c r="KPH185" s="80"/>
      <c r="KPI185" s="199"/>
      <c r="KPJ185" s="199"/>
      <c r="KPK185" s="199"/>
      <c r="KPL185" s="200"/>
      <c r="KPM185" s="201"/>
      <c r="KPN185" s="202"/>
      <c r="KPO185" s="199"/>
      <c r="KPP185" s="199"/>
      <c r="KPQ185" s="80"/>
      <c r="KPR185" s="199"/>
      <c r="KPS185" s="199"/>
      <c r="KPT185" s="199"/>
      <c r="KPU185" s="200"/>
      <c r="KPV185" s="201"/>
      <c r="KPW185" s="202"/>
      <c r="KPX185" s="199"/>
      <c r="KPY185" s="199"/>
      <c r="KPZ185" s="80"/>
      <c r="KQA185" s="199"/>
      <c r="KQB185" s="199"/>
      <c r="KQC185" s="199"/>
      <c r="KQD185" s="200"/>
      <c r="KQE185" s="201"/>
      <c r="KQF185" s="202"/>
      <c r="KQG185" s="199"/>
      <c r="KQH185" s="199"/>
      <c r="KQI185" s="80"/>
      <c r="KQJ185" s="199"/>
      <c r="KQK185" s="199"/>
      <c r="KQL185" s="199"/>
      <c r="KQM185" s="200"/>
      <c r="KQN185" s="201"/>
      <c r="KQO185" s="202"/>
      <c r="KQP185" s="199"/>
      <c r="KQQ185" s="199"/>
      <c r="KQR185" s="80"/>
      <c r="KQS185" s="199"/>
      <c r="KQT185" s="199"/>
      <c r="KQU185" s="211"/>
      <c r="KQV185" s="208"/>
      <c r="KQW185" s="201"/>
      <c r="KQX185" s="202"/>
      <c r="KQY185" s="199"/>
      <c r="KQZ185" s="199"/>
      <c r="KRA185" s="80"/>
      <c r="KRB185" s="199"/>
      <c r="KRC185" s="199"/>
      <c r="KRD185" s="211"/>
      <c r="KRE185" s="205"/>
      <c r="KRF185" s="206"/>
      <c r="KRG185" s="207"/>
      <c r="KRJ185" s="111"/>
      <c r="KRN185" s="205"/>
      <c r="KRO185" s="206"/>
      <c r="KRP185" s="207"/>
      <c r="KRQ185" s="203"/>
      <c r="KRR185" s="199"/>
      <c r="KRS185" s="80"/>
      <c r="KRT185" s="199"/>
      <c r="KRU185" s="199"/>
      <c r="KRV185" s="199"/>
      <c r="KRW185" s="200"/>
      <c r="KRX185" s="201"/>
      <c r="KRY185" s="202"/>
      <c r="KRZ185" s="199"/>
      <c r="KSA185" s="199"/>
      <c r="KSB185" s="80"/>
      <c r="KSC185" s="199"/>
      <c r="KSD185" s="199"/>
      <c r="KSE185" s="199"/>
      <c r="KSF185" s="200"/>
      <c r="KSG185" s="201"/>
      <c r="KSH185" s="202"/>
      <c r="KSI185" s="199"/>
      <c r="KSJ185" s="199"/>
      <c r="KSK185" s="80"/>
      <c r="KSL185" s="199"/>
      <c r="KSM185" s="199"/>
      <c r="KSN185" s="199"/>
      <c r="KSO185" s="200"/>
      <c r="KSP185" s="201"/>
      <c r="KSQ185" s="202"/>
      <c r="KSR185" s="199"/>
      <c r="KSS185" s="199"/>
      <c r="KST185" s="80"/>
      <c r="KSU185" s="199"/>
      <c r="KSV185" s="199"/>
      <c r="KSW185" s="199"/>
      <c r="KSX185" s="200"/>
      <c r="KSY185" s="201"/>
      <c r="KSZ185" s="202"/>
      <c r="KTA185" s="199"/>
      <c r="KTB185" s="199"/>
      <c r="KTC185" s="80"/>
      <c r="KTD185" s="199"/>
      <c r="KTE185" s="199"/>
      <c r="KTF185" s="199"/>
      <c r="KTG185" s="200"/>
      <c r="KTH185" s="201"/>
      <c r="KTI185" s="202"/>
      <c r="KTJ185" s="199"/>
      <c r="KTK185" s="199"/>
      <c r="KTL185" s="80"/>
      <c r="KTM185" s="199"/>
      <c r="KTN185" s="199"/>
      <c r="KTO185" s="199"/>
      <c r="KTP185" s="200"/>
      <c r="KTQ185" s="201"/>
      <c r="KTR185" s="202"/>
      <c r="KTS185" s="199"/>
      <c r="KTT185" s="199"/>
      <c r="KTU185" s="80"/>
      <c r="KTV185" s="199"/>
      <c r="KTW185" s="199"/>
      <c r="KTX185" s="199"/>
      <c r="KTY185" s="200"/>
      <c r="KTZ185" s="201"/>
      <c r="KUA185" s="202"/>
      <c r="KUB185" s="199"/>
      <c r="KUC185" s="199"/>
      <c r="KUD185" s="80"/>
      <c r="KUE185" s="199"/>
      <c r="KUF185" s="199"/>
      <c r="KUG185" s="199"/>
      <c r="KUH185" s="200"/>
      <c r="KUI185" s="201"/>
      <c r="KUJ185" s="202"/>
      <c r="KUK185" s="199"/>
      <c r="KUL185" s="199"/>
      <c r="KUM185" s="80"/>
      <c r="KUN185" s="199"/>
      <c r="KUO185" s="199"/>
      <c r="KUP185" s="199"/>
      <c r="KUQ185" s="200"/>
      <c r="KUR185" s="201"/>
      <c r="KUS185" s="202"/>
      <c r="KUT185" s="199"/>
      <c r="KUU185" s="199"/>
      <c r="KUV185" s="80"/>
      <c r="KUW185" s="199"/>
      <c r="KUX185" s="199"/>
      <c r="KUY185" s="199"/>
      <c r="KUZ185" s="200"/>
      <c r="KVA185" s="201"/>
      <c r="KVB185" s="202"/>
      <c r="KVC185" s="199"/>
      <c r="KVD185" s="199"/>
      <c r="KVE185" s="80"/>
      <c r="KVF185" s="199"/>
      <c r="KVG185" s="199"/>
      <c r="KVH185" s="199"/>
      <c r="KVI185" s="200"/>
      <c r="KVJ185" s="201"/>
      <c r="KVK185" s="202"/>
      <c r="KVL185" s="199"/>
      <c r="KVM185" s="199"/>
      <c r="KVN185" s="80"/>
      <c r="KVO185" s="199"/>
      <c r="KVP185" s="199"/>
      <c r="KVQ185" s="199"/>
      <c r="KVR185" s="200"/>
      <c r="KVS185" s="201"/>
      <c r="KVT185" s="202"/>
      <c r="KVU185" s="199"/>
      <c r="KVV185" s="199"/>
      <c r="KVW185" s="80"/>
      <c r="KVX185" s="199"/>
      <c r="KVY185" s="199"/>
      <c r="KVZ185" s="199"/>
      <c r="KWA185" s="200"/>
      <c r="KWB185" s="201"/>
      <c r="KWC185" s="202"/>
      <c r="KWD185" s="199"/>
      <c r="KWE185" s="199"/>
      <c r="KWF185" s="80"/>
      <c r="KWG185" s="199"/>
      <c r="KWH185" s="199"/>
      <c r="KWI185" s="199"/>
      <c r="KWJ185" s="200"/>
      <c r="KWK185" s="201"/>
      <c r="KWL185" s="202"/>
      <c r="KWM185" s="199"/>
      <c r="KWN185" s="199"/>
      <c r="KWO185" s="80"/>
      <c r="KWP185" s="199"/>
      <c r="KWQ185" s="199"/>
      <c r="KWR185" s="199"/>
      <c r="KWS185" s="200"/>
      <c r="KWT185" s="201"/>
      <c r="KWU185" s="202"/>
      <c r="KWV185" s="199"/>
      <c r="KWW185" s="199"/>
      <c r="KWX185" s="80"/>
      <c r="KWY185" s="199"/>
      <c r="KWZ185" s="199"/>
      <c r="KXA185" s="199"/>
      <c r="KXB185" s="200"/>
      <c r="KXC185" s="201"/>
      <c r="KXD185" s="202"/>
      <c r="KXE185" s="199"/>
      <c r="KXF185" s="199"/>
      <c r="KXG185" s="80"/>
      <c r="KXH185" s="199"/>
      <c r="KXI185" s="199"/>
      <c r="KXJ185" s="199"/>
      <c r="KXK185" s="200"/>
      <c r="KXL185" s="201"/>
      <c r="KXM185" s="202"/>
      <c r="KXN185" s="199"/>
      <c r="KXO185" s="199"/>
      <c r="KXP185" s="80"/>
      <c r="KXQ185" s="199"/>
      <c r="KXR185" s="199"/>
      <c r="KXS185" s="199"/>
      <c r="KXT185" s="200"/>
      <c r="KXU185" s="201"/>
      <c r="KXV185" s="202"/>
      <c r="KXW185" s="199"/>
      <c r="KXX185" s="199"/>
      <c r="KXY185" s="80"/>
      <c r="KXZ185" s="199"/>
      <c r="KYA185" s="199"/>
      <c r="KYB185" s="199"/>
      <c r="KYC185" s="200"/>
      <c r="KYD185" s="201"/>
      <c r="KYE185" s="202"/>
      <c r="KYF185" s="199"/>
      <c r="KYG185" s="199"/>
      <c r="KYH185" s="80"/>
      <c r="KYI185" s="199"/>
      <c r="KYJ185" s="199"/>
      <c r="KYK185" s="199"/>
      <c r="KYL185" s="200"/>
      <c r="KYM185" s="201"/>
      <c r="KYN185" s="202"/>
      <c r="KYO185" s="199"/>
      <c r="KYP185" s="199"/>
      <c r="KYQ185" s="80"/>
      <c r="KYR185" s="199"/>
      <c r="KYS185" s="199"/>
      <c r="KYT185" s="199"/>
      <c r="KYU185" s="200"/>
      <c r="KYV185" s="201"/>
      <c r="KYW185" s="202"/>
      <c r="KYX185" s="199"/>
      <c r="KYY185" s="199"/>
      <c r="KYZ185" s="80"/>
      <c r="KZA185" s="199"/>
      <c r="KZB185" s="199"/>
      <c r="KZC185" s="199"/>
      <c r="KZD185" s="200"/>
      <c r="KZE185" s="201"/>
      <c r="KZF185" s="202"/>
      <c r="KZG185" s="199"/>
      <c r="KZH185" s="199"/>
      <c r="KZI185" s="80"/>
      <c r="KZJ185" s="199"/>
      <c r="KZK185" s="199"/>
      <c r="KZL185" s="199"/>
      <c r="KZM185" s="200"/>
      <c r="KZN185" s="201"/>
      <c r="KZO185" s="202"/>
      <c r="KZP185" s="199"/>
      <c r="KZQ185" s="199"/>
      <c r="KZR185" s="80"/>
      <c r="KZS185" s="199"/>
      <c r="KZT185" s="199"/>
      <c r="KZU185" s="199"/>
      <c r="KZV185" s="200"/>
      <c r="KZW185" s="201"/>
      <c r="KZX185" s="202"/>
      <c r="KZY185" s="199"/>
      <c r="KZZ185" s="199"/>
      <c r="LAA185" s="80"/>
      <c r="LAB185" s="199"/>
      <c r="LAC185" s="199"/>
      <c r="LAD185" s="199"/>
      <c r="LAE185" s="200"/>
      <c r="LAF185" s="201"/>
      <c r="LAG185" s="202"/>
      <c r="LAH185" s="199"/>
      <c r="LAI185" s="199"/>
      <c r="LAJ185" s="80"/>
      <c r="LAK185" s="199"/>
      <c r="LAL185" s="199"/>
      <c r="LAM185" s="199"/>
      <c r="LAN185" s="200"/>
      <c r="LAO185" s="201"/>
      <c r="LAP185" s="202"/>
      <c r="LAQ185" s="211"/>
      <c r="LAR185" s="203"/>
      <c r="LAS185" s="80"/>
      <c r="LAT185" s="199"/>
      <c r="LAU185" s="199"/>
      <c r="LAV185" s="199"/>
      <c r="LAW185" s="200"/>
      <c r="LAX185" s="201"/>
      <c r="LAY185" s="202"/>
      <c r="LAZ185" s="211"/>
      <c r="LBB185" s="111"/>
      <c r="LBF185" s="205"/>
      <c r="LBG185" s="206"/>
      <c r="LBH185" s="207"/>
      <c r="LBK185" s="111"/>
      <c r="LBM185" s="203"/>
      <c r="LBN185" s="199"/>
      <c r="LBO185" s="200"/>
      <c r="LBP185" s="201"/>
      <c r="LBQ185" s="202"/>
      <c r="LBR185" s="199"/>
      <c r="LBS185" s="199"/>
      <c r="LBT185" s="80"/>
      <c r="LBU185" s="199"/>
      <c r="LBV185" s="199"/>
      <c r="LBW185" s="199"/>
      <c r="LBX185" s="200"/>
      <c r="LBY185" s="201"/>
      <c r="LBZ185" s="202"/>
      <c r="LCA185" s="199"/>
      <c r="LCB185" s="199"/>
      <c r="LCC185" s="80"/>
      <c r="LCD185" s="199"/>
      <c r="LCE185" s="199"/>
      <c r="LCF185" s="199"/>
      <c r="LCG185" s="200"/>
      <c r="LCH185" s="201"/>
      <c r="LCI185" s="202"/>
      <c r="LCJ185" s="199"/>
      <c r="LCK185" s="199"/>
      <c r="LCL185" s="80"/>
      <c r="LCM185" s="199"/>
      <c r="LCN185" s="199"/>
      <c r="LCO185" s="199"/>
      <c r="LCP185" s="200"/>
      <c r="LCQ185" s="201"/>
      <c r="LCR185" s="202"/>
      <c r="LCS185" s="199"/>
      <c r="LCT185" s="199"/>
      <c r="LCU185" s="80"/>
      <c r="LCV185" s="199"/>
      <c r="LCW185" s="199"/>
      <c r="LCX185" s="199"/>
      <c r="LCY185" s="200"/>
      <c r="LCZ185" s="201"/>
      <c r="LDA185" s="202"/>
      <c r="LDB185" s="199"/>
      <c r="LDC185" s="199"/>
      <c r="LDD185" s="80"/>
      <c r="LDE185" s="199"/>
      <c r="LDF185" s="199"/>
      <c r="LDG185" s="199"/>
      <c r="LDH185" s="200"/>
      <c r="LDI185" s="201"/>
      <c r="LDJ185" s="202"/>
      <c r="LDK185" s="199"/>
      <c r="LDL185" s="199"/>
      <c r="LDM185" s="80"/>
      <c r="LDN185" s="199"/>
      <c r="LDO185" s="199"/>
      <c r="LDP185" s="199"/>
      <c r="LDQ185" s="200"/>
      <c r="LDR185" s="201"/>
      <c r="LDS185" s="202"/>
      <c r="LDT185" s="199"/>
      <c r="LDU185" s="199"/>
      <c r="LDV185" s="80"/>
      <c r="LDW185" s="199"/>
      <c r="LDX185" s="199"/>
      <c r="LDY185" s="199"/>
      <c r="LDZ185" s="200"/>
      <c r="LEA185" s="201"/>
      <c r="LEB185" s="202"/>
      <c r="LEC185" s="199"/>
      <c r="LED185" s="199"/>
      <c r="LEE185" s="80"/>
      <c r="LEF185" s="199"/>
      <c r="LEG185" s="199"/>
      <c r="LEH185" s="199"/>
      <c r="LEI185" s="200"/>
      <c r="LEJ185" s="201"/>
      <c r="LEK185" s="202"/>
      <c r="LEL185" s="199"/>
      <c r="LEM185" s="199"/>
      <c r="LEN185" s="80"/>
      <c r="LEO185" s="199"/>
      <c r="LEP185" s="199"/>
      <c r="LEQ185" s="199"/>
      <c r="LER185" s="200"/>
      <c r="LES185" s="201"/>
      <c r="LET185" s="202"/>
      <c r="LEU185" s="199"/>
      <c r="LEV185" s="199"/>
      <c r="LEW185" s="80"/>
      <c r="LEX185" s="199"/>
      <c r="LEY185" s="199"/>
      <c r="LEZ185" s="199"/>
      <c r="LFA185" s="200"/>
      <c r="LFB185" s="201"/>
      <c r="LFC185" s="202"/>
      <c r="LFD185" s="199"/>
      <c r="LFE185" s="199"/>
      <c r="LFF185" s="80"/>
      <c r="LFG185" s="199"/>
      <c r="LFH185" s="199"/>
      <c r="LFI185" s="199"/>
      <c r="LFJ185" s="200"/>
      <c r="LFK185" s="201"/>
      <c r="LFL185" s="202"/>
      <c r="LFM185" s="199"/>
      <c r="LFN185" s="199"/>
      <c r="LFO185" s="80"/>
      <c r="LFP185" s="199"/>
      <c r="LFQ185" s="199"/>
      <c r="LFR185" s="199"/>
      <c r="LFS185" s="200"/>
      <c r="LFT185" s="201"/>
      <c r="LFU185" s="202"/>
      <c r="LFV185" s="199"/>
      <c r="LFW185" s="199"/>
      <c r="LFX185" s="80"/>
      <c r="LFY185" s="199"/>
      <c r="LFZ185" s="199"/>
      <c r="LGA185" s="199"/>
      <c r="LGB185" s="200"/>
      <c r="LGC185" s="201"/>
      <c r="LGD185" s="202"/>
      <c r="LGE185" s="199"/>
      <c r="LGF185" s="199"/>
      <c r="LGG185" s="80"/>
      <c r="LGH185" s="199"/>
      <c r="LGI185" s="199"/>
      <c r="LGJ185" s="199"/>
      <c r="LGK185" s="200"/>
      <c r="LGL185" s="201"/>
      <c r="LGM185" s="202"/>
      <c r="LGN185" s="199"/>
      <c r="LGO185" s="199"/>
      <c r="LGP185" s="80"/>
      <c r="LGQ185" s="199"/>
      <c r="LGR185" s="199"/>
      <c r="LGS185" s="199"/>
      <c r="LGT185" s="200"/>
      <c r="LGU185" s="201"/>
      <c r="LGV185" s="202"/>
      <c r="LGW185" s="199"/>
      <c r="LGX185" s="199"/>
      <c r="LGY185" s="80"/>
      <c r="LGZ185" s="199"/>
      <c r="LHA185" s="199"/>
      <c r="LHB185" s="199"/>
      <c r="LHC185" s="200"/>
      <c r="LHD185" s="201"/>
      <c r="LHE185" s="202"/>
      <c r="LHF185" s="199"/>
      <c r="LHG185" s="199"/>
      <c r="LHH185" s="80"/>
      <c r="LHI185" s="199"/>
      <c r="LHJ185" s="199"/>
      <c r="LHK185" s="199"/>
      <c r="LHL185" s="200"/>
      <c r="LHM185" s="201"/>
      <c r="LHN185" s="202"/>
      <c r="LHO185" s="199"/>
      <c r="LHP185" s="199"/>
      <c r="LHQ185" s="80"/>
      <c r="LHR185" s="199"/>
      <c r="LHS185" s="199"/>
      <c r="LHT185" s="199"/>
      <c r="LHU185" s="200"/>
      <c r="LHV185" s="201"/>
      <c r="LHW185" s="202"/>
      <c r="LHX185" s="199"/>
      <c r="LHY185" s="199"/>
      <c r="LHZ185" s="80"/>
      <c r="LIA185" s="199"/>
      <c r="LIB185" s="199"/>
      <c r="LIC185" s="199"/>
      <c r="LID185" s="200"/>
      <c r="LIE185" s="201"/>
      <c r="LIF185" s="202"/>
      <c r="LIG185" s="199"/>
      <c r="LIH185" s="199"/>
      <c r="LII185" s="80"/>
      <c r="LIJ185" s="199"/>
      <c r="LIK185" s="199"/>
      <c r="LIL185" s="199"/>
      <c r="LIM185" s="200"/>
      <c r="LIN185" s="201"/>
      <c r="LIO185" s="202"/>
      <c r="LIP185" s="199"/>
      <c r="LIQ185" s="199"/>
      <c r="LIR185" s="80"/>
      <c r="LIS185" s="199"/>
      <c r="LIT185" s="199"/>
      <c r="LIU185" s="199"/>
      <c r="LIV185" s="200"/>
      <c r="LIW185" s="201"/>
      <c r="LIX185" s="202"/>
      <c r="LIY185" s="199"/>
      <c r="LIZ185" s="199"/>
      <c r="LJA185" s="80"/>
      <c r="LJB185" s="199"/>
      <c r="LJC185" s="199"/>
      <c r="LJD185" s="199"/>
      <c r="LJE185" s="200"/>
      <c r="LJF185" s="201"/>
      <c r="LJG185" s="202"/>
      <c r="LJH185" s="199"/>
      <c r="LJI185" s="199"/>
      <c r="LJJ185" s="80"/>
      <c r="LJK185" s="199"/>
      <c r="LJL185" s="199"/>
      <c r="LJM185" s="199"/>
      <c r="LJN185" s="200"/>
      <c r="LJO185" s="201"/>
      <c r="LJP185" s="202"/>
      <c r="LJQ185" s="199"/>
      <c r="LJR185" s="199"/>
      <c r="LJS185" s="80"/>
      <c r="LJT185" s="199"/>
      <c r="LJU185" s="199"/>
      <c r="LJV185" s="199"/>
      <c r="LJW185" s="200"/>
      <c r="LJX185" s="201"/>
      <c r="LJY185" s="202"/>
      <c r="LJZ185" s="199"/>
      <c r="LKA185" s="199"/>
      <c r="LKB185" s="80"/>
      <c r="LKC185" s="199"/>
      <c r="LKD185" s="199"/>
      <c r="LKE185" s="199"/>
      <c r="LKF185" s="200"/>
      <c r="LKG185" s="201"/>
      <c r="LKH185" s="202"/>
      <c r="LKI185" s="199"/>
      <c r="LKJ185" s="199"/>
      <c r="LKK185" s="80"/>
      <c r="LKL185" s="199"/>
      <c r="LKM185" s="211"/>
      <c r="LKN185" s="203"/>
      <c r="LKO185" s="200"/>
      <c r="LKP185" s="201"/>
      <c r="LKQ185" s="202"/>
      <c r="LKR185" s="199"/>
      <c r="LKS185" s="199"/>
      <c r="LKT185" s="80"/>
      <c r="LKU185" s="199"/>
      <c r="LKV185" s="211"/>
      <c r="LKX185" s="205"/>
      <c r="LKY185" s="206"/>
      <c r="LKZ185" s="207"/>
      <c r="LLC185" s="111"/>
      <c r="LLG185" s="205"/>
      <c r="LLH185" s="206"/>
      <c r="LLI185" s="212"/>
      <c r="LLJ185" s="199"/>
      <c r="LLK185" s="199"/>
      <c r="LLL185" s="80"/>
      <c r="LLM185" s="199"/>
      <c r="LLN185" s="199"/>
      <c r="LLO185" s="199"/>
      <c r="LLP185" s="200"/>
      <c r="LLQ185" s="201"/>
      <c r="LLR185" s="202"/>
      <c r="LLS185" s="199"/>
      <c r="LLT185" s="199"/>
      <c r="LLU185" s="80"/>
      <c r="LLV185" s="199"/>
      <c r="LLW185" s="199"/>
      <c r="LLX185" s="199"/>
      <c r="LLY185" s="200"/>
      <c r="LLZ185" s="201"/>
      <c r="LMA185" s="202"/>
      <c r="LMB185" s="199"/>
      <c r="LMC185" s="199"/>
      <c r="LMD185" s="80"/>
      <c r="LME185" s="199"/>
      <c r="LMF185" s="199"/>
      <c r="LMG185" s="199"/>
      <c r="LMH185" s="200"/>
      <c r="LMI185" s="201"/>
      <c r="LMJ185" s="202"/>
      <c r="LMK185" s="199"/>
      <c r="LML185" s="199"/>
      <c r="LMM185" s="80"/>
      <c r="LMN185" s="199"/>
      <c r="LMO185" s="199"/>
      <c r="LMP185" s="199"/>
      <c r="LMQ185" s="200"/>
      <c r="LMR185" s="201"/>
      <c r="LMS185" s="202"/>
      <c r="LMT185" s="199"/>
      <c r="LMU185" s="199"/>
      <c r="LMV185" s="80"/>
      <c r="LMW185" s="199"/>
      <c r="LMX185" s="199"/>
      <c r="LMY185" s="199"/>
      <c r="LMZ185" s="200"/>
      <c r="LNA185" s="201"/>
      <c r="LNB185" s="202"/>
      <c r="LNC185" s="199"/>
      <c r="LND185" s="199"/>
      <c r="LNE185" s="80"/>
      <c r="LNF185" s="199"/>
      <c r="LNG185" s="199"/>
      <c r="LNH185" s="199"/>
      <c r="LNI185" s="200"/>
      <c r="LNJ185" s="201"/>
      <c r="LNK185" s="202"/>
      <c r="LNL185" s="199"/>
      <c r="LNM185" s="199"/>
      <c r="LNN185" s="80"/>
      <c r="LNO185" s="199"/>
      <c r="LNP185" s="199"/>
      <c r="LNQ185" s="199"/>
      <c r="LNR185" s="200"/>
      <c r="LNS185" s="201"/>
      <c r="LNT185" s="202"/>
      <c r="LNU185" s="199"/>
      <c r="LNV185" s="199"/>
      <c r="LNW185" s="80"/>
      <c r="LNX185" s="199"/>
      <c r="LNY185" s="199"/>
      <c r="LNZ185" s="199"/>
      <c r="LOA185" s="200"/>
      <c r="LOB185" s="201"/>
      <c r="LOC185" s="202"/>
      <c r="LOD185" s="199"/>
      <c r="LOE185" s="199"/>
      <c r="LOF185" s="80"/>
      <c r="LOG185" s="199"/>
      <c r="LOH185" s="199"/>
      <c r="LOI185" s="199"/>
      <c r="LOJ185" s="200"/>
      <c r="LOK185" s="201"/>
      <c r="LOL185" s="202"/>
      <c r="LOM185" s="199"/>
      <c r="LON185" s="199"/>
      <c r="LOO185" s="80"/>
      <c r="LOP185" s="199"/>
      <c r="LOQ185" s="199"/>
      <c r="LOR185" s="199"/>
      <c r="LOS185" s="200"/>
      <c r="LOT185" s="201"/>
      <c r="LOU185" s="202"/>
      <c r="LOV185" s="199"/>
      <c r="LOW185" s="199"/>
      <c r="LOX185" s="80"/>
      <c r="LOY185" s="199"/>
      <c r="LOZ185" s="199"/>
      <c r="LPA185" s="199"/>
      <c r="LPB185" s="200"/>
      <c r="LPC185" s="201"/>
      <c r="LPD185" s="202"/>
      <c r="LPE185" s="199"/>
      <c r="LPF185" s="199"/>
      <c r="LPG185" s="80"/>
      <c r="LPH185" s="199"/>
      <c r="LPI185" s="199"/>
      <c r="LPJ185" s="199"/>
      <c r="LPK185" s="200"/>
      <c r="LPL185" s="201"/>
      <c r="LPM185" s="202"/>
      <c r="LPN185" s="199"/>
      <c r="LPO185" s="199"/>
      <c r="LPP185" s="80"/>
      <c r="LPQ185" s="199"/>
      <c r="LPR185" s="199"/>
      <c r="LPS185" s="199"/>
      <c r="LPT185" s="200"/>
      <c r="LPU185" s="201"/>
      <c r="LPV185" s="202"/>
      <c r="LPW185" s="199"/>
      <c r="LPX185" s="199"/>
      <c r="LPY185" s="80"/>
      <c r="LPZ185" s="199"/>
      <c r="LQA185" s="199"/>
      <c r="LQB185" s="199"/>
      <c r="LQC185" s="200"/>
      <c r="LQD185" s="201"/>
      <c r="LQE185" s="202"/>
      <c r="LQF185" s="199"/>
      <c r="LQG185" s="199"/>
      <c r="LQH185" s="80"/>
      <c r="LQI185" s="199"/>
      <c r="LQJ185" s="199"/>
      <c r="LQK185" s="199"/>
      <c r="LQL185" s="200"/>
      <c r="LQM185" s="201"/>
      <c r="LQN185" s="202"/>
      <c r="LQO185" s="199"/>
      <c r="LQP185" s="199"/>
      <c r="LQQ185" s="80"/>
      <c r="LQR185" s="199"/>
      <c r="LQS185" s="199"/>
      <c r="LQT185" s="199"/>
      <c r="LQU185" s="200"/>
      <c r="LQV185" s="201"/>
      <c r="LQW185" s="202"/>
      <c r="LQX185" s="199"/>
      <c r="LQY185" s="199"/>
      <c r="LQZ185" s="80"/>
      <c r="LRA185" s="199"/>
      <c r="LRB185" s="199"/>
      <c r="LRC185" s="199"/>
      <c r="LRD185" s="200"/>
      <c r="LRE185" s="201"/>
      <c r="LRF185" s="202"/>
      <c r="LRG185" s="199"/>
      <c r="LRH185" s="199"/>
      <c r="LRI185" s="80"/>
      <c r="LRJ185" s="199"/>
      <c r="LRK185" s="199"/>
      <c r="LRL185" s="199"/>
      <c r="LRM185" s="200"/>
      <c r="LRN185" s="201"/>
      <c r="LRO185" s="202"/>
      <c r="LRP185" s="199"/>
      <c r="LRQ185" s="199"/>
      <c r="LRR185" s="80"/>
      <c r="LRS185" s="199"/>
      <c r="LRT185" s="199"/>
      <c r="LRU185" s="199"/>
      <c r="LRV185" s="200"/>
      <c r="LRW185" s="201"/>
      <c r="LRX185" s="202"/>
      <c r="LRY185" s="199"/>
      <c r="LRZ185" s="199"/>
      <c r="LSA185" s="80"/>
      <c r="LSB185" s="199"/>
      <c r="LSC185" s="199"/>
      <c r="LSD185" s="199"/>
      <c r="LSE185" s="200"/>
      <c r="LSF185" s="201"/>
      <c r="LSG185" s="202"/>
      <c r="LSH185" s="199"/>
      <c r="LSI185" s="199"/>
      <c r="LSJ185" s="80"/>
      <c r="LSK185" s="199"/>
      <c r="LSL185" s="199"/>
      <c r="LSM185" s="199"/>
      <c r="LSN185" s="200"/>
      <c r="LSO185" s="201"/>
      <c r="LSP185" s="202"/>
      <c r="LSQ185" s="199"/>
      <c r="LSR185" s="199"/>
      <c r="LSS185" s="80"/>
      <c r="LST185" s="199"/>
      <c r="LSU185" s="199"/>
      <c r="LSV185" s="199"/>
      <c r="LSW185" s="200"/>
      <c r="LSX185" s="201"/>
      <c r="LSY185" s="202"/>
      <c r="LSZ185" s="199"/>
      <c r="LTA185" s="199"/>
      <c r="LTB185" s="80"/>
      <c r="LTC185" s="199"/>
      <c r="LTD185" s="199"/>
      <c r="LTE185" s="199"/>
      <c r="LTF185" s="200"/>
      <c r="LTG185" s="201"/>
      <c r="LTH185" s="202"/>
      <c r="LTI185" s="199"/>
      <c r="LTJ185" s="199"/>
      <c r="LTK185" s="80"/>
      <c r="LTL185" s="199"/>
      <c r="LTM185" s="199"/>
      <c r="LTN185" s="199"/>
      <c r="LTO185" s="200"/>
      <c r="LTP185" s="201"/>
      <c r="LTQ185" s="202"/>
      <c r="LTR185" s="199"/>
      <c r="LTS185" s="199"/>
      <c r="LTT185" s="80"/>
      <c r="LTU185" s="199"/>
      <c r="LTV185" s="199"/>
      <c r="LTW185" s="199"/>
      <c r="LTX185" s="200"/>
      <c r="LTY185" s="201"/>
      <c r="LTZ185" s="202"/>
      <c r="LUA185" s="199"/>
      <c r="LUB185" s="199"/>
      <c r="LUC185" s="80"/>
      <c r="LUD185" s="199"/>
      <c r="LUE185" s="199"/>
      <c r="LUF185" s="199"/>
      <c r="LUG185" s="200"/>
      <c r="LUH185" s="201"/>
      <c r="LUI185" s="213"/>
      <c r="LUJ185" s="203"/>
      <c r="LUK185" s="199"/>
      <c r="LUL185" s="80"/>
      <c r="LUM185" s="199"/>
      <c r="LUN185" s="199"/>
      <c r="LUO185" s="199"/>
      <c r="LUP185" s="200"/>
      <c r="LUQ185" s="201"/>
      <c r="LUR185" s="213"/>
      <c r="LUU185" s="111"/>
      <c r="LUY185" s="205"/>
      <c r="LUZ185" s="206"/>
      <c r="LVA185" s="207"/>
      <c r="LVD185" s="111"/>
      <c r="LVE185" s="203"/>
      <c r="LVF185" s="199"/>
      <c r="LVG185" s="199"/>
      <c r="LVH185" s="200"/>
      <c r="LVI185" s="201"/>
      <c r="LVJ185" s="202"/>
      <c r="LVK185" s="199"/>
      <c r="LVL185" s="199"/>
      <c r="LVM185" s="80"/>
      <c r="LVN185" s="199"/>
      <c r="LVO185" s="199"/>
      <c r="LVP185" s="199"/>
      <c r="LVQ185" s="200"/>
      <c r="LVR185" s="201"/>
      <c r="LVS185" s="202"/>
      <c r="LVT185" s="199"/>
      <c r="LVU185" s="199"/>
      <c r="LVV185" s="80"/>
      <c r="LVW185" s="199"/>
      <c r="LVX185" s="199"/>
      <c r="LVY185" s="199"/>
      <c r="LVZ185" s="200"/>
      <c r="LWA185" s="201"/>
      <c r="LWB185" s="202"/>
      <c r="LWC185" s="199"/>
      <c r="LWD185" s="199"/>
      <c r="LWE185" s="80"/>
      <c r="LWF185" s="199"/>
      <c r="LWG185" s="199"/>
      <c r="LWH185" s="199"/>
      <c r="LWI185" s="200"/>
      <c r="LWJ185" s="201"/>
      <c r="LWK185" s="202"/>
      <c r="LWL185" s="199"/>
      <c r="LWM185" s="199"/>
      <c r="LWN185" s="80"/>
      <c r="LWO185" s="199"/>
      <c r="LWP185" s="199"/>
      <c r="LWQ185" s="199"/>
      <c r="LWR185" s="200"/>
      <c r="LWS185" s="201"/>
      <c r="LWT185" s="202"/>
      <c r="LWU185" s="199"/>
      <c r="LWV185" s="199"/>
      <c r="LWW185" s="80"/>
      <c r="LWX185" s="199"/>
      <c r="LWY185" s="199"/>
      <c r="LWZ185" s="199"/>
      <c r="LXA185" s="200"/>
      <c r="LXB185" s="201"/>
      <c r="LXC185" s="202"/>
      <c r="LXD185" s="199"/>
      <c r="LXE185" s="199"/>
      <c r="LXF185" s="80"/>
      <c r="LXG185" s="199"/>
      <c r="LXH185" s="199"/>
      <c r="LXI185" s="199"/>
      <c r="LXJ185" s="200"/>
      <c r="LXK185" s="201"/>
      <c r="LXL185" s="202"/>
      <c r="LXM185" s="199"/>
      <c r="LXN185" s="199"/>
      <c r="LXO185" s="80"/>
      <c r="LXP185" s="199"/>
      <c r="LXQ185" s="199"/>
      <c r="LXR185" s="199"/>
      <c r="LXS185" s="200"/>
      <c r="LXT185" s="201"/>
      <c r="LXU185" s="202"/>
      <c r="LXV185" s="199"/>
      <c r="LXW185" s="199"/>
      <c r="LXX185" s="80"/>
      <c r="LXY185" s="199"/>
      <c r="LXZ185" s="199"/>
      <c r="LYA185" s="199"/>
      <c r="LYB185" s="200"/>
      <c r="LYC185" s="201"/>
      <c r="LYD185" s="202"/>
      <c r="LYE185" s="199"/>
      <c r="LYF185" s="199"/>
      <c r="LYG185" s="80"/>
      <c r="LYH185" s="199"/>
      <c r="LYI185" s="199"/>
      <c r="LYJ185" s="199"/>
      <c r="LYK185" s="200"/>
      <c r="LYL185" s="201"/>
      <c r="LYM185" s="202"/>
      <c r="LYN185" s="199"/>
      <c r="LYO185" s="199"/>
      <c r="LYP185" s="80"/>
      <c r="LYQ185" s="199"/>
      <c r="LYR185" s="199"/>
      <c r="LYS185" s="199"/>
      <c r="LYT185" s="200"/>
      <c r="LYU185" s="201"/>
      <c r="LYV185" s="202"/>
      <c r="LYW185" s="199"/>
      <c r="LYX185" s="199"/>
      <c r="LYY185" s="80"/>
      <c r="LYZ185" s="199"/>
      <c r="LZA185" s="199"/>
      <c r="LZB185" s="199"/>
      <c r="LZC185" s="200"/>
      <c r="LZD185" s="201"/>
      <c r="LZE185" s="202"/>
      <c r="LZF185" s="199"/>
      <c r="LZG185" s="199"/>
      <c r="LZH185" s="80"/>
      <c r="LZI185" s="199"/>
      <c r="LZJ185" s="199"/>
      <c r="LZK185" s="199"/>
      <c r="LZL185" s="200"/>
      <c r="LZM185" s="201"/>
      <c r="LZN185" s="202"/>
      <c r="LZO185" s="199"/>
      <c r="LZP185" s="199"/>
      <c r="LZQ185" s="80"/>
      <c r="LZR185" s="199"/>
      <c r="LZS185" s="199"/>
      <c r="LZT185" s="199"/>
      <c r="LZU185" s="200"/>
      <c r="LZV185" s="201"/>
      <c r="LZW185" s="202"/>
      <c r="LZX185" s="199"/>
      <c r="LZY185" s="199"/>
      <c r="LZZ185" s="80"/>
      <c r="MAA185" s="199"/>
      <c r="MAB185" s="199"/>
      <c r="MAC185" s="199"/>
      <c r="MAD185" s="200"/>
      <c r="MAE185" s="201"/>
      <c r="MAF185" s="202"/>
      <c r="MAG185" s="199"/>
      <c r="MAH185" s="199"/>
      <c r="MAI185" s="80"/>
      <c r="MAJ185" s="199"/>
      <c r="MAK185" s="199"/>
      <c r="MAL185" s="199"/>
      <c r="MAM185" s="200"/>
      <c r="MAN185" s="201"/>
      <c r="MAO185" s="202"/>
      <c r="MAP185" s="199"/>
      <c r="MAQ185" s="199"/>
      <c r="MAR185" s="80"/>
      <c r="MAS185" s="199"/>
      <c r="MAT185" s="199"/>
      <c r="MAU185" s="199"/>
      <c r="MAV185" s="200"/>
      <c r="MAW185" s="201"/>
      <c r="MAX185" s="202"/>
      <c r="MAY185" s="199"/>
      <c r="MAZ185" s="199"/>
      <c r="MBA185" s="80"/>
      <c r="MBB185" s="199"/>
      <c r="MBC185" s="199"/>
      <c r="MBD185" s="199"/>
      <c r="MBE185" s="200"/>
      <c r="MBF185" s="201"/>
      <c r="MBG185" s="202"/>
      <c r="MBH185" s="199"/>
      <c r="MBI185" s="199"/>
      <c r="MBJ185" s="80"/>
      <c r="MBK185" s="199"/>
      <c r="MBL185" s="199"/>
      <c r="MBM185" s="199"/>
      <c r="MBN185" s="200"/>
      <c r="MBO185" s="201"/>
      <c r="MBP185" s="202"/>
      <c r="MBQ185" s="199"/>
      <c r="MBR185" s="199"/>
      <c r="MBS185" s="80"/>
      <c r="MBT185" s="199"/>
      <c r="MBU185" s="199"/>
      <c r="MBV185" s="199"/>
      <c r="MBW185" s="200"/>
      <c r="MBX185" s="201"/>
      <c r="MBY185" s="202"/>
      <c r="MBZ185" s="199"/>
      <c r="MCA185" s="199"/>
      <c r="MCB185" s="80"/>
      <c r="MCC185" s="199"/>
      <c r="MCD185" s="199"/>
      <c r="MCE185" s="199"/>
      <c r="MCF185" s="200"/>
      <c r="MCG185" s="201"/>
      <c r="MCH185" s="202"/>
      <c r="MCI185" s="199"/>
      <c r="MCJ185" s="199"/>
      <c r="MCK185" s="80"/>
      <c r="MCL185" s="199"/>
      <c r="MCM185" s="199"/>
      <c r="MCN185" s="199"/>
      <c r="MCO185" s="200"/>
      <c r="MCP185" s="201"/>
      <c r="MCQ185" s="202"/>
      <c r="MCR185" s="199"/>
      <c r="MCS185" s="199"/>
      <c r="MCT185" s="80"/>
      <c r="MCU185" s="199"/>
      <c r="MCV185" s="199"/>
      <c r="MCW185" s="199"/>
      <c r="MCX185" s="200"/>
      <c r="MCY185" s="201"/>
      <c r="MCZ185" s="202"/>
      <c r="MDA185" s="199"/>
      <c r="MDB185" s="199"/>
      <c r="MDC185" s="80"/>
      <c r="MDD185" s="199"/>
      <c r="MDE185" s="199"/>
      <c r="MDF185" s="199"/>
      <c r="MDG185" s="200"/>
      <c r="MDH185" s="201"/>
      <c r="MDI185" s="202"/>
      <c r="MDJ185" s="199"/>
      <c r="MDK185" s="199"/>
      <c r="MDL185" s="80"/>
      <c r="MDM185" s="199"/>
      <c r="MDN185" s="199"/>
      <c r="MDO185" s="199"/>
      <c r="MDP185" s="200"/>
      <c r="MDQ185" s="201"/>
      <c r="MDR185" s="202"/>
      <c r="MDS185" s="199"/>
      <c r="MDT185" s="199"/>
      <c r="MDU185" s="80"/>
      <c r="MDV185" s="199"/>
      <c r="MDW185" s="199"/>
      <c r="MDX185" s="199"/>
      <c r="MDY185" s="200"/>
      <c r="MDZ185" s="201"/>
      <c r="MEA185" s="202"/>
      <c r="MEB185" s="199"/>
      <c r="MEC185" s="199"/>
      <c r="MED185" s="80"/>
      <c r="MEE185" s="211"/>
      <c r="MEF185" s="203"/>
      <c r="MEG185" s="199"/>
      <c r="MEH185" s="200"/>
      <c r="MEI185" s="201"/>
      <c r="MEJ185" s="202"/>
      <c r="MEK185" s="199"/>
      <c r="MEL185" s="199"/>
      <c r="MEM185" s="80"/>
      <c r="MEN185" s="211"/>
      <c r="MEQ185" s="205"/>
      <c r="MER185" s="206"/>
      <c r="MES185" s="207"/>
      <c r="MEV185" s="111"/>
      <c r="MEZ185" s="205"/>
      <c r="MFA185" s="210"/>
      <c r="MFB185" s="202"/>
      <c r="MFC185" s="199"/>
      <c r="MFD185" s="199"/>
      <c r="MFE185" s="80"/>
      <c r="MFF185" s="199"/>
      <c r="MFG185" s="199"/>
      <c r="MFH185" s="199"/>
      <c r="MFI185" s="200"/>
      <c r="MFJ185" s="201"/>
      <c r="MFK185" s="202"/>
      <c r="MFL185" s="199"/>
      <c r="MFM185" s="199"/>
      <c r="MFN185" s="80"/>
      <c r="MFO185" s="199"/>
      <c r="MFP185" s="199"/>
      <c r="MFQ185" s="199"/>
      <c r="MFR185" s="200"/>
      <c r="MFS185" s="201"/>
      <c r="MFT185" s="202"/>
      <c r="MFU185" s="199"/>
      <c r="MFV185" s="199"/>
      <c r="MFW185" s="80"/>
      <c r="MFX185" s="199"/>
      <c r="MFY185" s="199"/>
      <c r="MFZ185" s="199"/>
      <c r="MGA185" s="200"/>
      <c r="MGB185" s="201"/>
      <c r="MGC185" s="202"/>
      <c r="MGD185" s="199"/>
      <c r="MGE185" s="199"/>
      <c r="MGF185" s="80"/>
      <c r="MGG185" s="199"/>
      <c r="MGH185" s="199"/>
      <c r="MGI185" s="199"/>
      <c r="MGJ185" s="200"/>
      <c r="MGK185" s="201"/>
      <c r="MGL185" s="202"/>
      <c r="MGM185" s="199"/>
      <c r="MGN185" s="199"/>
      <c r="MGO185" s="80"/>
      <c r="MGP185" s="199"/>
      <c r="MGQ185" s="199"/>
      <c r="MGR185" s="199"/>
      <c r="MGS185" s="200"/>
      <c r="MGT185" s="201"/>
      <c r="MGU185" s="202"/>
      <c r="MGV185" s="199"/>
      <c r="MGW185" s="199"/>
      <c r="MGX185" s="80"/>
      <c r="MGY185" s="199"/>
      <c r="MGZ185" s="199"/>
      <c r="MHA185" s="199"/>
      <c r="MHB185" s="200"/>
      <c r="MHC185" s="201"/>
      <c r="MHD185" s="202"/>
      <c r="MHE185" s="199"/>
      <c r="MHF185" s="199"/>
      <c r="MHG185" s="80"/>
      <c r="MHH185" s="199"/>
      <c r="MHI185" s="199"/>
      <c r="MHJ185" s="199"/>
      <c r="MHK185" s="200"/>
      <c r="MHL185" s="201"/>
      <c r="MHM185" s="202"/>
      <c r="MHN185" s="199"/>
      <c r="MHO185" s="199"/>
      <c r="MHP185" s="80"/>
      <c r="MHQ185" s="199"/>
      <c r="MHR185" s="199"/>
      <c r="MHS185" s="199"/>
      <c r="MHT185" s="200"/>
      <c r="MHU185" s="201"/>
      <c r="MHV185" s="202"/>
      <c r="MHW185" s="199"/>
      <c r="MHX185" s="199"/>
      <c r="MHY185" s="80"/>
      <c r="MHZ185" s="199"/>
      <c r="MIA185" s="199"/>
      <c r="MIB185" s="199"/>
      <c r="MIC185" s="200"/>
      <c r="MID185" s="201"/>
      <c r="MIE185" s="202"/>
      <c r="MIF185" s="199"/>
      <c r="MIG185" s="199"/>
      <c r="MIH185" s="80"/>
      <c r="MII185" s="199"/>
      <c r="MIJ185" s="199"/>
      <c r="MIK185" s="199"/>
      <c r="MIL185" s="200"/>
      <c r="MIM185" s="201"/>
      <c r="MIN185" s="202"/>
      <c r="MIO185" s="199"/>
      <c r="MIP185" s="199"/>
      <c r="MIQ185" s="80"/>
      <c r="MIR185" s="199"/>
      <c r="MIS185" s="199"/>
      <c r="MIT185" s="199"/>
      <c r="MIU185" s="200"/>
      <c r="MIV185" s="201"/>
      <c r="MIW185" s="202"/>
      <c r="MIX185" s="199"/>
      <c r="MIY185" s="199"/>
      <c r="MIZ185" s="80"/>
      <c r="MJA185" s="199"/>
      <c r="MJB185" s="199"/>
      <c r="MJC185" s="199"/>
      <c r="MJD185" s="200"/>
      <c r="MJE185" s="201"/>
      <c r="MJF185" s="202"/>
      <c r="MJG185" s="199"/>
      <c r="MJH185" s="199"/>
      <c r="MJI185" s="80"/>
      <c r="MJJ185" s="199"/>
      <c r="MJK185" s="199"/>
      <c r="MJL185" s="199"/>
      <c r="MJM185" s="200"/>
      <c r="MJN185" s="201"/>
      <c r="MJO185" s="202"/>
      <c r="MJP185" s="199"/>
      <c r="MJQ185" s="199"/>
      <c r="MJR185" s="80"/>
      <c r="MJS185" s="199"/>
      <c r="MJT185" s="199"/>
      <c r="MJU185" s="199"/>
      <c r="MJV185" s="200"/>
      <c r="MJW185" s="201"/>
      <c r="MJX185" s="202"/>
      <c r="MJY185" s="199"/>
      <c r="MJZ185" s="199"/>
      <c r="MKA185" s="80"/>
      <c r="MKB185" s="199"/>
      <c r="MKC185" s="199"/>
      <c r="MKD185" s="199"/>
      <c r="MKE185" s="200"/>
      <c r="MKF185" s="201"/>
      <c r="MKG185" s="202"/>
      <c r="MKH185" s="199"/>
      <c r="MKI185" s="199"/>
      <c r="MKJ185" s="80"/>
      <c r="MKK185" s="199"/>
      <c r="MKL185" s="199"/>
      <c r="MKM185" s="199"/>
      <c r="MKN185" s="200"/>
      <c r="MKO185" s="201"/>
      <c r="MKP185" s="202"/>
      <c r="MKQ185" s="199"/>
      <c r="MKR185" s="199"/>
      <c r="MKS185" s="80"/>
      <c r="MKT185" s="199"/>
      <c r="MKU185" s="199"/>
      <c r="MKV185" s="199"/>
      <c r="MKW185" s="200"/>
      <c r="MKX185" s="201"/>
      <c r="MKY185" s="202"/>
      <c r="MKZ185" s="199"/>
      <c r="MLA185" s="199"/>
      <c r="MLB185" s="80"/>
      <c r="MLC185" s="199"/>
      <c r="MLD185" s="199"/>
      <c r="MLE185" s="199"/>
      <c r="MLF185" s="200"/>
      <c r="MLG185" s="201"/>
      <c r="MLH185" s="202"/>
      <c r="MLI185" s="199"/>
      <c r="MLJ185" s="199"/>
      <c r="MLK185" s="80"/>
      <c r="MLL185" s="199"/>
      <c r="MLM185" s="199"/>
      <c r="MLN185" s="199"/>
      <c r="MLO185" s="200"/>
      <c r="MLP185" s="201"/>
      <c r="MLQ185" s="202"/>
      <c r="MLR185" s="199"/>
      <c r="MLS185" s="199"/>
      <c r="MLT185" s="80"/>
      <c r="MLU185" s="199"/>
      <c r="MLV185" s="199"/>
      <c r="MLW185" s="199"/>
      <c r="MLX185" s="200"/>
      <c r="MLY185" s="201"/>
      <c r="MLZ185" s="202"/>
      <c r="MMA185" s="199"/>
      <c r="MMB185" s="199"/>
      <c r="MMC185" s="80"/>
      <c r="MMD185" s="199"/>
      <c r="MME185" s="199"/>
      <c r="MMF185" s="199"/>
      <c r="MMG185" s="200"/>
      <c r="MMH185" s="201"/>
      <c r="MMI185" s="202"/>
      <c r="MMJ185" s="199"/>
      <c r="MMK185" s="199"/>
      <c r="MML185" s="80"/>
      <c r="MMM185" s="199"/>
      <c r="MMN185" s="199"/>
      <c r="MMO185" s="199"/>
      <c r="MMP185" s="200"/>
      <c r="MMQ185" s="201"/>
      <c r="MMR185" s="202"/>
      <c r="MMS185" s="199"/>
      <c r="MMT185" s="199"/>
      <c r="MMU185" s="80"/>
      <c r="MMV185" s="199"/>
      <c r="MMW185" s="199"/>
      <c r="MMX185" s="199"/>
      <c r="MMY185" s="200"/>
      <c r="MMZ185" s="201"/>
      <c r="MNA185" s="202"/>
      <c r="MNB185" s="199"/>
      <c r="MNC185" s="199"/>
      <c r="MND185" s="80"/>
      <c r="MNE185" s="199"/>
      <c r="MNF185" s="199"/>
      <c r="MNG185" s="199"/>
      <c r="MNH185" s="200"/>
      <c r="MNI185" s="201"/>
      <c r="MNJ185" s="202"/>
      <c r="MNK185" s="199"/>
      <c r="MNL185" s="199"/>
      <c r="MNM185" s="80"/>
      <c r="MNN185" s="199"/>
      <c r="MNO185" s="199"/>
      <c r="MNP185" s="199"/>
      <c r="MNQ185" s="200"/>
      <c r="MNR185" s="201"/>
      <c r="MNS185" s="202"/>
      <c r="MNT185" s="199"/>
      <c r="MNU185" s="199"/>
      <c r="MNV185" s="80"/>
      <c r="MNW185" s="199"/>
      <c r="MNX185" s="199"/>
      <c r="MNY185" s="199"/>
      <c r="MNZ185" s="200"/>
      <c r="MOA185" s="214"/>
      <c r="MOB185" s="212"/>
      <c r="MOC185" s="199"/>
      <c r="MOD185" s="199"/>
      <c r="MOE185" s="80"/>
      <c r="MOF185" s="199"/>
      <c r="MOG185" s="199"/>
      <c r="MOH185" s="199"/>
      <c r="MOI185" s="200"/>
      <c r="MOJ185" s="214"/>
      <c r="MOK185" s="207"/>
      <c r="MON185" s="111"/>
      <c r="MOR185" s="205"/>
      <c r="MOS185" s="206"/>
      <c r="MOT185" s="207"/>
      <c r="MOW185" s="112"/>
      <c r="MOX185" s="199"/>
      <c r="MOY185" s="199"/>
      <c r="MOZ185" s="199"/>
      <c r="MPA185" s="200"/>
      <c r="MPB185" s="201"/>
      <c r="MPC185" s="202"/>
      <c r="MPD185" s="199"/>
      <c r="MPE185" s="199"/>
      <c r="MPF185" s="80"/>
      <c r="MPG185" s="199"/>
      <c r="MPH185" s="199"/>
      <c r="MPI185" s="199"/>
      <c r="MPJ185" s="200"/>
      <c r="MPK185" s="201"/>
      <c r="MPL185" s="202"/>
      <c r="MPM185" s="199"/>
      <c r="MPN185" s="199"/>
      <c r="MPO185" s="80"/>
      <c r="MPP185" s="199"/>
      <c r="MPQ185" s="199"/>
      <c r="MPR185" s="199"/>
      <c r="MPS185" s="200"/>
      <c r="MPT185" s="201"/>
      <c r="MPU185" s="202"/>
      <c r="MPV185" s="199"/>
      <c r="MPW185" s="199"/>
      <c r="MPX185" s="80"/>
      <c r="MPY185" s="199"/>
      <c r="MPZ185" s="199"/>
      <c r="MQA185" s="199"/>
      <c r="MQB185" s="200"/>
      <c r="MQC185" s="201"/>
      <c r="MQD185" s="202"/>
      <c r="MQE185" s="199"/>
      <c r="MQF185" s="199"/>
      <c r="MQG185" s="80"/>
      <c r="MQH185" s="199"/>
      <c r="MQI185" s="199"/>
      <c r="MQJ185" s="199"/>
      <c r="MQK185" s="200"/>
      <c r="MQL185" s="201"/>
      <c r="MQM185" s="202"/>
      <c r="MQN185" s="199"/>
      <c r="MQO185" s="199"/>
      <c r="MQP185" s="80"/>
      <c r="MQQ185" s="199"/>
      <c r="MQR185" s="199"/>
      <c r="MQS185" s="199"/>
      <c r="MQT185" s="200"/>
      <c r="MQU185" s="201"/>
      <c r="MQV185" s="202"/>
      <c r="MQW185" s="199"/>
      <c r="MQX185" s="199"/>
      <c r="MQY185" s="80"/>
      <c r="MQZ185" s="199"/>
      <c r="MRA185" s="199"/>
      <c r="MRB185" s="199"/>
      <c r="MRC185" s="200"/>
      <c r="MRD185" s="201"/>
      <c r="MRE185" s="202"/>
      <c r="MRF185" s="199"/>
      <c r="MRG185" s="199"/>
      <c r="MRH185" s="80"/>
      <c r="MRI185" s="199"/>
      <c r="MRJ185" s="199"/>
      <c r="MRK185" s="199"/>
      <c r="MRL185" s="200"/>
      <c r="MRM185" s="201"/>
      <c r="MRN185" s="202"/>
      <c r="MRO185" s="199"/>
      <c r="MRP185" s="199"/>
      <c r="MRQ185" s="80"/>
      <c r="MRR185" s="199"/>
      <c r="MRS185" s="199"/>
      <c r="MRT185" s="199"/>
      <c r="MRU185" s="200"/>
      <c r="MRV185" s="201"/>
      <c r="MRW185" s="202"/>
      <c r="MRX185" s="199"/>
      <c r="MRY185" s="199"/>
      <c r="MRZ185" s="80"/>
      <c r="MSA185" s="199"/>
      <c r="MSB185" s="199"/>
      <c r="MSC185" s="199"/>
      <c r="MSD185" s="200"/>
      <c r="MSE185" s="201"/>
      <c r="MSF185" s="202"/>
      <c r="MSG185" s="199"/>
      <c r="MSH185" s="199"/>
      <c r="MSI185" s="80"/>
      <c r="MSJ185" s="199"/>
      <c r="MSK185" s="199"/>
      <c r="MSL185" s="199"/>
      <c r="MSM185" s="200"/>
      <c r="MSN185" s="201"/>
      <c r="MSO185" s="202"/>
      <c r="MSP185" s="199"/>
      <c r="MSQ185" s="199"/>
      <c r="MSR185" s="80"/>
      <c r="MSS185" s="199"/>
      <c r="MST185" s="199"/>
      <c r="MSU185" s="199"/>
      <c r="MSV185" s="200"/>
      <c r="MSW185" s="201"/>
      <c r="MSX185" s="202"/>
      <c r="MSY185" s="199"/>
      <c r="MSZ185" s="199"/>
      <c r="MTA185" s="80"/>
      <c r="MTB185" s="199"/>
      <c r="MTC185" s="199"/>
      <c r="MTD185" s="199"/>
      <c r="MTE185" s="200"/>
      <c r="MTF185" s="201"/>
      <c r="MTG185" s="202"/>
      <c r="MTH185" s="199"/>
      <c r="MTI185" s="199"/>
      <c r="MTJ185" s="80"/>
      <c r="MTK185" s="199"/>
      <c r="MTL185" s="199"/>
      <c r="MTM185" s="199"/>
      <c r="MTN185" s="200"/>
      <c r="MTO185" s="201"/>
      <c r="MTP185" s="202"/>
      <c r="MTQ185" s="199"/>
      <c r="MTR185" s="199"/>
      <c r="MTS185" s="80"/>
      <c r="MTT185" s="199"/>
      <c r="MTU185" s="199"/>
      <c r="MTV185" s="199"/>
      <c r="MTW185" s="200"/>
      <c r="MTX185" s="201"/>
      <c r="MTY185" s="202"/>
      <c r="MTZ185" s="199"/>
      <c r="MUA185" s="199"/>
      <c r="MUB185" s="80"/>
      <c r="MUC185" s="199"/>
      <c r="MUD185" s="199"/>
      <c r="MUE185" s="199"/>
      <c r="MUF185" s="200"/>
      <c r="MUG185" s="201"/>
      <c r="MUH185" s="202"/>
      <c r="MUI185" s="199"/>
      <c r="MUJ185" s="199"/>
      <c r="MUK185" s="80"/>
      <c r="MUL185" s="199"/>
      <c r="MUM185" s="199"/>
      <c r="MUN185" s="199"/>
      <c r="MUO185" s="200"/>
      <c r="MUP185" s="201"/>
      <c r="MUQ185" s="202"/>
      <c r="MUR185" s="199"/>
      <c r="MUS185" s="199"/>
      <c r="MUT185" s="80"/>
      <c r="MUU185" s="199"/>
      <c r="MUV185" s="199"/>
      <c r="MUW185" s="199"/>
      <c r="MUX185" s="200"/>
      <c r="MUY185" s="201"/>
      <c r="MUZ185" s="202"/>
      <c r="MVA185" s="199"/>
      <c r="MVB185" s="199"/>
      <c r="MVC185" s="80"/>
      <c r="MVD185" s="199"/>
      <c r="MVE185" s="199"/>
      <c r="MVF185" s="199"/>
      <c r="MVG185" s="200"/>
      <c r="MVH185" s="201"/>
      <c r="MVI185" s="202"/>
      <c r="MVJ185" s="199"/>
      <c r="MVK185" s="199"/>
      <c r="MVL185" s="80"/>
      <c r="MVM185" s="199"/>
      <c r="MVN185" s="199"/>
      <c r="MVO185" s="199"/>
      <c r="MVP185" s="200"/>
      <c r="MVQ185" s="201"/>
      <c r="MVR185" s="202"/>
      <c r="MVS185" s="199"/>
      <c r="MVT185" s="199"/>
      <c r="MVU185" s="80"/>
      <c r="MVV185" s="199"/>
      <c r="MVW185" s="199"/>
      <c r="MVX185" s="199"/>
      <c r="MVY185" s="200"/>
      <c r="MVZ185" s="201"/>
      <c r="MWA185" s="202"/>
      <c r="MWB185" s="199"/>
      <c r="MWC185" s="199"/>
      <c r="MWD185" s="80"/>
      <c r="MWE185" s="199"/>
      <c r="MWF185" s="199"/>
      <c r="MWG185" s="199"/>
      <c r="MWH185" s="200"/>
      <c r="MWI185" s="201"/>
      <c r="MWJ185" s="202"/>
      <c r="MWK185" s="199"/>
      <c r="MWL185" s="199"/>
      <c r="MWM185" s="80"/>
      <c r="MWN185" s="199"/>
      <c r="MWO185" s="199"/>
      <c r="MWP185" s="199"/>
      <c r="MWQ185" s="200"/>
      <c r="MWR185" s="201"/>
      <c r="MWS185" s="202"/>
      <c r="MWT185" s="199"/>
      <c r="MWU185" s="199"/>
      <c r="MWV185" s="80"/>
      <c r="MWW185" s="199"/>
      <c r="MWX185" s="199"/>
      <c r="MWY185" s="199"/>
      <c r="MWZ185" s="200"/>
      <c r="MXA185" s="201"/>
      <c r="MXB185" s="202"/>
      <c r="MXC185" s="199"/>
      <c r="MXD185" s="199"/>
      <c r="MXE185" s="80"/>
      <c r="MXF185" s="199"/>
      <c r="MXG185" s="199"/>
      <c r="MXH185" s="199"/>
      <c r="MXI185" s="200"/>
      <c r="MXJ185" s="201"/>
      <c r="MXK185" s="202"/>
      <c r="MXL185" s="199"/>
      <c r="MXM185" s="199"/>
      <c r="MXN185" s="80"/>
      <c r="MXO185" s="199"/>
      <c r="MXP185" s="199"/>
      <c r="MXQ185" s="199"/>
      <c r="MXR185" s="200"/>
      <c r="MXS185" s="201"/>
      <c r="MXT185" s="202"/>
      <c r="MXU185" s="199"/>
      <c r="MXV185" s="199"/>
      <c r="MXW185" s="110"/>
      <c r="MXX185" s="203"/>
      <c r="MXY185" s="199"/>
      <c r="MXZ185" s="199"/>
      <c r="MYA185" s="200"/>
      <c r="MYB185" s="201"/>
      <c r="MYC185" s="202"/>
      <c r="MYD185" s="199"/>
      <c r="MYE185" s="199"/>
      <c r="MYF185" s="110"/>
      <c r="MYJ185" s="205"/>
      <c r="MYK185" s="206"/>
      <c r="MYL185" s="207"/>
      <c r="MYO185" s="111"/>
      <c r="MYS185" s="208"/>
      <c r="MYT185" s="201"/>
      <c r="MYU185" s="202"/>
      <c r="MYV185" s="199"/>
      <c r="MYW185" s="199"/>
      <c r="MYX185" s="80"/>
      <c r="MYY185" s="199"/>
      <c r="MYZ185" s="199"/>
      <c r="MZA185" s="199"/>
      <c r="MZB185" s="200"/>
      <c r="MZC185" s="201"/>
      <c r="MZD185" s="202"/>
      <c r="MZE185" s="199"/>
      <c r="MZF185" s="199"/>
      <c r="MZG185" s="80"/>
      <c r="MZH185" s="199"/>
      <c r="MZI185" s="199"/>
      <c r="MZJ185" s="199"/>
      <c r="MZK185" s="200"/>
      <c r="MZL185" s="201"/>
      <c r="MZM185" s="202"/>
      <c r="MZN185" s="199"/>
      <c r="MZO185" s="199"/>
      <c r="MZP185" s="80"/>
      <c r="MZQ185" s="199"/>
      <c r="MZR185" s="199"/>
      <c r="MZS185" s="199"/>
      <c r="MZT185" s="200"/>
      <c r="MZU185" s="201"/>
      <c r="MZV185" s="202"/>
      <c r="MZW185" s="199"/>
      <c r="MZX185" s="199"/>
      <c r="MZY185" s="80"/>
      <c r="MZZ185" s="199"/>
      <c r="NAA185" s="199"/>
      <c r="NAB185" s="199"/>
      <c r="NAC185" s="200"/>
      <c r="NAD185" s="201"/>
      <c r="NAE185" s="202"/>
      <c r="NAF185" s="199"/>
      <c r="NAG185" s="199"/>
      <c r="NAH185" s="80"/>
      <c r="NAI185" s="199"/>
      <c r="NAJ185" s="199"/>
      <c r="NAK185" s="199"/>
      <c r="NAL185" s="200"/>
      <c r="NAM185" s="201"/>
      <c r="NAN185" s="202"/>
      <c r="NAO185" s="199"/>
      <c r="NAP185" s="199"/>
      <c r="NAQ185" s="80"/>
      <c r="NAR185" s="199"/>
      <c r="NAS185" s="199"/>
      <c r="NAT185" s="199"/>
      <c r="NAU185" s="200"/>
      <c r="NAV185" s="201"/>
      <c r="NAW185" s="202"/>
      <c r="NAX185" s="199"/>
      <c r="NAY185" s="199"/>
      <c r="NAZ185" s="80"/>
      <c r="NBA185" s="199"/>
      <c r="NBB185" s="199"/>
      <c r="NBC185" s="199"/>
      <c r="NBD185" s="200"/>
      <c r="NBE185" s="201"/>
      <c r="NBF185" s="202"/>
      <c r="NBG185" s="199"/>
      <c r="NBH185" s="199"/>
      <c r="NBI185" s="80"/>
      <c r="NBJ185" s="199"/>
      <c r="NBK185" s="199"/>
      <c r="NBL185" s="199"/>
      <c r="NBM185" s="200"/>
      <c r="NBN185" s="201"/>
      <c r="NBO185" s="202"/>
      <c r="NBP185" s="199"/>
      <c r="NBQ185" s="199"/>
      <c r="NBR185" s="80"/>
      <c r="NBS185" s="199"/>
      <c r="NBT185" s="199"/>
      <c r="NBU185" s="199"/>
      <c r="NBV185" s="200"/>
      <c r="NBW185" s="201"/>
      <c r="NBX185" s="202"/>
      <c r="NBY185" s="199"/>
      <c r="NBZ185" s="199"/>
      <c r="NCA185" s="80"/>
      <c r="NCB185" s="199"/>
      <c r="NCC185" s="199"/>
      <c r="NCD185" s="199"/>
      <c r="NCE185" s="200"/>
      <c r="NCF185" s="201"/>
      <c r="NCG185" s="202"/>
      <c r="NCH185" s="199"/>
      <c r="NCI185" s="199"/>
      <c r="NCJ185" s="80"/>
      <c r="NCK185" s="199"/>
      <c r="NCL185" s="199"/>
      <c r="NCM185" s="199"/>
      <c r="NCN185" s="200"/>
      <c r="NCO185" s="201"/>
      <c r="NCP185" s="202"/>
      <c r="NCQ185" s="199"/>
      <c r="NCR185" s="199"/>
      <c r="NCS185" s="80"/>
      <c r="NCT185" s="199"/>
      <c r="NCU185" s="199"/>
      <c r="NCV185" s="199"/>
      <c r="NCW185" s="200"/>
      <c r="NCX185" s="201"/>
      <c r="NCY185" s="202"/>
      <c r="NCZ185" s="199"/>
      <c r="NDA185" s="199"/>
      <c r="NDB185" s="80"/>
      <c r="NDC185" s="199"/>
      <c r="NDD185" s="199"/>
      <c r="NDE185" s="199"/>
      <c r="NDF185" s="200"/>
      <c r="NDG185" s="201"/>
      <c r="NDH185" s="202"/>
      <c r="NDI185" s="199"/>
      <c r="NDJ185" s="199"/>
      <c r="NDK185" s="80"/>
      <c r="NDL185" s="199"/>
      <c r="NDM185" s="199"/>
      <c r="NDN185" s="199"/>
      <c r="NDO185" s="200"/>
      <c r="NDP185" s="201"/>
      <c r="NDQ185" s="202"/>
      <c r="NDR185" s="199"/>
      <c r="NDS185" s="199"/>
      <c r="NDT185" s="80"/>
      <c r="NDU185" s="199"/>
      <c r="NDV185" s="199"/>
      <c r="NDW185" s="199"/>
      <c r="NDX185" s="200"/>
      <c r="NDY185" s="201"/>
      <c r="NDZ185" s="202"/>
      <c r="NEA185" s="199"/>
      <c r="NEB185" s="199"/>
      <c r="NEC185" s="80"/>
      <c r="NED185" s="199"/>
      <c r="NEE185" s="199"/>
      <c r="NEF185" s="199"/>
      <c r="NEG185" s="200"/>
      <c r="NEH185" s="201"/>
      <c r="NEI185" s="202"/>
      <c r="NEJ185" s="199"/>
      <c r="NEK185" s="199"/>
      <c r="NEL185" s="80"/>
      <c r="NEM185" s="199"/>
      <c r="NEN185" s="199"/>
      <c r="NEO185" s="199"/>
      <c r="NEP185" s="200"/>
      <c r="NEQ185" s="201"/>
      <c r="NER185" s="202"/>
      <c r="NES185" s="199"/>
      <c r="NET185" s="199"/>
      <c r="NEU185" s="80"/>
      <c r="NEV185" s="199"/>
      <c r="NEW185" s="199"/>
      <c r="NEX185" s="199"/>
      <c r="NEY185" s="200"/>
      <c r="NEZ185" s="201"/>
      <c r="NFA185" s="202"/>
      <c r="NFB185" s="199"/>
      <c r="NFC185" s="199"/>
      <c r="NFD185" s="80"/>
      <c r="NFE185" s="199"/>
      <c r="NFF185" s="199"/>
      <c r="NFG185" s="199"/>
      <c r="NFH185" s="200"/>
      <c r="NFI185" s="201"/>
      <c r="NFJ185" s="202"/>
      <c r="NFK185" s="199"/>
      <c r="NFL185" s="199"/>
      <c r="NFM185" s="80"/>
      <c r="NFN185" s="199"/>
      <c r="NFO185" s="199"/>
      <c r="NFP185" s="199"/>
      <c r="NFQ185" s="200"/>
      <c r="NFR185" s="201"/>
      <c r="NFS185" s="202"/>
      <c r="NFT185" s="199"/>
      <c r="NFU185" s="199"/>
      <c r="NFV185" s="80"/>
      <c r="NFW185" s="199"/>
      <c r="NFX185" s="199"/>
      <c r="NFY185" s="199"/>
      <c r="NFZ185" s="200"/>
      <c r="NGA185" s="201"/>
      <c r="NGB185" s="202"/>
      <c r="NGC185" s="199"/>
      <c r="NGD185" s="199"/>
      <c r="NGE185" s="80"/>
      <c r="NGF185" s="199"/>
      <c r="NGG185" s="199"/>
      <c r="NGH185" s="199"/>
      <c r="NGI185" s="200"/>
      <c r="NGJ185" s="201"/>
      <c r="NGK185" s="202"/>
      <c r="NGL185" s="199"/>
      <c r="NGM185" s="199"/>
      <c r="NGN185" s="80"/>
      <c r="NGO185" s="199"/>
      <c r="NGP185" s="199"/>
      <c r="NGQ185" s="199"/>
      <c r="NGR185" s="200"/>
      <c r="NGS185" s="201"/>
      <c r="NGT185" s="202"/>
      <c r="NGU185" s="199"/>
      <c r="NGV185" s="199"/>
      <c r="NGW185" s="80"/>
      <c r="NGX185" s="199"/>
      <c r="NGY185" s="199"/>
      <c r="NGZ185" s="199"/>
      <c r="NHA185" s="200"/>
      <c r="NHB185" s="201"/>
      <c r="NHC185" s="202"/>
      <c r="NHD185" s="199"/>
      <c r="NHE185" s="199"/>
      <c r="NHF185" s="80"/>
      <c r="NHG185" s="199"/>
      <c r="NHH185" s="199"/>
      <c r="NHI185" s="199"/>
      <c r="NHJ185" s="200"/>
      <c r="NHK185" s="201"/>
      <c r="NHL185" s="202"/>
      <c r="NHM185" s="199"/>
      <c r="NHN185" s="199"/>
      <c r="NHO185" s="80"/>
      <c r="NHP185" s="199"/>
      <c r="NHQ185" s="199"/>
      <c r="NHR185" s="199"/>
      <c r="NHS185" s="209"/>
      <c r="NHT185" s="210"/>
      <c r="NHU185" s="202"/>
      <c r="NHV185" s="199"/>
      <c r="NHW185" s="199"/>
      <c r="NHX185" s="80"/>
      <c r="NHY185" s="199"/>
      <c r="NHZ185" s="199"/>
      <c r="NIA185" s="199"/>
      <c r="NIB185" s="209"/>
      <c r="NIC185" s="206"/>
      <c r="NID185" s="207"/>
      <c r="NIG185" s="111"/>
      <c r="NIK185" s="205"/>
      <c r="NIL185" s="206"/>
      <c r="NIM185" s="207"/>
      <c r="NIO185" s="203"/>
      <c r="NIP185" s="80"/>
      <c r="NIQ185" s="199"/>
      <c r="NIR185" s="199"/>
      <c r="NIS185" s="199"/>
      <c r="NIT185" s="200"/>
      <c r="NIU185" s="201"/>
      <c r="NIV185" s="202"/>
      <c r="NIW185" s="199"/>
      <c r="NIX185" s="199"/>
      <c r="NIY185" s="80"/>
      <c r="NIZ185" s="199"/>
      <c r="NJA185" s="199"/>
      <c r="NJB185" s="199"/>
      <c r="NJC185" s="200"/>
      <c r="NJD185" s="201"/>
      <c r="NJE185" s="202"/>
      <c r="NJF185" s="199"/>
      <c r="NJG185" s="199"/>
      <c r="NJH185" s="80"/>
      <c r="NJI185" s="199"/>
      <c r="NJJ185" s="199"/>
      <c r="NJK185" s="199"/>
      <c r="NJL185" s="200"/>
      <c r="NJM185" s="201"/>
      <c r="NJN185" s="202"/>
      <c r="NJO185" s="199"/>
      <c r="NJP185" s="199"/>
      <c r="NJQ185" s="80"/>
      <c r="NJR185" s="199"/>
      <c r="NJS185" s="199"/>
      <c r="NJT185" s="199"/>
      <c r="NJU185" s="200"/>
      <c r="NJV185" s="201"/>
      <c r="NJW185" s="202"/>
      <c r="NJX185" s="199"/>
      <c r="NJY185" s="199"/>
      <c r="NJZ185" s="80"/>
      <c r="NKA185" s="199"/>
      <c r="NKB185" s="199"/>
      <c r="NKC185" s="199"/>
      <c r="NKD185" s="200"/>
      <c r="NKE185" s="201"/>
      <c r="NKF185" s="202"/>
      <c r="NKG185" s="199"/>
      <c r="NKH185" s="199"/>
      <c r="NKI185" s="80"/>
      <c r="NKJ185" s="199"/>
      <c r="NKK185" s="199"/>
      <c r="NKL185" s="199"/>
      <c r="NKM185" s="200"/>
      <c r="NKN185" s="201"/>
      <c r="NKO185" s="202"/>
      <c r="NKP185" s="199"/>
      <c r="NKQ185" s="199"/>
      <c r="NKR185" s="80"/>
      <c r="NKS185" s="199"/>
      <c r="NKT185" s="199"/>
      <c r="NKU185" s="199"/>
      <c r="NKV185" s="200"/>
      <c r="NKW185" s="201"/>
      <c r="NKX185" s="202"/>
      <c r="NKY185" s="199"/>
      <c r="NKZ185" s="199"/>
      <c r="NLA185" s="80"/>
      <c r="NLB185" s="199"/>
      <c r="NLC185" s="199"/>
      <c r="NLD185" s="199"/>
      <c r="NLE185" s="200"/>
      <c r="NLF185" s="201"/>
      <c r="NLG185" s="202"/>
      <c r="NLH185" s="199"/>
      <c r="NLI185" s="199"/>
      <c r="NLJ185" s="80"/>
      <c r="NLK185" s="199"/>
      <c r="NLL185" s="199"/>
      <c r="NLM185" s="199"/>
      <c r="NLN185" s="200"/>
      <c r="NLO185" s="201"/>
      <c r="NLP185" s="202"/>
      <c r="NLQ185" s="199"/>
      <c r="NLR185" s="199"/>
      <c r="NLS185" s="80"/>
      <c r="NLT185" s="199"/>
      <c r="NLU185" s="199"/>
      <c r="NLV185" s="199"/>
      <c r="NLW185" s="200"/>
      <c r="NLX185" s="201"/>
      <c r="NLY185" s="202"/>
      <c r="NLZ185" s="199"/>
      <c r="NMA185" s="199"/>
      <c r="NMB185" s="80"/>
      <c r="NMC185" s="199"/>
      <c r="NMD185" s="199"/>
      <c r="NME185" s="199"/>
      <c r="NMF185" s="200"/>
      <c r="NMG185" s="201"/>
      <c r="NMH185" s="202"/>
      <c r="NMI185" s="199"/>
      <c r="NMJ185" s="199"/>
      <c r="NMK185" s="80"/>
      <c r="NML185" s="199"/>
      <c r="NMM185" s="199"/>
      <c r="NMN185" s="199"/>
      <c r="NMO185" s="200"/>
      <c r="NMP185" s="201"/>
      <c r="NMQ185" s="202"/>
      <c r="NMR185" s="199"/>
      <c r="NMS185" s="199"/>
      <c r="NMT185" s="80"/>
      <c r="NMU185" s="199"/>
      <c r="NMV185" s="199"/>
      <c r="NMW185" s="199"/>
      <c r="NMX185" s="200"/>
      <c r="NMY185" s="201"/>
      <c r="NMZ185" s="202"/>
      <c r="NNA185" s="199"/>
      <c r="NNB185" s="199"/>
      <c r="NNC185" s="80"/>
      <c r="NND185" s="199"/>
      <c r="NNE185" s="199"/>
      <c r="NNF185" s="199"/>
      <c r="NNG185" s="200"/>
      <c r="NNH185" s="201"/>
      <c r="NNI185" s="202"/>
      <c r="NNJ185" s="199"/>
      <c r="NNK185" s="199"/>
      <c r="NNL185" s="80"/>
      <c r="NNM185" s="199"/>
      <c r="NNN185" s="199"/>
      <c r="NNO185" s="199"/>
      <c r="NNP185" s="200"/>
      <c r="NNQ185" s="201"/>
      <c r="NNR185" s="202"/>
      <c r="NNS185" s="199"/>
      <c r="NNT185" s="199"/>
      <c r="NNU185" s="80"/>
      <c r="NNV185" s="199"/>
      <c r="NNW185" s="199"/>
      <c r="NNX185" s="199"/>
      <c r="NNY185" s="200"/>
      <c r="NNZ185" s="201"/>
      <c r="NOA185" s="202"/>
      <c r="NOB185" s="199"/>
      <c r="NOC185" s="199"/>
      <c r="NOD185" s="80"/>
      <c r="NOE185" s="199"/>
      <c r="NOF185" s="199"/>
      <c r="NOG185" s="199"/>
      <c r="NOH185" s="200"/>
      <c r="NOI185" s="201"/>
      <c r="NOJ185" s="202"/>
      <c r="NOK185" s="199"/>
      <c r="NOL185" s="199"/>
      <c r="NOM185" s="80"/>
      <c r="NON185" s="199"/>
      <c r="NOO185" s="199"/>
      <c r="NOP185" s="199"/>
      <c r="NOQ185" s="200"/>
      <c r="NOR185" s="201"/>
      <c r="NOS185" s="202"/>
      <c r="NOT185" s="199"/>
      <c r="NOU185" s="199"/>
      <c r="NOV185" s="80"/>
      <c r="NOW185" s="199"/>
      <c r="NOX185" s="199"/>
      <c r="NOY185" s="199"/>
      <c r="NOZ185" s="200"/>
      <c r="NPA185" s="201"/>
      <c r="NPB185" s="202"/>
      <c r="NPC185" s="199"/>
      <c r="NPD185" s="199"/>
      <c r="NPE185" s="80"/>
      <c r="NPF185" s="199"/>
      <c r="NPG185" s="199"/>
      <c r="NPH185" s="199"/>
      <c r="NPI185" s="200"/>
      <c r="NPJ185" s="201"/>
      <c r="NPK185" s="202"/>
      <c r="NPL185" s="199"/>
      <c r="NPM185" s="199"/>
      <c r="NPN185" s="80"/>
      <c r="NPO185" s="199"/>
      <c r="NPP185" s="199"/>
      <c r="NPQ185" s="199"/>
      <c r="NPR185" s="200"/>
      <c r="NPS185" s="201"/>
      <c r="NPT185" s="202"/>
      <c r="NPU185" s="199"/>
      <c r="NPV185" s="199"/>
      <c r="NPW185" s="80"/>
      <c r="NPX185" s="199"/>
      <c r="NPY185" s="199"/>
      <c r="NPZ185" s="199"/>
      <c r="NQA185" s="200"/>
      <c r="NQB185" s="201"/>
      <c r="NQC185" s="202"/>
      <c r="NQD185" s="199"/>
      <c r="NQE185" s="199"/>
      <c r="NQF185" s="80"/>
      <c r="NQG185" s="199"/>
      <c r="NQH185" s="199"/>
      <c r="NQI185" s="199"/>
      <c r="NQJ185" s="200"/>
      <c r="NQK185" s="201"/>
      <c r="NQL185" s="202"/>
      <c r="NQM185" s="199"/>
      <c r="NQN185" s="199"/>
      <c r="NQO185" s="80"/>
      <c r="NQP185" s="199"/>
      <c r="NQQ185" s="199"/>
      <c r="NQR185" s="199"/>
      <c r="NQS185" s="200"/>
      <c r="NQT185" s="201"/>
      <c r="NQU185" s="202"/>
      <c r="NQV185" s="199"/>
      <c r="NQW185" s="199"/>
      <c r="NQX185" s="80"/>
      <c r="NQY185" s="199"/>
      <c r="NQZ185" s="199"/>
      <c r="NRA185" s="199"/>
      <c r="NRB185" s="200"/>
      <c r="NRC185" s="201"/>
      <c r="NRD185" s="202"/>
      <c r="NRE185" s="199"/>
      <c r="NRF185" s="199"/>
      <c r="NRG185" s="80"/>
      <c r="NRH185" s="199"/>
      <c r="NRI185" s="199"/>
      <c r="NRJ185" s="199"/>
      <c r="NRK185" s="200"/>
      <c r="NRL185" s="201"/>
      <c r="NRM185" s="202"/>
      <c r="NRN185" s="199"/>
      <c r="NRO185" s="211"/>
      <c r="NRP185" s="112"/>
      <c r="NRQ185" s="199"/>
      <c r="NRR185" s="199"/>
      <c r="NRS185" s="199"/>
      <c r="NRT185" s="200"/>
      <c r="NRU185" s="201"/>
      <c r="NRV185" s="202"/>
      <c r="NRW185" s="199"/>
      <c r="NRX185" s="211"/>
      <c r="NRY185" s="111"/>
      <c r="NSC185" s="205"/>
      <c r="NSD185" s="206"/>
      <c r="NSE185" s="207"/>
      <c r="NSH185" s="111"/>
      <c r="NSK185" s="203"/>
      <c r="NSL185" s="200"/>
      <c r="NSM185" s="201"/>
      <c r="NSN185" s="202"/>
      <c r="NSO185" s="199"/>
      <c r="NSP185" s="199"/>
      <c r="NSQ185" s="80"/>
      <c r="NSR185" s="199"/>
      <c r="NSS185" s="199"/>
      <c r="NST185" s="199"/>
      <c r="NSU185" s="200"/>
      <c r="NSV185" s="201"/>
      <c r="NSW185" s="202"/>
      <c r="NSX185" s="199"/>
      <c r="NSY185" s="199"/>
      <c r="NSZ185" s="80"/>
      <c r="NTA185" s="199"/>
      <c r="NTB185" s="199"/>
      <c r="NTC185" s="199"/>
      <c r="NTD185" s="200"/>
      <c r="NTE185" s="201"/>
      <c r="NTF185" s="202"/>
      <c r="NTG185" s="199"/>
      <c r="NTH185" s="199"/>
      <c r="NTI185" s="80"/>
      <c r="NTJ185" s="199"/>
      <c r="NTK185" s="199"/>
      <c r="NTL185" s="199"/>
      <c r="NTM185" s="200"/>
      <c r="NTN185" s="201"/>
      <c r="NTO185" s="202"/>
      <c r="NTP185" s="199"/>
      <c r="NTQ185" s="199"/>
      <c r="NTR185" s="80"/>
      <c r="NTS185" s="199"/>
      <c r="NTT185" s="199"/>
      <c r="NTU185" s="199"/>
      <c r="NTV185" s="200"/>
      <c r="NTW185" s="201"/>
      <c r="NTX185" s="202"/>
      <c r="NTY185" s="199"/>
      <c r="NTZ185" s="199"/>
      <c r="NUA185" s="80"/>
      <c r="NUB185" s="199"/>
      <c r="NUC185" s="199"/>
      <c r="NUD185" s="199"/>
      <c r="NUE185" s="200"/>
      <c r="NUF185" s="201"/>
      <c r="NUG185" s="202"/>
      <c r="NUH185" s="199"/>
      <c r="NUI185" s="199"/>
      <c r="NUJ185" s="80"/>
      <c r="NUK185" s="199"/>
      <c r="NUL185" s="199"/>
      <c r="NUM185" s="199"/>
      <c r="NUN185" s="200"/>
      <c r="NUO185" s="201"/>
      <c r="NUP185" s="202"/>
      <c r="NUQ185" s="199"/>
      <c r="NUR185" s="199"/>
      <c r="NUS185" s="80"/>
      <c r="NUT185" s="199"/>
      <c r="NUU185" s="199"/>
      <c r="NUV185" s="199"/>
      <c r="NUW185" s="200"/>
      <c r="NUX185" s="201"/>
      <c r="NUY185" s="202"/>
      <c r="NUZ185" s="199"/>
      <c r="NVA185" s="199"/>
      <c r="NVB185" s="80"/>
      <c r="NVC185" s="199"/>
      <c r="NVD185" s="199"/>
      <c r="NVE185" s="199"/>
      <c r="NVF185" s="200"/>
      <c r="NVG185" s="201"/>
      <c r="NVH185" s="202"/>
      <c r="NVI185" s="199"/>
      <c r="NVJ185" s="199"/>
      <c r="NVK185" s="80"/>
      <c r="NVL185" s="199"/>
      <c r="NVM185" s="199"/>
      <c r="NVN185" s="199"/>
      <c r="NVO185" s="200"/>
      <c r="NVP185" s="201"/>
      <c r="NVQ185" s="202"/>
      <c r="NVR185" s="199"/>
      <c r="NVS185" s="199"/>
      <c r="NVT185" s="80"/>
      <c r="NVU185" s="199"/>
      <c r="NVV185" s="199"/>
      <c r="NVW185" s="199"/>
      <c r="NVX185" s="200"/>
      <c r="NVY185" s="201"/>
      <c r="NVZ185" s="202"/>
      <c r="NWA185" s="199"/>
      <c r="NWB185" s="199"/>
      <c r="NWC185" s="80"/>
      <c r="NWD185" s="199"/>
      <c r="NWE185" s="199"/>
      <c r="NWF185" s="199"/>
      <c r="NWG185" s="200"/>
      <c r="NWH185" s="201"/>
      <c r="NWI185" s="202"/>
      <c r="NWJ185" s="199"/>
      <c r="NWK185" s="199"/>
      <c r="NWL185" s="80"/>
      <c r="NWM185" s="199"/>
      <c r="NWN185" s="199"/>
      <c r="NWO185" s="199"/>
      <c r="NWP185" s="200"/>
      <c r="NWQ185" s="201"/>
      <c r="NWR185" s="202"/>
      <c r="NWS185" s="199"/>
      <c r="NWT185" s="199"/>
      <c r="NWU185" s="80"/>
      <c r="NWV185" s="199"/>
      <c r="NWW185" s="199"/>
      <c r="NWX185" s="199"/>
      <c r="NWY185" s="200"/>
      <c r="NWZ185" s="201"/>
      <c r="NXA185" s="202"/>
      <c r="NXB185" s="199"/>
      <c r="NXC185" s="199"/>
      <c r="NXD185" s="80"/>
      <c r="NXE185" s="199"/>
      <c r="NXF185" s="199"/>
      <c r="NXG185" s="199"/>
      <c r="NXH185" s="200"/>
      <c r="NXI185" s="201"/>
      <c r="NXJ185" s="202"/>
      <c r="NXK185" s="199"/>
      <c r="NXL185" s="199"/>
      <c r="NXM185" s="80"/>
      <c r="NXN185" s="199"/>
      <c r="NXO185" s="199"/>
      <c r="NXP185" s="199"/>
      <c r="NXQ185" s="200"/>
      <c r="NXR185" s="201"/>
      <c r="NXS185" s="202"/>
      <c r="NXT185" s="199"/>
      <c r="NXU185" s="199"/>
      <c r="NXV185" s="80"/>
      <c r="NXW185" s="199"/>
      <c r="NXX185" s="199"/>
      <c r="NXY185" s="199"/>
      <c r="NXZ185" s="200"/>
      <c r="NYA185" s="201"/>
      <c r="NYB185" s="202"/>
      <c r="NYC185" s="199"/>
      <c r="NYD185" s="199"/>
      <c r="NYE185" s="80"/>
      <c r="NYF185" s="199"/>
      <c r="NYG185" s="199"/>
      <c r="NYH185" s="199"/>
      <c r="NYI185" s="200"/>
      <c r="NYJ185" s="201"/>
      <c r="NYK185" s="202"/>
      <c r="NYL185" s="199"/>
      <c r="NYM185" s="199"/>
      <c r="NYN185" s="80"/>
      <c r="NYO185" s="199"/>
      <c r="NYP185" s="199"/>
      <c r="NYQ185" s="199"/>
      <c r="NYR185" s="200"/>
      <c r="NYS185" s="201"/>
      <c r="NYT185" s="202"/>
      <c r="NYU185" s="199"/>
      <c r="NYV185" s="199"/>
      <c r="NYW185" s="80"/>
      <c r="NYX185" s="199"/>
      <c r="NYY185" s="199"/>
      <c r="NYZ185" s="199"/>
      <c r="NZA185" s="200"/>
      <c r="NZB185" s="201"/>
      <c r="NZC185" s="202"/>
      <c r="NZD185" s="199"/>
      <c r="NZE185" s="199"/>
      <c r="NZF185" s="80"/>
      <c r="NZG185" s="199"/>
      <c r="NZH185" s="199"/>
      <c r="NZI185" s="199"/>
      <c r="NZJ185" s="200"/>
      <c r="NZK185" s="201"/>
      <c r="NZL185" s="202"/>
      <c r="NZM185" s="199"/>
      <c r="NZN185" s="199"/>
      <c r="NZO185" s="80"/>
      <c r="NZP185" s="199"/>
      <c r="NZQ185" s="199"/>
      <c r="NZR185" s="199"/>
      <c r="NZS185" s="200"/>
      <c r="NZT185" s="201"/>
      <c r="NZU185" s="202"/>
      <c r="NZV185" s="199"/>
      <c r="NZW185" s="199"/>
      <c r="NZX185" s="80"/>
      <c r="NZY185" s="199"/>
      <c r="NZZ185" s="199"/>
      <c r="OAA185" s="199"/>
      <c r="OAB185" s="200"/>
      <c r="OAC185" s="201"/>
      <c r="OAD185" s="202"/>
      <c r="OAE185" s="199"/>
      <c r="OAF185" s="199"/>
      <c r="OAG185" s="80"/>
      <c r="OAH185" s="199"/>
      <c r="OAI185" s="199"/>
      <c r="OAJ185" s="199"/>
      <c r="OAK185" s="200"/>
      <c r="OAL185" s="201"/>
      <c r="OAM185" s="202"/>
      <c r="OAN185" s="199"/>
      <c r="OAO185" s="199"/>
      <c r="OAP185" s="80"/>
      <c r="OAQ185" s="199"/>
      <c r="OAR185" s="199"/>
      <c r="OAS185" s="199"/>
      <c r="OAT185" s="200"/>
      <c r="OAU185" s="201"/>
      <c r="OAV185" s="202"/>
      <c r="OAW185" s="199"/>
      <c r="OAX185" s="199"/>
      <c r="OAY185" s="80"/>
      <c r="OAZ185" s="199"/>
      <c r="OBA185" s="199"/>
      <c r="OBB185" s="199"/>
      <c r="OBC185" s="200"/>
      <c r="OBD185" s="201"/>
      <c r="OBE185" s="202"/>
      <c r="OBF185" s="199"/>
      <c r="OBG185" s="199"/>
      <c r="OBH185" s="80"/>
      <c r="OBI185" s="199"/>
      <c r="OBJ185" s="199"/>
      <c r="OBK185" s="211"/>
      <c r="OBL185" s="208"/>
      <c r="OBM185" s="201"/>
      <c r="OBN185" s="202"/>
      <c r="OBO185" s="199"/>
      <c r="OBP185" s="199"/>
      <c r="OBQ185" s="80"/>
      <c r="OBR185" s="199"/>
      <c r="OBS185" s="199"/>
      <c r="OBT185" s="211"/>
      <c r="OBU185" s="205"/>
      <c r="OBV185" s="206"/>
      <c r="OBW185" s="207"/>
      <c r="OBZ185" s="111"/>
      <c r="OCD185" s="205"/>
      <c r="OCE185" s="206"/>
      <c r="OCF185" s="207"/>
      <c r="OCG185" s="203"/>
      <c r="OCH185" s="199"/>
      <c r="OCI185" s="80"/>
      <c r="OCJ185" s="199"/>
      <c r="OCK185" s="199"/>
      <c r="OCL185" s="199"/>
      <c r="OCM185" s="200"/>
      <c r="OCN185" s="201"/>
      <c r="OCO185" s="202"/>
      <c r="OCP185" s="199"/>
      <c r="OCQ185" s="199"/>
      <c r="OCR185" s="80"/>
      <c r="OCS185" s="199"/>
      <c r="OCT185" s="199"/>
      <c r="OCU185" s="199"/>
      <c r="OCV185" s="200"/>
      <c r="OCW185" s="201"/>
      <c r="OCX185" s="202"/>
      <c r="OCY185" s="199"/>
      <c r="OCZ185" s="199"/>
      <c r="ODA185" s="80"/>
      <c r="ODB185" s="199"/>
      <c r="ODC185" s="199"/>
      <c r="ODD185" s="199"/>
      <c r="ODE185" s="200"/>
      <c r="ODF185" s="201"/>
      <c r="ODG185" s="202"/>
      <c r="ODH185" s="199"/>
      <c r="ODI185" s="199"/>
      <c r="ODJ185" s="80"/>
      <c r="ODK185" s="199"/>
      <c r="ODL185" s="199"/>
      <c r="ODM185" s="199"/>
      <c r="ODN185" s="200"/>
      <c r="ODO185" s="201"/>
      <c r="ODP185" s="202"/>
      <c r="ODQ185" s="199"/>
      <c r="ODR185" s="199"/>
      <c r="ODS185" s="80"/>
      <c r="ODT185" s="199"/>
      <c r="ODU185" s="199"/>
      <c r="ODV185" s="199"/>
      <c r="ODW185" s="200"/>
      <c r="ODX185" s="201"/>
      <c r="ODY185" s="202"/>
      <c r="ODZ185" s="199"/>
      <c r="OEA185" s="199"/>
      <c r="OEB185" s="80"/>
      <c r="OEC185" s="199"/>
      <c r="OED185" s="199"/>
      <c r="OEE185" s="199"/>
      <c r="OEF185" s="200"/>
      <c r="OEG185" s="201"/>
      <c r="OEH185" s="202"/>
      <c r="OEI185" s="199"/>
      <c r="OEJ185" s="199"/>
      <c r="OEK185" s="80"/>
      <c r="OEL185" s="199"/>
      <c r="OEM185" s="199"/>
      <c r="OEN185" s="199"/>
      <c r="OEO185" s="200"/>
      <c r="OEP185" s="201"/>
      <c r="OEQ185" s="202"/>
      <c r="OER185" s="199"/>
      <c r="OES185" s="199"/>
      <c r="OET185" s="80"/>
      <c r="OEU185" s="199"/>
      <c r="OEV185" s="199"/>
      <c r="OEW185" s="199"/>
      <c r="OEX185" s="200"/>
      <c r="OEY185" s="201"/>
      <c r="OEZ185" s="202"/>
      <c r="OFA185" s="199"/>
      <c r="OFB185" s="199"/>
      <c r="OFC185" s="80"/>
      <c r="OFD185" s="199"/>
      <c r="OFE185" s="199"/>
      <c r="OFF185" s="199"/>
      <c r="OFG185" s="200"/>
      <c r="OFH185" s="201"/>
      <c r="OFI185" s="202"/>
      <c r="OFJ185" s="199"/>
      <c r="OFK185" s="199"/>
      <c r="OFL185" s="80"/>
      <c r="OFM185" s="199"/>
      <c r="OFN185" s="199"/>
      <c r="OFO185" s="199"/>
      <c r="OFP185" s="200"/>
      <c r="OFQ185" s="201"/>
      <c r="OFR185" s="202"/>
      <c r="OFS185" s="199"/>
      <c r="OFT185" s="199"/>
      <c r="OFU185" s="80"/>
      <c r="OFV185" s="199"/>
      <c r="OFW185" s="199"/>
      <c r="OFX185" s="199"/>
      <c r="OFY185" s="200"/>
      <c r="OFZ185" s="201"/>
      <c r="OGA185" s="202"/>
      <c r="OGB185" s="199"/>
      <c r="OGC185" s="199"/>
      <c r="OGD185" s="80"/>
      <c r="OGE185" s="199"/>
      <c r="OGF185" s="199"/>
      <c r="OGG185" s="199"/>
      <c r="OGH185" s="200"/>
      <c r="OGI185" s="201"/>
      <c r="OGJ185" s="202"/>
      <c r="OGK185" s="199"/>
      <c r="OGL185" s="199"/>
      <c r="OGM185" s="80"/>
      <c r="OGN185" s="199"/>
      <c r="OGO185" s="199"/>
      <c r="OGP185" s="199"/>
      <c r="OGQ185" s="200"/>
      <c r="OGR185" s="201"/>
      <c r="OGS185" s="202"/>
      <c r="OGT185" s="199"/>
      <c r="OGU185" s="199"/>
      <c r="OGV185" s="80"/>
      <c r="OGW185" s="199"/>
      <c r="OGX185" s="199"/>
      <c r="OGY185" s="199"/>
      <c r="OGZ185" s="200"/>
      <c r="OHA185" s="201"/>
      <c r="OHB185" s="202"/>
      <c r="OHC185" s="199"/>
      <c r="OHD185" s="199"/>
      <c r="OHE185" s="80"/>
      <c r="OHF185" s="199"/>
      <c r="OHG185" s="199"/>
      <c r="OHH185" s="199"/>
      <c r="OHI185" s="200"/>
      <c r="OHJ185" s="201"/>
      <c r="OHK185" s="202"/>
      <c r="OHL185" s="199"/>
      <c r="OHM185" s="199"/>
      <c r="OHN185" s="80"/>
      <c r="OHO185" s="199"/>
      <c r="OHP185" s="199"/>
      <c r="OHQ185" s="199"/>
      <c r="OHR185" s="200"/>
      <c r="OHS185" s="201"/>
      <c r="OHT185" s="202"/>
      <c r="OHU185" s="199"/>
      <c r="OHV185" s="199"/>
      <c r="OHW185" s="80"/>
      <c r="OHX185" s="199"/>
      <c r="OHY185" s="199"/>
      <c r="OHZ185" s="199"/>
      <c r="OIA185" s="200"/>
      <c r="OIB185" s="201"/>
      <c r="OIC185" s="202"/>
      <c r="OID185" s="199"/>
      <c r="OIE185" s="199"/>
      <c r="OIF185" s="80"/>
      <c r="OIG185" s="199"/>
      <c r="OIH185" s="199"/>
      <c r="OII185" s="199"/>
      <c r="OIJ185" s="200"/>
      <c r="OIK185" s="201"/>
      <c r="OIL185" s="202"/>
      <c r="OIM185" s="199"/>
      <c r="OIN185" s="199"/>
      <c r="OIO185" s="80"/>
      <c r="OIP185" s="199"/>
      <c r="OIQ185" s="199"/>
      <c r="OIR185" s="199"/>
      <c r="OIS185" s="200"/>
      <c r="OIT185" s="201"/>
      <c r="OIU185" s="202"/>
      <c r="OIV185" s="199"/>
      <c r="OIW185" s="199"/>
      <c r="OIX185" s="80"/>
      <c r="OIY185" s="199"/>
      <c r="OIZ185" s="199"/>
      <c r="OJA185" s="199"/>
      <c r="OJB185" s="200"/>
      <c r="OJC185" s="201"/>
      <c r="OJD185" s="202"/>
      <c r="OJE185" s="199"/>
      <c r="OJF185" s="199"/>
      <c r="OJG185" s="80"/>
      <c r="OJH185" s="199"/>
      <c r="OJI185" s="199"/>
      <c r="OJJ185" s="199"/>
      <c r="OJK185" s="200"/>
      <c r="OJL185" s="201"/>
      <c r="OJM185" s="202"/>
      <c r="OJN185" s="199"/>
      <c r="OJO185" s="199"/>
      <c r="OJP185" s="80"/>
      <c r="OJQ185" s="199"/>
      <c r="OJR185" s="199"/>
      <c r="OJS185" s="199"/>
      <c r="OJT185" s="200"/>
      <c r="OJU185" s="201"/>
      <c r="OJV185" s="202"/>
      <c r="OJW185" s="199"/>
      <c r="OJX185" s="199"/>
      <c r="OJY185" s="80"/>
      <c r="OJZ185" s="199"/>
      <c r="OKA185" s="199"/>
      <c r="OKB185" s="199"/>
      <c r="OKC185" s="200"/>
      <c r="OKD185" s="201"/>
      <c r="OKE185" s="202"/>
      <c r="OKF185" s="199"/>
      <c r="OKG185" s="199"/>
      <c r="OKH185" s="80"/>
      <c r="OKI185" s="199"/>
      <c r="OKJ185" s="199"/>
      <c r="OKK185" s="199"/>
      <c r="OKL185" s="200"/>
      <c r="OKM185" s="201"/>
      <c r="OKN185" s="202"/>
      <c r="OKO185" s="199"/>
      <c r="OKP185" s="199"/>
      <c r="OKQ185" s="80"/>
      <c r="OKR185" s="199"/>
      <c r="OKS185" s="199"/>
      <c r="OKT185" s="199"/>
      <c r="OKU185" s="200"/>
      <c r="OKV185" s="201"/>
      <c r="OKW185" s="202"/>
      <c r="OKX185" s="199"/>
      <c r="OKY185" s="199"/>
      <c r="OKZ185" s="80"/>
      <c r="OLA185" s="199"/>
      <c r="OLB185" s="199"/>
      <c r="OLC185" s="199"/>
      <c r="OLD185" s="200"/>
      <c r="OLE185" s="201"/>
      <c r="OLF185" s="202"/>
      <c r="OLG185" s="211"/>
      <c r="OLH185" s="203"/>
      <c r="OLI185" s="80"/>
      <c r="OLJ185" s="199"/>
      <c r="OLK185" s="199"/>
      <c r="OLL185" s="199"/>
      <c r="OLM185" s="200"/>
      <c r="OLN185" s="201"/>
      <c r="OLO185" s="202"/>
      <c r="OLP185" s="211"/>
      <c r="OLR185" s="111"/>
      <c r="OLV185" s="205"/>
      <c r="OLW185" s="206"/>
      <c r="OLX185" s="207"/>
      <c r="OMA185" s="111"/>
      <c r="OMC185" s="203"/>
      <c r="OMD185" s="199"/>
      <c r="OME185" s="200"/>
      <c r="OMF185" s="201"/>
      <c r="OMG185" s="202"/>
      <c r="OMH185" s="199"/>
      <c r="OMI185" s="199"/>
      <c r="OMJ185" s="80"/>
      <c r="OMK185" s="199"/>
      <c r="OML185" s="199"/>
      <c r="OMM185" s="199"/>
      <c r="OMN185" s="200"/>
      <c r="OMO185" s="201"/>
      <c r="OMP185" s="202"/>
      <c r="OMQ185" s="199"/>
      <c r="OMR185" s="199"/>
      <c r="OMS185" s="80"/>
      <c r="OMT185" s="199"/>
      <c r="OMU185" s="199"/>
      <c r="OMV185" s="199"/>
      <c r="OMW185" s="200"/>
      <c r="OMX185" s="201"/>
      <c r="OMY185" s="202"/>
      <c r="OMZ185" s="199"/>
      <c r="ONA185" s="199"/>
      <c r="ONB185" s="80"/>
      <c r="ONC185" s="199"/>
      <c r="OND185" s="199"/>
      <c r="ONE185" s="199"/>
      <c r="ONF185" s="200"/>
      <c r="ONG185" s="201"/>
      <c r="ONH185" s="202"/>
      <c r="ONI185" s="199"/>
      <c r="ONJ185" s="199"/>
      <c r="ONK185" s="80"/>
      <c r="ONL185" s="199"/>
      <c r="ONM185" s="199"/>
      <c r="ONN185" s="199"/>
      <c r="ONO185" s="200"/>
      <c r="ONP185" s="201"/>
      <c r="ONQ185" s="202"/>
      <c r="ONR185" s="199"/>
      <c r="ONS185" s="199"/>
      <c r="ONT185" s="80"/>
      <c r="ONU185" s="199"/>
      <c r="ONV185" s="199"/>
      <c r="ONW185" s="199"/>
      <c r="ONX185" s="200"/>
      <c r="ONY185" s="201"/>
      <c r="ONZ185" s="202"/>
      <c r="OOA185" s="199"/>
      <c r="OOB185" s="199"/>
      <c r="OOC185" s="80"/>
      <c r="OOD185" s="199"/>
      <c r="OOE185" s="199"/>
      <c r="OOF185" s="199"/>
      <c r="OOG185" s="200"/>
      <c r="OOH185" s="201"/>
      <c r="OOI185" s="202"/>
      <c r="OOJ185" s="199"/>
      <c r="OOK185" s="199"/>
      <c r="OOL185" s="80"/>
      <c r="OOM185" s="199"/>
      <c r="OON185" s="199"/>
      <c r="OOO185" s="199"/>
      <c r="OOP185" s="200"/>
      <c r="OOQ185" s="201"/>
      <c r="OOR185" s="202"/>
      <c r="OOS185" s="199"/>
      <c r="OOT185" s="199"/>
      <c r="OOU185" s="80"/>
      <c r="OOV185" s="199"/>
      <c r="OOW185" s="199"/>
      <c r="OOX185" s="199"/>
      <c r="OOY185" s="200"/>
      <c r="OOZ185" s="201"/>
      <c r="OPA185" s="202"/>
      <c r="OPB185" s="199"/>
      <c r="OPC185" s="199"/>
      <c r="OPD185" s="80"/>
      <c r="OPE185" s="199"/>
      <c r="OPF185" s="199"/>
      <c r="OPG185" s="199"/>
      <c r="OPH185" s="200"/>
      <c r="OPI185" s="201"/>
      <c r="OPJ185" s="202"/>
      <c r="OPK185" s="199"/>
      <c r="OPL185" s="199"/>
      <c r="OPM185" s="80"/>
      <c r="OPN185" s="199"/>
      <c r="OPO185" s="199"/>
      <c r="OPP185" s="199"/>
      <c r="OPQ185" s="200"/>
      <c r="OPR185" s="201"/>
      <c r="OPS185" s="202"/>
      <c r="OPT185" s="199"/>
      <c r="OPU185" s="199"/>
      <c r="OPV185" s="80"/>
      <c r="OPW185" s="199"/>
      <c r="OPX185" s="199"/>
      <c r="OPY185" s="199"/>
      <c r="OPZ185" s="200"/>
      <c r="OQA185" s="201"/>
      <c r="OQB185" s="202"/>
      <c r="OQC185" s="199"/>
      <c r="OQD185" s="199"/>
      <c r="OQE185" s="80"/>
      <c r="OQF185" s="199"/>
      <c r="OQG185" s="199"/>
      <c r="OQH185" s="199"/>
      <c r="OQI185" s="200"/>
      <c r="OQJ185" s="201"/>
      <c r="OQK185" s="202"/>
      <c r="OQL185" s="199"/>
      <c r="OQM185" s="199"/>
      <c r="OQN185" s="80"/>
      <c r="OQO185" s="199"/>
      <c r="OQP185" s="199"/>
      <c r="OQQ185" s="199"/>
      <c r="OQR185" s="200"/>
      <c r="OQS185" s="201"/>
      <c r="OQT185" s="202"/>
      <c r="OQU185" s="199"/>
      <c r="OQV185" s="199"/>
      <c r="OQW185" s="80"/>
      <c r="OQX185" s="199"/>
      <c r="OQY185" s="199"/>
      <c r="OQZ185" s="199"/>
      <c r="ORA185" s="200"/>
      <c r="ORB185" s="201"/>
      <c r="ORC185" s="202"/>
      <c r="ORD185" s="199"/>
      <c r="ORE185" s="199"/>
      <c r="ORF185" s="80"/>
      <c r="ORG185" s="199"/>
      <c r="ORH185" s="199"/>
      <c r="ORI185" s="199"/>
      <c r="ORJ185" s="200"/>
      <c r="ORK185" s="201"/>
      <c r="ORL185" s="202"/>
      <c r="ORM185" s="199"/>
      <c r="ORN185" s="199"/>
      <c r="ORO185" s="80"/>
      <c r="ORP185" s="199"/>
      <c r="ORQ185" s="199"/>
      <c r="ORR185" s="199"/>
      <c r="ORS185" s="200"/>
      <c r="ORT185" s="201"/>
      <c r="ORU185" s="202"/>
      <c r="ORV185" s="199"/>
      <c r="ORW185" s="199"/>
      <c r="ORX185" s="80"/>
      <c r="ORY185" s="199"/>
      <c r="ORZ185" s="199"/>
      <c r="OSA185" s="199"/>
      <c r="OSB185" s="200"/>
      <c r="OSC185" s="201"/>
      <c r="OSD185" s="202"/>
      <c r="OSE185" s="199"/>
      <c r="OSF185" s="199"/>
      <c r="OSG185" s="80"/>
      <c r="OSH185" s="199"/>
      <c r="OSI185" s="199"/>
      <c r="OSJ185" s="199"/>
      <c r="OSK185" s="200"/>
      <c r="OSL185" s="201"/>
      <c r="OSM185" s="202"/>
      <c r="OSN185" s="199"/>
      <c r="OSO185" s="199"/>
      <c r="OSP185" s="80"/>
      <c r="OSQ185" s="199"/>
      <c r="OSR185" s="199"/>
      <c r="OSS185" s="199"/>
      <c r="OST185" s="200"/>
      <c r="OSU185" s="201"/>
      <c r="OSV185" s="202"/>
      <c r="OSW185" s="199"/>
      <c r="OSX185" s="199"/>
      <c r="OSY185" s="80"/>
      <c r="OSZ185" s="199"/>
      <c r="OTA185" s="199"/>
      <c r="OTB185" s="199"/>
      <c r="OTC185" s="200"/>
      <c r="OTD185" s="201"/>
      <c r="OTE185" s="202"/>
      <c r="OTF185" s="199"/>
      <c r="OTG185" s="199"/>
      <c r="OTH185" s="80"/>
      <c r="OTI185" s="199"/>
      <c r="OTJ185" s="199"/>
      <c r="OTK185" s="199"/>
      <c r="OTL185" s="200"/>
      <c r="OTM185" s="201"/>
      <c r="OTN185" s="202"/>
      <c r="OTO185" s="199"/>
      <c r="OTP185" s="199"/>
      <c r="OTQ185" s="80"/>
      <c r="OTR185" s="199"/>
      <c r="OTS185" s="199"/>
      <c r="OTT185" s="199"/>
      <c r="OTU185" s="200"/>
      <c r="OTV185" s="201"/>
      <c r="OTW185" s="202"/>
      <c r="OTX185" s="199"/>
      <c r="OTY185" s="199"/>
      <c r="OTZ185" s="80"/>
      <c r="OUA185" s="199"/>
      <c r="OUB185" s="199"/>
      <c r="OUC185" s="199"/>
      <c r="OUD185" s="200"/>
      <c r="OUE185" s="201"/>
      <c r="OUF185" s="202"/>
      <c r="OUG185" s="199"/>
      <c r="OUH185" s="199"/>
      <c r="OUI185" s="80"/>
      <c r="OUJ185" s="199"/>
      <c r="OUK185" s="199"/>
      <c r="OUL185" s="199"/>
      <c r="OUM185" s="200"/>
      <c r="OUN185" s="201"/>
      <c r="OUO185" s="202"/>
      <c r="OUP185" s="199"/>
      <c r="OUQ185" s="199"/>
      <c r="OUR185" s="80"/>
      <c r="OUS185" s="199"/>
      <c r="OUT185" s="199"/>
      <c r="OUU185" s="199"/>
      <c r="OUV185" s="200"/>
      <c r="OUW185" s="201"/>
      <c r="OUX185" s="202"/>
      <c r="OUY185" s="199"/>
      <c r="OUZ185" s="199"/>
      <c r="OVA185" s="80"/>
      <c r="OVB185" s="199"/>
      <c r="OVC185" s="211"/>
      <c r="OVD185" s="203"/>
      <c r="OVE185" s="200"/>
      <c r="OVF185" s="201"/>
      <c r="OVG185" s="202"/>
      <c r="OVH185" s="199"/>
      <c r="OVI185" s="199"/>
      <c r="OVJ185" s="80"/>
      <c r="OVK185" s="199"/>
      <c r="OVL185" s="211"/>
      <c r="OVN185" s="205"/>
      <c r="OVO185" s="206"/>
      <c r="OVP185" s="207"/>
      <c r="OVS185" s="111"/>
      <c r="OVW185" s="205"/>
      <c r="OVX185" s="206"/>
      <c r="OVY185" s="212"/>
      <c r="OVZ185" s="199"/>
      <c r="OWA185" s="199"/>
      <c r="OWB185" s="80"/>
      <c r="OWC185" s="199"/>
      <c r="OWD185" s="199"/>
      <c r="OWE185" s="199"/>
      <c r="OWF185" s="200"/>
      <c r="OWG185" s="201"/>
      <c r="OWH185" s="202"/>
      <c r="OWI185" s="199"/>
      <c r="OWJ185" s="199"/>
      <c r="OWK185" s="80"/>
      <c r="OWL185" s="199"/>
      <c r="OWM185" s="199"/>
      <c r="OWN185" s="199"/>
      <c r="OWO185" s="200"/>
      <c r="OWP185" s="201"/>
      <c r="OWQ185" s="202"/>
      <c r="OWR185" s="199"/>
      <c r="OWS185" s="199"/>
      <c r="OWT185" s="80"/>
      <c r="OWU185" s="199"/>
      <c r="OWV185" s="199"/>
      <c r="OWW185" s="199"/>
      <c r="OWX185" s="200"/>
      <c r="OWY185" s="201"/>
      <c r="OWZ185" s="202"/>
      <c r="OXA185" s="199"/>
      <c r="OXB185" s="199"/>
      <c r="OXC185" s="80"/>
      <c r="OXD185" s="199"/>
      <c r="OXE185" s="199"/>
      <c r="OXF185" s="199"/>
      <c r="OXG185" s="200"/>
      <c r="OXH185" s="201"/>
      <c r="OXI185" s="202"/>
      <c r="OXJ185" s="199"/>
      <c r="OXK185" s="199"/>
      <c r="OXL185" s="80"/>
      <c r="OXM185" s="199"/>
      <c r="OXN185" s="199"/>
      <c r="OXO185" s="199"/>
      <c r="OXP185" s="200"/>
      <c r="OXQ185" s="201"/>
      <c r="OXR185" s="202"/>
      <c r="OXS185" s="199"/>
      <c r="OXT185" s="199"/>
      <c r="OXU185" s="80"/>
      <c r="OXV185" s="199"/>
      <c r="OXW185" s="199"/>
      <c r="OXX185" s="199"/>
      <c r="OXY185" s="200"/>
      <c r="OXZ185" s="201"/>
      <c r="OYA185" s="202"/>
      <c r="OYB185" s="199"/>
      <c r="OYC185" s="199"/>
      <c r="OYD185" s="80"/>
      <c r="OYE185" s="199"/>
      <c r="OYF185" s="199"/>
      <c r="OYG185" s="199"/>
      <c r="OYH185" s="200"/>
      <c r="OYI185" s="201"/>
      <c r="OYJ185" s="202"/>
      <c r="OYK185" s="199"/>
      <c r="OYL185" s="199"/>
      <c r="OYM185" s="80"/>
      <c r="OYN185" s="199"/>
      <c r="OYO185" s="199"/>
      <c r="OYP185" s="199"/>
      <c r="OYQ185" s="200"/>
      <c r="OYR185" s="201"/>
      <c r="OYS185" s="202"/>
      <c r="OYT185" s="199"/>
      <c r="OYU185" s="199"/>
      <c r="OYV185" s="80"/>
      <c r="OYW185" s="199"/>
      <c r="OYX185" s="199"/>
      <c r="OYY185" s="199"/>
      <c r="OYZ185" s="200"/>
      <c r="OZA185" s="201"/>
      <c r="OZB185" s="202"/>
      <c r="OZC185" s="199"/>
      <c r="OZD185" s="199"/>
      <c r="OZE185" s="80"/>
      <c r="OZF185" s="199"/>
      <c r="OZG185" s="199"/>
      <c r="OZH185" s="199"/>
      <c r="OZI185" s="200"/>
      <c r="OZJ185" s="201"/>
      <c r="OZK185" s="202"/>
      <c r="OZL185" s="199"/>
      <c r="OZM185" s="199"/>
      <c r="OZN185" s="80"/>
      <c r="OZO185" s="199"/>
      <c r="OZP185" s="199"/>
      <c r="OZQ185" s="199"/>
      <c r="OZR185" s="200"/>
      <c r="OZS185" s="201"/>
      <c r="OZT185" s="202"/>
      <c r="OZU185" s="199"/>
      <c r="OZV185" s="199"/>
      <c r="OZW185" s="80"/>
      <c r="OZX185" s="199"/>
      <c r="OZY185" s="199"/>
      <c r="OZZ185" s="199"/>
      <c r="PAA185" s="200"/>
      <c r="PAB185" s="201"/>
      <c r="PAC185" s="202"/>
      <c r="PAD185" s="199"/>
      <c r="PAE185" s="199"/>
      <c r="PAF185" s="80"/>
      <c r="PAG185" s="199"/>
      <c r="PAH185" s="199"/>
      <c r="PAI185" s="199"/>
      <c r="PAJ185" s="200"/>
      <c r="PAK185" s="201"/>
      <c r="PAL185" s="202"/>
      <c r="PAM185" s="199"/>
      <c r="PAN185" s="199"/>
      <c r="PAO185" s="80"/>
      <c r="PAP185" s="199"/>
      <c r="PAQ185" s="199"/>
      <c r="PAR185" s="199"/>
      <c r="PAS185" s="200"/>
      <c r="PAT185" s="201"/>
      <c r="PAU185" s="202"/>
      <c r="PAV185" s="199"/>
      <c r="PAW185" s="199"/>
      <c r="PAX185" s="80"/>
      <c r="PAY185" s="199"/>
      <c r="PAZ185" s="199"/>
      <c r="PBA185" s="199"/>
      <c r="PBB185" s="200"/>
      <c r="PBC185" s="201"/>
      <c r="PBD185" s="202"/>
      <c r="PBE185" s="199"/>
      <c r="PBF185" s="199"/>
      <c r="PBG185" s="80"/>
      <c r="PBH185" s="199"/>
      <c r="PBI185" s="199"/>
      <c r="PBJ185" s="199"/>
      <c r="PBK185" s="200"/>
      <c r="PBL185" s="201"/>
      <c r="PBM185" s="202"/>
      <c r="PBN185" s="199"/>
      <c r="PBO185" s="199"/>
      <c r="PBP185" s="80"/>
      <c r="PBQ185" s="199"/>
      <c r="PBR185" s="199"/>
      <c r="PBS185" s="199"/>
      <c r="PBT185" s="200"/>
      <c r="PBU185" s="201"/>
      <c r="PBV185" s="202"/>
      <c r="PBW185" s="199"/>
      <c r="PBX185" s="199"/>
      <c r="PBY185" s="80"/>
      <c r="PBZ185" s="199"/>
      <c r="PCA185" s="199"/>
      <c r="PCB185" s="199"/>
      <c r="PCC185" s="200"/>
      <c r="PCD185" s="201"/>
      <c r="PCE185" s="202"/>
      <c r="PCF185" s="199"/>
      <c r="PCG185" s="199"/>
      <c r="PCH185" s="80"/>
      <c r="PCI185" s="199"/>
      <c r="PCJ185" s="199"/>
      <c r="PCK185" s="199"/>
      <c r="PCL185" s="200"/>
      <c r="PCM185" s="201"/>
      <c r="PCN185" s="202"/>
      <c r="PCO185" s="199"/>
      <c r="PCP185" s="199"/>
      <c r="PCQ185" s="80"/>
      <c r="PCR185" s="199"/>
      <c r="PCS185" s="199"/>
      <c r="PCT185" s="199"/>
      <c r="PCU185" s="200"/>
      <c r="PCV185" s="201"/>
      <c r="PCW185" s="202"/>
      <c r="PCX185" s="199"/>
      <c r="PCY185" s="199"/>
      <c r="PCZ185" s="80"/>
      <c r="PDA185" s="199"/>
      <c r="PDB185" s="199"/>
      <c r="PDC185" s="199"/>
      <c r="PDD185" s="200"/>
      <c r="PDE185" s="201"/>
      <c r="PDF185" s="202"/>
      <c r="PDG185" s="199"/>
      <c r="PDH185" s="199"/>
      <c r="PDI185" s="80"/>
      <c r="PDJ185" s="199"/>
      <c r="PDK185" s="199"/>
      <c r="PDL185" s="199"/>
      <c r="PDM185" s="200"/>
      <c r="PDN185" s="201"/>
      <c r="PDO185" s="202"/>
      <c r="PDP185" s="199"/>
      <c r="PDQ185" s="199"/>
      <c r="PDR185" s="80"/>
      <c r="PDS185" s="199"/>
      <c r="PDT185" s="199"/>
      <c r="PDU185" s="199"/>
      <c r="PDV185" s="200"/>
      <c r="PDW185" s="201"/>
      <c r="PDX185" s="202"/>
      <c r="PDY185" s="199"/>
      <c r="PDZ185" s="199"/>
      <c r="PEA185" s="80"/>
      <c r="PEB185" s="199"/>
      <c r="PEC185" s="199"/>
      <c r="PED185" s="199"/>
      <c r="PEE185" s="200"/>
      <c r="PEF185" s="201"/>
      <c r="PEG185" s="202"/>
      <c r="PEH185" s="199"/>
      <c r="PEI185" s="199"/>
      <c r="PEJ185" s="80"/>
      <c r="PEK185" s="199"/>
      <c r="PEL185" s="199"/>
      <c r="PEM185" s="199"/>
      <c r="PEN185" s="200"/>
      <c r="PEO185" s="201"/>
      <c r="PEP185" s="202"/>
      <c r="PEQ185" s="199"/>
      <c r="PER185" s="199"/>
      <c r="PES185" s="80"/>
      <c r="PET185" s="199"/>
      <c r="PEU185" s="199"/>
      <c r="PEV185" s="199"/>
      <c r="PEW185" s="200"/>
      <c r="PEX185" s="201"/>
      <c r="PEY185" s="213"/>
      <c r="PEZ185" s="203"/>
      <c r="PFA185" s="199"/>
      <c r="PFB185" s="80"/>
      <c r="PFC185" s="199"/>
      <c r="PFD185" s="199"/>
      <c r="PFE185" s="199"/>
      <c r="PFF185" s="200"/>
      <c r="PFG185" s="201"/>
      <c r="PFH185" s="213"/>
      <c r="PFK185" s="111"/>
      <c r="PFO185" s="205"/>
      <c r="PFP185" s="206"/>
      <c r="PFQ185" s="207"/>
      <c r="PFT185" s="111"/>
      <c r="PFU185" s="203"/>
      <c r="PFV185" s="199"/>
      <c r="PFW185" s="199"/>
      <c r="PFX185" s="200"/>
      <c r="PFY185" s="201"/>
      <c r="PFZ185" s="202"/>
      <c r="PGA185" s="199"/>
      <c r="PGB185" s="199"/>
      <c r="PGC185" s="80"/>
      <c r="PGD185" s="199"/>
      <c r="PGE185" s="199"/>
      <c r="PGF185" s="199"/>
      <c r="PGG185" s="200"/>
      <c r="PGH185" s="201"/>
      <c r="PGI185" s="202"/>
      <c r="PGJ185" s="199"/>
      <c r="PGK185" s="199"/>
      <c r="PGL185" s="80"/>
      <c r="PGM185" s="199"/>
      <c r="PGN185" s="199"/>
      <c r="PGO185" s="199"/>
      <c r="PGP185" s="200"/>
      <c r="PGQ185" s="201"/>
      <c r="PGR185" s="202"/>
      <c r="PGS185" s="199"/>
      <c r="PGT185" s="199"/>
      <c r="PGU185" s="80"/>
      <c r="PGV185" s="199"/>
      <c r="PGW185" s="199"/>
      <c r="PGX185" s="199"/>
      <c r="PGY185" s="200"/>
      <c r="PGZ185" s="201"/>
      <c r="PHA185" s="202"/>
      <c r="PHB185" s="199"/>
      <c r="PHC185" s="199"/>
      <c r="PHD185" s="80"/>
      <c r="PHE185" s="199"/>
      <c r="PHF185" s="199"/>
      <c r="PHG185" s="199"/>
      <c r="PHH185" s="200"/>
      <c r="PHI185" s="201"/>
      <c r="PHJ185" s="202"/>
      <c r="PHK185" s="199"/>
      <c r="PHL185" s="199"/>
      <c r="PHM185" s="80"/>
      <c r="PHN185" s="199"/>
      <c r="PHO185" s="199"/>
      <c r="PHP185" s="199"/>
      <c r="PHQ185" s="200"/>
      <c r="PHR185" s="201"/>
      <c r="PHS185" s="202"/>
      <c r="PHT185" s="199"/>
      <c r="PHU185" s="199"/>
      <c r="PHV185" s="80"/>
      <c r="PHW185" s="199"/>
      <c r="PHX185" s="199"/>
      <c r="PHY185" s="199"/>
      <c r="PHZ185" s="200"/>
      <c r="PIA185" s="201"/>
      <c r="PIB185" s="202"/>
      <c r="PIC185" s="199"/>
      <c r="PID185" s="199"/>
      <c r="PIE185" s="80"/>
      <c r="PIF185" s="199"/>
      <c r="PIG185" s="199"/>
      <c r="PIH185" s="199"/>
      <c r="PII185" s="200"/>
      <c r="PIJ185" s="201"/>
      <c r="PIK185" s="202"/>
      <c r="PIL185" s="199"/>
      <c r="PIM185" s="199"/>
      <c r="PIN185" s="80"/>
      <c r="PIO185" s="199"/>
      <c r="PIP185" s="199"/>
      <c r="PIQ185" s="199"/>
      <c r="PIR185" s="200"/>
      <c r="PIS185" s="201"/>
      <c r="PIT185" s="202"/>
      <c r="PIU185" s="199"/>
      <c r="PIV185" s="199"/>
      <c r="PIW185" s="80"/>
      <c r="PIX185" s="199"/>
      <c r="PIY185" s="199"/>
      <c r="PIZ185" s="199"/>
      <c r="PJA185" s="200"/>
      <c r="PJB185" s="201"/>
      <c r="PJC185" s="202"/>
      <c r="PJD185" s="199"/>
      <c r="PJE185" s="199"/>
      <c r="PJF185" s="80"/>
      <c r="PJG185" s="199"/>
      <c r="PJH185" s="199"/>
      <c r="PJI185" s="199"/>
      <c r="PJJ185" s="200"/>
      <c r="PJK185" s="201"/>
      <c r="PJL185" s="202"/>
      <c r="PJM185" s="199"/>
      <c r="PJN185" s="199"/>
      <c r="PJO185" s="80"/>
      <c r="PJP185" s="199"/>
      <c r="PJQ185" s="199"/>
      <c r="PJR185" s="199"/>
      <c r="PJS185" s="200"/>
      <c r="PJT185" s="201"/>
      <c r="PJU185" s="202"/>
      <c r="PJV185" s="199"/>
      <c r="PJW185" s="199"/>
      <c r="PJX185" s="80"/>
      <c r="PJY185" s="199"/>
      <c r="PJZ185" s="199"/>
      <c r="PKA185" s="199"/>
      <c r="PKB185" s="200"/>
      <c r="PKC185" s="201"/>
      <c r="PKD185" s="202"/>
      <c r="PKE185" s="199"/>
      <c r="PKF185" s="199"/>
      <c r="PKG185" s="80"/>
      <c r="PKH185" s="199"/>
      <c r="PKI185" s="199"/>
      <c r="PKJ185" s="199"/>
      <c r="PKK185" s="200"/>
      <c r="PKL185" s="201"/>
      <c r="PKM185" s="202"/>
      <c r="PKN185" s="199"/>
      <c r="PKO185" s="199"/>
      <c r="PKP185" s="80"/>
      <c r="PKQ185" s="199"/>
      <c r="PKR185" s="199"/>
      <c r="PKS185" s="199"/>
      <c r="PKT185" s="200"/>
      <c r="PKU185" s="201"/>
      <c r="PKV185" s="202"/>
      <c r="PKW185" s="199"/>
      <c r="PKX185" s="199"/>
      <c r="PKY185" s="80"/>
      <c r="PKZ185" s="199"/>
      <c r="PLA185" s="199"/>
      <c r="PLB185" s="199"/>
      <c r="PLC185" s="200"/>
      <c r="PLD185" s="201"/>
      <c r="PLE185" s="202"/>
      <c r="PLF185" s="199"/>
      <c r="PLG185" s="199"/>
      <c r="PLH185" s="80"/>
      <c r="PLI185" s="199"/>
      <c r="PLJ185" s="199"/>
      <c r="PLK185" s="199"/>
      <c r="PLL185" s="200"/>
      <c r="PLM185" s="201"/>
      <c r="PLN185" s="202"/>
      <c r="PLO185" s="199"/>
      <c r="PLP185" s="199"/>
      <c r="PLQ185" s="80"/>
      <c r="PLR185" s="199"/>
      <c r="PLS185" s="199"/>
      <c r="PLT185" s="199"/>
      <c r="PLU185" s="200"/>
      <c r="PLV185" s="201"/>
      <c r="PLW185" s="202"/>
      <c r="PLX185" s="199"/>
      <c r="PLY185" s="199"/>
      <c r="PLZ185" s="80"/>
      <c r="PMA185" s="199"/>
      <c r="PMB185" s="199"/>
      <c r="PMC185" s="199"/>
      <c r="PMD185" s="200"/>
      <c r="PME185" s="201"/>
      <c r="PMF185" s="202"/>
      <c r="PMG185" s="199"/>
      <c r="PMH185" s="199"/>
      <c r="PMI185" s="80"/>
      <c r="PMJ185" s="199"/>
      <c r="PMK185" s="199"/>
      <c r="PML185" s="199"/>
      <c r="PMM185" s="200"/>
      <c r="PMN185" s="201"/>
      <c r="PMO185" s="202"/>
      <c r="PMP185" s="199"/>
      <c r="PMQ185" s="199"/>
      <c r="PMR185" s="80"/>
      <c r="PMS185" s="199"/>
      <c r="PMT185" s="199"/>
      <c r="PMU185" s="199"/>
      <c r="PMV185" s="200"/>
      <c r="PMW185" s="201"/>
      <c r="PMX185" s="202"/>
      <c r="PMY185" s="199"/>
      <c r="PMZ185" s="199"/>
      <c r="PNA185" s="80"/>
      <c r="PNB185" s="199"/>
      <c r="PNC185" s="199"/>
      <c r="PND185" s="199"/>
      <c r="PNE185" s="200"/>
      <c r="PNF185" s="201"/>
      <c r="PNG185" s="202"/>
      <c r="PNH185" s="199"/>
      <c r="PNI185" s="199"/>
      <c r="PNJ185" s="80"/>
      <c r="PNK185" s="199"/>
      <c r="PNL185" s="199"/>
      <c r="PNM185" s="199"/>
      <c r="PNN185" s="200"/>
      <c r="PNO185" s="201"/>
      <c r="PNP185" s="202"/>
      <c r="PNQ185" s="199"/>
      <c r="PNR185" s="199"/>
      <c r="PNS185" s="80"/>
      <c r="PNT185" s="199"/>
      <c r="PNU185" s="199"/>
      <c r="PNV185" s="199"/>
      <c r="PNW185" s="200"/>
      <c r="PNX185" s="201"/>
      <c r="PNY185" s="202"/>
      <c r="PNZ185" s="199"/>
      <c r="POA185" s="199"/>
      <c r="POB185" s="80"/>
      <c r="POC185" s="199"/>
      <c r="POD185" s="199"/>
      <c r="POE185" s="199"/>
      <c r="POF185" s="200"/>
      <c r="POG185" s="201"/>
      <c r="POH185" s="202"/>
      <c r="POI185" s="199"/>
      <c r="POJ185" s="199"/>
      <c r="POK185" s="80"/>
      <c r="POL185" s="199"/>
      <c r="POM185" s="199"/>
      <c r="PON185" s="199"/>
      <c r="POO185" s="200"/>
      <c r="POP185" s="201"/>
      <c r="POQ185" s="202"/>
      <c r="POR185" s="199"/>
      <c r="POS185" s="199"/>
      <c r="POT185" s="80"/>
      <c r="POU185" s="211"/>
      <c r="POV185" s="203"/>
      <c r="POW185" s="199"/>
      <c r="POX185" s="200"/>
      <c r="POY185" s="201"/>
      <c r="POZ185" s="202"/>
      <c r="PPA185" s="199"/>
      <c r="PPB185" s="199"/>
      <c r="PPC185" s="80"/>
      <c r="PPD185" s="211"/>
      <c r="PPG185" s="205"/>
      <c r="PPH185" s="206"/>
      <c r="PPI185" s="207"/>
      <c r="PPL185" s="111"/>
      <c r="PPP185" s="205"/>
      <c r="PPQ185" s="210"/>
      <c r="PPR185" s="202"/>
      <c r="PPS185" s="199"/>
      <c r="PPT185" s="199"/>
      <c r="PPU185" s="80"/>
      <c r="PPV185" s="199"/>
      <c r="PPW185" s="199"/>
      <c r="PPX185" s="199"/>
      <c r="PPY185" s="200"/>
      <c r="PPZ185" s="201"/>
      <c r="PQA185" s="202"/>
      <c r="PQB185" s="199"/>
      <c r="PQC185" s="199"/>
      <c r="PQD185" s="80"/>
      <c r="PQE185" s="199"/>
      <c r="PQF185" s="199"/>
      <c r="PQG185" s="199"/>
      <c r="PQH185" s="200"/>
      <c r="PQI185" s="201"/>
      <c r="PQJ185" s="202"/>
      <c r="PQK185" s="199"/>
      <c r="PQL185" s="199"/>
      <c r="PQM185" s="80"/>
      <c r="PQN185" s="199"/>
      <c r="PQO185" s="199"/>
      <c r="PQP185" s="199"/>
      <c r="PQQ185" s="200"/>
      <c r="PQR185" s="201"/>
      <c r="PQS185" s="202"/>
      <c r="PQT185" s="199"/>
      <c r="PQU185" s="199"/>
      <c r="PQV185" s="80"/>
      <c r="PQW185" s="199"/>
      <c r="PQX185" s="199"/>
      <c r="PQY185" s="199"/>
      <c r="PQZ185" s="200"/>
      <c r="PRA185" s="201"/>
      <c r="PRB185" s="202"/>
      <c r="PRC185" s="199"/>
      <c r="PRD185" s="199"/>
      <c r="PRE185" s="80"/>
      <c r="PRF185" s="199"/>
      <c r="PRG185" s="199"/>
      <c r="PRH185" s="199"/>
      <c r="PRI185" s="200"/>
      <c r="PRJ185" s="201"/>
      <c r="PRK185" s="202"/>
      <c r="PRL185" s="199"/>
      <c r="PRM185" s="199"/>
      <c r="PRN185" s="80"/>
      <c r="PRO185" s="199"/>
      <c r="PRP185" s="199"/>
      <c r="PRQ185" s="199"/>
      <c r="PRR185" s="200"/>
      <c r="PRS185" s="201"/>
      <c r="PRT185" s="202"/>
      <c r="PRU185" s="199"/>
      <c r="PRV185" s="199"/>
      <c r="PRW185" s="80"/>
      <c r="PRX185" s="199"/>
      <c r="PRY185" s="199"/>
      <c r="PRZ185" s="199"/>
      <c r="PSA185" s="200"/>
      <c r="PSB185" s="201"/>
      <c r="PSC185" s="202"/>
      <c r="PSD185" s="199"/>
      <c r="PSE185" s="199"/>
      <c r="PSF185" s="80"/>
      <c r="PSG185" s="199"/>
      <c r="PSH185" s="199"/>
      <c r="PSI185" s="199"/>
      <c r="PSJ185" s="200"/>
      <c r="PSK185" s="201"/>
      <c r="PSL185" s="202"/>
      <c r="PSM185" s="199"/>
      <c r="PSN185" s="199"/>
      <c r="PSO185" s="80"/>
      <c r="PSP185" s="199"/>
      <c r="PSQ185" s="199"/>
      <c r="PSR185" s="199"/>
      <c r="PSS185" s="200"/>
      <c r="PST185" s="201"/>
      <c r="PSU185" s="202"/>
      <c r="PSV185" s="199"/>
      <c r="PSW185" s="199"/>
      <c r="PSX185" s="80"/>
      <c r="PSY185" s="199"/>
      <c r="PSZ185" s="199"/>
      <c r="PTA185" s="199"/>
      <c r="PTB185" s="200"/>
      <c r="PTC185" s="201"/>
      <c r="PTD185" s="202"/>
      <c r="PTE185" s="199"/>
      <c r="PTF185" s="199"/>
      <c r="PTG185" s="80"/>
      <c r="PTH185" s="199"/>
      <c r="PTI185" s="199"/>
      <c r="PTJ185" s="199"/>
      <c r="PTK185" s="200"/>
      <c r="PTL185" s="201"/>
      <c r="PTM185" s="202"/>
      <c r="PTN185" s="199"/>
      <c r="PTO185" s="199"/>
      <c r="PTP185" s="80"/>
      <c r="PTQ185" s="199"/>
      <c r="PTR185" s="199"/>
      <c r="PTS185" s="199"/>
      <c r="PTT185" s="200"/>
      <c r="PTU185" s="201"/>
      <c r="PTV185" s="202"/>
      <c r="PTW185" s="199"/>
      <c r="PTX185" s="199"/>
      <c r="PTY185" s="80"/>
      <c r="PTZ185" s="199"/>
      <c r="PUA185" s="199"/>
      <c r="PUB185" s="199"/>
      <c r="PUC185" s="200"/>
      <c r="PUD185" s="201"/>
      <c r="PUE185" s="202"/>
      <c r="PUF185" s="199"/>
      <c r="PUG185" s="199"/>
      <c r="PUH185" s="80"/>
      <c r="PUI185" s="199"/>
      <c r="PUJ185" s="199"/>
      <c r="PUK185" s="199"/>
      <c r="PUL185" s="200"/>
      <c r="PUM185" s="201"/>
      <c r="PUN185" s="202"/>
      <c r="PUO185" s="199"/>
      <c r="PUP185" s="199"/>
      <c r="PUQ185" s="80"/>
      <c r="PUR185" s="199"/>
      <c r="PUS185" s="199"/>
      <c r="PUT185" s="199"/>
      <c r="PUU185" s="200"/>
      <c r="PUV185" s="201"/>
      <c r="PUW185" s="202"/>
      <c r="PUX185" s="199"/>
      <c r="PUY185" s="199"/>
      <c r="PUZ185" s="80"/>
      <c r="PVA185" s="199"/>
      <c r="PVB185" s="199"/>
      <c r="PVC185" s="199"/>
      <c r="PVD185" s="200"/>
      <c r="PVE185" s="201"/>
      <c r="PVF185" s="202"/>
      <c r="PVG185" s="199"/>
      <c r="PVH185" s="199"/>
      <c r="PVI185" s="80"/>
      <c r="PVJ185" s="199"/>
      <c r="PVK185" s="199"/>
      <c r="PVL185" s="199"/>
      <c r="PVM185" s="200"/>
      <c r="PVN185" s="201"/>
      <c r="PVO185" s="202"/>
      <c r="PVP185" s="199"/>
      <c r="PVQ185" s="199"/>
      <c r="PVR185" s="80"/>
      <c r="PVS185" s="199"/>
      <c r="PVT185" s="199"/>
      <c r="PVU185" s="199"/>
      <c r="PVV185" s="200"/>
      <c r="PVW185" s="201"/>
      <c r="PVX185" s="202"/>
      <c r="PVY185" s="199"/>
      <c r="PVZ185" s="199"/>
      <c r="PWA185" s="80"/>
      <c r="PWB185" s="199"/>
      <c r="PWC185" s="199"/>
      <c r="PWD185" s="199"/>
      <c r="PWE185" s="200"/>
      <c r="PWF185" s="201"/>
      <c r="PWG185" s="202"/>
      <c r="PWH185" s="199"/>
      <c r="PWI185" s="199"/>
      <c r="PWJ185" s="80"/>
      <c r="PWK185" s="199"/>
      <c r="PWL185" s="199"/>
      <c r="PWM185" s="199"/>
      <c r="PWN185" s="200"/>
      <c r="PWO185" s="201"/>
      <c r="PWP185" s="202"/>
      <c r="PWQ185" s="199"/>
      <c r="PWR185" s="199"/>
      <c r="PWS185" s="80"/>
      <c r="PWT185" s="199"/>
      <c r="PWU185" s="199"/>
      <c r="PWV185" s="199"/>
      <c r="PWW185" s="200"/>
      <c r="PWX185" s="201"/>
      <c r="PWY185" s="202"/>
      <c r="PWZ185" s="199"/>
      <c r="PXA185" s="199"/>
      <c r="PXB185" s="80"/>
      <c r="PXC185" s="199"/>
      <c r="PXD185" s="199"/>
      <c r="PXE185" s="199"/>
      <c r="PXF185" s="200"/>
      <c r="PXG185" s="201"/>
      <c r="PXH185" s="202"/>
      <c r="PXI185" s="199"/>
      <c r="PXJ185" s="199"/>
      <c r="PXK185" s="80"/>
      <c r="PXL185" s="199"/>
      <c r="PXM185" s="199"/>
      <c r="PXN185" s="199"/>
      <c r="PXO185" s="200"/>
      <c r="PXP185" s="201"/>
      <c r="PXQ185" s="202"/>
      <c r="PXR185" s="199"/>
      <c r="PXS185" s="199"/>
      <c r="PXT185" s="80"/>
      <c r="PXU185" s="199"/>
      <c r="PXV185" s="199"/>
      <c r="PXW185" s="199"/>
      <c r="PXX185" s="200"/>
      <c r="PXY185" s="201"/>
      <c r="PXZ185" s="202"/>
      <c r="PYA185" s="199"/>
      <c r="PYB185" s="199"/>
      <c r="PYC185" s="80"/>
      <c r="PYD185" s="199"/>
      <c r="PYE185" s="199"/>
      <c r="PYF185" s="199"/>
      <c r="PYG185" s="200"/>
      <c r="PYH185" s="201"/>
      <c r="PYI185" s="202"/>
      <c r="PYJ185" s="199"/>
      <c r="PYK185" s="199"/>
      <c r="PYL185" s="80"/>
      <c r="PYM185" s="199"/>
      <c r="PYN185" s="199"/>
      <c r="PYO185" s="199"/>
      <c r="PYP185" s="200"/>
      <c r="PYQ185" s="214"/>
      <c r="PYR185" s="212"/>
      <c r="PYS185" s="199"/>
      <c r="PYT185" s="199"/>
      <c r="PYU185" s="80"/>
      <c r="PYV185" s="199"/>
      <c r="PYW185" s="199"/>
      <c r="PYX185" s="199"/>
      <c r="PYY185" s="200"/>
      <c r="PYZ185" s="214"/>
      <c r="PZA185" s="207"/>
      <c r="PZD185" s="111"/>
      <c r="PZH185" s="205"/>
      <c r="PZI185" s="206"/>
      <c r="PZJ185" s="207"/>
      <c r="PZM185" s="112"/>
      <c r="PZN185" s="199"/>
      <c r="PZO185" s="199"/>
      <c r="PZP185" s="199"/>
      <c r="PZQ185" s="200"/>
      <c r="PZR185" s="201"/>
      <c r="PZS185" s="202"/>
      <c r="PZT185" s="199"/>
      <c r="PZU185" s="199"/>
      <c r="PZV185" s="80"/>
      <c r="PZW185" s="199"/>
      <c r="PZX185" s="199"/>
      <c r="PZY185" s="199"/>
      <c r="PZZ185" s="200"/>
      <c r="QAA185" s="201"/>
      <c r="QAB185" s="202"/>
      <c r="QAC185" s="199"/>
      <c r="QAD185" s="199"/>
      <c r="QAE185" s="80"/>
      <c r="QAF185" s="199"/>
      <c r="QAG185" s="199"/>
      <c r="QAH185" s="199"/>
      <c r="QAI185" s="200"/>
      <c r="QAJ185" s="201"/>
      <c r="QAK185" s="202"/>
      <c r="QAL185" s="199"/>
      <c r="QAM185" s="199"/>
      <c r="QAN185" s="80"/>
      <c r="QAO185" s="199"/>
      <c r="QAP185" s="199"/>
      <c r="QAQ185" s="199"/>
      <c r="QAR185" s="200"/>
      <c r="QAS185" s="201"/>
      <c r="QAT185" s="202"/>
      <c r="QAU185" s="199"/>
      <c r="QAV185" s="199"/>
      <c r="QAW185" s="80"/>
      <c r="QAX185" s="199"/>
      <c r="QAY185" s="199"/>
      <c r="QAZ185" s="199"/>
      <c r="QBA185" s="200"/>
      <c r="QBB185" s="201"/>
      <c r="QBC185" s="202"/>
      <c r="QBD185" s="199"/>
      <c r="QBE185" s="199"/>
      <c r="QBF185" s="80"/>
      <c r="QBG185" s="199"/>
      <c r="QBH185" s="199"/>
      <c r="QBI185" s="199"/>
      <c r="QBJ185" s="200"/>
      <c r="QBK185" s="201"/>
      <c r="QBL185" s="202"/>
      <c r="QBM185" s="199"/>
      <c r="QBN185" s="199"/>
      <c r="QBO185" s="80"/>
      <c r="QBP185" s="199"/>
      <c r="QBQ185" s="199"/>
      <c r="QBR185" s="199"/>
      <c r="QBS185" s="200"/>
      <c r="QBT185" s="201"/>
      <c r="QBU185" s="202"/>
      <c r="QBV185" s="199"/>
      <c r="QBW185" s="199"/>
      <c r="QBX185" s="80"/>
      <c r="QBY185" s="199"/>
      <c r="QBZ185" s="199"/>
      <c r="QCA185" s="199"/>
      <c r="QCB185" s="200"/>
      <c r="QCC185" s="201"/>
      <c r="QCD185" s="202"/>
      <c r="QCE185" s="199"/>
      <c r="QCF185" s="199"/>
      <c r="QCG185" s="80"/>
      <c r="QCH185" s="199"/>
      <c r="QCI185" s="199"/>
      <c r="QCJ185" s="199"/>
      <c r="QCK185" s="200"/>
      <c r="QCL185" s="201"/>
      <c r="QCM185" s="202"/>
      <c r="QCN185" s="199"/>
      <c r="QCO185" s="199"/>
      <c r="QCP185" s="80"/>
      <c r="QCQ185" s="199"/>
      <c r="QCR185" s="199"/>
      <c r="QCS185" s="199"/>
      <c r="QCT185" s="200"/>
      <c r="QCU185" s="201"/>
      <c r="QCV185" s="202"/>
      <c r="QCW185" s="199"/>
      <c r="QCX185" s="199"/>
      <c r="QCY185" s="80"/>
      <c r="QCZ185" s="199"/>
      <c r="QDA185" s="199"/>
      <c r="QDB185" s="199"/>
      <c r="QDC185" s="200"/>
      <c r="QDD185" s="201"/>
      <c r="QDE185" s="202"/>
      <c r="QDF185" s="199"/>
      <c r="QDG185" s="199"/>
      <c r="QDH185" s="80"/>
      <c r="QDI185" s="199"/>
      <c r="QDJ185" s="199"/>
      <c r="QDK185" s="199"/>
      <c r="QDL185" s="200"/>
      <c r="QDM185" s="201"/>
      <c r="QDN185" s="202"/>
      <c r="QDO185" s="199"/>
      <c r="QDP185" s="199"/>
      <c r="QDQ185" s="80"/>
      <c r="QDR185" s="199"/>
      <c r="QDS185" s="199"/>
      <c r="QDT185" s="199"/>
      <c r="QDU185" s="200"/>
      <c r="QDV185" s="201"/>
      <c r="QDW185" s="202"/>
      <c r="QDX185" s="199"/>
      <c r="QDY185" s="199"/>
      <c r="QDZ185" s="80"/>
      <c r="QEA185" s="199"/>
      <c r="QEB185" s="199"/>
      <c r="QEC185" s="199"/>
      <c r="QED185" s="200"/>
      <c r="QEE185" s="201"/>
      <c r="QEF185" s="202"/>
      <c r="QEG185" s="199"/>
      <c r="QEH185" s="199"/>
      <c r="QEI185" s="80"/>
      <c r="QEJ185" s="199"/>
      <c r="QEK185" s="199"/>
      <c r="QEL185" s="199"/>
      <c r="QEM185" s="200"/>
      <c r="QEN185" s="201"/>
      <c r="QEO185" s="202"/>
      <c r="QEP185" s="199"/>
      <c r="QEQ185" s="199"/>
      <c r="QER185" s="80"/>
      <c r="QES185" s="199"/>
      <c r="QET185" s="199"/>
      <c r="QEU185" s="199"/>
      <c r="QEV185" s="200"/>
      <c r="QEW185" s="201"/>
      <c r="QEX185" s="202"/>
      <c r="QEY185" s="199"/>
      <c r="QEZ185" s="199"/>
      <c r="QFA185" s="80"/>
      <c r="QFB185" s="199"/>
      <c r="QFC185" s="199"/>
      <c r="QFD185" s="199"/>
      <c r="QFE185" s="200"/>
      <c r="QFF185" s="201"/>
      <c r="QFG185" s="202"/>
      <c r="QFH185" s="199"/>
      <c r="QFI185" s="199"/>
      <c r="QFJ185" s="80"/>
      <c r="QFK185" s="199"/>
      <c r="QFL185" s="199"/>
      <c r="QFM185" s="199"/>
      <c r="QFN185" s="200"/>
      <c r="QFO185" s="201"/>
      <c r="QFP185" s="202"/>
      <c r="QFQ185" s="199"/>
      <c r="QFR185" s="199"/>
      <c r="QFS185" s="80"/>
      <c r="QFT185" s="199"/>
      <c r="QFU185" s="199"/>
      <c r="QFV185" s="199"/>
      <c r="QFW185" s="200"/>
      <c r="QFX185" s="201"/>
      <c r="QFY185" s="202"/>
      <c r="QFZ185" s="199"/>
      <c r="QGA185" s="199"/>
      <c r="QGB185" s="80"/>
      <c r="QGC185" s="199"/>
      <c r="QGD185" s="199"/>
      <c r="QGE185" s="199"/>
      <c r="QGF185" s="200"/>
      <c r="QGG185" s="201"/>
      <c r="QGH185" s="202"/>
      <c r="QGI185" s="199"/>
      <c r="QGJ185" s="199"/>
      <c r="QGK185" s="80"/>
      <c r="QGL185" s="199"/>
      <c r="QGM185" s="199"/>
      <c r="QGN185" s="199"/>
      <c r="QGO185" s="200"/>
      <c r="QGP185" s="201"/>
      <c r="QGQ185" s="202"/>
      <c r="QGR185" s="199"/>
      <c r="QGS185" s="199"/>
      <c r="QGT185" s="80"/>
      <c r="QGU185" s="199"/>
      <c r="QGV185" s="199"/>
      <c r="QGW185" s="199"/>
      <c r="QGX185" s="200"/>
      <c r="QGY185" s="201"/>
      <c r="QGZ185" s="202"/>
      <c r="QHA185" s="199"/>
      <c r="QHB185" s="199"/>
      <c r="QHC185" s="80"/>
      <c r="QHD185" s="199"/>
      <c r="QHE185" s="199"/>
      <c r="QHF185" s="199"/>
      <c r="QHG185" s="200"/>
      <c r="QHH185" s="201"/>
      <c r="QHI185" s="202"/>
      <c r="QHJ185" s="199"/>
      <c r="QHK185" s="199"/>
      <c r="QHL185" s="80"/>
      <c r="QHM185" s="199"/>
      <c r="QHN185" s="199"/>
      <c r="QHO185" s="199"/>
      <c r="QHP185" s="200"/>
      <c r="QHQ185" s="201"/>
      <c r="QHR185" s="202"/>
      <c r="QHS185" s="199"/>
      <c r="QHT185" s="199"/>
      <c r="QHU185" s="80"/>
      <c r="QHV185" s="199"/>
      <c r="QHW185" s="199"/>
      <c r="QHX185" s="199"/>
      <c r="QHY185" s="200"/>
      <c r="QHZ185" s="201"/>
      <c r="QIA185" s="202"/>
      <c r="QIB185" s="199"/>
      <c r="QIC185" s="199"/>
      <c r="QID185" s="80"/>
      <c r="QIE185" s="199"/>
      <c r="QIF185" s="199"/>
      <c r="QIG185" s="199"/>
      <c r="QIH185" s="200"/>
      <c r="QII185" s="201"/>
      <c r="QIJ185" s="202"/>
      <c r="QIK185" s="199"/>
      <c r="QIL185" s="199"/>
      <c r="QIM185" s="110"/>
      <c r="QIN185" s="203"/>
      <c r="QIO185" s="199"/>
      <c r="QIP185" s="199"/>
      <c r="QIQ185" s="200"/>
      <c r="QIR185" s="201"/>
      <c r="QIS185" s="202"/>
      <c r="QIT185" s="199"/>
      <c r="QIU185" s="199"/>
      <c r="QIV185" s="110"/>
      <c r="QIZ185" s="205"/>
      <c r="QJA185" s="206"/>
      <c r="QJB185" s="207"/>
      <c r="QJE185" s="111"/>
      <c r="QJI185" s="208"/>
      <c r="QJJ185" s="201"/>
      <c r="QJK185" s="202"/>
      <c r="QJL185" s="199"/>
      <c r="QJM185" s="199"/>
      <c r="QJN185" s="80"/>
      <c r="QJO185" s="199"/>
      <c r="QJP185" s="199"/>
      <c r="QJQ185" s="199"/>
      <c r="QJR185" s="200"/>
      <c r="QJS185" s="201"/>
      <c r="QJT185" s="202"/>
      <c r="QJU185" s="199"/>
      <c r="QJV185" s="199"/>
      <c r="QJW185" s="80"/>
      <c r="QJX185" s="199"/>
      <c r="QJY185" s="199"/>
      <c r="QJZ185" s="199"/>
      <c r="QKA185" s="200"/>
      <c r="QKB185" s="201"/>
      <c r="QKC185" s="202"/>
      <c r="QKD185" s="199"/>
      <c r="QKE185" s="199"/>
      <c r="QKF185" s="80"/>
      <c r="QKG185" s="199"/>
      <c r="QKH185" s="199"/>
      <c r="QKI185" s="199"/>
      <c r="QKJ185" s="200"/>
      <c r="QKK185" s="201"/>
      <c r="QKL185" s="202"/>
      <c r="QKM185" s="199"/>
      <c r="QKN185" s="199"/>
      <c r="QKO185" s="80"/>
      <c r="QKP185" s="199"/>
      <c r="QKQ185" s="199"/>
      <c r="QKR185" s="199"/>
      <c r="QKS185" s="200"/>
      <c r="QKT185" s="201"/>
      <c r="QKU185" s="202"/>
      <c r="QKV185" s="199"/>
      <c r="QKW185" s="199"/>
      <c r="QKX185" s="80"/>
      <c r="QKY185" s="199"/>
      <c r="QKZ185" s="199"/>
      <c r="QLA185" s="199"/>
      <c r="QLB185" s="200"/>
      <c r="QLC185" s="201"/>
      <c r="QLD185" s="202"/>
      <c r="QLE185" s="199"/>
      <c r="QLF185" s="199"/>
      <c r="QLG185" s="80"/>
      <c r="QLH185" s="199"/>
      <c r="QLI185" s="199"/>
      <c r="QLJ185" s="199"/>
      <c r="QLK185" s="200"/>
      <c r="QLL185" s="201"/>
      <c r="QLM185" s="202"/>
      <c r="QLN185" s="199"/>
      <c r="QLO185" s="199"/>
      <c r="QLP185" s="80"/>
      <c r="QLQ185" s="199"/>
      <c r="QLR185" s="199"/>
      <c r="QLS185" s="199"/>
      <c r="QLT185" s="200"/>
      <c r="QLU185" s="201"/>
      <c r="QLV185" s="202"/>
      <c r="QLW185" s="199"/>
      <c r="QLX185" s="199"/>
      <c r="QLY185" s="80"/>
      <c r="QLZ185" s="199"/>
      <c r="QMA185" s="199"/>
      <c r="QMB185" s="199"/>
      <c r="QMC185" s="200"/>
      <c r="QMD185" s="201"/>
      <c r="QME185" s="202"/>
      <c r="QMF185" s="199"/>
      <c r="QMG185" s="199"/>
      <c r="QMH185" s="80"/>
      <c r="QMI185" s="199"/>
      <c r="QMJ185" s="199"/>
      <c r="QMK185" s="199"/>
      <c r="QML185" s="200"/>
      <c r="QMM185" s="201"/>
      <c r="QMN185" s="202"/>
      <c r="QMO185" s="199"/>
      <c r="QMP185" s="199"/>
      <c r="QMQ185" s="80"/>
      <c r="QMR185" s="199"/>
      <c r="QMS185" s="199"/>
      <c r="QMT185" s="199"/>
      <c r="QMU185" s="200"/>
      <c r="QMV185" s="201"/>
      <c r="QMW185" s="202"/>
      <c r="QMX185" s="199"/>
      <c r="QMY185" s="199"/>
      <c r="QMZ185" s="80"/>
      <c r="QNA185" s="199"/>
      <c r="QNB185" s="199"/>
      <c r="QNC185" s="199"/>
      <c r="QND185" s="200"/>
      <c r="QNE185" s="201"/>
      <c r="QNF185" s="202"/>
      <c r="QNG185" s="199"/>
      <c r="QNH185" s="199"/>
      <c r="QNI185" s="80"/>
      <c r="QNJ185" s="199"/>
      <c r="QNK185" s="199"/>
      <c r="QNL185" s="199"/>
      <c r="QNM185" s="200"/>
      <c r="QNN185" s="201"/>
      <c r="QNO185" s="202"/>
      <c r="QNP185" s="199"/>
      <c r="QNQ185" s="199"/>
      <c r="QNR185" s="80"/>
      <c r="QNS185" s="199"/>
      <c r="QNT185" s="199"/>
      <c r="QNU185" s="199"/>
      <c r="QNV185" s="200"/>
      <c r="QNW185" s="201"/>
      <c r="QNX185" s="202"/>
      <c r="QNY185" s="199"/>
      <c r="QNZ185" s="199"/>
      <c r="QOA185" s="80"/>
      <c r="QOB185" s="199"/>
      <c r="QOC185" s="199"/>
      <c r="QOD185" s="199"/>
      <c r="QOE185" s="200"/>
      <c r="QOF185" s="201"/>
      <c r="QOG185" s="202"/>
      <c r="QOH185" s="199"/>
      <c r="QOI185" s="199"/>
      <c r="QOJ185" s="80"/>
      <c r="QOK185" s="199"/>
      <c r="QOL185" s="199"/>
      <c r="QOM185" s="199"/>
      <c r="QON185" s="200"/>
      <c r="QOO185" s="201"/>
      <c r="QOP185" s="202"/>
      <c r="QOQ185" s="199"/>
      <c r="QOR185" s="199"/>
      <c r="QOS185" s="80"/>
      <c r="QOT185" s="199"/>
      <c r="QOU185" s="199"/>
      <c r="QOV185" s="199"/>
      <c r="QOW185" s="200"/>
      <c r="QOX185" s="201"/>
      <c r="QOY185" s="202"/>
      <c r="QOZ185" s="199"/>
      <c r="QPA185" s="199"/>
      <c r="QPB185" s="80"/>
      <c r="QPC185" s="199"/>
      <c r="QPD185" s="199"/>
      <c r="QPE185" s="199"/>
      <c r="QPF185" s="200"/>
      <c r="QPG185" s="201"/>
      <c r="QPH185" s="202"/>
      <c r="QPI185" s="199"/>
      <c r="QPJ185" s="199"/>
      <c r="QPK185" s="80"/>
      <c r="QPL185" s="199"/>
      <c r="QPM185" s="199"/>
      <c r="QPN185" s="199"/>
      <c r="QPO185" s="200"/>
      <c r="QPP185" s="201"/>
      <c r="QPQ185" s="202"/>
      <c r="QPR185" s="199"/>
      <c r="QPS185" s="199"/>
      <c r="QPT185" s="80"/>
      <c r="QPU185" s="199"/>
      <c r="QPV185" s="199"/>
      <c r="QPW185" s="199"/>
      <c r="QPX185" s="200"/>
      <c r="QPY185" s="201"/>
      <c r="QPZ185" s="202"/>
      <c r="QQA185" s="199"/>
      <c r="QQB185" s="199"/>
      <c r="QQC185" s="80"/>
      <c r="QQD185" s="199"/>
      <c r="QQE185" s="199"/>
      <c r="QQF185" s="199"/>
      <c r="QQG185" s="200"/>
      <c r="QQH185" s="201"/>
      <c r="QQI185" s="202"/>
      <c r="QQJ185" s="199"/>
      <c r="QQK185" s="199"/>
      <c r="QQL185" s="80"/>
      <c r="QQM185" s="199"/>
      <c r="QQN185" s="199"/>
      <c r="QQO185" s="199"/>
      <c r="QQP185" s="200"/>
      <c r="QQQ185" s="201"/>
      <c r="QQR185" s="202"/>
      <c r="QQS185" s="199"/>
      <c r="QQT185" s="199"/>
      <c r="QQU185" s="80"/>
      <c r="QQV185" s="199"/>
      <c r="QQW185" s="199"/>
      <c r="QQX185" s="199"/>
      <c r="QQY185" s="200"/>
      <c r="QQZ185" s="201"/>
      <c r="QRA185" s="202"/>
      <c r="QRB185" s="199"/>
      <c r="QRC185" s="199"/>
      <c r="QRD185" s="80"/>
      <c r="QRE185" s="199"/>
      <c r="QRF185" s="199"/>
      <c r="QRG185" s="199"/>
      <c r="QRH185" s="200"/>
      <c r="QRI185" s="201"/>
      <c r="QRJ185" s="202"/>
      <c r="QRK185" s="199"/>
      <c r="QRL185" s="199"/>
      <c r="QRM185" s="80"/>
      <c r="QRN185" s="199"/>
      <c r="QRO185" s="199"/>
      <c r="QRP185" s="199"/>
      <c r="QRQ185" s="200"/>
      <c r="QRR185" s="201"/>
      <c r="QRS185" s="202"/>
      <c r="QRT185" s="199"/>
      <c r="QRU185" s="199"/>
      <c r="QRV185" s="80"/>
      <c r="QRW185" s="199"/>
      <c r="QRX185" s="199"/>
      <c r="QRY185" s="199"/>
      <c r="QRZ185" s="200"/>
      <c r="QSA185" s="201"/>
      <c r="QSB185" s="202"/>
      <c r="QSC185" s="199"/>
      <c r="QSD185" s="199"/>
      <c r="QSE185" s="80"/>
      <c r="QSF185" s="199"/>
      <c r="QSG185" s="199"/>
      <c r="QSH185" s="199"/>
      <c r="QSI185" s="209"/>
      <c r="QSJ185" s="210"/>
      <c r="QSK185" s="202"/>
      <c r="QSL185" s="199"/>
      <c r="QSM185" s="199"/>
      <c r="QSN185" s="80"/>
      <c r="QSO185" s="199"/>
      <c r="QSP185" s="199"/>
      <c r="QSQ185" s="199"/>
      <c r="QSR185" s="209"/>
      <c r="QSS185" s="206"/>
      <c r="QST185" s="207"/>
      <c r="QSW185" s="111"/>
      <c r="QTA185" s="205"/>
      <c r="QTB185" s="206"/>
      <c r="QTC185" s="207"/>
      <c r="QTE185" s="203"/>
      <c r="QTF185" s="80"/>
      <c r="QTG185" s="199"/>
      <c r="QTH185" s="199"/>
      <c r="QTI185" s="199"/>
      <c r="QTJ185" s="200"/>
      <c r="QTK185" s="201"/>
      <c r="QTL185" s="202"/>
      <c r="QTM185" s="199"/>
      <c r="QTN185" s="199"/>
      <c r="QTO185" s="80"/>
      <c r="QTP185" s="199"/>
      <c r="QTQ185" s="199"/>
      <c r="QTR185" s="199"/>
      <c r="QTS185" s="200"/>
      <c r="QTT185" s="201"/>
      <c r="QTU185" s="202"/>
      <c r="QTV185" s="199"/>
      <c r="QTW185" s="199"/>
      <c r="QTX185" s="80"/>
      <c r="QTY185" s="199"/>
      <c r="QTZ185" s="199"/>
      <c r="QUA185" s="199"/>
      <c r="QUB185" s="200"/>
      <c r="QUC185" s="201"/>
      <c r="QUD185" s="202"/>
      <c r="QUE185" s="199"/>
      <c r="QUF185" s="199"/>
      <c r="QUG185" s="80"/>
      <c r="QUH185" s="199"/>
      <c r="QUI185" s="199"/>
      <c r="QUJ185" s="199"/>
      <c r="QUK185" s="200"/>
      <c r="QUL185" s="201"/>
      <c r="QUM185" s="202"/>
      <c r="QUN185" s="199"/>
      <c r="QUO185" s="199"/>
      <c r="QUP185" s="80"/>
      <c r="QUQ185" s="199"/>
      <c r="QUR185" s="199"/>
      <c r="QUS185" s="199"/>
      <c r="QUT185" s="200"/>
      <c r="QUU185" s="201"/>
      <c r="QUV185" s="202"/>
      <c r="QUW185" s="199"/>
      <c r="QUX185" s="199"/>
      <c r="QUY185" s="80"/>
      <c r="QUZ185" s="199"/>
      <c r="QVA185" s="199"/>
      <c r="QVB185" s="199"/>
      <c r="QVC185" s="200"/>
      <c r="QVD185" s="201"/>
      <c r="QVE185" s="202"/>
      <c r="QVF185" s="199"/>
      <c r="QVG185" s="199"/>
      <c r="QVH185" s="80"/>
      <c r="QVI185" s="199"/>
      <c r="QVJ185" s="199"/>
      <c r="QVK185" s="199"/>
      <c r="QVL185" s="200"/>
      <c r="QVM185" s="201"/>
      <c r="QVN185" s="202"/>
      <c r="QVO185" s="199"/>
      <c r="QVP185" s="199"/>
      <c r="QVQ185" s="80"/>
      <c r="QVR185" s="199"/>
      <c r="QVS185" s="199"/>
      <c r="QVT185" s="199"/>
      <c r="QVU185" s="200"/>
      <c r="QVV185" s="201"/>
      <c r="QVW185" s="202"/>
      <c r="QVX185" s="199"/>
      <c r="QVY185" s="199"/>
      <c r="QVZ185" s="80"/>
      <c r="QWA185" s="199"/>
      <c r="QWB185" s="199"/>
      <c r="QWC185" s="199"/>
      <c r="QWD185" s="200"/>
      <c r="QWE185" s="201"/>
      <c r="QWF185" s="202"/>
      <c r="QWG185" s="199"/>
      <c r="QWH185" s="199"/>
      <c r="QWI185" s="80"/>
      <c r="QWJ185" s="199"/>
      <c r="QWK185" s="199"/>
      <c r="QWL185" s="199"/>
      <c r="QWM185" s="200"/>
      <c r="QWN185" s="201"/>
      <c r="QWO185" s="202"/>
      <c r="QWP185" s="199"/>
      <c r="QWQ185" s="199"/>
      <c r="QWR185" s="80"/>
      <c r="QWS185" s="199"/>
      <c r="QWT185" s="199"/>
      <c r="QWU185" s="199"/>
      <c r="QWV185" s="200"/>
      <c r="QWW185" s="201"/>
      <c r="QWX185" s="202"/>
      <c r="QWY185" s="199"/>
      <c r="QWZ185" s="199"/>
      <c r="QXA185" s="80"/>
      <c r="QXB185" s="199"/>
      <c r="QXC185" s="199"/>
      <c r="QXD185" s="199"/>
      <c r="QXE185" s="200"/>
      <c r="QXF185" s="201"/>
      <c r="QXG185" s="202"/>
      <c r="QXH185" s="199"/>
      <c r="QXI185" s="199"/>
      <c r="QXJ185" s="80"/>
      <c r="QXK185" s="199"/>
      <c r="QXL185" s="199"/>
      <c r="QXM185" s="199"/>
      <c r="QXN185" s="200"/>
      <c r="QXO185" s="201"/>
      <c r="QXP185" s="202"/>
      <c r="QXQ185" s="199"/>
      <c r="QXR185" s="199"/>
      <c r="QXS185" s="80"/>
      <c r="QXT185" s="199"/>
      <c r="QXU185" s="199"/>
      <c r="QXV185" s="199"/>
      <c r="QXW185" s="200"/>
      <c r="QXX185" s="201"/>
      <c r="QXY185" s="202"/>
      <c r="QXZ185" s="199"/>
      <c r="QYA185" s="199"/>
      <c r="QYB185" s="80"/>
      <c r="QYC185" s="199"/>
      <c r="QYD185" s="199"/>
      <c r="QYE185" s="199"/>
      <c r="QYF185" s="200"/>
      <c r="QYG185" s="201"/>
      <c r="QYH185" s="202"/>
      <c r="QYI185" s="199"/>
      <c r="QYJ185" s="199"/>
      <c r="QYK185" s="80"/>
      <c r="QYL185" s="199"/>
      <c r="QYM185" s="199"/>
      <c r="QYN185" s="199"/>
      <c r="QYO185" s="200"/>
      <c r="QYP185" s="201"/>
      <c r="QYQ185" s="202"/>
      <c r="QYR185" s="199"/>
      <c r="QYS185" s="199"/>
      <c r="QYT185" s="80"/>
      <c r="QYU185" s="199"/>
      <c r="QYV185" s="199"/>
      <c r="QYW185" s="199"/>
      <c r="QYX185" s="200"/>
      <c r="QYY185" s="201"/>
      <c r="QYZ185" s="202"/>
      <c r="QZA185" s="199"/>
      <c r="QZB185" s="199"/>
      <c r="QZC185" s="80"/>
      <c r="QZD185" s="199"/>
      <c r="QZE185" s="199"/>
      <c r="QZF185" s="199"/>
      <c r="QZG185" s="200"/>
      <c r="QZH185" s="201"/>
      <c r="QZI185" s="202"/>
      <c r="QZJ185" s="199"/>
      <c r="QZK185" s="199"/>
      <c r="QZL185" s="80"/>
      <c r="QZM185" s="199"/>
      <c r="QZN185" s="199"/>
      <c r="QZO185" s="199"/>
      <c r="QZP185" s="200"/>
      <c r="QZQ185" s="201"/>
      <c r="QZR185" s="202"/>
      <c r="QZS185" s="199"/>
      <c r="QZT185" s="199"/>
      <c r="QZU185" s="80"/>
      <c r="QZV185" s="199"/>
      <c r="QZW185" s="199"/>
      <c r="QZX185" s="199"/>
      <c r="QZY185" s="200"/>
      <c r="QZZ185" s="201"/>
      <c r="RAA185" s="202"/>
      <c r="RAB185" s="199"/>
      <c r="RAC185" s="199"/>
      <c r="RAD185" s="80"/>
      <c r="RAE185" s="199"/>
      <c r="RAF185" s="199"/>
      <c r="RAG185" s="199"/>
      <c r="RAH185" s="200"/>
      <c r="RAI185" s="201"/>
      <c r="RAJ185" s="202"/>
      <c r="RAK185" s="199"/>
      <c r="RAL185" s="199"/>
      <c r="RAM185" s="80"/>
      <c r="RAN185" s="199"/>
      <c r="RAO185" s="199"/>
      <c r="RAP185" s="199"/>
      <c r="RAQ185" s="200"/>
      <c r="RAR185" s="201"/>
      <c r="RAS185" s="202"/>
      <c r="RAT185" s="199"/>
      <c r="RAU185" s="199"/>
      <c r="RAV185" s="80"/>
      <c r="RAW185" s="199"/>
      <c r="RAX185" s="199"/>
      <c r="RAY185" s="199"/>
      <c r="RAZ185" s="200"/>
      <c r="RBA185" s="201"/>
      <c r="RBB185" s="202"/>
      <c r="RBC185" s="199"/>
      <c r="RBD185" s="199"/>
      <c r="RBE185" s="80"/>
      <c r="RBF185" s="199"/>
      <c r="RBG185" s="199"/>
      <c r="RBH185" s="199"/>
      <c r="RBI185" s="200"/>
      <c r="RBJ185" s="201"/>
      <c r="RBK185" s="202"/>
      <c r="RBL185" s="199"/>
      <c r="RBM185" s="199"/>
      <c r="RBN185" s="80"/>
      <c r="RBO185" s="199"/>
      <c r="RBP185" s="199"/>
      <c r="RBQ185" s="199"/>
      <c r="RBR185" s="200"/>
      <c r="RBS185" s="201"/>
      <c r="RBT185" s="202"/>
      <c r="RBU185" s="199"/>
      <c r="RBV185" s="199"/>
      <c r="RBW185" s="80"/>
      <c r="RBX185" s="199"/>
      <c r="RBY185" s="199"/>
      <c r="RBZ185" s="199"/>
      <c r="RCA185" s="200"/>
      <c r="RCB185" s="201"/>
      <c r="RCC185" s="202"/>
      <c r="RCD185" s="199"/>
      <c r="RCE185" s="211"/>
      <c r="RCF185" s="112"/>
      <c r="RCG185" s="199"/>
      <c r="RCH185" s="199"/>
      <c r="RCI185" s="199"/>
      <c r="RCJ185" s="200"/>
      <c r="RCK185" s="201"/>
      <c r="RCL185" s="202"/>
      <c r="RCM185" s="199"/>
      <c r="RCN185" s="211"/>
      <c r="RCO185" s="111"/>
      <c r="RCS185" s="205"/>
      <c r="RCT185" s="206"/>
      <c r="RCU185" s="207"/>
      <c r="RCX185" s="111"/>
      <c r="RDA185" s="203"/>
      <c r="RDB185" s="200"/>
      <c r="RDC185" s="201"/>
      <c r="RDD185" s="202"/>
      <c r="RDE185" s="199"/>
      <c r="RDF185" s="199"/>
      <c r="RDG185" s="80"/>
      <c r="RDH185" s="199"/>
      <c r="RDI185" s="199"/>
      <c r="RDJ185" s="199"/>
      <c r="RDK185" s="200"/>
      <c r="RDL185" s="201"/>
      <c r="RDM185" s="202"/>
      <c r="RDN185" s="199"/>
      <c r="RDO185" s="199"/>
      <c r="RDP185" s="80"/>
      <c r="RDQ185" s="199"/>
      <c r="RDR185" s="199"/>
      <c r="RDS185" s="199"/>
      <c r="RDT185" s="200"/>
      <c r="RDU185" s="201"/>
      <c r="RDV185" s="202"/>
      <c r="RDW185" s="199"/>
      <c r="RDX185" s="199"/>
      <c r="RDY185" s="80"/>
      <c r="RDZ185" s="199"/>
      <c r="REA185" s="199"/>
      <c r="REB185" s="199"/>
      <c r="REC185" s="200"/>
      <c r="RED185" s="201"/>
      <c r="REE185" s="202"/>
      <c r="REF185" s="199"/>
      <c r="REG185" s="199"/>
      <c r="REH185" s="80"/>
      <c r="REI185" s="199"/>
      <c r="REJ185" s="199"/>
      <c r="REK185" s="199"/>
      <c r="REL185" s="200"/>
      <c r="REM185" s="201"/>
      <c r="REN185" s="202"/>
      <c r="REO185" s="199"/>
      <c r="REP185" s="199"/>
      <c r="REQ185" s="80"/>
      <c r="RER185" s="199"/>
      <c r="RES185" s="199"/>
      <c r="RET185" s="199"/>
      <c r="REU185" s="200"/>
      <c r="REV185" s="201"/>
      <c r="REW185" s="202"/>
      <c r="REX185" s="199"/>
      <c r="REY185" s="199"/>
      <c r="REZ185" s="80"/>
      <c r="RFA185" s="199"/>
      <c r="RFB185" s="199"/>
      <c r="RFC185" s="199"/>
      <c r="RFD185" s="200"/>
      <c r="RFE185" s="201"/>
      <c r="RFF185" s="202"/>
      <c r="RFG185" s="199"/>
      <c r="RFH185" s="199"/>
      <c r="RFI185" s="80"/>
      <c r="RFJ185" s="199"/>
      <c r="RFK185" s="199"/>
      <c r="RFL185" s="199"/>
      <c r="RFM185" s="200"/>
      <c r="RFN185" s="201"/>
      <c r="RFO185" s="202"/>
      <c r="RFP185" s="199"/>
      <c r="RFQ185" s="199"/>
      <c r="RFR185" s="80"/>
      <c r="RFS185" s="199"/>
      <c r="RFT185" s="199"/>
      <c r="RFU185" s="199"/>
      <c r="RFV185" s="200"/>
      <c r="RFW185" s="201"/>
      <c r="RFX185" s="202"/>
      <c r="RFY185" s="199"/>
      <c r="RFZ185" s="199"/>
      <c r="RGA185" s="80"/>
      <c r="RGB185" s="199"/>
      <c r="RGC185" s="199"/>
      <c r="RGD185" s="199"/>
      <c r="RGE185" s="200"/>
      <c r="RGF185" s="201"/>
      <c r="RGG185" s="202"/>
      <c r="RGH185" s="199"/>
      <c r="RGI185" s="199"/>
      <c r="RGJ185" s="80"/>
      <c r="RGK185" s="199"/>
      <c r="RGL185" s="199"/>
      <c r="RGM185" s="199"/>
      <c r="RGN185" s="200"/>
      <c r="RGO185" s="201"/>
      <c r="RGP185" s="202"/>
      <c r="RGQ185" s="199"/>
      <c r="RGR185" s="199"/>
      <c r="RGS185" s="80"/>
      <c r="RGT185" s="199"/>
      <c r="RGU185" s="199"/>
      <c r="RGV185" s="199"/>
      <c r="RGW185" s="200"/>
      <c r="RGX185" s="201"/>
      <c r="RGY185" s="202"/>
      <c r="RGZ185" s="199"/>
      <c r="RHA185" s="199"/>
      <c r="RHB185" s="80"/>
      <c r="RHC185" s="199"/>
      <c r="RHD185" s="199"/>
      <c r="RHE185" s="199"/>
      <c r="RHF185" s="200"/>
      <c r="RHG185" s="201"/>
      <c r="RHH185" s="202"/>
      <c r="RHI185" s="199"/>
      <c r="RHJ185" s="199"/>
      <c r="RHK185" s="80"/>
      <c r="RHL185" s="199"/>
      <c r="RHM185" s="199"/>
      <c r="RHN185" s="199"/>
      <c r="RHO185" s="200"/>
      <c r="RHP185" s="201"/>
      <c r="RHQ185" s="202"/>
      <c r="RHR185" s="199"/>
      <c r="RHS185" s="199"/>
      <c r="RHT185" s="80"/>
      <c r="RHU185" s="199"/>
      <c r="RHV185" s="199"/>
      <c r="RHW185" s="199"/>
      <c r="RHX185" s="200"/>
      <c r="RHY185" s="201"/>
      <c r="RHZ185" s="202"/>
      <c r="RIA185" s="199"/>
      <c r="RIB185" s="199"/>
      <c r="RIC185" s="80"/>
      <c r="RID185" s="199"/>
      <c r="RIE185" s="199"/>
      <c r="RIF185" s="199"/>
      <c r="RIG185" s="200"/>
      <c r="RIH185" s="201"/>
      <c r="RII185" s="202"/>
      <c r="RIJ185" s="199"/>
      <c r="RIK185" s="199"/>
      <c r="RIL185" s="80"/>
      <c r="RIM185" s="199"/>
      <c r="RIN185" s="199"/>
      <c r="RIO185" s="199"/>
      <c r="RIP185" s="200"/>
      <c r="RIQ185" s="201"/>
      <c r="RIR185" s="202"/>
      <c r="RIS185" s="199"/>
      <c r="RIT185" s="199"/>
      <c r="RIU185" s="80"/>
      <c r="RIV185" s="199"/>
      <c r="RIW185" s="199"/>
      <c r="RIX185" s="199"/>
      <c r="RIY185" s="200"/>
      <c r="RIZ185" s="201"/>
      <c r="RJA185" s="202"/>
      <c r="RJB185" s="199"/>
      <c r="RJC185" s="199"/>
      <c r="RJD185" s="80"/>
      <c r="RJE185" s="199"/>
      <c r="RJF185" s="199"/>
      <c r="RJG185" s="199"/>
      <c r="RJH185" s="200"/>
      <c r="RJI185" s="201"/>
      <c r="RJJ185" s="202"/>
      <c r="RJK185" s="199"/>
      <c r="RJL185" s="199"/>
      <c r="RJM185" s="80"/>
      <c r="RJN185" s="199"/>
      <c r="RJO185" s="199"/>
      <c r="RJP185" s="199"/>
      <c r="RJQ185" s="200"/>
      <c r="RJR185" s="201"/>
      <c r="RJS185" s="202"/>
      <c r="RJT185" s="199"/>
      <c r="RJU185" s="199"/>
      <c r="RJV185" s="80"/>
      <c r="RJW185" s="199"/>
      <c r="RJX185" s="199"/>
      <c r="RJY185" s="199"/>
      <c r="RJZ185" s="200"/>
      <c r="RKA185" s="201"/>
      <c r="RKB185" s="202"/>
      <c r="RKC185" s="199"/>
      <c r="RKD185" s="199"/>
      <c r="RKE185" s="80"/>
      <c r="RKF185" s="199"/>
      <c r="RKG185" s="199"/>
      <c r="RKH185" s="199"/>
      <c r="RKI185" s="200"/>
      <c r="RKJ185" s="201"/>
      <c r="RKK185" s="202"/>
      <c r="RKL185" s="199"/>
      <c r="RKM185" s="199"/>
      <c r="RKN185" s="80"/>
      <c r="RKO185" s="199"/>
      <c r="RKP185" s="199"/>
      <c r="RKQ185" s="199"/>
      <c r="RKR185" s="200"/>
      <c r="RKS185" s="201"/>
      <c r="RKT185" s="202"/>
      <c r="RKU185" s="199"/>
      <c r="RKV185" s="199"/>
      <c r="RKW185" s="80"/>
      <c r="RKX185" s="199"/>
      <c r="RKY185" s="199"/>
      <c r="RKZ185" s="199"/>
      <c r="RLA185" s="200"/>
      <c r="RLB185" s="201"/>
      <c r="RLC185" s="202"/>
      <c r="RLD185" s="199"/>
      <c r="RLE185" s="199"/>
      <c r="RLF185" s="80"/>
      <c r="RLG185" s="199"/>
      <c r="RLH185" s="199"/>
      <c r="RLI185" s="199"/>
      <c r="RLJ185" s="200"/>
      <c r="RLK185" s="201"/>
      <c r="RLL185" s="202"/>
      <c r="RLM185" s="199"/>
      <c r="RLN185" s="199"/>
      <c r="RLO185" s="80"/>
      <c r="RLP185" s="199"/>
      <c r="RLQ185" s="199"/>
      <c r="RLR185" s="199"/>
      <c r="RLS185" s="200"/>
      <c r="RLT185" s="201"/>
      <c r="RLU185" s="202"/>
      <c r="RLV185" s="199"/>
      <c r="RLW185" s="199"/>
      <c r="RLX185" s="80"/>
      <c r="RLY185" s="199"/>
      <c r="RLZ185" s="199"/>
      <c r="RMA185" s="211"/>
      <c r="RMB185" s="208"/>
      <c r="RMC185" s="201"/>
      <c r="RMD185" s="202"/>
      <c r="RME185" s="199"/>
      <c r="RMF185" s="199"/>
      <c r="RMG185" s="80"/>
      <c r="RMH185" s="199"/>
      <c r="RMI185" s="199"/>
      <c r="RMJ185" s="211"/>
      <c r="RMK185" s="205"/>
      <c r="RML185" s="206"/>
      <c r="RMM185" s="207"/>
      <c r="RMP185" s="111"/>
      <c r="RMT185" s="205"/>
      <c r="RMU185" s="206"/>
      <c r="RMV185" s="207"/>
      <c r="RMW185" s="203"/>
      <c r="RMX185" s="199"/>
      <c r="RMY185" s="80"/>
      <c r="RMZ185" s="199"/>
      <c r="RNA185" s="199"/>
      <c r="RNB185" s="199"/>
      <c r="RNC185" s="200"/>
      <c r="RND185" s="201"/>
      <c r="RNE185" s="202"/>
      <c r="RNF185" s="199"/>
      <c r="RNG185" s="199"/>
      <c r="RNH185" s="80"/>
      <c r="RNI185" s="199"/>
      <c r="RNJ185" s="199"/>
      <c r="RNK185" s="199"/>
      <c r="RNL185" s="200"/>
      <c r="RNM185" s="201"/>
      <c r="RNN185" s="202"/>
      <c r="RNO185" s="199"/>
      <c r="RNP185" s="199"/>
      <c r="RNQ185" s="80"/>
      <c r="RNR185" s="199"/>
      <c r="RNS185" s="199"/>
      <c r="RNT185" s="199"/>
      <c r="RNU185" s="200"/>
      <c r="RNV185" s="201"/>
      <c r="RNW185" s="202"/>
      <c r="RNX185" s="199"/>
      <c r="RNY185" s="199"/>
      <c r="RNZ185" s="80"/>
      <c r="ROA185" s="199"/>
      <c r="ROB185" s="199"/>
      <c r="ROC185" s="199"/>
      <c r="ROD185" s="200"/>
      <c r="ROE185" s="201"/>
      <c r="ROF185" s="202"/>
      <c r="ROG185" s="199"/>
      <c r="ROH185" s="199"/>
      <c r="ROI185" s="80"/>
      <c r="ROJ185" s="199"/>
      <c r="ROK185" s="199"/>
      <c r="ROL185" s="199"/>
      <c r="ROM185" s="200"/>
      <c r="RON185" s="201"/>
      <c r="ROO185" s="202"/>
      <c r="ROP185" s="199"/>
      <c r="ROQ185" s="199"/>
      <c r="ROR185" s="80"/>
      <c r="ROS185" s="199"/>
      <c r="ROT185" s="199"/>
      <c r="ROU185" s="199"/>
      <c r="ROV185" s="200"/>
      <c r="ROW185" s="201"/>
      <c r="ROX185" s="202"/>
      <c r="ROY185" s="199"/>
      <c r="ROZ185" s="199"/>
      <c r="RPA185" s="80"/>
      <c r="RPB185" s="199"/>
      <c r="RPC185" s="199"/>
      <c r="RPD185" s="199"/>
      <c r="RPE185" s="200"/>
      <c r="RPF185" s="201"/>
      <c r="RPG185" s="202"/>
      <c r="RPH185" s="199"/>
      <c r="RPI185" s="199"/>
      <c r="RPJ185" s="80"/>
      <c r="RPK185" s="199"/>
      <c r="RPL185" s="199"/>
      <c r="RPM185" s="199"/>
      <c r="RPN185" s="200"/>
      <c r="RPO185" s="201"/>
      <c r="RPP185" s="202"/>
      <c r="RPQ185" s="199"/>
      <c r="RPR185" s="199"/>
      <c r="RPS185" s="80"/>
      <c r="RPT185" s="199"/>
      <c r="RPU185" s="199"/>
      <c r="RPV185" s="199"/>
      <c r="RPW185" s="200"/>
      <c r="RPX185" s="201"/>
      <c r="RPY185" s="202"/>
      <c r="RPZ185" s="199"/>
      <c r="RQA185" s="199"/>
      <c r="RQB185" s="80"/>
      <c r="RQC185" s="199"/>
      <c r="RQD185" s="199"/>
      <c r="RQE185" s="199"/>
      <c r="RQF185" s="200"/>
      <c r="RQG185" s="201"/>
      <c r="RQH185" s="202"/>
      <c r="RQI185" s="199"/>
      <c r="RQJ185" s="199"/>
      <c r="RQK185" s="80"/>
      <c r="RQL185" s="199"/>
      <c r="RQM185" s="199"/>
      <c r="RQN185" s="199"/>
      <c r="RQO185" s="200"/>
      <c r="RQP185" s="201"/>
      <c r="RQQ185" s="202"/>
      <c r="RQR185" s="199"/>
      <c r="RQS185" s="199"/>
      <c r="RQT185" s="80"/>
      <c r="RQU185" s="199"/>
      <c r="RQV185" s="199"/>
      <c r="RQW185" s="199"/>
      <c r="RQX185" s="200"/>
      <c r="RQY185" s="201"/>
      <c r="RQZ185" s="202"/>
      <c r="RRA185" s="199"/>
      <c r="RRB185" s="199"/>
      <c r="RRC185" s="80"/>
      <c r="RRD185" s="199"/>
      <c r="RRE185" s="199"/>
      <c r="RRF185" s="199"/>
      <c r="RRG185" s="200"/>
      <c r="RRH185" s="201"/>
      <c r="RRI185" s="202"/>
      <c r="RRJ185" s="199"/>
      <c r="RRK185" s="199"/>
      <c r="RRL185" s="80"/>
      <c r="RRM185" s="199"/>
      <c r="RRN185" s="199"/>
      <c r="RRO185" s="199"/>
      <c r="RRP185" s="200"/>
      <c r="RRQ185" s="201"/>
      <c r="RRR185" s="202"/>
      <c r="RRS185" s="199"/>
      <c r="RRT185" s="199"/>
      <c r="RRU185" s="80"/>
      <c r="RRV185" s="199"/>
      <c r="RRW185" s="199"/>
      <c r="RRX185" s="199"/>
      <c r="RRY185" s="200"/>
      <c r="RRZ185" s="201"/>
      <c r="RSA185" s="202"/>
      <c r="RSB185" s="199"/>
      <c r="RSC185" s="199"/>
      <c r="RSD185" s="80"/>
      <c r="RSE185" s="199"/>
      <c r="RSF185" s="199"/>
      <c r="RSG185" s="199"/>
      <c r="RSH185" s="200"/>
      <c r="RSI185" s="201"/>
      <c r="RSJ185" s="202"/>
      <c r="RSK185" s="199"/>
      <c r="RSL185" s="199"/>
      <c r="RSM185" s="80"/>
      <c r="RSN185" s="199"/>
      <c r="RSO185" s="199"/>
      <c r="RSP185" s="199"/>
      <c r="RSQ185" s="200"/>
      <c r="RSR185" s="201"/>
      <c r="RSS185" s="202"/>
      <c r="RST185" s="199"/>
      <c r="RSU185" s="199"/>
      <c r="RSV185" s="80"/>
      <c r="RSW185" s="199"/>
      <c r="RSX185" s="199"/>
      <c r="RSY185" s="199"/>
      <c r="RSZ185" s="200"/>
      <c r="RTA185" s="201"/>
      <c r="RTB185" s="202"/>
      <c r="RTC185" s="199"/>
      <c r="RTD185" s="199"/>
      <c r="RTE185" s="80"/>
      <c r="RTF185" s="199"/>
      <c r="RTG185" s="199"/>
      <c r="RTH185" s="199"/>
      <c r="RTI185" s="200"/>
      <c r="RTJ185" s="201"/>
      <c r="RTK185" s="202"/>
      <c r="RTL185" s="199"/>
      <c r="RTM185" s="199"/>
      <c r="RTN185" s="80"/>
      <c r="RTO185" s="199"/>
      <c r="RTP185" s="199"/>
      <c r="RTQ185" s="199"/>
      <c r="RTR185" s="200"/>
      <c r="RTS185" s="201"/>
      <c r="RTT185" s="202"/>
      <c r="RTU185" s="199"/>
      <c r="RTV185" s="199"/>
      <c r="RTW185" s="80"/>
      <c r="RTX185" s="199"/>
      <c r="RTY185" s="199"/>
      <c r="RTZ185" s="199"/>
      <c r="RUA185" s="200"/>
      <c r="RUB185" s="201"/>
      <c r="RUC185" s="202"/>
      <c r="RUD185" s="199"/>
      <c r="RUE185" s="199"/>
      <c r="RUF185" s="80"/>
      <c r="RUG185" s="199"/>
      <c r="RUH185" s="199"/>
      <c r="RUI185" s="199"/>
      <c r="RUJ185" s="200"/>
      <c r="RUK185" s="201"/>
      <c r="RUL185" s="202"/>
      <c r="RUM185" s="199"/>
      <c r="RUN185" s="199"/>
      <c r="RUO185" s="80"/>
      <c r="RUP185" s="199"/>
      <c r="RUQ185" s="199"/>
      <c r="RUR185" s="199"/>
      <c r="RUS185" s="200"/>
      <c r="RUT185" s="201"/>
      <c r="RUU185" s="202"/>
      <c r="RUV185" s="199"/>
      <c r="RUW185" s="199"/>
      <c r="RUX185" s="80"/>
      <c r="RUY185" s="199"/>
      <c r="RUZ185" s="199"/>
      <c r="RVA185" s="199"/>
      <c r="RVB185" s="200"/>
      <c r="RVC185" s="201"/>
      <c r="RVD185" s="202"/>
      <c r="RVE185" s="199"/>
      <c r="RVF185" s="199"/>
      <c r="RVG185" s="80"/>
      <c r="RVH185" s="199"/>
      <c r="RVI185" s="199"/>
      <c r="RVJ185" s="199"/>
      <c r="RVK185" s="200"/>
      <c r="RVL185" s="201"/>
      <c r="RVM185" s="202"/>
      <c r="RVN185" s="199"/>
      <c r="RVO185" s="199"/>
      <c r="RVP185" s="80"/>
      <c r="RVQ185" s="199"/>
      <c r="RVR185" s="199"/>
      <c r="RVS185" s="199"/>
      <c r="RVT185" s="200"/>
      <c r="RVU185" s="201"/>
      <c r="RVV185" s="202"/>
      <c r="RVW185" s="211"/>
      <c r="RVX185" s="203"/>
      <c r="RVY185" s="80"/>
      <c r="RVZ185" s="199"/>
      <c r="RWA185" s="199"/>
      <c r="RWB185" s="199"/>
      <c r="RWC185" s="200"/>
      <c r="RWD185" s="201"/>
      <c r="RWE185" s="202"/>
      <c r="RWF185" s="211"/>
      <c r="RWH185" s="111"/>
      <c r="RWL185" s="205"/>
      <c r="RWM185" s="206"/>
      <c r="RWN185" s="207"/>
      <c r="RWQ185" s="111"/>
      <c r="RWS185" s="203"/>
      <c r="RWT185" s="199"/>
      <c r="RWU185" s="200"/>
      <c r="RWV185" s="201"/>
      <c r="RWW185" s="202"/>
      <c r="RWX185" s="199"/>
      <c r="RWY185" s="199"/>
      <c r="RWZ185" s="80"/>
      <c r="RXA185" s="199"/>
      <c r="RXB185" s="199"/>
      <c r="RXC185" s="199"/>
      <c r="RXD185" s="200"/>
      <c r="RXE185" s="201"/>
      <c r="RXF185" s="202"/>
      <c r="RXG185" s="199"/>
      <c r="RXH185" s="199"/>
      <c r="RXI185" s="80"/>
      <c r="RXJ185" s="199"/>
      <c r="RXK185" s="199"/>
      <c r="RXL185" s="199"/>
      <c r="RXM185" s="200"/>
      <c r="RXN185" s="201"/>
      <c r="RXO185" s="202"/>
      <c r="RXP185" s="199"/>
      <c r="RXQ185" s="199"/>
      <c r="RXR185" s="80"/>
      <c r="RXS185" s="199"/>
      <c r="RXT185" s="199"/>
      <c r="RXU185" s="199"/>
      <c r="RXV185" s="200"/>
      <c r="RXW185" s="201"/>
      <c r="RXX185" s="202"/>
      <c r="RXY185" s="199"/>
      <c r="RXZ185" s="199"/>
      <c r="RYA185" s="80"/>
      <c r="RYB185" s="199"/>
      <c r="RYC185" s="199"/>
      <c r="RYD185" s="199"/>
      <c r="RYE185" s="200"/>
      <c r="RYF185" s="201"/>
      <c r="RYG185" s="202"/>
      <c r="RYH185" s="199"/>
      <c r="RYI185" s="199"/>
      <c r="RYJ185" s="80"/>
      <c r="RYK185" s="199"/>
      <c r="RYL185" s="199"/>
      <c r="RYM185" s="199"/>
      <c r="RYN185" s="200"/>
      <c r="RYO185" s="201"/>
      <c r="RYP185" s="202"/>
      <c r="RYQ185" s="199"/>
      <c r="RYR185" s="199"/>
      <c r="RYS185" s="80"/>
      <c r="RYT185" s="199"/>
      <c r="RYU185" s="199"/>
      <c r="RYV185" s="199"/>
      <c r="RYW185" s="200"/>
      <c r="RYX185" s="201"/>
      <c r="RYY185" s="202"/>
      <c r="RYZ185" s="199"/>
      <c r="RZA185" s="199"/>
      <c r="RZB185" s="80"/>
      <c r="RZC185" s="199"/>
      <c r="RZD185" s="199"/>
      <c r="RZE185" s="199"/>
      <c r="RZF185" s="200"/>
      <c r="RZG185" s="201"/>
      <c r="RZH185" s="202"/>
      <c r="RZI185" s="199"/>
      <c r="RZJ185" s="199"/>
      <c r="RZK185" s="80"/>
      <c r="RZL185" s="199"/>
      <c r="RZM185" s="199"/>
      <c r="RZN185" s="199"/>
      <c r="RZO185" s="200"/>
      <c r="RZP185" s="201"/>
      <c r="RZQ185" s="202"/>
      <c r="RZR185" s="199"/>
      <c r="RZS185" s="199"/>
      <c r="RZT185" s="80"/>
      <c r="RZU185" s="199"/>
      <c r="RZV185" s="199"/>
      <c r="RZW185" s="199"/>
      <c r="RZX185" s="200"/>
      <c r="RZY185" s="201"/>
      <c r="RZZ185" s="202"/>
      <c r="SAA185" s="199"/>
      <c r="SAB185" s="199"/>
      <c r="SAC185" s="80"/>
      <c r="SAD185" s="199"/>
      <c r="SAE185" s="199"/>
      <c r="SAF185" s="199"/>
      <c r="SAG185" s="200"/>
      <c r="SAH185" s="201"/>
      <c r="SAI185" s="202"/>
      <c r="SAJ185" s="199"/>
      <c r="SAK185" s="199"/>
      <c r="SAL185" s="80"/>
      <c r="SAM185" s="199"/>
      <c r="SAN185" s="199"/>
      <c r="SAO185" s="199"/>
      <c r="SAP185" s="200"/>
      <c r="SAQ185" s="201"/>
      <c r="SAR185" s="202"/>
      <c r="SAS185" s="199"/>
      <c r="SAT185" s="199"/>
      <c r="SAU185" s="80"/>
      <c r="SAV185" s="199"/>
      <c r="SAW185" s="199"/>
      <c r="SAX185" s="199"/>
      <c r="SAY185" s="200"/>
      <c r="SAZ185" s="201"/>
      <c r="SBA185" s="202"/>
      <c r="SBB185" s="199"/>
      <c r="SBC185" s="199"/>
      <c r="SBD185" s="80"/>
      <c r="SBE185" s="199"/>
      <c r="SBF185" s="199"/>
      <c r="SBG185" s="199"/>
      <c r="SBH185" s="200"/>
      <c r="SBI185" s="201"/>
      <c r="SBJ185" s="202"/>
      <c r="SBK185" s="199"/>
      <c r="SBL185" s="199"/>
      <c r="SBM185" s="80"/>
      <c r="SBN185" s="199"/>
      <c r="SBO185" s="199"/>
      <c r="SBP185" s="199"/>
      <c r="SBQ185" s="200"/>
      <c r="SBR185" s="201"/>
      <c r="SBS185" s="202"/>
      <c r="SBT185" s="199"/>
      <c r="SBU185" s="199"/>
      <c r="SBV185" s="80"/>
      <c r="SBW185" s="199"/>
      <c r="SBX185" s="199"/>
      <c r="SBY185" s="199"/>
      <c r="SBZ185" s="200"/>
      <c r="SCA185" s="201"/>
      <c r="SCB185" s="202"/>
      <c r="SCC185" s="199"/>
      <c r="SCD185" s="199"/>
      <c r="SCE185" s="80"/>
      <c r="SCF185" s="199"/>
      <c r="SCG185" s="199"/>
      <c r="SCH185" s="199"/>
      <c r="SCI185" s="200"/>
      <c r="SCJ185" s="201"/>
      <c r="SCK185" s="202"/>
      <c r="SCL185" s="199"/>
      <c r="SCM185" s="199"/>
      <c r="SCN185" s="80"/>
      <c r="SCO185" s="199"/>
      <c r="SCP185" s="199"/>
      <c r="SCQ185" s="199"/>
      <c r="SCR185" s="200"/>
      <c r="SCS185" s="201"/>
      <c r="SCT185" s="202"/>
      <c r="SCU185" s="199"/>
      <c r="SCV185" s="199"/>
      <c r="SCW185" s="80"/>
      <c r="SCX185" s="199"/>
      <c r="SCY185" s="199"/>
      <c r="SCZ185" s="199"/>
      <c r="SDA185" s="200"/>
      <c r="SDB185" s="201"/>
      <c r="SDC185" s="202"/>
      <c r="SDD185" s="199"/>
      <c r="SDE185" s="199"/>
      <c r="SDF185" s="80"/>
      <c r="SDG185" s="199"/>
      <c r="SDH185" s="199"/>
      <c r="SDI185" s="199"/>
      <c r="SDJ185" s="200"/>
      <c r="SDK185" s="201"/>
      <c r="SDL185" s="202"/>
      <c r="SDM185" s="199"/>
      <c r="SDN185" s="199"/>
      <c r="SDO185" s="80"/>
      <c r="SDP185" s="199"/>
      <c r="SDQ185" s="199"/>
      <c r="SDR185" s="199"/>
      <c r="SDS185" s="200"/>
      <c r="SDT185" s="201"/>
      <c r="SDU185" s="202"/>
      <c r="SDV185" s="199"/>
      <c r="SDW185" s="199"/>
      <c r="SDX185" s="80"/>
      <c r="SDY185" s="199"/>
      <c r="SDZ185" s="199"/>
      <c r="SEA185" s="199"/>
      <c r="SEB185" s="200"/>
      <c r="SEC185" s="201"/>
      <c r="SED185" s="202"/>
      <c r="SEE185" s="199"/>
      <c r="SEF185" s="199"/>
      <c r="SEG185" s="80"/>
      <c r="SEH185" s="199"/>
      <c r="SEI185" s="199"/>
      <c r="SEJ185" s="199"/>
      <c r="SEK185" s="200"/>
      <c r="SEL185" s="201"/>
      <c r="SEM185" s="202"/>
      <c r="SEN185" s="199"/>
      <c r="SEO185" s="199"/>
      <c r="SEP185" s="80"/>
      <c r="SEQ185" s="199"/>
      <c r="SER185" s="199"/>
      <c r="SES185" s="199"/>
      <c r="SET185" s="200"/>
      <c r="SEU185" s="201"/>
      <c r="SEV185" s="202"/>
      <c r="SEW185" s="199"/>
      <c r="SEX185" s="199"/>
      <c r="SEY185" s="80"/>
      <c r="SEZ185" s="199"/>
      <c r="SFA185" s="199"/>
      <c r="SFB185" s="199"/>
      <c r="SFC185" s="200"/>
      <c r="SFD185" s="201"/>
      <c r="SFE185" s="202"/>
      <c r="SFF185" s="199"/>
      <c r="SFG185" s="199"/>
      <c r="SFH185" s="80"/>
      <c r="SFI185" s="199"/>
      <c r="SFJ185" s="199"/>
      <c r="SFK185" s="199"/>
      <c r="SFL185" s="200"/>
      <c r="SFM185" s="201"/>
      <c r="SFN185" s="202"/>
      <c r="SFO185" s="199"/>
      <c r="SFP185" s="199"/>
      <c r="SFQ185" s="80"/>
      <c r="SFR185" s="199"/>
      <c r="SFS185" s="211"/>
      <c r="SFT185" s="203"/>
      <c r="SFU185" s="200"/>
      <c r="SFV185" s="201"/>
      <c r="SFW185" s="202"/>
      <c r="SFX185" s="199"/>
      <c r="SFY185" s="199"/>
      <c r="SFZ185" s="80"/>
      <c r="SGA185" s="199"/>
      <c r="SGB185" s="211"/>
      <c r="SGD185" s="205"/>
      <c r="SGE185" s="206"/>
      <c r="SGF185" s="207"/>
      <c r="SGI185" s="111"/>
      <c r="SGM185" s="205"/>
      <c r="SGN185" s="206"/>
      <c r="SGO185" s="212"/>
      <c r="SGP185" s="199"/>
      <c r="SGQ185" s="199"/>
      <c r="SGR185" s="80"/>
      <c r="SGS185" s="199"/>
      <c r="SGT185" s="199"/>
      <c r="SGU185" s="199"/>
      <c r="SGV185" s="200"/>
      <c r="SGW185" s="201"/>
      <c r="SGX185" s="202"/>
      <c r="SGY185" s="199"/>
      <c r="SGZ185" s="199"/>
      <c r="SHA185" s="80"/>
      <c r="SHB185" s="199"/>
      <c r="SHC185" s="199"/>
      <c r="SHD185" s="199"/>
      <c r="SHE185" s="200"/>
      <c r="SHF185" s="201"/>
      <c r="SHG185" s="202"/>
      <c r="SHH185" s="199"/>
      <c r="SHI185" s="199"/>
      <c r="SHJ185" s="80"/>
      <c r="SHK185" s="199"/>
      <c r="SHL185" s="199"/>
      <c r="SHM185" s="199"/>
      <c r="SHN185" s="200"/>
      <c r="SHO185" s="201"/>
      <c r="SHP185" s="202"/>
      <c r="SHQ185" s="199"/>
      <c r="SHR185" s="199"/>
      <c r="SHS185" s="80"/>
      <c r="SHT185" s="199"/>
      <c r="SHU185" s="199"/>
      <c r="SHV185" s="199"/>
      <c r="SHW185" s="200"/>
      <c r="SHX185" s="201"/>
      <c r="SHY185" s="202"/>
      <c r="SHZ185" s="199"/>
      <c r="SIA185" s="199"/>
      <c r="SIB185" s="80"/>
      <c r="SIC185" s="199"/>
      <c r="SID185" s="199"/>
      <c r="SIE185" s="199"/>
      <c r="SIF185" s="200"/>
      <c r="SIG185" s="201"/>
      <c r="SIH185" s="202"/>
      <c r="SII185" s="199"/>
      <c r="SIJ185" s="199"/>
      <c r="SIK185" s="80"/>
      <c r="SIL185" s="199"/>
      <c r="SIM185" s="199"/>
      <c r="SIN185" s="199"/>
      <c r="SIO185" s="200"/>
      <c r="SIP185" s="201"/>
      <c r="SIQ185" s="202"/>
      <c r="SIR185" s="199"/>
      <c r="SIS185" s="199"/>
      <c r="SIT185" s="80"/>
      <c r="SIU185" s="199"/>
      <c r="SIV185" s="199"/>
      <c r="SIW185" s="199"/>
      <c r="SIX185" s="200"/>
      <c r="SIY185" s="201"/>
      <c r="SIZ185" s="202"/>
      <c r="SJA185" s="199"/>
      <c r="SJB185" s="199"/>
      <c r="SJC185" s="80"/>
      <c r="SJD185" s="199"/>
      <c r="SJE185" s="199"/>
      <c r="SJF185" s="199"/>
      <c r="SJG185" s="200"/>
      <c r="SJH185" s="201"/>
      <c r="SJI185" s="202"/>
      <c r="SJJ185" s="199"/>
      <c r="SJK185" s="199"/>
      <c r="SJL185" s="80"/>
      <c r="SJM185" s="199"/>
      <c r="SJN185" s="199"/>
      <c r="SJO185" s="199"/>
      <c r="SJP185" s="200"/>
      <c r="SJQ185" s="201"/>
      <c r="SJR185" s="202"/>
      <c r="SJS185" s="199"/>
      <c r="SJT185" s="199"/>
      <c r="SJU185" s="80"/>
      <c r="SJV185" s="199"/>
      <c r="SJW185" s="199"/>
      <c r="SJX185" s="199"/>
      <c r="SJY185" s="200"/>
      <c r="SJZ185" s="201"/>
      <c r="SKA185" s="202"/>
      <c r="SKB185" s="199"/>
      <c r="SKC185" s="199"/>
      <c r="SKD185" s="80"/>
      <c r="SKE185" s="199"/>
      <c r="SKF185" s="199"/>
      <c r="SKG185" s="199"/>
      <c r="SKH185" s="200"/>
      <c r="SKI185" s="201"/>
      <c r="SKJ185" s="202"/>
      <c r="SKK185" s="199"/>
      <c r="SKL185" s="199"/>
      <c r="SKM185" s="80"/>
      <c r="SKN185" s="199"/>
      <c r="SKO185" s="199"/>
      <c r="SKP185" s="199"/>
      <c r="SKQ185" s="200"/>
      <c r="SKR185" s="201"/>
      <c r="SKS185" s="202"/>
      <c r="SKT185" s="199"/>
      <c r="SKU185" s="199"/>
      <c r="SKV185" s="80"/>
      <c r="SKW185" s="199"/>
      <c r="SKX185" s="199"/>
      <c r="SKY185" s="199"/>
      <c r="SKZ185" s="200"/>
      <c r="SLA185" s="201"/>
      <c r="SLB185" s="202"/>
      <c r="SLC185" s="199"/>
      <c r="SLD185" s="199"/>
      <c r="SLE185" s="80"/>
      <c r="SLF185" s="199"/>
      <c r="SLG185" s="199"/>
      <c r="SLH185" s="199"/>
      <c r="SLI185" s="200"/>
      <c r="SLJ185" s="201"/>
      <c r="SLK185" s="202"/>
      <c r="SLL185" s="199"/>
      <c r="SLM185" s="199"/>
      <c r="SLN185" s="80"/>
      <c r="SLO185" s="199"/>
      <c r="SLP185" s="199"/>
      <c r="SLQ185" s="199"/>
      <c r="SLR185" s="200"/>
      <c r="SLS185" s="201"/>
      <c r="SLT185" s="202"/>
      <c r="SLU185" s="199"/>
      <c r="SLV185" s="199"/>
      <c r="SLW185" s="80"/>
      <c r="SLX185" s="199"/>
      <c r="SLY185" s="199"/>
      <c r="SLZ185" s="199"/>
      <c r="SMA185" s="200"/>
      <c r="SMB185" s="201"/>
      <c r="SMC185" s="202"/>
      <c r="SMD185" s="199"/>
      <c r="SME185" s="199"/>
      <c r="SMF185" s="80"/>
      <c r="SMG185" s="199"/>
      <c r="SMH185" s="199"/>
      <c r="SMI185" s="199"/>
      <c r="SMJ185" s="200"/>
      <c r="SMK185" s="201"/>
      <c r="SML185" s="202"/>
      <c r="SMM185" s="199"/>
      <c r="SMN185" s="199"/>
      <c r="SMO185" s="80"/>
      <c r="SMP185" s="199"/>
      <c r="SMQ185" s="199"/>
      <c r="SMR185" s="199"/>
      <c r="SMS185" s="200"/>
      <c r="SMT185" s="201"/>
      <c r="SMU185" s="202"/>
      <c r="SMV185" s="199"/>
      <c r="SMW185" s="199"/>
      <c r="SMX185" s="80"/>
      <c r="SMY185" s="199"/>
      <c r="SMZ185" s="199"/>
      <c r="SNA185" s="199"/>
      <c r="SNB185" s="200"/>
      <c r="SNC185" s="201"/>
      <c r="SND185" s="202"/>
      <c r="SNE185" s="199"/>
      <c r="SNF185" s="199"/>
      <c r="SNG185" s="80"/>
      <c r="SNH185" s="199"/>
      <c r="SNI185" s="199"/>
      <c r="SNJ185" s="199"/>
      <c r="SNK185" s="200"/>
      <c r="SNL185" s="201"/>
      <c r="SNM185" s="202"/>
      <c r="SNN185" s="199"/>
      <c r="SNO185" s="199"/>
      <c r="SNP185" s="80"/>
      <c r="SNQ185" s="199"/>
      <c r="SNR185" s="199"/>
      <c r="SNS185" s="199"/>
      <c r="SNT185" s="200"/>
      <c r="SNU185" s="201"/>
      <c r="SNV185" s="202"/>
      <c r="SNW185" s="199"/>
      <c r="SNX185" s="199"/>
      <c r="SNY185" s="80"/>
      <c r="SNZ185" s="199"/>
      <c r="SOA185" s="199"/>
      <c r="SOB185" s="199"/>
      <c r="SOC185" s="200"/>
      <c r="SOD185" s="201"/>
      <c r="SOE185" s="202"/>
      <c r="SOF185" s="199"/>
      <c r="SOG185" s="199"/>
      <c r="SOH185" s="80"/>
      <c r="SOI185" s="199"/>
      <c r="SOJ185" s="199"/>
      <c r="SOK185" s="199"/>
      <c r="SOL185" s="200"/>
      <c r="SOM185" s="201"/>
      <c r="SON185" s="202"/>
      <c r="SOO185" s="199"/>
      <c r="SOP185" s="199"/>
      <c r="SOQ185" s="80"/>
      <c r="SOR185" s="199"/>
      <c r="SOS185" s="199"/>
      <c r="SOT185" s="199"/>
      <c r="SOU185" s="200"/>
      <c r="SOV185" s="201"/>
      <c r="SOW185" s="202"/>
      <c r="SOX185" s="199"/>
      <c r="SOY185" s="199"/>
      <c r="SOZ185" s="80"/>
      <c r="SPA185" s="199"/>
      <c r="SPB185" s="199"/>
      <c r="SPC185" s="199"/>
      <c r="SPD185" s="200"/>
      <c r="SPE185" s="201"/>
      <c r="SPF185" s="202"/>
      <c r="SPG185" s="199"/>
      <c r="SPH185" s="199"/>
      <c r="SPI185" s="80"/>
      <c r="SPJ185" s="199"/>
      <c r="SPK185" s="199"/>
      <c r="SPL185" s="199"/>
      <c r="SPM185" s="200"/>
      <c r="SPN185" s="201"/>
      <c r="SPO185" s="213"/>
      <c r="SPP185" s="203"/>
      <c r="SPQ185" s="199"/>
      <c r="SPR185" s="80"/>
      <c r="SPS185" s="199"/>
      <c r="SPT185" s="199"/>
      <c r="SPU185" s="199"/>
      <c r="SPV185" s="200"/>
      <c r="SPW185" s="201"/>
      <c r="SPX185" s="213"/>
      <c r="SQA185" s="111"/>
      <c r="SQE185" s="205"/>
      <c r="SQF185" s="206"/>
      <c r="SQG185" s="207"/>
      <c r="SQJ185" s="111"/>
      <c r="SQK185" s="203"/>
      <c r="SQL185" s="199"/>
      <c r="SQM185" s="199"/>
      <c r="SQN185" s="200"/>
      <c r="SQO185" s="201"/>
      <c r="SQP185" s="202"/>
      <c r="SQQ185" s="199"/>
      <c r="SQR185" s="199"/>
      <c r="SQS185" s="80"/>
      <c r="SQT185" s="199"/>
      <c r="SQU185" s="199"/>
      <c r="SQV185" s="199"/>
      <c r="SQW185" s="200"/>
      <c r="SQX185" s="201"/>
      <c r="SQY185" s="202"/>
      <c r="SQZ185" s="199"/>
      <c r="SRA185" s="199"/>
      <c r="SRB185" s="80"/>
      <c r="SRC185" s="199"/>
      <c r="SRD185" s="199"/>
      <c r="SRE185" s="199"/>
      <c r="SRF185" s="200"/>
      <c r="SRG185" s="201"/>
      <c r="SRH185" s="202"/>
      <c r="SRI185" s="199"/>
      <c r="SRJ185" s="199"/>
      <c r="SRK185" s="80"/>
      <c r="SRL185" s="199"/>
      <c r="SRM185" s="199"/>
      <c r="SRN185" s="199"/>
      <c r="SRO185" s="200"/>
      <c r="SRP185" s="201"/>
      <c r="SRQ185" s="202"/>
      <c r="SRR185" s="199"/>
      <c r="SRS185" s="199"/>
      <c r="SRT185" s="80"/>
      <c r="SRU185" s="199"/>
      <c r="SRV185" s="199"/>
      <c r="SRW185" s="199"/>
      <c r="SRX185" s="200"/>
      <c r="SRY185" s="201"/>
      <c r="SRZ185" s="202"/>
      <c r="SSA185" s="199"/>
      <c r="SSB185" s="199"/>
      <c r="SSC185" s="80"/>
      <c r="SSD185" s="199"/>
      <c r="SSE185" s="199"/>
      <c r="SSF185" s="199"/>
      <c r="SSG185" s="200"/>
      <c r="SSH185" s="201"/>
      <c r="SSI185" s="202"/>
      <c r="SSJ185" s="199"/>
      <c r="SSK185" s="199"/>
      <c r="SSL185" s="80"/>
      <c r="SSM185" s="199"/>
      <c r="SSN185" s="199"/>
      <c r="SSO185" s="199"/>
      <c r="SSP185" s="200"/>
      <c r="SSQ185" s="201"/>
      <c r="SSR185" s="202"/>
      <c r="SSS185" s="199"/>
      <c r="SST185" s="199"/>
      <c r="SSU185" s="80"/>
      <c r="SSV185" s="199"/>
      <c r="SSW185" s="199"/>
      <c r="SSX185" s="199"/>
      <c r="SSY185" s="200"/>
      <c r="SSZ185" s="201"/>
      <c r="STA185" s="202"/>
      <c r="STB185" s="199"/>
      <c r="STC185" s="199"/>
      <c r="STD185" s="80"/>
      <c r="STE185" s="199"/>
      <c r="STF185" s="199"/>
      <c r="STG185" s="199"/>
      <c r="STH185" s="200"/>
      <c r="STI185" s="201"/>
      <c r="STJ185" s="202"/>
      <c r="STK185" s="199"/>
      <c r="STL185" s="199"/>
      <c r="STM185" s="80"/>
      <c r="STN185" s="199"/>
      <c r="STO185" s="199"/>
      <c r="STP185" s="199"/>
      <c r="STQ185" s="200"/>
      <c r="STR185" s="201"/>
      <c r="STS185" s="202"/>
      <c r="STT185" s="199"/>
      <c r="STU185" s="199"/>
      <c r="STV185" s="80"/>
      <c r="STW185" s="199"/>
      <c r="STX185" s="199"/>
      <c r="STY185" s="199"/>
      <c r="STZ185" s="200"/>
      <c r="SUA185" s="201"/>
      <c r="SUB185" s="202"/>
      <c r="SUC185" s="199"/>
      <c r="SUD185" s="199"/>
      <c r="SUE185" s="80"/>
      <c r="SUF185" s="199"/>
      <c r="SUG185" s="199"/>
      <c r="SUH185" s="199"/>
      <c r="SUI185" s="200"/>
      <c r="SUJ185" s="201"/>
      <c r="SUK185" s="202"/>
      <c r="SUL185" s="199"/>
      <c r="SUM185" s="199"/>
      <c r="SUN185" s="80"/>
      <c r="SUO185" s="199"/>
      <c r="SUP185" s="199"/>
      <c r="SUQ185" s="199"/>
      <c r="SUR185" s="200"/>
      <c r="SUS185" s="201"/>
      <c r="SUT185" s="202"/>
      <c r="SUU185" s="199"/>
      <c r="SUV185" s="199"/>
      <c r="SUW185" s="80"/>
      <c r="SUX185" s="199"/>
      <c r="SUY185" s="199"/>
      <c r="SUZ185" s="199"/>
      <c r="SVA185" s="200"/>
      <c r="SVB185" s="201"/>
      <c r="SVC185" s="202"/>
      <c r="SVD185" s="199"/>
      <c r="SVE185" s="199"/>
      <c r="SVF185" s="80"/>
      <c r="SVG185" s="199"/>
      <c r="SVH185" s="199"/>
      <c r="SVI185" s="199"/>
      <c r="SVJ185" s="200"/>
      <c r="SVK185" s="201"/>
      <c r="SVL185" s="202"/>
      <c r="SVM185" s="199"/>
      <c r="SVN185" s="199"/>
      <c r="SVO185" s="80"/>
      <c r="SVP185" s="199"/>
      <c r="SVQ185" s="199"/>
      <c r="SVR185" s="199"/>
      <c r="SVS185" s="200"/>
      <c r="SVT185" s="201"/>
      <c r="SVU185" s="202"/>
      <c r="SVV185" s="199"/>
      <c r="SVW185" s="199"/>
      <c r="SVX185" s="80"/>
      <c r="SVY185" s="199"/>
      <c r="SVZ185" s="199"/>
      <c r="SWA185" s="199"/>
      <c r="SWB185" s="200"/>
      <c r="SWC185" s="201"/>
      <c r="SWD185" s="202"/>
      <c r="SWE185" s="199"/>
      <c r="SWF185" s="199"/>
      <c r="SWG185" s="80"/>
      <c r="SWH185" s="199"/>
      <c r="SWI185" s="199"/>
      <c r="SWJ185" s="199"/>
      <c r="SWK185" s="200"/>
      <c r="SWL185" s="201"/>
      <c r="SWM185" s="202"/>
      <c r="SWN185" s="199"/>
      <c r="SWO185" s="199"/>
      <c r="SWP185" s="80"/>
      <c r="SWQ185" s="199"/>
      <c r="SWR185" s="199"/>
      <c r="SWS185" s="199"/>
      <c r="SWT185" s="200"/>
      <c r="SWU185" s="201"/>
      <c r="SWV185" s="202"/>
      <c r="SWW185" s="199"/>
      <c r="SWX185" s="199"/>
      <c r="SWY185" s="80"/>
      <c r="SWZ185" s="199"/>
      <c r="SXA185" s="199"/>
      <c r="SXB185" s="199"/>
      <c r="SXC185" s="200"/>
      <c r="SXD185" s="201"/>
      <c r="SXE185" s="202"/>
      <c r="SXF185" s="199"/>
      <c r="SXG185" s="199"/>
      <c r="SXH185" s="80"/>
      <c r="SXI185" s="199"/>
      <c r="SXJ185" s="199"/>
      <c r="SXK185" s="199"/>
      <c r="SXL185" s="200"/>
      <c r="SXM185" s="201"/>
      <c r="SXN185" s="202"/>
      <c r="SXO185" s="199"/>
      <c r="SXP185" s="199"/>
      <c r="SXQ185" s="80"/>
      <c r="SXR185" s="199"/>
      <c r="SXS185" s="199"/>
      <c r="SXT185" s="199"/>
      <c r="SXU185" s="200"/>
      <c r="SXV185" s="201"/>
      <c r="SXW185" s="202"/>
      <c r="SXX185" s="199"/>
      <c r="SXY185" s="199"/>
      <c r="SXZ185" s="80"/>
      <c r="SYA185" s="199"/>
      <c r="SYB185" s="199"/>
      <c r="SYC185" s="199"/>
      <c r="SYD185" s="200"/>
      <c r="SYE185" s="201"/>
      <c r="SYF185" s="202"/>
      <c r="SYG185" s="199"/>
      <c r="SYH185" s="199"/>
      <c r="SYI185" s="80"/>
      <c r="SYJ185" s="199"/>
      <c r="SYK185" s="199"/>
      <c r="SYL185" s="199"/>
      <c r="SYM185" s="200"/>
      <c r="SYN185" s="201"/>
      <c r="SYO185" s="202"/>
      <c r="SYP185" s="199"/>
      <c r="SYQ185" s="199"/>
      <c r="SYR185" s="80"/>
      <c r="SYS185" s="199"/>
      <c r="SYT185" s="199"/>
      <c r="SYU185" s="199"/>
      <c r="SYV185" s="200"/>
      <c r="SYW185" s="201"/>
      <c r="SYX185" s="202"/>
      <c r="SYY185" s="199"/>
      <c r="SYZ185" s="199"/>
      <c r="SZA185" s="80"/>
      <c r="SZB185" s="199"/>
      <c r="SZC185" s="199"/>
      <c r="SZD185" s="199"/>
      <c r="SZE185" s="200"/>
      <c r="SZF185" s="201"/>
      <c r="SZG185" s="202"/>
      <c r="SZH185" s="199"/>
      <c r="SZI185" s="199"/>
      <c r="SZJ185" s="80"/>
      <c r="SZK185" s="211"/>
      <c r="SZL185" s="203"/>
      <c r="SZM185" s="199"/>
      <c r="SZN185" s="200"/>
      <c r="SZO185" s="201"/>
      <c r="SZP185" s="202"/>
      <c r="SZQ185" s="199"/>
      <c r="SZR185" s="199"/>
      <c r="SZS185" s="80"/>
      <c r="SZT185" s="211"/>
      <c r="SZW185" s="205"/>
      <c r="SZX185" s="206"/>
      <c r="SZY185" s="207"/>
      <c r="TAB185" s="111"/>
      <c r="TAF185" s="205"/>
      <c r="TAG185" s="210"/>
      <c r="TAH185" s="202"/>
      <c r="TAI185" s="199"/>
      <c r="TAJ185" s="199"/>
      <c r="TAK185" s="80"/>
      <c r="TAL185" s="199"/>
      <c r="TAM185" s="199"/>
      <c r="TAN185" s="199"/>
      <c r="TAO185" s="200"/>
      <c r="TAP185" s="201"/>
      <c r="TAQ185" s="202"/>
      <c r="TAR185" s="199"/>
      <c r="TAS185" s="199"/>
      <c r="TAT185" s="80"/>
      <c r="TAU185" s="199"/>
      <c r="TAV185" s="199"/>
      <c r="TAW185" s="199"/>
      <c r="TAX185" s="200"/>
      <c r="TAY185" s="201"/>
      <c r="TAZ185" s="202"/>
      <c r="TBA185" s="199"/>
      <c r="TBB185" s="199"/>
      <c r="TBC185" s="80"/>
      <c r="TBD185" s="199"/>
      <c r="TBE185" s="199"/>
      <c r="TBF185" s="199"/>
      <c r="TBG185" s="200"/>
      <c r="TBH185" s="201"/>
      <c r="TBI185" s="202"/>
      <c r="TBJ185" s="199"/>
      <c r="TBK185" s="199"/>
      <c r="TBL185" s="80"/>
      <c r="TBM185" s="199"/>
      <c r="TBN185" s="199"/>
      <c r="TBO185" s="199"/>
      <c r="TBP185" s="200"/>
      <c r="TBQ185" s="201"/>
      <c r="TBR185" s="202"/>
      <c r="TBS185" s="199"/>
      <c r="TBT185" s="199"/>
      <c r="TBU185" s="80"/>
      <c r="TBV185" s="199"/>
      <c r="TBW185" s="199"/>
      <c r="TBX185" s="199"/>
      <c r="TBY185" s="200"/>
      <c r="TBZ185" s="201"/>
      <c r="TCA185" s="202"/>
      <c r="TCB185" s="199"/>
      <c r="TCC185" s="199"/>
      <c r="TCD185" s="80"/>
      <c r="TCE185" s="199"/>
      <c r="TCF185" s="199"/>
      <c r="TCG185" s="199"/>
      <c r="TCH185" s="200"/>
      <c r="TCI185" s="201"/>
      <c r="TCJ185" s="202"/>
      <c r="TCK185" s="199"/>
      <c r="TCL185" s="199"/>
      <c r="TCM185" s="80"/>
      <c r="TCN185" s="199"/>
      <c r="TCO185" s="199"/>
      <c r="TCP185" s="199"/>
      <c r="TCQ185" s="200"/>
      <c r="TCR185" s="201"/>
      <c r="TCS185" s="202"/>
      <c r="TCT185" s="199"/>
      <c r="TCU185" s="199"/>
      <c r="TCV185" s="80"/>
      <c r="TCW185" s="199"/>
      <c r="TCX185" s="199"/>
      <c r="TCY185" s="199"/>
      <c r="TCZ185" s="200"/>
      <c r="TDA185" s="201"/>
      <c r="TDB185" s="202"/>
      <c r="TDC185" s="199"/>
      <c r="TDD185" s="199"/>
      <c r="TDE185" s="80"/>
      <c r="TDF185" s="199"/>
      <c r="TDG185" s="199"/>
      <c r="TDH185" s="199"/>
      <c r="TDI185" s="200"/>
      <c r="TDJ185" s="201"/>
      <c r="TDK185" s="202"/>
      <c r="TDL185" s="199"/>
      <c r="TDM185" s="199"/>
      <c r="TDN185" s="80"/>
      <c r="TDO185" s="199"/>
      <c r="TDP185" s="199"/>
      <c r="TDQ185" s="199"/>
      <c r="TDR185" s="200"/>
      <c r="TDS185" s="201"/>
      <c r="TDT185" s="202"/>
      <c r="TDU185" s="199"/>
      <c r="TDV185" s="199"/>
      <c r="TDW185" s="80"/>
      <c r="TDX185" s="199"/>
      <c r="TDY185" s="199"/>
      <c r="TDZ185" s="199"/>
      <c r="TEA185" s="200"/>
      <c r="TEB185" s="201"/>
      <c r="TEC185" s="202"/>
      <c r="TED185" s="199"/>
      <c r="TEE185" s="199"/>
      <c r="TEF185" s="80"/>
      <c r="TEG185" s="199"/>
      <c r="TEH185" s="199"/>
      <c r="TEI185" s="199"/>
      <c r="TEJ185" s="200"/>
      <c r="TEK185" s="201"/>
      <c r="TEL185" s="202"/>
      <c r="TEM185" s="199"/>
      <c r="TEN185" s="199"/>
      <c r="TEO185" s="80"/>
      <c r="TEP185" s="199"/>
      <c r="TEQ185" s="199"/>
      <c r="TER185" s="199"/>
      <c r="TES185" s="200"/>
      <c r="TET185" s="201"/>
      <c r="TEU185" s="202"/>
      <c r="TEV185" s="199"/>
      <c r="TEW185" s="199"/>
      <c r="TEX185" s="80"/>
      <c r="TEY185" s="199"/>
      <c r="TEZ185" s="199"/>
      <c r="TFA185" s="199"/>
      <c r="TFB185" s="200"/>
      <c r="TFC185" s="201"/>
      <c r="TFD185" s="202"/>
      <c r="TFE185" s="199"/>
      <c r="TFF185" s="199"/>
      <c r="TFG185" s="80"/>
      <c r="TFH185" s="199"/>
      <c r="TFI185" s="199"/>
      <c r="TFJ185" s="199"/>
      <c r="TFK185" s="200"/>
      <c r="TFL185" s="201"/>
      <c r="TFM185" s="202"/>
      <c r="TFN185" s="199"/>
      <c r="TFO185" s="199"/>
      <c r="TFP185" s="80"/>
      <c r="TFQ185" s="199"/>
      <c r="TFR185" s="199"/>
      <c r="TFS185" s="199"/>
      <c r="TFT185" s="200"/>
      <c r="TFU185" s="201"/>
      <c r="TFV185" s="202"/>
      <c r="TFW185" s="199"/>
      <c r="TFX185" s="199"/>
      <c r="TFY185" s="80"/>
      <c r="TFZ185" s="199"/>
      <c r="TGA185" s="199"/>
      <c r="TGB185" s="199"/>
      <c r="TGC185" s="200"/>
      <c r="TGD185" s="201"/>
      <c r="TGE185" s="202"/>
      <c r="TGF185" s="199"/>
      <c r="TGG185" s="199"/>
      <c r="TGH185" s="80"/>
      <c r="TGI185" s="199"/>
      <c r="TGJ185" s="199"/>
      <c r="TGK185" s="199"/>
      <c r="TGL185" s="200"/>
      <c r="TGM185" s="201"/>
      <c r="TGN185" s="202"/>
      <c r="TGO185" s="199"/>
      <c r="TGP185" s="199"/>
      <c r="TGQ185" s="80"/>
      <c r="TGR185" s="199"/>
      <c r="TGS185" s="199"/>
      <c r="TGT185" s="199"/>
      <c r="TGU185" s="200"/>
      <c r="TGV185" s="201"/>
      <c r="TGW185" s="202"/>
      <c r="TGX185" s="199"/>
      <c r="TGY185" s="199"/>
      <c r="TGZ185" s="80"/>
      <c r="THA185" s="199"/>
      <c r="THB185" s="199"/>
      <c r="THC185" s="199"/>
      <c r="THD185" s="200"/>
      <c r="THE185" s="201"/>
      <c r="THF185" s="202"/>
      <c r="THG185" s="199"/>
      <c r="THH185" s="199"/>
      <c r="THI185" s="80"/>
      <c r="THJ185" s="199"/>
      <c r="THK185" s="199"/>
      <c r="THL185" s="199"/>
      <c r="THM185" s="200"/>
      <c r="THN185" s="201"/>
      <c r="THO185" s="202"/>
      <c r="THP185" s="199"/>
      <c r="THQ185" s="199"/>
      <c r="THR185" s="80"/>
      <c r="THS185" s="199"/>
      <c r="THT185" s="199"/>
      <c r="THU185" s="199"/>
      <c r="THV185" s="200"/>
      <c r="THW185" s="201"/>
      <c r="THX185" s="202"/>
      <c r="THY185" s="199"/>
      <c r="THZ185" s="199"/>
      <c r="TIA185" s="80"/>
      <c r="TIB185" s="199"/>
      <c r="TIC185" s="199"/>
      <c r="TID185" s="199"/>
      <c r="TIE185" s="200"/>
      <c r="TIF185" s="201"/>
      <c r="TIG185" s="202"/>
      <c r="TIH185" s="199"/>
      <c r="TII185" s="199"/>
      <c r="TIJ185" s="80"/>
      <c r="TIK185" s="199"/>
      <c r="TIL185" s="199"/>
      <c r="TIM185" s="199"/>
      <c r="TIN185" s="200"/>
      <c r="TIO185" s="201"/>
      <c r="TIP185" s="202"/>
      <c r="TIQ185" s="199"/>
      <c r="TIR185" s="199"/>
      <c r="TIS185" s="80"/>
      <c r="TIT185" s="199"/>
      <c r="TIU185" s="199"/>
      <c r="TIV185" s="199"/>
      <c r="TIW185" s="200"/>
      <c r="TIX185" s="201"/>
      <c r="TIY185" s="202"/>
      <c r="TIZ185" s="199"/>
      <c r="TJA185" s="199"/>
      <c r="TJB185" s="80"/>
      <c r="TJC185" s="199"/>
      <c r="TJD185" s="199"/>
      <c r="TJE185" s="199"/>
      <c r="TJF185" s="200"/>
      <c r="TJG185" s="214"/>
      <c r="TJH185" s="212"/>
      <c r="TJI185" s="199"/>
      <c r="TJJ185" s="199"/>
      <c r="TJK185" s="80"/>
      <c r="TJL185" s="199"/>
      <c r="TJM185" s="199"/>
      <c r="TJN185" s="199"/>
      <c r="TJO185" s="200"/>
      <c r="TJP185" s="214"/>
      <c r="TJQ185" s="207"/>
      <c r="TJT185" s="111"/>
      <c r="TJX185" s="205"/>
      <c r="TJY185" s="206"/>
      <c r="TJZ185" s="207"/>
      <c r="TKC185" s="112"/>
      <c r="TKD185" s="199"/>
      <c r="TKE185" s="199"/>
      <c r="TKF185" s="199"/>
      <c r="TKG185" s="200"/>
      <c r="TKH185" s="201"/>
      <c r="TKI185" s="202"/>
      <c r="TKJ185" s="199"/>
      <c r="TKK185" s="199"/>
      <c r="TKL185" s="80"/>
      <c r="TKM185" s="199"/>
      <c r="TKN185" s="199"/>
      <c r="TKO185" s="199"/>
      <c r="TKP185" s="200"/>
      <c r="TKQ185" s="201"/>
      <c r="TKR185" s="202"/>
      <c r="TKS185" s="199"/>
      <c r="TKT185" s="199"/>
      <c r="TKU185" s="80"/>
      <c r="TKV185" s="199"/>
      <c r="TKW185" s="199"/>
      <c r="TKX185" s="199"/>
      <c r="TKY185" s="200"/>
      <c r="TKZ185" s="201"/>
      <c r="TLA185" s="202"/>
      <c r="TLB185" s="199"/>
      <c r="TLC185" s="199"/>
      <c r="TLD185" s="80"/>
      <c r="TLE185" s="199"/>
      <c r="TLF185" s="199"/>
      <c r="TLG185" s="199"/>
      <c r="TLH185" s="200"/>
      <c r="TLI185" s="201"/>
      <c r="TLJ185" s="202"/>
      <c r="TLK185" s="199"/>
      <c r="TLL185" s="199"/>
      <c r="TLM185" s="80"/>
      <c r="TLN185" s="199"/>
      <c r="TLO185" s="199"/>
      <c r="TLP185" s="199"/>
      <c r="TLQ185" s="200"/>
      <c r="TLR185" s="201"/>
      <c r="TLS185" s="202"/>
      <c r="TLT185" s="199"/>
      <c r="TLU185" s="199"/>
      <c r="TLV185" s="80"/>
      <c r="TLW185" s="199"/>
      <c r="TLX185" s="199"/>
      <c r="TLY185" s="199"/>
      <c r="TLZ185" s="200"/>
      <c r="TMA185" s="201"/>
      <c r="TMB185" s="202"/>
      <c r="TMC185" s="199"/>
      <c r="TMD185" s="199"/>
      <c r="TME185" s="80"/>
      <c r="TMF185" s="199"/>
      <c r="TMG185" s="199"/>
      <c r="TMH185" s="199"/>
      <c r="TMI185" s="200"/>
      <c r="TMJ185" s="201"/>
      <c r="TMK185" s="202"/>
      <c r="TML185" s="199"/>
      <c r="TMM185" s="199"/>
      <c r="TMN185" s="80"/>
      <c r="TMO185" s="199"/>
      <c r="TMP185" s="199"/>
      <c r="TMQ185" s="199"/>
      <c r="TMR185" s="200"/>
      <c r="TMS185" s="201"/>
      <c r="TMT185" s="202"/>
      <c r="TMU185" s="199"/>
      <c r="TMV185" s="199"/>
      <c r="TMW185" s="80"/>
      <c r="TMX185" s="199"/>
      <c r="TMY185" s="199"/>
      <c r="TMZ185" s="199"/>
      <c r="TNA185" s="200"/>
      <c r="TNB185" s="201"/>
      <c r="TNC185" s="202"/>
      <c r="TND185" s="199"/>
      <c r="TNE185" s="199"/>
      <c r="TNF185" s="80"/>
      <c r="TNG185" s="199"/>
      <c r="TNH185" s="199"/>
      <c r="TNI185" s="199"/>
      <c r="TNJ185" s="200"/>
      <c r="TNK185" s="201"/>
      <c r="TNL185" s="202"/>
      <c r="TNM185" s="199"/>
      <c r="TNN185" s="199"/>
      <c r="TNO185" s="80"/>
      <c r="TNP185" s="199"/>
      <c r="TNQ185" s="199"/>
      <c r="TNR185" s="199"/>
      <c r="TNS185" s="200"/>
      <c r="TNT185" s="201"/>
      <c r="TNU185" s="202"/>
      <c r="TNV185" s="199"/>
      <c r="TNW185" s="199"/>
      <c r="TNX185" s="80"/>
      <c r="TNY185" s="199"/>
      <c r="TNZ185" s="199"/>
      <c r="TOA185" s="199"/>
      <c r="TOB185" s="200"/>
      <c r="TOC185" s="201"/>
      <c r="TOD185" s="202"/>
      <c r="TOE185" s="199"/>
      <c r="TOF185" s="199"/>
      <c r="TOG185" s="80"/>
      <c r="TOH185" s="199"/>
      <c r="TOI185" s="199"/>
      <c r="TOJ185" s="199"/>
      <c r="TOK185" s="200"/>
      <c r="TOL185" s="201"/>
      <c r="TOM185" s="202"/>
      <c r="TON185" s="199"/>
      <c r="TOO185" s="199"/>
      <c r="TOP185" s="80"/>
      <c r="TOQ185" s="199"/>
      <c r="TOR185" s="199"/>
      <c r="TOS185" s="199"/>
      <c r="TOT185" s="200"/>
      <c r="TOU185" s="201"/>
      <c r="TOV185" s="202"/>
      <c r="TOW185" s="199"/>
      <c r="TOX185" s="199"/>
      <c r="TOY185" s="80"/>
      <c r="TOZ185" s="199"/>
      <c r="TPA185" s="199"/>
      <c r="TPB185" s="199"/>
      <c r="TPC185" s="200"/>
      <c r="TPD185" s="201"/>
      <c r="TPE185" s="202"/>
      <c r="TPF185" s="199"/>
      <c r="TPG185" s="199"/>
      <c r="TPH185" s="80"/>
      <c r="TPI185" s="199"/>
      <c r="TPJ185" s="199"/>
      <c r="TPK185" s="199"/>
      <c r="TPL185" s="200"/>
      <c r="TPM185" s="201"/>
      <c r="TPN185" s="202"/>
      <c r="TPO185" s="199"/>
      <c r="TPP185" s="199"/>
      <c r="TPQ185" s="80"/>
      <c r="TPR185" s="199"/>
      <c r="TPS185" s="199"/>
      <c r="TPT185" s="199"/>
      <c r="TPU185" s="200"/>
      <c r="TPV185" s="201"/>
      <c r="TPW185" s="202"/>
      <c r="TPX185" s="199"/>
      <c r="TPY185" s="199"/>
      <c r="TPZ185" s="80"/>
      <c r="TQA185" s="199"/>
      <c r="TQB185" s="199"/>
      <c r="TQC185" s="199"/>
      <c r="TQD185" s="200"/>
      <c r="TQE185" s="201"/>
      <c r="TQF185" s="202"/>
      <c r="TQG185" s="199"/>
      <c r="TQH185" s="199"/>
      <c r="TQI185" s="80"/>
      <c r="TQJ185" s="199"/>
      <c r="TQK185" s="199"/>
      <c r="TQL185" s="199"/>
      <c r="TQM185" s="200"/>
      <c r="TQN185" s="201"/>
      <c r="TQO185" s="202"/>
      <c r="TQP185" s="199"/>
      <c r="TQQ185" s="199"/>
      <c r="TQR185" s="80"/>
      <c r="TQS185" s="199"/>
      <c r="TQT185" s="199"/>
      <c r="TQU185" s="199"/>
      <c r="TQV185" s="200"/>
      <c r="TQW185" s="201"/>
      <c r="TQX185" s="202"/>
      <c r="TQY185" s="199"/>
      <c r="TQZ185" s="199"/>
      <c r="TRA185" s="80"/>
      <c r="TRB185" s="199"/>
      <c r="TRC185" s="199"/>
      <c r="TRD185" s="199"/>
      <c r="TRE185" s="200"/>
      <c r="TRF185" s="201"/>
      <c r="TRG185" s="202"/>
      <c r="TRH185" s="199"/>
      <c r="TRI185" s="199"/>
      <c r="TRJ185" s="80"/>
      <c r="TRK185" s="199"/>
      <c r="TRL185" s="199"/>
      <c r="TRM185" s="199"/>
      <c r="TRN185" s="200"/>
      <c r="TRO185" s="201"/>
      <c r="TRP185" s="202"/>
      <c r="TRQ185" s="199"/>
      <c r="TRR185" s="199"/>
      <c r="TRS185" s="80"/>
      <c r="TRT185" s="199"/>
      <c r="TRU185" s="199"/>
      <c r="TRV185" s="199"/>
      <c r="TRW185" s="200"/>
      <c r="TRX185" s="201"/>
      <c r="TRY185" s="202"/>
      <c r="TRZ185" s="199"/>
      <c r="TSA185" s="199"/>
      <c r="TSB185" s="80"/>
      <c r="TSC185" s="199"/>
      <c r="TSD185" s="199"/>
      <c r="TSE185" s="199"/>
      <c r="TSF185" s="200"/>
      <c r="TSG185" s="201"/>
      <c r="TSH185" s="202"/>
      <c r="TSI185" s="199"/>
      <c r="TSJ185" s="199"/>
      <c r="TSK185" s="80"/>
      <c r="TSL185" s="199"/>
      <c r="TSM185" s="199"/>
      <c r="TSN185" s="199"/>
      <c r="TSO185" s="200"/>
      <c r="TSP185" s="201"/>
      <c r="TSQ185" s="202"/>
      <c r="TSR185" s="199"/>
      <c r="TSS185" s="199"/>
      <c r="TST185" s="80"/>
      <c r="TSU185" s="199"/>
      <c r="TSV185" s="199"/>
      <c r="TSW185" s="199"/>
      <c r="TSX185" s="200"/>
      <c r="TSY185" s="201"/>
      <c r="TSZ185" s="202"/>
      <c r="TTA185" s="199"/>
      <c r="TTB185" s="199"/>
      <c r="TTC185" s="110"/>
      <c r="TTD185" s="203"/>
      <c r="TTE185" s="199"/>
      <c r="TTF185" s="199"/>
      <c r="TTG185" s="200"/>
      <c r="TTH185" s="201"/>
      <c r="TTI185" s="202"/>
      <c r="TTJ185" s="199"/>
      <c r="TTK185" s="199"/>
      <c r="TTL185" s="110"/>
      <c r="TTP185" s="205"/>
      <c r="TTQ185" s="206"/>
      <c r="TTR185" s="207"/>
      <c r="TTU185" s="111"/>
      <c r="TTY185" s="208"/>
      <c r="TTZ185" s="201"/>
      <c r="TUA185" s="202"/>
      <c r="TUB185" s="199"/>
      <c r="TUC185" s="199"/>
      <c r="TUD185" s="80"/>
      <c r="TUE185" s="199"/>
      <c r="TUF185" s="199"/>
      <c r="TUG185" s="199"/>
      <c r="TUH185" s="200"/>
      <c r="TUI185" s="201"/>
      <c r="TUJ185" s="202"/>
      <c r="TUK185" s="199"/>
      <c r="TUL185" s="199"/>
      <c r="TUM185" s="80"/>
      <c r="TUN185" s="199"/>
      <c r="TUO185" s="199"/>
      <c r="TUP185" s="199"/>
      <c r="TUQ185" s="200"/>
      <c r="TUR185" s="201"/>
      <c r="TUS185" s="202"/>
      <c r="TUT185" s="199"/>
      <c r="TUU185" s="199"/>
      <c r="TUV185" s="80"/>
      <c r="TUW185" s="199"/>
      <c r="TUX185" s="199"/>
      <c r="TUY185" s="199"/>
      <c r="TUZ185" s="200"/>
      <c r="TVA185" s="201"/>
      <c r="TVB185" s="202"/>
      <c r="TVC185" s="199"/>
      <c r="TVD185" s="199"/>
      <c r="TVE185" s="80"/>
      <c r="TVF185" s="199"/>
      <c r="TVG185" s="199"/>
      <c r="TVH185" s="199"/>
      <c r="TVI185" s="200"/>
      <c r="TVJ185" s="201"/>
      <c r="TVK185" s="202"/>
      <c r="TVL185" s="199"/>
      <c r="TVM185" s="199"/>
      <c r="TVN185" s="80"/>
      <c r="TVO185" s="199"/>
      <c r="TVP185" s="199"/>
      <c r="TVQ185" s="199"/>
      <c r="TVR185" s="200"/>
      <c r="TVS185" s="201"/>
      <c r="TVT185" s="202"/>
      <c r="TVU185" s="199"/>
      <c r="TVV185" s="199"/>
      <c r="TVW185" s="80"/>
      <c r="TVX185" s="199"/>
      <c r="TVY185" s="199"/>
      <c r="TVZ185" s="199"/>
      <c r="TWA185" s="200"/>
      <c r="TWB185" s="201"/>
      <c r="TWC185" s="202"/>
      <c r="TWD185" s="199"/>
      <c r="TWE185" s="199"/>
      <c r="TWF185" s="80"/>
      <c r="TWG185" s="199"/>
      <c r="TWH185" s="199"/>
      <c r="TWI185" s="199"/>
      <c r="TWJ185" s="200"/>
      <c r="TWK185" s="201"/>
      <c r="TWL185" s="202"/>
      <c r="TWM185" s="199"/>
      <c r="TWN185" s="199"/>
      <c r="TWO185" s="80"/>
      <c r="TWP185" s="199"/>
      <c r="TWQ185" s="199"/>
      <c r="TWR185" s="199"/>
      <c r="TWS185" s="200"/>
      <c r="TWT185" s="201"/>
      <c r="TWU185" s="202"/>
      <c r="TWV185" s="199"/>
      <c r="TWW185" s="199"/>
      <c r="TWX185" s="80"/>
      <c r="TWY185" s="199"/>
      <c r="TWZ185" s="199"/>
      <c r="TXA185" s="199"/>
      <c r="TXB185" s="200"/>
      <c r="TXC185" s="201"/>
      <c r="TXD185" s="202"/>
      <c r="TXE185" s="199"/>
      <c r="TXF185" s="199"/>
      <c r="TXG185" s="80"/>
      <c r="TXH185" s="199"/>
      <c r="TXI185" s="199"/>
      <c r="TXJ185" s="199"/>
      <c r="TXK185" s="200"/>
      <c r="TXL185" s="201"/>
      <c r="TXM185" s="202"/>
      <c r="TXN185" s="199"/>
      <c r="TXO185" s="199"/>
      <c r="TXP185" s="80"/>
      <c r="TXQ185" s="199"/>
      <c r="TXR185" s="199"/>
      <c r="TXS185" s="199"/>
      <c r="TXT185" s="200"/>
      <c r="TXU185" s="201"/>
      <c r="TXV185" s="202"/>
      <c r="TXW185" s="199"/>
      <c r="TXX185" s="199"/>
      <c r="TXY185" s="80"/>
      <c r="TXZ185" s="199"/>
      <c r="TYA185" s="199"/>
      <c r="TYB185" s="199"/>
      <c r="TYC185" s="200"/>
      <c r="TYD185" s="201"/>
      <c r="TYE185" s="202"/>
      <c r="TYF185" s="199"/>
      <c r="TYG185" s="199"/>
      <c r="TYH185" s="80"/>
      <c r="TYI185" s="199"/>
      <c r="TYJ185" s="199"/>
      <c r="TYK185" s="199"/>
      <c r="TYL185" s="200"/>
      <c r="TYM185" s="201"/>
      <c r="TYN185" s="202"/>
      <c r="TYO185" s="199"/>
      <c r="TYP185" s="199"/>
      <c r="TYQ185" s="80"/>
      <c r="TYR185" s="199"/>
      <c r="TYS185" s="199"/>
      <c r="TYT185" s="199"/>
      <c r="TYU185" s="200"/>
      <c r="TYV185" s="201"/>
      <c r="TYW185" s="202"/>
      <c r="TYX185" s="199"/>
      <c r="TYY185" s="199"/>
      <c r="TYZ185" s="80"/>
      <c r="TZA185" s="199"/>
      <c r="TZB185" s="199"/>
      <c r="TZC185" s="199"/>
      <c r="TZD185" s="200"/>
      <c r="TZE185" s="201"/>
      <c r="TZF185" s="202"/>
      <c r="TZG185" s="199"/>
      <c r="TZH185" s="199"/>
      <c r="TZI185" s="80"/>
      <c r="TZJ185" s="199"/>
      <c r="TZK185" s="199"/>
      <c r="TZL185" s="199"/>
      <c r="TZM185" s="200"/>
      <c r="TZN185" s="201"/>
      <c r="TZO185" s="202"/>
      <c r="TZP185" s="199"/>
      <c r="TZQ185" s="199"/>
      <c r="TZR185" s="80"/>
      <c r="TZS185" s="199"/>
      <c r="TZT185" s="199"/>
      <c r="TZU185" s="199"/>
      <c r="TZV185" s="200"/>
      <c r="TZW185" s="201"/>
      <c r="TZX185" s="202"/>
      <c r="TZY185" s="199"/>
      <c r="TZZ185" s="199"/>
      <c r="UAA185" s="80"/>
      <c r="UAB185" s="199"/>
      <c r="UAC185" s="199"/>
      <c r="UAD185" s="199"/>
      <c r="UAE185" s="200"/>
      <c r="UAF185" s="201"/>
      <c r="UAG185" s="202"/>
      <c r="UAH185" s="199"/>
      <c r="UAI185" s="199"/>
      <c r="UAJ185" s="80"/>
      <c r="UAK185" s="199"/>
      <c r="UAL185" s="199"/>
      <c r="UAM185" s="199"/>
      <c r="UAN185" s="200"/>
      <c r="UAO185" s="201"/>
      <c r="UAP185" s="202"/>
      <c r="UAQ185" s="199"/>
      <c r="UAR185" s="199"/>
      <c r="UAS185" s="80"/>
      <c r="UAT185" s="199"/>
      <c r="UAU185" s="199"/>
      <c r="UAV185" s="199"/>
      <c r="UAW185" s="200"/>
      <c r="UAX185" s="201"/>
      <c r="UAY185" s="202"/>
      <c r="UAZ185" s="199"/>
      <c r="UBA185" s="199"/>
      <c r="UBB185" s="80"/>
      <c r="UBC185" s="199"/>
      <c r="UBD185" s="199"/>
      <c r="UBE185" s="199"/>
      <c r="UBF185" s="200"/>
      <c r="UBG185" s="201"/>
      <c r="UBH185" s="202"/>
      <c r="UBI185" s="199"/>
      <c r="UBJ185" s="199"/>
      <c r="UBK185" s="80"/>
      <c r="UBL185" s="199"/>
      <c r="UBM185" s="199"/>
      <c r="UBN185" s="199"/>
      <c r="UBO185" s="200"/>
      <c r="UBP185" s="201"/>
      <c r="UBQ185" s="202"/>
      <c r="UBR185" s="199"/>
      <c r="UBS185" s="199"/>
      <c r="UBT185" s="80"/>
      <c r="UBU185" s="199"/>
      <c r="UBV185" s="199"/>
      <c r="UBW185" s="199"/>
      <c r="UBX185" s="200"/>
      <c r="UBY185" s="201"/>
      <c r="UBZ185" s="202"/>
      <c r="UCA185" s="199"/>
      <c r="UCB185" s="199"/>
      <c r="UCC185" s="80"/>
      <c r="UCD185" s="199"/>
      <c r="UCE185" s="199"/>
      <c r="UCF185" s="199"/>
      <c r="UCG185" s="200"/>
      <c r="UCH185" s="201"/>
      <c r="UCI185" s="202"/>
      <c r="UCJ185" s="199"/>
      <c r="UCK185" s="199"/>
      <c r="UCL185" s="80"/>
      <c r="UCM185" s="199"/>
      <c r="UCN185" s="199"/>
      <c r="UCO185" s="199"/>
      <c r="UCP185" s="200"/>
      <c r="UCQ185" s="201"/>
      <c r="UCR185" s="202"/>
      <c r="UCS185" s="199"/>
      <c r="UCT185" s="199"/>
      <c r="UCU185" s="80"/>
      <c r="UCV185" s="199"/>
      <c r="UCW185" s="199"/>
      <c r="UCX185" s="199"/>
      <c r="UCY185" s="209"/>
      <c r="UCZ185" s="210"/>
      <c r="UDA185" s="202"/>
      <c r="UDB185" s="199"/>
      <c r="UDC185" s="199"/>
      <c r="UDD185" s="80"/>
      <c r="UDE185" s="199"/>
      <c r="UDF185" s="199"/>
      <c r="UDG185" s="199"/>
      <c r="UDH185" s="209"/>
      <c r="UDI185" s="206"/>
      <c r="UDJ185" s="207"/>
      <c r="UDM185" s="111"/>
      <c r="UDQ185" s="205"/>
      <c r="UDR185" s="206"/>
      <c r="UDS185" s="207"/>
      <c r="UDU185" s="203"/>
      <c r="UDV185" s="80"/>
      <c r="UDW185" s="199"/>
      <c r="UDX185" s="199"/>
      <c r="UDY185" s="199"/>
      <c r="UDZ185" s="200"/>
      <c r="UEA185" s="201"/>
      <c r="UEB185" s="202"/>
      <c r="UEC185" s="199"/>
      <c r="UED185" s="199"/>
      <c r="UEE185" s="80"/>
      <c r="UEF185" s="199"/>
      <c r="UEG185" s="199"/>
      <c r="UEH185" s="199"/>
      <c r="UEI185" s="200"/>
      <c r="UEJ185" s="201"/>
      <c r="UEK185" s="202"/>
      <c r="UEL185" s="199"/>
      <c r="UEM185" s="199"/>
      <c r="UEN185" s="80"/>
      <c r="UEO185" s="199"/>
      <c r="UEP185" s="199"/>
      <c r="UEQ185" s="199"/>
      <c r="UER185" s="200"/>
      <c r="UES185" s="201"/>
      <c r="UET185" s="202"/>
      <c r="UEU185" s="199"/>
      <c r="UEV185" s="199"/>
      <c r="UEW185" s="80"/>
      <c r="UEX185" s="199"/>
      <c r="UEY185" s="199"/>
      <c r="UEZ185" s="199"/>
      <c r="UFA185" s="200"/>
      <c r="UFB185" s="201"/>
      <c r="UFC185" s="202"/>
      <c r="UFD185" s="199"/>
      <c r="UFE185" s="199"/>
      <c r="UFF185" s="80"/>
      <c r="UFG185" s="199"/>
      <c r="UFH185" s="199"/>
      <c r="UFI185" s="199"/>
      <c r="UFJ185" s="200"/>
      <c r="UFK185" s="201"/>
      <c r="UFL185" s="202"/>
      <c r="UFM185" s="199"/>
      <c r="UFN185" s="199"/>
      <c r="UFO185" s="80"/>
      <c r="UFP185" s="199"/>
      <c r="UFQ185" s="199"/>
      <c r="UFR185" s="199"/>
      <c r="UFS185" s="200"/>
      <c r="UFT185" s="201"/>
      <c r="UFU185" s="202"/>
      <c r="UFV185" s="199"/>
      <c r="UFW185" s="199"/>
      <c r="UFX185" s="80"/>
      <c r="UFY185" s="199"/>
      <c r="UFZ185" s="199"/>
      <c r="UGA185" s="199"/>
      <c r="UGB185" s="200"/>
      <c r="UGC185" s="201"/>
      <c r="UGD185" s="202"/>
      <c r="UGE185" s="199"/>
      <c r="UGF185" s="199"/>
      <c r="UGG185" s="80"/>
      <c r="UGH185" s="199"/>
      <c r="UGI185" s="199"/>
      <c r="UGJ185" s="199"/>
      <c r="UGK185" s="200"/>
      <c r="UGL185" s="201"/>
      <c r="UGM185" s="202"/>
      <c r="UGN185" s="199"/>
      <c r="UGO185" s="199"/>
      <c r="UGP185" s="80"/>
      <c r="UGQ185" s="199"/>
      <c r="UGR185" s="199"/>
      <c r="UGS185" s="199"/>
      <c r="UGT185" s="200"/>
      <c r="UGU185" s="201"/>
      <c r="UGV185" s="202"/>
      <c r="UGW185" s="199"/>
      <c r="UGX185" s="199"/>
      <c r="UGY185" s="80"/>
      <c r="UGZ185" s="199"/>
      <c r="UHA185" s="199"/>
      <c r="UHB185" s="199"/>
      <c r="UHC185" s="200"/>
      <c r="UHD185" s="201"/>
      <c r="UHE185" s="202"/>
      <c r="UHF185" s="199"/>
      <c r="UHG185" s="199"/>
      <c r="UHH185" s="80"/>
      <c r="UHI185" s="199"/>
      <c r="UHJ185" s="199"/>
      <c r="UHK185" s="199"/>
      <c r="UHL185" s="200"/>
      <c r="UHM185" s="201"/>
      <c r="UHN185" s="202"/>
      <c r="UHO185" s="199"/>
      <c r="UHP185" s="199"/>
      <c r="UHQ185" s="80"/>
      <c r="UHR185" s="199"/>
      <c r="UHS185" s="199"/>
      <c r="UHT185" s="199"/>
      <c r="UHU185" s="200"/>
      <c r="UHV185" s="201"/>
      <c r="UHW185" s="202"/>
      <c r="UHX185" s="199"/>
      <c r="UHY185" s="199"/>
      <c r="UHZ185" s="80"/>
      <c r="UIA185" s="199"/>
      <c r="UIB185" s="199"/>
      <c r="UIC185" s="199"/>
      <c r="UID185" s="200"/>
      <c r="UIE185" s="201"/>
      <c r="UIF185" s="202"/>
      <c r="UIG185" s="199"/>
      <c r="UIH185" s="199"/>
      <c r="UII185" s="80"/>
      <c r="UIJ185" s="199"/>
      <c r="UIK185" s="199"/>
      <c r="UIL185" s="199"/>
      <c r="UIM185" s="200"/>
      <c r="UIN185" s="201"/>
      <c r="UIO185" s="202"/>
      <c r="UIP185" s="199"/>
      <c r="UIQ185" s="199"/>
      <c r="UIR185" s="80"/>
      <c r="UIS185" s="199"/>
      <c r="UIT185" s="199"/>
      <c r="UIU185" s="199"/>
      <c r="UIV185" s="200"/>
      <c r="UIW185" s="201"/>
      <c r="UIX185" s="202"/>
      <c r="UIY185" s="199"/>
      <c r="UIZ185" s="199"/>
      <c r="UJA185" s="80"/>
      <c r="UJB185" s="199"/>
      <c r="UJC185" s="199"/>
      <c r="UJD185" s="199"/>
      <c r="UJE185" s="200"/>
      <c r="UJF185" s="201"/>
      <c r="UJG185" s="202"/>
      <c r="UJH185" s="199"/>
      <c r="UJI185" s="199"/>
      <c r="UJJ185" s="80"/>
      <c r="UJK185" s="199"/>
      <c r="UJL185" s="199"/>
      <c r="UJM185" s="199"/>
      <c r="UJN185" s="200"/>
      <c r="UJO185" s="201"/>
      <c r="UJP185" s="202"/>
      <c r="UJQ185" s="199"/>
      <c r="UJR185" s="199"/>
      <c r="UJS185" s="80"/>
      <c r="UJT185" s="199"/>
      <c r="UJU185" s="199"/>
      <c r="UJV185" s="199"/>
      <c r="UJW185" s="200"/>
      <c r="UJX185" s="201"/>
      <c r="UJY185" s="202"/>
      <c r="UJZ185" s="199"/>
      <c r="UKA185" s="199"/>
      <c r="UKB185" s="80"/>
      <c r="UKC185" s="199"/>
      <c r="UKD185" s="199"/>
      <c r="UKE185" s="199"/>
      <c r="UKF185" s="200"/>
      <c r="UKG185" s="201"/>
      <c r="UKH185" s="202"/>
      <c r="UKI185" s="199"/>
      <c r="UKJ185" s="199"/>
      <c r="UKK185" s="80"/>
      <c r="UKL185" s="199"/>
      <c r="UKM185" s="199"/>
      <c r="UKN185" s="199"/>
      <c r="UKO185" s="200"/>
      <c r="UKP185" s="201"/>
      <c r="UKQ185" s="202"/>
      <c r="UKR185" s="199"/>
      <c r="UKS185" s="199"/>
      <c r="UKT185" s="80"/>
      <c r="UKU185" s="199"/>
      <c r="UKV185" s="199"/>
      <c r="UKW185" s="199"/>
      <c r="UKX185" s="200"/>
      <c r="UKY185" s="201"/>
      <c r="UKZ185" s="202"/>
      <c r="ULA185" s="199"/>
      <c r="ULB185" s="199"/>
      <c r="ULC185" s="80"/>
      <c r="ULD185" s="199"/>
      <c r="ULE185" s="199"/>
      <c r="ULF185" s="199"/>
      <c r="ULG185" s="200"/>
      <c r="ULH185" s="201"/>
      <c r="ULI185" s="202"/>
      <c r="ULJ185" s="199"/>
      <c r="ULK185" s="199"/>
      <c r="ULL185" s="80"/>
      <c r="ULM185" s="199"/>
      <c r="ULN185" s="199"/>
      <c r="ULO185" s="199"/>
      <c r="ULP185" s="200"/>
      <c r="ULQ185" s="201"/>
      <c r="ULR185" s="202"/>
      <c r="ULS185" s="199"/>
      <c r="ULT185" s="199"/>
      <c r="ULU185" s="80"/>
      <c r="ULV185" s="199"/>
      <c r="ULW185" s="199"/>
      <c r="ULX185" s="199"/>
      <c r="ULY185" s="200"/>
      <c r="ULZ185" s="201"/>
      <c r="UMA185" s="202"/>
      <c r="UMB185" s="199"/>
      <c r="UMC185" s="199"/>
      <c r="UMD185" s="80"/>
      <c r="UME185" s="199"/>
      <c r="UMF185" s="199"/>
      <c r="UMG185" s="199"/>
      <c r="UMH185" s="200"/>
      <c r="UMI185" s="201"/>
      <c r="UMJ185" s="202"/>
      <c r="UMK185" s="199"/>
      <c r="UML185" s="199"/>
      <c r="UMM185" s="80"/>
      <c r="UMN185" s="199"/>
      <c r="UMO185" s="199"/>
      <c r="UMP185" s="199"/>
      <c r="UMQ185" s="200"/>
      <c r="UMR185" s="201"/>
      <c r="UMS185" s="202"/>
      <c r="UMT185" s="199"/>
      <c r="UMU185" s="211"/>
      <c r="UMV185" s="112"/>
      <c r="UMW185" s="199"/>
      <c r="UMX185" s="199"/>
      <c r="UMY185" s="199"/>
      <c r="UMZ185" s="200"/>
      <c r="UNA185" s="201"/>
      <c r="UNB185" s="202"/>
      <c r="UNC185" s="199"/>
      <c r="UND185" s="211"/>
      <c r="UNE185" s="111"/>
      <c r="UNI185" s="205"/>
      <c r="UNJ185" s="206"/>
      <c r="UNK185" s="207"/>
      <c r="UNN185" s="111"/>
      <c r="UNQ185" s="203"/>
      <c r="UNR185" s="200"/>
      <c r="UNS185" s="201"/>
      <c r="UNT185" s="202"/>
      <c r="UNU185" s="199"/>
      <c r="UNV185" s="199"/>
      <c r="UNW185" s="80"/>
      <c r="UNX185" s="199"/>
      <c r="UNY185" s="199"/>
      <c r="UNZ185" s="199"/>
      <c r="UOA185" s="200"/>
      <c r="UOB185" s="201"/>
      <c r="UOC185" s="202"/>
      <c r="UOD185" s="199"/>
      <c r="UOE185" s="199"/>
      <c r="UOF185" s="80"/>
      <c r="UOG185" s="199"/>
      <c r="UOH185" s="199"/>
      <c r="UOI185" s="199"/>
      <c r="UOJ185" s="200"/>
      <c r="UOK185" s="201"/>
      <c r="UOL185" s="202"/>
      <c r="UOM185" s="199"/>
      <c r="UON185" s="199"/>
      <c r="UOO185" s="80"/>
      <c r="UOP185" s="199"/>
      <c r="UOQ185" s="199"/>
      <c r="UOR185" s="199"/>
      <c r="UOS185" s="200"/>
      <c r="UOT185" s="201"/>
      <c r="UOU185" s="202"/>
      <c r="UOV185" s="199"/>
      <c r="UOW185" s="199"/>
      <c r="UOX185" s="80"/>
      <c r="UOY185" s="199"/>
      <c r="UOZ185" s="199"/>
      <c r="UPA185" s="199"/>
      <c r="UPB185" s="200"/>
      <c r="UPC185" s="201"/>
      <c r="UPD185" s="202"/>
      <c r="UPE185" s="199"/>
      <c r="UPF185" s="199"/>
      <c r="UPG185" s="80"/>
      <c r="UPH185" s="199"/>
      <c r="UPI185" s="199"/>
      <c r="UPJ185" s="199"/>
      <c r="UPK185" s="200"/>
      <c r="UPL185" s="201"/>
      <c r="UPM185" s="202"/>
      <c r="UPN185" s="199"/>
      <c r="UPO185" s="199"/>
      <c r="UPP185" s="80"/>
      <c r="UPQ185" s="199"/>
      <c r="UPR185" s="199"/>
      <c r="UPS185" s="199"/>
      <c r="UPT185" s="200"/>
      <c r="UPU185" s="201"/>
      <c r="UPV185" s="202"/>
      <c r="UPW185" s="199"/>
      <c r="UPX185" s="199"/>
      <c r="UPY185" s="80"/>
      <c r="UPZ185" s="199"/>
      <c r="UQA185" s="199"/>
      <c r="UQB185" s="199"/>
      <c r="UQC185" s="200"/>
      <c r="UQD185" s="201"/>
      <c r="UQE185" s="202"/>
      <c r="UQF185" s="199"/>
      <c r="UQG185" s="199"/>
      <c r="UQH185" s="80"/>
      <c r="UQI185" s="199"/>
      <c r="UQJ185" s="199"/>
      <c r="UQK185" s="199"/>
      <c r="UQL185" s="200"/>
      <c r="UQM185" s="201"/>
      <c r="UQN185" s="202"/>
      <c r="UQO185" s="199"/>
      <c r="UQP185" s="199"/>
      <c r="UQQ185" s="80"/>
      <c r="UQR185" s="199"/>
      <c r="UQS185" s="199"/>
      <c r="UQT185" s="199"/>
      <c r="UQU185" s="200"/>
      <c r="UQV185" s="201"/>
      <c r="UQW185" s="202"/>
      <c r="UQX185" s="199"/>
      <c r="UQY185" s="199"/>
      <c r="UQZ185" s="80"/>
      <c r="URA185" s="199"/>
      <c r="URB185" s="199"/>
      <c r="URC185" s="199"/>
      <c r="URD185" s="200"/>
      <c r="URE185" s="201"/>
      <c r="URF185" s="202"/>
      <c r="URG185" s="199"/>
      <c r="URH185" s="199"/>
      <c r="URI185" s="80"/>
      <c r="URJ185" s="199"/>
      <c r="URK185" s="199"/>
      <c r="URL185" s="199"/>
      <c r="URM185" s="200"/>
      <c r="URN185" s="201"/>
      <c r="URO185" s="202"/>
      <c r="URP185" s="199"/>
      <c r="URQ185" s="199"/>
      <c r="URR185" s="80"/>
      <c r="URS185" s="199"/>
      <c r="URT185" s="199"/>
      <c r="URU185" s="199"/>
      <c r="URV185" s="200"/>
      <c r="URW185" s="201"/>
      <c r="URX185" s="202"/>
      <c r="URY185" s="199"/>
      <c r="URZ185" s="199"/>
      <c r="USA185" s="80"/>
      <c r="USB185" s="199"/>
      <c r="USC185" s="199"/>
      <c r="USD185" s="199"/>
      <c r="USE185" s="200"/>
      <c r="USF185" s="201"/>
      <c r="USG185" s="202"/>
      <c r="USH185" s="199"/>
      <c r="USI185" s="199"/>
      <c r="USJ185" s="80"/>
      <c r="USK185" s="199"/>
      <c r="USL185" s="199"/>
      <c r="USM185" s="199"/>
      <c r="USN185" s="200"/>
      <c r="USO185" s="201"/>
      <c r="USP185" s="202"/>
      <c r="USQ185" s="199"/>
      <c r="USR185" s="199"/>
      <c r="USS185" s="80"/>
      <c r="UST185" s="199"/>
      <c r="USU185" s="199"/>
      <c r="USV185" s="199"/>
      <c r="USW185" s="200"/>
      <c r="USX185" s="201"/>
      <c r="USY185" s="202"/>
      <c r="USZ185" s="199"/>
      <c r="UTA185" s="199"/>
      <c r="UTB185" s="80"/>
      <c r="UTC185" s="199"/>
      <c r="UTD185" s="199"/>
      <c r="UTE185" s="199"/>
      <c r="UTF185" s="200"/>
      <c r="UTG185" s="201"/>
      <c r="UTH185" s="202"/>
      <c r="UTI185" s="199"/>
      <c r="UTJ185" s="199"/>
      <c r="UTK185" s="80"/>
      <c r="UTL185" s="199"/>
      <c r="UTM185" s="199"/>
      <c r="UTN185" s="199"/>
      <c r="UTO185" s="200"/>
      <c r="UTP185" s="201"/>
      <c r="UTQ185" s="202"/>
      <c r="UTR185" s="199"/>
      <c r="UTS185" s="199"/>
      <c r="UTT185" s="80"/>
      <c r="UTU185" s="199"/>
      <c r="UTV185" s="199"/>
      <c r="UTW185" s="199"/>
      <c r="UTX185" s="200"/>
      <c r="UTY185" s="201"/>
      <c r="UTZ185" s="202"/>
      <c r="UUA185" s="199"/>
      <c r="UUB185" s="199"/>
      <c r="UUC185" s="80"/>
      <c r="UUD185" s="199"/>
      <c r="UUE185" s="199"/>
      <c r="UUF185" s="199"/>
      <c r="UUG185" s="200"/>
      <c r="UUH185" s="201"/>
      <c r="UUI185" s="202"/>
      <c r="UUJ185" s="199"/>
      <c r="UUK185" s="199"/>
      <c r="UUL185" s="80"/>
      <c r="UUM185" s="199"/>
      <c r="UUN185" s="199"/>
      <c r="UUO185" s="199"/>
      <c r="UUP185" s="200"/>
      <c r="UUQ185" s="201"/>
      <c r="UUR185" s="202"/>
      <c r="UUS185" s="199"/>
      <c r="UUT185" s="199"/>
      <c r="UUU185" s="80"/>
      <c r="UUV185" s="199"/>
      <c r="UUW185" s="199"/>
      <c r="UUX185" s="199"/>
      <c r="UUY185" s="200"/>
      <c r="UUZ185" s="201"/>
      <c r="UVA185" s="202"/>
      <c r="UVB185" s="199"/>
      <c r="UVC185" s="199"/>
      <c r="UVD185" s="80"/>
      <c r="UVE185" s="199"/>
      <c r="UVF185" s="199"/>
      <c r="UVG185" s="199"/>
      <c r="UVH185" s="200"/>
      <c r="UVI185" s="201"/>
      <c r="UVJ185" s="202"/>
      <c r="UVK185" s="199"/>
      <c r="UVL185" s="199"/>
      <c r="UVM185" s="80"/>
      <c r="UVN185" s="199"/>
      <c r="UVO185" s="199"/>
      <c r="UVP185" s="199"/>
      <c r="UVQ185" s="200"/>
      <c r="UVR185" s="201"/>
      <c r="UVS185" s="202"/>
      <c r="UVT185" s="199"/>
      <c r="UVU185" s="199"/>
      <c r="UVV185" s="80"/>
      <c r="UVW185" s="199"/>
      <c r="UVX185" s="199"/>
      <c r="UVY185" s="199"/>
      <c r="UVZ185" s="200"/>
      <c r="UWA185" s="201"/>
      <c r="UWB185" s="202"/>
      <c r="UWC185" s="199"/>
      <c r="UWD185" s="199"/>
      <c r="UWE185" s="80"/>
      <c r="UWF185" s="199"/>
      <c r="UWG185" s="199"/>
      <c r="UWH185" s="199"/>
      <c r="UWI185" s="200"/>
      <c r="UWJ185" s="201"/>
      <c r="UWK185" s="202"/>
      <c r="UWL185" s="199"/>
      <c r="UWM185" s="199"/>
      <c r="UWN185" s="80"/>
      <c r="UWO185" s="199"/>
      <c r="UWP185" s="199"/>
      <c r="UWQ185" s="211"/>
      <c r="UWR185" s="208"/>
      <c r="UWS185" s="201"/>
      <c r="UWT185" s="202"/>
      <c r="UWU185" s="199"/>
      <c r="UWV185" s="199"/>
      <c r="UWW185" s="80"/>
      <c r="UWX185" s="199"/>
      <c r="UWY185" s="199"/>
      <c r="UWZ185" s="211"/>
      <c r="UXA185" s="205"/>
      <c r="UXB185" s="206"/>
      <c r="UXC185" s="207"/>
      <c r="UXF185" s="111"/>
      <c r="UXJ185" s="205"/>
      <c r="UXK185" s="206"/>
      <c r="UXL185" s="207"/>
      <c r="UXM185" s="203"/>
      <c r="UXN185" s="199"/>
      <c r="UXO185" s="80"/>
      <c r="UXP185" s="199"/>
      <c r="UXQ185" s="199"/>
      <c r="UXR185" s="199"/>
      <c r="UXS185" s="200"/>
      <c r="UXT185" s="201"/>
      <c r="UXU185" s="202"/>
      <c r="UXV185" s="199"/>
      <c r="UXW185" s="199"/>
      <c r="UXX185" s="80"/>
      <c r="UXY185" s="199"/>
      <c r="UXZ185" s="199"/>
      <c r="UYA185" s="199"/>
      <c r="UYB185" s="200"/>
      <c r="UYC185" s="201"/>
      <c r="UYD185" s="202"/>
      <c r="UYE185" s="199"/>
      <c r="UYF185" s="199"/>
      <c r="UYG185" s="80"/>
      <c r="UYH185" s="199"/>
      <c r="UYI185" s="199"/>
      <c r="UYJ185" s="199"/>
      <c r="UYK185" s="200"/>
      <c r="UYL185" s="201"/>
      <c r="UYM185" s="202"/>
      <c r="UYN185" s="199"/>
      <c r="UYO185" s="199"/>
      <c r="UYP185" s="80"/>
      <c r="UYQ185" s="199"/>
      <c r="UYR185" s="199"/>
      <c r="UYS185" s="199"/>
      <c r="UYT185" s="200"/>
      <c r="UYU185" s="201"/>
      <c r="UYV185" s="202"/>
      <c r="UYW185" s="199"/>
      <c r="UYX185" s="199"/>
      <c r="UYY185" s="80"/>
      <c r="UYZ185" s="199"/>
      <c r="UZA185" s="199"/>
      <c r="UZB185" s="199"/>
      <c r="UZC185" s="200"/>
      <c r="UZD185" s="201"/>
      <c r="UZE185" s="202"/>
      <c r="UZF185" s="199"/>
      <c r="UZG185" s="199"/>
      <c r="UZH185" s="80"/>
      <c r="UZI185" s="199"/>
      <c r="UZJ185" s="199"/>
      <c r="UZK185" s="199"/>
      <c r="UZL185" s="200"/>
      <c r="UZM185" s="201"/>
      <c r="UZN185" s="202"/>
      <c r="UZO185" s="199"/>
      <c r="UZP185" s="199"/>
      <c r="UZQ185" s="80"/>
      <c r="UZR185" s="199"/>
      <c r="UZS185" s="199"/>
      <c r="UZT185" s="199"/>
      <c r="UZU185" s="200"/>
      <c r="UZV185" s="201"/>
      <c r="UZW185" s="202"/>
      <c r="UZX185" s="199"/>
      <c r="UZY185" s="199"/>
      <c r="UZZ185" s="80"/>
      <c r="VAA185" s="199"/>
      <c r="VAB185" s="199"/>
      <c r="VAC185" s="199"/>
      <c r="VAD185" s="200"/>
      <c r="VAE185" s="201"/>
      <c r="VAF185" s="202"/>
      <c r="VAG185" s="199"/>
      <c r="VAH185" s="199"/>
      <c r="VAI185" s="80"/>
      <c r="VAJ185" s="199"/>
      <c r="VAK185" s="199"/>
      <c r="VAL185" s="199"/>
      <c r="VAM185" s="200"/>
      <c r="VAN185" s="201"/>
      <c r="VAO185" s="202"/>
      <c r="VAP185" s="199"/>
      <c r="VAQ185" s="199"/>
      <c r="VAR185" s="80"/>
      <c r="VAS185" s="199"/>
      <c r="VAT185" s="199"/>
      <c r="VAU185" s="199"/>
      <c r="VAV185" s="200"/>
      <c r="VAW185" s="201"/>
      <c r="VAX185" s="202"/>
      <c r="VAY185" s="199"/>
      <c r="VAZ185" s="199"/>
      <c r="VBA185" s="80"/>
      <c r="VBB185" s="199"/>
      <c r="VBC185" s="199"/>
      <c r="VBD185" s="199"/>
      <c r="VBE185" s="200"/>
      <c r="VBF185" s="201"/>
      <c r="VBG185" s="202"/>
      <c r="VBH185" s="199"/>
      <c r="VBI185" s="199"/>
      <c r="VBJ185" s="80"/>
      <c r="VBK185" s="199"/>
      <c r="VBL185" s="199"/>
      <c r="VBM185" s="199"/>
      <c r="VBN185" s="200"/>
      <c r="VBO185" s="201"/>
      <c r="VBP185" s="202"/>
      <c r="VBQ185" s="199"/>
      <c r="VBR185" s="199"/>
      <c r="VBS185" s="80"/>
      <c r="VBT185" s="199"/>
      <c r="VBU185" s="199"/>
      <c r="VBV185" s="199"/>
      <c r="VBW185" s="200"/>
      <c r="VBX185" s="201"/>
      <c r="VBY185" s="202"/>
      <c r="VBZ185" s="199"/>
      <c r="VCA185" s="199"/>
      <c r="VCB185" s="80"/>
      <c r="VCC185" s="199"/>
      <c r="VCD185" s="199"/>
      <c r="VCE185" s="199"/>
      <c r="VCF185" s="200"/>
      <c r="VCG185" s="201"/>
      <c r="VCH185" s="202"/>
      <c r="VCI185" s="199"/>
      <c r="VCJ185" s="199"/>
      <c r="VCK185" s="80"/>
      <c r="VCL185" s="199"/>
      <c r="VCM185" s="199"/>
      <c r="VCN185" s="199"/>
      <c r="VCO185" s="200"/>
      <c r="VCP185" s="201"/>
      <c r="VCQ185" s="202"/>
      <c r="VCR185" s="199"/>
      <c r="VCS185" s="199"/>
      <c r="VCT185" s="80"/>
      <c r="VCU185" s="199"/>
      <c r="VCV185" s="199"/>
      <c r="VCW185" s="199"/>
      <c r="VCX185" s="200"/>
      <c r="VCY185" s="201"/>
      <c r="VCZ185" s="202"/>
      <c r="VDA185" s="199"/>
      <c r="VDB185" s="199"/>
      <c r="VDC185" s="80"/>
      <c r="VDD185" s="199"/>
      <c r="VDE185" s="199"/>
      <c r="VDF185" s="199"/>
      <c r="VDG185" s="200"/>
      <c r="VDH185" s="201"/>
      <c r="VDI185" s="202"/>
      <c r="VDJ185" s="199"/>
      <c r="VDK185" s="199"/>
      <c r="VDL185" s="80"/>
      <c r="VDM185" s="199"/>
      <c r="VDN185" s="199"/>
      <c r="VDO185" s="199"/>
      <c r="VDP185" s="200"/>
      <c r="VDQ185" s="201"/>
      <c r="VDR185" s="202"/>
      <c r="VDS185" s="199"/>
      <c r="VDT185" s="199"/>
      <c r="VDU185" s="80"/>
      <c r="VDV185" s="199"/>
      <c r="VDW185" s="199"/>
      <c r="VDX185" s="199"/>
      <c r="VDY185" s="200"/>
      <c r="VDZ185" s="201"/>
      <c r="VEA185" s="202"/>
      <c r="VEB185" s="199"/>
      <c r="VEC185" s="199"/>
      <c r="VED185" s="80"/>
      <c r="VEE185" s="199"/>
      <c r="VEF185" s="199"/>
      <c r="VEG185" s="199"/>
      <c r="VEH185" s="200"/>
      <c r="VEI185" s="201"/>
      <c r="VEJ185" s="202"/>
      <c r="VEK185" s="199"/>
      <c r="VEL185" s="199"/>
      <c r="VEM185" s="80"/>
      <c r="VEN185" s="199"/>
      <c r="VEO185" s="199"/>
      <c r="VEP185" s="199"/>
      <c r="VEQ185" s="200"/>
      <c r="VER185" s="201"/>
      <c r="VES185" s="202"/>
      <c r="VET185" s="199"/>
      <c r="VEU185" s="199"/>
      <c r="VEV185" s="80"/>
      <c r="VEW185" s="199"/>
      <c r="VEX185" s="199"/>
      <c r="VEY185" s="199"/>
      <c r="VEZ185" s="200"/>
      <c r="VFA185" s="201"/>
      <c r="VFB185" s="202"/>
      <c r="VFC185" s="199"/>
      <c r="VFD185" s="199"/>
      <c r="VFE185" s="80"/>
      <c r="VFF185" s="199"/>
      <c r="VFG185" s="199"/>
      <c r="VFH185" s="199"/>
      <c r="VFI185" s="200"/>
      <c r="VFJ185" s="201"/>
      <c r="VFK185" s="202"/>
      <c r="VFL185" s="199"/>
      <c r="VFM185" s="199"/>
      <c r="VFN185" s="80"/>
      <c r="VFO185" s="199"/>
      <c r="VFP185" s="199"/>
      <c r="VFQ185" s="199"/>
      <c r="VFR185" s="200"/>
      <c r="VFS185" s="201"/>
      <c r="VFT185" s="202"/>
      <c r="VFU185" s="199"/>
      <c r="VFV185" s="199"/>
      <c r="VFW185" s="80"/>
      <c r="VFX185" s="199"/>
      <c r="VFY185" s="199"/>
      <c r="VFZ185" s="199"/>
      <c r="VGA185" s="200"/>
      <c r="VGB185" s="201"/>
      <c r="VGC185" s="202"/>
      <c r="VGD185" s="199"/>
      <c r="VGE185" s="199"/>
      <c r="VGF185" s="80"/>
      <c r="VGG185" s="199"/>
      <c r="VGH185" s="199"/>
      <c r="VGI185" s="199"/>
      <c r="VGJ185" s="200"/>
      <c r="VGK185" s="201"/>
      <c r="VGL185" s="202"/>
      <c r="VGM185" s="211"/>
      <c r="VGN185" s="203"/>
      <c r="VGO185" s="80"/>
      <c r="VGP185" s="199"/>
      <c r="VGQ185" s="199"/>
      <c r="VGR185" s="199"/>
      <c r="VGS185" s="200"/>
      <c r="VGT185" s="201"/>
      <c r="VGU185" s="202"/>
      <c r="VGV185" s="211"/>
      <c r="VGX185" s="111"/>
      <c r="VHB185" s="205"/>
      <c r="VHC185" s="206"/>
      <c r="VHD185" s="207"/>
      <c r="VHG185" s="111"/>
      <c r="VHI185" s="203"/>
      <c r="VHJ185" s="199"/>
      <c r="VHK185" s="200"/>
      <c r="VHL185" s="201"/>
      <c r="VHM185" s="202"/>
      <c r="VHN185" s="199"/>
      <c r="VHO185" s="199"/>
      <c r="VHP185" s="80"/>
      <c r="VHQ185" s="199"/>
      <c r="VHR185" s="199"/>
      <c r="VHS185" s="199"/>
      <c r="VHT185" s="200"/>
      <c r="VHU185" s="201"/>
      <c r="VHV185" s="202"/>
      <c r="VHW185" s="199"/>
      <c r="VHX185" s="199"/>
      <c r="VHY185" s="80"/>
      <c r="VHZ185" s="199"/>
      <c r="VIA185" s="199"/>
      <c r="VIB185" s="199"/>
      <c r="VIC185" s="200"/>
      <c r="VID185" s="201"/>
      <c r="VIE185" s="202"/>
      <c r="VIF185" s="199"/>
      <c r="VIG185" s="199"/>
      <c r="VIH185" s="80"/>
      <c r="VII185" s="199"/>
      <c r="VIJ185" s="199"/>
      <c r="VIK185" s="199"/>
      <c r="VIL185" s="200"/>
      <c r="VIM185" s="201"/>
      <c r="VIN185" s="202"/>
      <c r="VIO185" s="199"/>
      <c r="VIP185" s="199"/>
      <c r="VIQ185" s="80"/>
      <c r="VIR185" s="199"/>
      <c r="VIS185" s="199"/>
      <c r="VIT185" s="199"/>
      <c r="VIU185" s="200"/>
      <c r="VIV185" s="201"/>
      <c r="VIW185" s="202"/>
      <c r="VIX185" s="199"/>
      <c r="VIY185" s="199"/>
      <c r="VIZ185" s="80"/>
      <c r="VJA185" s="199"/>
      <c r="VJB185" s="199"/>
      <c r="VJC185" s="199"/>
      <c r="VJD185" s="200"/>
      <c r="VJE185" s="201"/>
      <c r="VJF185" s="202"/>
      <c r="VJG185" s="199"/>
      <c r="VJH185" s="199"/>
      <c r="VJI185" s="80"/>
      <c r="VJJ185" s="199"/>
      <c r="VJK185" s="199"/>
      <c r="VJL185" s="199"/>
      <c r="VJM185" s="200"/>
      <c r="VJN185" s="201"/>
      <c r="VJO185" s="202"/>
      <c r="VJP185" s="199"/>
      <c r="VJQ185" s="199"/>
      <c r="VJR185" s="80"/>
      <c r="VJS185" s="199"/>
      <c r="VJT185" s="199"/>
      <c r="VJU185" s="199"/>
      <c r="VJV185" s="200"/>
      <c r="VJW185" s="201"/>
      <c r="VJX185" s="202"/>
      <c r="VJY185" s="199"/>
      <c r="VJZ185" s="199"/>
      <c r="VKA185" s="80"/>
      <c r="VKB185" s="199"/>
      <c r="VKC185" s="199"/>
      <c r="VKD185" s="199"/>
      <c r="VKE185" s="200"/>
      <c r="VKF185" s="201"/>
      <c r="VKG185" s="202"/>
      <c r="VKH185" s="199"/>
      <c r="VKI185" s="199"/>
      <c r="VKJ185" s="80"/>
      <c r="VKK185" s="199"/>
      <c r="VKL185" s="199"/>
      <c r="VKM185" s="199"/>
      <c r="VKN185" s="200"/>
      <c r="VKO185" s="201"/>
      <c r="VKP185" s="202"/>
      <c r="VKQ185" s="199"/>
      <c r="VKR185" s="199"/>
      <c r="VKS185" s="80"/>
      <c r="VKT185" s="199"/>
      <c r="VKU185" s="199"/>
      <c r="VKV185" s="199"/>
      <c r="VKW185" s="200"/>
      <c r="VKX185" s="201"/>
      <c r="VKY185" s="202"/>
      <c r="VKZ185" s="199"/>
      <c r="VLA185" s="199"/>
      <c r="VLB185" s="80"/>
      <c r="VLC185" s="199"/>
      <c r="VLD185" s="199"/>
      <c r="VLE185" s="199"/>
      <c r="VLF185" s="200"/>
      <c r="VLG185" s="201"/>
      <c r="VLH185" s="202"/>
      <c r="VLI185" s="199"/>
      <c r="VLJ185" s="199"/>
      <c r="VLK185" s="80"/>
      <c r="VLL185" s="199"/>
      <c r="VLM185" s="199"/>
      <c r="VLN185" s="199"/>
      <c r="VLO185" s="200"/>
      <c r="VLP185" s="201"/>
      <c r="VLQ185" s="202"/>
      <c r="VLR185" s="199"/>
      <c r="VLS185" s="199"/>
      <c r="VLT185" s="80"/>
      <c r="VLU185" s="199"/>
      <c r="VLV185" s="199"/>
      <c r="VLW185" s="199"/>
      <c r="VLX185" s="200"/>
      <c r="VLY185" s="201"/>
      <c r="VLZ185" s="202"/>
      <c r="VMA185" s="199"/>
      <c r="VMB185" s="199"/>
      <c r="VMC185" s="80"/>
      <c r="VMD185" s="199"/>
      <c r="VME185" s="199"/>
      <c r="VMF185" s="199"/>
      <c r="VMG185" s="200"/>
      <c r="VMH185" s="201"/>
      <c r="VMI185" s="202"/>
      <c r="VMJ185" s="199"/>
      <c r="VMK185" s="199"/>
      <c r="VML185" s="80"/>
      <c r="VMM185" s="199"/>
      <c r="VMN185" s="199"/>
      <c r="VMO185" s="199"/>
      <c r="VMP185" s="200"/>
      <c r="VMQ185" s="201"/>
      <c r="VMR185" s="202"/>
      <c r="VMS185" s="199"/>
      <c r="VMT185" s="199"/>
      <c r="VMU185" s="80"/>
      <c r="VMV185" s="199"/>
      <c r="VMW185" s="199"/>
      <c r="VMX185" s="199"/>
      <c r="VMY185" s="200"/>
      <c r="VMZ185" s="201"/>
      <c r="VNA185" s="202"/>
      <c r="VNB185" s="199"/>
      <c r="VNC185" s="199"/>
      <c r="VND185" s="80"/>
      <c r="VNE185" s="199"/>
      <c r="VNF185" s="199"/>
      <c r="VNG185" s="199"/>
      <c r="VNH185" s="200"/>
      <c r="VNI185" s="201"/>
      <c r="VNJ185" s="202"/>
      <c r="VNK185" s="199"/>
      <c r="VNL185" s="199"/>
      <c r="VNM185" s="80"/>
      <c r="VNN185" s="199"/>
      <c r="VNO185" s="199"/>
      <c r="VNP185" s="199"/>
      <c r="VNQ185" s="200"/>
      <c r="VNR185" s="201"/>
      <c r="VNS185" s="202"/>
      <c r="VNT185" s="199"/>
      <c r="VNU185" s="199"/>
      <c r="VNV185" s="80"/>
      <c r="VNW185" s="199"/>
      <c r="VNX185" s="199"/>
      <c r="VNY185" s="199"/>
      <c r="VNZ185" s="200"/>
      <c r="VOA185" s="201"/>
      <c r="VOB185" s="202"/>
      <c r="VOC185" s="199"/>
      <c r="VOD185" s="199"/>
      <c r="VOE185" s="80"/>
      <c r="VOF185" s="199"/>
      <c r="VOG185" s="199"/>
      <c r="VOH185" s="199"/>
      <c r="VOI185" s="200"/>
      <c r="VOJ185" s="201"/>
      <c r="VOK185" s="202"/>
      <c r="VOL185" s="199"/>
      <c r="VOM185" s="199"/>
      <c r="VON185" s="80"/>
      <c r="VOO185" s="199"/>
      <c r="VOP185" s="199"/>
      <c r="VOQ185" s="199"/>
      <c r="VOR185" s="200"/>
      <c r="VOS185" s="201"/>
      <c r="VOT185" s="202"/>
      <c r="VOU185" s="199"/>
      <c r="VOV185" s="199"/>
      <c r="VOW185" s="80"/>
      <c r="VOX185" s="199"/>
      <c r="VOY185" s="199"/>
      <c r="VOZ185" s="199"/>
      <c r="VPA185" s="200"/>
      <c r="VPB185" s="201"/>
      <c r="VPC185" s="202"/>
      <c r="VPD185" s="199"/>
      <c r="VPE185" s="199"/>
      <c r="VPF185" s="80"/>
      <c r="VPG185" s="199"/>
      <c r="VPH185" s="199"/>
      <c r="VPI185" s="199"/>
      <c r="VPJ185" s="200"/>
      <c r="VPK185" s="201"/>
      <c r="VPL185" s="202"/>
      <c r="VPM185" s="199"/>
      <c r="VPN185" s="199"/>
      <c r="VPO185" s="80"/>
      <c r="VPP185" s="199"/>
      <c r="VPQ185" s="199"/>
      <c r="VPR185" s="199"/>
      <c r="VPS185" s="200"/>
      <c r="VPT185" s="201"/>
      <c r="VPU185" s="202"/>
      <c r="VPV185" s="199"/>
      <c r="VPW185" s="199"/>
      <c r="VPX185" s="80"/>
      <c r="VPY185" s="199"/>
      <c r="VPZ185" s="199"/>
      <c r="VQA185" s="199"/>
      <c r="VQB185" s="200"/>
      <c r="VQC185" s="201"/>
      <c r="VQD185" s="202"/>
      <c r="VQE185" s="199"/>
      <c r="VQF185" s="199"/>
      <c r="VQG185" s="80"/>
      <c r="VQH185" s="199"/>
      <c r="VQI185" s="211"/>
      <c r="VQJ185" s="203"/>
      <c r="VQK185" s="200"/>
      <c r="VQL185" s="201"/>
      <c r="VQM185" s="202"/>
      <c r="VQN185" s="199"/>
      <c r="VQO185" s="199"/>
      <c r="VQP185" s="80"/>
      <c r="VQQ185" s="199"/>
      <c r="VQR185" s="211"/>
      <c r="VQT185" s="205"/>
      <c r="VQU185" s="206"/>
      <c r="VQV185" s="207"/>
      <c r="VQY185" s="111"/>
      <c r="VRC185" s="205"/>
      <c r="VRD185" s="206"/>
      <c r="VRE185" s="212"/>
      <c r="VRF185" s="199"/>
      <c r="VRG185" s="199"/>
      <c r="VRH185" s="80"/>
      <c r="VRI185" s="199"/>
      <c r="VRJ185" s="199"/>
      <c r="VRK185" s="199"/>
      <c r="VRL185" s="200"/>
      <c r="VRM185" s="201"/>
      <c r="VRN185" s="202"/>
      <c r="VRO185" s="199"/>
      <c r="VRP185" s="199"/>
      <c r="VRQ185" s="80"/>
      <c r="VRR185" s="199"/>
      <c r="VRS185" s="199"/>
      <c r="VRT185" s="199"/>
      <c r="VRU185" s="200"/>
      <c r="VRV185" s="201"/>
      <c r="VRW185" s="202"/>
      <c r="VRX185" s="199"/>
      <c r="VRY185" s="199"/>
      <c r="VRZ185" s="80"/>
      <c r="VSA185" s="199"/>
      <c r="VSB185" s="199"/>
      <c r="VSC185" s="199"/>
      <c r="VSD185" s="200"/>
      <c r="VSE185" s="201"/>
      <c r="VSF185" s="202"/>
      <c r="VSG185" s="199"/>
      <c r="VSH185" s="199"/>
      <c r="VSI185" s="80"/>
      <c r="VSJ185" s="199"/>
      <c r="VSK185" s="199"/>
      <c r="VSL185" s="199"/>
      <c r="VSM185" s="200"/>
      <c r="VSN185" s="201"/>
      <c r="VSO185" s="202"/>
      <c r="VSP185" s="199"/>
      <c r="VSQ185" s="199"/>
      <c r="VSR185" s="80"/>
      <c r="VSS185" s="199"/>
      <c r="VST185" s="199"/>
      <c r="VSU185" s="199"/>
      <c r="VSV185" s="200"/>
      <c r="VSW185" s="201"/>
      <c r="VSX185" s="202"/>
      <c r="VSY185" s="199"/>
      <c r="VSZ185" s="199"/>
      <c r="VTA185" s="80"/>
      <c r="VTB185" s="199"/>
      <c r="VTC185" s="199"/>
      <c r="VTD185" s="199"/>
      <c r="VTE185" s="200"/>
      <c r="VTF185" s="201"/>
      <c r="VTG185" s="202"/>
      <c r="VTH185" s="199"/>
      <c r="VTI185" s="199"/>
      <c r="VTJ185" s="80"/>
      <c r="VTK185" s="199"/>
      <c r="VTL185" s="199"/>
      <c r="VTM185" s="199"/>
      <c r="VTN185" s="200"/>
      <c r="VTO185" s="201"/>
      <c r="VTP185" s="202"/>
      <c r="VTQ185" s="199"/>
      <c r="VTR185" s="199"/>
      <c r="VTS185" s="80"/>
      <c r="VTT185" s="199"/>
      <c r="VTU185" s="199"/>
      <c r="VTV185" s="199"/>
      <c r="VTW185" s="200"/>
      <c r="VTX185" s="201"/>
      <c r="VTY185" s="202"/>
      <c r="VTZ185" s="199"/>
      <c r="VUA185" s="199"/>
      <c r="VUB185" s="80"/>
      <c r="VUC185" s="199"/>
      <c r="VUD185" s="199"/>
      <c r="VUE185" s="199"/>
      <c r="VUF185" s="200"/>
      <c r="VUG185" s="201"/>
      <c r="VUH185" s="202"/>
      <c r="VUI185" s="199"/>
      <c r="VUJ185" s="199"/>
      <c r="VUK185" s="80"/>
      <c r="VUL185" s="199"/>
      <c r="VUM185" s="199"/>
      <c r="VUN185" s="199"/>
      <c r="VUO185" s="200"/>
      <c r="VUP185" s="201"/>
      <c r="VUQ185" s="202"/>
      <c r="VUR185" s="199"/>
      <c r="VUS185" s="199"/>
      <c r="VUT185" s="80"/>
      <c r="VUU185" s="199"/>
      <c r="VUV185" s="199"/>
      <c r="VUW185" s="199"/>
      <c r="VUX185" s="200"/>
      <c r="VUY185" s="201"/>
      <c r="VUZ185" s="202"/>
      <c r="VVA185" s="199"/>
      <c r="VVB185" s="199"/>
      <c r="VVC185" s="80"/>
      <c r="VVD185" s="199"/>
      <c r="VVE185" s="199"/>
      <c r="VVF185" s="199"/>
      <c r="VVG185" s="200"/>
      <c r="VVH185" s="201"/>
      <c r="VVI185" s="202"/>
      <c r="VVJ185" s="199"/>
      <c r="VVK185" s="199"/>
      <c r="VVL185" s="80"/>
      <c r="VVM185" s="199"/>
      <c r="VVN185" s="199"/>
      <c r="VVO185" s="199"/>
      <c r="VVP185" s="200"/>
      <c r="VVQ185" s="201"/>
      <c r="VVR185" s="202"/>
      <c r="VVS185" s="199"/>
      <c r="VVT185" s="199"/>
      <c r="VVU185" s="80"/>
      <c r="VVV185" s="199"/>
      <c r="VVW185" s="199"/>
      <c r="VVX185" s="199"/>
      <c r="VVY185" s="200"/>
      <c r="VVZ185" s="201"/>
      <c r="VWA185" s="202"/>
      <c r="VWB185" s="199"/>
      <c r="VWC185" s="199"/>
      <c r="VWD185" s="80"/>
      <c r="VWE185" s="199"/>
      <c r="VWF185" s="199"/>
      <c r="VWG185" s="199"/>
      <c r="VWH185" s="200"/>
      <c r="VWI185" s="201"/>
      <c r="VWJ185" s="202"/>
      <c r="VWK185" s="199"/>
      <c r="VWL185" s="199"/>
      <c r="VWM185" s="80"/>
      <c r="VWN185" s="199"/>
      <c r="VWO185" s="199"/>
      <c r="VWP185" s="199"/>
      <c r="VWQ185" s="200"/>
      <c r="VWR185" s="201"/>
      <c r="VWS185" s="202"/>
      <c r="VWT185" s="199"/>
      <c r="VWU185" s="199"/>
      <c r="VWV185" s="80"/>
      <c r="VWW185" s="199"/>
      <c r="VWX185" s="199"/>
      <c r="VWY185" s="199"/>
      <c r="VWZ185" s="200"/>
      <c r="VXA185" s="201"/>
      <c r="VXB185" s="202"/>
      <c r="VXC185" s="199"/>
      <c r="VXD185" s="199"/>
      <c r="VXE185" s="80"/>
      <c r="VXF185" s="199"/>
      <c r="VXG185" s="199"/>
      <c r="VXH185" s="199"/>
      <c r="VXI185" s="200"/>
      <c r="VXJ185" s="201"/>
      <c r="VXK185" s="202"/>
      <c r="VXL185" s="199"/>
      <c r="VXM185" s="199"/>
      <c r="VXN185" s="80"/>
      <c r="VXO185" s="199"/>
      <c r="VXP185" s="199"/>
      <c r="VXQ185" s="199"/>
      <c r="VXR185" s="200"/>
      <c r="VXS185" s="201"/>
      <c r="VXT185" s="202"/>
      <c r="VXU185" s="199"/>
      <c r="VXV185" s="199"/>
      <c r="VXW185" s="80"/>
      <c r="VXX185" s="199"/>
      <c r="VXY185" s="199"/>
      <c r="VXZ185" s="199"/>
      <c r="VYA185" s="200"/>
      <c r="VYB185" s="201"/>
      <c r="VYC185" s="202"/>
      <c r="VYD185" s="199"/>
      <c r="VYE185" s="199"/>
      <c r="VYF185" s="80"/>
      <c r="VYG185" s="199"/>
      <c r="VYH185" s="199"/>
      <c r="VYI185" s="199"/>
      <c r="VYJ185" s="200"/>
      <c r="VYK185" s="201"/>
      <c r="VYL185" s="202"/>
      <c r="VYM185" s="199"/>
      <c r="VYN185" s="199"/>
      <c r="VYO185" s="80"/>
      <c r="VYP185" s="199"/>
      <c r="VYQ185" s="199"/>
      <c r="VYR185" s="199"/>
      <c r="VYS185" s="200"/>
      <c r="VYT185" s="201"/>
      <c r="VYU185" s="202"/>
      <c r="VYV185" s="199"/>
      <c r="VYW185" s="199"/>
      <c r="VYX185" s="80"/>
      <c r="VYY185" s="199"/>
      <c r="VYZ185" s="199"/>
      <c r="VZA185" s="199"/>
      <c r="VZB185" s="200"/>
      <c r="VZC185" s="201"/>
      <c r="VZD185" s="202"/>
      <c r="VZE185" s="199"/>
      <c r="VZF185" s="199"/>
      <c r="VZG185" s="80"/>
      <c r="VZH185" s="199"/>
      <c r="VZI185" s="199"/>
      <c r="VZJ185" s="199"/>
      <c r="VZK185" s="200"/>
      <c r="VZL185" s="201"/>
      <c r="VZM185" s="202"/>
      <c r="VZN185" s="199"/>
      <c r="VZO185" s="199"/>
      <c r="VZP185" s="80"/>
      <c r="VZQ185" s="199"/>
      <c r="VZR185" s="199"/>
      <c r="VZS185" s="199"/>
      <c r="VZT185" s="200"/>
      <c r="VZU185" s="201"/>
      <c r="VZV185" s="202"/>
      <c r="VZW185" s="199"/>
      <c r="VZX185" s="199"/>
      <c r="VZY185" s="80"/>
      <c r="VZZ185" s="199"/>
      <c r="WAA185" s="199"/>
      <c r="WAB185" s="199"/>
      <c r="WAC185" s="200"/>
      <c r="WAD185" s="201"/>
      <c r="WAE185" s="213"/>
      <c r="WAF185" s="203"/>
      <c r="WAG185" s="199"/>
      <c r="WAH185" s="80"/>
      <c r="WAI185" s="199"/>
      <c r="WAJ185" s="199"/>
      <c r="WAK185" s="199"/>
      <c r="WAL185" s="200"/>
      <c r="WAM185" s="201"/>
      <c r="WAN185" s="213"/>
      <c r="WAQ185" s="111"/>
      <c r="WAU185" s="205"/>
      <c r="WAV185" s="206"/>
      <c r="WAW185" s="207"/>
      <c r="WAZ185" s="111"/>
      <c r="WBA185" s="203"/>
      <c r="WBB185" s="199"/>
      <c r="WBC185" s="199"/>
      <c r="WBD185" s="200"/>
      <c r="WBE185" s="201"/>
      <c r="WBF185" s="202"/>
      <c r="WBG185" s="199"/>
      <c r="WBH185" s="199"/>
      <c r="WBI185" s="80"/>
      <c r="WBJ185" s="199"/>
      <c r="WBK185" s="199"/>
      <c r="WBL185" s="199"/>
      <c r="WBM185" s="200"/>
      <c r="WBN185" s="201"/>
      <c r="WBO185" s="202"/>
      <c r="WBP185" s="199"/>
      <c r="WBQ185" s="199"/>
      <c r="WBR185" s="80"/>
      <c r="WBS185" s="199"/>
      <c r="WBT185" s="199"/>
      <c r="WBU185" s="199"/>
      <c r="WBV185" s="200"/>
      <c r="WBW185" s="201"/>
      <c r="WBX185" s="202"/>
      <c r="WBY185" s="199"/>
      <c r="WBZ185" s="199"/>
      <c r="WCA185" s="80"/>
      <c r="WCB185" s="199"/>
      <c r="WCC185" s="199"/>
      <c r="WCD185" s="199"/>
      <c r="WCE185" s="200"/>
      <c r="WCF185" s="201"/>
      <c r="WCG185" s="202"/>
      <c r="WCH185" s="199"/>
      <c r="WCI185" s="199"/>
      <c r="WCJ185" s="80"/>
      <c r="WCK185" s="199"/>
      <c r="WCL185" s="199"/>
      <c r="WCM185" s="199"/>
      <c r="WCN185" s="200"/>
      <c r="WCO185" s="201"/>
      <c r="WCP185" s="202"/>
      <c r="WCQ185" s="199"/>
      <c r="WCR185" s="199"/>
      <c r="WCS185" s="80"/>
      <c r="WCT185" s="199"/>
      <c r="WCU185" s="199"/>
      <c r="WCV185" s="199"/>
      <c r="WCW185" s="200"/>
      <c r="WCX185" s="201"/>
      <c r="WCY185" s="202"/>
      <c r="WCZ185" s="199"/>
      <c r="WDA185" s="199"/>
      <c r="WDB185" s="80"/>
      <c r="WDC185" s="199"/>
      <c r="WDD185" s="199"/>
      <c r="WDE185" s="199"/>
      <c r="WDF185" s="200"/>
      <c r="WDG185" s="201"/>
      <c r="WDH185" s="202"/>
      <c r="WDI185" s="199"/>
      <c r="WDJ185" s="199"/>
      <c r="WDK185" s="80"/>
      <c r="WDL185" s="199"/>
      <c r="WDM185" s="199"/>
      <c r="WDN185" s="199"/>
      <c r="WDO185" s="200"/>
      <c r="WDP185" s="201"/>
      <c r="WDQ185" s="202"/>
      <c r="WDR185" s="199"/>
      <c r="WDS185" s="199"/>
      <c r="WDT185" s="80"/>
      <c r="WDU185" s="199"/>
      <c r="WDV185" s="199"/>
      <c r="WDW185" s="199"/>
      <c r="WDX185" s="200"/>
      <c r="WDY185" s="201"/>
      <c r="WDZ185" s="202"/>
      <c r="WEA185" s="199"/>
      <c r="WEB185" s="199"/>
      <c r="WEC185" s="80"/>
      <c r="WED185" s="199"/>
      <c r="WEE185" s="199"/>
      <c r="WEF185" s="199"/>
      <c r="WEG185" s="200"/>
      <c r="WEH185" s="201"/>
      <c r="WEI185" s="202"/>
      <c r="WEJ185" s="199"/>
      <c r="WEK185" s="199"/>
      <c r="WEL185" s="80"/>
      <c r="WEM185" s="199"/>
      <c r="WEN185" s="199"/>
      <c r="WEO185" s="199"/>
      <c r="WEP185" s="200"/>
      <c r="WEQ185" s="201"/>
      <c r="WER185" s="202"/>
      <c r="WES185" s="199"/>
      <c r="WET185" s="199"/>
      <c r="WEU185" s="80"/>
      <c r="WEV185" s="199"/>
      <c r="WEW185" s="199"/>
      <c r="WEX185" s="199"/>
      <c r="WEY185" s="200"/>
      <c r="WEZ185" s="201"/>
      <c r="WFA185" s="202"/>
      <c r="WFB185" s="199"/>
      <c r="WFC185" s="199"/>
      <c r="WFD185" s="80"/>
      <c r="WFE185" s="199"/>
      <c r="WFF185" s="199"/>
      <c r="WFG185" s="199"/>
      <c r="WFH185" s="200"/>
      <c r="WFI185" s="201"/>
      <c r="WFJ185" s="202"/>
      <c r="WFK185" s="199"/>
      <c r="WFL185" s="199"/>
      <c r="WFM185" s="80"/>
      <c r="WFN185" s="199"/>
      <c r="WFO185" s="199"/>
      <c r="WFP185" s="199"/>
      <c r="WFQ185" s="200"/>
      <c r="WFR185" s="201"/>
      <c r="WFS185" s="202"/>
      <c r="WFT185" s="199"/>
      <c r="WFU185" s="199"/>
      <c r="WFV185" s="80"/>
      <c r="WFW185" s="199"/>
      <c r="WFX185" s="199"/>
      <c r="WFY185" s="199"/>
      <c r="WFZ185" s="200"/>
      <c r="WGA185" s="201"/>
      <c r="WGB185" s="202"/>
      <c r="WGC185" s="199"/>
      <c r="WGD185" s="199"/>
      <c r="WGE185" s="80"/>
      <c r="WGF185" s="199"/>
      <c r="WGG185" s="199"/>
      <c r="WGH185" s="199"/>
      <c r="WGI185" s="200"/>
      <c r="WGJ185" s="201"/>
      <c r="WGK185" s="202"/>
      <c r="WGL185" s="199"/>
      <c r="WGM185" s="199"/>
      <c r="WGN185" s="80"/>
      <c r="WGO185" s="199"/>
      <c r="WGP185" s="199"/>
      <c r="WGQ185" s="199"/>
      <c r="WGR185" s="200"/>
      <c r="WGS185" s="201"/>
      <c r="WGT185" s="202"/>
      <c r="WGU185" s="199"/>
      <c r="WGV185" s="199"/>
      <c r="WGW185" s="80"/>
      <c r="WGX185" s="199"/>
      <c r="WGY185" s="199"/>
      <c r="WGZ185" s="199"/>
      <c r="WHA185" s="200"/>
      <c r="WHB185" s="201"/>
      <c r="WHC185" s="202"/>
      <c r="WHD185" s="199"/>
      <c r="WHE185" s="199"/>
      <c r="WHF185" s="80"/>
      <c r="WHG185" s="199"/>
      <c r="WHH185" s="199"/>
      <c r="WHI185" s="199"/>
      <c r="WHJ185" s="200"/>
      <c r="WHK185" s="201"/>
      <c r="WHL185" s="202"/>
      <c r="WHM185" s="199"/>
      <c r="WHN185" s="199"/>
      <c r="WHO185" s="80"/>
      <c r="WHP185" s="199"/>
      <c r="WHQ185" s="199"/>
      <c r="WHR185" s="199"/>
      <c r="WHS185" s="200"/>
      <c r="WHT185" s="201"/>
      <c r="WHU185" s="202"/>
      <c r="WHV185" s="199"/>
      <c r="WHW185" s="199"/>
      <c r="WHX185" s="80"/>
      <c r="WHY185" s="199"/>
      <c r="WHZ185" s="199"/>
      <c r="WIA185" s="199"/>
      <c r="WIB185" s="200"/>
      <c r="WIC185" s="201"/>
      <c r="WID185" s="202"/>
      <c r="WIE185" s="199"/>
      <c r="WIF185" s="199"/>
      <c r="WIG185" s="80"/>
      <c r="WIH185" s="199"/>
      <c r="WII185" s="199"/>
      <c r="WIJ185" s="199"/>
      <c r="WIK185" s="200"/>
      <c r="WIL185" s="201"/>
      <c r="WIM185" s="202"/>
      <c r="WIN185" s="199"/>
      <c r="WIO185" s="199"/>
      <c r="WIP185" s="80"/>
      <c r="WIQ185" s="199"/>
      <c r="WIR185" s="199"/>
      <c r="WIS185" s="199"/>
      <c r="WIT185" s="200"/>
      <c r="WIU185" s="201"/>
      <c r="WIV185" s="202"/>
      <c r="WIW185" s="199"/>
      <c r="WIX185" s="199"/>
      <c r="WIY185" s="80"/>
      <c r="WIZ185" s="199"/>
      <c r="WJA185" s="199"/>
      <c r="WJB185" s="199"/>
      <c r="WJC185" s="200"/>
      <c r="WJD185" s="201"/>
      <c r="WJE185" s="202"/>
      <c r="WJF185" s="199"/>
      <c r="WJG185" s="199"/>
      <c r="WJH185" s="80"/>
      <c r="WJI185" s="199"/>
      <c r="WJJ185" s="199"/>
      <c r="WJK185" s="199"/>
      <c r="WJL185" s="200"/>
      <c r="WJM185" s="201"/>
      <c r="WJN185" s="202"/>
      <c r="WJO185" s="199"/>
      <c r="WJP185" s="199"/>
      <c r="WJQ185" s="80"/>
      <c r="WJR185" s="199"/>
      <c r="WJS185" s="199"/>
      <c r="WJT185" s="199"/>
      <c r="WJU185" s="200"/>
      <c r="WJV185" s="201"/>
      <c r="WJW185" s="202"/>
      <c r="WJX185" s="199"/>
      <c r="WJY185" s="199"/>
      <c r="WJZ185" s="80"/>
      <c r="WKA185" s="211"/>
      <c r="WKB185" s="203"/>
      <c r="WKC185" s="199"/>
      <c r="WKD185" s="200"/>
      <c r="WKE185" s="201"/>
      <c r="WKF185" s="202"/>
      <c r="WKG185" s="199"/>
      <c r="WKH185" s="199"/>
      <c r="WKI185" s="80"/>
      <c r="WKJ185" s="211"/>
      <c r="WKM185" s="205"/>
      <c r="WKN185" s="206"/>
      <c r="WKO185" s="207"/>
      <c r="WKR185" s="111"/>
      <c r="WKV185" s="205"/>
      <c r="WKW185" s="210"/>
      <c r="WKX185" s="202"/>
      <c r="WKY185" s="199"/>
      <c r="WKZ185" s="199"/>
      <c r="WLA185" s="80"/>
      <c r="WLB185" s="199"/>
      <c r="WLC185" s="199"/>
      <c r="WLD185" s="199"/>
      <c r="WLE185" s="200"/>
      <c r="WLF185" s="201"/>
      <c r="WLG185" s="202"/>
      <c r="WLH185" s="199"/>
      <c r="WLI185" s="199"/>
      <c r="WLJ185" s="80"/>
      <c r="WLK185" s="199"/>
      <c r="WLL185" s="199"/>
      <c r="WLM185" s="199"/>
      <c r="WLN185" s="200"/>
      <c r="WLO185" s="201"/>
      <c r="WLP185" s="202"/>
      <c r="WLQ185" s="199"/>
      <c r="WLR185" s="199"/>
      <c r="WLS185" s="80"/>
      <c r="WLT185" s="199"/>
      <c r="WLU185" s="199"/>
      <c r="WLV185" s="199"/>
      <c r="WLW185" s="200"/>
      <c r="WLX185" s="201"/>
      <c r="WLY185" s="202"/>
      <c r="WLZ185" s="199"/>
      <c r="WMA185" s="199"/>
      <c r="WMB185" s="80"/>
      <c r="WMC185" s="199"/>
      <c r="WMD185" s="199"/>
      <c r="WME185" s="199"/>
      <c r="WMF185" s="200"/>
      <c r="WMG185" s="201"/>
      <c r="WMH185" s="202"/>
      <c r="WMI185" s="199"/>
      <c r="WMJ185" s="199"/>
      <c r="WMK185" s="80"/>
      <c r="WML185" s="199"/>
      <c r="WMM185" s="199"/>
      <c r="WMN185" s="199"/>
      <c r="WMO185" s="200"/>
      <c r="WMP185" s="201"/>
      <c r="WMQ185" s="202"/>
      <c r="WMR185" s="199"/>
      <c r="WMS185" s="199"/>
      <c r="WMT185" s="80"/>
      <c r="WMU185" s="199"/>
      <c r="WMV185" s="199"/>
      <c r="WMW185" s="199"/>
      <c r="WMX185" s="200"/>
      <c r="WMY185" s="201"/>
      <c r="WMZ185" s="202"/>
      <c r="WNA185" s="199"/>
      <c r="WNB185" s="199"/>
      <c r="WNC185" s="80"/>
      <c r="WND185" s="199"/>
      <c r="WNE185" s="199"/>
      <c r="WNF185" s="199"/>
      <c r="WNG185" s="200"/>
      <c r="WNH185" s="201"/>
      <c r="WNI185" s="202"/>
      <c r="WNJ185" s="199"/>
      <c r="WNK185" s="199"/>
      <c r="WNL185" s="80"/>
      <c r="WNM185" s="199"/>
      <c r="WNN185" s="199"/>
      <c r="WNO185" s="199"/>
      <c r="WNP185" s="200"/>
      <c r="WNQ185" s="201"/>
      <c r="WNR185" s="202"/>
      <c r="WNS185" s="199"/>
      <c r="WNT185" s="199"/>
      <c r="WNU185" s="80"/>
      <c r="WNV185" s="199"/>
      <c r="WNW185" s="199"/>
      <c r="WNX185" s="199"/>
      <c r="WNY185" s="200"/>
      <c r="WNZ185" s="201"/>
      <c r="WOA185" s="202"/>
      <c r="WOB185" s="199"/>
      <c r="WOC185" s="199"/>
      <c r="WOD185" s="80"/>
      <c r="WOE185" s="199"/>
      <c r="WOF185" s="199"/>
      <c r="WOG185" s="199"/>
      <c r="WOH185" s="200"/>
      <c r="WOI185" s="201"/>
      <c r="WOJ185" s="202"/>
      <c r="WOK185" s="199"/>
      <c r="WOL185" s="199"/>
      <c r="WOM185" s="80"/>
      <c r="WON185" s="199"/>
      <c r="WOO185" s="199"/>
      <c r="WOP185" s="199"/>
      <c r="WOQ185" s="200"/>
      <c r="WOR185" s="201"/>
      <c r="WOS185" s="202"/>
      <c r="WOT185" s="199"/>
      <c r="WOU185" s="199"/>
      <c r="WOV185" s="80"/>
      <c r="WOW185" s="199"/>
      <c r="WOX185" s="199"/>
      <c r="WOY185" s="199"/>
      <c r="WOZ185" s="200"/>
      <c r="WPA185" s="201"/>
      <c r="WPB185" s="202"/>
      <c r="WPC185" s="199"/>
      <c r="WPD185" s="199"/>
      <c r="WPE185" s="80"/>
      <c r="WPF185" s="199"/>
      <c r="WPG185" s="199"/>
      <c r="WPH185" s="199"/>
      <c r="WPI185" s="200"/>
      <c r="WPJ185" s="201"/>
      <c r="WPK185" s="202"/>
      <c r="WPL185" s="199"/>
      <c r="WPM185" s="199"/>
      <c r="WPN185" s="80"/>
      <c r="WPO185" s="199"/>
      <c r="WPP185" s="199"/>
      <c r="WPQ185" s="199"/>
      <c r="WPR185" s="200"/>
      <c r="WPS185" s="201"/>
      <c r="WPT185" s="202"/>
      <c r="WPU185" s="199"/>
      <c r="WPV185" s="199"/>
      <c r="WPW185" s="80"/>
      <c r="WPX185" s="199"/>
      <c r="WPY185" s="199"/>
      <c r="WPZ185" s="199"/>
      <c r="WQA185" s="200"/>
      <c r="WQB185" s="201"/>
      <c r="WQC185" s="202"/>
      <c r="WQD185" s="199"/>
      <c r="WQE185" s="199"/>
      <c r="WQF185" s="80"/>
      <c r="WQG185" s="199"/>
      <c r="WQH185" s="199"/>
      <c r="WQI185" s="199"/>
      <c r="WQJ185" s="200"/>
      <c r="WQK185" s="201"/>
      <c r="WQL185" s="202"/>
      <c r="WQM185" s="199"/>
      <c r="WQN185" s="199"/>
      <c r="WQO185" s="80"/>
      <c r="WQP185" s="199"/>
      <c r="WQQ185" s="199"/>
      <c r="WQR185" s="199"/>
      <c r="WQS185" s="200"/>
      <c r="WQT185" s="201"/>
      <c r="WQU185" s="202"/>
      <c r="WQV185" s="199"/>
      <c r="WQW185" s="199"/>
      <c r="WQX185" s="80"/>
      <c r="WQY185" s="199"/>
      <c r="WQZ185" s="199"/>
      <c r="WRA185" s="199"/>
      <c r="WRB185" s="200"/>
      <c r="WRC185" s="201"/>
      <c r="WRD185" s="202"/>
      <c r="WRE185" s="199"/>
      <c r="WRF185" s="199"/>
      <c r="WRG185" s="80"/>
      <c r="WRH185" s="199"/>
      <c r="WRI185" s="199"/>
      <c r="WRJ185" s="199"/>
      <c r="WRK185" s="200"/>
      <c r="WRL185" s="201"/>
      <c r="WRM185" s="202"/>
      <c r="WRN185" s="199"/>
      <c r="WRO185" s="199"/>
      <c r="WRP185" s="80"/>
      <c r="WRQ185" s="199"/>
      <c r="WRR185" s="199"/>
      <c r="WRS185" s="199"/>
      <c r="WRT185" s="200"/>
      <c r="WRU185" s="201"/>
      <c r="WRV185" s="202"/>
      <c r="WRW185" s="199"/>
      <c r="WRX185" s="199"/>
      <c r="WRY185" s="80"/>
      <c r="WRZ185" s="199"/>
      <c r="WSA185" s="199"/>
      <c r="WSB185" s="199"/>
      <c r="WSC185" s="200"/>
      <c r="WSD185" s="201"/>
      <c r="WSE185" s="202"/>
      <c r="WSF185" s="199"/>
      <c r="WSG185" s="199"/>
      <c r="WSH185" s="80"/>
      <c r="WSI185" s="199"/>
      <c r="WSJ185" s="199"/>
      <c r="WSK185" s="199"/>
      <c r="WSL185" s="200"/>
      <c r="WSM185" s="201"/>
      <c r="WSN185" s="202"/>
      <c r="WSO185" s="199"/>
      <c r="WSP185" s="199"/>
      <c r="WSQ185" s="80"/>
      <c r="WSR185" s="199"/>
      <c r="WSS185" s="199"/>
      <c r="WST185" s="199"/>
      <c r="WSU185" s="200"/>
      <c r="WSV185" s="201"/>
      <c r="WSW185" s="202"/>
      <c r="WSX185" s="199"/>
      <c r="WSY185" s="199"/>
      <c r="WSZ185" s="80"/>
      <c r="WTA185" s="199"/>
      <c r="WTB185" s="199"/>
      <c r="WTC185" s="199"/>
      <c r="WTD185" s="200"/>
      <c r="WTE185" s="201"/>
      <c r="WTF185" s="202"/>
      <c r="WTG185" s="199"/>
      <c r="WTH185" s="199"/>
      <c r="WTI185" s="80"/>
      <c r="WTJ185" s="199"/>
      <c r="WTK185" s="199"/>
      <c r="WTL185" s="199"/>
      <c r="WTM185" s="200"/>
      <c r="WTN185" s="201"/>
      <c r="WTO185" s="202"/>
      <c r="WTP185" s="199"/>
      <c r="WTQ185" s="199"/>
      <c r="WTR185" s="80"/>
      <c r="WTS185" s="199"/>
      <c r="WTT185" s="199"/>
      <c r="WTU185" s="199"/>
      <c r="WTV185" s="200"/>
      <c r="WTW185" s="214"/>
      <c r="WTX185" s="212"/>
      <c r="WTY185" s="199"/>
      <c r="WTZ185" s="199"/>
      <c r="WUA185" s="80"/>
      <c r="WUB185" s="199"/>
      <c r="WUC185" s="199"/>
      <c r="WUD185" s="199"/>
      <c r="WUE185" s="200"/>
      <c r="WUF185" s="214"/>
      <c r="WUG185" s="207"/>
      <c r="WUJ185" s="111"/>
      <c r="WUN185" s="205"/>
      <c r="WUO185" s="206"/>
      <c r="WUP185" s="207"/>
      <c r="WUS185" s="112"/>
      <c r="WUT185" s="199"/>
      <c r="WUU185" s="199"/>
      <c r="WUV185" s="199"/>
      <c r="WUW185" s="200"/>
      <c r="WUX185" s="201"/>
      <c r="WUY185" s="202"/>
      <c r="WUZ185" s="199"/>
      <c r="WVA185" s="199"/>
      <c r="WVB185" s="80"/>
      <c r="WVC185" s="199"/>
      <c r="WVD185" s="199"/>
      <c r="WVE185" s="199"/>
      <c r="WVF185" s="200"/>
      <c r="WVG185" s="201"/>
      <c r="WVH185" s="202"/>
      <c r="WVI185" s="199"/>
      <c r="WVJ185" s="199"/>
      <c r="WVK185" s="80"/>
      <c r="WVL185" s="199"/>
      <c r="WVM185" s="199"/>
      <c r="WVN185" s="199"/>
      <c r="WVO185" s="200"/>
      <c r="WVP185" s="201"/>
      <c r="WVQ185" s="202"/>
      <c r="WVR185" s="199"/>
      <c r="WVS185" s="199"/>
      <c r="WVT185" s="80"/>
      <c r="WVU185" s="199"/>
      <c r="WVV185" s="199"/>
      <c r="WVW185" s="199"/>
      <c r="WVX185" s="200"/>
      <c r="WVY185" s="201"/>
      <c r="WVZ185" s="202"/>
      <c r="WWA185" s="199"/>
      <c r="WWB185" s="199"/>
      <c r="WWC185" s="80"/>
      <c r="WWD185" s="199"/>
      <c r="WWE185" s="199"/>
      <c r="WWF185" s="199"/>
      <c r="WWG185" s="200"/>
      <c r="WWH185" s="201"/>
      <c r="WWI185" s="202"/>
      <c r="WWJ185" s="199"/>
      <c r="WWK185" s="199"/>
      <c r="WWL185" s="80"/>
      <c r="WWM185" s="199"/>
      <c r="WWN185" s="199"/>
      <c r="WWO185" s="199"/>
      <c r="WWP185" s="200"/>
      <c r="WWQ185" s="201"/>
      <c r="WWR185" s="202"/>
      <c r="WWS185" s="199"/>
      <c r="WWT185" s="199"/>
      <c r="WWU185" s="80"/>
      <c r="WWV185" s="199"/>
      <c r="WWW185" s="199"/>
      <c r="WWX185" s="199"/>
      <c r="WWY185" s="200"/>
      <c r="WWZ185" s="201"/>
      <c r="WXA185" s="202"/>
      <c r="WXB185" s="199"/>
      <c r="WXC185" s="199"/>
      <c r="WXD185" s="80"/>
      <c r="WXE185" s="199"/>
      <c r="WXF185" s="199"/>
      <c r="WXG185" s="199"/>
      <c r="WXH185" s="200"/>
      <c r="WXI185" s="201"/>
      <c r="WXJ185" s="202"/>
      <c r="WXK185" s="199"/>
      <c r="WXL185" s="199"/>
      <c r="WXM185" s="80"/>
      <c r="WXN185" s="199"/>
      <c r="WXO185" s="199"/>
      <c r="WXP185" s="199"/>
      <c r="WXQ185" s="200"/>
      <c r="WXR185" s="201"/>
      <c r="WXS185" s="202"/>
      <c r="WXT185" s="199"/>
      <c r="WXU185" s="199"/>
      <c r="WXV185" s="80"/>
      <c r="WXW185" s="199"/>
      <c r="WXX185" s="199"/>
      <c r="WXY185" s="199"/>
      <c r="WXZ185" s="200"/>
      <c r="WYA185" s="201"/>
      <c r="WYB185" s="202"/>
      <c r="WYC185" s="199"/>
      <c r="WYD185" s="199"/>
      <c r="WYE185" s="80"/>
      <c r="WYF185" s="199"/>
      <c r="WYG185" s="199"/>
      <c r="WYH185" s="199"/>
      <c r="WYI185" s="200"/>
      <c r="WYJ185" s="201"/>
      <c r="WYK185" s="202"/>
      <c r="WYL185" s="199"/>
      <c r="WYM185" s="199"/>
      <c r="WYN185" s="80"/>
      <c r="WYO185" s="199"/>
      <c r="WYP185" s="199"/>
      <c r="WYQ185" s="199"/>
      <c r="WYR185" s="200"/>
      <c r="WYS185" s="201"/>
      <c r="WYT185" s="202"/>
      <c r="WYU185" s="199"/>
      <c r="WYV185" s="199"/>
      <c r="WYW185" s="80"/>
      <c r="WYX185" s="199"/>
      <c r="WYY185" s="199"/>
      <c r="WYZ185" s="199"/>
      <c r="WZA185" s="200"/>
      <c r="WZB185" s="201"/>
      <c r="WZC185" s="202"/>
      <c r="WZD185" s="199"/>
      <c r="WZE185" s="199"/>
      <c r="WZF185" s="80"/>
      <c r="WZG185" s="199"/>
      <c r="WZH185" s="199"/>
      <c r="WZI185" s="199"/>
      <c r="WZJ185" s="200"/>
      <c r="WZK185" s="201"/>
      <c r="WZL185" s="202"/>
      <c r="WZM185" s="199"/>
      <c r="WZN185" s="199"/>
      <c r="WZO185" s="80"/>
      <c r="WZP185" s="199"/>
      <c r="WZQ185" s="199"/>
      <c r="WZR185" s="199"/>
      <c r="WZS185" s="200"/>
      <c r="WZT185" s="201"/>
      <c r="WZU185" s="202"/>
      <c r="WZV185" s="199"/>
      <c r="WZW185" s="199"/>
      <c r="WZX185" s="80"/>
      <c r="WZY185" s="199"/>
      <c r="WZZ185" s="199"/>
      <c r="XAA185" s="199"/>
      <c r="XAB185" s="200"/>
      <c r="XAC185" s="201"/>
      <c r="XAD185" s="202"/>
      <c r="XAE185" s="199"/>
      <c r="XAF185" s="199"/>
      <c r="XAG185" s="80"/>
      <c r="XAH185" s="199"/>
      <c r="XAI185" s="199"/>
      <c r="XAJ185" s="199"/>
      <c r="XAK185" s="200"/>
      <c r="XAL185" s="201"/>
      <c r="XAM185" s="202"/>
      <c r="XAN185" s="199"/>
      <c r="XAO185" s="199"/>
      <c r="XAP185" s="80"/>
      <c r="XAQ185" s="199"/>
      <c r="XAR185" s="199"/>
      <c r="XAS185" s="199"/>
      <c r="XAT185" s="200"/>
      <c r="XAU185" s="201"/>
      <c r="XAV185" s="202"/>
      <c r="XAW185" s="199"/>
      <c r="XAX185" s="199"/>
      <c r="XAY185" s="80"/>
      <c r="XAZ185" s="199"/>
      <c r="XBA185" s="199"/>
      <c r="XBB185" s="199"/>
      <c r="XBC185" s="200"/>
      <c r="XBD185" s="201"/>
      <c r="XBE185" s="202"/>
      <c r="XBF185" s="199"/>
      <c r="XBG185" s="199"/>
      <c r="XBH185" s="80"/>
      <c r="XBI185" s="199"/>
      <c r="XBJ185" s="199"/>
      <c r="XBK185" s="199"/>
      <c r="XBL185" s="200"/>
      <c r="XBM185" s="201"/>
      <c r="XBN185" s="202"/>
      <c r="XBO185" s="199"/>
      <c r="XBP185" s="199"/>
      <c r="XBQ185" s="80"/>
      <c r="XBR185" s="199"/>
      <c r="XBS185" s="199"/>
      <c r="XBT185" s="199"/>
      <c r="XBU185" s="200"/>
      <c r="XBV185" s="201"/>
      <c r="XBW185" s="202"/>
      <c r="XBX185" s="199"/>
      <c r="XBY185" s="199"/>
      <c r="XBZ185" s="80"/>
      <c r="XCA185" s="199"/>
      <c r="XCB185" s="199"/>
      <c r="XCC185" s="199"/>
      <c r="XCD185" s="200"/>
      <c r="XCE185" s="201"/>
      <c r="XCF185" s="202"/>
      <c r="XCG185" s="199"/>
      <c r="XCH185" s="199"/>
      <c r="XCI185" s="80"/>
      <c r="XCJ185" s="199"/>
      <c r="XCK185" s="199"/>
      <c r="XCL185" s="199"/>
      <c r="XCM185" s="200"/>
      <c r="XCN185" s="201"/>
      <c r="XCO185" s="202"/>
      <c r="XCP185" s="199"/>
      <c r="XCQ185" s="199"/>
      <c r="XCR185" s="80"/>
      <c r="XCS185" s="199"/>
      <c r="XCT185" s="199"/>
      <c r="XCU185" s="199"/>
      <c r="XCV185" s="200"/>
      <c r="XCW185" s="201"/>
      <c r="XCX185" s="202"/>
      <c r="XCY185" s="199"/>
      <c r="XCZ185" s="199"/>
      <c r="XDA185" s="80"/>
      <c r="XDB185" s="199"/>
      <c r="XDC185" s="199"/>
      <c r="XDD185" s="199"/>
      <c r="XDE185" s="200"/>
      <c r="XDF185" s="201"/>
      <c r="XDG185" s="202"/>
      <c r="XDH185" s="199"/>
      <c r="XDI185" s="199"/>
      <c r="XDJ185" s="80"/>
      <c r="XDK185" s="199"/>
      <c r="XDL185" s="199"/>
      <c r="XDM185" s="199"/>
      <c r="XDN185" s="200"/>
      <c r="XDO185" s="201"/>
      <c r="XDP185" s="202"/>
    </row>
    <row r="186" spans="1:16344" s="242" customFormat="1" ht="36.6" hidden="1" customHeight="1" outlineLevel="1" x14ac:dyDescent="0.25">
      <c r="A186" s="78"/>
      <c r="B186" s="194" t="s">
        <v>284</v>
      </c>
      <c r="C186" s="72"/>
      <c r="D186" s="102"/>
      <c r="E186" s="103"/>
      <c r="F186" s="73"/>
      <c r="G186" s="231"/>
      <c r="H186" s="129">
        <v>60</v>
      </c>
      <c r="I186" s="153">
        <f t="shared" si="10"/>
        <v>0</v>
      </c>
      <c r="J186" s="240"/>
      <c r="K186" s="149"/>
      <c r="L186" s="149"/>
      <c r="M186" s="149"/>
      <c r="N186" s="70"/>
      <c r="O186" s="199"/>
      <c r="P186" s="200"/>
      <c r="Q186" s="201"/>
      <c r="R186" s="202"/>
      <c r="S186" s="199"/>
      <c r="T186" s="199"/>
      <c r="U186" s="80"/>
      <c r="V186" s="199"/>
      <c r="W186" s="199"/>
      <c r="X186" s="199"/>
      <c r="Y186" s="200"/>
      <c r="Z186" s="201"/>
      <c r="AA186" s="202"/>
      <c r="AB186" s="199"/>
      <c r="AC186" s="199"/>
      <c r="AD186" s="80"/>
      <c r="AE186" s="199"/>
      <c r="AF186" s="199"/>
      <c r="AG186" s="199"/>
      <c r="AH186" s="200"/>
      <c r="AI186" s="201"/>
      <c r="AJ186" s="202"/>
      <c r="AK186" s="199"/>
      <c r="AL186" s="199"/>
      <c r="AM186" s="80"/>
      <c r="AN186" s="199"/>
      <c r="AO186" s="199"/>
      <c r="AP186" s="199"/>
      <c r="AQ186" s="200"/>
      <c r="AR186" s="201"/>
      <c r="AS186" s="202"/>
      <c r="AT186" s="199"/>
      <c r="AU186" s="199"/>
      <c r="AV186" s="80"/>
      <c r="AW186" s="199"/>
      <c r="AX186" s="199"/>
      <c r="AY186" s="199"/>
      <c r="AZ186" s="200"/>
      <c r="BA186" s="201"/>
      <c r="BB186" s="202"/>
      <c r="BC186" s="199"/>
      <c r="BD186" s="199"/>
      <c r="BE186" s="80"/>
      <c r="BF186" s="199"/>
      <c r="BG186" s="199"/>
      <c r="BH186" s="199"/>
      <c r="BI186" s="200"/>
      <c r="BJ186" s="201"/>
      <c r="BK186" s="202"/>
      <c r="BL186" s="199"/>
      <c r="BM186" s="199"/>
      <c r="BN186" s="80"/>
      <c r="BO186" s="199"/>
      <c r="BP186" s="199"/>
      <c r="BQ186" s="199"/>
      <c r="BR186" s="200"/>
      <c r="BS186" s="201"/>
      <c r="BT186" s="202"/>
      <c r="BU186" s="199"/>
      <c r="BV186" s="199"/>
      <c r="BW186" s="80"/>
      <c r="BX186" s="199"/>
      <c r="BY186" s="199"/>
      <c r="BZ186" s="199"/>
      <c r="CA186" s="200"/>
      <c r="CB186" s="201"/>
      <c r="CC186" s="202"/>
      <c r="CD186" s="199"/>
      <c r="CE186" s="199"/>
      <c r="CF186" s="80"/>
      <c r="CG186" s="199"/>
      <c r="CH186" s="199"/>
      <c r="CI186" s="199"/>
      <c r="CJ186" s="200"/>
      <c r="CK186" s="201"/>
      <c r="CL186" s="202"/>
      <c r="CM186" s="199"/>
      <c r="CN186" s="199"/>
      <c r="CO186" s="80"/>
      <c r="CP186" s="199"/>
      <c r="CQ186" s="199"/>
      <c r="CR186" s="199"/>
      <c r="CS186" s="200"/>
      <c r="CT186" s="201"/>
      <c r="CU186" s="202"/>
      <c r="CV186" s="199"/>
      <c r="CW186" s="199"/>
      <c r="CX186" s="80"/>
      <c r="CY186" s="199"/>
      <c r="CZ186" s="199"/>
      <c r="DA186" s="199"/>
      <c r="DB186" s="200"/>
      <c r="DC186" s="201"/>
      <c r="DD186" s="202"/>
      <c r="DE186" s="199"/>
      <c r="DF186" s="199"/>
      <c r="DG186" s="80"/>
      <c r="DH186" s="199"/>
      <c r="DI186" s="199"/>
      <c r="DJ186" s="199"/>
      <c r="DK186" s="200"/>
      <c r="DL186" s="201"/>
      <c r="DM186" s="202"/>
      <c r="DN186" s="199"/>
      <c r="DO186" s="199"/>
      <c r="DP186" s="80"/>
      <c r="DQ186" s="199"/>
      <c r="DR186" s="199"/>
      <c r="DS186" s="199"/>
      <c r="DT186" s="200"/>
      <c r="DU186" s="201"/>
      <c r="DV186" s="202"/>
      <c r="DW186" s="199"/>
      <c r="DX186" s="199"/>
      <c r="DY186" s="80"/>
      <c r="DZ186" s="199"/>
      <c r="EA186" s="199"/>
      <c r="EB186" s="199"/>
      <c r="EC186" s="200"/>
      <c r="ED186" s="201"/>
      <c r="EE186" s="202"/>
      <c r="EF186" s="199"/>
      <c r="EG186" s="199"/>
      <c r="EH186" s="80"/>
      <c r="EI186" s="199"/>
      <c r="EJ186" s="199"/>
      <c r="EK186" s="199"/>
      <c r="EL186" s="200"/>
      <c r="EM186" s="201"/>
      <c r="EN186" s="202"/>
      <c r="EO186" s="199"/>
      <c r="EP186" s="199"/>
      <c r="EQ186" s="80"/>
      <c r="ER186" s="199"/>
      <c r="ES186" s="199"/>
      <c r="ET186" s="199"/>
      <c r="EU186" s="200"/>
      <c r="EV186" s="201"/>
      <c r="EW186" s="202"/>
      <c r="EX186" s="199"/>
      <c r="EY186" s="199"/>
      <c r="EZ186" s="80"/>
      <c r="FA186" s="199"/>
      <c r="FB186" s="199"/>
      <c r="FC186" s="199"/>
      <c r="FD186" s="200"/>
      <c r="FE186" s="201"/>
      <c r="FF186" s="202"/>
      <c r="FG186" s="199"/>
      <c r="FH186" s="199"/>
      <c r="FI186" s="80"/>
      <c r="FJ186" s="199"/>
      <c r="FK186" s="199"/>
      <c r="FL186" s="199"/>
      <c r="FM186" s="200"/>
      <c r="FN186" s="201"/>
      <c r="FO186" s="202"/>
      <c r="FP186" s="199"/>
      <c r="FQ186" s="199"/>
      <c r="FR186" s="80"/>
      <c r="FS186" s="199"/>
      <c r="FT186" s="199"/>
      <c r="FU186" s="199"/>
      <c r="FV186" s="200"/>
      <c r="FW186" s="201"/>
      <c r="FX186" s="202"/>
      <c r="FY186" s="199"/>
      <c r="FZ186" s="199"/>
      <c r="GA186" s="80"/>
      <c r="GB186" s="199"/>
      <c r="GC186" s="199"/>
      <c r="GD186" s="199"/>
      <c r="GE186" s="200"/>
      <c r="GF186" s="201"/>
      <c r="GG186" s="202"/>
      <c r="GH186" s="199"/>
      <c r="GI186" s="199"/>
      <c r="GJ186" s="80"/>
      <c r="GK186" s="199"/>
      <c r="GL186" s="199"/>
      <c r="GM186" s="199"/>
      <c r="GN186" s="200"/>
      <c r="GO186" s="201"/>
      <c r="GP186" s="202"/>
      <c r="GQ186" s="199"/>
      <c r="GR186" s="199"/>
      <c r="GS186" s="80"/>
      <c r="GT186" s="199"/>
      <c r="GU186" s="199"/>
      <c r="GV186" s="199"/>
      <c r="GW186" s="200"/>
      <c r="GX186" s="201"/>
      <c r="GY186" s="202"/>
      <c r="GZ186" s="199"/>
      <c r="HA186" s="199"/>
      <c r="HB186" s="80"/>
      <c r="HC186" s="199"/>
      <c r="HD186" s="199"/>
      <c r="HE186" s="199"/>
      <c r="HF186" s="200"/>
      <c r="HG186" s="201"/>
      <c r="HH186" s="202"/>
      <c r="HI186" s="199"/>
      <c r="HJ186" s="199"/>
      <c r="HK186" s="127"/>
      <c r="HM186" s="199"/>
      <c r="HN186" s="199"/>
      <c r="HO186" s="200"/>
      <c r="HP186" s="201"/>
      <c r="HQ186" s="202"/>
      <c r="HR186" s="199"/>
      <c r="HS186" s="199"/>
      <c r="HT186" s="127"/>
      <c r="HX186" s="243"/>
      <c r="HY186" s="244"/>
      <c r="HZ186" s="245"/>
      <c r="IC186" s="127"/>
      <c r="IG186" s="243"/>
      <c r="IH186" s="201"/>
      <c r="II186" s="202"/>
      <c r="IJ186" s="199"/>
      <c r="IK186" s="199"/>
      <c r="IL186" s="80"/>
      <c r="IM186" s="199"/>
      <c r="IN186" s="199"/>
      <c r="IO186" s="199"/>
      <c r="IP186" s="200"/>
      <c r="IQ186" s="201"/>
      <c r="IR186" s="202"/>
      <c r="IS186" s="199"/>
      <c r="IT186" s="199"/>
      <c r="IU186" s="80"/>
      <c r="IV186" s="199"/>
      <c r="IW186" s="199"/>
      <c r="IX186" s="199"/>
      <c r="IY186" s="200"/>
      <c r="IZ186" s="201"/>
      <c r="JA186" s="202"/>
      <c r="JB186" s="199"/>
      <c r="JC186" s="199"/>
      <c r="JD186" s="80"/>
      <c r="JE186" s="199"/>
      <c r="JF186" s="199"/>
      <c r="JG186" s="199"/>
      <c r="JH186" s="200"/>
      <c r="JI186" s="201"/>
      <c r="JJ186" s="202"/>
      <c r="JK186" s="199"/>
      <c r="JL186" s="199"/>
      <c r="JM186" s="80"/>
      <c r="JN186" s="199"/>
      <c r="JO186" s="199"/>
      <c r="JP186" s="199"/>
      <c r="JQ186" s="200"/>
      <c r="JR186" s="201"/>
      <c r="JS186" s="202"/>
      <c r="JT186" s="199"/>
      <c r="JU186" s="199"/>
      <c r="JV186" s="80"/>
      <c r="JW186" s="199"/>
      <c r="JX186" s="199"/>
      <c r="JY186" s="199"/>
      <c r="JZ186" s="200"/>
      <c r="KA186" s="201"/>
      <c r="KB186" s="202"/>
      <c r="KC186" s="199"/>
      <c r="KD186" s="199"/>
      <c r="KE186" s="80"/>
      <c r="KF186" s="199"/>
      <c r="KG186" s="199"/>
      <c r="KH186" s="199"/>
      <c r="KI186" s="200"/>
      <c r="KJ186" s="201"/>
      <c r="KK186" s="202"/>
      <c r="KL186" s="199"/>
      <c r="KM186" s="199"/>
      <c r="KN186" s="80"/>
      <c r="KO186" s="199"/>
      <c r="KP186" s="199"/>
      <c r="KQ186" s="199"/>
      <c r="KR186" s="200"/>
      <c r="KS186" s="201"/>
      <c r="KT186" s="202"/>
      <c r="KU186" s="199"/>
      <c r="KV186" s="199"/>
      <c r="KW186" s="80"/>
      <c r="KX186" s="199"/>
      <c r="KY186" s="199"/>
      <c r="KZ186" s="199"/>
      <c r="LA186" s="200"/>
      <c r="LB186" s="201"/>
      <c r="LC186" s="202"/>
      <c r="LD186" s="199"/>
      <c r="LE186" s="199"/>
      <c r="LF186" s="80"/>
      <c r="LG186" s="199"/>
      <c r="LH186" s="199"/>
      <c r="LI186" s="199"/>
      <c r="LJ186" s="200"/>
      <c r="LK186" s="201"/>
      <c r="LL186" s="202"/>
      <c r="LM186" s="199"/>
      <c r="LN186" s="199"/>
      <c r="LO186" s="80"/>
      <c r="LP186" s="199"/>
      <c r="LQ186" s="199"/>
      <c r="LR186" s="199"/>
      <c r="LS186" s="200"/>
      <c r="LT186" s="201"/>
      <c r="LU186" s="202"/>
      <c r="LV186" s="199"/>
      <c r="LW186" s="199"/>
      <c r="LX186" s="80"/>
      <c r="LY186" s="199"/>
      <c r="LZ186" s="199"/>
      <c r="MA186" s="199"/>
      <c r="MB186" s="200"/>
      <c r="MC186" s="201"/>
      <c r="MD186" s="202"/>
      <c r="ME186" s="199"/>
      <c r="MF186" s="199"/>
      <c r="MG186" s="80"/>
      <c r="MH186" s="199"/>
      <c r="MI186" s="199"/>
      <c r="MJ186" s="199"/>
      <c r="MK186" s="200"/>
      <c r="ML186" s="201"/>
      <c r="MM186" s="202"/>
      <c r="MN186" s="199"/>
      <c r="MO186" s="199"/>
      <c r="MP186" s="80"/>
      <c r="MQ186" s="199"/>
      <c r="MR186" s="199"/>
      <c r="MS186" s="199"/>
      <c r="MT186" s="200"/>
      <c r="MU186" s="201"/>
      <c r="MV186" s="202"/>
      <c r="MW186" s="199"/>
      <c r="MX186" s="199"/>
      <c r="MY186" s="80"/>
      <c r="MZ186" s="199"/>
      <c r="NA186" s="199"/>
      <c r="NB186" s="199"/>
      <c r="NC186" s="200"/>
      <c r="ND186" s="201"/>
      <c r="NE186" s="202"/>
      <c r="NF186" s="199"/>
      <c r="NG186" s="199"/>
      <c r="NH186" s="80"/>
      <c r="NI186" s="199"/>
      <c r="NJ186" s="199"/>
      <c r="NK186" s="199"/>
      <c r="NL186" s="200"/>
      <c r="NM186" s="201"/>
      <c r="NN186" s="202"/>
      <c r="NO186" s="199"/>
      <c r="NP186" s="199"/>
      <c r="NQ186" s="80"/>
      <c r="NR186" s="199"/>
      <c r="NS186" s="199"/>
      <c r="NT186" s="199"/>
      <c r="NU186" s="200"/>
      <c r="NV186" s="201"/>
      <c r="NW186" s="202"/>
      <c r="NX186" s="199"/>
      <c r="NY186" s="199"/>
      <c r="NZ186" s="80"/>
      <c r="OA186" s="199"/>
      <c r="OB186" s="199"/>
      <c r="OC186" s="199"/>
      <c r="OD186" s="200"/>
      <c r="OE186" s="201"/>
      <c r="OF186" s="202"/>
      <c r="OG186" s="199"/>
      <c r="OH186" s="199"/>
      <c r="OI186" s="80"/>
      <c r="OJ186" s="199"/>
      <c r="OK186" s="199"/>
      <c r="OL186" s="199"/>
      <c r="OM186" s="200"/>
      <c r="ON186" s="201"/>
      <c r="OO186" s="202"/>
      <c r="OP186" s="199"/>
      <c r="OQ186" s="199"/>
      <c r="OR186" s="80"/>
      <c r="OS186" s="199"/>
      <c r="OT186" s="199"/>
      <c r="OU186" s="199"/>
      <c r="OV186" s="200"/>
      <c r="OW186" s="201"/>
      <c r="OX186" s="202"/>
      <c r="OY186" s="199"/>
      <c r="OZ186" s="199"/>
      <c r="PA186" s="80"/>
      <c r="PB186" s="199"/>
      <c r="PC186" s="199"/>
      <c r="PD186" s="199"/>
      <c r="PE186" s="200"/>
      <c r="PF186" s="201"/>
      <c r="PG186" s="202"/>
      <c r="PH186" s="199"/>
      <c r="PI186" s="199"/>
      <c r="PJ186" s="80"/>
      <c r="PK186" s="199"/>
      <c r="PL186" s="199"/>
      <c r="PM186" s="199"/>
      <c r="PN186" s="200"/>
      <c r="PO186" s="201"/>
      <c r="PP186" s="202"/>
      <c r="PQ186" s="199"/>
      <c r="PR186" s="199"/>
      <c r="PS186" s="80"/>
      <c r="PT186" s="199"/>
      <c r="PU186" s="199"/>
      <c r="PV186" s="199"/>
      <c r="PW186" s="200"/>
      <c r="PX186" s="201"/>
      <c r="PY186" s="202"/>
      <c r="PZ186" s="199"/>
      <c r="QA186" s="199"/>
      <c r="QB186" s="80"/>
      <c r="QC186" s="199"/>
      <c r="QD186" s="199"/>
      <c r="QE186" s="199"/>
      <c r="QF186" s="200"/>
      <c r="QG186" s="201"/>
      <c r="QH186" s="202"/>
      <c r="QI186" s="199"/>
      <c r="QJ186" s="199"/>
      <c r="QK186" s="80"/>
      <c r="QL186" s="199"/>
      <c r="QM186" s="199"/>
      <c r="QN186" s="199"/>
      <c r="QO186" s="200"/>
      <c r="QP186" s="201"/>
      <c r="QQ186" s="202"/>
      <c r="QR186" s="199"/>
      <c r="QS186" s="199"/>
      <c r="QT186" s="80"/>
      <c r="QU186" s="199"/>
      <c r="QV186" s="199"/>
      <c r="QW186" s="199"/>
      <c r="QX186" s="200"/>
      <c r="QY186" s="201"/>
      <c r="QZ186" s="202"/>
      <c r="RA186" s="199"/>
      <c r="RB186" s="199"/>
      <c r="RC186" s="80"/>
      <c r="RD186" s="199"/>
      <c r="RE186" s="199"/>
      <c r="RF186" s="199"/>
      <c r="RG186" s="243"/>
      <c r="RH186" s="244"/>
      <c r="RI186" s="202"/>
      <c r="RJ186" s="199"/>
      <c r="RK186" s="199"/>
      <c r="RL186" s="80"/>
      <c r="RM186" s="199"/>
      <c r="RN186" s="199"/>
      <c r="RO186" s="199"/>
      <c r="RP186" s="243"/>
      <c r="RQ186" s="244"/>
      <c r="RR186" s="245"/>
      <c r="RU186" s="127"/>
      <c r="RY186" s="243"/>
      <c r="RZ186" s="244"/>
      <c r="SA186" s="245"/>
      <c r="SD186" s="80"/>
      <c r="SE186" s="199"/>
      <c r="SF186" s="199"/>
      <c r="SG186" s="199"/>
      <c r="SH186" s="200"/>
      <c r="SI186" s="201"/>
      <c r="SJ186" s="202"/>
      <c r="SK186" s="199"/>
      <c r="SL186" s="199"/>
      <c r="SM186" s="80"/>
      <c r="SN186" s="199"/>
      <c r="SO186" s="199"/>
      <c r="SP186" s="199"/>
      <c r="SQ186" s="200"/>
      <c r="SR186" s="201"/>
      <c r="SS186" s="202"/>
      <c r="ST186" s="199"/>
      <c r="SU186" s="199"/>
      <c r="SV186" s="80"/>
      <c r="SW186" s="199"/>
      <c r="SX186" s="199"/>
      <c r="SY186" s="199"/>
      <c r="SZ186" s="200"/>
      <c r="TA186" s="201"/>
      <c r="TB186" s="202"/>
      <c r="TC186" s="199"/>
      <c r="TD186" s="199"/>
      <c r="TE186" s="80"/>
      <c r="TF186" s="199"/>
      <c r="TG186" s="199"/>
      <c r="TH186" s="199"/>
      <c r="TI186" s="200"/>
      <c r="TJ186" s="201"/>
      <c r="TK186" s="202"/>
      <c r="TL186" s="199"/>
      <c r="TM186" s="199"/>
      <c r="TN186" s="80"/>
      <c r="TO186" s="199"/>
      <c r="TP186" s="199"/>
      <c r="TQ186" s="199"/>
      <c r="TR186" s="200"/>
      <c r="TS186" s="201"/>
      <c r="TT186" s="202"/>
      <c r="TU186" s="199"/>
      <c r="TV186" s="199"/>
      <c r="TW186" s="80"/>
      <c r="TX186" s="199"/>
      <c r="TY186" s="199"/>
      <c r="TZ186" s="199"/>
      <c r="UA186" s="200"/>
      <c r="UB186" s="201"/>
      <c r="UC186" s="202"/>
      <c r="UD186" s="199"/>
      <c r="UE186" s="199"/>
      <c r="UF186" s="80"/>
      <c r="UG186" s="199"/>
      <c r="UH186" s="199"/>
      <c r="UI186" s="199"/>
      <c r="UJ186" s="200"/>
      <c r="UK186" s="201"/>
      <c r="UL186" s="202"/>
      <c r="UM186" s="199"/>
      <c r="UN186" s="199"/>
      <c r="UO186" s="80"/>
      <c r="UP186" s="199"/>
      <c r="UQ186" s="199"/>
      <c r="UR186" s="199"/>
      <c r="US186" s="200"/>
      <c r="UT186" s="201"/>
      <c r="UU186" s="202"/>
      <c r="UV186" s="199"/>
      <c r="UW186" s="199"/>
      <c r="UX186" s="80"/>
      <c r="UY186" s="199"/>
      <c r="UZ186" s="199"/>
      <c r="VA186" s="199"/>
      <c r="VB186" s="200"/>
      <c r="VC186" s="201"/>
      <c r="VD186" s="202"/>
      <c r="VE186" s="199"/>
      <c r="VF186" s="199"/>
      <c r="VG186" s="80"/>
      <c r="VH186" s="199"/>
      <c r="VI186" s="199"/>
      <c r="VJ186" s="199"/>
      <c r="VK186" s="200"/>
      <c r="VL186" s="201"/>
      <c r="VM186" s="202"/>
      <c r="VN186" s="199"/>
      <c r="VO186" s="199"/>
      <c r="VP186" s="80"/>
      <c r="VQ186" s="199"/>
      <c r="VR186" s="199"/>
      <c r="VS186" s="199"/>
      <c r="VT186" s="200"/>
      <c r="VU186" s="201"/>
      <c r="VV186" s="202"/>
      <c r="VW186" s="199"/>
      <c r="VX186" s="199"/>
      <c r="VY186" s="80"/>
      <c r="VZ186" s="199"/>
      <c r="WA186" s="199"/>
      <c r="WB186" s="199"/>
      <c r="WC186" s="200"/>
      <c r="WD186" s="201"/>
      <c r="WE186" s="202"/>
      <c r="WF186" s="199"/>
      <c r="WG186" s="199"/>
      <c r="WH186" s="80"/>
      <c r="WI186" s="199"/>
      <c r="WJ186" s="199"/>
      <c r="WK186" s="199"/>
      <c r="WL186" s="200"/>
      <c r="WM186" s="201"/>
      <c r="WN186" s="202"/>
      <c r="WO186" s="199"/>
      <c r="WP186" s="199"/>
      <c r="WQ186" s="80"/>
      <c r="WR186" s="199"/>
      <c r="WS186" s="199"/>
      <c r="WT186" s="199"/>
      <c r="WU186" s="200"/>
      <c r="WV186" s="201"/>
      <c r="WW186" s="202"/>
      <c r="WX186" s="199"/>
      <c r="WY186" s="199"/>
      <c r="WZ186" s="80"/>
      <c r="XA186" s="199"/>
      <c r="XB186" s="199"/>
      <c r="XC186" s="199"/>
      <c r="XD186" s="200"/>
      <c r="XE186" s="201"/>
      <c r="XF186" s="202"/>
      <c r="XG186" s="199"/>
      <c r="XH186" s="199"/>
      <c r="XI186" s="80"/>
      <c r="XJ186" s="199"/>
      <c r="XK186" s="199"/>
      <c r="XL186" s="199"/>
      <c r="XM186" s="200"/>
      <c r="XN186" s="201"/>
      <c r="XO186" s="202"/>
      <c r="XP186" s="199"/>
      <c r="XQ186" s="199"/>
      <c r="XR186" s="80"/>
      <c r="XS186" s="199"/>
      <c r="XT186" s="199"/>
      <c r="XU186" s="199"/>
      <c r="XV186" s="200"/>
      <c r="XW186" s="201"/>
      <c r="XX186" s="202"/>
      <c r="XY186" s="199"/>
      <c r="XZ186" s="199"/>
      <c r="YA186" s="80"/>
      <c r="YB186" s="199"/>
      <c r="YC186" s="199"/>
      <c r="YD186" s="199"/>
      <c r="YE186" s="200"/>
      <c r="YF186" s="201"/>
      <c r="YG186" s="202"/>
      <c r="YH186" s="199"/>
      <c r="YI186" s="199"/>
      <c r="YJ186" s="80"/>
      <c r="YK186" s="199"/>
      <c r="YL186" s="199"/>
      <c r="YM186" s="199"/>
      <c r="YN186" s="200"/>
      <c r="YO186" s="201"/>
      <c r="YP186" s="202"/>
      <c r="YQ186" s="199"/>
      <c r="YR186" s="199"/>
      <c r="YS186" s="80"/>
      <c r="YT186" s="199"/>
      <c r="YU186" s="199"/>
      <c r="YV186" s="199"/>
      <c r="YW186" s="200"/>
      <c r="YX186" s="201"/>
      <c r="YY186" s="202"/>
      <c r="YZ186" s="199"/>
      <c r="ZA186" s="199"/>
      <c r="ZB186" s="80"/>
      <c r="ZC186" s="199"/>
      <c r="ZD186" s="199"/>
      <c r="ZE186" s="199"/>
      <c r="ZF186" s="200"/>
      <c r="ZG186" s="201"/>
      <c r="ZH186" s="202"/>
      <c r="ZI186" s="199"/>
      <c r="ZJ186" s="199"/>
      <c r="ZK186" s="80"/>
      <c r="ZL186" s="199"/>
      <c r="ZM186" s="199"/>
      <c r="ZN186" s="199"/>
      <c r="ZO186" s="200"/>
      <c r="ZP186" s="201"/>
      <c r="ZQ186" s="202"/>
      <c r="ZR186" s="199"/>
      <c r="ZS186" s="199"/>
      <c r="ZT186" s="80"/>
      <c r="ZU186" s="199"/>
      <c r="ZV186" s="199"/>
      <c r="ZW186" s="199"/>
      <c r="ZX186" s="200"/>
      <c r="ZY186" s="201"/>
      <c r="ZZ186" s="202"/>
      <c r="AAA186" s="199"/>
      <c r="AAB186" s="199"/>
      <c r="AAC186" s="80"/>
      <c r="AAD186" s="199"/>
      <c r="AAE186" s="199"/>
      <c r="AAF186" s="199"/>
      <c r="AAG186" s="200"/>
      <c r="AAH186" s="201"/>
      <c r="AAI186" s="202"/>
      <c r="AAJ186" s="199"/>
      <c r="AAK186" s="199"/>
      <c r="AAL186" s="80"/>
      <c r="AAM186" s="199"/>
      <c r="AAN186" s="199"/>
      <c r="AAO186" s="199"/>
      <c r="AAP186" s="200"/>
      <c r="AAQ186" s="201"/>
      <c r="AAR186" s="202"/>
      <c r="AAS186" s="199"/>
      <c r="AAT186" s="199"/>
      <c r="AAU186" s="80"/>
      <c r="AAV186" s="199"/>
      <c r="AAW186" s="199"/>
      <c r="AAX186" s="199"/>
      <c r="AAY186" s="200"/>
      <c r="AAZ186" s="201"/>
      <c r="ABA186" s="202"/>
      <c r="ABB186" s="199"/>
      <c r="ABD186" s="127"/>
      <c r="ABE186" s="199"/>
      <c r="ABF186" s="199"/>
      <c r="ABG186" s="199"/>
      <c r="ABH186" s="200"/>
      <c r="ABI186" s="201"/>
      <c r="ABJ186" s="202"/>
      <c r="ABK186" s="199"/>
      <c r="ABM186" s="127"/>
      <c r="ABQ186" s="243"/>
      <c r="ABR186" s="244"/>
      <c r="ABS186" s="245"/>
      <c r="ABV186" s="127"/>
      <c r="ABZ186" s="200"/>
      <c r="ACA186" s="201"/>
      <c r="ACB186" s="202"/>
      <c r="ACC186" s="199"/>
      <c r="ACD186" s="199"/>
      <c r="ACE186" s="80"/>
      <c r="ACF186" s="199"/>
      <c r="ACG186" s="199"/>
      <c r="ACH186" s="199"/>
      <c r="ACI186" s="200"/>
      <c r="ACJ186" s="201"/>
      <c r="ACK186" s="202"/>
      <c r="ACL186" s="199"/>
      <c r="ACM186" s="199"/>
      <c r="ACN186" s="80"/>
      <c r="ACO186" s="199"/>
      <c r="ACP186" s="199"/>
      <c r="ACQ186" s="199"/>
      <c r="ACR186" s="200"/>
      <c r="ACS186" s="201"/>
      <c r="ACT186" s="202"/>
      <c r="ACU186" s="199"/>
      <c r="ACV186" s="199"/>
      <c r="ACW186" s="80"/>
      <c r="ACX186" s="199"/>
      <c r="ACY186" s="199"/>
      <c r="ACZ186" s="199"/>
      <c r="ADA186" s="200"/>
      <c r="ADB186" s="201"/>
      <c r="ADC186" s="202"/>
      <c r="ADD186" s="199"/>
      <c r="ADE186" s="199"/>
      <c r="ADF186" s="80"/>
      <c r="ADG186" s="199"/>
      <c r="ADH186" s="199"/>
      <c r="ADI186" s="199"/>
      <c r="ADJ186" s="200"/>
      <c r="ADK186" s="201"/>
      <c r="ADL186" s="202"/>
      <c r="ADM186" s="199"/>
      <c r="ADN186" s="199"/>
      <c r="ADO186" s="80"/>
      <c r="ADP186" s="199"/>
      <c r="ADQ186" s="199"/>
      <c r="ADR186" s="199"/>
      <c r="ADS186" s="200"/>
      <c r="ADT186" s="201"/>
      <c r="ADU186" s="202"/>
      <c r="ADV186" s="199"/>
      <c r="ADW186" s="199"/>
      <c r="ADX186" s="80"/>
      <c r="ADY186" s="199"/>
      <c r="ADZ186" s="199"/>
      <c r="AEA186" s="199"/>
      <c r="AEB186" s="200"/>
      <c r="AEC186" s="201"/>
      <c r="AED186" s="202"/>
      <c r="AEE186" s="199"/>
      <c r="AEF186" s="199"/>
      <c r="AEG186" s="80"/>
      <c r="AEH186" s="199"/>
      <c r="AEI186" s="199"/>
      <c r="AEJ186" s="199"/>
      <c r="AEK186" s="200"/>
      <c r="AEL186" s="201"/>
      <c r="AEM186" s="202"/>
      <c r="AEN186" s="199"/>
      <c r="AEO186" s="199"/>
      <c r="AEP186" s="80"/>
      <c r="AEQ186" s="199"/>
      <c r="AER186" s="199"/>
      <c r="AES186" s="199"/>
      <c r="AET186" s="200"/>
      <c r="AEU186" s="201"/>
      <c r="AEV186" s="202"/>
      <c r="AEW186" s="199"/>
      <c r="AEX186" s="199"/>
      <c r="AEY186" s="80"/>
      <c r="AEZ186" s="199"/>
      <c r="AFA186" s="199"/>
      <c r="AFB186" s="199"/>
      <c r="AFC186" s="200"/>
      <c r="AFD186" s="201"/>
      <c r="AFE186" s="202"/>
      <c r="AFF186" s="199"/>
      <c r="AFG186" s="199"/>
      <c r="AFH186" s="80"/>
      <c r="AFI186" s="199"/>
      <c r="AFJ186" s="199"/>
      <c r="AFK186" s="199"/>
      <c r="AFL186" s="200"/>
      <c r="AFM186" s="201"/>
      <c r="AFN186" s="202"/>
      <c r="AFO186" s="199"/>
      <c r="AFP186" s="199"/>
      <c r="AFQ186" s="80"/>
      <c r="AFR186" s="199"/>
      <c r="AFS186" s="199"/>
      <c r="AFT186" s="199"/>
      <c r="AFU186" s="200"/>
      <c r="AFV186" s="201"/>
      <c r="AFW186" s="202"/>
      <c r="AFX186" s="199"/>
      <c r="AFY186" s="199"/>
      <c r="AFZ186" s="80"/>
      <c r="AGA186" s="199"/>
      <c r="AGB186" s="199"/>
      <c r="AGC186" s="199"/>
      <c r="AGD186" s="200"/>
      <c r="AGE186" s="201"/>
      <c r="AGF186" s="202"/>
      <c r="AGG186" s="199"/>
      <c r="AGH186" s="199"/>
      <c r="AGI186" s="80"/>
      <c r="AGJ186" s="199"/>
      <c r="AGK186" s="199"/>
      <c r="AGL186" s="199"/>
      <c r="AGM186" s="200"/>
      <c r="AGN186" s="201"/>
      <c r="AGO186" s="202"/>
      <c r="AGP186" s="199"/>
      <c r="AGQ186" s="199"/>
      <c r="AGR186" s="80"/>
      <c r="AGS186" s="199"/>
      <c r="AGT186" s="199"/>
      <c r="AGU186" s="199"/>
      <c r="AGV186" s="200"/>
      <c r="AGW186" s="201"/>
      <c r="AGX186" s="202"/>
      <c r="AGY186" s="199"/>
      <c r="AGZ186" s="199"/>
      <c r="AHA186" s="80"/>
      <c r="AHB186" s="199"/>
      <c r="AHC186" s="199"/>
      <c r="AHD186" s="199"/>
      <c r="AHE186" s="200"/>
      <c r="AHF186" s="201"/>
      <c r="AHG186" s="202"/>
      <c r="AHH186" s="199"/>
      <c r="AHI186" s="199"/>
      <c r="AHJ186" s="80"/>
      <c r="AHK186" s="199"/>
      <c r="AHL186" s="199"/>
      <c r="AHM186" s="199"/>
      <c r="AHN186" s="200"/>
      <c r="AHO186" s="201"/>
      <c r="AHP186" s="202"/>
      <c r="AHQ186" s="199"/>
      <c r="AHR186" s="199"/>
      <c r="AHS186" s="80"/>
      <c r="AHT186" s="199"/>
      <c r="AHU186" s="199"/>
      <c r="AHV186" s="199"/>
      <c r="AHW186" s="200"/>
      <c r="AHX186" s="201"/>
      <c r="AHY186" s="202"/>
      <c r="AHZ186" s="199"/>
      <c r="AIA186" s="199"/>
      <c r="AIB186" s="80"/>
      <c r="AIC186" s="199"/>
      <c r="AID186" s="199"/>
      <c r="AIE186" s="199"/>
      <c r="AIF186" s="200"/>
      <c r="AIG186" s="201"/>
      <c r="AIH186" s="202"/>
      <c r="AII186" s="199"/>
      <c r="AIJ186" s="199"/>
      <c r="AIK186" s="80"/>
      <c r="AIL186" s="199"/>
      <c r="AIM186" s="199"/>
      <c r="AIN186" s="199"/>
      <c r="AIO186" s="200"/>
      <c r="AIP186" s="201"/>
      <c r="AIQ186" s="202"/>
      <c r="AIR186" s="199"/>
      <c r="AIS186" s="199"/>
      <c r="AIT186" s="80"/>
      <c r="AIU186" s="199"/>
      <c r="AIV186" s="199"/>
      <c r="AIW186" s="199"/>
      <c r="AIX186" s="200"/>
      <c r="AIY186" s="201"/>
      <c r="AIZ186" s="202"/>
      <c r="AJA186" s="199"/>
      <c r="AJB186" s="199"/>
      <c r="AJC186" s="80"/>
      <c r="AJD186" s="199"/>
      <c r="AJE186" s="199"/>
      <c r="AJF186" s="199"/>
      <c r="AJG186" s="200"/>
      <c r="AJH186" s="201"/>
      <c r="AJI186" s="202"/>
      <c r="AJJ186" s="199"/>
      <c r="AJK186" s="199"/>
      <c r="AJL186" s="80"/>
      <c r="AJM186" s="199"/>
      <c r="AJN186" s="199"/>
      <c r="AJO186" s="199"/>
      <c r="AJP186" s="200"/>
      <c r="AJQ186" s="201"/>
      <c r="AJR186" s="202"/>
      <c r="AJS186" s="199"/>
      <c r="AJT186" s="199"/>
      <c r="AJU186" s="80"/>
      <c r="AJV186" s="199"/>
      <c r="AJW186" s="199"/>
      <c r="AJX186" s="199"/>
      <c r="AJY186" s="200"/>
      <c r="AJZ186" s="201"/>
      <c r="AKA186" s="202"/>
      <c r="AKB186" s="199"/>
      <c r="AKC186" s="199"/>
      <c r="AKD186" s="80"/>
      <c r="AKE186" s="199"/>
      <c r="AKF186" s="199"/>
      <c r="AKG186" s="199"/>
      <c r="AKH186" s="200"/>
      <c r="AKI186" s="201"/>
      <c r="AKJ186" s="202"/>
      <c r="AKK186" s="199"/>
      <c r="AKL186" s="199"/>
      <c r="AKM186" s="80"/>
      <c r="AKN186" s="199"/>
      <c r="AKO186" s="199"/>
      <c r="AKP186" s="199"/>
      <c r="AKQ186" s="200"/>
      <c r="AKR186" s="201"/>
      <c r="AKS186" s="202"/>
      <c r="AKT186" s="199"/>
      <c r="AKU186" s="199"/>
      <c r="AKV186" s="80"/>
      <c r="AKW186" s="199"/>
      <c r="AKX186" s="199"/>
      <c r="AKZ186" s="243"/>
      <c r="ALA186" s="201"/>
      <c r="ALB186" s="202"/>
      <c r="ALC186" s="199"/>
      <c r="ALD186" s="199"/>
      <c r="ALE186" s="80"/>
      <c r="ALF186" s="199"/>
      <c r="ALG186" s="199"/>
      <c r="ALI186" s="243"/>
      <c r="ALJ186" s="244"/>
      <c r="ALK186" s="245"/>
      <c r="ALN186" s="127"/>
      <c r="ALR186" s="243"/>
      <c r="ALS186" s="244"/>
      <c r="ALT186" s="245"/>
      <c r="ALV186" s="199"/>
      <c r="ALW186" s="80"/>
      <c r="ALX186" s="199"/>
      <c r="ALY186" s="199"/>
      <c r="ALZ186" s="199"/>
      <c r="AMA186" s="200"/>
      <c r="AMB186" s="201"/>
      <c r="AMC186" s="202"/>
      <c r="AMD186" s="199"/>
      <c r="AME186" s="199"/>
      <c r="AMF186" s="80"/>
      <c r="AMG186" s="199"/>
      <c r="AMH186" s="199"/>
      <c r="AMI186" s="199"/>
      <c r="AMJ186" s="200"/>
      <c r="AMK186" s="201"/>
      <c r="AML186" s="202"/>
      <c r="AMM186" s="199"/>
      <c r="AMN186" s="199"/>
      <c r="AMO186" s="80"/>
      <c r="AMP186" s="199"/>
      <c r="AMQ186" s="199"/>
      <c r="AMR186" s="199"/>
      <c r="AMS186" s="200"/>
      <c r="AMT186" s="201"/>
      <c r="AMU186" s="202"/>
      <c r="AMV186" s="199"/>
      <c r="AMW186" s="199"/>
      <c r="AMX186" s="80"/>
      <c r="AMY186" s="199"/>
      <c r="AMZ186" s="199"/>
      <c r="ANA186" s="199"/>
      <c r="ANB186" s="200"/>
      <c r="ANC186" s="201"/>
      <c r="AND186" s="202"/>
      <c r="ANE186" s="199"/>
      <c r="ANF186" s="199"/>
      <c r="ANG186" s="80"/>
      <c r="ANH186" s="199"/>
      <c r="ANI186" s="199"/>
      <c r="ANJ186" s="199"/>
      <c r="ANK186" s="200"/>
      <c r="ANL186" s="201"/>
      <c r="ANM186" s="202"/>
      <c r="ANN186" s="199"/>
      <c r="ANO186" s="199"/>
      <c r="ANP186" s="80"/>
      <c r="ANQ186" s="199"/>
      <c r="ANR186" s="199"/>
      <c r="ANS186" s="199"/>
      <c r="ANT186" s="200"/>
      <c r="ANU186" s="201"/>
      <c r="ANV186" s="202"/>
      <c r="ANW186" s="199"/>
      <c r="ANX186" s="199"/>
      <c r="ANY186" s="80"/>
      <c r="ANZ186" s="199"/>
      <c r="AOA186" s="199"/>
      <c r="AOB186" s="199"/>
      <c r="AOC186" s="200"/>
      <c r="AOD186" s="201"/>
      <c r="AOE186" s="202"/>
      <c r="AOF186" s="199"/>
      <c r="AOG186" s="199"/>
      <c r="AOH186" s="80"/>
      <c r="AOI186" s="199"/>
      <c r="AOJ186" s="199"/>
      <c r="AOK186" s="199"/>
      <c r="AOL186" s="200"/>
      <c r="AOM186" s="201"/>
      <c r="AON186" s="202"/>
      <c r="AOO186" s="199"/>
      <c r="AOP186" s="199"/>
      <c r="AOQ186" s="80"/>
      <c r="AOR186" s="199"/>
      <c r="AOS186" s="199"/>
      <c r="AOT186" s="199"/>
      <c r="AOU186" s="200"/>
      <c r="AOV186" s="201"/>
      <c r="AOW186" s="202"/>
      <c r="AOX186" s="199"/>
      <c r="AOY186" s="199"/>
      <c r="AOZ186" s="80"/>
      <c r="APA186" s="199"/>
      <c r="APB186" s="199"/>
      <c r="APC186" s="199"/>
      <c r="APD186" s="200"/>
      <c r="APE186" s="201"/>
      <c r="APF186" s="202"/>
      <c r="APG186" s="199"/>
      <c r="APH186" s="199"/>
      <c r="API186" s="80"/>
      <c r="APJ186" s="199"/>
      <c r="APK186" s="199"/>
      <c r="APL186" s="199"/>
      <c r="APM186" s="200"/>
      <c r="APN186" s="201"/>
      <c r="APO186" s="202"/>
      <c r="APP186" s="199"/>
      <c r="APQ186" s="199"/>
      <c r="APR186" s="80"/>
      <c r="APS186" s="199"/>
      <c r="APT186" s="199"/>
      <c r="APU186" s="199"/>
      <c r="APV186" s="200"/>
      <c r="APW186" s="201"/>
      <c r="APX186" s="202"/>
      <c r="APY186" s="199"/>
      <c r="APZ186" s="199"/>
      <c r="AQA186" s="80"/>
      <c r="AQB186" s="199"/>
      <c r="AQC186" s="199"/>
      <c r="AQD186" s="199"/>
      <c r="AQE186" s="200"/>
      <c r="AQF186" s="201"/>
      <c r="AQG186" s="202"/>
      <c r="AQH186" s="199"/>
      <c r="AQI186" s="199"/>
      <c r="AQJ186" s="80"/>
      <c r="AQK186" s="199"/>
      <c r="AQL186" s="199"/>
      <c r="AQM186" s="199"/>
      <c r="AQN186" s="200"/>
      <c r="AQO186" s="201"/>
      <c r="AQP186" s="202"/>
      <c r="AQQ186" s="199"/>
      <c r="AQR186" s="199"/>
      <c r="AQS186" s="80"/>
      <c r="AQT186" s="199"/>
      <c r="AQU186" s="199"/>
      <c r="AQV186" s="199"/>
      <c r="AQW186" s="200"/>
      <c r="AQX186" s="201"/>
      <c r="AQY186" s="202"/>
      <c r="AQZ186" s="199"/>
      <c r="ARA186" s="199"/>
      <c r="ARB186" s="80"/>
      <c r="ARC186" s="199"/>
      <c r="ARD186" s="199"/>
      <c r="ARE186" s="199"/>
      <c r="ARF186" s="200"/>
      <c r="ARG186" s="201"/>
      <c r="ARH186" s="202"/>
      <c r="ARI186" s="199"/>
      <c r="ARJ186" s="199"/>
      <c r="ARK186" s="80"/>
      <c r="ARL186" s="199"/>
      <c r="ARM186" s="199"/>
      <c r="ARN186" s="199"/>
      <c r="ARO186" s="200"/>
      <c r="ARP186" s="201"/>
      <c r="ARQ186" s="202"/>
      <c r="ARR186" s="199"/>
      <c r="ARS186" s="199"/>
      <c r="ART186" s="80"/>
      <c r="ARU186" s="199"/>
      <c r="ARV186" s="199"/>
      <c r="ARW186" s="199"/>
      <c r="ARX186" s="200"/>
      <c r="ARY186" s="201"/>
      <c r="ARZ186" s="202"/>
      <c r="ASA186" s="199"/>
      <c r="ASB186" s="199"/>
      <c r="ASC186" s="80"/>
      <c r="ASD186" s="199"/>
      <c r="ASE186" s="199"/>
      <c r="ASF186" s="199"/>
      <c r="ASG186" s="200"/>
      <c r="ASH186" s="201"/>
      <c r="ASI186" s="202"/>
      <c r="ASJ186" s="199"/>
      <c r="ASK186" s="199"/>
      <c r="ASL186" s="80"/>
      <c r="ASM186" s="199"/>
      <c r="ASN186" s="199"/>
      <c r="ASO186" s="199"/>
      <c r="ASP186" s="200"/>
      <c r="ASQ186" s="201"/>
      <c r="ASR186" s="202"/>
      <c r="ASS186" s="199"/>
      <c r="AST186" s="199"/>
      <c r="ASU186" s="80"/>
      <c r="ASV186" s="199"/>
      <c r="ASW186" s="199"/>
      <c r="ASX186" s="199"/>
      <c r="ASY186" s="200"/>
      <c r="ASZ186" s="201"/>
      <c r="ATA186" s="202"/>
      <c r="ATB186" s="199"/>
      <c r="ATC186" s="199"/>
      <c r="ATD186" s="80"/>
      <c r="ATE186" s="199"/>
      <c r="ATF186" s="199"/>
      <c r="ATG186" s="199"/>
      <c r="ATH186" s="200"/>
      <c r="ATI186" s="201"/>
      <c r="ATJ186" s="202"/>
      <c r="ATK186" s="199"/>
      <c r="ATL186" s="199"/>
      <c r="ATM186" s="80"/>
      <c r="ATN186" s="199"/>
      <c r="ATO186" s="199"/>
      <c r="ATP186" s="199"/>
      <c r="ATQ186" s="200"/>
      <c r="ATR186" s="201"/>
      <c r="ATS186" s="202"/>
      <c r="ATT186" s="199"/>
      <c r="ATU186" s="199"/>
      <c r="ATV186" s="80"/>
      <c r="ATW186" s="199"/>
      <c r="ATX186" s="199"/>
      <c r="ATY186" s="199"/>
      <c r="ATZ186" s="200"/>
      <c r="AUA186" s="201"/>
      <c r="AUB186" s="202"/>
      <c r="AUC186" s="199"/>
      <c r="AUD186" s="199"/>
      <c r="AUE186" s="80"/>
      <c r="AUF186" s="199"/>
      <c r="AUG186" s="199"/>
      <c r="AUH186" s="199"/>
      <c r="AUI186" s="200"/>
      <c r="AUJ186" s="201"/>
      <c r="AUK186" s="202"/>
      <c r="AUL186" s="199"/>
      <c r="AUM186" s="199"/>
      <c r="AUN186" s="80"/>
      <c r="AUO186" s="199"/>
      <c r="AUP186" s="199"/>
      <c r="AUQ186" s="199"/>
      <c r="AUR186" s="200"/>
      <c r="AUS186" s="201"/>
      <c r="AUT186" s="202"/>
      <c r="AUW186" s="80"/>
      <c r="AUX186" s="199"/>
      <c r="AUY186" s="199"/>
      <c r="AUZ186" s="199"/>
      <c r="AVA186" s="200"/>
      <c r="AVB186" s="201"/>
      <c r="AVC186" s="202"/>
      <c r="AVF186" s="127"/>
      <c r="AVJ186" s="243"/>
      <c r="AVK186" s="244"/>
      <c r="AVL186" s="245"/>
      <c r="AVO186" s="127"/>
      <c r="AVR186" s="199"/>
      <c r="AVS186" s="200"/>
      <c r="AVT186" s="201"/>
      <c r="AVU186" s="202"/>
      <c r="AVV186" s="199"/>
      <c r="AVW186" s="199"/>
      <c r="AVX186" s="80"/>
      <c r="AVY186" s="199"/>
      <c r="AVZ186" s="199"/>
      <c r="AWA186" s="199"/>
      <c r="AWB186" s="200"/>
      <c r="AWC186" s="201"/>
      <c r="AWD186" s="202"/>
      <c r="AWE186" s="199"/>
      <c r="AWF186" s="199"/>
      <c r="AWG186" s="80"/>
      <c r="AWH186" s="199"/>
      <c r="AWI186" s="199"/>
      <c r="AWJ186" s="199"/>
      <c r="AWK186" s="200"/>
      <c r="AWL186" s="201"/>
      <c r="AWM186" s="202"/>
      <c r="AWN186" s="199"/>
      <c r="AWO186" s="199"/>
      <c r="AWP186" s="80"/>
      <c r="AWQ186" s="199"/>
      <c r="AWR186" s="199"/>
      <c r="AWS186" s="199"/>
      <c r="AWT186" s="200"/>
      <c r="AWU186" s="201"/>
      <c r="AWV186" s="202"/>
      <c r="AWW186" s="199"/>
      <c r="AWX186" s="199"/>
      <c r="AWY186" s="80"/>
      <c r="AWZ186" s="199"/>
      <c r="AXA186" s="199"/>
      <c r="AXB186" s="199"/>
      <c r="AXC186" s="200"/>
      <c r="AXD186" s="201"/>
      <c r="AXE186" s="202"/>
      <c r="AXF186" s="199"/>
      <c r="AXG186" s="199"/>
      <c r="AXH186" s="80"/>
      <c r="AXI186" s="199"/>
      <c r="AXJ186" s="199"/>
      <c r="AXK186" s="199"/>
      <c r="AXL186" s="200"/>
      <c r="AXM186" s="201"/>
      <c r="AXN186" s="202"/>
      <c r="AXO186" s="199"/>
      <c r="AXP186" s="199"/>
      <c r="AXQ186" s="80"/>
      <c r="AXR186" s="199"/>
      <c r="AXS186" s="199"/>
      <c r="AXT186" s="199"/>
      <c r="AXU186" s="200"/>
      <c r="AXV186" s="201"/>
      <c r="AXW186" s="202"/>
      <c r="AXX186" s="199"/>
      <c r="AXY186" s="199"/>
      <c r="AXZ186" s="80"/>
      <c r="AYA186" s="199"/>
      <c r="AYB186" s="199"/>
      <c r="AYC186" s="199"/>
      <c r="AYD186" s="200"/>
      <c r="AYE186" s="201"/>
      <c r="AYF186" s="202"/>
      <c r="AYG186" s="199"/>
      <c r="AYH186" s="199"/>
      <c r="AYI186" s="80"/>
      <c r="AYJ186" s="199"/>
      <c r="AYK186" s="199"/>
      <c r="AYL186" s="199"/>
      <c r="AYM186" s="200"/>
      <c r="AYN186" s="201"/>
      <c r="AYO186" s="202"/>
      <c r="AYP186" s="199"/>
      <c r="AYQ186" s="199"/>
      <c r="AYR186" s="80"/>
      <c r="AYS186" s="199"/>
      <c r="AYT186" s="199"/>
      <c r="AYU186" s="199"/>
      <c r="AYV186" s="200"/>
      <c r="AYW186" s="201"/>
      <c r="AYX186" s="202"/>
      <c r="AYY186" s="199"/>
      <c r="AYZ186" s="199"/>
      <c r="AZA186" s="80"/>
      <c r="AZB186" s="199"/>
      <c r="AZC186" s="199"/>
      <c r="AZD186" s="199"/>
      <c r="AZE186" s="200"/>
      <c r="AZF186" s="201"/>
      <c r="AZG186" s="202"/>
      <c r="AZH186" s="199"/>
      <c r="AZI186" s="199"/>
      <c r="AZJ186" s="80"/>
      <c r="AZK186" s="199"/>
      <c r="AZL186" s="199"/>
      <c r="AZM186" s="199"/>
      <c r="AZN186" s="200"/>
      <c r="AZO186" s="201"/>
      <c r="AZP186" s="202"/>
      <c r="AZQ186" s="199"/>
      <c r="AZR186" s="199"/>
      <c r="AZS186" s="80"/>
      <c r="AZT186" s="199"/>
      <c r="AZU186" s="199"/>
      <c r="AZV186" s="199"/>
      <c r="AZW186" s="200"/>
      <c r="AZX186" s="201"/>
      <c r="AZY186" s="202"/>
      <c r="AZZ186" s="199"/>
      <c r="BAA186" s="199"/>
      <c r="BAB186" s="80"/>
      <c r="BAC186" s="199"/>
      <c r="BAD186" s="199"/>
      <c r="BAE186" s="199"/>
      <c r="BAF186" s="200"/>
      <c r="BAG186" s="201"/>
      <c r="BAH186" s="202"/>
      <c r="BAI186" s="199"/>
      <c r="BAJ186" s="199"/>
      <c r="BAK186" s="80"/>
      <c r="BAL186" s="199"/>
      <c r="BAM186" s="199"/>
      <c r="BAN186" s="199"/>
      <c r="BAO186" s="200"/>
      <c r="BAP186" s="201"/>
      <c r="BAQ186" s="202"/>
      <c r="BAR186" s="199"/>
      <c r="BAS186" s="199"/>
      <c r="BAT186" s="80"/>
      <c r="BAU186" s="199"/>
      <c r="BAV186" s="199"/>
      <c r="BAW186" s="199"/>
      <c r="BAX186" s="200"/>
      <c r="BAY186" s="201"/>
      <c r="BAZ186" s="202"/>
      <c r="BBA186" s="199"/>
      <c r="BBB186" s="199"/>
      <c r="BBC186" s="80"/>
      <c r="BBD186" s="199"/>
      <c r="BBE186" s="199"/>
      <c r="BBF186" s="199"/>
      <c r="BBG186" s="200"/>
      <c r="BBH186" s="201"/>
      <c r="BBI186" s="202"/>
      <c r="BBJ186" s="199"/>
      <c r="BBK186" s="199"/>
      <c r="BBL186" s="80"/>
      <c r="BBM186" s="199"/>
      <c r="BBN186" s="199"/>
      <c r="BBO186" s="199"/>
      <c r="BBP186" s="200"/>
      <c r="BBQ186" s="201"/>
      <c r="BBR186" s="202"/>
      <c r="BBS186" s="199"/>
      <c r="BBT186" s="199"/>
      <c r="BBU186" s="80"/>
      <c r="BBV186" s="199"/>
      <c r="BBW186" s="199"/>
      <c r="BBX186" s="199"/>
      <c r="BBY186" s="200"/>
      <c r="BBZ186" s="201"/>
      <c r="BCA186" s="202"/>
      <c r="BCB186" s="199"/>
      <c r="BCC186" s="199"/>
      <c r="BCD186" s="80"/>
      <c r="BCE186" s="199"/>
      <c r="BCF186" s="199"/>
      <c r="BCG186" s="199"/>
      <c r="BCH186" s="200"/>
      <c r="BCI186" s="201"/>
      <c r="BCJ186" s="202"/>
      <c r="BCK186" s="199"/>
      <c r="BCL186" s="199"/>
      <c r="BCM186" s="80"/>
      <c r="BCN186" s="199"/>
      <c r="BCO186" s="199"/>
      <c r="BCP186" s="199"/>
      <c r="BCQ186" s="200"/>
      <c r="BCR186" s="201"/>
      <c r="BCS186" s="202"/>
      <c r="BCT186" s="199"/>
      <c r="BCU186" s="199"/>
      <c r="BCV186" s="80"/>
      <c r="BCW186" s="199"/>
      <c r="BCX186" s="199"/>
      <c r="BCY186" s="199"/>
      <c r="BCZ186" s="200"/>
      <c r="BDA186" s="201"/>
      <c r="BDB186" s="202"/>
      <c r="BDC186" s="199"/>
      <c r="BDD186" s="199"/>
      <c r="BDE186" s="80"/>
      <c r="BDF186" s="199"/>
      <c r="BDG186" s="199"/>
      <c r="BDH186" s="199"/>
      <c r="BDI186" s="200"/>
      <c r="BDJ186" s="201"/>
      <c r="BDK186" s="202"/>
      <c r="BDL186" s="199"/>
      <c r="BDM186" s="199"/>
      <c r="BDN186" s="80"/>
      <c r="BDO186" s="199"/>
      <c r="BDP186" s="199"/>
      <c r="BDQ186" s="199"/>
      <c r="BDR186" s="200"/>
      <c r="BDS186" s="201"/>
      <c r="BDT186" s="202"/>
      <c r="BDU186" s="199"/>
      <c r="BDV186" s="199"/>
      <c r="BDW186" s="80"/>
      <c r="BDX186" s="199"/>
      <c r="BDY186" s="199"/>
      <c r="BDZ186" s="199"/>
      <c r="BEA186" s="200"/>
      <c r="BEB186" s="201"/>
      <c r="BEC186" s="202"/>
      <c r="BED186" s="199"/>
      <c r="BEE186" s="199"/>
      <c r="BEF186" s="80"/>
      <c r="BEG186" s="199"/>
      <c r="BEH186" s="199"/>
      <c r="BEI186" s="199"/>
      <c r="BEJ186" s="200"/>
      <c r="BEK186" s="201"/>
      <c r="BEL186" s="202"/>
      <c r="BEM186" s="199"/>
      <c r="BEN186" s="199"/>
      <c r="BEO186" s="80"/>
      <c r="BEP186" s="199"/>
      <c r="BES186" s="200"/>
      <c r="BET186" s="201"/>
      <c r="BEU186" s="202"/>
      <c r="BEV186" s="199"/>
      <c r="BEW186" s="199"/>
      <c r="BEX186" s="80"/>
      <c r="BEY186" s="199"/>
      <c r="BFB186" s="243"/>
      <c r="BFC186" s="244"/>
      <c r="BFD186" s="245"/>
      <c r="BFG186" s="127"/>
      <c r="BFK186" s="243"/>
      <c r="BFL186" s="244"/>
      <c r="BFM186" s="245"/>
      <c r="BFN186" s="199"/>
      <c r="BFO186" s="199"/>
      <c r="BFP186" s="80"/>
      <c r="BFQ186" s="199"/>
      <c r="BFR186" s="199"/>
      <c r="BFS186" s="199"/>
      <c r="BFT186" s="200"/>
      <c r="BFU186" s="201"/>
      <c r="BFV186" s="202"/>
      <c r="BFW186" s="199"/>
      <c r="BFX186" s="199"/>
      <c r="BFY186" s="80"/>
      <c r="BFZ186" s="199"/>
      <c r="BGA186" s="199"/>
      <c r="BGB186" s="199"/>
      <c r="BGC186" s="200"/>
      <c r="BGD186" s="201"/>
      <c r="BGE186" s="202"/>
      <c r="BGF186" s="199"/>
      <c r="BGG186" s="199"/>
      <c r="BGH186" s="80"/>
      <c r="BGI186" s="199"/>
      <c r="BGJ186" s="199"/>
      <c r="BGK186" s="199"/>
      <c r="BGL186" s="200"/>
      <c r="BGM186" s="201"/>
      <c r="BGN186" s="202"/>
      <c r="BGO186" s="199"/>
      <c r="BGP186" s="199"/>
      <c r="BGQ186" s="80"/>
      <c r="BGR186" s="199"/>
      <c r="BGS186" s="199"/>
      <c r="BGT186" s="199"/>
      <c r="BGU186" s="200"/>
      <c r="BGV186" s="201"/>
      <c r="BGW186" s="202"/>
      <c r="BGX186" s="199"/>
      <c r="BGY186" s="199"/>
      <c r="BGZ186" s="80"/>
      <c r="BHA186" s="199"/>
      <c r="BHB186" s="199"/>
      <c r="BHC186" s="199"/>
      <c r="BHD186" s="200"/>
      <c r="BHE186" s="201"/>
      <c r="BHF186" s="202"/>
      <c r="BHG186" s="199"/>
      <c r="BHH186" s="199"/>
      <c r="BHI186" s="80"/>
      <c r="BHJ186" s="199"/>
      <c r="BHK186" s="199"/>
      <c r="BHL186" s="199"/>
      <c r="BHM186" s="200"/>
      <c r="BHN186" s="201"/>
      <c r="BHO186" s="202"/>
      <c r="BHP186" s="199"/>
      <c r="BHQ186" s="199"/>
      <c r="BHR186" s="80"/>
      <c r="BHS186" s="199"/>
      <c r="BHT186" s="199"/>
      <c r="BHU186" s="199"/>
      <c r="BHV186" s="200"/>
      <c r="BHW186" s="201"/>
      <c r="BHX186" s="202"/>
      <c r="BHY186" s="199"/>
      <c r="BHZ186" s="199"/>
      <c r="BIA186" s="80"/>
      <c r="BIB186" s="199"/>
      <c r="BIC186" s="199"/>
      <c r="BID186" s="199"/>
      <c r="BIE186" s="200"/>
      <c r="BIF186" s="201"/>
      <c r="BIG186" s="202"/>
      <c r="BIH186" s="199"/>
      <c r="BII186" s="199"/>
      <c r="BIJ186" s="80"/>
      <c r="BIK186" s="199"/>
      <c r="BIL186" s="199"/>
      <c r="BIM186" s="199"/>
      <c r="BIN186" s="200"/>
      <c r="BIO186" s="201"/>
      <c r="BIP186" s="202"/>
      <c r="BIQ186" s="199"/>
      <c r="BIR186" s="199"/>
      <c r="BIS186" s="80"/>
      <c r="BIT186" s="199"/>
      <c r="BIU186" s="199"/>
      <c r="BIV186" s="199"/>
      <c r="BIW186" s="200"/>
      <c r="BIX186" s="201"/>
      <c r="BIY186" s="202"/>
      <c r="BIZ186" s="199"/>
      <c r="BJA186" s="199"/>
      <c r="BJB186" s="80"/>
      <c r="BJC186" s="199"/>
      <c r="BJD186" s="199"/>
      <c r="BJE186" s="199"/>
      <c r="BJF186" s="200"/>
      <c r="BJG186" s="201"/>
      <c r="BJH186" s="202"/>
      <c r="BJI186" s="199"/>
      <c r="BJJ186" s="199"/>
      <c r="BJK186" s="80"/>
      <c r="BJL186" s="199"/>
      <c r="BJM186" s="199"/>
      <c r="BJN186" s="199"/>
      <c r="BJO186" s="200"/>
      <c r="BJP186" s="201"/>
      <c r="BJQ186" s="202"/>
      <c r="BJR186" s="199"/>
      <c r="BJS186" s="199"/>
      <c r="BJT186" s="80"/>
      <c r="BJU186" s="199"/>
      <c r="BJV186" s="199"/>
      <c r="BJW186" s="199"/>
      <c r="BJX186" s="200"/>
      <c r="BJY186" s="201"/>
      <c r="BJZ186" s="202"/>
      <c r="BKA186" s="199"/>
      <c r="BKB186" s="199"/>
      <c r="BKC186" s="80"/>
      <c r="BKD186" s="199"/>
      <c r="BKE186" s="199"/>
      <c r="BKF186" s="199"/>
      <c r="BKG186" s="200"/>
      <c r="BKH186" s="201"/>
      <c r="BKI186" s="202"/>
      <c r="BKJ186" s="199"/>
      <c r="BKK186" s="199"/>
      <c r="BKL186" s="80"/>
      <c r="BKM186" s="199"/>
      <c r="BKN186" s="199"/>
      <c r="BKO186" s="199"/>
      <c r="BKP186" s="200"/>
      <c r="BKQ186" s="201"/>
      <c r="BKR186" s="202"/>
      <c r="BKS186" s="199"/>
      <c r="BKT186" s="199"/>
      <c r="BKU186" s="80"/>
      <c r="BKV186" s="199"/>
      <c r="BKW186" s="199"/>
      <c r="BKX186" s="199"/>
      <c r="BKY186" s="200"/>
      <c r="BKZ186" s="201"/>
      <c r="BLA186" s="202"/>
      <c r="BLB186" s="199"/>
      <c r="BLC186" s="199"/>
      <c r="BLD186" s="80"/>
      <c r="BLE186" s="199"/>
      <c r="BLF186" s="199"/>
      <c r="BLG186" s="199"/>
      <c r="BLH186" s="200"/>
      <c r="BLI186" s="201"/>
      <c r="BLJ186" s="202"/>
      <c r="BLK186" s="199"/>
      <c r="BLL186" s="199"/>
      <c r="BLM186" s="80"/>
      <c r="BLN186" s="199"/>
      <c r="BLO186" s="199"/>
      <c r="BLP186" s="199"/>
      <c r="BLQ186" s="200"/>
      <c r="BLR186" s="201"/>
      <c r="BLS186" s="202"/>
      <c r="BLT186" s="199"/>
      <c r="BLU186" s="199"/>
      <c r="BLV186" s="80"/>
      <c r="BLW186" s="199"/>
      <c r="BLX186" s="199"/>
      <c r="BLY186" s="199"/>
      <c r="BLZ186" s="200"/>
      <c r="BMA186" s="201"/>
      <c r="BMB186" s="202"/>
      <c r="BMC186" s="199"/>
      <c r="BMD186" s="199"/>
      <c r="BME186" s="80"/>
      <c r="BMF186" s="199"/>
      <c r="BMG186" s="199"/>
      <c r="BMH186" s="199"/>
      <c r="BMI186" s="200"/>
      <c r="BMJ186" s="201"/>
      <c r="BMK186" s="202"/>
      <c r="BML186" s="199"/>
      <c r="BMM186" s="199"/>
      <c r="BMN186" s="80"/>
      <c r="BMO186" s="199"/>
      <c r="BMP186" s="199"/>
      <c r="BMQ186" s="199"/>
      <c r="BMR186" s="200"/>
      <c r="BMS186" s="201"/>
      <c r="BMT186" s="202"/>
      <c r="BMU186" s="199"/>
      <c r="BMV186" s="199"/>
      <c r="BMW186" s="80"/>
      <c r="BMX186" s="199"/>
      <c r="BMY186" s="199"/>
      <c r="BMZ186" s="199"/>
      <c r="BNA186" s="200"/>
      <c r="BNB186" s="201"/>
      <c r="BNC186" s="202"/>
      <c r="BND186" s="199"/>
      <c r="BNE186" s="199"/>
      <c r="BNF186" s="80"/>
      <c r="BNG186" s="199"/>
      <c r="BNH186" s="199"/>
      <c r="BNI186" s="199"/>
      <c r="BNJ186" s="200"/>
      <c r="BNK186" s="201"/>
      <c r="BNL186" s="202"/>
      <c r="BNM186" s="199"/>
      <c r="BNN186" s="199"/>
      <c r="BNO186" s="80"/>
      <c r="BNP186" s="199"/>
      <c r="BNQ186" s="199"/>
      <c r="BNR186" s="199"/>
      <c r="BNS186" s="200"/>
      <c r="BNT186" s="201"/>
      <c r="BNU186" s="202"/>
      <c r="BNV186" s="199"/>
      <c r="BNW186" s="199"/>
      <c r="BNX186" s="80"/>
      <c r="BNY186" s="199"/>
      <c r="BNZ186" s="199"/>
      <c r="BOA186" s="199"/>
      <c r="BOB186" s="200"/>
      <c r="BOC186" s="201"/>
      <c r="BOD186" s="202"/>
      <c r="BOE186" s="199"/>
      <c r="BOF186" s="199"/>
      <c r="BOG186" s="80"/>
      <c r="BOH186" s="199"/>
      <c r="BOI186" s="199"/>
      <c r="BOJ186" s="199"/>
      <c r="BOK186" s="200"/>
      <c r="BOL186" s="201"/>
      <c r="BOM186" s="245"/>
      <c r="BOO186" s="199"/>
      <c r="BOP186" s="80"/>
      <c r="BOQ186" s="199"/>
      <c r="BOR186" s="199"/>
      <c r="BOS186" s="199"/>
      <c r="BOT186" s="200"/>
      <c r="BOU186" s="201"/>
      <c r="BOV186" s="245"/>
      <c r="BOY186" s="127"/>
      <c r="BPC186" s="243"/>
      <c r="BPD186" s="244"/>
      <c r="BPE186" s="245"/>
      <c r="BPH186" s="127"/>
      <c r="BPJ186" s="199"/>
      <c r="BPK186" s="199"/>
      <c r="BPL186" s="200"/>
      <c r="BPM186" s="201"/>
      <c r="BPN186" s="202"/>
      <c r="BPO186" s="199"/>
      <c r="BPP186" s="199"/>
      <c r="BPQ186" s="80"/>
      <c r="BPR186" s="199"/>
      <c r="BPS186" s="199"/>
      <c r="BPT186" s="199"/>
      <c r="BPU186" s="200"/>
      <c r="BPV186" s="201"/>
      <c r="BPW186" s="202"/>
      <c r="BPX186" s="199"/>
      <c r="BPY186" s="199"/>
      <c r="BPZ186" s="80"/>
      <c r="BQA186" s="199"/>
      <c r="BQB186" s="199"/>
      <c r="BQC186" s="199"/>
      <c r="BQD186" s="200"/>
      <c r="BQE186" s="201"/>
      <c r="BQF186" s="202"/>
      <c r="BQG186" s="199"/>
      <c r="BQH186" s="199"/>
      <c r="BQI186" s="80"/>
      <c r="BQJ186" s="199"/>
      <c r="BQK186" s="199"/>
      <c r="BQL186" s="199"/>
      <c r="BQM186" s="200"/>
      <c r="BQN186" s="201"/>
      <c r="BQO186" s="202"/>
      <c r="BQP186" s="199"/>
      <c r="BQQ186" s="199"/>
      <c r="BQR186" s="80"/>
      <c r="BQS186" s="199"/>
      <c r="BQT186" s="199"/>
      <c r="BQU186" s="199"/>
      <c r="BQV186" s="200"/>
      <c r="BQW186" s="201"/>
      <c r="BQX186" s="202"/>
      <c r="BQY186" s="199"/>
      <c r="BQZ186" s="199"/>
      <c r="BRA186" s="80"/>
      <c r="BRB186" s="199"/>
      <c r="BRC186" s="199"/>
      <c r="BRD186" s="199"/>
      <c r="BRE186" s="200"/>
      <c r="BRF186" s="201"/>
      <c r="BRG186" s="202"/>
      <c r="BRH186" s="199"/>
      <c r="BRI186" s="199"/>
      <c r="BRJ186" s="80"/>
      <c r="BRK186" s="199"/>
      <c r="BRL186" s="199"/>
      <c r="BRM186" s="199"/>
      <c r="BRN186" s="200"/>
      <c r="BRO186" s="201"/>
      <c r="BRP186" s="202"/>
      <c r="BRQ186" s="199"/>
      <c r="BRR186" s="199"/>
      <c r="BRS186" s="80"/>
      <c r="BRT186" s="199"/>
      <c r="BRU186" s="199"/>
      <c r="BRV186" s="199"/>
      <c r="BRW186" s="200"/>
      <c r="BRX186" s="201"/>
      <c r="BRY186" s="202"/>
      <c r="BRZ186" s="199"/>
      <c r="BSA186" s="199"/>
      <c r="BSB186" s="80"/>
      <c r="BSC186" s="199"/>
      <c r="BSD186" s="199"/>
      <c r="BSE186" s="199"/>
      <c r="BSF186" s="200"/>
      <c r="BSG186" s="201"/>
      <c r="BSH186" s="202"/>
      <c r="BSI186" s="199"/>
      <c r="BSJ186" s="199"/>
      <c r="BSK186" s="80"/>
      <c r="BSL186" s="199"/>
      <c r="BSM186" s="199"/>
      <c r="BSN186" s="199"/>
      <c r="BSO186" s="200"/>
      <c r="BSP186" s="201"/>
      <c r="BSQ186" s="202"/>
      <c r="BSR186" s="199"/>
      <c r="BSS186" s="199"/>
      <c r="BST186" s="80"/>
      <c r="BSU186" s="199"/>
      <c r="BSV186" s="199"/>
      <c r="BSW186" s="199"/>
      <c r="BSX186" s="200"/>
      <c r="BSY186" s="201"/>
      <c r="BSZ186" s="202"/>
      <c r="BTA186" s="199"/>
      <c r="BTB186" s="199"/>
      <c r="BTC186" s="80"/>
      <c r="BTD186" s="199"/>
      <c r="BTE186" s="199"/>
      <c r="BTF186" s="199"/>
      <c r="BTG186" s="200"/>
      <c r="BTH186" s="201"/>
      <c r="BTI186" s="202"/>
      <c r="BTJ186" s="199"/>
      <c r="BTK186" s="199"/>
      <c r="BTL186" s="80"/>
      <c r="BTM186" s="199"/>
      <c r="BTN186" s="199"/>
      <c r="BTO186" s="199"/>
      <c r="BTP186" s="200"/>
      <c r="BTQ186" s="201"/>
      <c r="BTR186" s="202"/>
      <c r="BTS186" s="199"/>
      <c r="BTT186" s="199"/>
      <c r="BTU186" s="80"/>
      <c r="BTV186" s="199"/>
      <c r="BTW186" s="199"/>
      <c r="BTX186" s="199"/>
      <c r="BTY186" s="200"/>
      <c r="BTZ186" s="201"/>
      <c r="BUA186" s="202"/>
      <c r="BUB186" s="199"/>
      <c r="BUC186" s="199"/>
      <c r="BUD186" s="80"/>
      <c r="BUE186" s="199"/>
      <c r="BUF186" s="199"/>
      <c r="BUG186" s="199"/>
      <c r="BUH186" s="200"/>
      <c r="BUI186" s="201"/>
      <c r="BUJ186" s="202"/>
      <c r="BUK186" s="199"/>
      <c r="BUL186" s="199"/>
      <c r="BUM186" s="80"/>
      <c r="BUN186" s="199"/>
      <c r="BUO186" s="199"/>
      <c r="BUP186" s="199"/>
      <c r="BUQ186" s="200"/>
      <c r="BUR186" s="201"/>
      <c r="BUS186" s="202"/>
      <c r="BUT186" s="199"/>
      <c r="BUU186" s="199"/>
      <c r="BUV186" s="80"/>
      <c r="BUW186" s="199"/>
      <c r="BUX186" s="199"/>
      <c r="BUY186" s="199"/>
      <c r="BUZ186" s="200"/>
      <c r="BVA186" s="201"/>
      <c r="BVB186" s="202"/>
      <c r="BVC186" s="199"/>
      <c r="BVD186" s="199"/>
      <c r="BVE186" s="80"/>
      <c r="BVF186" s="199"/>
      <c r="BVG186" s="199"/>
      <c r="BVH186" s="199"/>
      <c r="BVI186" s="200"/>
      <c r="BVJ186" s="201"/>
      <c r="BVK186" s="202"/>
      <c r="BVL186" s="199"/>
      <c r="BVM186" s="199"/>
      <c r="BVN186" s="80"/>
      <c r="BVO186" s="199"/>
      <c r="BVP186" s="199"/>
      <c r="BVQ186" s="199"/>
      <c r="BVR186" s="200"/>
      <c r="BVS186" s="201"/>
      <c r="BVT186" s="202"/>
      <c r="BVU186" s="199"/>
      <c r="BVV186" s="199"/>
      <c r="BVW186" s="80"/>
      <c r="BVX186" s="199"/>
      <c r="BVY186" s="199"/>
      <c r="BVZ186" s="199"/>
      <c r="BWA186" s="200"/>
      <c r="BWB186" s="201"/>
      <c r="BWC186" s="202"/>
      <c r="BWD186" s="199"/>
      <c r="BWE186" s="199"/>
      <c r="BWF186" s="80"/>
      <c r="BWG186" s="199"/>
      <c r="BWH186" s="199"/>
      <c r="BWI186" s="199"/>
      <c r="BWJ186" s="200"/>
      <c r="BWK186" s="201"/>
      <c r="BWL186" s="202"/>
      <c r="BWM186" s="199"/>
      <c r="BWN186" s="199"/>
      <c r="BWO186" s="80"/>
      <c r="BWP186" s="199"/>
      <c r="BWQ186" s="199"/>
      <c r="BWR186" s="199"/>
      <c r="BWS186" s="200"/>
      <c r="BWT186" s="201"/>
      <c r="BWU186" s="202"/>
      <c r="BWV186" s="199"/>
      <c r="BWW186" s="199"/>
      <c r="BWX186" s="80"/>
      <c r="BWY186" s="199"/>
      <c r="BWZ186" s="199"/>
      <c r="BXA186" s="199"/>
      <c r="BXB186" s="200"/>
      <c r="BXC186" s="201"/>
      <c r="BXD186" s="202"/>
      <c r="BXE186" s="199"/>
      <c r="BXF186" s="199"/>
      <c r="BXG186" s="80"/>
      <c r="BXH186" s="199"/>
      <c r="BXI186" s="199"/>
      <c r="BXJ186" s="199"/>
      <c r="BXK186" s="200"/>
      <c r="BXL186" s="201"/>
      <c r="BXM186" s="202"/>
      <c r="BXN186" s="199"/>
      <c r="BXO186" s="199"/>
      <c r="BXP186" s="80"/>
      <c r="BXQ186" s="199"/>
      <c r="BXR186" s="199"/>
      <c r="BXS186" s="199"/>
      <c r="BXT186" s="200"/>
      <c r="BXU186" s="201"/>
      <c r="BXV186" s="202"/>
      <c r="BXW186" s="199"/>
      <c r="BXX186" s="199"/>
      <c r="BXY186" s="80"/>
      <c r="BXZ186" s="199"/>
      <c r="BYA186" s="199"/>
      <c r="BYB186" s="199"/>
      <c r="BYC186" s="200"/>
      <c r="BYD186" s="201"/>
      <c r="BYE186" s="202"/>
      <c r="BYF186" s="199"/>
      <c r="BYG186" s="199"/>
      <c r="BYH186" s="80"/>
      <c r="BYK186" s="199"/>
      <c r="BYL186" s="200"/>
      <c r="BYM186" s="201"/>
      <c r="BYN186" s="202"/>
      <c r="BYO186" s="199"/>
      <c r="BYP186" s="199"/>
      <c r="BYQ186" s="80"/>
      <c r="BYU186" s="243"/>
      <c r="BYV186" s="244"/>
      <c r="BYW186" s="245"/>
      <c r="BYZ186" s="127"/>
      <c r="BZD186" s="243"/>
      <c r="BZE186" s="244"/>
      <c r="BZF186" s="202"/>
      <c r="BZG186" s="199"/>
      <c r="BZH186" s="199"/>
      <c r="BZI186" s="80"/>
      <c r="BZJ186" s="199"/>
      <c r="BZK186" s="199"/>
      <c r="BZL186" s="199"/>
      <c r="BZM186" s="200"/>
      <c r="BZN186" s="201"/>
      <c r="BZO186" s="202"/>
      <c r="BZP186" s="199"/>
      <c r="BZQ186" s="199"/>
      <c r="BZR186" s="80"/>
      <c r="BZS186" s="199"/>
      <c r="BZT186" s="199"/>
      <c r="BZU186" s="199"/>
      <c r="BZV186" s="200"/>
      <c r="BZW186" s="201"/>
      <c r="BZX186" s="202"/>
      <c r="BZY186" s="199"/>
      <c r="BZZ186" s="199"/>
      <c r="CAA186" s="80"/>
      <c r="CAB186" s="199"/>
      <c r="CAC186" s="199"/>
      <c r="CAD186" s="199"/>
      <c r="CAE186" s="200"/>
      <c r="CAF186" s="201"/>
      <c r="CAG186" s="202"/>
      <c r="CAH186" s="199"/>
      <c r="CAI186" s="199"/>
      <c r="CAJ186" s="80"/>
      <c r="CAK186" s="199"/>
      <c r="CAL186" s="199"/>
      <c r="CAM186" s="199"/>
      <c r="CAN186" s="200"/>
      <c r="CAO186" s="201"/>
      <c r="CAP186" s="202"/>
      <c r="CAQ186" s="199"/>
      <c r="CAR186" s="199"/>
      <c r="CAS186" s="80"/>
      <c r="CAT186" s="199"/>
      <c r="CAU186" s="199"/>
      <c r="CAV186" s="199"/>
      <c r="CAW186" s="200"/>
      <c r="CAX186" s="201"/>
      <c r="CAY186" s="202"/>
      <c r="CAZ186" s="199"/>
      <c r="CBA186" s="199"/>
      <c r="CBB186" s="80"/>
      <c r="CBC186" s="199"/>
      <c r="CBD186" s="199"/>
      <c r="CBE186" s="199"/>
      <c r="CBF186" s="200"/>
      <c r="CBG186" s="201"/>
      <c r="CBH186" s="202"/>
      <c r="CBI186" s="199"/>
      <c r="CBJ186" s="199"/>
      <c r="CBK186" s="80"/>
      <c r="CBL186" s="199"/>
      <c r="CBM186" s="199"/>
      <c r="CBN186" s="199"/>
      <c r="CBO186" s="200"/>
      <c r="CBP186" s="201"/>
      <c r="CBQ186" s="202"/>
      <c r="CBR186" s="199"/>
      <c r="CBS186" s="199"/>
      <c r="CBT186" s="80"/>
      <c r="CBU186" s="199"/>
      <c r="CBV186" s="199"/>
      <c r="CBW186" s="199"/>
      <c r="CBX186" s="200"/>
      <c r="CBY186" s="201"/>
      <c r="CBZ186" s="202"/>
      <c r="CCA186" s="199"/>
      <c r="CCB186" s="199"/>
      <c r="CCC186" s="80"/>
      <c r="CCD186" s="199"/>
      <c r="CCE186" s="199"/>
      <c r="CCF186" s="199"/>
      <c r="CCG186" s="200"/>
      <c r="CCH186" s="201"/>
      <c r="CCI186" s="202"/>
      <c r="CCJ186" s="199"/>
      <c r="CCK186" s="199"/>
      <c r="CCL186" s="80"/>
      <c r="CCM186" s="199"/>
      <c r="CCN186" s="199"/>
      <c r="CCO186" s="199"/>
      <c r="CCP186" s="200"/>
      <c r="CCQ186" s="201"/>
      <c r="CCR186" s="202"/>
      <c r="CCS186" s="199"/>
      <c r="CCT186" s="199"/>
      <c r="CCU186" s="80"/>
      <c r="CCV186" s="199"/>
      <c r="CCW186" s="199"/>
      <c r="CCX186" s="199"/>
      <c r="CCY186" s="200"/>
      <c r="CCZ186" s="201"/>
      <c r="CDA186" s="202"/>
      <c r="CDB186" s="199"/>
      <c r="CDC186" s="199"/>
      <c r="CDD186" s="80"/>
      <c r="CDE186" s="199"/>
      <c r="CDF186" s="199"/>
      <c r="CDG186" s="199"/>
      <c r="CDH186" s="200"/>
      <c r="CDI186" s="201"/>
      <c r="CDJ186" s="202"/>
      <c r="CDK186" s="199"/>
      <c r="CDL186" s="199"/>
      <c r="CDM186" s="80"/>
      <c r="CDN186" s="199"/>
      <c r="CDO186" s="199"/>
      <c r="CDP186" s="199"/>
      <c r="CDQ186" s="200"/>
      <c r="CDR186" s="201"/>
      <c r="CDS186" s="202"/>
      <c r="CDT186" s="199"/>
      <c r="CDU186" s="199"/>
      <c r="CDV186" s="80"/>
      <c r="CDW186" s="199"/>
      <c r="CDX186" s="199"/>
      <c r="CDY186" s="199"/>
      <c r="CDZ186" s="200"/>
      <c r="CEA186" s="201"/>
      <c r="CEB186" s="202"/>
      <c r="CEC186" s="199"/>
      <c r="CED186" s="199"/>
      <c r="CEE186" s="80"/>
      <c r="CEF186" s="199"/>
      <c r="CEG186" s="199"/>
      <c r="CEH186" s="199"/>
      <c r="CEI186" s="200"/>
      <c r="CEJ186" s="201"/>
      <c r="CEK186" s="202"/>
      <c r="CEL186" s="199"/>
      <c r="CEM186" s="199"/>
      <c r="CEN186" s="80"/>
      <c r="CEO186" s="199"/>
      <c r="CEP186" s="199"/>
      <c r="CEQ186" s="199"/>
      <c r="CER186" s="200"/>
      <c r="CES186" s="201"/>
      <c r="CET186" s="202"/>
      <c r="CEU186" s="199"/>
      <c r="CEV186" s="199"/>
      <c r="CEW186" s="80"/>
      <c r="CEX186" s="199"/>
      <c r="CEY186" s="199"/>
      <c r="CEZ186" s="199"/>
      <c r="CFA186" s="200"/>
      <c r="CFB186" s="201"/>
      <c r="CFC186" s="202"/>
      <c r="CFD186" s="199"/>
      <c r="CFE186" s="199"/>
      <c r="CFF186" s="80"/>
      <c r="CFG186" s="199"/>
      <c r="CFH186" s="199"/>
      <c r="CFI186" s="199"/>
      <c r="CFJ186" s="200"/>
      <c r="CFK186" s="201"/>
      <c r="CFL186" s="202"/>
      <c r="CFM186" s="199"/>
      <c r="CFN186" s="199"/>
      <c r="CFO186" s="80"/>
      <c r="CFP186" s="199"/>
      <c r="CFQ186" s="199"/>
      <c r="CFR186" s="199"/>
      <c r="CFS186" s="200"/>
      <c r="CFT186" s="201"/>
      <c r="CFU186" s="202"/>
      <c r="CFV186" s="199"/>
      <c r="CFW186" s="199"/>
      <c r="CFX186" s="80"/>
      <c r="CFY186" s="199"/>
      <c r="CFZ186" s="199"/>
      <c r="CGA186" s="199"/>
      <c r="CGB186" s="200"/>
      <c r="CGC186" s="201"/>
      <c r="CGD186" s="202"/>
      <c r="CGE186" s="199"/>
      <c r="CGF186" s="199"/>
      <c r="CGG186" s="80"/>
      <c r="CGH186" s="199"/>
      <c r="CGI186" s="199"/>
      <c r="CGJ186" s="199"/>
      <c r="CGK186" s="200"/>
      <c r="CGL186" s="201"/>
      <c r="CGM186" s="202"/>
      <c r="CGN186" s="199"/>
      <c r="CGO186" s="199"/>
      <c r="CGP186" s="80"/>
      <c r="CGQ186" s="199"/>
      <c r="CGR186" s="199"/>
      <c r="CGS186" s="199"/>
      <c r="CGT186" s="200"/>
      <c r="CGU186" s="201"/>
      <c r="CGV186" s="202"/>
      <c r="CGW186" s="199"/>
      <c r="CGX186" s="199"/>
      <c r="CGY186" s="80"/>
      <c r="CGZ186" s="199"/>
      <c r="CHA186" s="199"/>
      <c r="CHB186" s="199"/>
      <c r="CHC186" s="200"/>
      <c r="CHD186" s="201"/>
      <c r="CHE186" s="202"/>
      <c r="CHF186" s="199"/>
      <c r="CHG186" s="199"/>
      <c r="CHH186" s="80"/>
      <c r="CHI186" s="199"/>
      <c r="CHJ186" s="199"/>
      <c r="CHK186" s="199"/>
      <c r="CHL186" s="200"/>
      <c r="CHM186" s="201"/>
      <c r="CHN186" s="202"/>
      <c r="CHO186" s="199"/>
      <c r="CHP186" s="199"/>
      <c r="CHQ186" s="80"/>
      <c r="CHR186" s="199"/>
      <c r="CHS186" s="199"/>
      <c r="CHT186" s="199"/>
      <c r="CHU186" s="200"/>
      <c r="CHV186" s="201"/>
      <c r="CHW186" s="202"/>
      <c r="CHX186" s="199"/>
      <c r="CHY186" s="199"/>
      <c r="CHZ186" s="80"/>
      <c r="CIA186" s="199"/>
      <c r="CIB186" s="199"/>
      <c r="CIC186" s="199"/>
      <c r="CID186" s="200"/>
      <c r="CIE186" s="244"/>
      <c r="CIF186" s="245"/>
      <c r="CIG186" s="199"/>
      <c r="CIH186" s="199"/>
      <c r="CII186" s="80"/>
      <c r="CIJ186" s="199"/>
      <c r="CIK186" s="199"/>
      <c r="CIL186" s="199"/>
      <c r="CIM186" s="200"/>
      <c r="CIN186" s="244"/>
      <c r="CIO186" s="245"/>
      <c r="CIR186" s="127"/>
      <c r="CIV186" s="243"/>
      <c r="CIW186" s="244"/>
      <c r="CIX186" s="245"/>
      <c r="CJA186" s="127"/>
      <c r="CJB186" s="199"/>
      <c r="CJC186" s="199"/>
      <c r="CJD186" s="199"/>
      <c r="CJE186" s="200"/>
      <c r="CJF186" s="201"/>
      <c r="CJG186" s="202"/>
      <c r="CJH186" s="199"/>
      <c r="CJI186" s="199"/>
      <c r="CJJ186" s="80"/>
      <c r="CJK186" s="199"/>
      <c r="CJL186" s="199"/>
      <c r="CJM186" s="199"/>
      <c r="CJN186" s="200"/>
      <c r="CJO186" s="201"/>
      <c r="CJP186" s="202"/>
      <c r="CJQ186" s="199"/>
      <c r="CJR186" s="199"/>
      <c r="CJS186" s="80"/>
      <c r="CJT186" s="199"/>
      <c r="CJU186" s="199"/>
      <c r="CJV186" s="199"/>
      <c r="CJW186" s="200"/>
      <c r="CJX186" s="201"/>
      <c r="CJY186" s="202"/>
      <c r="CJZ186" s="199"/>
      <c r="CKA186" s="199"/>
      <c r="CKB186" s="80"/>
      <c r="CKC186" s="199"/>
      <c r="CKD186" s="199"/>
      <c r="CKE186" s="199"/>
      <c r="CKF186" s="200"/>
      <c r="CKG186" s="201"/>
      <c r="CKH186" s="202"/>
      <c r="CKI186" s="199"/>
      <c r="CKJ186" s="199"/>
      <c r="CKK186" s="80"/>
      <c r="CKL186" s="199"/>
      <c r="CKM186" s="199"/>
      <c r="CKN186" s="199"/>
      <c r="CKO186" s="200"/>
      <c r="CKP186" s="201"/>
      <c r="CKQ186" s="202"/>
      <c r="CKR186" s="199"/>
      <c r="CKS186" s="199"/>
      <c r="CKT186" s="80"/>
      <c r="CKU186" s="199"/>
      <c r="CKV186" s="199"/>
      <c r="CKW186" s="199"/>
      <c r="CKX186" s="200"/>
      <c r="CKY186" s="201"/>
      <c r="CKZ186" s="202"/>
      <c r="CLA186" s="199"/>
      <c r="CLB186" s="199"/>
      <c r="CLC186" s="80"/>
      <c r="CLD186" s="199"/>
      <c r="CLE186" s="199"/>
      <c r="CLF186" s="199"/>
      <c r="CLG186" s="200"/>
      <c r="CLH186" s="201"/>
      <c r="CLI186" s="202"/>
      <c r="CLJ186" s="199"/>
      <c r="CLK186" s="199"/>
      <c r="CLL186" s="80"/>
      <c r="CLM186" s="199"/>
      <c r="CLN186" s="199"/>
      <c r="CLO186" s="199"/>
      <c r="CLP186" s="200"/>
      <c r="CLQ186" s="201"/>
      <c r="CLR186" s="202"/>
      <c r="CLS186" s="199"/>
      <c r="CLT186" s="199"/>
      <c r="CLU186" s="80"/>
      <c r="CLV186" s="199"/>
      <c r="CLW186" s="199"/>
      <c r="CLX186" s="199"/>
      <c r="CLY186" s="200"/>
      <c r="CLZ186" s="201"/>
      <c r="CMA186" s="202"/>
      <c r="CMB186" s="199"/>
      <c r="CMC186" s="199"/>
      <c r="CMD186" s="80"/>
      <c r="CME186" s="199"/>
      <c r="CMF186" s="199"/>
      <c r="CMG186" s="199"/>
      <c r="CMH186" s="200"/>
      <c r="CMI186" s="201"/>
      <c r="CMJ186" s="202"/>
      <c r="CMK186" s="199"/>
      <c r="CML186" s="199"/>
      <c r="CMM186" s="80"/>
      <c r="CMN186" s="199"/>
      <c r="CMO186" s="199"/>
      <c r="CMP186" s="199"/>
      <c r="CMQ186" s="200"/>
      <c r="CMR186" s="201"/>
      <c r="CMS186" s="202"/>
      <c r="CMT186" s="199"/>
      <c r="CMU186" s="199"/>
      <c r="CMV186" s="80"/>
      <c r="CMW186" s="199"/>
      <c r="CMX186" s="199"/>
      <c r="CMY186" s="199"/>
      <c r="CMZ186" s="200"/>
      <c r="CNA186" s="201"/>
      <c r="CNB186" s="202"/>
      <c r="CNC186" s="199"/>
      <c r="CND186" s="199"/>
      <c r="CNE186" s="80"/>
      <c r="CNF186" s="199"/>
      <c r="CNG186" s="199"/>
      <c r="CNH186" s="199"/>
      <c r="CNI186" s="200"/>
      <c r="CNJ186" s="201"/>
      <c r="CNK186" s="202"/>
      <c r="CNL186" s="199"/>
      <c r="CNM186" s="199"/>
      <c r="CNN186" s="80"/>
      <c r="CNO186" s="199"/>
      <c r="CNP186" s="199"/>
      <c r="CNQ186" s="199"/>
      <c r="CNR186" s="200"/>
      <c r="CNS186" s="201"/>
      <c r="CNT186" s="202"/>
      <c r="CNU186" s="199"/>
      <c r="CNV186" s="199"/>
      <c r="CNW186" s="80"/>
      <c r="CNX186" s="199"/>
      <c r="CNY186" s="199"/>
      <c r="CNZ186" s="199"/>
      <c r="COA186" s="200"/>
      <c r="COB186" s="201"/>
      <c r="COC186" s="202"/>
      <c r="COD186" s="199"/>
      <c r="COE186" s="199"/>
      <c r="COF186" s="80"/>
      <c r="COG186" s="199"/>
      <c r="COH186" s="199"/>
      <c r="COI186" s="199"/>
      <c r="COJ186" s="200"/>
      <c r="COK186" s="201"/>
      <c r="COL186" s="202"/>
      <c r="COM186" s="199"/>
      <c r="CON186" s="199"/>
      <c r="COO186" s="80"/>
      <c r="COP186" s="199"/>
      <c r="COQ186" s="199"/>
      <c r="COR186" s="199"/>
      <c r="COS186" s="200"/>
      <c r="COT186" s="201"/>
      <c r="COU186" s="202"/>
      <c r="COV186" s="199"/>
      <c r="COW186" s="199"/>
      <c r="COX186" s="80"/>
      <c r="COY186" s="199"/>
      <c r="COZ186" s="199"/>
      <c r="CPA186" s="199"/>
      <c r="CPB186" s="200"/>
      <c r="CPC186" s="201"/>
      <c r="CPD186" s="202"/>
      <c r="CPE186" s="199"/>
      <c r="CPF186" s="199"/>
      <c r="CPG186" s="80"/>
      <c r="CPH186" s="199"/>
      <c r="CPI186" s="199"/>
      <c r="CPJ186" s="199"/>
      <c r="CPK186" s="200"/>
      <c r="CPL186" s="201"/>
      <c r="CPM186" s="202"/>
      <c r="CPN186" s="199"/>
      <c r="CPO186" s="199"/>
      <c r="CPP186" s="80"/>
      <c r="CPQ186" s="199"/>
      <c r="CPR186" s="199"/>
      <c r="CPS186" s="199"/>
      <c r="CPT186" s="200"/>
      <c r="CPU186" s="201"/>
      <c r="CPV186" s="202"/>
      <c r="CPW186" s="199"/>
      <c r="CPX186" s="199"/>
      <c r="CPY186" s="80"/>
      <c r="CPZ186" s="199"/>
      <c r="CQA186" s="199"/>
      <c r="CQB186" s="199"/>
      <c r="CQC186" s="200"/>
      <c r="CQD186" s="201"/>
      <c r="CQE186" s="202"/>
      <c r="CQF186" s="199"/>
      <c r="CQG186" s="199"/>
      <c r="CQH186" s="80"/>
      <c r="CQI186" s="199"/>
      <c r="CQJ186" s="199"/>
      <c r="CQK186" s="199"/>
      <c r="CQL186" s="200"/>
      <c r="CQM186" s="201"/>
      <c r="CQN186" s="202"/>
      <c r="CQO186" s="199"/>
      <c r="CQP186" s="199"/>
      <c r="CQQ186" s="80"/>
      <c r="CQR186" s="199"/>
      <c r="CQS186" s="199"/>
      <c r="CQT186" s="199"/>
      <c r="CQU186" s="200"/>
      <c r="CQV186" s="201"/>
      <c r="CQW186" s="202"/>
      <c r="CQX186" s="199"/>
      <c r="CQY186" s="199"/>
      <c r="CQZ186" s="80"/>
      <c r="CRA186" s="199"/>
      <c r="CRB186" s="199"/>
      <c r="CRC186" s="199"/>
      <c r="CRD186" s="200"/>
      <c r="CRE186" s="201"/>
      <c r="CRF186" s="202"/>
      <c r="CRG186" s="199"/>
      <c r="CRH186" s="199"/>
      <c r="CRI186" s="80"/>
      <c r="CRJ186" s="199"/>
      <c r="CRK186" s="199"/>
      <c r="CRL186" s="199"/>
      <c r="CRM186" s="200"/>
      <c r="CRN186" s="201"/>
      <c r="CRO186" s="202"/>
      <c r="CRP186" s="199"/>
      <c r="CRQ186" s="199"/>
      <c r="CRR186" s="80"/>
      <c r="CRS186" s="199"/>
      <c r="CRT186" s="199"/>
      <c r="CRU186" s="199"/>
      <c r="CRV186" s="200"/>
      <c r="CRW186" s="201"/>
      <c r="CRX186" s="202"/>
      <c r="CRY186" s="199"/>
      <c r="CRZ186" s="199"/>
      <c r="CSA186" s="127"/>
      <c r="CSC186" s="199"/>
      <c r="CSD186" s="199"/>
      <c r="CSE186" s="200"/>
      <c r="CSF186" s="201"/>
      <c r="CSG186" s="202"/>
      <c r="CSH186" s="199"/>
      <c r="CSI186" s="199"/>
      <c r="CSJ186" s="127"/>
      <c r="CSN186" s="243"/>
      <c r="CSO186" s="244"/>
      <c r="CSP186" s="245"/>
      <c r="CSS186" s="127"/>
      <c r="CSW186" s="243"/>
      <c r="CSX186" s="201"/>
      <c r="CSY186" s="202"/>
      <c r="CSZ186" s="199"/>
      <c r="CTA186" s="199"/>
      <c r="CTB186" s="80"/>
      <c r="CTC186" s="199"/>
      <c r="CTD186" s="199"/>
      <c r="CTE186" s="199"/>
      <c r="CTF186" s="200"/>
      <c r="CTG186" s="201"/>
      <c r="CTH186" s="202"/>
      <c r="CTI186" s="199"/>
      <c r="CTJ186" s="199"/>
      <c r="CTK186" s="80"/>
      <c r="CTL186" s="199"/>
      <c r="CTM186" s="199"/>
      <c r="CTN186" s="199"/>
      <c r="CTO186" s="200"/>
      <c r="CTP186" s="201"/>
      <c r="CTQ186" s="202"/>
      <c r="CTR186" s="199"/>
      <c r="CTS186" s="199"/>
      <c r="CTT186" s="80"/>
      <c r="CTU186" s="199"/>
      <c r="CTV186" s="199"/>
      <c r="CTW186" s="199"/>
      <c r="CTX186" s="200"/>
      <c r="CTY186" s="201"/>
      <c r="CTZ186" s="202"/>
      <c r="CUA186" s="199"/>
      <c r="CUB186" s="199"/>
      <c r="CUC186" s="80"/>
      <c r="CUD186" s="199"/>
      <c r="CUE186" s="199"/>
      <c r="CUF186" s="199"/>
      <c r="CUG186" s="200"/>
      <c r="CUH186" s="201"/>
      <c r="CUI186" s="202"/>
      <c r="CUJ186" s="199"/>
      <c r="CUK186" s="199"/>
      <c r="CUL186" s="80"/>
      <c r="CUM186" s="199"/>
      <c r="CUN186" s="199"/>
      <c r="CUO186" s="199"/>
      <c r="CUP186" s="200"/>
      <c r="CUQ186" s="201"/>
      <c r="CUR186" s="202"/>
      <c r="CUS186" s="199"/>
      <c r="CUT186" s="199"/>
      <c r="CUU186" s="80"/>
      <c r="CUV186" s="199"/>
      <c r="CUW186" s="199"/>
      <c r="CUX186" s="199"/>
      <c r="CUY186" s="200"/>
      <c r="CUZ186" s="201"/>
      <c r="CVA186" s="202"/>
      <c r="CVB186" s="199"/>
      <c r="CVC186" s="199"/>
      <c r="CVD186" s="80"/>
      <c r="CVE186" s="199"/>
      <c r="CVF186" s="199"/>
      <c r="CVG186" s="199"/>
      <c r="CVH186" s="200"/>
      <c r="CVI186" s="201"/>
      <c r="CVJ186" s="202"/>
      <c r="CVK186" s="199"/>
      <c r="CVL186" s="199"/>
      <c r="CVM186" s="80"/>
      <c r="CVN186" s="199"/>
      <c r="CVO186" s="199"/>
      <c r="CVP186" s="199"/>
      <c r="CVQ186" s="200"/>
      <c r="CVR186" s="201"/>
      <c r="CVS186" s="202"/>
      <c r="CVT186" s="199"/>
      <c r="CVU186" s="199"/>
      <c r="CVV186" s="80"/>
      <c r="CVW186" s="199"/>
      <c r="CVX186" s="199"/>
      <c r="CVY186" s="199"/>
      <c r="CVZ186" s="200"/>
      <c r="CWA186" s="201"/>
      <c r="CWB186" s="202"/>
      <c r="CWC186" s="199"/>
      <c r="CWD186" s="199"/>
      <c r="CWE186" s="80"/>
      <c r="CWF186" s="199"/>
      <c r="CWG186" s="199"/>
      <c r="CWH186" s="199"/>
      <c r="CWI186" s="200"/>
      <c r="CWJ186" s="201"/>
      <c r="CWK186" s="202"/>
      <c r="CWL186" s="199"/>
      <c r="CWM186" s="199"/>
      <c r="CWN186" s="80"/>
      <c r="CWO186" s="199"/>
      <c r="CWP186" s="199"/>
      <c r="CWQ186" s="199"/>
      <c r="CWR186" s="200"/>
      <c r="CWS186" s="201"/>
      <c r="CWT186" s="202"/>
      <c r="CWU186" s="199"/>
      <c r="CWV186" s="199"/>
      <c r="CWW186" s="80"/>
      <c r="CWX186" s="199"/>
      <c r="CWY186" s="199"/>
      <c r="CWZ186" s="199"/>
      <c r="CXA186" s="200"/>
      <c r="CXB186" s="201"/>
      <c r="CXC186" s="202"/>
      <c r="CXD186" s="199"/>
      <c r="CXE186" s="199"/>
      <c r="CXF186" s="80"/>
      <c r="CXG186" s="199"/>
      <c r="CXH186" s="199"/>
      <c r="CXI186" s="199"/>
      <c r="CXJ186" s="200"/>
      <c r="CXK186" s="201"/>
      <c r="CXL186" s="202"/>
      <c r="CXM186" s="199"/>
      <c r="CXN186" s="199"/>
      <c r="CXO186" s="80"/>
      <c r="CXP186" s="199"/>
      <c r="CXQ186" s="199"/>
      <c r="CXR186" s="199"/>
      <c r="CXS186" s="200"/>
      <c r="CXT186" s="201"/>
      <c r="CXU186" s="202"/>
      <c r="CXV186" s="199"/>
      <c r="CXW186" s="199"/>
      <c r="CXX186" s="80"/>
      <c r="CXY186" s="199"/>
      <c r="CXZ186" s="199"/>
      <c r="CYA186" s="199"/>
      <c r="CYB186" s="200"/>
      <c r="CYC186" s="201"/>
      <c r="CYD186" s="202"/>
      <c r="CYE186" s="199"/>
      <c r="CYF186" s="199"/>
      <c r="CYG186" s="80"/>
      <c r="CYH186" s="199"/>
      <c r="CYI186" s="199"/>
      <c r="CYJ186" s="199"/>
      <c r="CYK186" s="200"/>
      <c r="CYL186" s="201"/>
      <c r="CYM186" s="202"/>
      <c r="CYN186" s="199"/>
      <c r="CYO186" s="199"/>
      <c r="CYP186" s="80"/>
      <c r="CYQ186" s="199"/>
      <c r="CYR186" s="199"/>
      <c r="CYS186" s="199"/>
      <c r="CYT186" s="200"/>
      <c r="CYU186" s="201"/>
      <c r="CYV186" s="202"/>
      <c r="CYW186" s="199"/>
      <c r="CYX186" s="199"/>
      <c r="CYY186" s="80"/>
      <c r="CYZ186" s="199"/>
      <c r="CZA186" s="199"/>
      <c r="CZB186" s="199"/>
      <c r="CZC186" s="200"/>
      <c r="CZD186" s="201"/>
      <c r="CZE186" s="202"/>
      <c r="CZF186" s="199"/>
      <c r="CZG186" s="199"/>
      <c r="CZH186" s="80"/>
      <c r="CZI186" s="199"/>
      <c r="CZJ186" s="199"/>
      <c r="CZK186" s="199"/>
      <c r="CZL186" s="200"/>
      <c r="CZM186" s="201"/>
      <c r="CZN186" s="202"/>
      <c r="CZO186" s="199"/>
      <c r="CZP186" s="199"/>
      <c r="CZQ186" s="80"/>
      <c r="CZR186" s="199"/>
      <c r="CZS186" s="199"/>
      <c r="CZT186" s="199"/>
      <c r="CZU186" s="200"/>
      <c r="CZV186" s="201"/>
      <c r="CZW186" s="202"/>
      <c r="CZX186" s="199"/>
      <c r="CZY186" s="199"/>
      <c r="CZZ186" s="80"/>
      <c r="DAA186" s="199"/>
      <c r="DAB186" s="199"/>
      <c r="DAC186" s="199"/>
      <c r="DAD186" s="200"/>
      <c r="DAE186" s="201"/>
      <c r="DAF186" s="202"/>
      <c r="DAG186" s="199"/>
      <c r="DAH186" s="199"/>
      <c r="DAI186" s="80"/>
      <c r="DAJ186" s="199"/>
      <c r="DAK186" s="199"/>
      <c r="DAL186" s="199"/>
      <c r="DAM186" s="200"/>
      <c r="DAN186" s="201"/>
      <c r="DAO186" s="202"/>
      <c r="DAP186" s="199"/>
      <c r="DAQ186" s="199"/>
      <c r="DAR186" s="80"/>
      <c r="DAS186" s="199"/>
      <c r="DAT186" s="199"/>
      <c r="DAU186" s="199"/>
      <c r="DAV186" s="200"/>
      <c r="DAW186" s="201"/>
      <c r="DAX186" s="202"/>
      <c r="DAY186" s="199"/>
      <c r="DAZ186" s="199"/>
      <c r="DBA186" s="80"/>
      <c r="DBB186" s="199"/>
      <c r="DBC186" s="199"/>
      <c r="DBD186" s="199"/>
      <c r="DBE186" s="200"/>
      <c r="DBF186" s="201"/>
      <c r="DBG186" s="202"/>
      <c r="DBH186" s="199"/>
      <c r="DBI186" s="199"/>
      <c r="DBJ186" s="80"/>
      <c r="DBK186" s="199"/>
      <c r="DBL186" s="199"/>
      <c r="DBM186" s="199"/>
      <c r="DBN186" s="200"/>
      <c r="DBO186" s="201"/>
      <c r="DBP186" s="202"/>
      <c r="DBQ186" s="199"/>
      <c r="DBR186" s="199"/>
      <c r="DBS186" s="80"/>
      <c r="DBT186" s="199"/>
      <c r="DBU186" s="199"/>
      <c r="DBV186" s="199"/>
      <c r="DBW186" s="243"/>
      <c r="DBX186" s="244"/>
      <c r="DBY186" s="202"/>
      <c r="DBZ186" s="199"/>
      <c r="DCA186" s="199"/>
      <c r="DCB186" s="80"/>
      <c r="DCC186" s="199"/>
      <c r="DCD186" s="199"/>
      <c r="DCE186" s="199"/>
      <c r="DCF186" s="243"/>
      <c r="DCG186" s="244"/>
      <c r="DCH186" s="245"/>
      <c r="DCK186" s="127"/>
      <c r="DCO186" s="243"/>
      <c r="DCP186" s="244"/>
      <c r="DCQ186" s="245"/>
      <c r="DCT186" s="80"/>
      <c r="DCU186" s="199"/>
      <c r="DCV186" s="199"/>
      <c r="DCW186" s="199"/>
      <c r="DCX186" s="200"/>
      <c r="DCY186" s="201"/>
      <c r="DCZ186" s="202"/>
      <c r="DDA186" s="199"/>
      <c r="DDB186" s="199"/>
      <c r="DDC186" s="80"/>
      <c r="DDD186" s="199"/>
      <c r="DDE186" s="199"/>
      <c r="DDF186" s="199"/>
      <c r="DDG186" s="200"/>
      <c r="DDH186" s="201"/>
      <c r="DDI186" s="202"/>
      <c r="DDJ186" s="199"/>
      <c r="DDK186" s="199"/>
      <c r="DDL186" s="80"/>
      <c r="DDM186" s="199"/>
      <c r="DDN186" s="199"/>
      <c r="DDO186" s="199"/>
      <c r="DDP186" s="200"/>
      <c r="DDQ186" s="201"/>
      <c r="DDR186" s="202"/>
      <c r="DDS186" s="199"/>
      <c r="DDT186" s="199"/>
      <c r="DDU186" s="80"/>
      <c r="DDV186" s="199"/>
      <c r="DDW186" s="199"/>
      <c r="DDX186" s="199"/>
      <c r="DDY186" s="200"/>
      <c r="DDZ186" s="201"/>
      <c r="DEA186" s="202"/>
      <c r="DEB186" s="199"/>
      <c r="DEC186" s="199"/>
      <c r="DED186" s="80"/>
      <c r="DEE186" s="199"/>
      <c r="DEF186" s="199"/>
      <c r="DEG186" s="199"/>
      <c r="DEH186" s="200"/>
      <c r="DEI186" s="201"/>
      <c r="DEJ186" s="202"/>
      <c r="DEK186" s="199"/>
      <c r="DEL186" s="199"/>
      <c r="DEM186" s="80"/>
      <c r="DEN186" s="199"/>
      <c r="DEO186" s="199"/>
      <c r="DEP186" s="199"/>
      <c r="DEQ186" s="200"/>
      <c r="DER186" s="201"/>
      <c r="DES186" s="202"/>
      <c r="DET186" s="199"/>
      <c r="DEU186" s="199"/>
      <c r="DEV186" s="80"/>
      <c r="DEW186" s="199"/>
      <c r="DEX186" s="199"/>
      <c r="DEY186" s="199"/>
      <c r="DEZ186" s="200"/>
      <c r="DFA186" s="201"/>
      <c r="DFB186" s="202"/>
      <c r="DFC186" s="199"/>
      <c r="DFD186" s="199"/>
      <c r="DFE186" s="80"/>
      <c r="DFF186" s="199"/>
      <c r="DFG186" s="199"/>
      <c r="DFH186" s="199"/>
      <c r="DFI186" s="200"/>
      <c r="DFJ186" s="201"/>
      <c r="DFK186" s="202"/>
      <c r="DFL186" s="199"/>
      <c r="DFM186" s="199"/>
      <c r="DFN186" s="80"/>
      <c r="DFO186" s="199"/>
      <c r="DFP186" s="199"/>
      <c r="DFQ186" s="199"/>
      <c r="DFR186" s="200"/>
      <c r="DFS186" s="201"/>
      <c r="DFT186" s="202"/>
      <c r="DFU186" s="199"/>
      <c r="DFV186" s="199"/>
      <c r="DFW186" s="80"/>
      <c r="DFX186" s="199"/>
      <c r="DFY186" s="199"/>
      <c r="DFZ186" s="199"/>
      <c r="DGA186" s="200"/>
      <c r="DGB186" s="201"/>
      <c r="DGC186" s="202"/>
      <c r="DGD186" s="199"/>
      <c r="DGE186" s="199"/>
      <c r="DGF186" s="80"/>
      <c r="DGG186" s="199"/>
      <c r="DGH186" s="199"/>
      <c r="DGI186" s="199"/>
      <c r="DGJ186" s="200"/>
      <c r="DGK186" s="201"/>
      <c r="DGL186" s="202"/>
      <c r="DGM186" s="199"/>
      <c r="DGN186" s="199"/>
      <c r="DGO186" s="80"/>
      <c r="DGP186" s="199"/>
      <c r="DGQ186" s="199"/>
      <c r="DGR186" s="199"/>
      <c r="DGS186" s="200"/>
      <c r="DGT186" s="201"/>
      <c r="DGU186" s="202"/>
      <c r="DGV186" s="199"/>
      <c r="DGW186" s="199"/>
      <c r="DGX186" s="80"/>
      <c r="DGY186" s="199"/>
      <c r="DGZ186" s="199"/>
      <c r="DHA186" s="199"/>
      <c r="DHB186" s="200"/>
      <c r="DHC186" s="201"/>
      <c r="DHD186" s="202"/>
      <c r="DHE186" s="199"/>
      <c r="DHF186" s="199"/>
      <c r="DHG186" s="80"/>
      <c r="DHH186" s="199"/>
      <c r="DHI186" s="199"/>
      <c r="DHJ186" s="199"/>
      <c r="DHK186" s="200"/>
      <c r="DHL186" s="201"/>
      <c r="DHM186" s="202"/>
      <c r="DHN186" s="199"/>
      <c r="DHO186" s="199"/>
      <c r="DHP186" s="80"/>
      <c r="DHQ186" s="199"/>
      <c r="DHR186" s="199"/>
      <c r="DHS186" s="199"/>
      <c r="DHT186" s="200"/>
      <c r="DHU186" s="201"/>
      <c r="DHV186" s="202"/>
      <c r="DHW186" s="199"/>
      <c r="DHX186" s="199"/>
      <c r="DHY186" s="80"/>
      <c r="DHZ186" s="199"/>
      <c r="DIA186" s="199"/>
      <c r="DIB186" s="199"/>
      <c r="DIC186" s="200"/>
      <c r="DID186" s="201"/>
      <c r="DIE186" s="202"/>
      <c r="DIF186" s="199"/>
      <c r="DIG186" s="199"/>
      <c r="DIH186" s="80"/>
      <c r="DII186" s="199"/>
      <c r="DIJ186" s="199"/>
      <c r="DIK186" s="199"/>
      <c r="DIL186" s="200"/>
      <c r="DIM186" s="201"/>
      <c r="DIN186" s="202"/>
      <c r="DIO186" s="199"/>
      <c r="DIP186" s="199"/>
      <c r="DIQ186" s="80"/>
      <c r="DIR186" s="199"/>
      <c r="DIS186" s="199"/>
      <c r="DIT186" s="199"/>
      <c r="DIU186" s="200"/>
      <c r="DIV186" s="201"/>
      <c r="DIW186" s="202"/>
      <c r="DIX186" s="199"/>
      <c r="DIY186" s="199"/>
      <c r="DIZ186" s="80"/>
      <c r="DJA186" s="199"/>
      <c r="DJB186" s="199"/>
      <c r="DJC186" s="199"/>
      <c r="DJD186" s="200"/>
      <c r="DJE186" s="201"/>
      <c r="DJF186" s="202"/>
      <c r="DJG186" s="199"/>
      <c r="DJH186" s="199"/>
      <c r="DJI186" s="80"/>
      <c r="DJJ186" s="199"/>
      <c r="DJK186" s="199"/>
      <c r="DJL186" s="199"/>
      <c r="DJM186" s="200"/>
      <c r="DJN186" s="201"/>
      <c r="DJO186" s="202"/>
      <c r="DJP186" s="199"/>
      <c r="DJQ186" s="199"/>
      <c r="DJR186" s="80"/>
      <c r="DJS186" s="199"/>
      <c r="DJT186" s="199"/>
      <c r="DJU186" s="199"/>
      <c r="DJV186" s="200"/>
      <c r="DJW186" s="201"/>
      <c r="DJX186" s="202"/>
      <c r="DJY186" s="199"/>
      <c r="DJZ186" s="199"/>
      <c r="DKA186" s="80"/>
      <c r="DKB186" s="199"/>
      <c r="DKC186" s="199"/>
      <c r="DKD186" s="199"/>
      <c r="DKE186" s="200"/>
      <c r="DKF186" s="201"/>
      <c r="DKG186" s="202"/>
      <c r="DKH186" s="199"/>
      <c r="DKI186" s="199"/>
      <c r="DKJ186" s="80"/>
      <c r="DKK186" s="199"/>
      <c r="DKL186" s="199"/>
      <c r="DKM186" s="199"/>
      <c r="DKN186" s="200"/>
      <c r="DKO186" s="201"/>
      <c r="DKP186" s="202"/>
      <c r="DKQ186" s="199"/>
      <c r="DKR186" s="199"/>
      <c r="DKS186" s="80"/>
      <c r="DKT186" s="199"/>
      <c r="DKU186" s="199"/>
      <c r="DKV186" s="199"/>
      <c r="DKW186" s="200"/>
      <c r="DKX186" s="201"/>
      <c r="DKY186" s="202"/>
      <c r="DKZ186" s="199"/>
      <c r="DLA186" s="199"/>
      <c r="DLB186" s="80"/>
      <c r="DLC186" s="199"/>
      <c r="DLD186" s="199"/>
      <c r="DLE186" s="199"/>
      <c r="DLF186" s="200"/>
      <c r="DLG186" s="201"/>
      <c r="DLH186" s="202"/>
      <c r="DLI186" s="199"/>
      <c r="DLJ186" s="199"/>
      <c r="DLK186" s="80"/>
      <c r="DLL186" s="199"/>
      <c r="DLM186" s="199"/>
      <c r="DLN186" s="199"/>
      <c r="DLO186" s="200"/>
      <c r="DLP186" s="201"/>
      <c r="DLQ186" s="202"/>
      <c r="DLR186" s="199"/>
      <c r="DLT186" s="127"/>
      <c r="DLU186" s="199"/>
      <c r="DLV186" s="199"/>
      <c r="DLW186" s="199"/>
      <c r="DLX186" s="200"/>
      <c r="DLY186" s="201"/>
      <c r="DLZ186" s="202"/>
      <c r="DMA186" s="199"/>
      <c r="DMC186" s="127"/>
      <c r="DMG186" s="243"/>
      <c r="DMH186" s="244"/>
      <c r="DMI186" s="245"/>
      <c r="DML186" s="127"/>
      <c r="DMP186" s="200"/>
      <c r="DMQ186" s="201"/>
      <c r="DMR186" s="202"/>
      <c r="DMS186" s="199"/>
      <c r="DMT186" s="199"/>
      <c r="DMU186" s="80"/>
      <c r="DMV186" s="199"/>
      <c r="DMW186" s="199"/>
      <c r="DMX186" s="199"/>
      <c r="DMY186" s="200"/>
      <c r="DMZ186" s="201"/>
      <c r="DNA186" s="202"/>
      <c r="DNB186" s="199"/>
      <c r="DNC186" s="199"/>
      <c r="DND186" s="80"/>
      <c r="DNE186" s="199"/>
      <c r="DNF186" s="199"/>
      <c r="DNG186" s="199"/>
      <c r="DNH186" s="200"/>
      <c r="DNI186" s="201"/>
      <c r="DNJ186" s="202"/>
      <c r="DNK186" s="199"/>
      <c r="DNL186" s="199"/>
      <c r="DNM186" s="80"/>
      <c r="DNN186" s="199"/>
      <c r="DNO186" s="199"/>
      <c r="DNP186" s="199"/>
      <c r="DNQ186" s="200"/>
      <c r="DNR186" s="201"/>
      <c r="DNS186" s="202"/>
      <c r="DNT186" s="199"/>
      <c r="DNU186" s="199"/>
      <c r="DNV186" s="80"/>
      <c r="DNW186" s="199"/>
      <c r="DNX186" s="199"/>
      <c r="DNY186" s="199"/>
      <c r="DNZ186" s="200"/>
      <c r="DOA186" s="201"/>
      <c r="DOB186" s="202"/>
      <c r="DOC186" s="199"/>
      <c r="DOD186" s="199"/>
      <c r="DOE186" s="80"/>
      <c r="DOF186" s="199"/>
      <c r="DOG186" s="199"/>
      <c r="DOH186" s="199"/>
      <c r="DOI186" s="200"/>
      <c r="DOJ186" s="201"/>
      <c r="DOK186" s="202"/>
      <c r="DOL186" s="199"/>
      <c r="DOM186" s="199"/>
      <c r="DON186" s="80"/>
      <c r="DOO186" s="199"/>
      <c r="DOP186" s="199"/>
      <c r="DOQ186" s="199"/>
      <c r="DOR186" s="200"/>
      <c r="DOS186" s="201"/>
      <c r="DOT186" s="202"/>
      <c r="DOU186" s="199"/>
      <c r="DOV186" s="199"/>
      <c r="DOW186" s="80"/>
      <c r="DOX186" s="199"/>
      <c r="DOY186" s="199"/>
      <c r="DOZ186" s="199"/>
      <c r="DPA186" s="200"/>
      <c r="DPB186" s="201"/>
      <c r="DPC186" s="202"/>
      <c r="DPD186" s="199"/>
      <c r="DPE186" s="199"/>
      <c r="DPF186" s="80"/>
      <c r="DPG186" s="199"/>
      <c r="DPH186" s="199"/>
      <c r="DPI186" s="199"/>
      <c r="DPJ186" s="200"/>
      <c r="DPK186" s="201"/>
      <c r="DPL186" s="202"/>
      <c r="DPM186" s="199"/>
      <c r="DPN186" s="199"/>
      <c r="DPO186" s="80"/>
      <c r="DPP186" s="199"/>
      <c r="DPQ186" s="199"/>
      <c r="DPR186" s="199"/>
      <c r="DPS186" s="200"/>
      <c r="DPT186" s="201"/>
      <c r="DPU186" s="202"/>
      <c r="DPV186" s="199"/>
      <c r="DPW186" s="199"/>
      <c r="DPX186" s="80"/>
      <c r="DPY186" s="199"/>
      <c r="DPZ186" s="199"/>
      <c r="DQA186" s="199"/>
      <c r="DQB186" s="200"/>
      <c r="DQC186" s="201"/>
      <c r="DQD186" s="202"/>
      <c r="DQE186" s="199"/>
      <c r="DQF186" s="199"/>
      <c r="DQG186" s="80"/>
      <c r="DQH186" s="199"/>
      <c r="DQI186" s="199"/>
      <c r="DQJ186" s="199"/>
      <c r="DQK186" s="200"/>
      <c r="DQL186" s="201"/>
      <c r="DQM186" s="202"/>
      <c r="DQN186" s="199"/>
      <c r="DQO186" s="199"/>
      <c r="DQP186" s="80"/>
      <c r="DQQ186" s="199"/>
      <c r="DQR186" s="199"/>
      <c r="DQS186" s="199"/>
      <c r="DQT186" s="200"/>
      <c r="DQU186" s="201"/>
      <c r="DQV186" s="202"/>
      <c r="DQW186" s="199"/>
      <c r="DQX186" s="199"/>
      <c r="DQY186" s="80"/>
      <c r="DQZ186" s="199"/>
      <c r="DRA186" s="199"/>
      <c r="DRB186" s="199"/>
      <c r="DRC186" s="200"/>
      <c r="DRD186" s="201"/>
      <c r="DRE186" s="202"/>
      <c r="DRF186" s="199"/>
      <c r="DRG186" s="199"/>
      <c r="DRH186" s="80"/>
      <c r="DRI186" s="199"/>
      <c r="DRJ186" s="199"/>
      <c r="DRK186" s="199"/>
      <c r="DRL186" s="200"/>
      <c r="DRM186" s="201"/>
      <c r="DRN186" s="202"/>
      <c r="DRO186" s="199"/>
      <c r="DRP186" s="199"/>
      <c r="DRQ186" s="80"/>
      <c r="DRR186" s="199"/>
      <c r="DRS186" s="199"/>
      <c r="DRT186" s="199"/>
      <c r="DRU186" s="200"/>
      <c r="DRV186" s="201"/>
      <c r="DRW186" s="202"/>
      <c r="DRX186" s="199"/>
      <c r="DRY186" s="199"/>
      <c r="DRZ186" s="80"/>
      <c r="DSA186" s="199"/>
      <c r="DSB186" s="199"/>
      <c r="DSC186" s="199"/>
      <c r="DSD186" s="200"/>
      <c r="DSE186" s="201"/>
      <c r="DSF186" s="202"/>
      <c r="DSG186" s="199"/>
      <c r="DSH186" s="199"/>
      <c r="DSI186" s="80"/>
      <c r="DSJ186" s="199"/>
      <c r="DSK186" s="199"/>
      <c r="DSL186" s="199"/>
      <c r="DSM186" s="200"/>
      <c r="DSN186" s="201"/>
      <c r="DSO186" s="202"/>
      <c r="DSP186" s="199"/>
      <c r="DSQ186" s="199"/>
      <c r="DSR186" s="80"/>
      <c r="DSS186" s="199"/>
      <c r="DST186" s="199"/>
      <c r="DSU186" s="199"/>
      <c r="DSV186" s="200"/>
      <c r="DSW186" s="201"/>
      <c r="DSX186" s="202"/>
      <c r="DSY186" s="199"/>
      <c r="DSZ186" s="199"/>
      <c r="DTA186" s="80"/>
      <c r="DTB186" s="199"/>
      <c r="DTC186" s="199"/>
      <c r="DTD186" s="199"/>
      <c r="DTE186" s="200"/>
      <c r="DTF186" s="201"/>
      <c r="DTG186" s="202"/>
      <c r="DTH186" s="199"/>
      <c r="DTI186" s="199"/>
      <c r="DTJ186" s="80"/>
      <c r="DTK186" s="199"/>
      <c r="DTL186" s="199"/>
      <c r="DTM186" s="199"/>
      <c r="DTN186" s="200"/>
      <c r="DTO186" s="201"/>
      <c r="DTP186" s="202"/>
      <c r="DTQ186" s="199"/>
      <c r="DTR186" s="199"/>
      <c r="DTS186" s="80"/>
      <c r="DTT186" s="199"/>
      <c r="DTU186" s="199"/>
      <c r="DTV186" s="199"/>
      <c r="DTW186" s="200"/>
      <c r="DTX186" s="201"/>
      <c r="DTY186" s="202"/>
      <c r="DTZ186" s="199"/>
      <c r="DUA186" s="199"/>
      <c r="DUB186" s="80"/>
      <c r="DUC186" s="199"/>
      <c r="DUD186" s="199"/>
      <c r="DUE186" s="199"/>
      <c r="DUF186" s="200"/>
      <c r="DUG186" s="201"/>
      <c r="DUH186" s="202"/>
      <c r="DUI186" s="199"/>
      <c r="DUJ186" s="199"/>
      <c r="DUK186" s="80"/>
      <c r="DUL186" s="199"/>
      <c r="DUM186" s="199"/>
      <c r="DUN186" s="199"/>
      <c r="DUO186" s="200"/>
      <c r="DUP186" s="201"/>
      <c r="DUQ186" s="202"/>
      <c r="DUR186" s="199"/>
      <c r="DUS186" s="199"/>
      <c r="DUT186" s="80"/>
      <c r="DUU186" s="199"/>
      <c r="DUV186" s="199"/>
      <c r="DUW186" s="199"/>
      <c r="DUX186" s="200"/>
      <c r="DUY186" s="201"/>
      <c r="DUZ186" s="202"/>
      <c r="DVA186" s="199"/>
      <c r="DVB186" s="199"/>
      <c r="DVC186" s="80"/>
      <c r="DVD186" s="199"/>
      <c r="DVE186" s="199"/>
      <c r="DVF186" s="199"/>
      <c r="DVG186" s="200"/>
      <c r="DVH186" s="201"/>
      <c r="DVI186" s="202"/>
      <c r="DVJ186" s="199"/>
      <c r="DVK186" s="199"/>
      <c r="DVL186" s="80"/>
      <c r="DVM186" s="199"/>
      <c r="DVN186" s="199"/>
      <c r="DVP186" s="243"/>
      <c r="DVQ186" s="201"/>
      <c r="DVR186" s="202"/>
      <c r="DVS186" s="199"/>
      <c r="DVT186" s="199"/>
      <c r="DVU186" s="80"/>
      <c r="DVV186" s="199"/>
      <c r="DVW186" s="199"/>
      <c r="DVY186" s="243"/>
      <c r="DVZ186" s="244"/>
      <c r="DWA186" s="245"/>
      <c r="DWD186" s="127"/>
      <c r="DWH186" s="243"/>
      <c r="DWI186" s="244"/>
      <c r="DWJ186" s="245"/>
      <c r="DWL186" s="199"/>
      <c r="DWM186" s="80"/>
      <c r="DWN186" s="199"/>
      <c r="DWO186" s="199"/>
      <c r="DWP186" s="199"/>
      <c r="DWQ186" s="200"/>
      <c r="DWR186" s="201"/>
      <c r="DWS186" s="202"/>
      <c r="DWT186" s="199"/>
      <c r="DWU186" s="199"/>
      <c r="DWV186" s="80"/>
      <c r="DWW186" s="199"/>
      <c r="DWX186" s="199"/>
      <c r="DWY186" s="199"/>
      <c r="DWZ186" s="200"/>
      <c r="DXA186" s="201"/>
      <c r="DXB186" s="202"/>
      <c r="DXC186" s="199"/>
      <c r="DXD186" s="199"/>
      <c r="DXE186" s="80"/>
      <c r="DXF186" s="199"/>
      <c r="DXG186" s="199"/>
      <c r="DXH186" s="199"/>
      <c r="DXI186" s="200"/>
      <c r="DXJ186" s="201"/>
      <c r="DXK186" s="202"/>
      <c r="DXL186" s="199"/>
      <c r="DXM186" s="199"/>
      <c r="DXN186" s="80"/>
      <c r="DXO186" s="199"/>
      <c r="DXP186" s="199"/>
      <c r="DXQ186" s="199"/>
      <c r="DXR186" s="200"/>
      <c r="DXS186" s="201"/>
      <c r="DXT186" s="202"/>
      <c r="DXU186" s="199"/>
      <c r="DXV186" s="199"/>
      <c r="DXW186" s="80"/>
      <c r="DXX186" s="199"/>
      <c r="DXY186" s="199"/>
      <c r="DXZ186" s="199"/>
      <c r="DYA186" s="200"/>
      <c r="DYB186" s="201"/>
      <c r="DYC186" s="202"/>
      <c r="DYD186" s="199"/>
      <c r="DYE186" s="199"/>
      <c r="DYF186" s="80"/>
      <c r="DYG186" s="199"/>
      <c r="DYH186" s="199"/>
      <c r="DYI186" s="199"/>
      <c r="DYJ186" s="200"/>
      <c r="DYK186" s="201"/>
      <c r="DYL186" s="202"/>
      <c r="DYM186" s="199"/>
      <c r="DYN186" s="199"/>
      <c r="DYO186" s="80"/>
      <c r="DYP186" s="199"/>
      <c r="DYQ186" s="199"/>
      <c r="DYR186" s="199"/>
      <c r="DYS186" s="200"/>
      <c r="DYT186" s="201"/>
      <c r="DYU186" s="202"/>
      <c r="DYV186" s="199"/>
      <c r="DYW186" s="199"/>
      <c r="DYX186" s="80"/>
      <c r="DYY186" s="199"/>
      <c r="DYZ186" s="199"/>
      <c r="DZA186" s="199"/>
      <c r="DZB186" s="200"/>
      <c r="DZC186" s="201"/>
      <c r="DZD186" s="202"/>
      <c r="DZE186" s="199"/>
      <c r="DZF186" s="199"/>
      <c r="DZG186" s="80"/>
      <c r="DZH186" s="199"/>
      <c r="DZI186" s="199"/>
      <c r="DZJ186" s="199"/>
      <c r="DZK186" s="200"/>
      <c r="DZL186" s="201"/>
      <c r="DZM186" s="202"/>
      <c r="DZN186" s="199"/>
      <c r="DZO186" s="199"/>
      <c r="DZP186" s="80"/>
      <c r="DZQ186" s="199"/>
      <c r="DZR186" s="199"/>
      <c r="DZS186" s="199"/>
      <c r="DZT186" s="200"/>
      <c r="DZU186" s="201"/>
      <c r="DZV186" s="202"/>
      <c r="DZW186" s="199"/>
      <c r="DZX186" s="199"/>
      <c r="DZY186" s="80"/>
      <c r="DZZ186" s="199"/>
      <c r="EAA186" s="199"/>
      <c r="EAB186" s="199"/>
      <c r="EAC186" s="200"/>
      <c r="EAD186" s="201"/>
      <c r="EAE186" s="202"/>
      <c r="EAF186" s="199"/>
      <c r="EAG186" s="199"/>
      <c r="EAH186" s="80"/>
      <c r="EAI186" s="199"/>
      <c r="EAJ186" s="199"/>
      <c r="EAK186" s="199"/>
      <c r="EAL186" s="200"/>
      <c r="EAM186" s="201"/>
      <c r="EAN186" s="202"/>
      <c r="EAO186" s="199"/>
      <c r="EAP186" s="199"/>
      <c r="EAQ186" s="80"/>
      <c r="EAR186" s="199"/>
      <c r="EAS186" s="199"/>
      <c r="EAT186" s="199"/>
      <c r="EAU186" s="200"/>
      <c r="EAV186" s="201"/>
      <c r="EAW186" s="202"/>
      <c r="EAX186" s="199"/>
      <c r="EAY186" s="199"/>
      <c r="EAZ186" s="80"/>
      <c r="EBA186" s="199"/>
      <c r="EBB186" s="199"/>
      <c r="EBC186" s="199"/>
      <c r="EBD186" s="200"/>
      <c r="EBE186" s="201"/>
      <c r="EBF186" s="202"/>
      <c r="EBG186" s="199"/>
      <c r="EBH186" s="199"/>
      <c r="EBI186" s="80"/>
      <c r="EBJ186" s="199"/>
      <c r="EBK186" s="199"/>
      <c r="EBL186" s="199"/>
      <c r="EBM186" s="200"/>
      <c r="EBN186" s="201"/>
      <c r="EBO186" s="202"/>
      <c r="EBP186" s="199"/>
      <c r="EBQ186" s="199"/>
      <c r="EBR186" s="80"/>
      <c r="EBS186" s="199"/>
      <c r="EBT186" s="199"/>
      <c r="EBU186" s="199"/>
      <c r="EBV186" s="200"/>
      <c r="EBW186" s="201"/>
      <c r="EBX186" s="202"/>
      <c r="EBY186" s="199"/>
      <c r="EBZ186" s="199"/>
      <c r="ECA186" s="80"/>
      <c r="ECB186" s="199"/>
      <c r="ECC186" s="199"/>
      <c r="ECD186" s="199"/>
      <c r="ECE186" s="200"/>
      <c r="ECF186" s="201"/>
      <c r="ECG186" s="202"/>
      <c r="ECH186" s="199"/>
      <c r="ECI186" s="199"/>
      <c r="ECJ186" s="80"/>
      <c r="ECK186" s="199"/>
      <c r="ECL186" s="199"/>
      <c r="ECM186" s="199"/>
      <c r="ECN186" s="200"/>
      <c r="ECO186" s="201"/>
      <c r="ECP186" s="202"/>
      <c r="ECQ186" s="199"/>
      <c r="ECR186" s="199"/>
      <c r="ECS186" s="80"/>
      <c r="ECT186" s="199"/>
      <c r="ECU186" s="199"/>
      <c r="ECV186" s="199"/>
      <c r="ECW186" s="200"/>
      <c r="ECX186" s="201"/>
      <c r="ECY186" s="202"/>
      <c r="ECZ186" s="199"/>
      <c r="EDA186" s="199"/>
      <c r="EDB186" s="80"/>
      <c r="EDC186" s="199"/>
      <c r="EDD186" s="199"/>
      <c r="EDE186" s="199"/>
      <c r="EDF186" s="200"/>
      <c r="EDG186" s="201"/>
      <c r="EDH186" s="202"/>
      <c r="EDI186" s="199"/>
      <c r="EDJ186" s="199"/>
      <c r="EDK186" s="80"/>
      <c r="EDL186" s="199"/>
      <c r="EDM186" s="199"/>
      <c r="EDN186" s="199"/>
      <c r="EDO186" s="200"/>
      <c r="EDP186" s="201"/>
      <c r="EDQ186" s="202"/>
      <c r="EDR186" s="199"/>
      <c r="EDS186" s="199"/>
      <c r="EDT186" s="80"/>
      <c r="EDU186" s="199"/>
      <c r="EDV186" s="199"/>
      <c r="EDW186" s="199"/>
      <c r="EDX186" s="200"/>
      <c r="EDY186" s="201"/>
      <c r="EDZ186" s="202"/>
      <c r="EEA186" s="199"/>
      <c r="EEB186" s="199"/>
      <c r="EEC186" s="80"/>
      <c r="EED186" s="199"/>
      <c r="EEE186" s="199"/>
      <c r="EEF186" s="199"/>
      <c r="EEG186" s="200"/>
      <c r="EEH186" s="201"/>
      <c r="EEI186" s="202"/>
      <c r="EEJ186" s="199"/>
      <c r="EEK186" s="199"/>
      <c r="EEL186" s="80"/>
      <c r="EEM186" s="199"/>
      <c r="EEN186" s="199"/>
      <c r="EEO186" s="199"/>
      <c r="EEP186" s="200"/>
      <c r="EEQ186" s="201"/>
      <c r="EER186" s="202"/>
      <c r="EES186" s="199"/>
      <c r="EET186" s="199"/>
      <c r="EEU186" s="80"/>
      <c r="EEV186" s="199"/>
      <c r="EEW186" s="199"/>
      <c r="EEX186" s="199"/>
      <c r="EEY186" s="200"/>
      <c r="EEZ186" s="201"/>
      <c r="EFA186" s="202"/>
      <c r="EFB186" s="199"/>
      <c r="EFC186" s="199"/>
      <c r="EFD186" s="80"/>
      <c r="EFE186" s="199"/>
      <c r="EFF186" s="199"/>
      <c r="EFG186" s="199"/>
      <c r="EFH186" s="200"/>
      <c r="EFI186" s="201"/>
      <c r="EFJ186" s="202"/>
      <c r="EFM186" s="80"/>
      <c r="EFN186" s="199"/>
      <c r="EFO186" s="199"/>
      <c r="EFP186" s="199"/>
      <c r="EFQ186" s="200"/>
      <c r="EFR186" s="201"/>
      <c r="EFS186" s="202"/>
      <c r="EFV186" s="127"/>
      <c r="EFZ186" s="243"/>
      <c r="EGA186" s="244"/>
      <c r="EGB186" s="245"/>
      <c r="EGE186" s="127"/>
      <c r="EGH186" s="199"/>
      <c r="EGI186" s="200"/>
      <c r="EGJ186" s="201"/>
      <c r="EGK186" s="202"/>
      <c r="EGL186" s="199"/>
      <c r="EGM186" s="199"/>
      <c r="EGN186" s="80"/>
      <c r="EGO186" s="199"/>
      <c r="EGP186" s="199"/>
      <c r="EGQ186" s="199"/>
      <c r="EGR186" s="200"/>
      <c r="EGS186" s="201"/>
      <c r="EGT186" s="202"/>
      <c r="EGU186" s="199"/>
      <c r="EGV186" s="199"/>
      <c r="EGW186" s="80"/>
      <c r="EGX186" s="199"/>
      <c r="EGY186" s="199"/>
      <c r="EGZ186" s="199"/>
      <c r="EHA186" s="200"/>
      <c r="EHB186" s="201"/>
      <c r="EHC186" s="202"/>
      <c r="EHD186" s="199"/>
      <c r="EHE186" s="199"/>
      <c r="EHF186" s="80"/>
      <c r="EHG186" s="199"/>
      <c r="EHH186" s="199"/>
      <c r="EHI186" s="199"/>
      <c r="EHJ186" s="200"/>
      <c r="EHK186" s="201"/>
      <c r="EHL186" s="202"/>
      <c r="EHM186" s="199"/>
      <c r="EHN186" s="199"/>
      <c r="EHO186" s="80"/>
      <c r="EHP186" s="199"/>
      <c r="EHQ186" s="199"/>
      <c r="EHR186" s="199"/>
      <c r="EHS186" s="200"/>
      <c r="EHT186" s="201"/>
      <c r="EHU186" s="202"/>
      <c r="EHV186" s="199"/>
      <c r="EHW186" s="199"/>
      <c r="EHX186" s="80"/>
      <c r="EHY186" s="199"/>
      <c r="EHZ186" s="199"/>
      <c r="EIA186" s="199"/>
      <c r="EIB186" s="200"/>
      <c r="EIC186" s="201"/>
      <c r="EID186" s="202"/>
      <c r="EIE186" s="199"/>
      <c r="EIF186" s="199"/>
      <c r="EIG186" s="80"/>
      <c r="EIH186" s="199"/>
      <c r="EII186" s="199"/>
      <c r="EIJ186" s="199"/>
      <c r="EIK186" s="200"/>
      <c r="EIL186" s="201"/>
      <c r="EIM186" s="202"/>
      <c r="EIN186" s="199"/>
      <c r="EIO186" s="199"/>
      <c r="EIP186" s="80"/>
      <c r="EIQ186" s="199"/>
      <c r="EIR186" s="199"/>
      <c r="EIS186" s="199"/>
      <c r="EIT186" s="200"/>
      <c r="EIU186" s="201"/>
      <c r="EIV186" s="202"/>
      <c r="EIW186" s="199"/>
      <c r="EIX186" s="199"/>
      <c r="EIY186" s="80"/>
      <c r="EIZ186" s="199"/>
      <c r="EJA186" s="199"/>
      <c r="EJB186" s="199"/>
      <c r="EJC186" s="200"/>
      <c r="EJD186" s="201"/>
      <c r="EJE186" s="202"/>
      <c r="EJF186" s="199"/>
      <c r="EJG186" s="199"/>
      <c r="EJH186" s="80"/>
      <c r="EJI186" s="199"/>
      <c r="EJJ186" s="199"/>
      <c r="EJK186" s="199"/>
      <c r="EJL186" s="200"/>
      <c r="EJM186" s="201"/>
      <c r="EJN186" s="202"/>
      <c r="EJO186" s="199"/>
      <c r="EJP186" s="199"/>
      <c r="EJQ186" s="80"/>
      <c r="EJR186" s="199"/>
      <c r="EJS186" s="199"/>
      <c r="EJT186" s="199"/>
      <c r="EJU186" s="200"/>
      <c r="EJV186" s="201"/>
      <c r="EJW186" s="202"/>
      <c r="EJX186" s="199"/>
      <c r="EJY186" s="199"/>
      <c r="EJZ186" s="80"/>
      <c r="EKA186" s="199"/>
      <c r="EKB186" s="199"/>
      <c r="EKC186" s="199"/>
      <c r="EKD186" s="200"/>
      <c r="EKE186" s="201"/>
      <c r="EKF186" s="202"/>
      <c r="EKG186" s="199"/>
      <c r="EKH186" s="199"/>
      <c r="EKI186" s="80"/>
      <c r="EKJ186" s="199"/>
      <c r="EKK186" s="199"/>
      <c r="EKL186" s="199"/>
      <c r="EKM186" s="200"/>
      <c r="EKN186" s="201"/>
      <c r="EKO186" s="202"/>
      <c r="EKP186" s="199"/>
      <c r="EKQ186" s="199"/>
      <c r="EKR186" s="80"/>
      <c r="EKS186" s="199"/>
      <c r="EKT186" s="199"/>
      <c r="EKU186" s="199"/>
      <c r="EKV186" s="200"/>
      <c r="EKW186" s="201"/>
      <c r="EKX186" s="202"/>
      <c r="EKY186" s="199"/>
      <c r="EKZ186" s="199"/>
      <c r="ELA186" s="80"/>
      <c r="ELB186" s="199"/>
      <c r="ELC186" s="199"/>
      <c r="ELD186" s="199"/>
      <c r="ELE186" s="200"/>
      <c r="ELF186" s="201"/>
      <c r="ELG186" s="202"/>
      <c r="ELH186" s="199"/>
      <c r="ELI186" s="199"/>
      <c r="ELJ186" s="80"/>
      <c r="ELK186" s="199"/>
      <c r="ELL186" s="199"/>
      <c r="ELM186" s="199"/>
      <c r="ELN186" s="200"/>
      <c r="ELO186" s="201"/>
      <c r="ELP186" s="202"/>
      <c r="ELQ186" s="199"/>
      <c r="ELR186" s="199"/>
      <c r="ELS186" s="80"/>
      <c r="ELT186" s="199"/>
      <c r="ELU186" s="199"/>
      <c r="ELV186" s="199"/>
      <c r="ELW186" s="200"/>
      <c r="ELX186" s="201"/>
      <c r="ELY186" s="202"/>
      <c r="ELZ186" s="199"/>
      <c r="EMA186" s="199"/>
      <c r="EMB186" s="80"/>
      <c r="EMC186" s="199"/>
      <c r="EMD186" s="199"/>
      <c r="EME186" s="199"/>
      <c r="EMF186" s="200"/>
      <c r="EMG186" s="201"/>
      <c r="EMH186" s="202"/>
      <c r="EMI186" s="199"/>
      <c r="EMJ186" s="199"/>
      <c r="EMK186" s="80"/>
      <c r="EML186" s="199"/>
      <c r="EMM186" s="199"/>
      <c r="EMN186" s="199"/>
      <c r="EMO186" s="200"/>
      <c r="EMP186" s="201"/>
      <c r="EMQ186" s="202"/>
      <c r="EMR186" s="199"/>
      <c r="EMS186" s="199"/>
      <c r="EMT186" s="80"/>
      <c r="EMU186" s="199"/>
      <c r="EMV186" s="199"/>
      <c r="EMW186" s="199"/>
      <c r="EMX186" s="200"/>
      <c r="EMY186" s="201"/>
      <c r="EMZ186" s="202"/>
      <c r="ENA186" s="199"/>
      <c r="ENB186" s="199"/>
      <c r="ENC186" s="80"/>
      <c r="END186" s="199"/>
      <c r="ENE186" s="199"/>
      <c r="ENF186" s="199"/>
      <c r="ENG186" s="200"/>
      <c r="ENH186" s="201"/>
      <c r="ENI186" s="202"/>
      <c r="ENJ186" s="199"/>
      <c r="ENK186" s="199"/>
      <c r="ENL186" s="80"/>
      <c r="ENM186" s="199"/>
      <c r="ENN186" s="199"/>
      <c r="ENO186" s="199"/>
      <c r="ENP186" s="200"/>
      <c r="ENQ186" s="201"/>
      <c r="ENR186" s="202"/>
      <c r="ENS186" s="199"/>
      <c r="ENT186" s="199"/>
      <c r="ENU186" s="80"/>
      <c r="ENV186" s="199"/>
      <c r="ENW186" s="199"/>
      <c r="ENX186" s="199"/>
      <c r="ENY186" s="200"/>
      <c r="ENZ186" s="201"/>
      <c r="EOA186" s="202"/>
      <c r="EOB186" s="199"/>
      <c r="EOC186" s="199"/>
      <c r="EOD186" s="80"/>
      <c r="EOE186" s="199"/>
      <c r="EOF186" s="199"/>
      <c r="EOG186" s="199"/>
      <c r="EOH186" s="200"/>
      <c r="EOI186" s="201"/>
      <c r="EOJ186" s="202"/>
      <c r="EOK186" s="199"/>
      <c r="EOL186" s="199"/>
      <c r="EOM186" s="80"/>
      <c r="EON186" s="199"/>
      <c r="EOO186" s="199"/>
      <c r="EOP186" s="199"/>
      <c r="EOQ186" s="200"/>
      <c r="EOR186" s="201"/>
      <c r="EOS186" s="202"/>
      <c r="EOT186" s="199"/>
      <c r="EOU186" s="199"/>
      <c r="EOV186" s="80"/>
      <c r="EOW186" s="199"/>
      <c r="EOX186" s="199"/>
      <c r="EOY186" s="199"/>
      <c r="EOZ186" s="200"/>
      <c r="EPA186" s="201"/>
      <c r="EPB186" s="202"/>
      <c r="EPC186" s="199"/>
      <c r="EPD186" s="199"/>
      <c r="EPE186" s="80"/>
      <c r="EPF186" s="199"/>
      <c r="EPI186" s="200"/>
      <c r="EPJ186" s="201"/>
      <c r="EPK186" s="202"/>
      <c r="EPL186" s="199"/>
      <c r="EPM186" s="199"/>
      <c r="EPN186" s="80"/>
      <c r="EPO186" s="199"/>
      <c r="EPR186" s="243"/>
      <c r="EPS186" s="244"/>
      <c r="EPT186" s="245"/>
      <c r="EPW186" s="127"/>
      <c r="EQA186" s="243"/>
      <c r="EQB186" s="244"/>
      <c r="EQC186" s="245"/>
      <c r="EQD186" s="199"/>
      <c r="EQE186" s="199"/>
      <c r="EQF186" s="80"/>
      <c r="EQG186" s="199"/>
      <c r="EQH186" s="199"/>
      <c r="EQI186" s="199"/>
      <c r="EQJ186" s="200"/>
      <c r="EQK186" s="201"/>
      <c r="EQL186" s="202"/>
      <c r="EQM186" s="199"/>
      <c r="EQN186" s="199"/>
      <c r="EQO186" s="80"/>
      <c r="EQP186" s="199"/>
      <c r="EQQ186" s="199"/>
      <c r="EQR186" s="199"/>
      <c r="EQS186" s="200"/>
      <c r="EQT186" s="201"/>
      <c r="EQU186" s="202"/>
      <c r="EQV186" s="199"/>
      <c r="EQW186" s="199"/>
      <c r="EQX186" s="80"/>
      <c r="EQY186" s="199"/>
      <c r="EQZ186" s="199"/>
      <c r="ERA186" s="199"/>
      <c r="ERB186" s="200"/>
      <c r="ERC186" s="201"/>
      <c r="ERD186" s="202"/>
      <c r="ERE186" s="199"/>
      <c r="ERF186" s="199"/>
      <c r="ERG186" s="80"/>
      <c r="ERH186" s="199"/>
      <c r="ERI186" s="199"/>
      <c r="ERJ186" s="199"/>
      <c r="ERK186" s="200"/>
      <c r="ERL186" s="201"/>
      <c r="ERM186" s="202"/>
      <c r="ERN186" s="199"/>
      <c r="ERO186" s="199"/>
      <c r="ERP186" s="80"/>
      <c r="ERQ186" s="199"/>
      <c r="ERR186" s="199"/>
      <c r="ERS186" s="199"/>
      <c r="ERT186" s="200"/>
      <c r="ERU186" s="201"/>
      <c r="ERV186" s="202"/>
      <c r="ERW186" s="199"/>
      <c r="ERX186" s="199"/>
      <c r="ERY186" s="80"/>
      <c r="ERZ186" s="199"/>
      <c r="ESA186" s="199"/>
      <c r="ESB186" s="199"/>
      <c r="ESC186" s="200"/>
      <c r="ESD186" s="201"/>
      <c r="ESE186" s="202"/>
      <c r="ESF186" s="199"/>
      <c r="ESG186" s="199"/>
      <c r="ESH186" s="80"/>
      <c r="ESI186" s="199"/>
      <c r="ESJ186" s="199"/>
      <c r="ESK186" s="199"/>
      <c r="ESL186" s="200"/>
      <c r="ESM186" s="201"/>
      <c r="ESN186" s="202"/>
      <c r="ESO186" s="199"/>
      <c r="ESP186" s="199"/>
      <c r="ESQ186" s="80"/>
      <c r="ESR186" s="199"/>
      <c r="ESS186" s="199"/>
      <c r="EST186" s="199"/>
      <c r="ESU186" s="200"/>
      <c r="ESV186" s="201"/>
      <c r="ESW186" s="202"/>
      <c r="ESX186" s="199"/>
      <c r="ESY186" s="199"/>
      <c r="ESZ186" s="80"/>
      <c r="ETA186" s="199"/>
      <c r="ETB186" s="199"/>
      <c r="ETC186" s="199"/>
      <c r="ETD186" s="200"/>
      <c r="ETE186" s="201"/>
      <c r="ETF186" s="202"/>
      <c r="ETG186" s="199"/>
      <c r="ETH186" s="199"/>
      <c r="ETI186" s="80"/>
      <c r="ETJ186" s="199"/>
      <c r="ETK186" s="199"/>
      <c r="ETL186" s="199"/>
      <c r="ETM186" s="200"/>
      <c r="ETN186" s="201"/>
      <c r="ETO186" s="202"/>
      <c r="ETP186" s="199"/>
      <c r="ETQ186" s="199"/>
      <c r="ETR186" s="80"/>
      <c r="ETS186" s="199"/>
      <c r="ETT186" s="199"/>
      <c r="ETU186" s="199"/>
      <c r="ETV186" s="200"/>
      <c r="ETW186" s="201"/>
      <c r="ETX186" s="202"/>
      <c r="ETY186" s="199"/>
      <c r="ETZ186" s="199"/>
      <c r="EUA186" s="80"/>
      <c r="EUB186" s="199"/>
      <c r="EUC186" s="199"/>
      <c r="EUD186" s="199"/>
      <c r="EUE186" s="200"/>
      <c r="EUF186" s="201"/>
      <c r="EUG186" s="202"/>
      <c r="EUH186" s="199"/>
      <c r="EUI186" s="199"/>
      <c r="EUJ186" s="80"/>
      <c r="EUK186" s="199"/>
      <c r="EUL186" s="199"/>
      <c r="EUM186" s="199"/>
      <c r="EUN186" s="200"/>
      <c r="EUO186" s="201"/>
      <c r="EUP186" s="202"/>
      <c r="EUQ186" s="199"/>
      <c r="EUR186" s="199"/>
      <c r="EUS186" s="80"/>
      <c r="EUT186" s="199"/>
      <c r="EUU186" s="199"/>
      <c r="EUV186" s="199"/>
      <c r="EUW186" s="200"/>
      <c r="EUX186" s="201"/>
      <c r="EUY186" s="202"/>
      <c r="EUZ186" s="199"/>
      <c r="EVA186" s="199"/>
      <c r="EVB186" s="80"/>
      <c r="EVC186" s="199"/>
      <c r="EVD186" s="199"/>
      <c r="EVE186" s="199"/>
      <c r="EVF186" s="200"/>
      <c r="EVG186" s="201"/>
      <c r="EVH186" s="202"/>
      <c r="EVI186" s="199"/>
      <c r="EVJ186" s="199"/>
      <c r="EVK186" s="80"/>
      <c r="EVL186" s="199"/>
      <c r="EVM186" s="199"/>
      <c r="EVN186" s="199"/>
      <c r="EVO186" s="200"/>
      <c r="EVP186" s="201"/>
      <c r="EVQ186" s="202"/>
      <c r="EVR186" s="199"/>
      <c r="EVS186" s="199"/>
      <c r="EVT186" s="80"/>
      <c r="EVU186" s="199"/>
      <c r="EVV186" s="199"/>
      <c r="EVW186" s="199"/>
      <c r="EVX186" s="200"/>
      <c r="EVY186" s="201"/>
      <c r="EVZ186" s="202"/>
      <c r="EWA186" s="199"/>
      <c r="EWB186" s="199"/>
      <c r="EWC186" s="80"/>
      <c r="EWD186" s="199"/>
      <c r="EWE186" s="199"/>
      <c r="EWF186" s="199"/>
      <c r="EWG186" s="200"/>
      <c r="EWH186" s="201"/>
      <c r="EWI186" s="202"/>
      <c r="EWJ186" s="199"/>
      <c r="EWK186" s="199"/>
      <c r="EWL186" s="80"/>
      <c r="EWM186" s="199"/>
      <c r="EWN186" s="199"/>
      <c r="EWO186" s="199"/>
      <c r="EWP186" s="200"/>
      <c r="EWQ186" s="201"/>
      <c r="EWR186" s="202"/>
      <c r="EWS186" s="199"/>
      <c r="EWT186" s="199"/>
      <c r="EWU186" s="80"/>
      <c r="EWV186" s="199"/>
      <c r="EWW186" s="199"/>
      <c r="EWX186" s="199"/>
      <c r="EWY186" s="200"/>
      <c r="EWZ186" s="201"/>
      <c r="EXA186" s="202"/>
      <c r="EXB186" s="199"/>
      <c r="EXC186" s="199"/>
      <c r="EXD186" s="80"/>
      <c r="EXE186" s="199"/>
      <c r="EXF186" s="199"/>
      <c r="EXG186" s="199"/>
      <c r="EXH186" s="200"/>
      <c r="EXI186" s="201"/>
      <c r="EXJ186" s="202"/>
      <c r="EXK186" s="199"/>
      <c r="EXL186" s="199"/>
      <c r="EXM186" s="80"/>
      <c r="EXN186" s="199"/>
      <c r="EXO186" s="199"/>
      <c r="EXP186" s="199"/>
      <c r="EXQ186" s="200"/>
      <c r="EXR186" s="201"/>
      <c r="EXS186" s="202"/>
      <c r="EXT186" s="199"/>
      <c r="EXU186" s="199"/>
      <c r="EXV186" s="80"/>
      <c r="EXW186" s="199"/>
      <c r="EXX186" s="199"/>
      <c r="EXY186" s="199"/>
      <c r="EXZ186" s="200"/>
      <c r="EYA186" s="201"/>
      <c r="EYB186" s="202"/>
      <c r="EYC186" s="199"/>
      <c r="EYD186" s="199"/>
      <c r="EYE186" s="80"/>
      <c r="EYF186" s="199"/>
      <c r="EYG186" s="199"/>
      <c r="EYH186" s="199"/>
      <c r="EYI186" s="200"/>
      <c r="EYJ186" s="201"/>
      <c r="EYK186" s="202"/>
      <c r="EYL186" s="199"/>
      <c r="EYM186" s="199"/>
      <c r="EYN186" s="80"/>
      <c r="EYO186" s="199"/>
      <c r="EYP186" s="199"/>
      <c r="EYQ186" s="199"/>
      <c r="EYR186" s="200"/>
      <c r="EYS186" s="201"/>
      <c r="EYT186" s="202"/>
      <c r="EYU186" s="199"/>
      <c r="EYV186" s="199"/>
      <c r="EYW186" s="80"/>
      <c r="EYX186" s="199"/>
      <c r="EYY186" s="199"/>
      <c r="EYZ186" s="199"/>
      <c r="EZA186" s="200"/>
      <c r="EZB186" s="201"/>
      <c r="EZC186" s="245"/>
      <c r="EZE186" s="199"/>
      <c r="EZF186" s="80"/>
      <c r="EZG186" s="199"/>
      <c r="EZH186" s="199"/>
      <c r="EZI186" s="199"/>
      <c r="EZJ186" s="200"/>
      <c r="EZK186" s="201"/>
      <c r="EZL186" s="245"/>
      <c r="EZO186" s="127"/>
      <c r="EZS186" s="243"/>
      <c r="EZT186" s="244"/>
      <c r="EZU186" s="245"/>
      <c r="EZX186" s="127"/>
      <c r="EZZ186" s="199"/>
      <c r="FAA186" s="199"/>
      <c r="FAB186" s="200"/>
      <c r="FAC186" s="201"/>
      <c r="FAD186" s="202"/>
      <c r="FAE186" s="199"/>
      <c r="FAF186" s="199"/>
      <c r="FAG186" s="80"/>
      <c r="FAH186" s="199"/>
      <c r="FAI186" s="199"/>
      <c r="FAJ186" s="199"/>
      <c r="FAK186" s="200"/>
      <c r="FAL186" s="201"/>
      <c r="FAM186" s="202"/>
      <c r="FAN186" s="199"/>
      <c r="FAO186" s="199"/>
      <c r="FAP186" s="80"/>
      <c r="FAQ186" s="199"/>
      <c r="FAR186" s="199"/>
      <c r="FAS186" s="199"/>
      <c r="FAT186" s="200"/>
      <c r="FAU186" s="201"/>
      <c r="FAV186" s="202"/>
      <c r="FAW186" s="199"/>
      <c r="FAX186" s="199"/>
      <c r="FAY186" s="80"/>
      <c r="FAZ186" s="199"/>
      <c r="FBA186" s="199"/>
      <c r="FBB186" s="199"/>
      <c r="FBC186" s="200"/>
      <c r="FBD186" s="201"/>
      <c r="FBE186" s="202"/>
      <c r="FBF186" s="199"/>
      <c r="FBG186" s="199"/>
      <c r="FBH186" s="80"/>
      <c r="FBI186" s="199"/>
      <c r="FBJ186" s="199"/>
      <c r="FBK186" s="199"/>
      <c r="FBL186" s="200"/>
      <c r="FBM186" s="201"/>
      <c r="FBN186" s="202"/>
      <c r="FBO186" s="199"/>
      <c r="FBP186" s="199"/>
      <c r="FBQ186" s="80"/>
      <c r="FBR186" s="199"/>
      <c r="FBS186" s="199"/>
      <c r="FBT186" s="199"/>
      <c r="FBU186" s="200"/>
      <c r="FBV186" s="201"/>
      <c r="FBW186" s="202"/>
      <c r="FBX186" s="199"/>
      <c r="FBY186" s="199"/>
      <c r="FBZ186" s="80"/>
      <c r="FCA186" s="199"/>
      <c r="FCB186" s="199"/>
      <c r="FCC186" s="199"/>
      <c r="FCD186" s="200"/>
      <c r="FCE186" s="201"/>
      <c r="FCF186" s="202"/>
      <c r="FCG186" s="199"/>
      <c r="FCH186" s="199"/>
      <c r="FCI186" s="80"/>
      <c r="FCJ186" s="199"/>
      <c r="FCK186" s="199"/>
      <c r="FCL186" s="199"/>
      <c r="FCM186" s="200"/>
      <c r="FCN186" s="201"/>
      <c r="FCO186" s="202"/>
      <c r="FCP186" s="199"/>
      <c r="FCQ186" s="199"/>
      <c r="FCR186" s="80"/>
      <c r="FCS186" s="199"/>
      <c r="FCT186" s="199"/>
      <c r="FCU186" s="199"/>
      <c r="FCV186" s="200"/>
      <c r="FCW186" s="201"/>
      <c r="FCX186" s="202"/>
      <c r="FCY186" s="199"/>
      <c r="FCZ186" s="199"/>
      <c r="FDA186" s="80"/>
      <c r="FDB186" s="199"/>
      <c r="FDC186" s="199"/>
      <c r="FDD186" s="199"/>
      <c r="FDE186" s="200"/>
      <c r="FDF186" s="201"/>
      <c r="FDG186" s="202"/>
      <c r="FDH186" s="199"/>
      <c r="FDI186" s="199"/>
      <c r="FDJ186" s="80"/>
      <c r="FDK186" s="199"/>
      <c r="FDL186" s="199"/>
      <c r="FDM186" s="199"/>
      <c r="FDN186" s="200"/>
      <c r="FDO186" s="201"/>
      <c r="FDP186" s="202"/>
      <c r="FDQ186" s="199"/>
      <c r="FDR186" s="199"/>
      <c r="FDS186" s="80"/>
      <c r="FDT186" s="199"/>
      <c r="FDU186" s="199"/>
      <c r="FDV186" s="199"/>
      <c r="FDW186" s="200"/>
      <c r="FDX186" s="201"/>
      <c r="FDY186" s="202"/>
      <c r="FDZ186" s="199"/>
      <c r="FEA186" s="199"/>
      <c r="FEB186" s="80"/>
      <c r="FEC186" s="199"/>
      <c r="FED186" s="199"/>
      <c r="FEE186" s="199"/>
      <c r="FEF186" s="200"/>
      <c r="FEG186" s="201"/>
      <c r="FEH186" s="202"/>
      <c r="FEI186" s="199"/>
      <c r="FEJ186" s="199"/>
      <c r="FEK186" s="80"/>
      <c r="FEL186" s="199"/>
      <c r="FEM186" s="199"/>
      <c r="FEN186" s="199"/>
      <c r="FEO186" s="200"/>
      <c r="FEP186" s="201"/>
      <c r="FEQ186" s="202"/>
      <c r="FER186" s="199"/>
      <c r="FES186" s="199"/>
      <c r="FET186" s="80"/>
      <c r="FEU186" s="199"/>
      <c r="FEV186" s="199"/>
      <c r="FEW186" s="199"/>
      <c r="FEX186" s="200"/>
      <c r="FEY186" s="201"/>
      <c r="FEZ186" s="202"/>
      <c r="FFA186" s="199"/>
      <c r="FFB186" s="199"/>
      <c r="FFC186" s="80"/>
      <c r="FFD186" s="199"/>
      <c r="FFE186" s="199"/>
      <c r="FFF186" s="199"/>
      <c r="FFG186" s="200"/>
      <c r="FFH186" s="201"/>
      <c r="FFI186" s="202"/>
      <c r="FFJ186" s="199"/>
      <c r="FFK186" s="199"/>
      <c r="FFL186" s="80"/>
      <c r="FFM186" s="199"/>
      <c r="FFN186" s="199"/>
      <c r="FFO186" s="199"/>
      <c r="FFP186" s="200"/>
      <c r="FFQ186" s="201"/>
      <c r="FFR186" s="202"/>
      <c r="FFS186" s="199"/>
      <c r="FFT186" s="199"/>
      <c r="FFU186" s="80"/>
      <c r="FFV186" s="199"/>
      <c r="FFW186" s="199"/>
      <c r="FFX186" s="199"/>
      <c r="FFY186" s="200"/>
      <c r="FFZ186" s="201"/>
      <c r="FGA186" s="202"/>
      <c r="FGB186" s="199"/>
      <c r="FGC186" s="199"/>
      <c r="FGD186" s="80"/>
      <c r="FGE186" s="199"/>
      <c r="FGF186" s="199"/>
      <c r="FGG186" s="199"/>
      <c r="FGH186" s="200"/>
      <c r="FGI186" s="201"/>
      <c r="FGJ186" s="202"/>
      <c r="FGK186" s="199"/>
      <c r="FGL186" s="199"/>
      <c r="FGM186" s="80"/>
      <c r="FGN186" s="199"/>
      <c r="FGO186" s="199"/>
      <c r="FGP186" s="199"/>
      <c r="FGQ186" s="200"/>
      <c r="FGR186" s="201"/>
      <c r="FGS186" s="202"/>
      <c r="FGT186" s="199"/>
      <c r="FGU186" s="199"/>
      <c r="FGV186" s="80"/>
      <c r="FGW186" s="199"/>
      <c r="FGX186" s="199"/>
      <c r="FGY186" s="199"/>
      <c r="FGZ186" s="200"/>
      <c r="FHA186" s="201"/>
      <c r="FHB186" s="202"/>
      <c r="FHC186" s="199"/>
      <c r="FHD186" s="199"/>
      <c r="FHE186" s="80"/>
      <c r="FHF186" s="199"/>
      <c r="FHG186" s="199"/>
      <c r="FHH186" s="199"/>
      <c r="FHI186" s="200"/>
      <c r="FHJ186" s="201"/>
      <c r="FHK186" s="202"/>
      <c r="FHL186" s="199"/>
      <c r="FHM186" s="199"/>
      <c r="FHN186" s="80"/>
      <c r="FHO186" s="199"/>
      <c r="FHP186" s="199"/>
      <c r="FHQ186" s="199"/>
      <c r="FHR186" s="200"/>
      <c r="FHS186" s="201"/>
      <c r="FHT186" s="202"/>
      <c r="FHU186" s="199"/>
      <c r="FHV186" s="199"/>
      <c r="FHW186" s="80"/>
      <c r="FHX186" s="199"/>
      <c r="FHY186" s="199"/>
      <c r="FHZ186" s="199"/>
      <c r="FIA186" s="200"/>
      <c r="FIB186" s="201"/>
      <c r="FIC186" s="202"/>
      <c r="FID186" s="199"/>
      <c r="FIE186" s="199"/>
      <c r="FIF186" s="80"/>
      <c r="FIG186" s="199"/>
      <c r="FIH186" s="199"/>
      <c r="FII186" s="199"/>
      <c r="FIJ186" s="200"/>
      <c r="FIK186" s="201"/>
      <c r="FIL186" s="202"/>
      <c r="FIM186" s="199"/>
      <c r="FIN186" s="199"/>
      <c r="FIO186" s="80"/>
      <c r="FIP186" s="199"/>
      <c r="FIQ186" s="199"/>
      <c r="FIR186" s="199"/>
      <c r="FIS186" s="200"/>
      <c r="FIT186" s="201"/>
      <c r="FIU186" s="202"/>
      <c r="FIV186" s="199"/>
      <c r="FIW186" s="199"/>
      <c r="FIX186" s="80"/>
      <c r="FJA186" s="199"/>
      <c r="FJB186" s="200"/>
      <c r="FJC186" s="201"/>
      <c r="FJD186" s="202"/>
      <c r="FJE186" s="199"/>
      <c r="FJF186" s="199"/>
      <c r="FJG186" s="80"/>
      <c r="FJK186" s="243"/>
      <c r="FJL186" s="244"/>
      <c r="FJM186" s="245"/>
      <c r="FJP186" s="127"/>
      <c r="FJT186" s="243"/>
      <c r="FJU186" s="244"/>
      <c r="FJV186" s="202"/>
      <c r="FJW186" s="199"/>
      <c r="FJX186" s="199"/>
      <c r="FJY186" s="80"/>
      <c r="FJZ186" s="199"/>
      <c r="FKA186" s="199"/>
      <c r="FKB186" s="199"/>
      <c r="FKC186" s="200"/>
      <c r="FKD186" s="201"/>
      <c r="FKE186" s="202"/>
      <c r="FKF186" s="199"/>
      <c r="FKG186" s="199"/>
      <c r="FKH186" s="80"/>
      <c r="FKI186" s="199"/>
      <c r="FKJ186" s="199"/>
      <c r="FKK186" s="199"/>
      <c r="FKL186" s="200"/>
      <c r="FKM186" s="201"/>
      <c r="FKN186" s="202"/>
      <c r="FKO186" s="199"/>
      <c r="FKP186" s="199"/>
      <c r="FKQ186" s="80"/>
      <c r="FKR186" s="199"/>
      <c r="FKS186" s="199"/>
      <c r="FKT186" s="199"/>
      <c r="FKU186" s="200"/>
      <c r="FKV186" s="201"/>
      <c r="FKW186" s="202"/>
      <c r="FKX186" s="199"/>
      <c r="FKY186" s="199"/>
      <c r="FKZ186" s="80"/>
      <c r="FLA186" s="199"/>
      <c r="FLB186" s="199"/>
      <c r="FLC186" s="199"/>
      <c r="FLD186" s="200"/>
      <c r="FLE186" s="201"/>
      <c r="FLF186" s="202"/>
      <c r="FLG186" s="199"/>
      <c r="FLH186" s="199"/>
      <c r="FLI186" s="80"/>
      <c r="FLJ186" s="199"/>
      <c r="FLK186" s="199"/>
      <c r="FLL186" s="199"/>
      <c r="FLM186" s="200"/>
      <c r="FLN186" s="201"/>
      <c r="FLO186" s="202"/>
      <c r="FLP186" s="199"/>
      <c r="FLQ186" s="199"/>
      <c r="FLR186" s="80"/>
      <c r="FLS186" s="199"/>
      <c r="FLT186" s="199"/>
      <c r="FLU186" s="199"/>
      <c r="FLV186" s="200"/>
      <c r="FLW186" s="201"/>
      <c r="FLX186" s="202"/>
      <c r="FLY186" s="199"/>
      <c r="FLZ186" s="199"/>
      <c r="FMA186" s="80"/>
      <c r="FMB186" s="199"/>
      <c r="FMC186" s="199"/>
      <c r="FMD186" s="199"/>
      <c r="FME186" s="200"/>
      <c r="FMF186" s="201"/>
      <c r="FMG186" s="202"/>
      <c r="FMH186" s="199"/>
      <c r="FMI186" s="199"/>
      <c r="FMJ186" s="80"/>
      <c r="FMK186" s="199"/>
      <c r="FML186" s="199"/>
      <c r="FMM186" s="199"/>
      <c r="FMN186" s="200"/>
      <c r="FMO186" s="201"/>
      <c r="FMP186" s="202"/>
      <c r="FMQ186" s="199"/>
      <c r="FMR186" s="199"/>
      <c r="FMS186" s="80"/>
      <c r="FMT186" s="199"/>
      <c r="FMU186" s="199"/>
      <c r="FMV186" s="199"/>
      <c r="FMW186" s="200"/>
      <c r="FMX186" s="201"/>
      <c r="FMY186" s="202"/>
      <c r="FMZ186" s="199"/>
      <c r="FNA186" s="199"/>
      <c r="FNB186" s="80"/>
      <c r="FNC186" s="199"/>
      <c r="FND186" s="199"/>
      <c r="FNE186" s="199"/>
      <c r="FNF186" s="200"/>
      <c r="FNG186" s="201"/>
      <c r="FNH186" s="202"/>
      <c r="FNI186" s="199"/>
      <c r="FNJ186" s="199"/>
      <c r="FNK186" s="80"/>
      <c r="FNL186" s="199"/>
      <c r="FNM186" s="199"/>
      <c r="FNN186" s="199"/>
      <c r="FNO186" s="200"/>
      <c r="FNP186" s="201"/>
      <c r="FNQ186" s="202"/>
      <c r="FNR186" s="199"/>
      <c r="FNS186" s="199"/>
      <c r="FNT186" s="80"/>
      <c r="FNU186" s="199"/>
      <c r="FNV186" s="199"/>
      <c r="FNW186" s="199"/>
      <c r="FNX186" s="200"/>
      <c r="FNY186" s="201"/>
      <c r="FNZ186" s="202"/>
      <c r="FOA186" s="199"/>
      <c r="FOB186" s="199"/>
      <c r="FOC186" s="80"/>
      <c r="FOD186" s="199"/>
      <c r="FOE186" s="199"/>
      <c r="FOF186" s="199"/>
      <c r="FOG186" s="200"/>
      <c r="FOH186" s="201"/>
      <c r="FOI186" s="202"/>
      <c r="FOJ186" s="199"/>
      <c r="FOK186" s="199"/>
      <c r="FOL186" s="80"/>
      <c r="FOM186" s="199"/>
      <c r="FON186" s="199"/>
      <c r="FOO186" s="199"/>
      <c r="FOP186" s="200"/>
      <c r="FOQ186" s="201"/>
      <c r="FOR186" s="202"/>
      <c r="FOS186" s="199"/>
      <c r="FOT186" s="199"/>
      <c r="FOU186" s="80"/>
      <c r="FOV186" s="199"/>
      <c r="FOW186" s="199"/>
      <c r="FOX186" s="199"/>
      <c r="FOY186" s="200"/>
      <c r="FOZ186" s="201"/>
      <c r="FPA186" s="202"/>
      <c r="FPB186" s="199"/>
      <c r="FPC186" s="199"/>
      <c r="FPD186" s="80"/>
      <c r="FPE186" s="199"/>
      <c r="FPF186" s="199"/>
      <c r="FPG186" s="199"/>
      <c r="FPH186" s="200"/>
      <c r="FPI186" s="201"/>
      <c r="FPJ186" s="202"/>
      <c r="FPK186" s="199"/>
      <c r="FPL186" s="199"/>
      <c r="FPM186" s="80"/>
      <c r="FPN186" s="199"/>
      <c r="FPO186" s="199"/>
      <c r="FPP186" s="199"/>
      <c r="FPQ186" s="200"/>
      <c r="FPR186" s="201"/>
      <c r="FPS186" s="202"/>
      <c r="FPT186" s="199"/>
      <c r="FPU186" s="199"/>
      <c r="FPV186" s="80"/>
      <c r="FPW186" s="199"/>
      <c r="FPX186" s="199"/>
      <c r="FPY186" s="199"/>
      <c r="FPZ186" s="200"/>
      <c r="FQA186" s="201"/>
      <c r="FQB186" s="202"/>
      <c r="FQC186" s="199"/>
      <c r="FQD186" s="199"/>
      <c r="FQE186" s="80"/>
      <c r="FQF186" s="199"/>
      <c r="FQG186" s="199"/>
      <c r="FQH186" s="199"/>
      <c r="FQI186" s="200"/>
      <c r="FQJ186" s="201"/>
      <c r="FQK186" s="202"/>
      <c r="FQL186" s="199"/>
      <c r="FQM186" s="199"/>
      <c r="FQN186" s="80"/>
      <c r="FQO186" s="199"/>
      <c r="FQP186" s="199"/>
      <c r="FQQ186" s="199"/>
      <c r="FQR186" s="200"/>
      <c r="FQS186" s="201"/>
      <c r="FQT186" s="202"/>
      <c r="FQU186" s="199"/>
      <c r="FQV186" s="199"/>
      <c r="FQW186" s="80"/>
      <c r="FQX186" s="199"/>
      <c r="FQY186" s="199"/>
      <c r="FQZ186" s="199"/>
      <c r="FRA186" s="200"/>
      <c r="FRB186" s="201"/>
      <c r="FRC186" s="202"/>
      <c r="FRD186" s="199"/>
      <c r="FRE186" s="199"/>
      <c r="FRF186" s="80"/>
      <c r="FRG186" s="199"/>
      <c r="FRH186" s="199"/>
      <c r="FRI186" s="199"/>
      <c r="FRJ186" s="200"/>
      <c r="FRK186" s="201"/>
      <c r="FRL186" s="202"/>
      <c r="FRM186" s="199"/>
      <c r="FRN186" s="199"/>
      <c r="FRO186" s="80"/>
      <c r="FRP186" s="199"/>
      <c r="FRQ186" s="199"/>
      <c r="FRR186" s="199"/>
      <c r="FRS186" s="200"/>
      <c r="FRT186" s="201"/>
      <c r="FRU186" s="202"/>
      <c r="FRV186" s="199"/>
      <c r="FRW186" s="199"/>
      <c r="FRX186" s="80"/>
      <c r="FRY186" s="199"/>
      <c r="FRZ186" s="199"/>
      <c r="FSA186" s="199"/>
      <c r="FSB186" s="200"/>
      <c r="FSC186" s="201"/>
      <c r="FSD186" s="202"/>
      <c r="FSE186" s="199"/>
      <c r="FSF186" s="199"/>
      <c r="FSG186" s="80"/>
      <c r="FSH186" s="199"/>
      <c r="FSI186" s="199"/>
      <c r="FSJ186" s="199"/>
      <c r="FSK186" s="200"/>
      <c r="FSL186" s="201"/>
      <c r="FSM186" s="202"/>
      <c r="FSN186" s="199"/>
      <c r="FSO186" s="199"/>
      <c r="FSP186" s="80"/>
      <c r="FSQ186" s="199"/>
      <c r="FSR186" s="199"/>
      <c r="FSS186" s="199"/>
      <c r="FST186" s="200"/>
      <c r="FSU186" s="244"/>
      <c r="FSV186" s="245"/>
      <c r="FSW186" s="199"/>
      <c r="FSX186" s="199"/>
      <c r="FSY186" s="80"/>
      <c r="FSZ186" s="199"/>
      <c r="FTA186" s="199"/>
      <c r="FTB186" s="199"/>
      <c r="FTC186" s="200"/>
      <c r="FTD186" s="244"/>
      <c r="FTE186" s="245"/>
      <c r="FTH186" s="127"/>
      <c r="FTL186" s="243"/>
      <c r="FTM186" s="244"/>
      <c r="FTN186" s="245"/>
      <c r="FTQ186" s="127"/>
      <c r="FTR186" s="199"/>
      <c r="FTS186" s="199"/>
      <c r="FTT186" s="199"/>
      <c r="FTU186" s="200"/>
      <c r="FTV186" s="201"/>
      <c r="FTW186" s="202"/>
      <c r="FTX186" s="199"/>
      <c r="FTY186" s="199"/>
      <c r="FTZ186" s="80"/>
      <c r="FUA186" s="199"/>
      <c r="FUB186" s="199"/>
      <c r="FUC186" s="199"/>
      <c r="FUD186" s="200"/>
      <c r="FUE186" s="201"/>
      <c r="FUF186" s="202"/>
      <c r="FUG186" s="199"/>
      <c r="FUH186" s="199"/>
      <c r="FUI186" s="80"/>
      <c r="FUJ186" s="199"/>
      <c r="FUK186" s="199"/>
      <c r="FUL186" s="199"/>
      <c r="FUM186" s="200"/>
      <c r="FUN186" s="201"/>
      <c r="FUO186" s="202"/>
      <c r="FUP186" s="199"/>
      <c r="FUQ186" s="199"/>
      <c r="FUR186" s="80"/>
      <c r="FUS186" s="199"/>
      <c r="FUT186" s="199"/>
      <c r="FUU186" s="199"/>
      <c r="FUV186" s="200"/>
      <c r="FUW186" s="201"/>
      <c r="FUX186" s="202"/>
      <c r="FUY186" s="199"/>
      <c r="FUZ186" s="199"/>
      <c r="FVA186" s="80"/>
      <c r="FVB186" s="199"/>
      <c r="FVC186" s="199"/>
      <c r="FVD186" s="199"/>
      <c r="FVE186" s="200"/>
      <c r="FVF186" s="201"/>
      <c r="FVG186" s="202"/>
      <c r="FVH186" s="199"/>
      <c r="FVI186" s="199"/>
      <c r="FVJ186" s="80"/>
      <c r="FVK186" s="199"/>
      <c r="FVL186" s="199"/>
      <c r="FVM186" s="199"/>
      <c r="FVN186" s="200"/>
      <c r="FVO186" s="201"/>
      <c r="FVP186" s="202"/>
      <c r="FVQ186" s="199"/>
      <c r="FVR186" s="199"/>
      <c r="FVS186" s="80"/>
      <c r="FVT186" s="199"/>
      <c r="FVU186" s="199"/>
      <c r="FVV186" s="199"/>
      <c r="FVW186" s="200"/>
      <c r="FVX186" s="201"/>
      <c r="FVY186" s="202"/>
      <c r="FVZ186" s="199"/>
      <c r="FWA186" s="199"/>
      <c r="FWB186" s="80"/>
      <c r="FWC186" s="199"/>
      <c r="FWD186" s="199"/>
      <c r="FWE186" s="199"/>
      <c r="FWF186" s="200"/>
      <c r="FWG186" s="201"/>
      <c r="FWH186" s="202"/>
      <c r="FWI186" s="199"/>
      <c r="FWJ186" s="199"/>
      <c r="FWK186" s="80"/>
      <c r="FWL186" s="199"/>
      <c r="FWM186" s="199"/>
      <c r="FWN186" s="199"/>
      <c r="FWO186" s="200"/>
      <c r="FWP186" s="201"/>
      <c r="FWQ186" s="202"/>
      <c r="FWR186" s="199"/>
      <c r="FWS186" s="199"/>
      <c r="FWT186" s="80"/>
      <c r="FWU186" s="199"/>
      <c r="FWV186" s="199"/>
      <c r="FWW186" s="199"/>
      <c r="FWX186" s="200"/>
      <c r="FWY186" s="201"/>
      <c r="FWZ186" s="202"/>
      <c r="FXA186" s="199"/>
      <c r="FXB186" s="199"/>
      <c r="FXC186" s="80"/>
      <c r="FXD186" s="199"/>
      <c r="FXE186" s="199"/>
      <c r="FXF186" s="199"/>
      <c r="FXG186" s="200"/>
      <c r="FXH186" s="201"/>
      <c r="FXI186" s="202"/>
      <c r="FXJ186" s="199"/>
      <c r="FXK186" s="199"/>
      <c r="FXL186" s="80"/>
      <c r="FXM186" s="199"/>
      <c r="FXN186" s="199"/>
      <c r="FXO186" s="199"/>
      <c r="FXP186" s="200"/>
      <c r="FXQ186" s="201"/>
      <c r="FXR186" s="202"/>
      <c r="FXS186" s="199"/>
      <c r="FXT186" s="199"/>
      <c r="FXU186" s="80"/>
      <c r="FXV186" s="199"/>
      <c r="FXW186" s="199"/>
      <c r="FXX186" s="199"/>
      <c r="FXY186" s="200"/>
      <c r="FXZ186" s="201"/>
      <c r="FYA186" s="202"/>
      <c r="FYB186" s="199"/>
      <c r="FYC186" s="199"/>
      <c r="FYD186" s="80"/>
      <c r="FYE186" s="199"/>
      <c r="FYF186" s="199"/>
      <c r="FYG186" s="199"/>
      <c r="FYH186" s="200"/>
      <c r="FYI186" s="201"/>
      <c r="FYJ186" s="202"/>
      <c r="FYK186" s="199"/>
      <c r="FYL186" s="199"/>
      <c r="FYM186" s="80"/>
      <c r="FYN186" s="199"/>
      <c r="FYO186" s="199"/>
      <c r="FYP186" s="199"/>
      <c r="FYQ186" s="200"/>
      <c r="FYR186" s="201"/>
      <c r="FYS186" s="202"/>
      <c r="FYT186" s="199"/>
      <c r="FYU186" s="199"/>
      <c r="FYV186" s="80"/>
      <c r="FYW186" s="199"/>
      <c r="FYX186" s="199"/>
      <c r="FYY186" s="199"/>
      <c r="FYZ186" s="200"/>
      <c r="FZA186" s="201"/>
      <c r="FZB186" s="202"/>
      <c r="FZC186" s="199"/>
      <c r="FZD186" s="199"/>
      <c r="FZE186" s="80"/>
      <c r="FZF186" s="199"/>
      <c r="FZG186" s="199"/>
      <c r="FZH186" s="199"/>
      <c r="FZI186" s="200"/>
      <c r="FZJ186" s="201"/>
      <c r="FZK186" s="202"/>
      <c r="FZL186" s="199"/>
      <c r="FZM186" s="199"/>
      <c r="FZN186" s="80"/>
      <c r="FZO186" s="199"/>
      <c r="FZP186" s="199"/>
      <c r="FZQ186" s="199"/>
      <c r="FZR186" s="200"/>
      <c r="FZS186" s="201"/>
      <c r="FZT186" s="202"/>
      <c r="FZU186" s="199"/>
      <c r="FZV186" s="199"/>
      <c r="FZW186" s="80"/>
      <c r="FZX186" s="199"/>
      <c r="FZY186" s="199"/>
      <c r="FZZ186" s="199"/>
      <c r="GAA186" s="200"/>
      <c r="GAB186" s="201"/>
      <c r="GAC186" s="202"/>
      <c r="GAD186" s="199"/>
      <c r="GAE186" s="199"/>
      <c r="GAF186" s="80"/>
      <c r="GAG186" s="199"/>
      <c r="GAH186" s="199"/>
      <c r="GAI186" s="199"/>
      <c r="GAJ186" s="200"/>
      <c r="GAK186" s="201"/>
      <c r="GAL186" s="202"/>
      <c r="GAM186" s="199"/>
      <c r="GAN186" s="199"/>
      <c r="GAO186" s="80"/>
      <c r="GAP186" s="199"/>
      <c r="GAQ186" s="199"/>
      <c r="GAR186" s="199"/>
      <c r="GAS186" s="200"/>
      <c r="GAT186" s="201"/>
      <c r="GAU186" s="202"/>
      <c r="GAV186" s="199"/>
      <c r="GAW186" s="199"/>
      <c r="GAX186" s="80"/>
      <c r="GAY186" s="199"/>
      <c r="GAZ186" s="199"/>
      <c r="GBA186" s="199"/>
      <c r="GBB186" s="200"/>
      <c r="GBC186" s="201"/>
      <c r="GBD186" s="202"/>
      <c r="GBE186" s="199"/>
      <c r="GBF186" s="199"/>
      <c r="GBG186" s="80"/>
      <c r="GBH186" s="199"/>
      <c r="GBI186" s="199"/>
      <c r="GBJ186" s="199"/>
      <c r="GBK186" s="200"/>
      <c r="GBL186" s="201"/>
      <c r="GBM186" s="202"/>
      <c r="GBN186" s="199"/>
      <c r="GBO186" s="199"/>
      <c r="GBP186" s="80"/>
      <c r="GBQ186" s="199"/>
      <c r="GBR186" s="199"/>
      <c r="GBS186" s="199"/>
      <c r="GBT186" s="200"/>
      <c r="GBU186" s="201"/>
      <c r="GBV186" s="202"/>
      <c r="GBW186" s="199"/>
      <c r="GBX186" s="199"/>
      <c r="GBY186" s="80"/>
      <c r="GBZ186" s="199"/>
      <c r="GCA186" s="199"/>
      <c r="GCB186" s="199"/>
      <c r="GCC186" s="200"/>
      <c r="GCD186" s="201"/>
      <c r="GCE186" s="202"/>
      <c r="GCF186" s="199"/>
      <c r="GCG186" s="199"/>
      <c r="GCH186" s="80"/>
      <c r="GCI186" s="199"/>
      <c r="GCJ186" s="199"/>
      <c r="GCK186" s="199"/>
      <c r="GCL186" s="200"/>
      <c r="GCM186" s="201"/>
      <c r="GCN186" s="202"/>
      <c r="GCO186" s="199"/>
      <c r="GCP186" s="199"/>
      <c r="GCQ186" s="127"/>
      <c r="GCS186" s="199"/>
      <c r="GCT186" s="199"/>
      <c r="GCU186" s="200"/>
      <c r="GCV186" s="201"/>
      <c r="GCW186" s="202"/>
      <c r="GCX186" s="199"/>
      <c r="GCY186" s="199"/>
      <c r="GCZ186" s="127"/>
      <c r="GDD186" s="243"/>
      <c r="GDE186" s="244"/>
      <c r="GDF186" s="245"/>
      <c r="GDI186" s="127"/>
      <c r="GDM186" s="243"/>
      <c r="GDN186" s="201"/>
      <c r="GDO186" s="202"/>
      <c r="GDP186" s="199"/>
      <c r="GDQ186" s="199"/>
      <c r="GDR186" s="80"/>
      <c r="GDS186" s="199"/>
      <c r="GDT186" s="199"/>
      <c r="GDU186" s="199"/>
      <c r="GDV186" s="200"/>
      <c r="GDW186" s="201"/>
      <c r="GDX186" s="202"/>
      <c r="GDY186" s="199"/>
      <c r="GDZ186" s="199"/>
      <c r="GEA186" s="80"/>
      <c r="GEB186" s="199"/>
      <c r="GEC186" s="199"/>
      <c r="GED186" s="199"/>
      <c r="GEE186" s="200"/>
      <c r="GEF186" s="201"/>
      <c r="GEG186" s="202"/>
      <c r="GEH186" s="199"/>
      <c r="GEI186" s="199"/>
      <c r="GEJ186" s="80"/>
      <c r="GEK186" s="199"/>
      <c r="GEL186" s="199"/>
      <c r="GEM186" s="199"/>
      <c r="GEN186" s="200"/>
      <c r="GEO186" s="201"/>
      <c r="GEP186" s="202"/>
      <c r="GEQ186" s="199"/>
      <c r="GER186" s="199"/>
      <c r="GES186" s="80"/>
      <c r="GET186" s="199"/>
      <c r="GEU186" s="199"/>
      <c r="GEV186" s="199"/>
      <c r="GEW186" s="200"/>
      <c r="GEX186" s="201"/>
      <c r="GEY186" s="202"/>
      <c r="GEZ186" s="199"/>
      <c r="GFA186" s="199"/>
      <c r="GFB186" s="80"/>
      <c r="GFC186" s="199"/>
      <c r="GFD186" s="199"/>
      <c r="GFE186" s="199"/>
      <c r="GFF186" s="200"/>
      <c r="GFG186" s="201"/>
      <c r="GFH186" s="202"/>
      <c r="GFI186" s="199"/>
      <c r="GFJ186" s="199"/>
      <c r="GFK186" s="80"/>
      <c r="GFL186" s="199"/>
      <c r="GFM186" s="199"/>
      <c r="GFN186" s="199"/>
      <c r="GFO186" s="200"/>
      <c r="GFP186" s="201"/>
      <c r="GFQ186" s="202"/>
      <c r="GFR186" s="199"/>
      <c r="GFS186" s="199"/>
      <c r="GFT186" s="80"/>
      <c r="GFU186" s="199"/>
      <c r="GFV186" s="199"/>
      <c r="GFW186" s="199"/>
      <c r="GFX186" s="200"/>
      <c r="GFY186" s="201"/>
      <c r="GFZ186" s="202"/>
      <c r="GGA186" s="199"/>
      <c r="GGB186" s="199"/>
      <c r="GGC186" s="80"/>
      <c r="GGD186" s="199"/>
      <c r="GGE186" s="199"/>
      <c r="GGF186" s="199"/>
      <c r="GGG186" s="200"/>
      <c r="GGH186" s="201"/>
      <c r="GGI186" s="202"/>
      <c r="GGJ186" s="199"/>
      <c r="GGK186" s="199"/>
      <c r="GGL186" s="80"/>
      <c r="GGM186" s="199"/>
      <c r="GGN186" s="199"/>
      <c r="GGO186" s="199"/>
      <c r="GGP186" s="200"/>
      <c r="GGQ186" s="201"/>
      <c r="GGR186" s="202"/>
      <c r="GGS186" s="199"/>
      <c r="GGT186" s="199"/>
      <c r="GGU186" s="80"/>
      <c r="GGV186" s="199"/>
      <c r="GGW186" s="199"/>
      <c r="GGX186" s="199"/>
      <c r="GGY186" s="200"/>
      <c r="GGZ186" s="201"/>
      <c r="GHA186" s="202"/>
      <c r="GHB186" s="199"/>
      <c r="GHC186" s="199"/>
      <c r="GHD186" s="80"/>
      <c r="GHE186" s="199"/>
      <c r="GHF186" s="199"/>
      <c r="GHG186" s="199"/>
      <c r="GHH186" s="200"/>
      <c r="GHI186" s="201"/>
      <c r="GHJ186" s="202"/>
      <c r="GHK186" s="199"/>
      <c r="GHL186" s="199"/>
      <c r="GHM186" s="80"/>
      <c r="GHN186" s="199"/>
      <c r="GHO186" s="199"/>
      <c r="GHP186" s="199"/>
      <c r="GHQ186" s="200"/>
      <c r="GHR186" s="201"/>
      <c r="GHS186" s="202"/>
      <c r="GHT186" s="199"/>
      <c r="GHU186" s="199"/>
      <c r="GHV186" s="80"/>
      <c r="GHW186" s="199"/>
      <c r="GHX186" s="199"/>
      <c r="GHY186" s="199"/>
      <c r="GHZ186" s="200"/>
      <c r="GIA186" s="201"/>
      <c r="GIB186" s="202"/>
      <c r="GIC186" s="199"/>
      <c r="GID186" s="199"/>
      <c r="GIE186" s="80"/>
      <c r="GIF186" s="199"/>
      <c r="GIG186" s="199"/>
      <c r="GIH186" s="199"/>
      <c r="GII186" s="200"/>
      <c r="GIJ186" s="201"/>
      <c r="GIK186" s="202"/>
      <c r="GIL186" s="199"/>
      <c r="GIM186" s="199"/>
      <c r="GIN186" s="80"/>
      <c r="GIO186" s="199"/>
      <c r="GIP186" s="199"/>
      <c r="GIQ186" s="199"/>
      <c r="GIR186" s="200"/>
      <c r="GIS186" s="201"/>
      <c r="GIT186" s="202"/>
      <c r="GIU186" s="199"/>
      <c r="GIV186" s="199"/>
      <c r="GIW186" s="80"/>
      <c r="GIX186" s="199"/>
      <c r="GIY186" s="199"/>
      <c r="GIZ186" s="199"/>
      <c r="GJA186" s="200"/>
      <c r="GJB186" s="201"/>
      <c r="GJC186" s="202"/>
      <c r="GJD186" s="199"/>
      <c r="GJE186" s="199"/>
      <c r="GJF186" s="80"/>
      <c r="GJG186" s="199"/>
      <c r="GJH186" s="199"/>
      <c r="GJI186" s="199"/>
      <c r="GJJ186" s="200"/>
      <c r="GJK186" s="201"/>
      <c r="GJL186" s="202"/>
      <c r="GJM186" s="199"/>
      <c r="GJN186" s="199"/>
      <c r="GJO186" s="80"/>
      <c r="GJP186" s="199"/>
      <c r="GJQ186" s="199"/>
      <c r="GJR186" s="199"/>
      <c r="GJS186" s="200"/>
      <c r="GJT186" s="201"/>
      <c r="GJU186" s="202"/>
      <c r="GJV186" s="199"/>
      <c r="GJW186" s="199"/>
      <c r="GJX186" s="80"/>
      <c r="GJY186" s="199"/>
      <c r="GJZ186" s="199"/>
      <c r="GKA186" s="199"/>
      <c r="GKB186" s="200"/>
      <c r="GKC186" s="201"/>
      <c r="GKD186" s="202"/>
      <c r="GKE186" s="199"/>
      <c r="GKF186" s="199"/>
      <c r="GKG186" s="80"/>
      <c r="GKH186" s="199"/>
      <c r="GKI186" s="199"/>
      <c r="GKJ186" s="199"/>
      <c r="GKK186" s="200"/>
      <c r="GKL186" s="201"/>
      <c r="GKM186" s="202"/>
      <c r="GKN186" s="199"/>
      <c r="GKO186" s="199"/>
      <c r="GKP186" s="80"/>
      <c r="GKQ186" s="199"/>
      <c r="GKR186" s="199"/>
      <c r="GKS186" s="199"/>
      <c r="GKT186" s="200"/>
      <c r="GKU186" s="201"/>
      <c r="GKV186" s="202"/>
      <c r="GKW186" s="199"/>
      <c r="GKX186" s="199"/>
      <c r="GKY186" s="80"/>
      <c r="GKZ186" s="199"/>
      <c r="GLA186" s="199"/>
      <c r="GLB186" s="199"/>
      <c r="GLC186" s="200"/>
      <c r="GLD186" s="201"/>
      <c r="GLE186" s="202"/>
      <c r="GLF186" s="199"/>
      <c r="GLG186" s="199"/>
      <c r="GLH186" s="80"/>
      <c r="GLI186" s="199"/>
      <c r="GLJ186" s="199"/>
      <c r="GLK186" s="199"/>
      <c r="GLL186" s="200"/>
      <c r="GLM186" s="201"/>
      <c r="GLN186" s="202"/>
      <c r="GLO186" s="199"/>
      <c r="GLP186" s="199"/>
      <c r="GLQ186" s="80"/>
      <c r="GLR186" s="199"/>
      <c r="GLS186" s="199"/>
      <c r="GLT186" s="199"/>
      <c r="GLU186" s="200"/>
      <c r="GLV186" s="201"/>
      <c r="GLW186" s="202"/>
      <c r="GLX186" s="199"/>
      <c r="GLY186" s="199"/>
      <c r="GLZ186" s="80"/>
      <c r="GMA186" s="199"/>
      <c r="GMB186" s="199"/>
      <c r="GMC186" s="199"/>
      <c r="GMD186" s="200"/>
      <c r="GME186" s="201"/>
      <c r="GMF186" s="202"/>
      <c r="GMG186" s="199"/>
      <c r="GMH186" s="199"/>
      <c r="GMI186" s="80"/>
      <c r="GMJ186" s="199"/>
      <c r="GMK186" s="199"/>
      <c r="GML186" s="199"/>
      <c r="GMM186" s="243"/>
      <c r="GMN186" s="244"/>
      <c r="GMO186" s="202"/>
      <c r="GMP186" s="199"/>
      <c r="GMQ186" s="199"/>
      <c r="GMR186" s="80"/>
      <c r="GMS186" s="199"/>
      <c r="GMT186" s="199"/>
      <c r="GMU186" s="199"/>
      <c r="GMV186" s="243"/>
      <c r="GMW186" s="244"/>
      <c r="GMX186" s="245"/>
      <c r="GNA186" s="127"/>
      <c r="GNE186" s="243"/>
      <c r="GNF186" s="244"/>
      <c r="GNG186" s="245"/>
      <c r="GNJ186" s="80"/>
      <c r="GNK186" s="199"/>
      <c r="GNL186" s="199"/>
      <c r="GNM186" s="199"/>
      <c r="GNN186" s="200"/>
      <c r="GNO186" s="201"/>
      <c r="GNP186" s="202"/>
      <c r="GNQ186" s="199"/>
      <c r="GNR186" s="199"/>
      <c r="GNS186" s="80"/>
      <c r="GNT186" s="199"/>
      <c r="GNU186" s="199"/>
      <c r="GNV186" s="199"/>
      <c r="GNW186" s="200"/>
      <c r="GNX186" s="201"/>
      <c r="GNY186" s="202"/>
      <c r="GNZ186" s="199"/>
      <c r="GOA186" s="199"/>
      <c r="GOB186" s="80"/>
      <c r="GOC186" s="199"/>
      <c r="GOD186" s="199"/>
      <c r="GOE186" s="199"/>
      <c r="GOF186" s="200"/>
      <c r="GOG186" s="201"/>
      <c r="GOH186" s="202"/>
      <c r="GOI186" s="199"/>
      <c r="GOJ186" s="199"/>
      <c r="GOK186" s="80"/>
      <c r="GOL186" s="199"/>
      <c r="GOM186" s="199"/>
      <c r="GON186" s="199"/>
      <c r="GOO186" s="200"/>
      <c r="GOP186" s="201"/>
      <c r="GOQ186" s="202"/>
      <c r="GOR186" s="199"/>
      <c r="GOS186" s="199"/>
      <c r="GOT186" s="80"/>
      <c r="GOU186" s="199"/>
      <c r="GOV186" s="199"/>
      <c r="GOW186" s="199"/>
      <c r="GOX186" s="200"/>
      <c r="GOY186" s="201"/>
      <c r="GOZ186" s="202"/>
      <c r="GPA186" s="199"/>
      <c r="GPB186" s="199"/>
      <c r="GPC186" s="80"/>
      <c r="GPD186" s="199"/>
      <c r="GPE186" s="199"/>
      <c r="GPF186" s="199"/>
      <c r="GPG186" s="200"/>
      <c r="GPH186" s="201"/>
      <c r="GPI186" s="202"/>
      <c r="GPJ186" s="199"/>
      <c r="GPK186" s="199"/>
      <c r="GPL186" s="80"/>
      <c r="GPM186" s="199"/>
      <c r="GPN186" s="199"/>
      <c r="GPO186" s="199"/>
      <c r="GPP186" s="200"/>
      <c r="GPQ186" s="201"/>
      <c r="GPR186" s="202"/>
      <c r="GPS186" s="199"/>
      <c r="GPT186" s="199"/>
      <c r="GPU186" s="80"/>
      <c r="GPV186" s="199"/>
      <c r="GPW186" s="199"/>
      <c r="GPX186" s="199"/>
      <c r="GPY186" s="200"/>
      <c r="GPZ186" s="201"/>
      <c r="GQA186" s="202"/>
      <c r="GQB186" s="199"/>
      <c r="GQC186" s="199"/>
      <c r="GQD186" s="80"/>
      <c r="GQE186" s="199"/>
      <c r="GQF186" s="199"/>
      <c r="GQG186" s="199"/>
      <c r="GQH186" s="200"/>
      <c r="GQI186" s="201"/>
      <c r="GQJ186" s="202"/>
      <c r="GQK186" s="199"/>
      <c r="GQL186" s="199"/>
      <c r="GQM186" s="80"/>
      <c r="GQN186" s="199"/>
      <c r="GQO186" s="199"/>
      <c r="GQP186" s="199"/>
      <c r="GQQ186" s="200"/>
      <c r="GQR186" s="201"/>
      <c r="GQS186" s="202"/>
      <c r="GQT186" s="199"/>
      <c r="GQU186" s="199"/>
      <c r="GQV186" s="80"/>
      <c r="GQW186" s="199"/>
      <c r="GQX186" s="199"/>
      <c r="GQY186" s="199"/>
      <c r="GQZ186" s="200"/>
      <c r="GRA186" s="201"/>
      <c r="GRB186" s="202"/>
      <c r="GRC186" s="199"/>
      <c r="GRD186" s="199"/>
      <c r="GRE186" s="80"/>
      <c r="GRF186" s="199"/>
      <c r="GRG186" s="199"/>
      <c r="GRH186" s="199"/>
      <c r="GRI186" s="200"/>
      <c r="GRJ186" s="201"/>
      <c r="GRK186" s="202"/>
      <c r="GRL186" s="199"/>
      <c r="GRM186" s="199"/>
      <c r="GRN186" s="80"/>
      <c r="GRO186" s="199"/>
      <c r="GRP186" s="199"/>
      <c r="GRQ186" s="199"/>
      <c r="GRR186" s="200"/>
      <c r="GRS186" s="201"/>
      <c r="GRT186" s="202"/>
      <c r="GRU186" s="199"/>
      <c r="GRV186" s="199"/>
      <c r="GRW186" s="80"/>
      <c r="GRX186" s="199"/>
      <c r="GRY186" s="199"/>
      <c r="GRZ186" s="199"/>
      <c r="GSA186" s="200"/>
      <c r="GSB186" s="201"/>
      <c r="GSC186" s="202"/>
      <c r="GSD186" s="199"/>
      <c r="GSE186" s="199"/>
      <c r="GSF186" s="80"/>
      <c r="GSG186" s="199"/>
      <c r="GSH186" s="199"/>
      <c r="GSI186" s="199"/>
      <c r="GSJ186" s="200"/>
      <c r="GSK186" s="201"/>
      <c r="GSL186" s="202"/>
      <c r="GSM186" s="199"/>
      <c r="GSN186" s="199"/>
      <c r="GSO186" s="80"/>
      <c r="GSP186" s="199"/>
      <c r="GSQ186" s="199"/>
      <c r="GSR186" s="199"/>
      <c r="GSS186" s="200"/>
      <c r="GST186" s="201"/>
      <c r="GSU186" s="202"/>
      <c r="GSV186" s="199"/>
      <c r="GSW186" s="199"/>
      <c r="GSX186" s="80"/>
      <c r="GSY186" s="199"/>
      <c r="GSZ186" s="199"/>
      <c r="GTA186" s="199"/>
      <c r="GTB186" s="200"/>
      <c r="GTC186" s="201"/>
      <c r="GTD186" s="202"/>
      <c r="GTE186" s="199"/>
      <c r="GTF186" s="199"/>
      <c r="GTG186" s="80"/>
      <c r="GTH186" s="199"/>
      <c r="GTI186" s="199"/>
      <c r="GTJ186" s="199"/>
      <c r="GTK186" s="200"/>
      <c r="GTL186" s="201"/>
      <c r="GTM186" s="202"/>
      <c r="GTN186" s="199"/>
      <c r="GTO186" s="199"/>
      <c r="GTP186" s="80"/>
      <c r="GTQ186" s="199"/>
      <c r="GTR186" s="199"/>
      <c r="GTS186" s="199"/>
      <c r="GTT186" s="200"/>
      <c r="GTU186" s="201"/>
      <c r="GTV186" s="202"/>
      <c r="GTW186" s="199"/>
      <c r="GTX186" s="199"/>
      <c r="GTY186" s="80"/>
      <c r="GTZ186" s="199"/>
      <c r="GUA186" s="199"/>
      <c r="GUB186" s="199"/>
      <c r="GUC186" s="200"/>
      <c r="GUD186" s="201"/>
      <c r="GUE186" s="202"/>
      <c r="GUF186" s="199"/>
      <c r="GUG186" s="199"/>
      <c r="GUH186" s="80"/>
      <c r="GUI186" s="199"/>
      <c r="GUJ186" s="199"/>
      <c r="GUK186" s="199"/>
      <c r="GUL186" s="200"/>
      <c r="GUM186" s="201"/>
      <c r="GUN186" s="202"/>
      <c r="GUO186" s="199"/>
      <c r="GUP186" s="199"/>
      <c r="GUQ186" s="80"/>
      <c r="GUR186" s="199"/>
      <c r="GUS186" s="199"/>
      <c r="GUT186" s="199"/>
      <c r="GUU186" s="200"/>
      <c r="GUV186" s="201"/>
      <c r="GUW186" s="202"/>
      <c r="GUX186" s="199"/>
      <c r="GUY186" s="199"/>
      <c r="GUZ186" s="80"/>
      <c r="GVA186" s="199"/>
      <c r="GVB186" s="199"/>
      <c r="GVC186" s="199"/>
      <c r="GVD186" s="200"/>
      <c r="GVE186" s="201"/>
      <c r="GVF186" s="202"/>
      <c r="GVG186" s="199"/>
      <c r="GVH186" s="199"/>
      <c r="GVI186" s="80"/>
      <c r="GVJ186" s="199"/>
      <c r="GVK186" s="199"/>
      <c r="GVL186" s="199"/>
      <c r="GVM186" s="200"/>
      <c r="GVN186" s="201"/>
      <c r="GVO186" s="202"/>
      <c r="GVP186" s="199"/>
      <c r="GVQ186" s="199"/>
      <c r="GVR186" s="80"/>
      <c r="GVS186" s="199"/>
      <c r="GVT186" s="199"/>
      <c r="GVU186" s="199"/>
      <c r="GVV186" s="200"/>
      <c r="GVW186" s="201"/>
      <c r="GVX186" s="202"/>
      <c r="GVY186" s="199"/>
      <c r="GVZ186" s="199"/>
      <c r="GWA186" s="80"/>
      <c r="GWB186" s="199"/>
      <c r="GWC186" s="199"/>
      <c r="GWD186" s="199"/>
      <c r="GWE186" s="200"/>
      <c r="GWF186" s="201"/>
      <c r="GWG186" s="202"/>
      <c r="GWH186" s="199"/>
      <c r="GWJ186" s="127"/>
      <c r="GWK186" s="199"/>
      <c r="GWL186" s="199"/>
      <c r="GWM186" s="199"/>
      <c r="GWN186" s="200"/>
      <c r="GWO186" s="201"/>
      <c r="GWP186" s="202"/>
      <c r="GWQ186" s="199"/>
      <c r="GWS186" s="127"/>
      <c r="GWW186" s="243"/>
      <c r="GWX186" s="244"/>
      <c r="GWY186" s="245"/>
      <c r="GXB186" s="127"/>
      <c r="GXF186" s="200"/>
      <c r="GXG186" s="201"/>
      <c r="GXH186" s="202"/>
      <c r="GXI186" s="199"/>
      <c r="GXJ186" s="199"/>
      <c r="GXK186" s="80"/>
      <c r="GXL186" s="199"/>
      <c r="GXM186" s="199"/>
      <c r="GXN186" s="199"/>
      <c r="GXO186" s="200"/>
      <c r="GXP186" s="201"/>
      <c r="GXQ186" s="202"/>
      <c r="GXR186" s="199"/>
      <c r="GXS186" s="199"/>
      <c r="GXT186" s="80"/>
      <c r="GXU186" s="199"/>
      <c r="GXV186" s="199"/>
      <c r="GXW186" s="199"/>
      <c r="GXX186" s="200"/>
      <c r="GXY186" s="201"/>
      <c r="GXZ186" s="202"/>
      <c r="GYA186" s="199"/>
      <c r="GYB186" s="199"/>
      <c r="GYC186" s="80"/>
      <c r="GYD186" s="199"/>
      <c r="GYE186" s="199"/>
      <c r="GYF186" s="199"/>
      <c r="GYG186" s="200"/>
      <c r="GYH186" s="201"/>
      <c r="GYI186" s="202"/>
      <c r="GYJ186" s="199"/>
      <c r="GYK186" s="199"/>
      <c r="GYL186" s="80"/>
      <c r="GYM186" s="199"/>
      <c r="GYN186" s="199"/>
      <c r="GYO186" s="199"/>
      <c r="GYP186" s="200"/>
      <c r="GYQ186" s="201"/>
      <c r="GYR186" s="202"/>
      <c r="GYS186" s="199"/>
      <c r="GYT186" s="199"/>
      <c r="GYU186" s="80"/>
      <c r="GYV186" s="199"/>
      <c r="GYW186" s="199"/>
      <c r="GYX186" s="199"/>
      <c r="GYY186" s="200"/>
      <c r="GYZ186" s="201"/>
      <c r="GZA186" s="202"/>
      <c r="GZB186" s="199"/>
      <c r="GZC186" s="199"/>
      <c r="GZD186" s="80"/>
      <c r="GZE186" s="199"/>
      <c r="GZF186" s="199"/>
      <c r="GZG186" s="199"/>
      <c r="GZH186" s="200"/>
      <c r="GZI186" s="201"/>
      <c r="GZJ186" s="202"/>
      <c r="GZK186" s="199"/>
      <c r="GZL186" s="199"/>
      <c r="GZM186" s="80"/>
      <c r="GZN186" s="199"/>
      <c r="GZO186" s="199"/>
      <c r="GZP186" s="199"/>
      <c r="GZQ186" s="200"/>
      <c r="GZR186" s="201"/>
      <c r="GZS186" s="202"/>
      <c r="GZT186" s="199"/>
      <c r="GZU186" s="199"/>
      <c r="GZV186" s="80"/>
      <c r="GZW186" s="199"/>
      <c r="GZX186" s="199"/>
      <c r="GZY186" s="199"/>
      <c r="GZZ186" s="200"/>
      <c r="HAA186" s="201"/>
      <c r="HAB186" s="202"/>
      <c r="HAC186" s="199"/>
      <c r="HAD186" s="199"/>
      <c r="HAE186" s="80"/>
      <c r="HAF186" s="199"/>
      <c r="HAG186" s="199"/>
      <c r="HAH186" s="199"/>
      <c r="HAI186" s="200"/>
      <c r="HAJ186" s="201"/>
      <c r="HAK186" s="202"/>
      <c r="HAL186" s="199"/>
      <c r="HAM186" s="199"/>
      <c r="HAN186" s="80"/>
      <c r="HAO186" s="199"/>
      <c r="HAP186" s="199"/>
      <c r="HAQ186" s="199"/>
      <c r="HAR186" s="200"/>
      <c r="HAS186" s="201"/>
      <c r="HAT186" s="202"/>
      <c r="HAU186" s="199"/>
      <c r="HAV186" s="199"/>
      <c r="HAW186" s="80"/>
      <c r="HAX186" s="199"/>
      <c r="HAY186" s="199"/>
      <c r="HAZ186" s="199"/>
      <c r="HBA186" s="200"/>
      <c r="HBB186" s="201"/>
      <c r="HBC186" s="202"/>
      <c r="HBD186" s="199"/>
      <c r="HBE186" s="199"/>
      <c r="HBF186" s="80"/>
      <c r="HBG186" s="199"/>
      <c r="HBH186" s="199"/>
      <c r="HBI186" s="199"/>
      <c r="HBJ186" s="200"/>
      <c r="HBK186" s="201"/>
      <c r="HBL186" s="202"/>
      <c r="HBM186" s="199"/>
      <c r="HBN186" s="199"/>
      <c r="HBO186" s="80"/>
      <c r="HBP186" s="199"/>
      <c r="HBQ186" s="199"/>
      <c r="HBR186" s="199"/>
      <c r="HBS186" s="200"/>
      <c r="HBT186" s="201"/>
      <c r="HBU186" s="202"/>
      <c r="HBV186" s="199"/>
      <c r="HBW186" s="199"/>
      <c r="HBX186" s="80"/>
      <c r="HBY186" s="199"/>
      <c r="HBZ186" s="199"/>
      <c r="HCA186" s="199"/>
      <c r="HCB186" s="200"/>
      <c r="HCC186" s="201"/>
      <c r="HCD186" s="202"/>
      <c r="HCE186" s="199"/>
      <c r="HCF186" s="199"/>
      <c r="HCG186" s="80"/>
      <c r="HCH186" s="199"/>
      <c r="HCI186" s="199"/>
      <c r="HCJ186" s="199"/>
      <c r="HCK186" s="200"/>
      <c r="HCL186" s="201"/>
      <c r="HCM186" s="202"/>
      <c r="HCN186" s="199"/>
      <c r="HCO186" s="199"/>
      <c r="HCP186" s="80"/>
      <c r="HCQ186" s="199"/>
      <c r="HCR186" s="199"/>
      <c r="HCS186" s="199"/>
      <c r="HCT186" s="200"/>
      <c r="HCU186" s="201"/>
      <c r="HCV186" s="202"/>
      <c r="HCW186" s="199"/>
      <c r="HCX186" s="199"/>
      <c r="HCY186" s="80"/>
      <c r="HCZ186" s="199"/>
      <c r="HDA186" s="199"/>
      <c r="HDB186" s="199"/>
      <c r="HDC186" s="200"/>
      <c r="HDD186" s="201"/>
      <c r="HDE186" s="202"/>
      <c r="HDF186" s="199"/>
      <c r="HDG186" s="199"/>
      <c r="HDH186" s="80"/>
      <c r="HDI186" s="199"/>
      <c r="HDJ186" s="199"/>
      <c r="HDK186" s="199"/>
      <c r="HDL186" s="200"/>
      <c r="HDM186" s="201"/>
      <c r="HDN186" s="202"/>
      <c r="HDO186" s="199"/>
      <c r="HDP186" s="199"/>
      <c r="HDQ186" s="80"/>
      <c r="HDR186" s="199"/>
      <c r="HDS186" s="199"/>
      <c r="HDT186" s="199"/>
      <c r="HDU186" s="200"/>
      <c r="HDV186" s="201"/>
      <c r="HDW186" s="202"/>
      <c r="HDX186" s="199"/>
      <c r="HDY186" s="199"/>
      <c r="HDZ186" s="80"/>
      <c r="HEA186" s="199"/>
      <c r="HEB186" s="199"/>
      <c r="HEC186" s="199"/>
      <c r="HED186" s="200"/>
      <c r="HEE186" s="201"/>
      <c r="HEF186" s="202"/>
      <c r="HEG186" s="199"/>
      <c r="HEH186" s="199"/>
      <c r="HEI186" s="80"/>
      <c r="HEJ186" s="199"/>
      <c r="HEK186" s="199"/>
      <c r="HEL186" s="199"/>
      <c r="HEM186" s="200"/>
      <c r="HEN186" s="201"/>
      <c r="HEO186" s="202"/>
      <c r="HEP186" s="199"/>
      <c r="HEQ186" s="199"/>
      <c r="HER186" s="80"/>
      <c r="HES186" s="199"/>
      <c r="HET186" s="199"/>
      <c r="HEU186" s="199"/>
      <c r="HEV186" s="200"/>
      <c r="HEW186" s="201"/>
      <c r="HEX186" s="202"/>
      <c r="HEY186" s="199"/>
      <c r="HEZ186" s="199"/>
      <c r="HFA186" s="80"/>
      <c r="HFB186" s="199"/>
      <c r="HFC186" s="199"/>
      <c r="HFD186" s="199"/>
      <c r="HFE186" s="200"/>
      <c r="HFF186" s="201"/>
      <c r="HFG186" s="202"/>
      <c r="HFH186" s="199"/>
      <c r="HFI186" s="199"/>
      <c r="HFJ186" s="80"/>
      <c r="HFK186" s="199"/>
      <c r="HFL186" s="199"/>
      <c r="HFM186" s="199"/>
      <c r="HFN186" s="200"/>
      <c r="HFO186" s="201"/>
      <c r="HFP186" s="202"/>
      <c r="HFQ186" s="199"/>
      <c r="HFR186" s="199"/>
      <c r="HFS186" s="80"/>
      <c r="HFT186" s="199"/>
      <c r="HFU186" s="199"/>
      <c r="HFV186" s="199"/>
      <c r="HFW186" s="200"/>
      <c r="HFX186" s="201"/>
      <c r="HFY186" s="202"/>
      <c r="HFZ186" s="199"/>
      <c r="HGA186" s="199"/>
      <c r="HGB186" s="80"/>
      <c r="HGC186" s="199"/>
      <c r="HGD186" s="199"/>
      <c r="HGF186" s="243"/>
      <c r="HGG186" s="201"/>
      <c r="HGH186" s="202"/>
      <c r="HGI186" s="199"/>
      <c r="HGJ186" s="199"/>
      <c r="HGK186" s="80"/>
      <c r="HGL186" s="199"/>
      <c r="HGM186" s="199"/>
      <c r="HGO186" s="243"/>
      <c r="HGP186" s="244"/>
      <c r="HGQ186" s="245"/>
      <c r="HGT186" s="127"/>
      <c r="HGX186" s="243"/>
      <c r="HGY186" s="244"/>
      <c r="HGZ186" s="245"/>
      <c r="HHB186" s="199"/>
      <c r="HHC186" s="80"/>
      <c r="HHD186" s="199"/>
      <c r="HHE186" s="199"/>
      <c r="HHF186" s="199"/>
      <c r="HHG186" s="200"/>
      <c r="HHH186" s="201"/>
      <c r="HHI186" s="202"/>
      <c r="HHJ186" s="199"/>
      <c r="HHK186" s="199"/>
      <c r="HHL186" s="80"/>
      <c r="HHM186" s="199"/>
      <c r="HHN186" s="199"/>
      <c r="HHO186" s="199"/>
      <c r="HHP186" s="200"/>
      <c r="HHQ186" s="201"/>
      <c r="HHR186" s="202"/>
      <c r="HHS186" s="199"/>
      <c r="HHT186" s="199"/>
      <c r="HHU186" s="80"/>
      <c r="HHV186" s="199"/>
      <c r="HHW186" s="199"/>
      <c r="HHX186" s="199"/>
      <c r="HHY186" s="200"/>
      <c r="HHZ186" s="201"/>
      <c r="HIA186" s="202"/>
      <c r="HIB186" s="199"/>
      <c r="HIC186" s="199"/>
      <c r="HID186" s="80"/>
      <c r="HIE186" s="199"/>
      <c r="HIF186" s="199"/>
      <c r="HIG186" s="199"/>
      <c r="HIH186" s="200"/>
      <c r="HII186" s="201"/>
      <c r="HIJ186" s="202"/>
      <c r="HIK186" s="199"/>
      <c r="HIL186" s="199"/>
      <c r="HIM186" s="80"/>
      <c r="HIN186" s="199"/>
      <c r="HIO186" s="199"/>
      <c r="HIP186" s="199"/>
      <c r="HIQ186" s="200"/>
      <c r="HIR186" s="201"/>
      <c r="HIS186" s="202"/>
      <c r="HIT186" s="199"/>
      <c r="HIU186" s="199"/>
      <c r="HIV186" s="80"/>
      <c r="HIW186" s="199"/>
      <c r="HIX186" s="199"/>
      <c r="HIY186" s="199"/>
      <c r="HIZ186" s="200"/>
      <c r="HJA186" s="201"/>
      <c r="HJB186" s="202"/>
      <c r="HJC186" s="199"/>
      <c r="HJD186" s="199"/>
      <c r="HJE186" s="80"/>
      <c r="HJF186" s="199"/>
      <c r="HJG186" s="199"/>
      <c r="HJH186" s="199"/>
      <c r="HJI186" s="200"/>
      <c r="HJJ186" s="201"/>
      <c r="HJK186" s="202"/>
      <c r="HJL186" s="199"/>
      <c r="HJM186" s="199"/>
      <c r="HJN186" s="80"/>
      <c r="HJO186" s="199"/>
      <c r="HJP186" s="199"/>
      <c r="HJQ186" s="199"/>
      <c r="HJR186" s="200"/>
      <c r="HJS186" s="201"/>
      <c r="HJT186" s="202"/>
      <c r="HJU186" s="199"/>
      <c r="HJV186" s="199"/>
      <c r="HJW186" s="80"/>
      <c r="HJX186" s="199"/>
      <c r="HJY186" s="199"/>
      <c r="HJZ186" s="199"/>
      <c r="HKA186" s="200"/>
      <c r="HKB186" s="201"/>
      <c r="HKC186" s="202"/>
      <c r="HKD186" s="199"/>
      <c r="HKE186" s="199"/>
      <c r="HKF186" s="80"/>
      <c r="HKG186" s="199"/>
      <c r="HKH186" s="199"/>
      <c r="HKI186" s="199"/>
      <c r="HKJ186" s="200"/>
      <c r="HKK186" s="201"/>
      <c r="HKL186" s="202"/>
      <c r="HKM186" s="199"/>
      <c r="HKN186" s="199"/>
      <c r="HKO186" s="80"/>
      <c r="HKP186" s="199"/>
      <c r="HKQ186" s="199"/>
      <c r="HKR186" s="199"/>
      <c r="HKS186" s="200"/>
      <c r="HKT186" s="201"/>
      <c r="HKU186" s="202"/>
      <c r="HKV186" s="199"/>
      <c r="HKW186" s="199"/>
      <c r="HKX186" s="80"/>
      <c r="HKY186" s="199"/>
      <c r="HKZ186" s="199"/>
      <c r="HLA186" s="199"/>
      <c r="HLB186" s="200"/>
      <c r="HLC186" s="201"/>
      <c r="HLD186" s="202"/>
      <c r="HLE186" s="199"/>
      <c r="HLF186" s="199"/>
      <c r="HLG186" s="80"/>
      <c r="HLH186" s="199"/>
      <c r="HLI186" s="199"/>
      <c r="HLJ186" s="199"/>
      <c r="HLK186" s="200"/>
      <c r="HLL186" s="201"/>
      <c r="HLM186" s="202"/>
      <c r="HLN186" s="199"/>
      <c r="HLO186" s="199"/>
      <c r="HLP186" s="80"/>
      <c r="HLQ186" s="199"/>
      <c r="HLR186" s="199"/>
      <c r="HLS186" s="199"/>
      <c r="HLT186" s="200"/>
      <c r="HLU186" s="201"/>
      <c r="HLV186" s="202"/>
      <c r="HLW186" s="199"/>
      <c r="HLX186" s="199"/>
      <c r="HLY186" s="80"/>
      <c r="HLZ186" s="199"/>
      <c r="HMA186" s="199"/>
      <c r="HMB186" s="199"/>
      <c r="HMC186" s="200"/>
      <c r="HMD186" s="201"/>
      <c r="HME186" s="202"/>
      <c r="HMF186" s="199"/>
      <c r="HMG186" s="199"/>
      <c r="HMH186" s="80"/>
      <c r="HMI186" s="199"/>
      <c r="HMJ186" s="199"/>
      <c r="HMK186" s="199"/>
      <c r="HML186" s="200"/>
      <c r="HMM186" s="201"/>
      <c r="HMN186" s="202"/>
      <c r="HMO186" s="199"/>
      <c r="HMP186" s="199"/>
      <c r="HMQ186" s="80"/>
      <c r="HMR186" s="199"/>
      <c r="HMS186" s="199"/>
      <c r="HMT186" s="199"/>
      <c r="HMU186" s="200"/>
      <c r="HMV186" s="201"/>
      <c r="HMW186" s="202"/>
      <c r="HMX186" s="199"/>
      <c r="HMY186" s="199"/>
      <c r="HMZ186" s="80"/>
      <c r="HNA186" s="199"/>
      <c r="HNB186" s="199"/>
      <c r="HNC186" s="199"/>
      <c r="HND186" s="200"/>
      <c r="HNE186" s="201"/>
      <c r="HNF186" s="202"/>
      <c r="HNG186" s="199"/>
      <c r="HNH186" s="199"/>
      <c r="HNI186" s="80"/>
      <c r="HNJ186" s="199"/>
      <c r="HNK186" s="199"/>
      <c r="HNL186" s="199"/>
      <c r="HNM186" s="200"/>
      <c r="HNN186" s="201"/>
      <c r="HNO186" s="202"/>
      <c r="HNP186" s="199"/>
      <c r="HNQ186" s="199"/>
      <c r="HNR186" s="80"/>
      <c r="HNS186" s="199"/>
      <c r="HNT186" s="199"/>
      <c r="HNU186" s="199"/>
      <c r="HNV186" s="200"/>
      <c r="HNW186" s="201"/>
      <c r="HNX186" s="202"/>
      <c r="HNY186" s="199"/>
      <c r="HNZ186" s="199"/>
      <c r="HOA186" s="80"/>
      <c r="HOB186" s="199"/>
      <c r="HOC186" s="199"/>
      <c r="HOD186" s="199"/>
      <c r="HOE186" s="200"/>
      <c r="HOF186" s="201"/>
      <c r="HOG186" s="202"/>
      <c r="HOH186" s="199"/>
      <c r="HOI186" s="199"/>
      <c r="HOJ186" s="80"/>
      <c r="HOK186" s="199"/>
      <c r="HOL186" s="199"/>
      <c r="HOM186" s="199"/>
      <c r="HON186" s="200"/>
      <c r="HOO186" s="201"/>
      <c r="HOP186" s="202"/>
      <c r="HOQ186" s="199"/>
      <c r="HOR186" s="199"/>
      <c r="HOS186" s="80"/>
      <c r="HOT186" s="199"/>
      <c r="HOU186" s="199"/>
      <c r="HOV186" s="199"/>
      <c r="HOW186" s="200"/>
      <c r="HOX186" s="201"/>
      <c r="HOY186" s="202"/>
      <c r="HOZ186" s="199"/>
      <c r="HPA186" s="199"/>
      <c r="HPB186" s="80"/>
      <c r="HPC186" s="199"/>
      <c r="HPD186" s="199"/>
      <c r="HPE186" s="199"/>
      <c r="HPF186" s="200"/>
      <c r="HPG186" s="201"/>
      <c r="HPH186" s="202"/>
      <c r="HPI186" s="199"/>
      <c r="HPJ186" s="199"/>
      <c r="HPK186" s="80"/>
      <c r="HPL186" s="199"/>
      <c r="HPM186" s="199"/>
      <c r="HPN186" s="199"/>
      <c r="HPO186" s="200"/>
      <c r="HPP186" s="201"/>
      <c r="HPQ186" s="202"/>
      <c r="HPR186" s="199"/>
      <c r="HPS186" s="199"/>
      <c r="HPT186" s="80"/>
      <c r="HPU186" s="199"/>
      <c r="HPV186" s="199"/>
      <c r="HPW186" s="199"/>
      <c r="HPX186" s="200"/>
      <c r="HPY186" s="201"/>
      <c r="HPZ186" s="202"/>
      <c r="HQC186" s="80"/>
      <c r="HQD186" s="199"/>
      <c r="HQE186" s="199"/>
      <c r="HQF186" s="199"/>
      <c r="HQG186" s="200"/>
      <c r="HQH186" s="201"/>
      <c r="HQI186" s="202"/>
      <c r="HQL186" s="127"/>
      <c r="HQP186" s="243"/>
      <c r="HQQ186" s="244"/>
      <c r="HQR186" s="245"/>
      <c r="HQU186" s="127"/>
      <c r="HQX186" s="199"/>
      <c r="HQY186" s="200"/>
      <c r="HQZ186" s="201"/>
      <c r="HRA186" s="202"/>
      <c r="HRB186" s="199"/>
      <c r="HRC186" s="199"/>
      <c r="HRD186" s="80"/>
      <c r="HRE186" s="199"/>
      <c r="HRF186" s="199"/>
      <c r="HRG186" s="199"/>
      <c r="HRH186" s="200"/>
      <c r="HRI186" s="201"/>
      <c r="HRJ186" s="202"/>
      <c r="HRK186" s="199"/>
      <c r="HRL186" s="199"/>
      <c r="HRM186" s="80"/>
      <c r="HRN186" s="199"/>
      <c r="HRO186" s="199"/>
      <c r="HRP186" s="199"/>
      <c r="HRQ186" s="200"/>
      <c r="HRR186" s="201"/>
      <c r="HRS186" s="202"/>
      <c r="HRT186" s="199"/>
      <c r="HRU186" s="199"/>
      <c r="HRV186" s="80"/>
      <c r="HRW186" s="199"/>
      <c r="HRX186" s="199"/>
      <c r="HRY186" s="199"/>
      <c r="HRZ186" s="200"/>
      <c r="HSA186" s="201"/>
      <c r="HSB186" s="202"/>
      <c r="HSC186" s="199"/>
      <c r="HSD186" s="199"/>
      <c r="HSE186" s="80"/>
      <c r="HSF186" s="199"/>
      <c r="HSG186" s="199"/>
      <c r="HSH186" s="199"/>
      <c r="HSI186" s="200"/>
      <c r="HSJ186" s="201"/>
      <c r="HSK186" s="202"/>
      <c r="HSL186" s="199"/>
      <c r="HSM186" s="199"/>
      <c r="HSN186" s="80"/>
      <c r="HSO186" s="199"/>
      <c r="HSP186" s="199"/>
      <c r="HSQ186" s="199"/>
      <c r="HSR186" s="200"/>
      <c r="HSS186" s="201"/>
      <c r="HST186" s="202"/>
      <c r="HSU186" s="199"/>
      <c r="HSV186" s="199"/>
      <c r="HSW186" s="80"/>
      <c r="HSX186" s="199"/>
      <c r="HSY186" s="199"/>
      <c r="HSZ186" s="199"/>
      <c r="HTA186" s="200"/>
      <c r="HTB186" s="201"/>
      <c r="HTC186" s="202"/>
      <c r="HTD186" s="199"/>
      <c r="HTE186" s="199"/>
      <c r="HTF186" s="80"/>
      <c r="HTG186" s="199"/>
      <c r="HTH186" s="199"/>
      <c r="HTI186" s="199"/>
      <c r="HTJ186" s="200"/>
      <c r="HTK186" s="201"/>
      <c r="HTL186" s="202"/>
      <c r="HTM186" s="199"/>
      <c r="HTN186" s="199"/>
      <c r="HTO186" s="80"/>
      <c r="HTP186" s="199"/>
      <c r="HTQ186" s="199"/>
      <c r="HTR186" s="199"/>
      <c r="HTS186" s="200"/>
      <c r="HTT186" s="201"/>
      <c r="HTU186" s="202"/>
      <c r="HTV186" s="199"/>
      <c r="HTW186" s="199"/>
      <c r="HTX186" s="80"/>
      <c r="HTY186" s="199"/>
      <c r="HTZ186" s="199"/>
      <c r="HUA186" s="199"/>
      <c r="HUB186" s="200"/>
      <c r="HUC186" s="201"/>
      <c r="HUD186" s="202"/>
      <c r="HUE186" s="199"/>
      <c r="HUF186" s="199"/>
      <c r="HUG186" s="80"/>
      <c r="HUH186" s="199"/>
      <c r="HUI186" s="199"/>
      <c r="HUJ186" s="199"/>
      <c r="HUK186" s="200"/>
      <c r="HUL186" s="201"/>
      <c r="HUM186" s="202"/>
      <c r="HUN186" s="199"/>
      <c r="HUO186" s="199"/>
      <c r="HUP186" s="80"/>
      <c r="HUQ186" s="199"/>
      <c r="HUR186" s="199"/>
      <c r="HUS186" s="199"/>
      <c r="HUT186" s="200"/>
      <c r="HUU186" s="201"/>
      <c r="HUV186" s="202"/>
      <c r="HUW186" s="199"/>
      <c r="HUX186" s="199"/>
      <c r="HUY186" s="80"/>
      <c r="HUZ186" s="199"/>
      <c r="HVA186" s="199"/>
      <c r="HVB186" s="199"/>
      <c r="HVC186" s="200"/>
      <c r="HVD186" s="201"/>
      <c r="HVE186" s="202"/>
      <c r="HVF186" s="199"/>
      <c r="HVG186" s="199"/>
      <c r="HVH186" s="80"/>
      <c r="HVI186" s="199"/>
      <c r="HVJ186" s="199"/>
      <c r="HVK186" s="199"/>
      <c r="HVL186" s="200"/>
      <c r="HVM186" s="201"/>
      <c r="HVN186" s="202"/>
      <c r="HVO186" s="199"/>
      <c r="HVP186" s="199"/>
      <c r="HVQ186" s="80"/>
      <c r="HVR186" s="199"/>
      <c r="HVS186" s="199"/>
      <c r="HVT186" s="199"/>
      <c r="HVU186" s="200"/>
      <c r="HVV186" s="201"/>
      <c r="HVW186" s="202"/>
      <c r="HVX186" s="199"/>
      <c r="HVY186" s="199"/>
      <c r="HVZ186" s="80"/>
      <c r="HWA186" s="199"/>
      <c r="HWB186" s="199"/>
      <c r="HWC186" s="199"/>
      <c r="HWD186" s="200"/>
      <c r="HWE186" s="201"/>
      <c r="HWF186" s="202"/>
      <c r="HWG186" s="199"/>
      <c r="HWH186" s="199"/>
      <c r="HWI186" s="80"/>
      <c r="HWJ186" s="199"/>
      <c r="HWK186" s="199"/>
      <c r="HWL186" s="199"/>
      <c r="HWM186" s="200"/>
      <c r="HWN186" s="201"/>
      <c r="HWO186" s="202"/>
      <c r="HWP186" s="199"/>
      <c r="HWQ186" s="199"/>
      <c r="HWR186" s="80"/>
      <c r="HWS186" s="199"/>
      <c r="HWT186" s="199"/>
      <c r="HWU186" s="199"/>
      <c r="HWV186" s="200"/>
      <c r="HWW186" s="201"/>
      <c r="HWX186" s="202"/>
      <c r="HWY186" s="199"/>
      <c r="HWZ186" s="199"/>
      <c r="HXA186" s="80"/>
      <c r="HXB186" s="199"/>
      <c r="HXC186" s="199"/>
      <c r="HXD186" s="199"/>
      <c r="HXE186" s="200"/>
      <c r="HXF186" s="201"/>
      <c r="HXG186" s="202"/>
      <c r="HXH186" s="199"/>
      <c r="HXI186" s="199"/>
      <c r="HXJ186" s="80"/>
      <c r="HXK186" s="199"/>
      <c r="HXL186" s="199"/>
      <c r="HXM186" s="199"/>
      <c r="HXN186" s="200"/>
      <c r="HXO186" s="201"/>
      <c r="HXP186" s="202"/>
      <c r="HXQ186" s="199"/>
      <c r="HXR186" s="199"/>
      <c r="HXS186" s="80"/>
      <c r="HXT186" s="199"/>
      <c r="HXU186" s="199"/>
      <c r="HXV186" s="199"/>
      <c r="HXW186" s="200"/>
      <c r="HXX186" s="201"/>
      <c r="HXY186" s="202"/>
      <c r="HXZ186" s="199"/>
      <c r="HYA186" s="199"/>
      <c r="HYB186" s="80"/>
      <c r="HYC186" s="199"/>
      <c r="HYD186" s="199"/>
      <c r="HYE186" s="199"/>
      <c r="HYF186" s="200"/>
      <c r="HYG186" s="201"/>
      <c r="HYH186" s="202"/>
      <c r="HYI186" s="199"/>
      <c r="HYJ186" s="199"/>
      <c r="HYK186" s="80"/>
      <c r="HYL186" s="199"/>
      <c r="HYM186" s="199"/>
      <c r="HYN186" s="199"/>
      <c r="HYO186" s="200"/>
      <c r="HYP186" s="201"/>
      <c r="HYQ186" s="202"/>
      <c r="HYR186" s="199"/>
      <c r="HYS186" s="199"/>
      <c r="HYT186" s="80"/>
      <c r="HYU186" s="199"/>
      <c r="HYV186" s="199"/>
      <c r="HYW186" s="199"/>
      <c r="HYX186" s="200"/>
      <c r="HYY186" s="201"/>
      <c r="HYZ186" s="202"/>
      <c r="HZA186" s="199"/>
      <c r="HZB186" s="199"/>
      <c r="HZC186" s="80"/>
      <c r="HZD186" s="199"/>
      <c r="HZE186" s="199"/>
      <c r="HZF186" s="199"/>
      <c r="HZG186" s="200"/>
      <c r="HZH186" s="201"/>
      <c r="HZI186" s="202"/>
      <c r="HZJ186" s="199"/>
      <c r="HZK186" s="199"/>
      <c r="HZL186" s="80"/>
      <c r="HZM186" s="199"/>
      <c r="HZN186" s="199"/>
      <c r="HZO186" s="199"/>
      <c r="HZP186" s="200"/>
      <c r="HZQ186" s="201"/>
      <c r="HZR186" s="202"/>
      <c r="HZS186" s="199"/>
      <c r="HZT186" s="199"/>
      <c r="HZU186" s="80"/>
      <c r="HZV186" s="199"/>
      <c r="HZY186" s="200"/>
      <c r="HZZ186" s="201"/>
      <c r="IAA186" s="202"/>
      <c r="IAB186" s="199"/>
      <c r="IAC186" s="199"/>
      <c r="IAD186" s="80"/>
      <c r="IAE186" s="199"/>
      <c r="IAH186" s="243"/>
      <c r="IAI186" s="244"/>
      <c r="IAJ186" s="245"/>
      <c r="IAM186" s="127"/>
      <c r="IAQ186" s="243"/>
      <c r="IAR186" s="244"/>
      <c r="IAS186" s="245"/>
      <c r="IAT186" s="199"/>
      <c r="IAU186" s="199"/>
      <c r="IAV186" s="80"/>
      <c r="IAW186" s="199"/>
      <c r="IAX186" s="199"/>
      <c r="IAY186" s="199"/>
      <c r="IAZ186" s="200"/>
      <c r="IBA186" s="201"/>
      <c r="IBB186" s="202"/>
      <c r="IBC186" s="199"/>
      <c r="IBD186" s="199"/>
      <c r="IBE186" s="80"/>
      <c r="IBF186" s="199"/>
      <c r="IBG186" s="199"/>
      <c r="IBH186" s="199"/>
      <c r="IBI186" s="200"/>
      <c r="IBJ186" s="201"/>
      <c r="IBK186" s="202"/>
      <c r="IBL186" s="199"/>
      <c r="IBM186" s="199"/>
      <c r="IBN186" s="80"/>
      <c r="IBO186" s="199"/>
      <c r="IBP186" s="199"/>
      <c r="IBQ186" s="199"/>
      <c r="IBR186" s="200"/>
      <c r="IBS186" s="201"/>
      <c r="IBT186" s="202"/>
      <c r="IBU186" s="199"/>
      <c r="IBV186" s="199"/>
      <c r="IBW186" s="80"/>
      <c r="IBX186" s="199"/>
      <c r="IBY186" s="199"/>
      <c r="IBZ186" s="199"/>
      <c r="ICA186" s="200"/>
      <c r="ICB186" s="201"/>
      <c r="ICC186" s="202"/>
      <c r="ICD186" s="199"/>
      <c r="ICE186" s="199"/>
      <c r="ICF186" s="80"/>
      <c r="ICG186" s="199"/>
      <c r="ICH186" s="199"/>
      <c r="ICI186" s="199"/>
      <c r="ICJ186" s="200"/>
      <c r="ICK186" s="201"/>
      <c r="ICL186" s="202"/>
      <c r="ICM186" s="199"/>
      <c r="ICN186" s="199"/>
      <c r="ICO186" s="80"/>
      <c r="ICP186" s="199"/>
      <c r="ICQ186" s="199"/>
      <c r="ICR186" s="199"/>
      <c r="ICS186" s="200"/>
      <c r="ICT186" s="201"/>
      <c r="ICU186" s="202"/>
      <c r="ICV186" s="199"/>
      <c r="ICW186" s="199"/>
      <c r="ICX186" s="80"/>
      <c r="ICY186" s="199"/>
      <c r="ICZ186" s="199"/>
      <c r="IDA186" s="199"/>
      <c r="IDB186" s="200"/>
      <c r="IDC186" s="201"/>
      <c r="IDD186" s="202"/>
      <c r="IDE186" s="199"/>
      <c r="IDF186" s="199"/>
      <c r="IDG186" s="80"/>
      <c r="IDH186" s="199"/>
      <c r="IDI186" s="199"/>
      <c r="IDJ186" s="199"/>
      <c r="IDK186" s="200"/>
      <c r="IDL186" s="201"/>
      <c r="IDM186" s="202"/>
      <c r="IDN186" s="199"/>
      <c r="IDO186" s="199"/>
      <c r="IDP186" s="80"/>
      <c r="IDQ186" s="199"/>
      <c r="IDR186" s="199"/>
      <c r="IDS186" s="199"/>
      <c r="IDT186" s="200"/>
      <c r="IDU186" s="201"/>
      <c r="IDV186" s="202"/>
      <c r="IDW186" s="199"/>
      <c r="IDX186" s="199"/>
      <c r="IDY186" s="80"/>
      <c r="IDZ186" s="199"/>
      <c r="IEA186" s="199"/>
      <c r="IEB186" s="199"/>
      <c r="IEC186" s="200"/>
      <c r="IED186" s="201"/>
      <c r="IEE186" s="202"/>
      <c r="IEF186" s="199"/>
      <c r="IEG186" s="199"/>
      <c r="IEH186" s="80"/>
      <c r="IEI186" s="199"/>
      <c r="IEJ186" s="199"/>
      <c r="IEK186" s="199"/>
      <c r="IEL186" s="200"/>
      <c r="IEM186" s="201"/>
      <c r="IEN186" s="202"/>
      <c r="IEO186" s="199"/>
      <c r="IEP186" s="199"/>
      <c r="IEQ186" s="80"/>
      <c r="IER186" s="199"/>
      <c r="IES186" s="199"/>
      <c r="IET186" s="199"/>
      <c r="IEU186" s="200"/>
      <c r="IEV186" s="201"/>
      <c r="IEW186" s="202"/>
      <c r="IEX186" s="199"/>
      <c r="IEY186" s="199"/>
      <c r="IEZ186" s="80"/>
      <c r="IFA186" s="199"/>
      <c r="IFB186" s="199"/>
      <c r="IFC186" s="199"/>
      <c r="IFD186" s="200"/>
      <c r="IFE186" s="201"/>
      <c r="IFF186" s="202"/>
      <c r="IFG186" s="199"/>
      <c r="IFH186" s="199"/>
      <c r="IFI186" s="80"/>
      <c r="IFJ186" s="199"/>
      <c r="IFK186" s="199"/>
      <c r="IFL186" s="199"/>
      <c r="IFM186" s="200"/>
      <c r="IFN186" s="201"/>
      <c r="IFO186" s="202"/>
      <c r="IFP186" s="199"/>
      <c r="IFQ186" s="199"/>
      <c r="IFR186" s="80"/>
      <c r="IFS186" s="199"/>
      <c r="IFT186" s="199"/>
      <c r="IFU186" s="199"/>
      <c r="IFV186" s="200"/>
      <c r="IFW186" s="201"/>
      <c r="IFX186" s="202"/>
      <c r="IFY186" s="199"/>
      <c r="IFZ186" s="199"/>
      <c r="IGA186" s="80"/>
      <c r="IGB186" s="199"/>
      <c r="IGC186" s="199"/>
      <c r="IGD186" s="199"/>
      <c r="IGE186" s="200"/>
      <c r="IGF186" s="201"/>
      <c r="IGG186" s="202"/>
      <c r="IGH186" s="199"/>
      <c r="IGI186" s="199"/>
      <c r="IGJ186" s="80"/>
      <c r="IGK186" s="199"/>
      <c r="IGL186" s="199"/>
      <c r="IGM186" s="199"/>
      <c r="IGN186" s="200"/>
      <c r="IGO186" s="201"/>
      <c r="IGP186" s="202"/>
      <c r="IGQ186" s="199"/>
      <c r="IGR186" s="199"/>
      <c r="IGS186" s="80"/>
      <c r="IGT186" s="199"/>
      <c r="IGU186" s="199"/>
      <c r="IGV186" s="199"/>
      <c r="IGW186" s="200"/>
      <c r="IGX186" s="201"/>
      <c r="IGY186" s="202"/>
      <c r="IGZ186" s="199"/>
      <c r="IHA186" s="199"/>
      <c r="IHB186" s="80"/>
      <c r="IHC186" s="199"/>
      <c r="IHD186" s="199"/>
      <c r="IHE186" s="199"/>
      <c r="IHF186" s="200"/>
      <c r="IHG186" s="201"/>
      <c r="IHH186" s="202"/>
      <c r="IHI186" s="199"/>
      <c r="IHJ186" s="199"/>
      <c r="IHK186" s="80"/>
      <c r="IHL186" s="199"/>
      <c r="IHM186" s="199"/>
      <c r="IHN186" s="199"/>
      <c r="IHO186" s="200"/>
      <c r="IHP186" s="201"/>
      <c r="IHQ186" s="202"/>
      <c r="IHR186" s="199"/>
      <c r="IHS186" s="199"/>
      <c r="IHT186" s="80"/>
      <c r="IHU186" s="199"/>
      <c r="IHV186" s="199"/>
      <c r="IHW186" s="199"/>
      <c r="IHX186" s="200"/>
      <c r="IHY186" s="201"/>
      <c r="IHZ186" s="202"/>
      <c r="IIA186" s="199"/>
      <c r="IIB186" s="199"/>
      <c r="IIC186" s="80"/>
      <c r="IID186" s="199"/>
      <c r="IIE186" s="199"/>
      <c r="IIF186" s="199"/>
      <c r="IIG186" s="200"/>
      <c r="IIH186" s="201"/>
      <c r="III186" s="202"/>
      <c r="IIJ186" s="199"/>
      <c r="IIK186" s="199"/>
      <c r="IIL186" s="80"/>
      <c r="IIM186" s="199"/>
      <c r="IIN186" s="199"/>
      <c r="IIO186" s="199"/>
      <c r="IIP186" s="200"/>
      <c r="IIQ186" s="201"/>
      <c r="IIR186" s="202"/>
      <c r="IIS186" s="199"/>
      <c r="IIT186" s="199"/>
      <c r="IIU186" s="80"/>
      <c r="IIV186" s="199"/>
      <c r="IIW186" s="199"/>
      <c r="IIX186" s="199"/>
      <c r="IIY186" s="200"/>
      <c r="IIZ186" s="201"/>
      <c r="IJA186" s="202"/>
      <c r="IJB186" s="199"/>
      <c r="IJC186" s="199"/>
      <c r="IJD186" s="80"/>
      <c r="IJE186" s="199"/>
      <c r="IJF186" s="199"/>
      <c r="IJG186" s="199"/>
      <c r="IJH186" s="200"/>
      <c r="IJI186" s="201"/>
      <c r="IJJ186" s="202"/>
      <c r="IJK186" s="199"/>
      <c r="IJL186" s="199"/>
      <c r="IJM186" s="80"/>
      <c r="IJN186" s="199"/>
      <c r="IJO186" s="199"/>
      <c r="IJP186" s="199"/>
      <c r="IJQ186" s="200"/>
      <c r="IJR186" s="201"/>
      <c r="IJS186" s="245"/>
      <c r="IJU186" s="199"/>
      <c r="IJV186" s="80"/>
      <c r="IJW186" s="199"/>
      <c r="IJX186" s="199"/>
      <c r="IJY186" s="199"/>
      <c r="IJZ186" s="200"/>
      <c r="IKA186" s="201"/>
      <c r="IKB186" s="245"/>
      <c r="IKE186" s="127"/>
      <c r="IKI186" s="243"/>
      <c r="IKJ186" s="244"/>
      <c r="IKK186" s="245"/>
      <c r="IKN186" s="127"/>
      <c r="IKP186" s="199"/>
      <c r="IKQ186" s="199"/>
      <c r="IKR186" s="200"/>
      <c r="IKS186" s="201"/>
      <c r="IKT186" s="202"/>
      <c r="IKU186" s="199"/>
      <c r="IKV186" s="199"/>
      <c r="IKW186" s="80"/>
      <c r="IKX186" s="199"/>
      <c r="IKY186" s="199"/>
      <c r="IKZ186" s="199"/>
      <c r="ILA186" s="200"/>
      <c r="ILB186" s="201"/>
      <c r="ILC186" s="202"/>
      <c r="ILD186" s="199"/>
      <c r="ILE186" s="199"/>
      <c r="ILF186" s="80"/>
      <c r="ILG186" s="199"/>
      <c r="ILH186" s="199"/>
      <c r="ILI186" s="199"/>
      <c r="ILJ186" s="200"/>
      <c r="ILK186" s="201"/>
      <c r="ILL186" s="202"/>
      <c r="ILM186" s="199"/>
      <c r="ILN186" s="199"/>
      <c r="ILO186" s="80"/>
      <c r="ILP186" s="199"/>
      <c r="ILQ186" s="199"/>
      <c r="ILR186" s="199"/>
      <c r="ILS186" s="200"/>
      <c r="ILT186" s="201"/>
      <c r="ILU186" s="202"/>
      <c r="ILV186" s="199"/>
      <c r="ILW186" s="199"/>
      <c r="ILX186" s="80"/>
      <c r="ILY186" s="199"/>
      <c r="ILZ186" s="199"/>
      <c r="IMA186" s="199"/>
      <c r="IMB186" s="200"/>
      <c r="IMC186" s="201"/>
      <c r="IMD186" s="202"/>
      <c r="IME186" s="199"/>
      <c r="IMF186" s="199"/>
      <c r="IMG186" s="80"/>
      <c r="IMH186" s="199"/>
      <c r="IMI186" s="199"/>
      <c r="IMJ186" s="199"/>
      <c r="IMK186" s="200"/>
      <c r="IML186" s="201"/>
      <c r="IMM186" s="202"/>
      <c r="IMN186" s="199"/>
      <c r="IMO186" s="199"/>
      <c r="IMP186" s="80"/>
      <c r="IMQ186" s="199"/>
      <c r="IMR186" s="199"/>
      <c r="IMS186" s="199"/>
      <c r="IMT186" s="200"/>
      <c r="IMU186" s="201"/>
      <c r="IMV186" s="202"/>
      <c r="IMW186" s="199"/>
      <c r="IMX186" s="199"/>
      <c r="IMY186" s="80"/>
      <c r="IMZ186" s="199"/>
      <c r="INA186" s="199"/>
      <c r="INB186" s="199"/>
      <c r="INC186" s="200"/>
      <c r="IND186" s="201"/>
      <c r="INE186" s="202"/>
      <c r="INF186" s="199"/>
      <c r="ING186" s="199"/>
      <c r="INH186" s="80"/>
      <c r="INI186" s="199"/>
      <c r="INJ186" s="199"/>
      <c r="INK186" s="199"/>
      <c r="INL186" s="200"/>
      <c r="INM186" s="201"/>
      <c r="INN186" s="202"/>
      <c r="INO186" s="199"/>
      <c r="INP186" s="199"/>
      <c r="INQ186" s="80"/>
      <c r="INR186" s="199"/>
      <c r="INS186" s="199"/>
      <c r="INT186" s="199"/>
      <c r="INU186" s="200"/>
      <c r="INV186" s="201"/>
      <c r="INW186" s="202"/>
      <c r="INX186" s="199"/>
      <c r="INY186" s="199"/>
      <c r="INZ186" s="80"/>
      <c r="IOA186" s="199"/>
      <c r="IOB186" s="199"/>
      <c r="IOC186" s="199"/>
      <c r="IOD186" s="200"/>
      <c r="IOE186" s="201"/>
      <c r="IOF186" s="202"/>
      <c r="IOG186" s="199"/>
      <c r="IOH186" s="199"/>
      <c r="IOI186" s="80"/>
      <c r="IOJ186" s="199"/>
      <c r="IOK186" s="199"/>
      <c r="IOL186" s="199"/>
      <c r="IOM186" s="200"/>
      <c r="ION186" s="201"/>
      <c r="IOO186" s="202"/>
      <c r="IOP186" s="199"/>
      <c r="IOQ186" s="199"/>
      <c r="IOR186" s="80"/>
      <c r="IOS186" s="199"/>
      <c r="IOT186" s="199"/>
      <c r="IOU186" s="199"/>
      <c r="IOV186" s="200"/>
      <c r="IOW186" s="201"/>
      <c r="IOX186" s="202"/>
      <c r="IOY186" s="199"/>
      <c r="IOZ186" s="199"/>
      <c r="IPA186" s="80"/>
      <c r="IPB186" s="199"/>
      <c r="IPC186" s="199"/>
      <c r="IPD186" s="199"/>
      <c r="IPE186" s="200"/>
      <c r="IPF186" s="201"/>
      <c r="IPG186" s="202"/>
      <c r="IPH186" s="199"/>
      <c r="IPI186" s="199"/>
      <c r="IPJ186" s="80"/>
      <c r="IPK186" s="199"/>
      <c r="IPL186" s="199"/>
      <c r="IPM186" s="199"/>
      <c r="IPN186" s="200"/>
      <c r="IPO186" s="201"/>
      <c r="IPP186" s="202"/>
      <c r="IPQ186" s="199"/>
      <c r="IPR186" s="199"/>
      <c r="IPS186" s="80"/>
      <c r="IPT186" s="199"/>
      <c r="IPU186" s="199"/>
      <c r="IPV186" s="199"/>
      <c r="IPW186" s="200"/>
      <c r="IPX186" s="201"/>
      <c r="IPY186" s="202"/>
      <c r="IPZ186" s="199"/>
      <c r="IQA186" s="199"/>
      <c r="IQB186" s="80"/>
      <c r="IQC186" s="199"/>
      <c r="IQD186" s="199"/>
      <c r="IQE186" s="199"/>
      <c r="IQF186" s="200"/>
      <c r="IQG186" s="201"/>
      <c r="IQH186" s="202"/>
      <c r="IQI186" s="199"/>
      <c r="IQJ186" s="199"/>
      <c r="IQK186" s="80"/>
      <c r="IQL186" s="199"/>
      <c r="IQM186" s="199"/>
      <c r="IQN186" s="199"/>
      <c r="IQO186" s="200"/>
      <c r="IQP186" s="201"/>
      <c r="IQQ186" s="202"/>
      <c r="IQR186" s="199"/>
      <c r="IQS186" s="199"/>
      <c r="IQT186" s="80"/>
      <c r="IQU186" s="199"/>
      <c r="IQV186" s="199"/>
      <c r="IQW186" s="199"/>
      <c r="IQX186" s="200"/>
      <c r="IQY186" s="201"/>
      <c r="IQZ186" s="202"/>
      <c r="IRA186" s="199"/>
      <c r="IRB186" s="199"/>
      <c r="IRC186" s="80"/>
      <c r="IRD186" s="199"/>
      <c r="IRE186" s="199"/>
      <c r="IRF186" s="199"/>
      <c r="IRG186" s="200"/>
      <c r="IRH186" s="201"/>
      <c r="IRI186" s="202"/>
      <c r="IRJ186" s="199"/>
      <c r="IRK186" s="199"/>
      <c r="IRL186" s="80"/>
      <c r="IRM186" s="199"/>
      <c r="IRN186" s="199"/>
      <c r="IRO186" s="199"/>
      <c r="IRP186" s="200"/>
      <c r="IRQ186" s="201"/>
      <c r="IRR186" s="202"/>
      <c r="IRS186" s="199"/>
      <c r="IRT186" s="199"/>
      <c r="IRU186" s="80"/>
      <c r="IRV186" s="199"/>
      <c r="IRW186" s="199"/>
      <c r="IRX186" s="199"/>
      <c r="IRY186" s="200"/>
      <c r="IRZ186" s="201"/>
      <c r="ISA186" s="202"/>
      <c r="ISB186" s="199"/>
      <c r="ISC186" s="199"/>
      <c r="ISD186" s="80"/>
      <c r="ISE186" s="199"/>
      <c r="ISF186" s="199"/>
      <c r="ISG186" s="199"/>
      <c r="ISH186" s="200"/>
      <c r="ISI186" s="201"/>
      <c r="ISJ186" s="202"/>
      <c r="ISK186" s="199"/>
      <c r="ISL186" s="199"/>
      <c r="ISM186" s="80"/>
      <c r="ISN186" s="199"/>
      <c r="ISO186" s="199"/>
      <c r="ISP186" s="199"/>
      <c r="ISQ186" s="200"/>
      <c r="ISR186" s="201"/>
      <c r="ISS186" s="202"/>
      <c r="IST186" s="199"/>
      <c r="ISU186" s="199"/>
      <c r="ISV186" s="80"/>
      <c r="ISW186" s="199"/>
      <c r="ISX186" s="199"/>
      <c r="ISY186" s="199"/>
      <c r="ISZ186" s="200"/>
      <c r="ITA186" s="201"/>
      <c r="ITB186" s="202"/>
      <c r="ITC186" s="199"/>
      <c r="ITD186" s="199"/>
      <c r="ITE186" s="80"/>
      <c r="ITF186" s="199"/>
      <c r="ITG186" s="199"/>
      <c r="ITH186" s="199"/>
      <c r="ITI186" s="200"/>
      <c r="ITJ186" s="201"/>
      <c r="ITK186" s="202"/>
      <c r="ITL186" s="199"/>
      <c r="ITM186" s="199"/>
      <c r="ITN186" s="80"/>
      <c r="ITQ186" s="199"/>
      <c r="ITR186" s="200"/>
      <c r="ITS186" s="201"/>
      <c r="ITT186" s="202"/>
      <c r="ITU186" s="199"/>
      <c r="ITV186" s="199"/>
      <c r="ITW186" s="80"/>
      <c r="IUA186" s="243"/>
      <c r="IUB186" s="244"/>
      <c r="IUC186" s="245"/>
      <c r="IUF186" s="127"/>
      <c r="IUJ186" s="243"/>
      <c r="IUK186" s="244"/>
      <c r="IUL186" s="202"/>
      <c r="IUM186" s="199"/>
      <c r="IUN186" s="199"/>
      <c r="IUO186" s="80"/>
      <c r="IUP186" s="199"/>
      <c r="IUQ186" s="199"/>
      <c r="IUR186" s="199"/>
      <c r="IUS186" s="200"/>
      <c r="IUT186" s="201"/>
      <c r="IUU186" s="202"/>
      <c r="IUV186" s="199"/>
      <c r="IUW186" s="199"/>
      <c r="IUX186" s="80"/>
      <c r="IUY186" s="199"/>
      <c r="IUZ186" s="199"/>
      <c r="IVA186" s="199"/>
      <c r="IVB186" s="200"/>
      <c r="IVC186" s="201"/>
      <c r="IVD186" s="202"/>
      <c r="IVE186" s="199"/>
      <c r="IVF186" s="199"/>
      <c r="IVG186" s="80"/>
      <c r="IVH186" s="199"/>
      <c r="IVI186" s="199"/>
      <c r="IVJ186" s="199"/>
      <c r="IVK186" s="200"/>
      <c r="IVL186" s="201"/>
      <c r="IVM186" s="202"/>
      <c r="IVN186" s="199"/>
      <c r="IVO186" s="199"/>
      <c r="IVP186" s="80"/>
      <c r="IVQ186" s="199"/>
      <c r="IVR186" s="199"/>
      <c r="IVS186" s="199"/>
      <c r="IVT186" s="200"/>
      <c r="IVU186" s="201"/>
      <c r="IVV186" s="202"/>
      <c r="IVW186" s="199"/>
      <c r="IVX186" s="199"/>
      <c r="IVY186" s="80"/>
      <c r="IVZ186" s="199"/>
      <c r="IWA186" s="199"/>
      <c r="IWB186" s="199"/>
      <c r="IWC186" s="200"/>
      <c r="IWD186" s="201"/>
      <c r="IWE186" s="202"/>
      <c r="IWF186" s="199"/>
      <c r="IWG186" s="199"/>
      <c r="IWH186" s="80"/>
      <c r="IWI186" s="199"/>
      <c r="IWJ186" s="199"/>
      <c r="IWK186" s="199"/>
      <c r="IWL186" s="200"/>
      <c r="IWM186" s="201"/>
      <c r="IWN186" s="202"/>
      <c r="IWO186" s="199"/>
      <c r="IWP186" s="199"/>
      <c r="IWQ186" s="80"/>
      <c r="IWR186" s="199"/>
      <c r="IWS186" s="199"/>
      <c r="IWT186" s="199"/>
      <c r="IWU186" s="200"/>
      <c r="IWV186" s="201"/>
      <c r="IWW186" s="202"/>
      <c r="IWX186" s="199"/>
      <c r="IWY186" s="199"/>
      <c r="IWZ186" s="80"/>
      <c r="IXA186" s="199"/>
      <c r="IXB186" s="199"/>
      <c r="IXC186" s="199"/>
      <c r="IXD186" s="200"/>
      <c r="IXE186" s="201"/>
      <c r="IXF186" s="202"/>
      <c r="IXG186" s="199"/>
      <c r="IXH186" s="199"/>
      <c r="IXI186" s="80"/>
      <c r="IXJ186" s="199"/>
      <c r="IXK186" s="199"/>
      <c r="IXL186" s="199"/>
      <c r="IXM186" s="200"/>
      <c r="IXN186" s="201"/>
      <c r="IXO186" s="202"/>
      <c r="IXP186" s="199"/>
      <c r="IXQ186" s="199"/>
      <c r="IXR186" s="80"/>
      <c r="IXS186" s="199"/>
      <c r="IXT186" s="199"/>
      <c r="IXU186" s="199"/>
      <c r="IXV186" s="200"/>
      <c r="IXW186" s="201"/>
      <c r="IXX186" s="202"/>
      <c r="IXY186" s="199"/>
      <c r="IXZ186" s="199"/>
      <c r="IYA186" s="80"/>
      <c r="IYB186" s="199"/>
      <c r="IYC186" s="199"/>
      <c r="IYD186" s="199"/>
      <c r="IYE186" s="200"/>
      <c r="IYF186" s="201"/>
      <c r="IYG186" s="202"/>
      <c r="IYH186" s="199"/>
      <c r="IYI186" s="199"/>
      <c r="IYJ186" s="80"/>
      <c r="IYK186" s="199"/>
      <c r="IYL186" s="199"/>
      <c r="IYM186" s="199"/>
      <c r="IYN186" s="200"/>
      <c r="IYO186" s="201"/>
      <c r="IYP186" s="202"/>
      <c r="IYQ186" s="199"/>
      <c r="IYR186" s="199"/>
      <c r="IYS186" s="80"/>
      <c r="IYT186" s="199"/>
      <c r="IYU186" s="199"/>
      <c r="IYV186" s="199"/>
      <c r="IYW186" s="200"/>
      <c r="IYX186" s="201"/>
      <c r="IYY186" s="202"/>
      <c r="IYZ186" s="199"/>
      <c r="IZA186" s="199"/>
      <c r="IZB186" s="80"/>
      <c r="IZC186" s="199"/>
      <c r="IZD186" s="199"/>
      <c r="IZE186" s="199"/>
      <c r="IZF186" s="200"/>
      <c r="IZG186" s="201"/>
      <c r="IZH186" s="202"/>
      <c r="IZI186" s="199"/>
      <c r="IZJ186" s="199"/>
      <c r="IZK186" s="80"/>
      <c r="IZL186" s="199"/>
      <c r="IZM186" s="199"/>
      <c r="IZN186" s="199"/>
      <c r="IZO186" s="200"/>
      <c r="IZP186" s="201"/>
      <c r="IZQ186" s="202"/>
      <c r="IZR186" s="199"/>
      <c r="IZS186" s="199"/>
      <c r="IZT186" s="80"/>
      <c r="IZU186" s="199"/>
      <c r="IZV186" s="199"/>
      <c r="IZW186" s="199"/>
      <c r="IZX186" s="200"/>
      <c r="IZY186" s="201"/>
      <c r="IZZ186" s="202"/>
      <c r="JAA186" s="199"/>
      <c r="JAB186" s="199"/>
      <c r="JAC186" s="80"/>
      <c r="JAD186" s="199"/>
      <c r="JAE186" s="199"/>
      <c r="JAF186" s="199"/>
      <c r="JAG186" s="200"/>
      <c r="JAH186" s="201"/>
      <c r="JAI186" s="202"/>
      <c r="JAJ186" s="199"/>
      <c r="JAK186" s="199"/>
      <c r="JAL186" s="80"/>
      <c r="JAM186" s="199"/>
      <c r="JAN186" s="199"/>
      <c r="JAO186" s="199"/>
      <c r="JAP186" s="200"/>
      <c r="JAQ186" s="201"/>
      <c r="JAR186" s="202"/>
      <c r="JAS186" s="199"/>
      <c r="JAT186" s="199"/>
      <c r="JAU186" s="80"/>
      <c r="JAV186" s="199"/>
      <c r="JAW186" s="199"/>
      <c r="JAX186" s="199"/>
      <c r="JAY186" s="200"/>
      <c r="JAZ186" s="201"/>
      <c r="JBA186" s="202"/>
      <c r="JBB186" s="199"/>
      <c r="JBC186" s="199"/>
      <c r="JBD186" s="80"/>
      <c r="JBE186" s="199"/>
      <c r="JBF186" s="199"/>
      <c r="JBG186" s="199"/>
      <c r="JBH186" s="200"/>
      <c r="JBI186" s="201"/>
      <c r="JBJ186" s="202"/>
      <c r="JBK186" s="199"/>
      <c r="JBL186" s="199"/>
      <c r="JBM186" s="80"/>
      <c r="JBN186" s="199"/>
      <c r="JBO186" s="199"/>
      <c r="JBP186" s="199"/>
      <c r="JBQ186" s="200"/>
      <c r="JBR186" s="201"/>
      <c r="JBS186" s="202"/>
      <c r="JBT186" s="199"/>
      <c r="JBU186" s="199"/>
      <c r="JBV186" s="80"/>
      <c r="JBW186" s="199"/>
      <c r="JBX186" s="199"/>
      <c r="JBY186" s="199"/>
      <c r="JBZ186" s="200"/>
      <c r="JCA186" s="201"/>
      <c r="JCB186" s="202"/>
      <c r="JCC186" s="199"/>
      <c r="JCD186" s="199"/>
      <c r="JCE186" s="80"/>
      <c r="JCF186" s="199"/>
      <c r="JCG186" s="199"/>
      <c r="JCH186" s="199"/>
      <c r="JCI186" s="200"/>
      <c r="JCJ186" s="201"/>
      <c r="JCK186" s="202"/>
      <c r="JCL186" s="199"/>
      <c r="JCM186" s="199"/>
      <c r="JCN186" s="80"/>
      <c r="JCO186" s="199"/>
      <c r="JCP186" s="199"/>
      <c r="JCQ186" s="199"/>
      <c r="JCR186" s="200"/>
      <c r="JCS186" s="201"/>
      <c r="JCT186" s="202"/>
      <c r="JCU186" s="199"/>
      <c r="JCV186" s="199"/>
      <c r="JCW186" s="80"/>
      <c r="JCX186" s="199"/>
      <c r="JCY186" s="199"/>
      <c r="JCZ186" s="199"/>
      <c r="JDA186" s="200"/>
      <c r="JDB186" s="201"/>
      <c r="JDC186" s="202"/>
      <c r="JDD186" s="199"/>
      <c r="JDE186" s="199"/>
      <c r="JDF186" s="80"/>
      <c r="JDG186" s="199"/>
      <c r="JDH186" s="199"/>
      <c r="JDI186" s="199"/>
      <c r="JDJ186" s="200"/>
      <c r="JDK186" s="244"/>
      <c r="JDL186" s="245"/>
      <c r="JDM186" s="199"/>
      <c r="JDN186" s="199"/>
      <c r="JDO186" s="80"/>
      <c r="JDP186" s="199"/>
      <c r="JDQ186" s="199"/>
      <c r="JDR186" s="199"/>
      <c r="JDS186" s="200"/>
      <c r="JDT186" s="244"/>
      <c r="JDU186" s="245"/>
      <c r="JDX186" s="127"/>
      <c r="JEB186" s="243"/>
      <c r="JEC186" s="244"/>
      <c r="JED186" s="245"/>
      <c r="JEG186" s="127"/>
      <c r="JEH186" s="199"/>
      <c r="JEI186" s="199"/>
      <c r="JEJ186" s="199"/>
      <c r="JEK186" s="200"/>
      <c r="JEL186" s="201"/>
      <c r="JEM186" s="202"/>
      <c r="JEN186" s="199"/>
      <c r="JEO186" s="199"/>
      <c r="JEP186" s="80"/>
      <c r="JEQ186" s="199"/>
      <c r="JER186" s="199"/>
      <c r="JES186" s="199"/>
      <c r="JET186" s="200"/>
      <c r="JEU186" s="201"/>
      <c r="JEV186" s="202"/>
      <c r="JEW186" s="199"/>
      <c r="JEX186" s="199"/>
      <c r="JEY186" s="80"/>
      <c r="JEZ186" s="199"/>
      <c r="JFA186" s="199"/>
      <c r="JFB186" s="199"/>
      <c r="JFC186" s="200"/>
      <c r="JFD186" s="201"/>
      <c r="JFE186" s="202"/>
      <c r="JFF186" s="199"/>
      <c r="JFG186" s="199"/>
      <c r="JFH186" s="80"/>
      <c r="JFI186" s="199"/>
      <c r="JFJ186" s="199"/>
      <c r="JFK186" s="199"/>
      <c r="JFL186" s="200"/>
      <c r="JFM186" s="201"/>
      <c r="JFN186" s="202"/>
      <c r="JFO186" s="199"/>
      <c r="JFP186" s="199"/>
      <c r="JFQ186" s="80"/>
      <c r="JFR186" s="199"/>
      <c r="JFS186" s="199"/>
      <c r="JFT186" s="199"/>
      <c r="JFU186" s="200"/>
      <c r="JFV186" s="201"/>
      <c r="JFW186" s="202"/>
      <c r="JFX186" s="199"/>
      <c r="JFY186" s="199"/>
      <c r="JFZ186" s="80"/>
      <c r="JGA186" s="199"/>
      <c r="JGB186" s="199"/>
      <c r="JGC186" s="199"/>
      <c r="JGD186" s="200"/>
      <c r="JGE186" s="201"/>
      <c r="JGF186" s="202"/>
      <c r="JGG186" s="199"/>
      <c r="JGH186" s="199"/>
      <c r="JGI186" s="80"/>
      <c r="JGJ186" s="199"/>
      <c r="JGK186" s="199"/>
      <c r="JGL186" s="199"/>
      <c r="JGM186" s="200"/>
      <c r="JGN186" s="201"/>
      <c r="JGO186" s="202"/>
      <c r="JGP186" s="199"/>
      <c r="JGQ186" s="199"/>
      <c r="JGR186" s="80"/>
      <c r="JGS186" s="199"/>
      <c r="JGT186" s="199"/>
      <c r="JGU186" s="199"/>
      <c r="JGV186" s="200"/>
      <c r="JGW186" s="201"/>
      <c r="JGX186" s="202"/>
      <c r="JGY186" s="199"/>
      <c r="JGZ186" s="199"/>
      <c r="JHA186" s="80"/>
      <c r="JHB186" s="199"/>
      <c r="JHC186" s="199"/>
      <c r="JHD186" s="199"/>
      <c r="JHE186" s="200"/>
      <c r="JHF186" s="201"/>
      <c r="JHG186" s="202"/>
      <c r="JHH186" s="199"/>
      <c r="JHI186" s="199"/>
      <c r="JHJ186" s="80"/>
      <c r="JHK186" s="199"/>
      <c r="JHL186" s="199"/>
      <c r="JHM186" s="199"/>
      <c r="JHN186" s="200"/>
      <c r="JHO186" s="201"/>
      <c r="JHP186" s="202"/>
      <c r="JHQ186" s="199"/>
      <c r="JHR186" s="199"/>
      <c r="JHS186" s="80"/>
      <c r="JHT186" s="199"/>
      <c r="JHU186" s="199"/>
      <c r="JHV186" s="199"/>
      <c r="JHW186" s="200"/>
      <c r="JHX186" s="201"/>
      <c r="JHY186" s="202"/>
      <c r="JHZ186" s="199"/>
      <c r="JIA186" s="199"/>
      <c r="JIB186" s="80"/>
      <c r="JIC186" s="199"/>
      <c r="JID186" s="199"/>
      <c r="JIE186" s="199"/>
      <c r="JIF186" s="200"/>
      <c r="JIG186" s="201"/>
      <c r="JIH186" s="202"/>
      <c r="JII186" s="199"/>
      <c r="JIJ186" s="199"/>
      <c r="JIK186" s="80"/>
      <c r="JIL186" s="199"/>
      <c r="JIM186" s="199"/>
      <c r="JIN186" s="199"/>
      <c r="JIO186" s="200"/>
      <c r="JIP186" s="201"/>
      <c r="JIQ186" s="202"/>
      <c r="JIR186" s="199"/>
      <c r="JIS186" s="199"/>
      <c r="JIT186" s="80"/>
      <c r="JIU186" s="199"/>
      <c r="JIV186" s="199"/>
      <c r="JIW186" s="199"/>
      <c r="JIX186" s="200"/>
      <c r="JIY186" s="201"/>
      <c r="JIZ186" s="202"/>
      <c r="JJA186" s="199"/>
      <c r="JJB186" s="199"/>
      <c r="JJC186" s="80"/>
      <c r="JJD186" s="199"/>
      <c r="JJE186" s="199"/>
      <c r="JJF186" s="199"/>
      <c r="JJG186" s="200"/>
      <c r="JJH186" s="201"/>
      <c r="JJI186" s="202"/>
      <c r="JJJ186" s="199"/>
      <c r="JJK186" s="199"/>
      <c r="JJL186" s="80"/>
      <c r="JJM186" s="199"/>
      <c r="JJN186" s="199"/>
      <c r="JJO186" s="199"/>
      <c r="JJP186" s="200"/>
      <c r="JJQ186" s="201"/>
      <c r="JJR186" s="202"/>
      <c r="JJS186" s="199"/>
      <c r="JJT186" s="199"/>
      <c r="JJU186" s="80"/>
      <c r="JJV186" s="199"/>
      <c r="JJW186" s="199"/>
      <c r="JJX186" s="199"/>
      <c r="JJY186" s="200"/>
      <c r="JJZ186" s="201"/>
      <c r="JKA186" s="202"/>
      <c r="JKB186" s="199"/>
      <c r="JKC186" s="199"/>
      <c r="JKD186" s="80"/>
      <c r="JKE186" s="199"/>
      <c r="JKF186" s="199"/>
      <c r="JKG186" s="199"/>
      <c r="JKH186" s="200"/>
      <c r="JKI186" s="201"/>
      <c r="JKJ186" s="202"/>
      <c r="JKK186" s="199"/>
      <c r="JKL186" s="199"/>
      <c r="JKM186" s="80"/>
      <c r="JKN186" s="199"/>
      <c r="JKO186" s="199"/>
      <c r="JKP186" s="199"/>
      <c r="JKQ186" s="200"/>
      <c r="JKR186" s="201"/>
      <c r="JKS186" s="202"/>
      <c r="JKT186" s="199"/>
      <c r="JKU186" s="199"/>
      <c r="JKV186" s="80"/>
      <c r="JKW186" s="199"/>
      <c r="JKX186" s="199"/>
      <c r="JKY186" s="199"/>
      <c r="JKZ186" s="200"/>
      <c r="JLA186" s="201"/>
      <c r="JLB186" s="202"/>
      <c r="JLC186" s="199"/>
      <c r="JLD186" s="199"/>
      <c r="JLE186" s="80"/>
      <c r="JLF186" s="199"/>
      <c r="JLG186" s="199"/>
      <c r="JLH186" s="199"/>
      <c r="JLI186" s="200"/>
      <c r="JLJ186" s="201"/>
      <c r="JLK186" s="202"/>
      <c r="JLL186" s="199"/>
      <c r="JLM186" s="199"/>
      <c r="JLN186" s="80"/>
      <c r="JLO186" s="199"/>
      <c r="JLP186" s="199"/>
      <c r="JLQ186" s="199"/>
      <c r="JLR186" s="200"/>
      <c r="JLS186" s="201"/>
      <c r="JLT186" s="202"/>
      <c r="JLU186" s="199"/>
      <c r="JLV186" s="199"/>
      <c r="JLW186" s="80"/>
      <c r="JLX186" s="199"/>
      <c r="JLY186" s="199"/>
      <c r="JLZ186" s="199"/>
      <c r="JMA186" s="200"/>
      <c r="JMB186" s="201"/>
      <c r="JMC186" s="202"/>
      <c r="JMD186" s="199"/>
      <c r="JME186" s="199"/>
      <c r="JMF186" s="80"/>
      <c r="JMG186" s="199"/>
      <c r="JMH186" s="199"/>
      <c r="JMI186" s="199"/>
      <c r="JMJ186" s="200"/>
      <c r="JMK186" s="201"/>
      <c r="JML186" s="202"/>
      <c r="JMM186" s="199"/>
      <c r="JMN186" s="199"/>
      <c r="JMO186" s="80"/>
      <c r="JMP186" s="199"/>
      <c r="JMQ186" s="199"/>
      <c r="JMR186" s="199"/>
      <c r="JMS186" s="200"/>
      <c r="JMT186" s="201"/>
      <c r="JMU186" s="202"/>
      <c r="JMV186" s="199"/>
      <c r="JMW186" s="199"/>
      <c r="JMX186" s="80"/>
      <c r="JMY186" s="199"/>
      <c r="JMZ186" s="199"/>
      <c r="JNA186" s="199"/>
      <c r="JNB186" s="200"/>
      <c r="JNC186" s="201"/>
      <c r="JND186" s="202"/>
      <c r="JNE186" s="199"/>
      <c r="JNF186" s="199"/>
      <c r="JNG186" s="127"/>
      <c r="JNI186" s="199"/>
      <c r="JNJ186" s="199"/>
      <c r="JNK186" s="200"/>
      <c r="JNL186" s="201"/>
      <c r="JNM186" s="202"/>
      <c r="JNN186" s="199"/>
      <c r="JNO186" s="199"/>
      <c r="JNP186" s="127"/>
      <c r="JNT186" s="243"/>
      <c r="JNU186" s="244"/>
      <c r="JNV186" s="245"/>
      <c r="JNY186" s="127"/>
      <c r="JOC186" s="243"/>
      <c r="JOD186" s="201"/>
      <c r="JOE186" s="202"/>
      <c r="JOF186" s="199"/>
      <c r="JOG186" s="199"/>
      <c r="JOH186" s="80"/>
      <c r="JOI186" s="199"/>
      <c r="JOJ186" s="199"/>
      <c r="JOK186" s="199"/>
      <c r="JOL186" s="200"/>
      <c r="JOM186" s="201"/>
      <c r="JON186" s="202"/>
      <c r="JOO186" s="199"/>
      <c r="JOP186" s="199"/>
      <c r="JOQ186" s="80"/>
      <c r="JOR186" s="199"/>
      <c r="JOS186" s="199"/>
      <c r="JOT186" s="199"/>
      <c r="JOU186" s="200"/>
      <c r="JOV186" s="201"/>
      <c r="JOW186" s="202"/>
      <c r="JOX186" s="199"/>
      <c r="JOY186" s="199"/>
      <c r="JOZ186" s="80"/>
      <c r="JPA186" s="199"/>
      <c r="JPB186" s="199"/>
      <c r="JPC186" s="199"/>
      <c r="JPD186" s="200"/>
      <c r="JPE186" s="201"/>
      <c r="JPF186" s="202"/>
      <c r="JPG186" s="199"/>
      <c r="JPH186" s="199"/>
      <c r="JPI186" s="80"/>
      <c r="JPJ186" s="199"/>
      <c r="JPK186" s="199"/>
      <c r="JPL186" s="199"/>
      <c r="JPM186" s="200"/>
      <c r="JPN186" s="201"/>
      <c r="JPO186" s="202"/>
      <c r="JPP186" s="199"/>
      <c r="JPQ186" s="199"/>
      <c r="JPR186" s="80"/>
      <c r="JPS186" s="199"/>
      <c r="JPT186" s="199"/>
      <c r="JPU186" s="199"/>
      <c r="JPV186" s="200"/>
      <c r="JPW186" s="201"/>
      <c r="JPX186" s="202"/>
      <c r="JPY186" s="199"/>
      <c r="JPZ186" s="199"/>
      <c r="JQA186" s="80"/>
      <c r="JQB186" s="199"/>
      <c r="JQC186" s="199"/>
      <c r="JQD186" s="199"/>
      <c r="JQE186" s="200"/>
      <c r="JQF186" s="201"/>
      <c r="JQG186" s="202"/>
      <c r="JQH186" s="199"/>
      <c r="JQI186" s="199"/>
      <c r="JQJ186" s="80"/>
      <c r="JQK186" s="199"/>
      <c r="JQL186" s="199"/>
      <c r="JQM186" s="199"/>
      <c r="JQN186" s="200"/>
      <c r="JQO186" s="201"/>
      <c r="JQP186" s="202"/>
      <c r="JQQ186" s="199"/>
      <c r="JQR186" s="199"/>
      <c r="JQS186" s="80"/>
      <c r="JQT186" s="199"/>
      <c r="JQU186" s="199"/>
      <c r="JQV186" s="199"/>
      <c r="JQW186" s="200"/>
      <c r="JQX186" s="201"/>
      <c r="JQY186" s="202"/>
      <c r="JQZ186" s="199"/>
      <c r="JRA186" s="199"/>
      <c r="JRB186" s="80"/>
      <c r="JRC186" s="199"/>
      <c r="JRD186" s="199"/>
      <c r="JRE186" s="199"/>
      <c r="JRF186" s="200"/>
      <c r="JRG186" s="201"/>
      <c r="JRH186" s="202"/>
      <c r="JRI186" s="199"/>
      <c r="JRJ186" s="199"/>
      <c r="JRK186" s="80"/>
      <c r="JRL186" s="199"/>
      <c r="JRM186" s="199"/>
      <c r="JRN186" s="199"/>
      <c r="JRO186" s="200"/>
      <c r="JRP186" s="201"/>
      <c r="JRQ186" s="202"/>
      <c r="JRR186" s="199"/>
      <c r="JRS186" s="199"/>
      <c r="JRT186" s="80"/>
      <c r="JRU186" s="199"/>
      <c r="JRV186" s="199"/>
      <c r="JRW186" s="199"/>
      <c r="JRX186" s="200"/>
      <c r="JRY186" s="201"/>
      <c r="JRZ186" s="202"/>
      <c r="JSA186" s="199"/>
      <c r="JSB186" s="199"/>
      <c r="JSC186" s="80"/>
      <c r="JSD186" s="199"/>
      <c r="JSE186" s="199"/>
      <c r="JSF186" s="199"/>
      <c r="JSG186" s="200"/>
      <c r="JSH186" s="201"/>
      <c r="JSI186" s="202"/>
      <c r="JSJ186" s="199"/>
      <c r="JSK186" s="199"/>
      <c r="JSL186" s="80"/>
      <c r="JSM186" s="199"/>
      <c r="JSN186" s="199"/>
      <c r="JSO186" s="199"/>
      <c r="JSP186" s="200"/>
      <c r="JSQ186" s="201"/>
      <c r="JSR186" s="202"/>
      <c r="JSS186" s="199"/>
      <c r="JST186" s="199"/>
      <c r="JSU186" s="80"/>
      <c r="JSV186" s="199"/>
      <c r="JSW186" s="199"/>
      <c r="JSX186" s="199"/>
      <c r="JSY186" s="200"/>
      <c r="JSZ186" s="201"/>
      <c r="JTA186" s="202"/>
      <c r="JTB186" s="199"/>
      <c r="JTC186" s="199"/>
      <c r="JTD186" s="80"/>
      <c r="JTE186" s="199"/>
      <c r="JTF186" s="199"/>
      <c r="JTG186" s="199"/>
      <c r="JTH186" s="200"/>
      <c r="JTI186" s="201"/>
      <c r="JTJ186" s="202"/>
      <c r="JTK186" s="199"/>
      <c r="JTL186" s="199"/>
      <c r="JTM186" s="80"/>
      <c r="JTN186" s="199"/>
      <c r="JTO186" s="199"/>
      <c r="JTP186" s="199"/>
      <c r="JTQ186" s="200"/>
      <c r="JTR186" s="201"/>
      <c r="JTS186" s="202"/>
      <c r="JTT186" s="199"/>
      <c r="JTU186" s="199"/>
      <c r="JTV186" s="80"/>
      <c r="JTW186" s="199"/>
      <c r="JTX186" s="199"/>
      <c r="JTY186" s="199"/>
      <c r="JTZ186" s="200"/>
      <c r="JUA186" s="201"/>
      <c r="JUB186" s="202"/>
      <c r="JUC186" s="199"/>
      <c r="JUD186" s="199"/>
      <c r="JUE186" s="80"/>
      <c r="JUF186" s="199"/>
      <c r="JUG186" s="199"/>
      <c r="JUH186" s="199"/>
      <c r="JUI186" s="200"/>
      <c r="JUJ186" s="201"/>
      <c r="JUK186" s="202"/>
      <c r="JUL186" s="199"/>
      <c r="JUM186" s="199"/>
      <c r="JUN186" s="80"/>
      <c r="JUO186" s="199"/>
      <c r="JUP186" s="199"/>
      <c r="JUQ186" s="199"/>
      <c r="JUR186" s="200"/>
      <c r="JUS186" s="201"/>
      <c r="JUT186" s="202"/>
      <c r="JUU186" s="199"/>
      <c r="JUV186" s="199"/>
      <c r="JUW186" s="80"/>
      <c r="JUX186" s="199"/>
      <c r="JUY186" s="199"/>
      <c r="JUZ186" s="199"/>
      <c r="JVA186" s="200"/>
      <c r="JVB186" s="201"/>
      <c r="JVC186" s="202"/>
      <c r="JVD186" s="199"/>
      <c r="JVE186" s="199"/>
      <c r="JVF186" s="80"/>
      <c r="JVG186" s="199"/>
      <c r="JVH186" s="199"/>
      <c r="JVI186" s="199"/>
      <c r="JVJ186" s="200"/>
      <c r="JVK186" s="201"/>
      <c r="JVL186" s="202"/>
      <c r="JVM186" s="199"/>
      <c r="JVN186" s="199"/>
      <c r="JVO186" s="80"/>
      <c r="JVP186" s="199"/>
      <c r="JVQ186" s="199"/>
      <c r="JVR186" s="199"/>
      <c r="JVS186" s="200"/>
      <c r="JVT186" s="201"/>
      <c r="JVU186" s="202"/>
      <c r="JVV186" s="199"/>
      <c r="JVW186" s="199"/>
      <c r="JVX186" s="80"/>
      <c r="JVY186" s="199"/>
      <c r="JVZ186" s="199"/>
      <c r="JWA186" s="199"/>
      <c r="JWB186" s="200"/>
      <c r="JWC186" s="201"/>
      <c r="JWD186" s="202"/>
      <c r="JWE186" s="199"/>
      <c r="JWF186" s="199"/>
      <c r="JWG186" s="80"/>
      <c r="JWH186" s="199"/>
      <c r="JWI186" s="199"/>
      <c r="JWJ186" s="199"/>
      <c r="JWK186" s="200"/>
      <c r="JWL186" s="201"/>
      <c r="JWM186" s="202"/>
      <c r="JWN186" s="199"/>
      <c r="JWO186" s="199"/>
      <c r="JWP186" s="80"/>
      <c r="JWQ186" s="199"/>
      <c r="JWR186" s="199"/>
      <c r="JWS186" s="199"/>
      <c r="JWT186" s="200"/>
      <c r="JWU186" s="201"/>
      <c r="JWV186" s="202"/>
      <c r="JWW186" s="199"/>
      <c r="JWX186" s="199"/>
      <c r="JWY186" s="80"/>
      <c r="JWZ186" s="199"/>
      <c r="JXA186" s="199"/>
      <c r="JXB186" s="199"/>
      <c r="JXC186" s="243"/>
      <c r="JXD186" s="244"/>
      <c r="JXE186" s="202"/>
      <c r="JXF186" s="199"/>
      <c r="JXG186" s="199"/>
      <c r="JXH186" s="80"/>
      <c r="JXI186" s="199"/>
      <c r="JXJ186" s="199"/>
      <c r="JXK186" s="199"/>
      <c r="JXL186" s="243"/>
      <c r="JXM186" s="244"/>
      <c r="JXN186" s="245"/>
      <c r="JXQ186" s="127"/>
      <c r="JXU186" s="243"/>
      <c r="JXV186" s="244"/>
      <c r="JXW186" s="245"/>
      <c r="JXZ186" s="80"/>
      <c r="JYA186" s="199"/>
      <c r="JYB186" s="199"/>
      <c r="JYC186" s="199"/>
      <c r="JYD186" s="200"/>
      <c r="JYE186" s="201"/>
      <c r="JYF186" s="202"/>
      <c r="JYG186" s="199"/>
      <c r="JYH186" s="199"/>
      <c r="JYI186" s="80"/>
      <c r="JYJ186" s="199"/>
      <c r="JYK186" s="199"/>
      <c r="JYL186" s="199"/>
      <c r="JYM186" s="200"/>
      <c r="JYN186" s="201"/>
      <c r="JYO186" s="202"/>
      <c r="JYP186" s="199"/>
      <c r="JYQ186" s="199"/>
      <c r="JYR186" s="80"/>
      <c r="JYS186" s="199"/>
      <c r="JYT186" s="199"/>
      <c r="JYU186" s="199"/>
      <c r="JYV186" s="200"/>
      <c r="JYW186" s="201"/>
      <c r="JYX186" s="202"/>
      <c r="JYY186" s="199"/>
      <c r="JYZ186" s="199"/>
      <c r="JZA186" s="80"/>
      <c r="JZB186" s="199"/>
      <c r="JZC186" s="199"/>
      <c r="JZD186" s="199"/>
      <c r="JZE186" s="200"/>
      <c r="JZF186" s="201"/>
      <c r="JZG186" s="202"/>
      <c r="JZH186" s="199"/>
      <c r="JZI186" s="199"/>
      <c r="JZJ186" s="80"/>
      <c r="JZK186" s="199"/>
      <c r="JZL186" s="199"/>
      <c r="JZM186" s="199"/>
      <c r="JZN186" s="200"/>
      <c r="JZO186" s="201"/>
      <c r="JZP186" s="202"/>
      <c r="JZQ186" s="199"/>
      <c r="JZR186" s="199"/>
      <c r="JZS186" s="80"/>
      <c r="JZT186" s="199"/>
      <c r="JZU186" s="199"/>
      <c r="JZV186" s="199"/>
      <c r="JZW186" s="200"/>
      <c r="JZX186" s="201"/>
      <c r="JZY186" s="202"/>
      <c r="JZZ186" s="199"/>
      <c r="KAA186" s="199"/>
      <c r="KAB186" s="80"/>
      <c r="KAC186" s="199"/>
      <c r="KAD186" s="199"/>
      <c r="KAE186" s="199"/>
      <c r="KAF186" s="200"/>
      <c r="KAG186" s="201"/>
      <c r="KAH186" s="202"/>
      <c r="KAI186" s="199"/>
      <c r="KAJ186" s="199"/>
      <c r="KAK186" s="80"/>
      <c r="KAL186" s="199"/>
      <c r="KAM186" s="199"/>
      <c r="KAN186" s="199"/>
      <c r="KAO186" s="200"/>
      <c r="KAP186" s="201"/>
      <c r="KAQ186" s="202"/>
      <c r="KAR186" s="199"/>
      <c r="KAS186" s="199"/>
      <c r="KAT186" s="80"/>
      <c r="KAU186" s="199"/>
      <c r="KAV186" s="199"/>
      <c r="KAW186" s="199"/>
      <c r="KAX186" s="200"/>
      <c r="KAY186" s="201"/>
      <c r="KAZ186" s="202"/>
      <c r="KBA186" s="199"/>
      <c r="KBB186" s="199"/>
      <c r="KBC186" s="80"/>
      <c r="KBD186" s="199"/>
      <c r="KBE186" s="199"/>
      <c r="KBF186" s="199"/>
      <c r="KBG186" s="200"/>
      <c r="KBH186" s="201"/>
      <c r="KBI186" s="202"/>
      <c r="KBJ186" s="199"/>
      <c r="KBK186" s="199"/>
      <c r="KBL186" s="80"/>
      <c r="KBM186" s="199"/>
      <c r="KBN186" s="199"/>
      <c r="KBO186" s="199"/>
      <c r="KBP186" s="200"/>
      <c r="KBQ186" s="201"/>
      <c r="KBR186" s="202"/>
      <c r="KBS186" s="199"/>
      <c r="KBT186" s="199"/>
      <c r="KBU186" s="80"/>
      <c r="KBV186" s="199"/>
      <c r="KBW186" s="199"/>
      <c r="KBX186" s="199"/>
      <c r="KBY186" s="200"/>
      <c r="KBZ186" s="201"/>
      <c r="KCA186" s="202"/>
      <c r="KCB186" s="199"/>
      <c r="KCC186" s="199"/>
      <c r="KCD186" s="80"/>
      <c r="KCE186" s="199"/>
      <c r="KCF186" s="199"/>
      <c r="KCG186" s="199"/>
      <c r="KCH186" s="200"/>
      <c r="KCI186" s="201"/>
      <c r="KCJ186" s="202"/>
      <c r="KCK186" s="199"/>
      <c r="KCL186" s="199"/>
      <c r="KCM186" s="80"/>
      <c r="KCN186" s="199"/>
      <c r="KCO186" s="199"/>
      <c r="KCP186" s="199"/>
      <c r="KCQ186" s="200"/>
      <c r="KCR186" s="201"/>
      <c r="KCS186" s="202"/>
      <c r="KCT186" s="199"/>
      <c r="KCU186" s="199"/>
      <c r="KCV186" s="80"/>
      <c r="KCW186" s="199"/>
      <c r="KCX186" s="199"/>
      <c r="KCY186" s="199"/>
      <c r="KCZ186" s="200"/>
      <c r="KDA186" s="201"/>
      <c r="KDB186" s="202"/>
      <c r="KDC186" s="199"/>
      <c r="KDD186" s="199"/>
      <c r="KDE186" s="80"/>
      <c r="KDF186" s="199"/>
      <c r="KDG186" s="199"/>
      <c r="KDH186" s="199"/>
      <c r="KDI186" s="200"/>
      <c r="KDJ186" s="201"/>
      <c r="KDK186" s="202"/>
      <c r="KDL186" s="199"/>
      <c r="KDM186" s="199"/>
      <c r="KDN186" s="80"/>
      <c r="KDO186" s="199"/>
      <c r="KDP186" s="199"/>
      <c r="KDQ186" s="199"/>
      <c r="KDR186" s="200"/>
      <c r="KDS186" s="201"/>
      <c r="KDT186" s="202"/>
      <c r="KDU186" s="199"/>
      <c r="KDV186" s="199"/>
      <c r="KDW186" s="80"/>
      <c r="KDX186" s="199"/>
      <c r="KDY186" s="199"/>
      <c r="KDZ186" s="199"/>
      <c r="KEA186" s="200"/>
      <c r="KEB186" s="201"/>
      <c r="KEC186" s="202"/>
      <c r="KED186" s="199"/>
      <c r="KEE186" s="199"/>
      <c r="KEF186" s="80"/>
      <c r="KEG186" s="199"/>
      <c r="KEH186" s="199"/>
      <c r="KEI186" s="199"/>
      <c r="KEJ186" s="200"/>
      <c r="KEK186" s="201"/>
      <c r="KEL186" s="202"/>
      <c r="KEM186" s="199"/>
      <c r="KEN186" s="199"/>
      <c r="KEO186" s="80"/>
      <c r="KEP186" s="199"/>
      <c r="KEQ186" s="199"/>
      <c r="KER186" s="199"/>
      <c r="KES186" s="200"/>
      <c r="KET186" s="201"/>
      <c r="KEU186" s="202"/>
      <c r="KEV186" s="199"/>
      <c r="KEW186" s="199"/>
      <c r="KEX186" s="80"/>
      <c r="KEY186" s="199"/>
      <c r="KEZ186" s="199"/>
      <c r="KFA186" s="199"/>
      <c r="KFB186" s="200"/>
      <c r="KFC186" s="201"/>
      <c r="KFD186" s="202"/>
      <c r="KFE186" s="199"/>
      <c r="KFF186" s="199"/>
      <c r="KFG186" s="80"/>
      <c r="KFH186" s="199"/>
      <c r="KFI186" s="199"/>
      <c r="KFJ186" s="199"/>
      <c r="KFK186" s="200"/>
      <c r="KFL186" s="201"/>
      <c r="KFM186" s="202"/>
      <c r="KFN186" s="199"/>
      <c r="KFO186" s="199"/>
      <c r="KFP186" s="80"/>
      <c r="KFQ186" s="199"/>
      <c r="KFR186" s="199"/>
      <c r="KFS186" s="199"/>
      <c r="KFT186" s="200"/>
      <c r="KFU186" s="201"/>
      <c r="KFV186" s="202"/>
      <c r="KFW186" s="199"/>
      <c r="KFX186" s="199"/>
      <c r="KFY186" s="80"/>
      <c r="KFZ186" s="199"/>
      <c r="KGA186" s="199"/>
      <c r="KGB186" s="199"/>
      <c r="KGC186" s="200"/>
      <c r="KGD186" s="201"/>
      <c r="KGE186" s="202"/>
      <c r="KGF186" s="199"/>
      <c r="KGG186" s="199"/>
      <c r="KGH186" s="80"/>
      <c r="KGI186" s="199"/>
      <c r="KGJ186" s="199"/>
      <c r="KGK186" s="199"/>
      <c r="KGL186" s="200"/>
      <c r="KGM186" s="201"/>
      <c r="KGN186" s="202"/>
      <c r="KGO186" s="199"/>
      <c r="KGP186" s="199"/>
      <c r="KGQ186" s="80"/>
      <c r="KGR186" s="199"/>
      <c r="KGS186" s="199"/>
      <c r="KGT186" s="199"/>
      <c r="KGU186" s="200"/>
      <c r="KGV186" s="201"/>
      <c r="KGW186" s="202"/>
      <c r="KGX186" s="199"/>
      <c r="KGZ186" s="127"/>
      <c r="KHA186" s="199"/>
      <c r="KHB186" s="199"/>
      <c r="KHC186" s="199"/>
      <c r="KHD186" s="200"/>
      <c r="KHE186" s="201"/>
      <c r="KHF186" s="202"/>
      <c r="KHG186" s="199"/>
      <c r="KHI186" s="127"/>
      <c r="KHM186" s="243"/>
      <c r="KHN186" s="244"/>
      <c r="KHO186" s="245"/>
      <c r="KHR186" s="127"/>
      <c r="KHV186" s="200"/>
      <c r="KHW186" s="201"/>
      <c r="KHX186" s="202"/>
      <c r="KHY186" s="199"/>
      <c r="KHZ186" s="199"/>
      <c r="KIA186" s="80"/>
      <c r="KIB186" s="199"/>
      <c r="KIC186" s="199"/>
      <c r="KID186" s="199"/>
      <c r="KIE186" s="200"/>
      <c r="KIF186" s="201"/>
      <c r="KIG186" s="202"/>
      <c r="KIH186" s="199"/>
      <c r="KII186" s="199"/>
      <c r="KIJ186" s="80"/>
      <c r="KIK186" s="199"/>
      <c r="KIL186" s="199"/>
      <c r="KIM186" s="199"/>
      <c r="KIN186" s="200"/>
      <c r="KIO186" s="201"/>
      <c r="KIP186" s="202"/>
      <c r="KIQ186" s="199"/>
      <c r="KIR186" s="199"/>
      <c r="KIS186" s="80"/>
      <c r="KIT186" s="199"/>
      <c r="KIU186" s="199"/>
      <c r="KIV186" s="199"/>
      <c r="KIW186" s="200"/>
      <c r="KIX186" s="201"/>
      <c r="KIY186" s="202"/>
      <c r="KIZ186" s="199"/>
      <c r="KJA186" s="199"/>
      <c r="KJB186" s="80"/>
      <c r="KJC186" s="199"/>
      <c r="KJD186" s="199"/>
      <c r="KJE186" s="199"/>
      <c r="KJF186" s="200"/>
      <c r="KJG186" s="201"/>
      <c r="KJH186" s="202"/>
      <c r="KJI186" s="199"/>
      <c r="KJJ186" s="199"/>
      <c r="KJK186" s="80"/>
      <c r="KJL186" s="199"/>
      <c r="KJM186" s="199"/>
      <c r="KJN186" s="199"/>
      <c r="KJO186" s="200"/>
      <c r="KJP186" s="201"/>
      <c r="KJQ186" s="202"/>
      <c r="KJR186" s="199"/>
      <c r="KJS186" s="199"/>
      <c r="KJT186" s="80"/>
      <c r="KJU186" s="199"/>
      <c r="KJV186" s="199"/>
      <c r="KJW186" s="199"/>
      <c r="KJX186" s="200"/>
      <c r="KJY186" s="201"/>
      <c r="KJZ186" s="202"/>
      <c r="KKA186" s="199"/>
      <c r="KKB186" s="199"/>
      <c r="KKC186" s="80"/>
      <c r="KKD186" s="199"/>
      <c r="KKE186" s="199"/>
      <c r="KKF186" s="199"/>
      <c r="KKG186" s="200"/>
      <c r="KKH186" s="201"/>
      <c r="KKI186" s="202"/>
      <c r="KKJ186" s="199"/>
      <c r="KKK186" s="199"/>
      <c r="KKL186" s="80"/>
      <c r="KKM186" s="199"/>
      <c r="KKN186" s="199"/>
      <c r="KKO186" s="199"/>
      <c r="KKP186" s="200"/>
      <c r="KKQ186" s="201"/>
      <c r="KKR186" s="202"/>
      <c r="KKS186" s="199"/>
      <c r="KKT186" s="199"/>
      <c r="KKU186" s="80"/>
      <c r="KKV186" s="199"/>
      <c r="KKW186" s="199"/>
      <c r="KKX186" s="199"/>
      <c r="KKY186" s="200"/>
      <c r="KKZ186" s="201"/>
      <c r="KLA186" s="202"/>
      <c r="KLB186" s="199"/>
      <c r="KLC186" s="199"/>
      <c r="KLD186" s="80"/>
      <c r="KLE186" s="199"/>
      <c r="KLF186" s="199"/>
      <c r="KLG186" s="199"/>
      <c r="KLH186" s="200"/>
      <c r="KLI186" s="201"/>
      <c r="KLJ186" s="202"/>
      <c r="KLK186" s="199"/>
      <c r="KLL186" s="199"/>
      <c r="KLM186" s="80"/>
      <c r="KLN186" s="199"/>
      <c r="KLO186" s="199"/>
      <c r="KLP186" s="199"/>
      <c r="KLQ186" s="200"/>
      <c r="KLR186" s="201"/>
      <c r="KLS186" s="202"/>
      <c r="KLT186" s="199"/>
      <c r="KLU186" s="199"/>
      <c r="KLV186" s="80"/>
      <c r="KLW186" s="199"/>
      <c r="KLX186" s="199"/>
      <c r="KLY186" s="199"/>
      <c r="KLZ186" s="200"/>
      <c r="KMA186" s="201"/>
      <c r="KMB186" s="202"/>
      <c r="KMC186" s="199"/>
      <c r="KMD186" s="199"/>
      <c r="KME186" s="80"/>
      <c r="KMF186" s="199"/>
      <c r="KMG186" s="199"/>
      <c r="KMH186" s="199"/>
      <c r="KMI186" s="200"/>
      <c r="KMJ186" s="201"/>
      <c r="KMK186" s="202"/>
      <c r="KML186" s="199"/>
      <c r="KMM186" s="199"/>
      <c r="KMN186" s="80"/>
      <c r="KMO186" s="199"/>
      <c r="KMP186" s="199"/>
      <c r="KMQ186" s="199"/>
      <c r="KMR186" s="200"/>
      <c r="KMS186" s="201"/>
      <c r="KMT186" s="202"/>
      <c r="KMU186" s="199"/>
      <c r="KMV186" s="199"/>
      <c r="KMW186" s="80"/>
      <c r="KMX186" s="199"/>
      <c r="KMY186" s="199"/>
      <c r="KMZ186" s="199"/>
      <c r="KNA186" s="200"/>
      <c r="KNB186" s="201"/>
      <c r="KNC186" s="202"/>
      <c r="KND186" s="199"/>
      <c r="KNE186" s="199"/>
      <c r="KNF186" s="80"/>
      <c r="KNG186" s="199"/>
      <c r="KNH186" s="199"/>
      <c r="KNI186" s="199"/>
      <c r="KNJ186" s="200"/>
      <c r="KNK186" s="201"/>
      <c r="KNL186" s="202"/>
      <c r="KNM186" s="199"/>
      <c r="KNN186" s="199"/>
      <c r="KNO186" s="80"/>
      <c r="KNP186" s="199"/>
      <c r="KNQ186" s="199"/>
      <c r="KNR186" s="199"/>
      <c r="KNS186" s="200"/>
      <c r="KNT186" s="201"/>
      <c r="KNU186" s="202"/>
      <c r="KNV186" s="199"/>
      <c r="KNW186" s="199"/>
      <c r="KNX186" s="80"/>
      <c r="KNY186" s="199"/>
      <c r="KNZ186" s="199"/>
      <c r="KOA186" s="199"/>
      <c r="KOB186" s="200"/>
      <c r="KOC186" s="201"/>
      <c r="KOD186" s="202"/>
      <c r="KOE186" s="199"/>
      <c r="KOF186" s="199"/>
      <c r="KOG186" s="80"/>
      <c r="KOH186" s="199"/>
      <c r="KOI186" s="199"/>
      <c r="KOJ186" s="199"/>
      <c r="KOK186" s="200"/>
      <c r="KOL186" s="201"/>
      <c r="KOM186" s="202"/>
      <c r="KON186" s="199"/>
      <c r="KOO186" s="199"/>
      <c r="KOP186" s="80"/>
      <c r="KOQ186" s="199"/>
      <c r="KOR186" s="199"/>
      <c r="KOS186" s="199"/>
      <c r="KOT186" s="200"/>
      <c r="KOU186" s="201"/>
      <c r="KOV186" s="202"/>
      <c r="KOW186" s="199"/>
      <c r="KOX186" s="199"/>
      <c r="KOY186" s="80"/>
      <c r="KOZ186" s="199"/>
      <c r="KPA186" s="199"/>
      <c r="KPB186" s="199"/>
      <c r="KPC186" s="200"/>
      <c r="KPD186" s="201"/>
      <c r="KPE186" s="202"/>
      <c r="KPF186" s="199"/>
      <c r="KPG186" s="199"/>
      <c r="KPH186" s="80"/>
      <c r="KPI186" s="199"/>
      <c r="KPJ186" s="199"/>
      <c r="KPK186" s="199"/>
      <c r="KPL186" s="200"/>
      <c r="KPM186" s="201"/>
      <c r="KPN186" s="202"/>
      <c r="KPO186" s="199"/>
      <c r="KPP186" s="199"/>
      <c r="KPQ186" s="80"/>
      <c r="KPR186" s="199"/>
      <c r="KPS186" s="199"/>
      <c r="KPT186" s="199"/>
      <c r="KPU186" s="200"/>
      <c r="KPV186" s="201"/>
      <c r="KPW186" s="202"/>
      <c r="KPX186" s="199"/>
      <c r="KPY186" s="199"/>
      <c r="KPZ186" s="80"/>
      <c r="KQA186" s="199"/>
      <c r="KQB186" s="199"/>
      <c r="KQC186" s="199"/>
      <c r="KQD186" s="200"/>
      <c r="KQE186" s="201"/>
      <c r="KQF186" s="202"/>
      <c r="KQG186" s="199"/>
      <c r="KQH186" s="199"/>
      <c r="KQI186" s="80"/>
      <c r="KQJ186" s="199"/>
      <c r="KQK186" s="199"/>
      <c r="KQL186" s="199"/>
      <c r="KQM186" s="200"/>
      <c r="KQN186" s="201"/>
      <c r="KQO186" s="202"/>
      <c r="KQP186" s="199"/>
      <c r="KQQ186" s="199"/>
      <c r="KQR186" s="80"/>
      <c r="KQS186" s="199"/>
      <c r="KQT186" s="199"/>
      <c r="KQV186" s="243"/>
      <c r="KQW186" s="201"/>
      <c r="KQX186" s="202"/>
      <c r="KQY186" s="199"/>
      <c r="KQZ186" s="199"/>
      <c r="KRA186" s="80"/>
      <c r="KRB186" s="199"/>
      <c r="KRC186" s="199"/>
      <c r="KRE186" s="243"/>
      <c r="KRF186" s="244"/>
      <c r="KRG186" s="245"/>
      <c r="KRJ186" s="127"/>
      <c r="KRN186" s="243"/>
      <c r="KRO186" s="244"/>
      <c r="KRP186" s="245"/>
      <c r="KRR186" s="199"/>
      <c r="KRS186" s="80"/>
      <c r="KRT186" s="199"/>
      <c r="KRU186" s="199"/>
      <c r="KRV186" s="199"/>
      <c r="KRW186" s="200"/>
      <c r="KRX186" s="201"/>
      <c r="KRY186" s="202"/>
      <c r="KRZ186" s="199"/>
      <c r="KSA186" s="199"/>
      <c r="KSB186" s="80"/>
      <c r="KSC186" s="199"/>
      <c r="KSD186" s="199"/>
      <c r="KSE186" s="199"/>
      <c r="KSF186" s="200"/>
      <c r="KSG186" s="201"/>
      <c r="KSH186" s="202"/>
      <c r="KSI186" s="199"/>
      <c r="KSJ186" s="199"/>
      <c r="KSK186" s="80"/>
      <c r="KSL186" s="199"/>
      <c r="KSM186" s="199"/>
      <c r="KSN186" s="199"/>
      <c r="KSO186" s="200"/>
      <c r="KSP186" s="201"/>
      <c r="KSQ186" s="202"/>
      <c r="KSR186" s="199"/>
      <c r="KSS186" s="199"/>
      <c r="KST186" s="80"/>
      <c r="KSU186" s="199"/>
      <c r="KSV186" s="199"/>
      <c r="KSW186" s="199"/>
      <c r="KSX186" s="200"/>
      <c r="KSY186" s="201"/>
      <c r="KSZ186" s="202"/>
      <c r="KTA186" s="199"/>
      <c r="KTB186" s="199"/>
      <c r="KTC186" s="80"/>
      <c r="KTD186" s="199"/>
      <c r="KTE186" s="199"/>
      <c r="KTF186" s="199"/>
      <c r="KTG186" s="200"/>
      <c r="KTH186" s="201"/>
      <c r="KTI186" s="202"/>
      <c r="KTJ186" s="199"/>
      <c r="KTK186" s="199"/>
      <c r="KTL186" s="80"/>
      <c r="KTM186" s="199"/>
      <c r="KTN186" s="199"/>
      <c r="KTO186" s="199"/>
      <c r="KTP186" s="200"/>
      <c r="KTQ186" s="201"/>
      <c r="KTR186" s="202"/>
      <c r="KTS186" s="199"/>
      <c r="KTT186" s="199"/>
      <c r="KTU186" s="80"/>
      <c r="KTV186" s="199"/>
      <c r="KTW186" s="199"/>
      <c r="KTX186" s="199"/>
      <c r="KTY186" s="200"/>
      <c r="KTZ186" s="201"/>
      <c r="KUA186" s="202"/>
      <c r="KUB186" s="199"/>
      <c r="KUC186" s="199"/>
      <c r="KUD186" s="80"/>
      <c r="KUE186" s="199"/>
      <c r="KUF186" s="199"/>
      <c r="KUG186" s="199"/>
      <c r="KUH186" s="200"/>
      <c r="KUI186" s="201"/>
      <c r="KUJ186" s="202"/>
      <c r="KUK186" s="199"/>
      <c r="KUL186" s="199"/>
      <c r="KUM186" s="80"/>
      <c r="KUN186" s="199"/>
      <c r="KUO186" s="199"/>
      <c r="KUP186" s="199"/>
      <c r="KUQ186" s="200"/>
      <c r="KUR186" s="201"/>
      <c r="KUS186" s="202"/>
      <c r="KUT186" s="199"/>
      <c r="KUU186" s="199"/>
      <c r="KUV186" s="80"/>
      <c r="KUW186" s="199"/>
      <c r="KUX186" s="199"/>
      <c r="KUY186" s="199"/>
      <c r="KUZ186" s="200"/>
      <c r="KVA186" s="201"/>
      <c r="KVB186" s="202"/>
      <c r="KVC186" s="199"/>
      <c r="KVD186" s="199"/>
      <c r="KVE186" s="80"/>
      <c r="KVF186" s="199"/>
      <c r="KVG186" s="199"/>
      <c r="KVH186" s="199"/>
      <c r="KVI186" s="200"/>
      <c r="KVJ186" s="201"/>
      <c r="KVK186" s="202"/>
      <c r="KVL186" s="199"/>
      <c r="KVM186" s="199"/>
      <c r="KVN186" s="80"/>
      <c r="KVO186" s="199"/>
      <c r="KVP186" s="199"/>
      <c r="KVQ186" s="199"/>
      <c r="KVR186" s="200"/>
      <c r="KVS186" s="201"/>
      <c r="KVT186" s="202"/>
      <c r="KVU186" s="199"/>
      <c r="KVV186" s="199"/>
      <c r="KVW186" s="80"/>
      <c r="KVX186" s="199"/>
      <c r="KVY186" s="199"/>
      <c r="KVZ186" s="199"/>
      <c r="KWA186" s="200"/>
      <c r="KWB186" s="201"/>
      <c r="KWC186" s="202"/>
      <c r="KWD186" s="199"/>
      <c r="KWE186" s="199"/>
      <c r="KWF186" s="80"/>
      <c r="KWG186" s="199"/>
      <c r="KWH186" s="199"/>
      <c r="KWI186" s="199"/>
      <c r="KWJ186" s="200"/>
      <c r="KWK186" s="201"/>
      <c r="KWL186" s="202"/>
      <c r="KWM186" s="199"/>
      <c r="KWN186" s="199"/>
      <c r="KWO186" s="80"/>
      <c r="KWP186" s="199"/>
      <c r="KWQ186" s="199"/>
      <c r="KWR186" s="199"/>
      <c r="KWS186" s="200"/>
      <c r="KWT186" s="201"/>
      <c r="KWU186" s="202"/>
      <c r="KWV186" s="199"/>
      <c r="KWW186" s="199"/>
      <c r="KWX186" s="80"/>
      <c r="KWY186" s="199"/>
      <c r="KWZ186" s="199"/>
      <c r="KXA186" s="199"/>
      <c r="KXB186" s="200"/>
      <c r="KXC186" s="201"/>
      <c r="KXD186" s="202"/>
      <c r="KXE186" s="199"/>
      <c r="KXF186" s="199"/>
      <c r="KXG186" s="80"/>
      <c r="KXH186" s="199"/>
      <c r="KXI186" s="199"/>
      <c r="KXJ186" s="199"/>
      <c r="KXK186" s="200"/>
      <c r="KXL186" s="201"/>
      <c r="KXM186" s="202"/>
      <c r="KXN186" s="199"/>
      <c r="KXO186" s="199"/>
      <c r="KXP186" s="80"/>
      <c r="KXQ186" s="199"/>
      <c r="KXR186" s="199"/>
      <c r="KXS186" s="199"/>
      <c r="KXT186" s="200"/>
      <c r="KXU186" s="201"/>
      <c r="KXV186" s="202"/>
      <c r="KXW186" s="199"/>
      <c r="KXX186" s="199"/>
      <c r="KXY186" s="80"/>
      <c r="KXZ186" s="199"/>
      <c r="KYA186" s="199"/>
      <c r="KYB186" s="199"/>
      <c r="KYC186" s="200"/>
      <c r="KYD186" s="201"/>
      <c r="KYE186" s="202"/>
      <c r="KYF186" s="199"/>
      <c r="KYG186" s="199"/>
      <c r="KYH186" s="80"/>
      <c r="KYI186" s="199"/>
      <c r="KYJ186" s="199"/>
      <c r="KYK186" s="199"/>
      <c r="KYL186" s="200"/>
      <c r="KYM186" s="201"/>
      <c r="KYN186" s="202"/>
      <c r="KYO186" s="199"/>
      <c r="KYP186" s="199"/>
      <c r="KYQ186" s="80"/>
      <c r="KYR186" s="199"/>
      <c r="KYS186" s="199"/>
      <c r="KYT186" s="199"/>
      <c r="KYU186" s="200"/>
      <c r="KYV186" s="201"/>
      <c r="KYW186" s="202"/>
      <c r="KYX186" s="199"/>
      <c r="KYY186" s="199"/>
      <c r="KYZ186" s="80"/>
      <c r="KZA186" s="199"/>
      <c r="KZB186" s="199"/>
      <c r="KZC186" s="199"/>
      <c r="KZD186" s="200"/>
      <c r="KZE186" s="201"/>
      <c r="KZF186" s="202"/>
      <c r="KZG186" s="199"/>
      <c r="KZH186" s="199"/>
      <c r="KZI186" s="80"/>
      <c r="KZJ186" s="199"/>
      <c r="KZK186" s="199"/>
      <c r="KZL186" s="199"/>
      <c r="KZM186" s="200"/>
      <c r="KZN186" s="201"/>
      <c r="KZO186" s="202"/>
      <c r="KZP186" s="199"/>
      <c r="KZQ186" s="199"/>
      <c r="KZR186" s="80"/>
      <c r="KZS186" s="199"/>
      <c r="KZT186" s="199"/>
      <c r="KZU186" s="199"/>
      <c r="KZV186" s="200"/>
      <c r="KZW186" s="201"/>
      <c r="KZX186" s="202"/>
      <c r="KZY186" s="199"/>
      <c r="KZZ186" s="199"/>
      <c r="LAA186" s="80"/>
      <c r="LAB186" s="199"/>
      <c r="LAC186" s="199"/>
      <c r="LAD186" s="199"/>
      <c r="LAE186" s="200"/>
      <c r="LAF186" s="201"/>
      <c r="LAG186" s="202"/>
      <c r="LAH186" s="199"/>
      <c r="LAI186" s="199"/>
      <c r="LAJ186" s="80"/>
      <c r="LAK186" s="199"/>
      <c r="LAL186" s="199"/>
      <c r="LAM186" s="199"/>
      <c r="LAN186" s="200"/>
      <c r="LAO186" s="201"/>
      <c r="LAP186" s="202"/>
      <c r="LAS186" s="80"/>
      <c r="LAT186" s="199"/>
      <c r="LAU186" s="199"/>
      <c r="LAV186" s="199"/>
      <c r="LAW186" s="200"/>
      <c r="LAX186" s="201"/>
      <c r="LAY186" s="202"/>
      <c r="LBB186" s="127"/>
      <c r="LBF186" s="243"/>
      <c r="LBG186" s="244"/>
      <c r="LBH186" s="245"/>
      <c r="LBK186" s="127"/>
      <c r="LBN186" s="199"/>
      <c r="LBO186" s="200"/>
      <c r="LBP186" s="201"/>
      <c r="LBQ186" s="202"/>
      <c r="LBR186" s="199"/>
      <c r="LBS186" s="199"/>
      <c r="LBT186" s="80"/>
      <c r="LBU186" s="199"/>
      <c r="LBV186" s="199"/>
      <c r="LBW186" s="199"/>
      <c r="LBX186" s="200"/>
      <c r="LBY186" s="201"/>
      <c r="LBZ186" s="202"/>
      <c r="LCA186" s="199"/>
      <c r="LCB186" s="199"/>
      <c r="LCC186" s="80"/>
      <c r="LCD186" s="199"/>
      <c r="LCE186" s="199"/>
      <c r="LCF186" s="199"/>
      <c r="LCG186" s="200"/>
      <c r="LCH186" s="201"/>
      <c r="LCI186" s="202"/>
      <c r="LCJ186" s="199"/>
      <c r="LCK186" s="199"/>
      <c r="LCL186" s="80"/>
      <c r="LCM186" s="199"/>
      <c r="LCN186" s="199"/>
      <c r="LCO186" s="199"/>
      <c r="LCP186" s="200"/>
      <c r="LCQ186" s="201"/>
      <c r="LCR186" s="202"/>
      <c r="LCS186" s="199"/>
      <c r="LCT186" s="199"/>
      <c r="LCU186" s="80"/>
      <c r="LCV186" s="199"/>
      <c r="LCW186" s="199"/>
      <c r="LCX186" s="199"/>
      <c r="LCY186" s="200"/>
      <c r="LCZ186" s="201"/>
      <c r="LDA186" s="202"/>
      <c r="LDB186" s="199"/>
      <c r="LDC186" s="199"/>
      <c r="LDD186" s="80"/>
      <c r="LDE186" s="199"/>
      <c r="LDF186" s="199"/>
      <c r="LDG186" s="199"/>
      <c r="LDH186" s="200"/>
      <c r="LDI186" s="201"/>
      <c r="LDJ186" s="202"/>
      <c r="LDK186" s="199"/>
      <c r="LDL186" s="199"/>
      <c r="LDM186" s="80"/>
      <c r="LDN186" s="199"/>
      <c r="LDO186" s="199"/>
      <c r="LDP186" s="199"/>
      <c r="LDQ186" s="200"/>
      <c r="LDR186" s="201"/>
      <c r="LDS186" s="202"/>
      <c r="LDT186" s="199"/>
      <c r="LDU186" s="199"/>
      <c r="LDV186" s="80"/>
      <c r="LDW186" s="199"/>
      <c r="LDX186" s="199"/>
      <c r="LDY186" s="199"/>
      <c r="LDZ186" s="200"/>
      <c r="LEA186" s="201"/>
      <c r="LEB186" s="202"/>
      <c r="LEC186" s="199"/>
      <c r="LED186" s="199"/>
      <c r="LEE186" s="80"/>
      <c r="LEF186" s="199"/>
      <c r="LEG186" s="199"/>
      <c r="LEH186" s="199"/>
      <c r="LEI186" s="200"/>
      <c r="LEJ186" s="201"/>
      <c r="LEK186" s="202"/>
      <c r="LEL186" s="199"/>
      <c r="LEM186" s="199"/>
      <c r="LEN186" s="80"/>
      <c r="LEO186" s="199"/>
      <c r="LEP186" s="199"/>
      <c r="LEQ186" s="199"/>
      <c r="LER186" s="200"/>
      <c r="LES186" s="201"/>
      <c r="LET186" s="202"/>
      <c r="LEU186" s="199"/>
      <c r="LEV186" s="199"/>
      <c r="LEW186" s="80"/>
      <c r="LEX186" s="199"/>
      <c r="LEY186" s="199"/>
      <c r="LEZ186" s="199"/>
      <c r="LFA186" s="200"/>
      <c r="LFB186" s="201"/>
      <c r="LFC186" s="202"/>
      <c r="LFD186" s="199"/>
      <c r="LFE186" s="199"/>
      <c r="LFF186" s="80"/>
      <c r="LFG186" s="199"/>
      <c r="LFH186" s="199"/>
      <c r="LFI186" s="199"/>
      <c r="LFJ186" s="200"/>
      <c r="LFK186" s="201"/>
      <c r="LFL186" s="202"/>
      <c r="LFM186" s="199"/>
      <c r="LFN186" s="199"/>
      <c r="LFO186" s="80"/>
      <c r="LFP186" s="199"/>
      <c r="LFQ186" s="199"/>
      <c r="LFR186" s="199"/>
      <c r="LFS186" s="200"/>
      <c r="LFT186" s="201"/>
      <c r="LFU186" s="202"/>
      <c r="LFV186" s="199"/>
      <c r="LFW186" s="199"/>
      <c r="LFX186" s="80"/>
      <c r="LFY186" s="199"/>
      <c r="LFZ186" s="199"/>
      <c r="LGA186" s="199"/>
      <c r="LGB186" s="200"/>
      <c r="LGC186" s="201"/>
      <c r="LGD186" s="202"/>
      <c r="LGE186" s="199"/>
      <c r="LGF186" s="199"/>
      <c r="LGG186" s="80"/>
      <c r="LGH186" s="199"/>
      <c r="LGI186" s="199"/>
      <c r="LGJ186" s="199"/>
      <c r="LGK186" s="200"/>
      <c r="LGL186" s="201"/>
      <c r="LGM186" s="202"/>
      <c r="LGN186" s="199"/>
      <c r="LGO186" s="199"/>
      <c r="LGP186" s="80"/>
      <c r="LGQ186" s="199"/>
      <c r="LGR186" s="199"/>
      <c r="LGS186" s="199"/>
      <c r="LGT186" s="200"/>
      <c r="LGU186" s="201"/>
      <c r="LGV186" s="202"/>
      <c r="LGW186" s="199"/>
      <c r="LGX186" s="199"/>
      <c r="LGY186" s="80"/>
      <c r="LGZ186" s="199"/>
      <c r="LHA186" s="199"/>
      <c r="LHB186" s="199"/>
      <c r="LHC186" s="200"/>
      <c r="LHD186" s="201"/>
      <c r="LHE186" s="202"/>
      <c r="LHF186" s="199"/>
      <c r="LHG186" s="199"/>
      <c r="LHH186" s="80"/>
      <c r="LHI186" s="199"/>
      <c r="LHJ186" s="199"/>
      <c r="LHK186" s="199"/>
      <c r="LHL186" s="200"/>
      <c r="LHM186" s="201"/>
      <c r="LHN186" s="202"/>
      <c r="LHO186" s="199"/>
      <c r="LHP186" s="199"/>
      <c r="LHQ186" s="80"/>
      <c r="LHR186" s="199"/>
      <c r="LHS186" s="199"/>
      <c r="LHT186" s="199"/>
      <c r="LHU186" s="200"/>
      <c r="LHV186" s="201"/>
      <c r="LHW186" s="202"/>
      <c r="LHX186" s="199"/>
      <c r="LHY186" s="199"/>
      <c r="LHZ186" s="80"/>
      <c r="LIA186" s="199"/>
      <c r="LIB186" s="199"/>
      <c r="LIC186" s="199"/>
      <c r="LID186" s="200"/>
      <c r="LIE186" s="201"/>
      <c r="LIF186" s="202"/>
      <c r="LIG186" s="199"/>
      <c r="LIH186" s="199"/>
      <c r="LII186" s="80"/>
      <c r="LIJ186" s="199"/>
      <c r="LIK186" s="199"/>
      <c r="LIL186" s="199"/>
      <c r="LIM186" s="200"/>
      <c r="LIN186" s="201"/>
      <c r="LIO186" s="202"/>
      <c r="LIP186" s="199"/>
      <c r="LIQ186" s="199"/>
      <c r="LIR186" s="80"/>
      <c r="LIS186" s="199"/>
      <c r="LIT186" s="199"/>
      <c r="LIU186" s="199"/>
      <c r="LIV186" s="200"/>
      <c r="LIW186" s="201"/>
      <c r="LIX186" s="202"/>
      <c r="LIY186" s="199"/>
      <c r="LIZ186" s="199"/>
      <c r="LJA186" s="80"/>
      <c r="LJB186" s="199"/>
      <c r="LJC186" s="199"/>
      <c r="LJD186" s="199"/>
      <c r="LJE186" s="200"/>
      <c r="LJF186" s="201"/>
      <c r="LJG186" s="202"/>
      <c r="LJH186" s="199"/>
      <c r="LJI186" s="199"/>
      <c r="LJJ186" s="80"/>
      <c r="LJK186" s="199"/>
      <c r="LJL186" s="199"/>
      <c r="LJM186" s="199"/>
      <c r="LJN186" s="200"/>
      <c r="LJO186" s="201"/>
      <c r="LJP186" s="202"/>
      <c r="LJQ186" s="199"/>
      <c r="LJR186" s="199"/>
      <c r="LJS186" s="80"/>
      <c r="LJT186" s="199"/>
      <c r="LJU186" s="199"/>
      <c r="LJV186" s="199"/>
      <c r="LJW186" s="200"/>
      <c r="LJX186" s="201"/>
      <c r="LJY186" s="202"/>
      <c r="LJZ186" s="199"/>
      <c r="LKA186" s="199"/>
      <c r="LKB186" s="80"/>
      <c r="LKC186" s="199"/>
      <c r="LKD186" s="199"/>
      <c r="LKE186" s="199"/>
      <c r="LKF186" s="200"/>
      <c r="LKG186" s="201"/>
      <c r="LKH186" s="202"/>
      <c r="LKI186" s="199"/>
      <c r="LKJ186" s="199"/>
      <c r="LKK186" s="80"/>
      <c r="LKL186" s="199"/>
      <c r="LKO186" s="200"/>
      <c r="LKP186" s="201"/>
      <c r="LKQ186" s="202"/>
      <c r="LKR186" s="199"/>
      <c r="LKS186" s="199"/>
      <c r="LKT186" s="80"/>
      <c r="LKU186" s="199"/>
      <c r="LKX186" s="243"/>
      <c r="LKY186" s="244"/>
      <c r="LKZ186" s="245"/>
      <c r="LLC186" s="127"/>
      <c r="LLG186" s="243"/>
      <c r="LLH186" s="244"/>
      <c r="LLI186" s="245"/>
      <c r="LLJ186" s="199"/>
      <c r="LLK186" s="199"/>
      <c r="LLL186" s="80"/>
      <c r="LLM186" s="199"/>
      <c r="LLN186" s="199"/>
      <c r="LLO186" s="199"/>
      <c r="LLP186" s="200"/>
      <c r="LLQ186" s="201"/>
      <c r="LLR186" s="202"/>
      <c r="LLS186" s="199"/>
      <c r="LLT186" s="199"/>
      <c r="LLU186" s="80"/>
      <c r="LLV186" s="199"/>
      <c r="LLW186" s="199"/>
      <c r="LLX186" s="199"/>
      <c r="LLY186" s="200"/>
      <c r="LLZ186" s="201"/>
      <c r="LMA186" s="202"/>
      <c r="LMB186" s="199"/>
      <c r="LMC186" s="199"/>
      <c r="LMD186" s="80"/>
      <c r="LME186" s="199"/>
      <c r="LMF186" s="199"/>
      <c r="LMG186" s="199"/>
      <c r="LMH186" s="200"/>
      <c r="LMI186" s="201"/>
      <c r="LMJ186" s="202"/>
      <c r="LMK186" s="199"/>
      <c r="LML186" s="199"/>
      <c r="LMM186" s="80"/>
      <c r="LMN186" s="199"/>
      <c r="LMO186" s="199"/>
      <c r="LMP186" s="199"/>
      <c r="LMQ186" s="200"/>
      <c r="LMR186" s="201"/>
      <c r="LMS186" s="202"/>
      <c r="LMT186" s="199"/>
      <c r="LMU186" s="199"/>
      <c r="LMV186" s="80"/>
      <c r="LMW186" s="199"/>
      <c r="LMX186" s="199"/>
      <c r="LMY186" s="199"/>
      <c r="LMZ186" s="200"/>
      <c r="LNA186" s="201"/>
      <c r="LNB186" s="202"/>
      <c r="LNC186" s="199"/>
      <c r="LND186" s="199"/>
      <c r="LNE186" s="80"/>
      <c r="LNF186" s="199"/>
      <c r="LNG186" s="199"/>
      <c r="LNH186" s="199"/>
      <c r="LNI186" s="200"/>
      <c r="LNJ186" s="201"/>
      <c r="LNK186" s="202"/>
      <c r="LNL186" s="199"/>
      <c r="LNM186" s="199"/>
      <c r="LNN186" s="80"/>
      <c r="LNO186" s="199"/>
      <c r="LNP186" s="199"/>
      <c r="LNQ186" s="199"/>
      <c r="LNR186" s="200"/>
      <c r="LNS186" s="201"/>
      <c r="LNT186" s="202"/>
      <c r="LNU186" s="199"/>
      <c r="LNV186" s="199"/>
      <c r="LNW186" s="80"/>
      <c r="LNX186" s="199"/>
      <c r="LNY186" s="199"/>
      <c r="LNZ186" s="199"/>
      <c r="LOA186" s="200"/>
      <c r="LOB186" s="201"/>
      <c r="LOC186" s="202"/>
      <c r="LOD186" s="199"/>
      <c r="LOE186" s="199"/>
      <c r="LOF186" s="80"/>
      <c r="LOG186" s="199"/>
      <c r="LOH186" s="199"/>
      <c r="LOI186" s="199"/>
      <c r="LOJ186" s="200"/>
      <c r="LOK186" s="201"/>
      <c r="LOL186" s="202"/>
      <c r="LOM186" s="199"/>
      <c r="LON186" s="199"/>
      <c r="LOO186" s="80"/>
      <c r="LOP186" s="199"/>
      <c r="LOQ186" s="199"/>
      <c r="LOR186" s="199"/>
      <c r="LOS186" s="200"/>
      <c r="LOT186" s="201"/>
      <c r="LOU186" s="202"/>
      <c r="LOV186" s="199"/>
      <c r="LOW186" s="199"/>
      <c r="LOX186" s="80"/>
      <c r="LOY186" s="199"/>
      <c r="LOZ186" s="199"/>
      <c r="LPA186" s="199"/>
      <c r="LPB186" s="200"/>
      <c r="LPC186" s="201"/>
      <c r="LPD186" s="202"/>
      <c r="LPE186" s="199"/>
      <c r="LPF186" s="199"/>
      <c r="LPG186" s="80"/>
      <c r="LPH186" s="199"/>
      <c r="LPI186" s="199"/>
      <c r="LPJ186" s="199"/>
      <c r="LPK186" s="200"/>
      <c r="LPL186" s="201"/>
      <c r="LPM186" s="202"/>
      <c r="LPN186" s="199"/>
      <c r="LPO186" s="199"/>
      <c r="LPP186" s="80"/>
      <c r="LPQ186" s="199"/>
      <c r="LPR186" s="199"/>
      <c r="LPS186" s="199"/>
      <c r="LPT186" s="200"/>
      <c r="LPU186" s="201"/>
      <c r="LPV186" s="202"/>
      <c r="LPW186" s="199"/>
      <c r="LPX186" s="199"/>
      <c r="LPY186" s="80"/>
      <c r="LPZ186" s="199"/>
      <c r="LQA186" s="199"/>
      <c r="LQB186" s="199"/>
      <c r="LQC186" s="200"/>
      <c r="LQD186" s="201"/>
      <c r="LQE186" s="202"/>
      <c r="LQF186" s="199"/>
      <c r="LQG186" s="199"/>
      <c r="LQH186" s="80"/>
      <c r="LQI186" s="199"/>
      <c r="LQJ186" s="199"/>
      <c r="LQK186" s="199"/>
      <c r="LQL186" s="200"/>
      <c r="LQM186" s="201"/>
      <c r="LQN186" s="202"/>
      <c r="LQO186" s="199"/>
      <c r="LQP186" s="199"/>
      <c r="LQQ186" s="80"/>
      <c r="LQR186" s="199"/>
      <c r="LQS186" s="199"/>
      <c r="LQT186" s="199"/>
      <c r="LQU186" s="200"/>
      <c r="LQV186" s="201"/>
      <c r="LQW186" s="202"/>
      <c r="LQX186" s="199"/>
      <c r="LQY186" s="199"/>
      <c r="LQZ186" s="80"/>
      <c r="LRA186" s="199"/>
      <c r="LRB186" s="199"/>
      <c r="LRC186" s="199"/>
      <c r="LRD186" s="200"/>
      <c r="LRE186" s="201"/>
      <c r="LRF186" s="202"/>
      <c r="LRG186" s="199"/>
      <c r="LRH186" s="199"/>
      <c r="LRI186" s="80"/>
      <c r="LRJ186" s="199"/>
      <c r="LRK186" s="199"/>
      <c r="LRL186" s="199"/>
      <c r="LRM186" s="200"/>
      <c r="LRN186" s="201"/>
      <c r="LRO186" s="202"/>
      <c r="LRP186" s="199"/>
      <c r="LRQ186" s="199"/>
      <c r="LRR186" s="80"/>
      <c r="LRS186" s="199"/>
      <c r="LRT186" s="199"/>
      <c r="LRU186" s="199"/>
      <c r="LRV186" s="200"/>
      <c r="LRW186" s="201"/>
      <c r="LRX186" s="202"/>
      <c r="LRY186" s="199"/>
      <c r="LRZ186" s="199"/>
      <c r="LSA186" s="80"/>
      <c r="LSB186" s="199"/>
      <c r="LSC186" s="199"/>
      <c r="LSD186" s="199"/>
      <c r="LSE186" s="200"/>
      <c r="LSF186" s="201"/>
      <c r="LSG186" s="202"/>
      <c r="LSH186" s="199"/>
      <c r="LSI186" s="199"/>
      <c r="LSJ186" s="80"/>
      <c r="LSK186" s="199"/>
      <c r="LSL186" s="199"/>
      <c r="LSM186" s="199"/>
      <c r="LSN186" s="200"/>
      <c r="LSO186" s="201"/>
      <c r="LSP186" s="202"/>
      <c r="LSQ186" s="199"/>
      <c r="LSR186" s="199"/>
      <c r="LSS186" s="80"/>
      <c r="LST186" s="199"/>
      <c r="LSU186" s="199"/>
      <c r="LSV186" s="199"/>
      <c r="LSW186" s="200"/>
      <c r="LSX186" s="201"/>
      <c r="LSY186" s="202"/>
      <c r="LSZ186" s="199"/>
      <c r="LTA186" s="199"/>
      <c r="LTB186" s="80"/>
      <c r="LTC186" s="199"/>
      <c r="LTD186" s="199"/>
      <c r="LTE186" s="199"/>
      <c r="LTF186" s="200"/>
      <c r="LTG186" s="201"/>
      <c r="LTH186" s="202"/>
      <c r="LTI186" s="199"/>
      <c r="LTJ186" s="199"/>
      <c r="LTK186" s="80"/>
      <c r="LTL186" s="199"/>
      <c r="LTM186" s="199"/>
      <c r="LTN186" s="199"/>
      <c r="LTO186" s="200"/>
      <c r="LTP186" s="201"/>
      <c r="LTQ186" s="202"/>
      <c r="LTR186" s="199"/>
      <c r="LTS186" s="199"/>
      <c r="LTT186" s="80"/>
      <c r="LTU186" s="199"/>
      <c r="LTV186" s="199"/>
      <c r="LTW186" s="199"/>
      <c r="LTX186" s="200"/>
      <c r="LTY186" s="201"/>
      <c r="LTZ186" s="202"/>
      <c r="LUA186" s="199"/>
      <c r="LUB186" s="199"/>
      <c r="LUC186" s="80"/>
      <c r="LUD186" s="199"/>
      <c r="LUE186" s="199"/>
      <c r="LUF186" s="199"/>
      <c r="LUG186" s="200"/>
      <c r="LUH186" s="201"/>
      <c r="LUI186" s="245"/>
      <c r="LUK186" s="199"/>
      <c r="LUL186" s="80"/>
      <c r="LUM186" s="199"/>
      <c r="LUN186" s="199"/>
      <c r="LUO186" s="199"/>
      <c r="LUP186" s="200"/>
      <c r="LUQ186" s="201"/>
      <c r="LUR186" s="245"/>
      <c r="LUU186" s="127"/>
      <c r="LUY186" s="243"/>
      <c r="LUZ186" s="244"/>
      <c r="LVA186" s="245"/>
      <c r="LVD186" s="127"/>
      <c r="LVF186" s="199"/>
      <c r="LVG186" s="199"/>
      <c r="LVH186" s="200"/>
      <c r="LVI186" s="201"/>
      <c r="LVJ186" s="202"/>
      <c r="LVK186" s="199"/>
      <c r="LVL186" s="199"/>
      <c r="LVM186" s="80"/>
      <c r="LVN186" s="199"/>
      <c r="LVO186" s="199"/>
      <c r="LVP186" s="199"/>
      <c r="LVQ186" s="200"/>
      <c r="LVR186" s="201"/>
      <c r="LVS186" s="202"/>
      <c r="LVT186" s="199"/>
      <c r="LVU186" s="199"/>
      <c r="LVV186" s="80"/>
      <c r="LVW186" s="199"/>
      <c r="LVX186" s="199"/>
      <c r="LVY186" s="199"/>
      <c r="LVZ186" s="200"/>
      <c r="LWA186" s="201"/>
      <c r="LWB186" s="202"/>
      <c r="LWC186" s="199"/>
      <c r="LWD186" s="199"/>
      <c r="LWE186" s="80"/>
      <c r="LWF186" s="199"/>
      <c r="LWG186" s="199"/>
      <c r="LWH186" s="199"/>
      <c r="LWI186" s="200"/>
      <c r="LWJ186" s="201"/>
      <c r="LWK186" s="202"/>
      <c r="LWL186" s="199"/>
      <c r="LWM186" s="199"/>
      <c r="LWN186" s="80"/>
      <c r="LWO186" s="199"/>
      <c r="LWP186" s="199"/>
      <c r="LWQ186" s="199"/>
      <c r="LWR186" s="200"/>
      <c r="LWS186" s="201"/>
      <c r="LWT186" s="202"/>
      <c r="LWU186" s="199"/>
      <c r="LWV186" s="199"/>
      <c r="LWW186" s="80"/>
      <c r="LWX186" s="199"/>
      <c r="LWY186" s="199"/>
      <c r="LWZ186" s="199"/>
      <c r="LXA186" s="200"/>
      <c r="LXB186" s="201"/>
      <c r="LXC186" s="202"/>
      <c r="LXD186" s="199"/>
      <c r="LXE186" s="199"/>
      <c r="LXF186" s="80"/>
      <c r="LXG186" s="199"/>
      <c r="LXH186" s="199"/>
      <c r="LXI186" s="199"/>
      <c r="LXJ186" s="200"/>
      <c r="LXK186" s="201"/>
      <c r="LXL186" s="202"/>
      <c r="LXM186" s="199"/>
      <c r="LXN186" s="199"/>
      <c r="LXO186" s="80"/>
      <c r="LXP186" s="199"/>
      <c r="LXQ186" s="199"/>
      <c r="LXR186" s="199"/>
      <c r="LXS186" s="200"/>
      <c r="LXT186" s="201"/>
      <c r="LXU186" s="202"/>
      <c r="LXV186" s="199"/>
      <c r="LXW186" s="199"/>
      <c r="LXX186" s="80"/>
      <c r="LXY186" s="199"/>
      <c r="LXZ186" s="199"/>
      <c r="LYA186" s="199"/>
      <c r="LYB186" s="200"/>
      <c r="LYC186" s="201"/>
      <c r="LYD186" s="202"/>
      <c r="LYE186" s="199"/>
      <c r="LYF186" s="199"/>
      <c r="LYG186" s="80"/>
      <c r="LYH186" s="199"/>
      <c r="LYI186" s="199"/>
      <c r="LYJ186" s="199"/>
      <c r="LYK186" s="200"/>
      <c r="LYL186" s="201"/>
      <c r="LYM186" s="202"/>
      <c r="LYN186" s="199"/>
      <c r="LYO186" s="199"/>
      <c r="LYP186" s="80"/>
      <c r="LYQ186" s="199"/>
      <c r="LYR186" s="199"/>
      <c r="LYS186" s="199"/>
      <c r="LYT186" s="200"/>
      <c r="LYU186" s="201"/>
      <c r="LYV186" s="202"/>
      <c r="LYW186" s="199"/>
      <c r="LYX186" s="199"/>
      <c r="LYY186" s="80"/>
      <c r="LYZ186" s="199"/>
      <c r="LZA186" s="199"/>
      <c r="LZB186" s="199"/>
      <c r="LZC186" s="200"/>
      <c r="LZD186" s="201"/>
      <c r="LZE186" s="202"/>
      <c r="LZF186" s="199"/>
      <c r="LZG186" s="199"/>
      <c r="LZH186" s="80"/>
      <c r="LZI186" s="199"/>
      <c r="LZJ186" s="199"/>
      <c r="LZK186" s="199"/>
      <c r="LZL186" s="200"/>
      <c r="LZM186" s="201"/>
      <c r="LZN186" s="202"/>
      <c r="LZO186" s="199"/>
      <c r="LZP186" s="199"/>
      <c r="LZQ186" s="80"/>
      <c r="LZR186" s="199"/>
      <c r="LZS186" s="199"/>
      <c r="LZT186" s="199"/>
      <c r="LZU186" s="200"/>
      <c r="LZV186" s="201"/>
      <c r="LZW186" s="202"/>
      <c r="LZX186" s="199"/>
      <c r="LZY186" s="199"/>
      <c r="LZZ186" s="80"/>
      <c r="MAA186" s="199"/>
      <c r="MAB186" s="199"/>
      <c r="MAC186" s="199"/>
      <c r="MAD186" s="200"/>
      <c r="MAE186" s="201"/>
      <c r="MAF186" s="202"/>
      <c r="MAG186" s="199"/>
      <c r="MAH186" s="199"/>
      <c r="MAI186" s="80"/>
      <c r="MAJ186" s="199"/>
      <c r="MAK186" s="199"/>
      <c r="MAL186" s="199"/>
      <c r="MAM186" s="200"/>
      <c r="MAN186" s="201"/>
      <c r="MAO186" s="202"/>
      <c r="MAP186" s="199"/>
      <c r="MAQ186" s="199"/>
      <c r="MAR186" s="80"/>
      <c r="MAS186" s="199"/>
      <c r="MAT186" s="199"/>
      <c r="MAU186" s="199"/>
      <c r="MAV186" s="200"/>
      <c r="MAW186" s="201"/>
      <c r="MAX186" s="202"/>
      <c r="MAY186" s="199"/>
      <c r="MAZ186" s="199"/>
      <c r="MBA186" s="80"/>
      <c r="MBB186" s="199"/>
      <c r="MBC186" s="199"/>
      <c r="MBD186" s="199"/>
      <c r="MBE186" s="200"/>
      <c r="MBF186" s="201"/>
      <c r="MBG186" s="202"/>
      <c r="MBH186" s="199"/>
      <c r="MBI186" s="199"/>
      <c r="MBJ186" s="80"/>
      <c r="MBK186" s="199"/>
      <c r="MBL186" s="199"/>
      <c r="MBM186" s="199"/>
      <c r="MBN186" s="200"/>
      <c r="MBO186" s="201"/>
      <c r="MBP186" s="202"/>
      <c r="MBQ186" s="199"/>
      <c r="MBR186" s="199"/>
      <c r="MBS186" s="80"/>
      <c r="MBT186" s="199"/>
      <c r="MBU186" s="199"/>
      <c r="MBV186" s="199"/>
      <c r="MBW186" s="200"/>
      <c r="MBX186" s="201"/>
      <c r="MBY186" s="202"/>
      <c r="MBZ186" s="199"/>
      <c r="MCA186" s="199"/>
      <c r="MCB186" s="80"/>
      <c r="MCC186" s="199"/>
      <c r="MCD186" s="199"/>
      <c r="MCE186" s="199"/>
      <c r="MCF186" s="200"/>
      <c r="MCG186" s="201"/>
      <c r="MCH186" s="202"/>
      <c r="MCI186" s="199"/>
      <c r="MCJ186" s="199"/>
      <c r="MCK186" s="80"/>
      <c r="MCL186" s="199"/>
      <c r="MCM186" s="199"/>
      <c r="MCN186" s="199"/>
      <c r="MCO186" s="200"/>
      <c r="MCP186" s="201"/>
      <c r="MCQ186" s="202"/>
      <c r="MCR186" s="199"/>
      <c r="MCS186" s="199"/>
      <c r="MCT186" s="80"/>
      <c r="MCU186" s="199"/>
      <c r="MCV186" s="199"/>
      <c r="MCW186" s="199"/>
      <c r="MCX186" s="200"/>
      <c r="MCY186" s="201"/>
      <c r="MCZ186" s="202"/>
      <c r="MDA186" s="199"/>
      <c r="MDB186" s="199"/>
      <c r="MDC186" s="80"/>
      <c r="MDD186" s="199"/>
      <c r="MDE186" s="199"/>
      <c r="MDF186" s="199"/>
      <c r="MDG186" s="200"/>
      <c r="MDH186" s="201"/>
      <c r="MDI186" s="202"/>
      <c r="MDJ186" s="199"/>
      <c r="MDK186" s="199"/>
      <c r="MDL186" s="80"/>
      <c r="MDM186" s="199"/>
      <c r="MDN186" s="199"/>
      <c r="MDO186" s="199"/>
      <c r="MDP186" s="200"/>
      <c r="MDQ186" s="201"/>
      <c r="MDR186" s="202"/>
      <c r="MDS186" s="199"/>
      <c r="MDT186" s="199"/>
      <c r="MDU186" s="80"/>
      <c r="MDV186" s="199"/>
      <c r="MDW186" s="199"/>
      <c r="MDX186" s="199"/>
      <c r="MDY186" s="200"/>
      <c r="MDZ186" s="201"/>
      <c r="MEA186" s="202"/>
      <c r="MEB186" s="199"/>
      <c r="MEC186" s="199"/>
      <c r="MED186" s="80"/>
      <c r="MEG186" s="199"/>
      <c r="MEH186" s="200"/>
      <c r="MEI186" s="201"/>
      <c r="MEJ186" s="202"/>
      <c r="MEK186" s="199"/>
      <c r="MEL186" s="199"/>
      <c r="MEM186" s="80"/>
      <c r="MEQ186" s="243"/>
      <c r="MER186" s="244"/>
      <c r="MES186" s="245"/>
      <c r="MEV186" s="127"/>
      <c r="MEZ186" s="243"/>
      <c r="MFA186" s="244"/>
      <c r="MFB186" s="202"/>
      <c r="MFC186" s="199"/>
      <c r="MFD186" s="199"/>
      <c r="MFE186" s="80"/>
      <c r="MFF186" s="199"/>
      <c r="MFG186" s="199"/>
      <c r="MFH186" s="199"/>
      <c r="MFI186" s="200"/>
      <c r="MFJ186" s="201"/>
      <c r="MFK186" s="202"/>
      <c r="MFL186" s="199"/>
      <c r="MFM186" s="199"/>
      <c r="MFN186" s="80"/>
      <c r="MFO186" s="199"/>
      <c r="MFP186" s="199"/>
      <c r="MFQ186" s="199"/>
      <c r="MFR186" s="200"/>
      <c r="MFS186" s="201"/>
      <c r="MFT186" s="202"/>
      <c r="MFU186" s="199"/>
      <c r="MFV186" s="199"/>
      <c r="MFW186" s="80"/>
      <c r="MFX186" s="199"/>
      <c r="MFY186" s="199"/>
      <c r="MFZ186" s="199"/>
      <c r="MGA186" s="200"/>
      <c r="MGB186" s="201"/>
      <c r="MGC186" s="202"/>
      <c r="MGD186" s="199"/>
      <c r="MGE186" s="199"/>
      <c r="MGF186" s="80"/>
      <c r="MGG186" s="199"/>
      <c r="MGH186" s="199"/>
      <c r="MGI186" s="199"/>
      <c r="MGJ186" s="200"/>
      <c r="MGK186" s="201"/>
      <c r="MGL186" s="202"/>
      <c r="MGM186" s="199"/>
      <c r="MGN186" s="199"/>
      <c r="MGO186" s="80"/>
      <c r="MGP186" s="199"/>
      <c r="MGQ186" s="199"/>
      <c r="MGR186" s="199"/>
      <c r="MGS186" s="200"/>
      <c r="MGT186" s="201"/>
      <c r="MGU186" s="202"/>
      <c r="MGV186" s="199"/>
      <c r="MGW186" s="199"/>
      <c r="MGX186" s="80"/>
      <c r="MGY186" s="199"/>
      <c r="MGZ186" s="199"/>
      <c r="MHA186" s="199"/>
      <c r="MHB186" s="200"/>
      <c r="MHC186" s="201"/>
      <c r="MHD186" s="202"/>
      <c r="MHE186" s="199"/>
      <c r="MHF186" s="199"/>
      <c r="MHG186" s="80"/>
      <c r="MHH186" s="199"/>
      <c r="MHI186" s="199"/>
      <c r="MHJ186" s="199"/>
      <c r="MHK186" s="200"/>
      <c r="MHL186" s="201"/>
      <c r="MHM186" s="202"/>
      <c r="MHN186" s="199"/>
      <c r="MHO186" s="199"/>
      <c r="MHP186" s="80"/>
      <c r="MHQ186" s="199"/>
      <c r="MHR186" s="199"/>
      <c r="MHS186" s="199"/>
      <c r="MHT186" s="200"/>
      <c r="MHU186" s="201"/>
      <c r="MHV186" s="202"/>
      <c r="MHW186" s="199"/>
      <c r="MHX186" s="199"/>
      <c r="MHY186" s="80"/>
      <c r="MHZ186" s="199"/>
      <c r="MIA186" s="199"/>
      <c r="MIB186" s="199"/>
      <c r="MIC186" s="200"/>
      <c r="MID186" s="201"/>
      <c r="MIE186" s="202"/>
      <c r="MIF186" s="199"/>
      <c r="MIG186" s="199"/>
      <c r="MIH186" s="80"/>
      <c r="MII186" s="199"/>
      <c r="MIJ186" s="199"/>
      <c r="MIK186" s="199"/>
      <c r="MIL186" s="200"/>
      <c r="MIM186" s="201"/>
      <c r="MIN186" s="202"/>
      <c r="MIO186" s="199"/>
      <c r="MIP186" s="199"/>
      <c r="MIQ186" s="80"/>
      <c r="MIR186" s="199"/>
      <c r="MIS186" s="199"/>
      <c r="MIT186" s="199"/>
      <c r="MIU186" s="200"/>
      <c r="MIV186" s="201"/>
      <c r="MIW186" s="202"/>
      <c r="MIX186" s="199"/>
      <c r="MIY186" s="199"/>
      <c r="MIZ186" s="80"/>
      <c r="MJA186" s="199"/>
      <c r="MJB186" s="199"/>
      <c r="MJC186" s="199"/>
      <c r="MJD186" s="200"/>
      <c r="MJE186" s="201"/>
      <c r="MJF186" s="202"/>
      <c r="MJG186" s="199"/>
      <c r="MJH186" s="199"/>
      <c r="MJI186" s="80"/>
      <c r="MJJ186" s="199"/>
      <c r="MJK186" s="199"/>
      <c r="MJL186" s="199"/>
      <c r="MJM186" s="200"/>
      <c r="MJN186" s="201"/>
      <c r="MJO186" s="202"/>
      <c r="MJP186" s="199"/>
      <c r="MJQ186" s="199"/>
      <c r="MJR186" s="80"/>
      <c r="MJS186" s="199"/>
      <c r="MJT186" s="199"/>
      <c r="MJU186" s="199"/>
      <c r="MJV186" s="200"/>
      <c r="MJW186" s="201"/>
      <c r="MJX186" s="202"/>
      <c r="MJY186" s="199"/>
      <c r="MJZ186" s="199"/>
      <c r="MKA186" s="80"/>
      <c r="MKB186" s="199"/>
      <c r="MKC186" s="199"/>
      <c r="MKD186" s="199"/>
      <c r="MKE186" s="200"/>
      <c r="MKF186" s="201"/>
      <c r="MKG186" s="202"/>
      <c r="MKH186" s="199"/>
      <c r="MKI186" s="199"/>
      <c r="MKJ186" s="80"/>
      <c r="MKK186" s="199"/>
      <c r="MKL186" s="199"/>
      <c r="MKM186" s="199"/>
      <c r="MKN186" s="200"/>
      <c r="MKO186" s="201"/>
      <c r="MKP186" s="202"/>
      <c r="MKQ186" s="199"/>
      <c r="MKR186" s="199"/>
      <c r="MKS186" s="80"/>
      <c r="MKT186" s="199"/>
      <c r="MKU186" s="199"/>
      <c r="MKV186" s="199"/>
      <c r="MKW186" s="200"/>
      <c r="MKX186" s="201"/>
      <c r="MKY186" s="202"/>
      <c r="MKZ186" s="199"/>
      <c r="MLA186" s="199"/>
      <c r="MLB186" s="80"/>
      <c r="MLC186" s="199"/>
      <c r="MLD186" s="199"/>
      <c r="MLE186" s="199"/>
      <c r="MLF186" s="200"/>
      <c r="MLG186" s="201"/>
      <c r="MLH186" s="202"/>
      <c r="MLI186" s="199"/>
      <c r="MLJ186" s="199"/>
      <c r="MLK186" s="80"/>
      <c r="MLL186" s="199"/>
      <c r="MLM186" s="199"/>
      <c r="MLN186" s="199"/>
      <c r="MLO186" s="200"/>
      <c r="MLP186" s="201"/>
      <c r="MLQ186" s="202"/>
      <c r="MLR186" s="199"/>
      <c r="MLS186" s="199"/>
      <c r="MLT186" s="80"/>
      <c r="MLU186" s="199"/>
      <c r="MLV186" s="199"/>
      <c r="MLW186" s="199"/>
      <c r="MLX186" s="200"/>
      <c r="MLY186" s="201"/>
      <c r="MLZ186" s="202"/>
      <c r="MMA186" s="199"/>
      <c r="MMB186" s="199"/>
      <c r="MMC186" s="80"/>
      <c r="MMD186" s="199"/>
      <c r="MME186" s="199"/>
      <c r="MMF186" s="199"/>
      <c r="MMG186" s="200"/>
      <c r="MMH186" s="201"/>
      <c r="MMI186" s="202"/>
      <c r="MMJ186" s="199"/>
      <c r="MMK186" s="199"/>
      <c r="MML186" s="80"/>
      <c r="MMM186" s="199"/>
      <c r="MMN186" s="199"/>
      <c r="MMO186" s="199"/>
      <c r="MMP186" s="200"/>
      <c r="MMQ186" s="201"/>
      <c r="MMR186" s="202"/>
      <c r="MMS186" s="199"/>
      <c r="MMT186" s="199"/>
      <c r="MMU186" s="80"/>
      <c r="MMV186" s="199"/>
      <c r="MMW186" s="199"/>
      <c r="MMX186" s="199"/>
      <c r="MMY186" s="200"/>
      <c r="MMZ186" s="201"/>
      <c r="MNA186" s="202"/>
      <c r="MNB186" s="199"/>
      <c r="MNC186" s="199"/>
      <c r="MND186" s="80"/>
      <c r="MNE186" s="199"/>
      <c r="MNF186" s="199"/>
      <c r="MNG186" s="199"/>
      <c r="MNH186" s="200"/>
      <c r="MNI186" s="201"/>
      <c r="MNJ186" s="202"/>
      <c r="MNK186" s="199"/>
      <c r="MNL186" s="199"/>
      <c r="MNM186" s="80"/>
      <c r="MNN186" s="199"/>
      <c r="MNO186" s="199"/>
      <c r="MNP186" s="199"/>
      <c r="MNQ186" s="200"/>
      <c r="MNR186" s="201"/>
      <c r="MNS186" s="202"/>
      <c r="MNT186" s="199"/>
      <c r="MNU186" s="199"/>
      <c r="MNV186" s="80"/>
      <c r="MNW186" s="199"/>
      <c r="MNX186" s="199"/>
      <c r="MNY186" s="199"/>
      <c r="MNZ186" s="200"/>
      <c r="MOA186" s="244"/>
      <c r="MOB186" s="245"/>
      <c r="MOC186" s="199"/>
      <c r="MOD186" s="199"/>
      <c r="MOE186" s="80"/>
      <c r="MOF186" s="199"/>
      <c r="MOG186" s="199"/>
      <c r="MOH186" s="199"/>
      <c r="MOI186" s="200"/>
      <c r="MOJ186" s="244"/>
      <c r="MOK186" s="245"/>
      <c r="MON186" s="127"/>
      <c r="MOR186" s="243"/>
      <c r="MOS186" s="244"/>
      <c r="MOT186" s="245"/>
      <c r="MOW186" s="127"/>
      <c r="MOX186" s="199"/>
      <c r="MOY186" s="199"/>
      <c r="MOZ186" s="199"/>
      <c r="MPA186" s="200"/>
      <c r="MPB186" s="201"/>
      <c r="MPC186" s="202"/>
      <c r="MPD186" s="199"/>
      <c r="MPE186" s="199"/>
      <c r="MPF186" s="80"/>
      <c r="MPG186" s="199"/>
      <c r="MPH186" s="199"/>
      <c r="MPI186" s="199"/>
      <c r="MPJ186" s="200"/>
      <c r="MPK186" s="201"/>
      <c r="MPL186" s="202"/>
      <c r="MPM186" s="199"/>
      <c r="MPN186" s="199"/>
      <c r="MPO186" s="80"/>
      <c r="MPP186" s="199"/>
      <c r="MPQ186" s="199"/>
      <c r="MPR186" s="199"/>
      <c r="MPS186" s="200"/>
      <c r="MPT186" s="201"/>
      <c r="MPU186" s="202"/>
      <c r="MPV186" s="199"/>
      <c r="MPW186" s="199"/>
      <c r="MPX186" s="80"/>
      <c r="MPY186" s="199"/>
      <c r="MPZ186" s="199"/>
      <c r="MQA186" s="199"/>
      <c r="MQB186" s="200"/>
      <c r="MQC186" s="201"/>
      <c r="MQD186" s="202"/>
      <c r="MQE186" s="199"/>
      <c r="MQF186" s="199"/>
      <c r="MQG186" s="80"/>
      <c r="MQH186" s="199"/>
      <c r="MQI186" s="199"/>
      <c r="MQJ186" s="199"/>
      <c r="MQK186" s="200"/>
      <c r="MQL186" s="201"/>
      <c r="MQM186" s="202"/>
      <c r="MQN186" s="199"/>
      <c r="MQO186" s="199"/>
      <c r="MQP186" s="80"/>
      <c r="MQQ186" s="199"/>
      <c r="MQR186" s="199"/>
      <c r="MQS186" s="199"/>
      <c r="MQT186" s="200"/>
      <c r="MQU186" s="201"/>
      <c r="MQV186" s="202"/>
      <c r="MQW186" s="199"/>
      <c r="MQX186" s="199"/>
      <c r="MQY186" s="80"/>
      <c r="MQZ186" s="199"/>
      <c r="MRA186" s="199"/>
      <c r="MRB186" s="199"/>
      <c r="MRC186" s="200"/>
      <c r="MRD186" s="201"/>
      <c r="MRE186" s="202"/>
      <c r="MRF186" s="199"/>
      <c r="MRG186" s="199"/>
      <c r="MRH186" s="80"/>
      <c r="MRI186" s="199"/>
      <c r="MRJ186" s="199"/>
      <c r="MRK186" s="199"/>
      <c r="MRL186" s="200"/>
      <c r="MRM186" s="201"/>
      <c r="MRN186" s="202"/>
      <c r="MRO186" s="199"/>
      <c r="MRP186" s="199"/>
      <c r="MRQ186" s="80"/>
      <c r="MRR186" s="199"/>
      <c r="MRS186" s="199"/>
      <c r="MRT186" s="199"/>
      <c r="MRU186" s="200"/>
      <c r="MRV186" s="201"/>
      <c r="MRW186" s="202"/>
      <c r="MRX186" s="199"/>
      <c r="MRY186" s="199"/>
      <c r="MRZ186" s="80"/>
      <c r="MSA186" s="199"/>
      <c r="MSB186" s="199"/>
      <c r="MSC186" s="199"/>
      <c r="MSD186" s="200"/>
      <c r="MSE186" s="201"/>
      <c r="MSF186" s="202"/>
      <c r="MSG186" s="199"/>
      <c r="MSH186" s="199"/>
      <c r="MSI186" s="80"/>
      <c r="MSJ186" s="199"/>
      <c r="MSK186" s="199"/>
      <c r="MSL186" s="199"/>
      <c r="MSM186" s="200"/>
      <c r="MSN186" s="201"/>
      <c r="MSO186" s="202"/>
      <c r="MSP186" s="199"/>
      <c r="MSQ186" s="199"/>
      <c r="MSR186" s="80"/>
      <c r="MSS186" s="199"/>
      <c r="MST186" s="199"/>
      <c r="MSU186" s="199"/>
      <c r="MSV186" s="200"/>
      <c r="MSW186" s="201"/>
      <c r="MSX186" s="202"/>
      <c r="MSY186" s="199"/>
      <c r="MSZ186" s="199"/>
      <c r="MTA186" s="80"/>
      <c r="MTB186" s="199"/>
      <c r="MTC186" s="199"/>
      <c r="MTD186" s="199"/>
      <c r="MTE186" s="200"/>
      <c r="MTF186" s="201"/>
      <c r="MTG186" s="202"/>
      <c r="MTH186" s="199"/>
      <c r="MTI186" s="199"/>
      <c r="MTJ186" s="80"/>
      <c r="MTK186" s="199"/>
      <c r="MTL186" s="199"/>
      <c r="MTM186" s="199"/>
      <c r="MTN186" s="200"/>
      <c r="MTO186" s="201"/>
      <c r="MTP186" s="202"/>
      <c r="MTQ186" s="199"/>
      <c r="MTR186" s="199"/>
      <c r="MTS186" s="80"/>
      <c r="MTT186" s="199"/>
      <c r="MTU186" s="199"/>
      <c r="MTV186" s="199"/>
      <c r="MTW186" s="200"/>
      <c r="MTX186" s="201"/>
      <c r="MTY186" s="202"/>
      <c r="MTZ186" s="199"/>
      <c r="MUA186" s="199"/>
      <c r="MUB186" s="80"/>
      <c r="MUC186" s="199"/>
      <c r="MUD186" s="199"/>
      <c r="MUE186" s="199"/>
      <c r="MUF186" s="200"/>
      <c r="MUG186" s="201"/>
      <c r="MUH186" s="202"/>
      <c r="MUI186" s="199"/>
      <c r="MUJ186" s="199"/>
      <c r="MUK186" s="80"/>
      <c r="MUL186" s="199"/>
      <c r="MUM186" s="199"/>
      <c r="MUN186" s="199"/>
      <c r="MUO186" s="200"/>
      <c r="MUP186" s="201"/>
      <c r="MUQ186" s="202"/>
      <c r="MUR186" s="199"/>
      <c r="MUS186" s="199"/>
      <c r="MUT186" s="80"/>
      <c r="MUU186" s="199"/>
      <c r="MUV186" s="199"/>
      <c r="MUW186" s="199"/>
      <c r="MUX186" s="200"/>
      <c r="MUY186" s="201"/>
      <c r="MUZ186" s="202"/>
      <c r="MVA186" s="199"/>
      <c r="MVB186" s="199"/>
      <c r="MVC186" s="80"/>
      <c r="MVD186" s="199"/>
      <c r="MVE186" s="199"/>
      <c r="MVF186" s="199"/>
      <c r="MVG186" s="200"/>
      <c r="MVH186" s="201"/>
      <c r="MVI186" s="202"/>
      <c r="MVJ186" s="199"/>
      <c r="MVK186" s="199"/>
      <c r="MVL186" s="80"/>
      <c r="MVM186" s="199"/>
      <c r="MVN186" s="199"/>
      <c r="MVO186" s="199"/>
      <c r="MVP186" s="200"/>
      <c r="MVQ186" s="201"/>
      <c r="MVR186" s="202"/>
      <c r="MVS186" s="199"/>
      <c r="MVT186" s="199"/>
      <c r="MVU186" s="80"/>
      <c r="MVV186" s="199"/>
      <c r="MVW186" s="199"/>
      <c r="MVX186" s="199"/>
      <c r="MVY186" s="200"/>
      <c r="MVZ186" s="201"/>
      <c r="MWA186" s="202"/>
      <c r="MWB186" s="199"/>
      <c r="MWC186" s="199"/>
      <c r="MWD186" s="80"/>
      <c r="MWE186" s="199"/>
      <c r="MWF186" s="199"/>
      <c r="MWG186" s="199"/>
      <c r="MWH186" s="200"/>
      <c r="MWI186" s="201"/>
      <c r="MWJ186" s="202"/>
      <c r="MWK186" s="199"/>
      <c r="MWL186" s="199"/>
      <c r="MWM186" s="80"/>
      <c r="MWN186" s="199"/>
      <c r="MWO186" s="199"/>
      <c r="MWP186" s="199"/>
      <c r="MWQ186" s="200"/>
      <c r="MWR186" s="201"/>
      <c r="MWS186" s="202"/>
      <c r="MWT186" s="199"/>
      <c r="MWU186" s="199"/>
      <c r="MWV186" s="80"/>
      <c r="MWW186" s="199"/>
      <c r="MWX186" s="199"/>
      <c r="MWY186" s="199"/>
      <c r="MWZ186" s="200"/>
      <c r="MXA186" s="201"/>
      <c r="MXB186" s="202"/>
      <c r="MXC186" s="199"/>
      <c r="MXD186" s="199"/>
      <c r="MXE186" s="80"/>
      <c r="MXF186" s="199"/>
      <c r="MXG186" s="199"/>
      <c r="MXH186" s="199"/>
      <c r="MXI186" s="200"/>
      <c r="MXJ186" s="201"/>
      <c r="MXK186" s="202"/>
      <c r="MXL186" s="199"/>
      <c r="MXM186" s="199"/>
      <c r="MXN186" s="80"/>
      <c r="MXO186" s="199"/>
      <c r="MXP186" s="199"/>
      <c r="MXQ186" s="199"/>
      <c r="MXR186" s="200"/>
      <c r="MXS186" s="201"/>
      <c r="MXT186" s="202"/>
      <c r="MXU186" s="199"/>
      <c r="MXV186" s="199"/>
      <c r="MXW186" s="127"/>
      <c r="MXY186" s="199"/>
      <c r="MXZ186" s="199"/>
      <c r="MYA186" s="200"/>
      <c r="MYB186" s="201"/>
      <c r="MYC186" s="202"/>
      <c r="MYD186" s="199"/>
      <c r="MYE186" s="199"/>
      <c r="MYF186" s="127"/>
      <c r="MYJ186" s="243"/>
      <c r="MYK186" s="244"/>
      <c r="MYL186" s="245"/>
      <c r="MYO186" s="127"/>
      <c r="MYS186" s="243"/>
      <c r="MYT186" s="201"/>
      <c r="MYU186" s="202"/>
      <c r="MYV186" s="199"/>
      <c r="MYW186" s="199"/>
      <c r="MYX186" s="80"/>
      <c r="MYY186" s="199"/>
      <c r="MYZ186" s="199"/>
      <c r="MZA186" s="199"/>
      <c r="MZB186" s="200"/>
      <c r="MZC186" s="201"/>
      <c r="MZD186" s="202"/>
      <c r="MZE186" s="199"/>
      <c r="MZF186" s="199"/>
      <c r="MZG186" s="80"/>
      <c r="MZH186" s="199"/>
      <c r="MZI186" s="199"/>
      <c r="MZJ186" s="199"/>
      <c r="MZK186" s="200"/>
      <c r="MZL186" s="201"/>
      <c r="MZM186" s="202"/>
      <c r="MZN186" s="199"/>
      <c r="MZO186" s="199"/>
      <c r="MZP186" s="80"/>
      <c r="MZQ186" s="199"/>
      <c r="MZR186" s="199"/>
      <c r="MZS186" s="199"/>
      <c r="MZT186" s="200"/>
      <c r="MZU186" s="201"/>
      <c r="MZV186" s="202"/>
      <c r="MZW186" s="199"/>
      <c r="MZX186" s="199"/>
      <c r="MZY186" s="80"/>
      <c r="MZZ186" s="199"/>
      <c r="NAA186" s="199"/>
      <c r="NAB186" s="199"/>
      <c r="NAC186" s="200"/>
      <c r="NAD186" s="201"/>
      <c r="NAE186" s="202"/>
      <c r="NAF186" s="199"/>
      <c r="NAG186" s="199"/>
      <c r="NAH186" s="80"/>
      <c r="NAI186" s="199"/>
      <c r="NAJ186" s="199"/>
      <c r="NAK186" s="199"/>
      <c r="NAL186" s="200"/>
      <c r="NAM186" s="201"/>
      <c r="NAN186" s="202"/>
      <c r="NAO186" s="199"/>
      <c r="NAP186" s="199"/>
      <c r="NAQ186" s="80"/>
      <c r="NAR186" s="199"/>
      <c r="NAS186" s="199"/>
      <c r="NAT186" s="199"/>
      <c r="NAU186" s="200"/>
      <c r="NAV186" s="201"/>
      <c r="NAW186" s="202"/>
      <c r="NAX186" s="199"/>
      <c r="NAY186" s="199"/>
      <c r="NAZ186" s="80"/>
      <c r="NBA186" s="199"/>
      <c r="NBB186" s="199"/>
      <c r="NBC186" s="199"/>
      <c r="NBD186" s="200"/>
      <c r="NBE186" s="201"/>
      <c r="NBF186" s="202"/>
      <c r="NBG186" s="199"/>
      <c r="NBH186" s="199"/>
      <c r="NBI186" s="80"/>
      <c r="NBJ186" s="199"/>
      <c r="NBK186" s="199"/>
      <c r="NBL186" s="199"/>
      <c r="NBM186" s="200"/>
      <c r="NBN186" s="201"/>
      <c r="NBO186" s="202"/>
      <c r="NBP186" s="199"/>
      <c r="NBQ186" s="199"/>
      <c r="NBR186" s="80"/>
      <c r="NBS186" s="199"/>
      <c r="NBT186" s="199"/>
      <c r="NBU186" s="199"/>
      <c r="NBV186" s="200"/>
      <c r="NBW186" s="201"/>
      <c r="NBX186" s="202"/>
      <c r="NBY186" s="199"/>
      <c r="NBZ186" s="199"/>
      <c r="NCA186" s="80"/>
      <c r="NCB186" s="199"/>
      <c r="NCC186" s="199"/>
      <c r="NCD186" s="199"/>
      <c r="NCE186" s="200"/>
      <c r="NCF186" s="201"/>
      <c r="NCG186" s="202"/>
      <c r="NCH186" s="199"/>
      <c r="NCI186" s="199"/>
      <c r="NCJ186" s="80"/>
      <c r="NCK186" s="199"/>
      <c r="NCL186" s="199"/>
      <c r="NCM186" s="199"/>
      <c r="NCN186" s="200"/>
      <c r="NCO186" s="201"/>
      <c r="NCP186" s="202"/>
      <c r="NCQ186" s="199"/>
      <c r="NCR186" s="199"/>
      <c r="NCS186" s="80"/>
      <c r="NCT186" s="199"/>
      <c r="NCU186" s="199"/>
      <c r="NCV186" s="199"/>
      <c r="NCW186" s="200"/>
      <c r="NCX186" s="201"/>
      <c r="NCY186" s="202"/>
      <c r="NCZ186" s="199"/>
      <c r="NDA186" s="199"/>
      <c r="NDB186" s="80"/>
      <c r="NDC186" s="199"/>
      <c r="NDD186" s="199"/>
      <c r="NDE186" s="199"/>
      <c r="NDF186" s="200"/>
      <c r="NDG186" s="201"/>
      <c r="NDH186" s="202"/>
      <c r="NDI186" s="199"/>
      <c r="NDJ186" s="199"/>
      <c r="NDK186" s="80"/>
      <c r="NDL186" s="199"/>
      <c r="NDM186" s="199"/>
      <c r="NDN186" s="199"/>
      <c r="NDO186" s="200"/>
      <c r="NDP186" s="201"/>
      <c r="NDQ186" s="202"/>
      <c r="NDR186" s="199"/>
      <c r="NDS186" s="199"/>
      <c r="NDT186" s="80"/>
      <c r="NDU186" s="199"/>
      <c r="NDV186" s="199"/>
      <c r="NDW186" s="199"/>
      <c r="NDX186" s="200"/>
      <c r="NDY186" s="201"/>
      <c r="NDZ186" s="202"/>
      <c r="NEA186" s="199"/>
      <c r="NEB186" s="199"/>
      <c r="NEC186" s="80"/>
      <c r="NED186" s="199"/>
      <c r="NEE186" s="199"/>
      <c r="NEF186" s="199"/>
      <c r="NEG186" s="200"/>
      <c r="NEH186" s="201"/>
      <c r="NEI186" s="202"/>
      <c r="NEJ186" s="199"/>
      <c r="NEK186" s="199"/>
      <c r="NEL186" s="80"/>
      <c r="NEM186" s="199"/>
      <c r="NEN186" s="199"/>
      <c r="NEO186" s="199"/>
      <c r="NEP186" s="200"/>
      <c r="NEQ186" s="201"/>
      <c r="NER186" s="202"/>
      <c r="NES186" s="199"/>
      <c r="NET186" s="199"/>
      <c r="NEU186" s="80"/>
      <c r="NEV186" s="199"/>
      <c r="NEW186" s="199"/>
      <c r="NEX186" s="199"/>
      <c r="NEY186" s="200"/>
      <c r="NEZ186" s="201"/>
      <c r="NFA186" s="202"/>
      <c r="NFB186" s="199"/>
      <c r="NFC186" s="199"/>
      <c r="NFD186" s="80"/>
      <c r="NFE186" s="199"/>
      <c r="NFF186" s="199"/>
      <c r="NFG186" s="199"/>
      <c r="NFH186" s="200"/>
      <c r="NFI186" s="201"/>
      <c r="NFJ186" s="202"/>
      <c r="NFK186" s="199"/>
      <c r="NFL186" s="199"/>
      <c r="NFM186" s="80"/>
      <c r="NFN186" s="199"/>
      <c r="NFO186" s="199"/>
      <c r="NFP186" s="199"/>
      <c r="NFQ186" s="200"/>
      <c r="NFR186" s="201"/>
      <c r="NFS186" s="202"/>
      <c r="NFT186" s="199"/>
      <c r="NFU186" s="199"/>
      <c r="NFV186" s="80"/>
      <c r="NFW186" s="199"/>
      <c r="NFX186" s="199"/>
      <c r="NFY186" s="199"/>
      <c r="NFZ186" s="200"/>
      <c r="NGA186" s="201"/>
      <c r="NGB186" s="202"/>
      <c r="NGC186" s="199"/>
      <c r="NGD186" s="199"/>
      <c r="NGE186" s="80"/>
      <c r="NGF186" s="199"/>
      <c r="NGG186" s="199"/>
      <c r="NGH186" s="199"/>
      <c r="NGI186" s="200"/>
      <c r="NGJ186" s="201"/>
      <c r="NGK186" s="202"/>
      <c r="NGL186" s="199"/>
      <c r="NGM186" s="199"/>
      <c r="NGN186" s="80"/>
      <c r="NGO186" s="199"/>
      <c r="NGP186" s="199"/>
      <c r="NGQ186" s="199"/>
      <c r="NGR186" s="200"/>
      <c r="NGS186" s="201"/>
      <c r="NGT186" s="202"/>
      <c r="NGU186" s="199"/>
      <c r="NGV186" s="199"/>
      <c r="NGW186" s="80"/>
      <c r="NGX186" s="199"/>
      <c r="NGY186" s="199"/>
      <c r="NGZ186" s="199"/>
      <c r="NHA186" s="200"/>
      <c r="NHB186" s="201"/>
      <c r="NHC186" s="202"/>
      <c r="NHD186" s="199"/>
      <c r="NHE186" s="199"/>
      <c r="NHF186" s="80"/>
      <c r="NHG186" s="199"/>
      <c r="NHH186" s="199"/>
      <c r="NHI186" s="199"/>
      <c r="NHJ186" s="200"/>
      <c r="NHK186" s="201"/>
      <c r="NHL186" s="202"/>
      <c r="NHM186" s="199"/>
      <c r="NHN186" s="199"/>
      <c r="NHO186" s="80"/>
      <c r="NHP186" s="199"/>
      <c r="NHQ186" s="199"/>
      <c r="NHR186" s="199"/>
      <c r="NHS186" s="243"/>
      <c r="NHT186" s="244"/>
      <c r="NHU186" s="202"/>
      <c r="NHV186" s="199"/>
      <c r="NHW186" s="199"/>
      <c r="NHX186" s="80"/>
      <c r="NHY186" s="199"/>
      <c r="NHZ186" s="199"/>
      <c r="NIA186" s="199"/>
      <c r="NIB186" s="243"/>
      <c r="NIC186" s="244"/>
      <c r="NID186" s="245"/>
      <c r="NIG186" s="127"/>
      <c r="NIK186" s="243"/>
      <c r="NIL186" s="244"/>
      <c r="NIM186" s="245"/>
      <c r="NIP186" s="80"/>
      <c r="NIQ186" s="199"/>
      <c r="NIR186" s="199"/>
      <c r="NIS186" s="199"/>
      <c r="NIT186" s="200"/>
      <c r="NIU186" s="201"/>
      <c r="NIV186" s="202"/>
      <c r="NIW186" s="199"/>
      <c r="NIX186" s="199"/>
      <c r="NIY186" s="80"/>
      <c r="NIZ186" s="199"/>
      <c r="NJA186" s="199"/>
      <c r="NJB186" s="199"/>
      <c r="NJC186" s="200"/>
      <c r="NJD186" s="201"/>
      <c r="NJE186" s="202"/>
      <c r="NJF186" s="199"/>
      <c r="NJG186" s="199"/>
      <c r="NJH186" s="80"/>
      <c r="NJI186" s="199"/>
      <c r="NJJ186" s="199"/>
      <c r="NJK186" s="199"/>
      <c r="NJL186" s="200"/>
      <c r="NJM186" s="201"/>
      <c r="NJN186" s="202"/>
      <c r="NJO186" s="199"/>
      <c r="NJP186" s="199"/>
      <c r="NJQ186" s="80"/>
      <c r="NJR186" s="199"/>
      <c r="NJS186" s="199"/>
      <c r="NJT186" s="199"/>
      <c r="NJU186" s="200"/>
      <c r="NJV186" s="201"/>
      <c r="NJW186" s="202"/>
      <c r="NJX186" s="199"/>
      <c r="NJY186" s="199"/>
      <c r="NJZ186" s="80"/>
      <c r="NKA186" s="199"/>
      <c r="NKB186" s="199"/>
      <c r="NKC186" s="199"/>
      <c r="NKD186" s="200"/>
      <c r="NKE186" s="201"/>
      <c r="NKF186" s="202"/>
      <c r="NKG186" s="199"/>
      <c r="NKH186" s="199"/>
      <c r="NKI186" s="80"/>
      <c r="NKJ186" s="199"/>
      <c r="NKK186" s="199"/>
      <c r="NKL186" s="199"/>
      <c r="NKM186" s="200"/>
      <c r="NKN186" s="201"/>
      <c r="NKO186" s="202"/>
      <c r="NKP186" s="199"/>
      <c r="NKQ186" s="199"/>
      <c r="NKR186" s="80"/>
      <c r="NKS186" s="199"/>
      <c r="NKT186" s="199"/>
      <c r="NKU186" s="199"/>
      <c r="NKV186" s="200"/>
      <c r="NKW186" s="201"/>
      <c r="NKX186" s="202"/>
      <c r="NKY186" s="199"/>
      <c r="NKZ186" s="199"/>
      <c r="NLA186" s="80"/>
      <c r="NLB186" s="199"/>
      <c r="NLC186" s="199"/>
      <c r="NLD186" s="199"/>
      <c r="NLE186" s="200"/>
      <c r="NLF186" s="201"/>
      <c r="NLG186" s="202"/>
      <c r="NLH186" s="199"/>
      <c r="NLI186" s="199"/>
      <c r="NLJ186" s="80"/>
      <c r="NLK186" s="199"/>
      <c r="NLL186" s="199"/>
      <c r="NLM186" s="199"/>
      <c r="NLN186" s="200"/>
      <c r="NLO186" s="201"/>
      <c r="NLP186" s="202"/>
      <c r="NLQ186" s="199"/>
      <c r="NLR186" s="199"/>
      <c r="NLS186" s="80"/>
      <c r="NLT186" s="199"/>
      <c r="NLU186" s="199"/>
      <c r="NLV186" s="199"/>
      <c r="NLW186" s="200"/>
      <c r="NLX186" s="201"/>
      <c r="NLY186" s="202"/>
      <c r="NLZ186" s="199"/>
      <c r="NMA186" s="199"/>
      <c r="NMB186" s="80"/>
      <c r="NMC186" s="199"/>
      <c r="NMD186" s="199"/>
      <c r="NME186" s="199"/>
      <c r="NMF186" s="200"/>
      <c r="NMG186" s="201"/>
      <c r="NMH186" s="202"/>
      <c r="NMI186" s="199"/>
      <c r="NMJ186" s="199"/>
      <c r="NMK186" s="80"/>
      <c r="NML186" s="199"/>
      <c r="NMM186" s="199"/>
      <c r="NMN186" s="199"/>
      <c r="NMO186" s="200"/>
      <c r="NMP186" s="201"/>
      <c r="NMQ186" s="202"/>
      <c r="NMR186" s="199"/>
      <c r="NMS186" s="199"/>
      <c r="NMT186" s="80"/>
      <c r="NMU186" s="199"/>
      <c r="NMV186" s="199"/>
      <c r="NMW186" s="199"/>
      <c r="NMX186" s="200"/>
      <c r="NMY186" s="201"/>
      <c r="NMZ186" s="202"/>
      <c r="NNA186" s="199"/>
      <c r="NNB186" s="199"/>
      <c r="NNC186" s="80"/>
      <c r="NND186" s="199"/>
      <c r="NNE186" s="199"/>
      <c r="NNF186" s="199"/>
      <c r="NNG186" s="200"/>
      <c r="NNH186" s="201"/>
      <c r="NNI186" s="202"/>
      <c r="NNJ186" s="199"/>
      <c r="NNK186" s="199"/>
      <c r="NNL186" s="80"/>
      <c r="NNM186" s="199"/>
      <c r="NNN186" s="199"/>
      <c r="NNO186" s="199"/>
      <c r="NNP186" s="200"/>
      <c r="NNQ186" s="201"/>
      <c r="NNR186" s="202"/>
      <c r="NNS186" s="199"/>
      <c r="NNT186" s="199"/>
      <c r="NNU186" s="80"/>
      <c r="NNV186" s="199"/>
      <c r="NNW186" s="199"/>
      <c r="NNX186" s="199"/>
      <c r="NNY186" s="200"/>
      <c r="NNZ186" s="201"/>
      <c r="NOA186" s="202"/>
      <c r="NOB186" s="199"/>
      <c r="NOC186" s="199"/>
      <c r="NOD186" s="80"/>
      <c r="NOE186" s="199"/>
      <c r="NOF186" s="199"/>
      <c r="NOG186" s="199"/>
      <c r="NOH186" s="200"/>
      <c r="NOI186" s="201"/>
      <c r="NOJ186" s="202"/>
      <c r="NOK186" s="199"/>
      <c r="NOL186" s="199"/>
      <c r="NOM186" s="80"/>
      <c r="NON186" s="199"/>
      <c r="NOO186" s="199"/>
      <c r="NOP186" s="199"/>
      <c r="NOQ186" s="200"/>
      <c r="NOR186" s="201"/>
      <c r="NOS186" s="202"/>
      <c r="NOT186" s="199"/>
      <c r="NOU186" s="199"/>
      <c r="NOV186" s="80"/>
      <c r="NOW186" s="199"/>
      <c r="NOX186" s="199"/>
      <c r="NOY186" s="199"/>
      <c r="NOZ186" s="200"/>
      <c r="NPA186" s="201"/>
      <c r="NPB186" s="202"/>
      <c r="NPC186" s="199"/>
      <c r="NPD186" s="199"/>
      <c r="NPE186" s="80"/>
      <c r="NPF186" s="199"/>
      <c r="NPG186" s="199"/>
      <c r="NPH186" s="199"/>
      <c r="NPI186" s="200"/>
      <c r="NPJ186" s="201"/>
      <c r="NPK186" s="202"/>
      <c r="NPL186" s="199"/>
      <c r="NPM186" s="199"/>
      <c r="NPN186" s="80"/>
      <c r="NPO186" s="199"/>
      <c r="NPP186" s="199"/>
      <c r="NPQ186" s="199"/>
      <c r="NPR186" s="200"/>
      <c r="NPS186" s="201"/>
      <c r="NPT186" s="202"/>
      <c r="NPU186" s="199"/>
      <c r="NPV186" s="199"/>
      <c r="NPW186" s="80"/>
      <c r="NPX186" s="199"/>
      <c r="NPY186" s="199"/>
      <c r="NPZ186" s="199"/>
      <c r="NQA186" s="200"/>
      <c r="NQB186" s="201"/>
      <c r="NQC186" s="202"/>
      <c r="NQD186" s="199"/>
      <c r="NQE186" s="199"/>
      <c r="NQF186" s="80"/>
      <c r="NQG186" s="199"/>
      <c r="NQH186" s="199"/>
      <c r="NQI186" s="199"/>
      <c r="NQJ186" s="200"/>
      <c r="NQK186" s="201"/>
      <c r="NQL186" s="202"/>
      <c r="NQM186" s="199"/>
      <c r="NQN186" s="199"/>
      <c r="NQO186" s="80"/>
      <c r="NQP186" s="199"/>
      <c r="NQQ186" s="199"/>
      <c r="NQR186" s="199"/>
      <c r="NQS186" s="200"/>
      <c r="NQT186" s="201"/>
      <c r="NQU186" s="202"/>
      <c r="NQV186" s="199"/>
      <c r="NQW186" s="199"/>
      <c r="NQX186" s="80"/>
      <c r="NQY186" s="199"/>
      <c r="NQZ186" s="199"/>
      <c r="NRA186" s="199"/>
      <c r="NRB186" s="200"/>
      <c r="NRC186" s="201"/>
      <c r="NRD186" s="202"/>
      <c r="NRE186" s="199"/>
      <c r="NRF186" s="199"/>
      <c r="NRG186" s="80"/>
      <c r="NRH186" s="199"/>
      <c r="NRI186" s="199"/>
      <c r="NRJ186" s="199"/>
      <c r="NRK186" s="200"/>
      <c r="NRL186" s="201"/>
      <c r="NRM186" s="202"/>
      <c r="NRN186" s="199"/>
      <c r="NRP186" s="127"/>
      <c r="NRQ186" s="199"/>
      <c r="NRR186" s="199"/>
      <c r="NRS186" s="199"/>
      <c r="NRT186" s="200"/>
      <c r="NRU186" s="201"/>
      <c r="NRV186" s="202"/>
      <c r="NRW186" s="199"/>
      <c r="NRY186" s="127"/>
      <c r="NSC186" s="243"/>
      <c r="NSD186" s="244"/>
      <c r="NSE186" s="245"/>
      <c r="NSH186" s="127"/>
      <c r="NSL186" s="200"/>
      <c r="NSM186" s="201"/>
      <c r="NSN186" s="202"/>
      <c r="NSO186" s="199"/>
      <c r="NSP186" s="199"/>
      <c r="NSQ186" s="80"/>
      <c r="NSR186" s="199"/>
      <c r="NSS186" s="199"/>
      <c r="NST186" s="199"/>
      <c r="NSU186" s="200"/>
      <c r="NSV186" s="201"/>
      <c r="NSW186" s="202"/>
      <c r="NSX186" s="199"/>
      <c r="NSY186" s="199"/>
      <c r="NSZ186" s="80"/>
      <c r="NTA186" s="199"/>
      <c r="NTB186" s="199"/>
      <c r="NTC186" s="199"/>
      <c r="NTD186" s="200"/>
      <c r="NTE186" s="201"/>
      <c r="NTF186" s="202"/>
      <c r="NTG186" s="199"/>
      <c r="NTH186" s="199"/>
      <c r="NTI186" s="80"/>
      <c r="NTJ186" s="199"/>
      <c r="NTK186" s="199"/>
      <c r="NTL186" s="199"/>
      <c r="NTM186" s="200"/>
      <c r="NTN186" s="201"/>
      <c r="NTO186" s="202"/>
      <c r="NTP186" s="199"/>
      <c r="NTQ186" s="199"/>
      <c r="NTR186" s="80"/>
      <c r="NTS186" s="199"/>
      <c r="NTT186" s="199"/>
      <c r="NTU186" s="199"/>
      <c r="NTV186" s="200"/>
      <c r="NTW186" s="201"/>
      <c r="NTX186" s="202"/>
      <c r="NTY186" s="199"/>
      <c r="NTZ186" s="199"/>
      <c r="NUA186" s="80"/>
      <c r="NUB186" s="199"/>
      <c r="NUC186" s="199"/>
      <c r="NUD186" s="199"/>
      <c r="NUE186" s="200"/>
      <c r="NUF186" s="201"/>
      <c r="NUG186" s="202"/>
      <c r="NUH186" s="199"/>
      <c r="NUI186" s="199"/>
      <c r="NUJ186" s="80"/>
      <c r="NUK186" s="199"/>
      <c r="NUL186" s="199"/>
      <c r="NUM186" s="199"/>
      <c r="NUN186" s="200"/>
      <c r="NUO186" s="201"/>
      <c r="NUP186" s="202"/>
      <c r="NUQ186" s="199"/>
      <c r="NUR186" s="199"/>
      <c r="NUS186" s="80"/>
      <c r="NUT186" s="199"/>
      <c r="NUU186" s="199"/>
      <c r="NUV186" s="199"/>
      <c r="NUW186" s="200"/>
      <c r="NUX186" s="201"/>
      <c r="NUY186" s="202"/>
      <c r="NUZ186" s="199"/>
      <c r="NVA186" s="199"/>
      <c r="NVB186" s="80"/>
      <c r="NVC186" s="199"/>
      <c r="NVD186" s="199"/>
      <c r="NVE186" s="199"/>
      <c r="NVF186" s="200"/>
      <c r="NVG186" s="201"/>
      <c r="NVH186" s="202"/>
      <c r="NVI186" s="199"/>
      <c r="NVJ186" s="199"/>
      <c r="NVK186" s="80"/>
      <c r="NVL186" s="199"/>
      <c r="NVM186" s="199"/>
      <c r="NVN186" s="199"/>
      <c r="NVO186" s="200"/>
      <c r="NVP186" s="201"/>
      <c r="NVQ186" s="202"/>
      <c r="NVR186" s="199"/>
      <c r="NVS186" s="199"/>
      <c r="NVT186" s="80"/>
      <c r="NVU186" s="199"/>
      <c r="NVV186" s="199"/>
      <c r="NVW186" s="199"/>
      <c r="NVX186" s="200"/>
      <c r="NVY186" s="201"/>
      <c r="NVZ186" s="202"/>
      <c r="NWA186" s="199"/>
      <c r="NWB186" s="199"/>
      <c r="NWC186" s="80"/>
      <c r="NWD186" s="199"/>
      <c r="NWE186" s="199"/>
      <c r="NWF186" s="199"/>
      <c r="NWG186" s="200"/>
      <c r="NWH186" s="201"/>
      <c r="NWI186" s="202"/>
      <c r="NWJ186" s="199"/>
      <c r="NWK186" s="199"/>
      <c r="NWL186" s="80"/>
      <c r="NWM186" s="199"/>
      <c r="NWN186" s="199"/>
      <c r="NWO186" s="199"/>
      <c r="NWP186" s="200"/>
      <c r="NWQ186" s="201"/>
      <c r="NWR186" s="202"/>
      <c r="NWS186" s="199"/>
      <c r="NWT186" s="199"/>
      <c r="NWU186" s="80"/>
      <c r="NWV186" s="199"/>
      <c r="NWW186" s="199"/>
      <c r="NWX186" s="199"/>
      <c r="NWY186" s="200"/>
      <c r="NWZ186" s="201"/>
      <c r="NXA186" s="202"/>
      <c r="NXB186" s="199"/>
      <c r="NXC186" s="199"/>
      <c r="NXD186" s="80"/>
      <c r="NXE186" s="199"/>
      <c r="NXF186" s="199"/>
      <c r="NXG186" s="199"/>
      <c r="NXH186" s="200"/>
      <c r="NXI186" s="201"/>
      <c r="NXJ186" s="202"/>
      <c r="NXK186" s="199"/>
      <c r="NXL186" s="199"/>
      <c r="NXM186" s="80"/>
      <c r="NXN186" s="199"/>
      <c r="NXO186" s="199"/>
      <c r="NXP186" s="199"/>
      <c r="NXQ186" s="200"/>
      <c r="NXR186" s="201"/>
      <c r="NXS186" s="202"/>
      <c r="NXT186" s="199"/>
      <c r="NXU186" s="199"/>
      <c r="NXV186" s="80"/>
      <c r="NXW186" s="199"/>
      <c r="NXX186" s="199"/>
      <c r="NXY186" s="199"/>
      <c r="NXZ186" s="200"/>
      <c r="NYA186" s="201"/>
      <c r="NYB186" s="202"/>
      <c r="NYC186" s="199"/>
      <c r="NYD186" s="199"/>
      <c r="NYE186" s="80"/>
      <c r="NYF186" s="199"/>
      <c r="NYG186" s="199"/>
      <c r="NYH186" s="199"/>
      <c r="NYI186" s="200"/>
      <c r="NYJ186" s="201"/>
      <c r="NYK186" s="202"/>
      <c r="NYL186" s="199"/>
      <c r="NYM186" s="199"/>
      <c r="NYN186" s="80"/>
      <c r="NYO186" s="199"/>
      <c r="NYP186" s="199"/>
      <c r="NYQ186" s="199"/>
      <c r="NYR186" s="200"/>
      <c r="NYS186" s="201"/>
      <c r="NYT186" s="202"/>
      <c r="NYU186" s="199"/>
      <c r="NYV186" s="199"/>
      <c r="NYW186" s="80"/>
      <c r="NYX186" s="199"/>
      <c r="NYY186" s="199"/>
      <c r="NYZ186" s="199"/>
      <c r="NZA186" s="200"/>
      <c r="NZB186" s="201"/>
      <c r="NZC186" s="202"/>
      <c r="NZD186" s="199"/>
      <c r="NZE186" s="199"/>
      <c r="NZF186" s="80"/>
      <c r="NZG186" s="199"/>
      <c r="NZH186" s="199"/>
      <c r="NZI186" s="199"/>
      <c r="NZJ186" s="200"/>
      <c r="NZK186" s="201"/>
      <c r="NZL186" s="202"/>
      <c r="NZM186" s="199"/>
      <c r="NZN186" s="199"/>
      <c r="NZO186" s="80"/>
      <c r="NZP186" s="199"/>
      <c r="NZQ186" s="199"/>
      <c r="NZR186" s="199"/>
      <c r="NZS186" s="200"/>
      <c r="NZT186" s="201"/>
      <c r="NZU186" s="202"/>
      <c r="NZV186" s="199"/>
      <c r="NZW186" s="199"/>
      <c r="NZX186" s="80"/>
      <c r="NZY186" s="199"/>
      <c r="NZZ186" s="199"/>
      <c r="OAA186" s="199"/>
      <c r="OAB186" s="200"/>
      <c r="OAC186" s="201"/>
      <c r="OAD186" s="202"/>
      <c r="OAE186" s="199"/>
      <c r="OAF186" s="199"/>
      <c r="OAG186" s="80"/>
      <c r="OAH186" s="199"/>
      <c r="OAI186" s="199"/>
      <c r="OAJ186" s="199"/>
      <c r="OAK186" s="200"/>
      <c r="OAL186" s="201"/>
      <c r="OAM186" s="202"/>
      <c r="OAN186" s="199"/>
      <c r="OAO186" s="199"/>
      <c r="OAP186" s="80"/>
      <c r="OAQ186" s="199"/>
      <c r="OAR186" s="199"/>
      <c r="OAS186" s="199"/>
      <c r="OAT186" s="200"/>
      <c r="OAU186" s="201"/>
      <c r="OAV186" s="202"/>
      <c r="OAW186" s="199"/>
      <c r="OAX186" s="199"/>
      <c r="OAY186" s="80"/>
      <c r="OAZ186" s="199"/>
      <c r="OBA186" s="199"/>
      <c r="OBB186" s="199"/>
      <c r="OBC186" s="200"/>
      <c r="OBD186" s="201"/>
      <c r="OBE186" s="202"/>
      <c r="OBF186" s="199"/>
      <c r="OBG186" s="199"/>
      <c r="OBH186" s="80"/>
      <c r="OBI186" s="199"/>
      <c r="OBJ186" s="199"/>
      <c r="OBL186" s="243"/>
      <c r="OBM186" s="201"/>
      <c r="OBN186" s="202"/>
      <c r="OBO186" s="199"/>
      <c r="OBP186" s="199"/>
      <c r="OBQ186" s="80"/>
      <c r="OBR186" s="199"/>
      <c r="OBS186" s="199"/>
      <c r="OBU186" s="243"/>
      <c r="OBV186" s="244"/>
      <c r="OBW186" s="245"/>
      <c r="OBZ186" s="127"/>
      <c r="OCD186" s="243"/>
      <c r="OCE186" s="244"/>
      <c r="OCF186" s="245"/>
      <c r="OCH186" s="199"/>
      <c r="OCI186" s="80"/>
      <c r="OCJ186" s="199"/>
      <c r="OCK186" s="199"/>
      <c r="OCL186" s="199"/>
      <c r="OCM186" s="200"/>
      <c r="OCN186" s="201"/>
      <c r="OCO186" s="202"/>
      <c r="OCP186" s="199"/>
      <c r="OCQ186" s="199"/>
      <c r="OCR186" s="80"/>
      <c r="OCS186" s="199"/>
      <c r="OCT186" s="199"/>
      <c r="OCU186" s="199"/>
      <c r="OCV186" s="200"/>
      <c r="OCW186" s="201"/>
      <c r="OCX186" s="202"/>
      <c r="OCY186" s="199"/>
      <c r="OCZ186" s="199"/>
      <c r="ODA186" s="80"/>
      <c r="ODB186" s="199"/>
      <c r="ODC186" s="199"/>
      <c r="ODD186" s="199"/>
      <c r="ODE186" s="200"/>
      <c r="ODF186" s="201"/>
      <c r="ODG186" s="202"/>
      <c r="ODH186" s="199"/>
      <c r="ODI186" s="199"/>
      <c r="ODJ186" s="80"/>
      <c r="ODK186" s="199"/>
      <c r="ODL186" s="199"/>
      <c r="ODM186" s="199"/>
      <c r="ODN186" s="200"/>
      <c r="ODO186" s="201"/>
      <c r="ODP186" s="202"/>
      <c r="ODQ186" s="199"/>
      <c r="ODR186" s="199"/>
      <c r="ODS186" s="80"/>
      <c r="ODT186" s="199"/>
      <c r="ODU186" s="199"/>
      <c r="ODV186" s="199"/>
      <c r="ODW186" s="200"/>
      <c r="ODX186" s="201"/>
      <c r="ODY186" s="202"/>
      <c r="ODZ186" s="199"/>
      <c r="OEA186" s="199"/>
      <c r="OEB186" s="80"/>
      <c r="OEC186" s="199"/>
      <c r="OED186" s="199"/>
      <c r="OEE186" s="199"/>
      <c r="OEF186" s="200"/>
      <c r="OEG186" s="201"/>
      <c r="OEH186" s="202"/>
      <c r="OEI186" s="199"/>
      <c r="OEJ186" s="199"/>
      <c r="OEK186" s="80"/>
      <c r="OEL186" s="199"/>
      <c r="OEM186" s="199"/>
      <c r="OEN186" s="199"/>
      <c r="OEO186" s="200"/>
      <c r="OEP186" s="201"/>
      <c r="OEQ186" s="202"/>
      <c r="OER186" s="199"/>
      <c r="OES186" s="199"/>
      <c r="OET186" s="80"/>
      <c r="OEU186" s="199"/>
      <c r="OEV186" s="199"/>
      <c r="OEW186" s="199"/>
      <c r="OEX186" s="200"/>
      <c r="OEY186" s="201"/>
      <c r="OEZ186" s="202"/>
      <c r="OFA186" s="199"/>
      <c r="OFB186" s="199"/>
      <c r="OFC186" s="80"/>
      <c r="OFD186" s="199"/>
      <c r="OFE186" s="199"/>
      <c r="OFF186" s="199"/>
      <c r="OFG186" s="200"/>
      <c r="OFH186" s="201"/>
      <c r="OFI186" s="202"/>
      <c r="OFJ186" s="199"/>
      <c r="OFK186" s="199"/>
      <c r="OFL186" s="80"/>
      <c r="OFM186" s="199"/>
      <c r="OFN186" s="199"/>
      <c r="OFO186" s="199"/>
      <c r="OFP186" s="200"/>
      <c r="OFQ186" s="201"/>
      <c r="OFR186" s="202"/>
      <c r="OFS186" s="199"/>
      <c r="OFT186" s="199"/>
      <c r="OFU186" s="80"/>
      <c r="OFV186" s="199"/>
      <c r="OFW186" s="199"/>
      <c r="OFX186" s="199"/>
      <c r="OFY186" s="200"/>
      <c r="OFZ186" s="201"/>
      <c r="OGA186" s="202"/>
      <c r="OGB186" s="199"/>
      <c r="OGC186" s="199"/>
      <c r="OGD186" s="80"/>
      <c r="OGE186" s="199"/>
      <c r="OGF186" s="199"/>
      <c r="OGG186" s="199"/>
      <c r="OGH186" s="200"/>
      <c r="OGI186" s="201"/>
      <c r="OGJ186" s="202"/>
      <c r="OGK186" s="199"/>
      <c r="OGL186" s="199"/>
      <c r="OGM186" s="80"/>
      <c r="OGN186" s="199"/>
      <c r="OGO186" s="199"/>
      <c r="OGP186" s="199"/>
      <c r="OGQ186" s="200"/>
      <c r="OGR186" s="201"/>
      <c r="OGS186" s="202"/>
      <c r="OGT186" s="199"/>
      <c r="OGU186" s="199"/>
      <c r="OGV186" s="80"/>
      <c r="OGW186" s="199"/>
      <c r="OGX186" s="199"/>
      <c r="OGY186" s="199"/>
      <c r="OGZ186" s="200"/>
      <c r="OHA186" s="201"/>
      <c r="OHB186" s="202"/>
      <c r="OHC186" s="199"/>
      <c r="OHD186" s="199"/>
      <c r="OHE186" s="80"/>
      <c r="OHF186" s="199"/>
      <c r="OHG186" s="199"/>
      <c r="OHH186" s="199"/>
      <c r="OHI186" s="200"/>
      <c r="OHJ186" s="201"/>
      <c r="OHK186" s="202"/>
      <c r="OHL186" s="199"/>
      <c r="OHM186" s="199"/>
      <c r="OHN186" s="80"/>
      <c r="OHO186" s="199"/>
      <c r="OHP186" s="199"/>
      <c r="OHQ186" s="199"/>
      <c r="OHR186" s="200"/>
      <c r="OHS186" s="201"/>
      <c r="OHT186" s="202"/>
      <c r="OHU186" s="199"/>
      <c r="OHV186" s="199"/>
      <c r="OHW186" s="80"/>
      <c r="OHX186" s="199"/>
      <c r="OHY186" s="199"/>
      <c r="OHZ186" s="199"/>
      <c r="OIA186" s="200"/>
      <c r="OIB186" s="201"/>
      <c r="OIC186" s="202"/>
      <c r="OID186" s="199"/>
      <c r="OIE186" s="199"/>
      <c r="OIF186" s="80"/>
      <c r="OIG186" s="199"/>
      <c r="OIH186" s="199"/>
      <c r="OII186" s="199"/>
      <c r="OIJ186" s="200"/>
      <c r="OIK186" s="201"/>
      <c r="OIL186" s="202"/>
      <c r="OIM186" s="199"/>
      <c r="OIN186" s="199"/>
      <c r="OIO186" s="80"/>
      <c r="OIP186" s="199"/>
      <c r="OIQ186" s="199"/>
      <c r="OIR186" s="199"/>
      <c r="OIS186" s="200"/>
      <c r="OIT186" s="201"/>
      <c r="OIU186" s="202"/>
      <c r="OIV186" s="199"/>
      <c r="OIW186" s="199"/>
      <c r="OIX186" s="80"/>
      <c r="OIY186" s="199"/>
      <c r="OIZ186" s="199"/>
      <c r="OJA186" s="199"/>
      <c r="OJB186" s="200"/>
      <c r="OJC186" s="201"/>
      <c r="OJD186" s="202"/>
      <c r="OJE186" s="199"/>
      <c r="OJF186" s="199"/>
      <c r="OJG186" s="80"/>
      <c r="OJH186" s="199"/>
      <c r="OJI186" s="199"/>
      <c r="OJJ186" s="199"/>
      <c r="OJK186" s="200"/>
      <c r="OJL186" s="201"/>
      <c r="OJM186" s="202"/>
      <c r="OJN186" s="199"/>
      <c r="OJO186" s="199"/>
      <c r="OJP186" s="80"/>
      <c r="OJQ186" s="199"/>
      <c r="OJR186" s="199"/>
      <c r="OJS186" s="199"/>
      <c r="OJT186" s="200"/>
      <c r="OJU186" s="201"/>
      <c r="OJV186" s="202"/>
      <c r="OJW186" s="199"/>
      <c r="OJX186" s="199"/>
      <c r="OJY186" s="80"/>
      <c r="OJZ186" s="199"/>
      <c r="OKA186" s="199"/>
      <c r="OKB186" s="199"/>
      <c r="OKC186" s="200"/>
      <c r="OKD186" s="201"/>
      <c r="OKE186" s="202"/>
      <c r="OKF186" s="199"/>
      <c r="OKG186" s="199"/>
      <c r="OKH186" s="80"/>
      <c r="OKI186" s="199"/>
      <c r="OKJ186" s="199"/>
      <c r="OKK186" s="199"/>
      <c r="OKL186" s="200"/>
      <c r="OKM186" s="201"/>
      <c r="OKN186" s="202"/>
      <c r="OKO186" s="199"/>
      <c r="OKP186" s="199"/>
      <c r="OKQ186" s="80"/>
      <c r="OKR186" s="199"/>
      <c r="OKS186" s="199"/>
      <c r="OKT186" s="199"/>
      <c r="OKU186" s="200"/>
      <c r="OKV186" s="201"/>
      <c r="OKW186" s="202"/>
      <c r="OKX186" s="199"/>
      <c r="OKY186" s="199"/>
      <c r="OKZ186" s="80"/>
      <c r="OLA186" s="199"/>
      <c r="OLB186" s="199"/>
      <c r="OLC186" s="199"/>
      <c r="OLD186" s="200"/>
      <c r="OLE186" s="201"/>
      <c r="OLF186" s="202"/>
      <c r="OLI186" s="80"/>
      <c r="OLJ186" s="199"/>
      <c r="OLK186" s="199"/>
      <c r="OLL186" s="199"/>
      <c r="OLM186" s="200"/>
      <c r="OLN186" s="201"/>
      <c r="OLO186" s="202"/>
      <c r="OLR186" s="127"/>
      <c r="OLV186" s="243"/>
      <c r="OLW186" s="244"/>
      <c r="OLX186" s="245"/>
      <c r="OMA186" s="127"/>
      <c r="OMD186" s="199"/>
      <c r="OME186" s="200"/>
      <c r="OMF186" s="201"/>
      <c r="OMG186" s="202"/>
      <c r="OMH186" s="199"/>
      <c r="OMI186" s="199"/>
      <c r="OMJ186" s="80"/>
      <c r="OMK186" s="199"/>
      <c r="OML186" s="199"/>
      <c r="OMM186" s="199"/>
      <c r="OMN186" s="200"/>
      <c r="OMO186" s="201"/>
      <c r="OMP186" s="202"/>
      <c r="OMQ186" s="199"/>
      <c r="OMR186" s="199"/>
      <c r="OMS186" s="80"/>
      <c r="OMT186" s="199"/>
      <c r="OMU186" s="199"/>
      <c r="OMV186" s="199"/>
      <c r="OMW186" s="200"/>
      <c r="OMX186" s="201"/>
      <c r="OMY186" s="202"/>
      <c r="OMZ186" s="199"/>
      <c r="ONA186" s="199"/>
      <c r="ONB186" s="80"/>
      <c r="ONC186" s="199"/>
      <c r="OND186" s="199"/>
      <c r="ONE186" s="199"/>
      <c r="ONF186" s="200"/>
      <c r="ONG186" s="201"/>
      <c r="ONH186" s="202"/>
      <c r="ONI186" s="199"/>
      <c r="ONJ186" s="199"/>
      <c r="ONK186" s="80"/>
      <c r="ONL186" s="199"/>
      <c r="ONM186" s="199"/>
      <c r="ONN186" s="199"/>
      <c r="ONO186" s="200"/>
      <c r="ONP186" s="201"/>
      <c r="ONQ186" s="202"/>
      <c r="ONR186" s="199"/>
      <c r="ONS186" s="199"/>
      <c r="ONT186" s="80"/>
      <c r="ONU186" s="199"/>
      <c r="ONV186" s="199"/>
      <c r="ONW186" s="199"/>
      <c r="ONX186" s="200"/>
      <c r="ONY186" s="201"/>
      <c r="ONZ186" s="202"/>
      <c r="OOA186" s="199"/>
      <c r="OOB186" s="199"/>
      <c r="OOC186" s="80"/>
      <c r="OOD186" s="199"/>
      <c r="OOE186" s="199"/>
      <c r="OOF186" s="199"/>
      <c r="OOG186" s="200"/>
      <c r="OOH186" s="201"/>
      <c r="OOI186" s="202"/>
      <c r="OOJ186" s="199"/>
      <c r="OOK186" s="199"/>
      <c r="OOL186" s="80"/>
      <c r="OOM186" s="199"/>
      <c r="OON186" s="199"/>
      <c r="OOO186" s="199"/>
      <c r="OOP186" s="200"/>
      <c r="OOQ186" s="201"/>
      <c r="OOR186" s="202"/>
      <c r="OOS186" s="199"/>
      <c r="OOT186" s="199"/>
      <c r="OOU186" s="80"/>
      <c r="OOV186" s="199"/>
      <c r="OOW186" s="199"/>
      <c r="OOX186" s="199"/>
      <c r="OOY186" s="200"/>
      <c r="OOZ186" s="201"/>
      <c r="OPA186" s="202"/>
      <c r="OPB186" s="199"/>
      <c r="OPC186" s="199"/>
      <c r="OPD186" s="80"/>
      <c r="OPE186" s="199"/>
      <c r="OPF186" s="199"/>
      <c r="OPG186" s="199"/>
      <c r="OPH186" s="200"/>
      <c r="OPI186" s="201"/>
      <c r="OPJ186" s="202"/>
      <c r="OPK186" s="199"/>
      <c r="OPL186" s="199"/>
      <c r="OPM186" s="80"/>
      <c r="OPN186" s="199"/>
      <c r="OPO186" s="199"/>
      <c r="OPP186" s="199"/>
      <c r="OPQ186" s="200"/>
      <c r="OPR186" s="201"/>
      <c r="OPS186" s="202"/>
      <c r="OPT186" s="199"/>
      <c r="OPU186" s="199"/>
      <c r="OPV186" s="80"/>
      <c r="OPW186" s="199"/>
      <c r="OPX186" s="199"/>
      <c r="OPY186" s="199"/>
      <c r="OPZ186" s="200"/>
      <c r="OQA186" s="201"/>
      <c r="OQB186" s="202"/>
      <c r="OQC186" s="199"/>
      <c r="OQD186" s="199"/>
      <c r="OQE186" s="80"/>
      <c r="OQF186" s="199"/>
      <c r="OQG186" s="199"/>
      <c r="OQH186" s="199"/>
      <c r="OQI186" s="200"/>
      <c r="OQJ186" s="201"/>
      <c r="OQK186" s="202"/>
      <c r="OQL186" s="199"/>
      <c r="OQM186" s="199"/>
      <c r="OQN186" s="80"/>
      <c r="OQO186" s="199"/>
      <c r="OQP186" s="199"/>
      <c r="OQQ186" s="199"/>
      <c r="OQR186" s="200"/>
      <c r="OQS186" s="201"/>
      <c r="OQT186" s="202"/>
      <c r="OQU186" s="199"/>
      <c r="OQV186" s="199"/>
      <c r="OQW186" s="80"/>
      <c r="OQX186" s="199"/>
      <c r="OQY186" s="199"/>
      <c r="OQZ186" s="199"/>
      <c r="ORA186" s="200"/>
      <c r="ORB186" s="201"/>
      <c r="ORC186" s="202"/>
      <c r="ORD186" s="199"/>
      <c r="ORE186" s="199"/>
      <c r="ORF186" s="80"/>
      <c r="ORG186" s="199"/>
      <c r="ORH186" s="199"/>
      <c r="ORI186" s="199"/>
      <c r="ORJ186" s="200"/>
      <c r="ORK186" s="201"/>
      <c r="ORL186" s="202"/>
      <c r="ORM186" s="199"/>
      <c r="ORN186" s="199"/>
      <c r="ORO186" s="80"/>
      <c r="ORP186" s="199"/>
      <c r="ORQ186" s="199"/>
      <c r="ORR186" s="199"/>
      <c r="ORS186" s="200"/>
      <c r="ORT186" s="201"/>
      <c r="ORU186" s="202"/>
      <c r="ORV186" s="199"/>
      <c r="ORW186" s="199"/>
      <c r="ORX186" s="80"/>
      <c r="ORY186" s="199"/>
      <c r="ORZ186" s="199"/>
      <c r="OSA186" s="199"/>
      <c r="OSB186" s="200"/>
      <c r="OSC186" s="201"/>
      <c r="OSD186" s="202"/>
      <c r="OSE186" s="199"/>
      <c r="OSF186" s="199"/>
      <c r="OSG186" s="80"/>
      <c r="OSH186" s="199"/>
      <c r="OSI186" s="199"/>
      <c r="OSJ186" s="199"/>
      <c r="OSK186" s="200"/>
      <c r="OSL186" s="201"/>
      <c r="OSM186" s="202"/>
      <c r="OSN186" s="199"/>
      <c r="OSO186" s="199"/>
      <c r="OSP186" s="80"/>
      <c r="OSQ186" s="199"/>
      <c r="OSR186" s="199"/>
      <c r="OSS186" s="199"/>
      <c r="OST186" s="200"/>
      <c r="OSU186" s="201"/>
      <c r="OSV186" s="202"/>
      <c r="OSW186" s="199"/>
      <c r="OSX186" s="199"/>
      <c r="OSY186" s="80"/>
      <c r="OSZ186" s="199"/>
      <c r="OTA186" s="199"/>
      <c r="OTB186" s="199"/>
      <c r="OTC186" s="200"/>
      <c r="OTD186" s="201"/>
      <c r="OTE186" s="202"/>
      <c r="OTF186" s="199"/>
      <c r="OTG186" s="199"/>
      <c r="OTH186" s="80"/>
      <c r="OTI186" s="199"/>
      <c r="OTJ186" s="199"/>
      <c r="OTK186" s="199"/>
      <c r="OTL186" s="200"/>
      <c r="OTM186" s="201"/>
      <c r="OTN186" s="202"/>
      <c r="OTO186" s="199"/>
      <c r="OTP186" s="199"/>
      <c r="OTQ186" s="80"/>
      <c r="OTR186" s="199"/>
      <c r="OTS186" s="199"/>
      <c r="OTT186" s="199"/>
      <c r="OTU186" s="200"/>
      <c r="OTV186" s="201"/>
      <c r="OTW186" s="202"/>
      <c r="OTX186" s="199"/>
      <c r="OTY186" s="199"/>
      <c r="OTZ186" s="80"/>
      <c r="OUA186" s="199"/>
      <c r="OUB186" s="199"/>
      <c r="OUC186" s="199"/>
      <c r="OUD186" s="200"/>
      <c r="OUE186" s="201"/>
      <c r="OUF186" s="202"/>
      <c r="OUG186" s="199"/>
      <c r="OUH186" s="199"/>
      <c r="OUI186" s="80"/>
      <c r="OUJ186" s="199"/>
      <c r="OUK186" s="199"/>
      <c r="OUL186" s="199"/>
      <c r="OUM186" s="200"/>
      <c r="OUN186" s="201"/>
      <c r="OUO186" s="202"/>
      <c r="OUP186" s="199"/>
      <c r="OUQ186" s="199"/>
      <c r="OUR186" s="80"/>
      <c r="OUS186" s="199"/>
      <c r="OUT186" s="199"/>
      <c r="OUU186" s="199"/>
      <c r="OUV186" s="200"/>
      <c r="OUW186" s="201"/>
      <c r="OUX186" s="202"/>
      <c r="OUY186" s="199"/>
      <c r="OUZ186" s="199"/>
      <c r="OVA186" s="80"/>
      <c r="OVB186" s="199"/>
      <c r="OVE186" s="200"/>
      <c r="OVF186" s="201"/>
      <c r="OVG186" s="202"/>
      <c r="OVH186" s="199"/>
      <c r="OVI186" s="199"/>
      <c r="OVJ186" s="80"/>
      <c r="OVK186" s="199"/>
      <c r="OVN186" s="243"/>
      <c r="OVO186" s="244"/>
      <c r="OVP186" s="245"/>
      <c r="OVS186" s="127"/>
      <c r="OVW186" s="243"/>
      <c r="OVX186" s="244"/>
      <c r="OVY186" s="245"/>
      <c r="OVZ186" s="199"/>
      <c r="OWA186" s="199"/>
      <c r="OWB186" s="80"/>
      <c r="OWC186" s="199"/>
      <c r="OWD186" s="199"/>
      <c r="OWE186" s="199"/>
      <c r="OWF186" s="200"/>
      <c r="OWG186" s="201"/>
      <c r="OWH186" s="202"/>
      <c r="OWI186" s="199"/>
      <c r="OWJ186" s="199"/>
      <c r="OWK186" s="80"/>
      <c r="OWL186" s="199"/>
      <c r="OWM186" s="199"/>
      <c r="OWN186" s="199"/>
      <c r="OWO186" s="200"/>
      <c r="OWP186" s="201"/>
      <c r="OWQ186" s="202"/>
      <c r="OWR186" s="199"/>
      <c r="OWS186" s="199"/>
      <c r="OWT186" s="80"/>
      <c r="OWU186" s="199"/>
      <c r="OWV186" s="199"/>
      <c r="OWW186" s="199"/>
      <c r="OWX186" s="200"/>
      <c r="OWY186" s="201"/>
      <c r="OWZ186" s="202"/>
      <c r="OXA186" s="199"/>
      <c r="OXB186" s="199"/>
      <c r="OXC186" s="80"/>
      <c r="OXD186" s="199"/>
      <c r="OXE186" s="199"/>
      <c r="OXF186" s="199"/>
      <c r="OXG186" s="200"/>
      <c r="OXH186" s="201"/>
      <c r="OXI186" s="202"/>
      <c r="OXJ186" s="199"/>
      <c r="OXK186" s="199"/>
      <c r="OXL186" s="80"/>
      <c r="OXM186" s="199"/>
      <c r="OXN186" s="199"/>
      <c r="OXO186" s="199"/>
      <c r="OXP186" s="200"/>
      <c r="OXQ186" s="201"/>
      <c r="OXR186" s="202"/>
      <c r="OXS186" s="199"/>
      <c r="OXT186" s="199"/>
      <c r="OXU186" s="80"/>
      <c r="OXV186" s="199"/>
      <c r="OXW186" s="199"/>
      <c r="OXX186" s="199"/>
      <c r="OXY186" s="200"/>
      <c r="OXZ186" s="201"/>
      <c r="OYA186" s="202"/>
      <c r="OYB186" s="199"/>
      <c r="OYC186" s="199"/>
      <c r="OYD186" s="80"/>
      <c r="OYE186" s="199"/>
      <c r="OYF186" s="199"/>
      <c r="OYG186" s="199"/>
      <c r="OYH186" s="200"/>
      <c r="OYI186" s="201"/>
      <c r="OYJ186" s="202"/>
      <c r="OYK186" s="199"/>
      <c r="OYL186" s="199"/>
      <c r="OYM186" s="80"/>
      <c r="OYN186" s="199"/>
      <c r="OYO186" s="199"/>
      <c r="OYP186" s="199"/>
      <c r="OYQ186" s="200"/>
      <c r="OYR186" s="201"/>
      <c r="OYS186" s="202"/>
      <c r="OYT186" s="199"/>
      <c r="OYU186" s="199"/>
      <c r="OYV186" s="80"/>
      <c r="OYW186" s="199"/>
      <c r="OYX186" s="199"/>
      <c r="OYY186" s="199"/>
      <c r="OYZ186" s="200"/>
      <c r="OZA186" s="201"/>
      <c r="OZB186" s="202"/>
      <c r="OZC186" s="199"/>
      <c r="OZD186" s="199"/>
      <c r="OZE186" s="80"/>
      <c r="OZF186" s="199"/>
      <c r="OZG186" s="199"/>
      <c r="OZH186" s="199"/>
      <c r="OZI186" s="200"/>
      <c r="OZJ186" s="201"/>
      <c r="OZK186" s="202"/>
      <c r="OZL186" s="199"/>
      <c r="OZM186" s="199"/>
      <c r="OZN186" s="80"/>
      <c r="OZO186" s="199"/>
      <c r="OZP186" s="199"/>
      <c r="OZQ186" s="199"/>
      <c r="OZR186" s="200"/>
      <c r="OZS186" s="201"/>
      <c r="OZT186" s="202"/>
      <c r="OZU186" s="199"/>
      <c r="OZV186" s="199"/>
      <c r="OZW186" s="80"/>
      <c r="OZX186" s="199"/>
      <c r="OZY186" s="199"/>
      <c r="OZZ186" s="199"/>
      <c r="PAA186" s="200"/>
      <c r="PAB186" s="201"/>
      <c r="PAC186" s="202"/>
      <c r="PAD186" s="199"/>
      <c r="PAE186" s="199"/>
      <c r="PAF186" s="80"/>
      <c r="PAG186" s="199"/>
      <c r="PAH186" s="199"/>
      <c r="PAI186" s="199"/>
      <c r="PAJ186" s="200"/>
      <c r="PAK186" s="201"/>
      <c r="PAL186" s="202"/>
      <c r="PAM186" s="199"/>
      <c r="PAN186" s="199"/>
      <c r="PAO186" s="80"/>
      <c r="PAP186" s="199"/>
      <c r="PAQ186" s="199"/>
      <c r="PAR186" s="199"/>
      <c r="PAS186" s="200"/>
      <c r="PAT186" s="201"/>
      <c r="PAU186" s="202"/>
      <c r="PAV186" s="199"/>
      <c r="PAW186" s="199"/>
      <c r="PAX186" s="80"/>
      <c r="PAY186" s="199"/>
      <c r="PAZ186" s="199"/>
      <c r="PBA186" s="199"/>
      <c r="PBB186" s="200"/>
      <c r="PBC186" s="201"/>
      <c r="PBD186" s="202"/>
      <c r="PBE186" s="199"/>
      <c r="PBF186" s="199"/>
      <c r="PBG186" s="80"/>
      <c r="PBH186" s="199"/>
      <c r="PBI186" s="199"/>
      <c r="PBJ186" s="199"/>
      <c r="PBK186" s="200"/>
      <c r="PBL186" s="201"/>
      <c r="PBM186" s="202"/>
      <c r="PBN186" s="199"/>
      <c r="PBO186" s="199"/>
      <c r="PBP186" s="80"/>
      <c r="PBQ186" s="199"/>
      <c r="PBR186" s="199"/>
      <c r="PBS186" s="199"/>
      <c r="PBT186" s="200"/>
      <c r="PBU186" s="201"/>
      <c r="PBV186" s="202"/>
      <c r="PBW186" s="199"/>
      <c r="PBX186" s="199"/>
      <c r="PBY186" s="80"/>
      <c r="PBZ186" s="199"/>
      <c r="PCA186" s="199"/>
      <c r="PCB186" s="199"/>
      <c r="PCC186" s="200"/>
      <c r="PCD186" s="201"/>
      <c r="PCE186" s="202"/>
      <c r="PCF186" s="199"/>
      <c r="PCG186" s="199"/>
      <c r="PCH186" s="80"/>
      <c r="PCI186" s="199"/>
      <c r="PCJ186" s="199"/>
      <c r="PCK186" s="199"/>
      <c r="PCL186" s="200"/>
      <c r="PCM186" s="201"/>
      <c r="PCN186" s="202"/>
      <c r="PCO186" s="199"/>
      <c r="PCP186" s="199"/>
      <c r="PCQ186" s="80"/>
      <c r="PCR186" s="199"/>
      <c r="PCS186" s="199"/>
      <c r="PCT186" s="199"/>
      <c r="PCU186" s="200"/>
      <c r="PCV186" s="201"/>
      <c r="PCW186" s="202"/>
      <c r="PCX186" s="199"/>
      <c r="PCY186" s="199"/>
      <c r="PCZ186" s="80"/>
      <c r="PDA186" s="199"/>
      <c r="PDB186" s="199"/>
      <c r="PDC186" s="199"/>
      <c r="PDD186" s="200"/>
      <c r="PDE186" s="201"/>
      <c r="PDF186" s="202"/>
      <c r="PDG186" s="199"/>
      <c r="PDH186" s="199"/>
      <c r="PDI186" s="80"/>
      <c r="PDJ186" s="199"/>
      <c r="PDK186" s="199"/>
      <c r="PDL186" s="199"/>
      <c r="PDM186" s="200"/>
      <c r="PDN186" s="201"/>
      <c r="PDO186" s="202"/>
      <c r="PDP186" s="199"/>
      <c r="PDQ186" s="199"/>
      <c r="PDR186" s="80"/>
      <c r="PDS186" s="199"/>
      <c r="PDT186" s="199"/>
      <c r="PDU186" s="199"/>
      <c r="PDV186" s="200"/>
      <c r="PDW186" s="201"/>
      <c r="PDX186" s="202"/>
      <c r="PDY186" s="199"/>
      <c r="PDZ186" s="199"/>
      <c r="PEA186" s="80"/>
      <c r="PEB186" s="199"/>
      <c r="PEC186" s="199"/>
      <c r="PED186" s="199"/>
      <c r="PEE186" s="200"/>
      <c r="PEF186" s="201"/>
      <c r="PEG186" s="202"/>
      <c r="PEH186" s="199"/>
      <c r="PEI186" s="199"/>
      <c r="PEJ186" s="80"/>
      <c r="PEK186" s="199"/>
      <c r="PEL186" s="199"/>
      <c r="PEM186" s="199"/>
      <c r="PEN186" s="200"/>
      <c r="PEO186" s="201"/>
      <c r="PEP186" s="202"/>
      <c r="PEQ186" s="199"/>
      <c r="PER186" s="199"/>
      <c r="PES186" s="80"/>
      <c r="PET186" s="199"/>
      <c r="PEU186" s="199"/>
      <c r="PEV186" s="199"/>
      <c r="PEW186" s="200"/>
      <c r="PEX186" s="201"/>
      <c r="PEY186" s="245"/>
      <c r="PFA186" s="199"/>
      <c r="PFB186" s="80"/>
      <c r="PFC186" s="199"/>
      <c r="PFD186" s="199"/>
      <c r="PFE186" s="199"/>
      <c r="PFF186" s="200"/>
      <c r="PFG186" s="201"/>
      <c r="PFH186" s="245"/>
      <c r="PFK186" s="127"/>
      <c r="PFO186" s="243"/>
      <c r="PFP186" s="244"/>
      <c r="PFQ186" s="245"/>
      <c r="PFT186" s="127"/>
      <c r="PFV186" s="199"/>
      <c r="PFW186" s="199"/>
      <c r="PFX186" s="200"/>
      <c r="PFY186" s="201"/>
      <c r="PFZ186" s="202"/>
      <c r="PGA186" s="199"/>
      <c r="PGB186" s="199"/>
      <c r="PGC186" s="80"/>
      <c r="PGD186" s="199"/>
      <c r="PGE186" s="199"/>
      <c r="PGF186" s="199"/>
      <c r="PGG186" s="200"/>
      <c r="PGH186" s="201"/>
      <c r="PGI186" s="202"/>
      <c r="PGJ186" s="199"/>
      <c r="PGK186" s="199"/>
      <c r="PGL186" s="80"/>
      <c r="PGM186" s="199"/>
      <c r="PGN186" s="199"/>
      <c r="PGO186" s="199"/>
      <c r="PGP186" s="200"/>
      <c r="PGQ186" s="201"/>
      <c r="PGR186" s="202"/>
      <c r="PGS186" s="199"/>
      <c r="PGT186" s="199"/>
      <c r="PGU186" s="80"/>
      <c r="PGV186" s="199"/>
      <c r="PGW186" s="199"/>
      <c r="PGX186" s="199"/>
      <c r="PGY186" s="200"/>
      <c r="PGZ186" s="201"/>
      <c r="PHA186" s="202"/>
      <c r="PHB186" s="199"/>
      <c r="PHC186" s="199"/>
      <c r="PHD186" s="80"/>
      <c r="PHE186" s="199"/>
      <c r="PHF186" s="199"/>
      <c r="PHG186" s="199"/>
      <c r="PHH186" s="200"/>
      <c r="PHI186" s="201"/>
      <c r="PHJ186" s="202"/>
      <c r="PHK186" s="199"/>
      <c r="PHL186" s="199"/>
      <c r="PHM186" s="80"/>
      <c r="PHN186" s="199"/>
      <c r="PHO186" s="199"/>
      <c r="PHP186" s="199"/>
      <c r="PHQ186" s="200"/>
      <c r="PHR186" s="201"/>
      <c r="PHS186" s="202"/>
      <c r="PHT186" s="199"/>
      <c r="PHU186" s="199"/>
      <c r="PHV186" s="80"/>
      <c r="PHW186" s="199"/>
      <c r="PHX186" s="199"/>
      <c r="PHY186" s="199"/>
      <c r="PHZ186" s="200"/>
      <c r="PIA186" s="201"/>
      <c r="PIB186" s="202"/>
      <c r="PIC186" s="199"/>
      <c r="PID186" s="199"/>
      <c r="PIE186" s="80"/>
      <c r="PIF186" s="199"/>
      <c r="PIG186" s="199"/>
      <c r="PIH186" s="199"/>
      <c r="PII186" s="200"/>
      <c r="PIJ186" s="201"/>
      <c r="PIK186" s="202"/>
      <c r="PIL186" s="199"/>
      <c r="PIM186" s="199"/>
      <c r="PIN186" s="80"/>
      <c r="PIO186" s="199"/>
      <c r="PIP186" s="199"/>
      <c r="PIQ186" s="199"/>
      <c r="PIR186" s="200"/>
      <c r="PIS186" s="201"/>
      <c r="PIT186" s="202"/>
      <c r="PIU186" s="199"/>
      <c r="PIV186" s="199"/>
      <c r="PIW186" s="80"/>
      <c r="PIX186" s="199"/>
      <c r="PIY186" s="199"/>
      <c r="PIZ186" s="199"/>
      <c r="PJA186" s="200"/>
      <c r="PJB186" s="201"/>
      <c r="PJC186" s="202"/>
      <c r="PJD186" s="199"/>
      <c r="PJE186" s="199"/>
      <c r="PJF186" s="80"/>
      <c r="PJG186" s="199"/>
      <c r="PJH186" s="199"/>
      <c r="PJI186" s="199"/>
      <c r="PJJ186" s="200"/>
      <c r="PJK186" s="201"/>
      <c r="PJL186" s="202"/>
      <c r="PJM186" s="199"/>
      <c r="PJN186" s="199"/>
      <c r="PJO186" s="80"/>
      <c r="PJP186" s="199"/>
      <c r="PJQ186" s="199"/>
      <c r="PJR186" s="199"/>
      <c r="PJS186" s="200"/>
      <c r="PJT186" s="201"/>
      <c r="PJU186" s="202"/>
      <c r="PJV186" s="199"/>
      <c r="PJW186" s="199"/>
      <c r="PJX186" s="80"/>
      <c r="PJY186" s="199"/>
      <c r="PJZ186" s="199"/>
      <c r="PKA186" s="199"/>
      <c r="PKB186" s="200"/>
      <c r="PKC186" s="201"/>
      <c r="PKD186" s="202"/>
      <c r="PKE186" s="199"/>
      <c r="PKF186" s="199"/>
      <c r="PKG186" s="80"/>
      <c r="PKH186" s="199"/>
      <c r="PKI186" s="199"/>
      <c r="PKJ186" s="199"/>
      <c r="PKK186" s="200"/>
      <c r="PKL186" s="201"/>
      <c r="PKM186" s="202"/>
      <c r="PKN186" s="199"/>
      <c r="PKO186" s="199"/>
      <c r="PKP186" s="80"/>
      <c r="PKQ186" s="199"/>
      <c r="PKR186" s="199"/>
      <c r="PKS186" s="199"/>
      <c r="PKT186" s="200"/>
      <c r="PKU186" s="201"/>
      <c r="PKV186" s="202"/>
      <c r="PKW186" s="199"/>
      <c r="PKX186" s="199"/>
      <c r="PKY186" s="80"/>
      <c r="PKZ186" s="199"/>
      <c r="PLA186" s="199"/>
      <c r="PLB186" s="199"/>
      <c r="PLC186" s="200"/>
      <c r="PLD186" s="201"/>
      <c r="PLE186" s="202"/>
      <c r="PLF186" s="199"/>
      <c r="PLG186" s="199"/>
      <c r="PLH186" s="80"/>
      <c r="PLI186" s="199"/>
      <c r="PLJ186" s="199"/>
      <c r="PLK186" s="199"/>
      <c r="PLL186" s="200"/>
      <c r="PLM186" s="201"/>
      <c r="PLN186" s="202"/>
      <c r="PLO186" s="199"/>
      <c r="PLP186" s="199"/>
      <c r="PLQ186" s="80"/>
      <c r="PLR186" s="199"/>
      <c r="PLS186" s="199"/>
      <c r="PLT186" s="199"/>
      <c r="PLU186" s="200"/>
      <c r="PLV186" s="201"/>
      <c r="PLW186" s="202"/>
      <c r="PLX186" s="199"/>
      <c r="PLY186" s="199"/>
      <c r="PLZ186" s="80"/>
      <c r="PMA186" s="199"/>
      <c r="PMB186" s="199"/>
      <c r="PMC186" s="199"/>
      <c r="PMD186" s="200"/>
      <c r="PME186" s="201"/>
      <c r="PMF186" s="202"/>
      <c r="PMG186" s="199"/>
      <c r="PMH186" s="199"/>
      <c r="PMI186" s="80"/>
      <c r="PMJ186" s="199"/>
      <c r="PMK186" s="199"/>
      <c r="PML186" s="199"/>
      <c r="PMM186" s="200"/>
      <c r="PMN186" s="201"/>
      <c r="PMO186" s="202"/>
      <c r="PMP186" s="199"/>
      <c r="PMQ186" s="199"/>
      <c r="PMR186" s="80"/>
      <c r="PMS186" s="199"/>
      <c r="PMT186" s="199"/>
      <c r="PMU186" s="199"/>
      <c r="PMV186" s="200"/>
      <c r="PMW186" s="201"/>
      <c r="PMX186" s="202"/>
      <c r="PMY186" s="199"/>
      <c r="PMZ186" s="199"/>
      <c r="PNA186" s="80"/>
      <c r="PNB186" s="199"/>
      <c r="PNC186" s="199"/>
      <c r="PND186" s="199"/>
      <c r="PNE186" s="200"/>
      <c r="PNF186" s="201"/>
      <c r="PNG186" s="202"/>
      <c r="PNH186" s="199"/>
      <c r="PNI186" s="199"/>
      <c r="PNJ186" s="80"/>
      <c r="PNK186" s="199"/>
      <c r="PNL186" s="199"/>
      <c r="PNM186" s="199"/>
      <c r="PNN186" s="200"/>
      <c r="PNO186" s="201"/>
      <c r="PNP186" s="202"/>
      <c r="PNQ186" s="199"/>
      <c r="PNR186" s="199"/>
      <c r="PNS186" s="80"/>
      <c r="PNT186" s="199"/>
      <c r="PNU186" s="199"/>
      <c r="PNV186" s="199"/>
      <c r="PNW186" s="200"/>
      <c r="PNX186" s="201"/>
      <c r="PNY186" s="202"/>
      <c r="PNZ186" s="199"/>
      <c r="POA186" s="199"/>
      <c r="POB186" s="80"/>
      <c r="POC186" s="199"/>
      <c r="POD186" s="199"/>
      <c r="POE186" s="199"/>
      <c r="POF186" s="200"/>
      <c r="POG186" s="201"/>
      <c r="POH186" s="202"/>
      <c r="POI186" s="199"/>
      <c r="POJ186" s="199"/>
      <c r="POK186" s="80"/>
      <c r="POL186" s="199"/>
      <c r="POM186" s="199"/>
      <c r="PON186" s="199"/>
      <c r="POO186" s="200"/>
      <c r="POP186" s="201"/>
      <c r="POQ186" s="202"/>
      <c r="POR186" s="199"/>
      <c r="POS186" s="199"/>
      <c r="POT186" s="80"/>
      <c r="POW186" s="199"/>
      <c r="POX186" s="200"/>
      <c r="POY186" s="201"/>
      <c r="POZ186" s="202"/>
      <c r="PPA186" s="199"/>
      <c r="PPB186" s="199"/>
      <c r="PPC186" s="80"/>
      <c r="PPG186" s="243"/>
      <c r="PPH186" s="244"/>
      <c r="PPI186" s="245"/>
      <c r="PPL186" s="127"/>
      <c r="PPP186" s="243"/>
      <c r="PPQ186" s="244"/>
      <c r="PPR186" s="202"/>
      <c r="PPS186" s="199"/>
      <c r="PPT186" s="199"/>
      <c r="PPU186" s="80"/>
      <c r="PPV186" s="199"/>
      <c r="PPW186" s="199"/>
      <c r="PPX186" s="199"/>
      <c r="PPY186" s="200"/>
      <c r="PPZ186" s="201"/>
      <c r="PQA186" s="202"/>
      <c r="PQB186" s="199"/>
      <c r="PQC186" s="199"/>
      <c r="PQD186" s="80"/>
      <c r="PQE186" s="199"/>
      <c r="PQF186" s="199"/>
      <c r="PQG186" s="199"/>
      <c r="PQH186" s="200"/>
      <c r="PQI186" s="201"/>
      <c r="PQJ186" s="202"/>
      <c r="PQK186" s="199"/>
      <c r="PQL186" s="199"/>
      <c r="PQM186" s="80"/>
      <c r="PQN186" s="199"/>
      <c r="PQO186" s="199"/>
      <c r="PQP186" s="199"/>
      <c r="PQQ186" s="200"/>
      <c r="PQR186" s="201"/>
      <c r="PQS186" s="202"/>
      <c r="PQT186" s="199"/>
      <c r="PQU186" s="199"/>
      <c r="PQV186" s="80"/>
      <c r="PQW186" s="199"/>
      <c r="PQX186" s="199"/>
      <c r="PQY186" s="199"/>
      <c r="PQZ186" s="200"/>
      <c r="PRA186" s="201"/>
      <c r="PRB186" s="202"/>
      <c r="PRC186" s="199"/>
      <c r="PRD186" s="199"/>
      <c r="PRE186" s="80"/>
      <c r="PRF186" s="199"/>
      <c r="PRG186" s="199"/>
      <c r="PRH186" s="199"/>
      <c r="PRI186" s="200"/>
      <c r="PRJ186" s="201"/>
      <c r="PRK186" s="202"/>
      <c r="PRL186" s="199"/>
      <c r="PRM186" s="199"/>
      <c r="PRN186" s="80"/>
      <c r="PRO186" s="199"/>
      <c r="PRP186" s="199"/>
      <c r="PRQ186" s="199"/>
      <c r="PRR186" s="200"/>
      <c r="PRS186" s="201"/>
      <c r="PRT186" s="202"/>
      <c r="PRU186" s="199"/>
      <c r="PRV186" s="199"/>
      <c r="PRW186" s="80"/>
      <c r="PRX186" s="199"/>
      <c r="PRY186" s="199"/>
      <c r="PRZ186" s="199"/>
      <c r="PSA186" s="200"/>
      <c r="PSB186" s="201"/>
      <c r="PSC186" s="202"/>
      <c r="PSD186" s="199"/>
      <c r="PSE186" s="199"/>
      <c r="PSF186" s="80"/>
      <c r="PSG186" s="199"/>
      <c r="PSH186" s="199"/>
      <c r="PSI186" s="199"/>
      <c r="PSJ186" s="200"/>
      <c r="PSK186" s="201"/>
      <c r="PSL186" s="202"/>
      <c r="PSM186" s="199"/>
      <c r="PSN186" s="199"/>
      <c r="PSO186" s="80"/>
      <c r="PSP186" s="199"/>
      <c r="PSQ186" s="199"/>
      <c r="PSR186" s="199"/>
      <c r="PSS186" s="200"/>
      <c r="PST186" s="201"/>
      <c r="PSU186" s="202"/>
      <c r="PSV186" s="199"/>
      <c r="PSW186" s="199"/>
      <c r="PSX186" s="80"/>
      <c r="PSY186" s="199"/>
      <c r="PSZ186" s="199"/>
      <c r="PTA186" s="199"/>
      <c r="PTB186" s="200"/>
      <c r="PTC186" s="201"/>
      <c r="PTD186" s="202"/>
      <c r="PTE186" s="199"/>
      <c r="PTF186" s="199"/>
      <c r="PTG186" s="80"/>
      <c r="PTH186" s="199"/>
      <c r="PTI186" s="199"/>
      <c r="PTJ186" s="199"/>
      <c r="PTK186" s="200"/>
      <c r="PTL186" s="201"/>
      <c r="PTM186" s="202"/>
      <c r="PTN186" s="199"/>
      <c r="PTO186" s="199"/>
      <c r="PTP186" s="80"/>
      <c r="PTQ186" s="199"/>
      <c r="PTR186" s="199"/>
      <c r="PTS186" s="199"/>
      <c r="PTT186" s="200"/>
      <c r="PTU186" s="201"/>
      <c r="PTV186" s="202"/>
      <c r="PTW186" s="199"/>
      <c r="PTX186" s="199"/>
      <c r="PTY186" s="80"/>
      <c r="PTZ186" s="199"/>
      <c r="PUA186" s="199"/>
      <c r="PUB186" s="199"/>
      <c r="PUC186" s="200"/>
      <c r="PUD186" s="201"/>
      <c r="PUE186" s="202"/>
      <c r="PUF186" s="199"/>
      <c r="PUG186" s="199"/>
      <c r="PUH186" s="80"/>
      <c r="PUI186" s="199"/>
      <c r="PUJ186" s="199"/>
      <c r="PUK186" s="199"/>
      <c r="PUL186" s="200"/>
      <c r="PUM186" s="201"/>
      <c r="PUN186" s="202"/>
      <c r="PUO186" s="199"/>
      <c r="PUP186" s="199"/>
      <c r="PUQ186" s="80"/>
      <c r="PUR186" s="199"/>
      <c r="PUS186" s="199"/>
      <c r="PUT186" s="199"/>
      <c r="PUU186" s="200"/>
      <c r="PUV186" s="201"/>
      <c r="PUW186" s="202"/>
      <c r="PUX186" s="199"/>
      <c r="PUY186" s="199"/>
      <c r="PUZ186" s="80"/>
      <c r="PVA186" s="199"/>
      <c r="PVB186" s="199"/>
      <c r="PVC186" s="199"/>
      <c r="PVD186" s="200"/>
      <c r="PVE186" s="201"/>
      <c r="PVF186" s="202"/>
      <c r="PVG186" s="199"/>
      <c r="PVH186" s="199"/>
      <c r="PVI186" s="80"/>
      <c r="PVJ186" s="199"/>
      <c r="PVK186" s="199"/>
      <c r="PVL186" s="199"/>
      <c r="PVM186" s="200"/>
      <c r="PVN186" s="201"/>
      <c r="PVO186" s="202"/>
      <c r="PVP186" s="199"/>
      <c r="PVQ186" s="199"/>
      <c r="PVR186" s="80"/>
      <c r="PVS186" s="199"/>
      <c r="PVT186" s="199"/>
      <c r="PVU186" s="199"/>
      <c r="PVV186" s="200"/>
      <c r="PVW186" s="201"/>
      <c r="PVX186" s="202"/>
      <c r="PVY186" s="199"/>
      <c r="PVZ186" s="199"/>
      <c r="PWA186" s="80"/>
      <c r="PWB186" s="199"/>
      <c r="PWC186" s="199"/>
      <c r="PWD186" s="199"/>
      <c r="PWE186" s="200"/>
      <c r="PWF186" s="201"/>
      <c r="PWG186" s="202"/>
      <c r="PWH186" s="199"/>
      <c r="PWI186" s="199"/>
      <c r="PWJ186" s="80"/>
      <c r="PWK186" s="199"/>
      <c r="PWL186" s="199"/>
      <c r="PWM186" s="199"/>
      <c r="PWN186" s="200"/>
      <c r="PWO186" s="201"/>
      <c r="PWP186" s="202"/>
      <c r="PWQ186" s="199"/>
      <c r="PWR186" s="199"/>
      <c r="PWS186" s="80"/>
      <c r="PWT186" s="199"/>
      <c r="PWU186" s="199"/>
      <c r="PWV186" s="199"/>
      <c r="PWW186" s="200"/>
      <c r="PWX186" s="201"/>
      <c r="PWY186" s="202"/>
      <c r="PWZ186" s="199"/>
      <c r="PXA186" s="199"/>
      <c r="PXB186" s="80"/>
      <c r="PXC186" s="199"/>
      <c r="PXD186" s="199"/>
      <c r="PXE186" s="199"/>
      <c r="PXF186" s="200"/>
      <c r="PXG186" s="201"/>
      <c r="PXH186" s="202"/>
      <c r="PXI186" s="199"/>
      <c r="PXJ186" s="199"/>
      <c r="PXK186" s="80"/>
      <c r="PXL186" s="199"/>
      <c r="PXM186" s="199"/>
      <c r="PXN186" s="199"/>
      <c r="PXO186" s="200"/>
      <c r="PXP186" s="201"/>
      <c r="PXQ186" s="202"/>
      <c r="PXR186" s="199"/>
      <c r="PXS186" s="199"/>
      <c r="PXT186" s="80"/>
      <c r="PXU186" s="199"/>
      <c r="PXV186" s="199"/>
      <c r="PXW186" s="199"/>
      <c r="PXX186" s="200"/>
      <c r="PXY186" s="201"/>
      <c r="PXZ186" s="202"/>
      <c r="PYA186" s="199"/>
      <c r="PYB186" s="199"/>
      <c r="PYC186" s="80"/>
      <c r="PYD186" s="199"/>
      <c r="PYE186" s="199"/>
      <c r="PYF186" s="199"/>
      <c r="PYG186" s="200"/>
      <c r="PYH186" s="201"/>
      <c r="PYI186" s="202"/>
      <c r="PYJ186" s="199"/>
      <c r="PYK186" s="199"/>
      <c r="PYL186" s="80"/>
      <c r="PYM186" s="199"/>
      <c r="PYN186" s="199"/>
      <c r="PYO186" s="199"/>
      <c r="PYP186" s="200"/>
      <c r="PYQ186" s="244"/>
      <c r="PYR186" s="245"/>
      <c r="PYS186" s="199"/>
      <c r="PYT186" s="199"/>
      <c r="PYU186" s="80"/>
      <c r="PYV186" s="199"/>
      <c r="PYW186" s="199"/>
      <c r="PYX186" s="199"/>
      <c r="PYY186" s="200"/>
      <c r="PYZ186" s="244"/>
      <c r="PZA186" s="245"/>
      <c r="PZD186" s="127"/>
      <c r="PZH186" s="243"/>
      <c r="PZI186" s="244"/>
      <c r="PZJ186" s="245"/>
      <c r="PZM186" s="127"/>
      <c r="PZN186" s="199"/>
      <c r="PZO186" s="199"/>
      <c r="PZP186" s="199"/>
      <c r="PZQ186" s="200"/>
      <c r="PZR186" s="201"/>
      <c r="PZS186" s="202"/>
      <c r="PZT186" s="199"/>
      <c r="PZU186" s="199"/>
      <c r="PZV186" s="80"/>
      <c r="PZW186" s="199"/>
      <c r="PZX186" s="199"/>
      <c r="PZY186" s="199"/>
      <c r="PZZ186" s="200"/>
      <c r="QAA186" s="201"/>
      <c r="QAB186" s="202"/>
      <c r="QAC186" s="199"/>
      <c r="QAD186" s="199"/>
      <c r="QAE186" s="80"/>
      <c r="QAF186" s="199"/>
      <c r="QAG186" s="199"/>
      <c r="QAH186" s="199"/>
      <c r="QAI186" s="200"/>
      <c r="QAJ186" s="201"/>
      <c r="QAK186" s="202"/>
      <c r="QAL186" s="199"/>
      <c r="QAM186" s="199"/>
      <c r="QAN186" s="80"/>
      <c r="QAO186" s="199"/>
      <c r="QAP186" s="199"/>
      <c r="QAQ186" s="199"/>
      <c r="QAR186" s="200"/>
      <c r="QAS186" s="201"/>
      <c r="QAT186" s="202"/>
      <c r="QAU186" s="199"/>
      <c r="QAV186" s="199"/>
      <c r="QAW186" s="80"/>
      <c r="QAX186" s="199"/>
      <c r="QAY186" s="199"/>
      <c r="QAZ186" s="199"/>
      <c r="QBA186" s="200"/>
      <c r="QBB186" s="201"/>
      <c r="QBC186" s="202"/>
      <c r="QBD186" s="199"/>
      <c r="QBE186" s="199"/>
      <c r="QBF186" s="80"/>
      <c r="QBG186" s="199"/>
      <c r="QBH186" s="199"/>
      <c r="QBI186" s="199"/>
      <c r="QBJ186" s="200"/>
      <c r="QBK186" s="201"/>
      <c r="QBL186" s="202"/>
      <c r="QBM186" s="199"/>
      <c r="QBN186" s="199"/>
      <c r="QBO186" s="80"/>
      <c r="QBP186" s="199"/>
      <c r="QBQ186" s="199"/>
      <c r="QBR186" s="199"/>
      <c r="QBS186" s="200"/>
      <c r="QBT186" s="201"/>
      <c r="QBU186" s="202"/>
      <c r="QBV186" s="199"/>
      <c r="QBW186" s="199"/>
      <c r="QBX186" s="80"/>
      <c r="QBY186" s="199"/>
      <c r="QBZ186" s="199"/>
      <c r="QCA186" s="199"/>
      <c r="QCB186" s="200"/>
      <c r="QCC186" s="201"/>
      <c r="QCD186" s="202"/>
      <c r="QCE186" s="199"/>
      <c r="QCF186" s="199"/>
      <c r="QCG186" s="80"/>
      <c r="QCH186" s="199"/>
      <c r="QCI186" s="199"/>
      <c r="QCJ186" s="199"/>
      <c r="QCK186" s="200"/>
      <c r="QCL186" s="201"/>
      <c r="QCM186" s="202"/>
      <c r="QCN186" s="199"/>
      <c r="QCO186" s="199"/>
      <c r="QCP186" s="80"/>
      <c r="QCQ186" s="199"/>
      <c r="QCR186" s="199"/>
      <c r="QCS186" s="199"/>
      <c r="QCT186" s="200"/>
      <c r="QCU186" s="201"/>
      <c r="QCV186" s="202"/>
      <c r="QCW186" s="199"/>
      <c r="QCX186" s="199"/>
      <c r="QCY186" s="80"/>
      <c r="QCZ186" s="199"/>
      <c r="QDA186" s="199"/>
      <c r="QDB186" s="199"/>
      <c r="QDC186" s="200"/>
      <c r="QDD186" s="201"/>
      <c r="QDE186" s="202"/>
      <c r="QDF186" s="199"/>
      <c r="QDG186" s="199"/>
      <c r="QDH186" s="80"/>
      <c r="QDI186" s="199"/>
      <c r="QDJ186" s="199"/>
      <c r="QDK186" s="199"/>
      <c r="QDL186" s="200"/>
      <c r="QDM186" s="201"/>
      <c r="QDN186" s="202"/>
      <c r="QDO186" s="199"/>
      <c r="QDP186" s="199"/>
      <c r="QDQ186" s="80"/>
      <c r="QDR186" s="199"/>
      <c r="QDS186" s="199"/>
      <c r="QDT186" s="199"/>
      <c r="QDU186" s="200"/>
      <c r="QDV186" s="201"/>
      <c r="QDW186" s="202"/>
      <c r="QDX186" s="199"/>
      <c r="QDY186" s="199"/>
      <c r="QDZ186" s="80"/>
      <c r="QEA186" s="199"/>
      <c r="QEB186" s="199"/>
      <c r="QEC186" s="199"/>
      <c r="QED186" s="200"/>
      <c r="QEE186" s="201"/>
      <c r="QEF186" s="202"/>
      <c r="QEG186" s="199"/>
      <c r="QEH186" s="199"/>
      <c r="QEI186" s="80"/>
      <c r="QEJ186" s="199"/>
      <c r="QEK186" s="199"/>
      <c r="QEL186" s="199"/>
      <c r="QEM186" s="200"/>
      <c r="QEN186" s="201"/>
      <c r="QEO186" s="202"/>
      <c r="QEP186" s="199"/>
      <c r="QEQ186" s="199"/>
      <c r="QER186" s="80"/>
      <c r="QES186" s="199"/>
      <c r="QET186" s="199"/>
      <c r="QEU186" s="199"/>
      <c r="QEV186" s="200"/>
      <c r="QEW186" s="201"/>
      <c r="QEX186" s="202"/>
      <c r="QEY186" s="199"/>
      <c r="QEZ186" s="199"/>
      <c r="QFA186" s="80"/>
      <c r="QFB186" s="199"/>
      <c r="QFC186" s="199"/>
      <c r="QFD186" s="199"/>
      <c r="QFE186" s="200"/>
      <c r="QFF186" s="201"/>
      <c r="QFG186" s="202"/>
      <c r="QFH186" s="199"/>
      <c r="QFI186" s="199"/>
      <c r="QFJ186" s="80"/>
      <c r="QFK186" s="199"/>
      <c r="QFL186" s="199"/>
      <c r="QFM186" s="199"/>
      <c r="QFN186" s="200"/>
      <c r="QFO186" s="201"/>
      <c r="QFP186" s="202"/>
      <c r="QFQ186" s="199"/>
      <c r="QFR186" s="199"/>
      <c r="QFS186" s="80"/>
      <c r="QFT186" s="199"/>
      <c r="QFU186" s="199"/>
      <c r="QFV186" s="199"/>
      <c r="QFW186" s="200"/>
      <c r="QFX186" s="201"/>
      <c r="QFY186" s="202"/>
      <c r="QFZ186" s="199"/>
      <c r="QGA186" s="199"/>
      <c r="QGB186" s="80"/>
      <c r="QGC186" s="199"/>
      <c r="QGD186" s="199"/>
      <c r="QGE186" s="199"/>
      <c r="QGF186" s="200"/>
      <c r="QGG186" s="201"/>
      <c r="QGH186" s="202"/>
      <c r="QGI186" s="199"/>
      <c r="QGJ186" s="199"/>
      <c r="QGK186" s="80"/>
      <c r="QGL186" s="199"/>
      <c r="QGM186" s="199"/>
      <c r="QGN186" s="199"/>
      <c r="QGO186" s="200"/>
      <c r="QGP186" s="201"/>
      <c r="QGQ186" s="202"/>
      <c r="QGR186" s="199"/>
      <c r="QGS186" s="199"/>
      <c r="QGT186" s="80"/>
      <c r="QGU186" s="199"/>
      <c r="QGV186" s="199"/>
      <c r="QGW186" s="199"/>
      <c r="QGX186" s="200"/>
      <c r="QGY186" s="201"/>
      <c r="QGZ186" s="202"/>
      <c r="QHA186" s="199"/>
      <c r="QHB186" s="199"/>
      <c r="QHC186" s="80"/>
      <c r="QHD186" s="199"/>
      <c r="QHE186" s="199"/>
      <c r="QHF186" s="199"/>
      <c r="QHG186" s="200"/>
      <c r="QHH186" s="201"/>
      <c r="QHI186" s="202"/>
      <c r="QHJ186" s="199"/>
      <c r="QHK186" s="199"/>
      <c r="QHL186" s="80"/>
      <c r="QHM186" s="199"/>
      <c r="QHN186" s="199"/>
      <c r="QHO186" s="199"/>
      <c r="QHP186" s="200"/>
      <c r="QHQ186" s="201"/>
      <c r="QHR186" s="202"/>
      <c r="QHS186" s="199"/>
      <c r="QHT186" s="199"/>
      <c r="QHU186" s="80"/>
      <c r="QHV186" s="199"/>
      <c r="QHW186" s="199"/>
      <c r="QHX186" s="199"/>
      <c r="QHY186" s="200"/>
      <c r="QHZ186" s="201"/>
      <c r="QIA186" s="202"/>
      <c r="QIB186" s="199"/>
      <c r="QIC186" s="199"/>
      <c r="QID186" s="80"/>
      <c r="QIE186" s="199"/>
      <c r="QIF186" s="199"/>
      <c r="QIG186" s="199"/>
      <c r="QIH186" s="200"/>
      <c r="QII186" s="201"/>
      <c r="QIJ186" s="202"/>
      <c r="QIK186" s="199"/>
      <c r="QIL186" s="199"/>
      <c r="QIM186" s="127"/>
      <c r="QIO186" s="199"/>
      <c r="QIP186" s="199"/>
      <c r="QIQ186" s="200"/>
      <c r="QIR186" s="201"/>
      <c r="QIS186" s="202"/>
      <c r="QIT186" s="199"/>
      <c r="QIU186" s="199"/>
      <c r="QIV186" s="127"/>
      <c r="QIZ186" s="243"/>
      <c r="QJA186" s="244"/>
      <c r="QJB186" s="245"/>
      <c r="QJE186" s="127"/>
      <c r="QJI186" s="243"/>
      <c r="QJJ186" s="201"/>
      <c r="QJK186" s="202"/>
      <c r="QJL186" s="199"/>
      <c r="QJM186" s="199"/>
      <c r="QJN186" s="80"/>
      <c r="QJO186" s="199"/>
      <c r="QJP186" s="199"/>
      <c r="QJQ186" s="199"/>
      <c r="QJR186" s="200"/>
      <c r="QJS186" s="201"/>
      <c r="QJT186" s="202"/>
      <c r="QJU186" s="199"/>
      <c r="QJV186" s="199"/>
      <c r="QJW186" s="80"/>
      <c r="QJX186" s="199"/>
      <c r="QJY186" s="199"/>
      <c r="QJZ186" s="199"/>
      <c r="QKA186" s="200"/>
      <c r="QKB186" s="201"/>
      <c r="QKC186" s="202"/>
      <c r="QKD186" s="199"/>
      <c r="QKE186" s="199"/>
      <c r="QKF186" s="80"/>
      <c r="QKG186" s="199"/>
      <c r="QKH186" s="199"/>
      <c r="QKI186" s="199"/>
      <c r="QKJ186" s="200"/>
      <c r="QKK186" s="201"/>
      <c r="QKL186" s="202"/>
      <c r="QKM186" s="199"/>
      <c r="QKN186" s="199"/>
      <c r="QKO186" s="80"/>
      <c r="QKP186" s="199"/>
      <c r="QKQ186" s="199"/>
      <c r="QKR186" s="199"/>
      <c r="QKS186" s="200"/>
      <c r="QKT186" s="201"/>
      <c r="QKU186" s="202"/>
      <c r="QKV186" s="199"/>
      <c r="QKW186" s="199"/>
      <c r="QKX186" s="80"/>
      <c r="QKY186" s="199"/>
      <c r="QKZ186" s="199"/>
      <c r="QLA186" s="199"/>
      <c r="QLB186" s="200"/>
      <c r="QLC186" s="201"/>
      <c r="QLD186" s="202"/>
      <c r="QLE186" s="199"/>
      <c r="QLF186" s="199"/>
      <c r="QLG186" s="80"/>
      <c r="QLH186" s="199"/>
      <c r="QLI186" s="199"/>
      <c r="QLJ186" s="199"/>
      <c r="QLK186" s="200"/>
      <c r="QLL186" s="201"/>
      <c r="QLM186" s="202"/>
      <c r="QLN186" s="199"/>
      <c r="QLO186" s="199"/>
      <c r="QLP186" s="80"/>
      <c r="QLQ186" s="199"/>
      <c r="QLR186" s="199"/>
      <c r="QLS186" s="199"/>
      <c r="QLT186" s="200"/>
      <c r="QLU186" s="201"/>
      <c r="QLV186" s="202"/>
      <c r="QLW186" s="199"/>
      <c r="QLX186" s="199"/>
      <c r="QLY186" s="80"/>
      <c r="QLZ186" s="199"/>
      <c r="QMA186" s="199"/>
      <c r="QMB186" s="199"/>
      <c r="QMC186" s="200"/>
      <c r="QMD186" s="201"/>
      <c r="QME186" s="202"/>
      <c r="QMF186" s="199"/>
      <c r="QMG186" s="199"/>
      <c r="QMH186" s="80"/>
      <c r="QMI186" s="199"/>
      <c r="QMJ186" s="199"/>
      <c r="QMK186" s="199"/>
      <c r="QML186" s="200"/>
      <c r="QMM186" s="201"/>
      <c r="QMN186" s="202"/>
      <c r="QMO186" s="199"/>
      <c r="QMP186" s="199"/>
      <c r="QMQ186" s="80"/>
      <c r="QMR186" s="199"/>
      <c r="QMS186" s="199"/>
      <c r="QMT186" s="199"/>
      <c r="QMU186" s="200"/>
      <c r="QMV186" s="201"/>
      <c r="QMW186" s="202"/>
      <c r="QMX186" s="199"/>
      <c r="QMY186" s="199"/>
      <c r="QMZ186" s="80"/>
      <c r="QNA186" s="199"/>
      <c r="QNB186" s="199"/>
      <c r="QNC186" s="199"/>
      <c r="QND186" s="200"/>
      <c r="QNE186" s="201"/>
      <c r="QNF186" s="202"/>
      <c r="QNG186" s="199"/>
      <c r="QNH186" s="199"/>
      <c r="QNI186" s="80"/>
      <c r="QNJ186" s="199"/>
      <c r="QNK186" s="199"/>
      <c r="QNL186" s="199"/>
      <c r="QNM186" s="200"/>
      <c r="QNN186" s="201"/>
      <c r="QNO186" s="202"/>
      <c r="QNP186" s="199"/>
      <c r="QNQ186" s="199"/>
      <c r="QNR186" s="80"/>
      <c r="QNS186" s="199"/>
      <c r="QNT186" s="199"/>
      <c r="QNU186" s="199"/>
      <c r="QNV186" s="200"/>
      <c r="QNW186" s="201"/>
      <c r="QNX186" s="202"/>
      <c r="QNY186" s="199"/>
      <c r="QNZ186" s="199"/>
      <c r="QOA186" s="80"/>
      <c r="QOB186" s="199"/>
      <c r="QOC186" s="199"/>
      <c r="QOD186" s="199"/>
      <c r="QOE186" s="200"/>
      <c r="QOF186" s="201"/>
      <c r="QOG186" s="202"/>
      <c r="QOH186" s="199"/>
      <c r="QOI186" s="199"/>
      <c r="QOJ186" s="80"/>
      <c r="QOK186" s="199"/>
      <c r="QOL186" s="199"/>
      <c r="QOM186" s="199"/>
      <c r="QON186" s="200"/>
      <c r="QOO186" s="201"/>
      <c r="QOP186" s="202"/>
      <c r="QOQ186" s="199"/>
      <c r="QOR186" s="199"/>
      <c r="QOS186" s="80"/>
      <c r="QOT186" s="199"/>
      <c r="QOU186" s="199"/>
      <c r="QOV186" s="199"/>
      <c r="QOW186" s="200"/>
      <c r="QOX186" s="201"/>
      <c r="QOY186" s="202"/>
      <c r="QOZ186" s="199"/>
      <c r="QPA186" s="199"/>
      <c r="QPB186" s="80"/>
      <c r="QPC186" s="199"/>
      <c r="QPD186" s="199"/>
      <c r="QPE186" s="199"/>
      <c r="QPF186" s="200"/>
      <c r="QPG186" s="201"/>
      <c r="QPH186" s="202"/>
      <c r="QPI186" s="199"/>
      <c r="QPJ186" s="199"/>
      <c r="QPK186" s="80"/>
      <c r="QPL186" s="199"/>
      <c r="QPM186" s="199"/>
      <c r="QPN186" s="199"/>
      <c r="QPO186" s="200"/>
      <c r="QPP186" s="201"/>
      <c r="QPQ186" s="202"/>
      <c r="QPR186" s="199"/>
      <c r="QPS186" s="199"/>
      <c r="QPT186" s="80"/>
      <c r="QPU186" s="199"/>
      <c r="QPV186" s="199"/>
      <c r="QPW186" s="199"/>
      <c r="QPX186" s="200"/>
      <c r="QPY186" s="201"/>
      <c r="QPZ186" s="202"/>
      <c r="QQA186" s="199"/>
      <c r="QQB186" s="199"/>
      <c r="QQC186" s="80"/>
      <c r="QQD186" s="199"/>
      <c r="QQE186" s="199"/>
      <c r="QQF186" s="199"/>
      <c r="QQG186" s="200"/>
      <c r="QQH186" s="201"/>
      <c r="QQI186" s="202"/>
      <c r="QQJ186" s="199"/>
      <c r="QQK186" s="199"/>
      <c r="QQL186" s="80"/>
      <c r="QQM186" s="199"/>
      <c r="QQN186" s="199"/>
      <c r="QQO186" s="199"/>
      <c r="QQP186" s="200"/>
      <c r="QQQ186" s="201"/>
      <c r="QQR186" s="202"/>
      <c r="QQS186" s="199"/>
      <c r="QQT186" s="199"/>
      <c r="QQU186" s="80"/>
      <c r="QQV186" s="199"/>
      <c r="QQW186" s="199"/>
      <c r="QQX186" s="199"/>
      <c r="QQY186" s="200"/>
      <c r="QQZ186" s="201"/>
      <c r="QRA186" s="202"/>
      <c r="QRB186" s="199"/>
      <c r="QRC186" s="199"/>
      <c r="QRD186" s="80"/>
      <c r="QRE186" s="199"/>
      <c r="QRF186" s="199"/>
      <c r="QRG186" s="199"/>
      <c r="QRH186" s="200"/>
      <c r="QRI186" s="201"/>
      <c r="QRJ186" s="202"/>
      <c r="QRK186" s="199"/>
      <c r="QRL186" s="199"/>
      <c r="QRM186" s="80"/>
      <c r="QRN186" s="199"/>
      <c r="QRO186" s="199"/>
      <c r="QRP186" s="199"/>
      <c r="QRQ186" s="200"/>
      <c r="QRR186" s="201"/>
      <c r="QRS186" s="202"/>
      <c r="QRT186" s="199"/>
      <c r="QRU186" s="199"/>
      <c r="QRV186" s="80"/>
      <c r="QRW186" s="199"/>
      <c r="QRX186" s="199"/>
      <c r="QRY186" s="199"/>
      <c r="QRZ186" s="200"/>
      <c r="QSA186" s="201"/>
      <c r="QSB186" s="202"/>
      <c r="QSC186" s="199"/>
      <c r="QSD186" s="199"/>
      <c r="QSE186" s="80"/>
      <c r="QSF186" s="199"/>
      <c r="QSG186" s="199"/>
      <c r="QSH186" s="199"/>
      <c r="QSI186" s="243"/>
      <c r="QSJ186" s="244"/>
      <c r="QSK186" s="202"/>
      <c r="QSL186" s="199"/>
      <c r="QSM186" s="199"/>
      <c r="QSN186" s="80"/>
      <c r="QSO186" s="199"/>
      <c r="QSP186" s="199"/>
      <c r="QSQ186" s="199"/>
      <c r="QSR186" s="243"/>
      <c r="QSS186" s="244"/>
      <c r="QST186" s="245"/>
      <c r="QSW186" s="127"/>
      <c r="QTA186" s="243"/>
      <c r="QTB186" s="244"/>
      <c r="QTC186" s="245"/>
      <c r="QTF186" s="80"/>
      <c r="QTG186" s="199"/>
      <c r="QTH186" s="199"/>
      <c r="QTI186" s="199"/>
      <c r="QTJ186" s="200"/>
      <c r="QTK186" s="201"/>
      <c r="QTL186" s="202"/>
      <c r="QTM186" s="199"/>
      <c r="QTN186" s="199"/>
      <c r="QTO186" s="80"/>
      <c r="QTP186" s="199"/>
      <c r="QTQ186" s="199"/>
      <c r="QTR186" s="199"/>
      <c r="QTS186" s="200"/>
      <c r="QTT186" s="201"/>
      <c r="QTU186" s="202"/>
      <c r="QTV186" s="199"/>
      <c r="QTW186" s="199"/>
      <c r="QTX186" s="80"/>
      <c r="QTY186" s="199"/>
      <c r="QTZ186" s="199"/>
      <c r="QUA186" s="199"/>
      <c r="QUB186" s="200"/>
      <c r="QUC186" s="201"/>
      <c r="QUD186" s="202"/>
      <c r="QUE186" s="199"/>
      <c r="QUF186" s="199"/>
      <c r="QUG186" s="80"/>
      <c r="QUH186" s="199"/>
      <c r="QUI186" s="199"/>
      <c r="QUJ186" s="199"/>
      <c r="QUK186" s="200"/>
      <c r="QUL186" s="201"/>
      <c r="QUM186" s="202"/>
      <c r="QUN186" s="199"/>
      <c r="QUO186" s="199"/>
      <c r="QUP186" s="80"/>
      <c r="QUQ186" s="199"/>
      <c r="QUR186" s="199"/>
      <c r="QUS186" s="199"/>
      <c r="QUT186" s="200"/>
      <c r="QUU186" s="201"/>
      <c r="QUV186" s="202"/>
      <c r="QUW186" s="199"/>
      <c r="QUX186" s="199"/>
      <c r="QUY186" s="80"/>
      <c r="QUZ186" s="199"/>
      <c r="QVA186" s="199"/>
      <c r="QVB186" s="199"/>
      <c r="QVC186" s="200"/>
      <c r="QVD186" s="201"/>
      <c r="QVE186" s="202"/>
      <c r="QVF186" s="199"/>
      <c r="QVG186" s="199"/>
      <c r="QVH186" s="80"/>
      <c r="QVI186" s="199"/>
      <c r="QVJ186" s="199"/>
      <c r="QVK186" s="199"/>
      <c r="QVL186" s="200"/>
      <c r="QVM186" s="201"/>
      <c r="QVN186" s="202"/>
      <c r="QVO186" s="199"/>
      <c r="QVP186" s="199"/>
      <c r="QVQ186" s="80"/>
      <c r="QVR186" s="199"/>
      <c r="QVS186" s="199"/>
      <c r="QVT186" s="199"/>
      <c r="QVU186" s="200"/>
      <c r="QVV186" s="201"/>
      <c r="QVW186" s="202"/>
      <c r="QVX186" s="199"/>
      <c r="QVY186" s="199"/>
      <c r="QVZ186" s="80"/>
      <c r="QWA186" s="199"/>
      <c r="QWB186" s="199"/>
      <c r="QWC186" s="199"/>
      <c r="QWD186" s="200"/>
      <c r="QWE186" s="201"/>
      <c r="QWF186" s="202"/>
      <c r="QWG186" s="199"/>
      <c r="QWH186" s="199"/>
      <c r="QWI186" s="80"/>
      <c r="QWJ186" s="199"/>
      <c r="QWK186" s="199"/>
      <c r="QWL186" s="199"/>
      <c r="QWM186" s="200"/>
      <c r="QWN186" s="201"/>
      <c r="QWO186" s="202"/>
      <c r="QWP186" s="199"/>
      <c r="QWQ186" s="199"/>
      <c r="QWR186" s="80"/>
      <c r="QWS186" s="199"/>
      <c r="QWT186" s="199"/>
      <c r="QWU186" s="199"/>
      <c r="QWV186" s="200"/>
      <c r="QWW186" s="201"/>
      <c r="QWX186" s="202"/>
      <c r="QWY186" s="199"/>
      <c r="QWZ186" s="199"/>
      <c r="QXA186" s="80"/>
      <c r="QXB186" s="199"/>
      <c r="QXC186" s="199"/>
      <c r="QXD186" s="199"/>
      <c r="QXE186" s="200"/>
      <c r="QXF186" s="201"/>
      <c r="QXG186" s="202"/>
      <c r="QXH186" s="199"/>
      <c r="QXI186" s="199"/>
      <c r="QXJ186" s="80"/>
      <c r="QXK186" s="199"/>
      <c r="QXL186" s="199"/>
      <c r="QXM186" s="199"/>
      <c r="QXN186" s="200"/>
      <c r="QXO186" s="201"/>
      <c r="QXP186" s="202"/>
      <c r="QXQ186" s="199"/>
      <c r="QXR186" s="199"/>
      <c r="QXS186" s="80"/>
      <c r="QXT186" s="199"/>
      <c r="QXU186" s="199"/>
      <c r="QXV186" s="199"/>
      <c r="QXW186" s="200"/>
      <c r="QXX186" s="201"/>
      <c r="QXY186" s="202"/>
      <c r="QXZ186" s="199"/>
      <c r="QYA186" s="199"/>
      <c r="QYB186" s="80"/>
      <c r="QYC186" s="199"/>
      <c r="QYD186" s="199"/>
      <c r="QYE186" s="199"/>
      <c r="QYF186" s="200"/>
      <c r="QYG186" s="201"/>
      <c r="QYH186" s="202"/>
      <c r="QYI186" s="199"/>
      <c r="QYJ186" s="199"/>
      <c r="QYK186" s="80"/>
      <c r="QYL186" s="199"/>
      <c r="QYM186" s="199"/>
      <c r="QYN186" s="199"/>
      <c r="QYO186" s="200"/>
      <c r="QYP186" s="201"/>
      <c r="QYQ186" s="202"/>
      <c r="QYR186" s="199"/>
      <c r="QYS186" s="199"/>
      <c r="QYT186" s="80"/>
      <c r="QYU186" s="199"/>
      <c r="QYV186" s="199"/>
      <c r="QYW186" s="199"/>
      <c r="QYX186" s="200"/>
      <c r="QYY186" s="201"/>
      <c r="QYZ186" s="202"/>
      <c r="QZA186" s="199"/>
      <c r="QZB186" s="199"/>
      <c r="QZC186" s="80"/>
      <c r="QZD186" s="199"/>
      <c r="QZE186" s="199"/>
      <c r="QZF186" s="199"/>
      <c r="QZG186" s="200"/>
      <c r="QZH186" s="201"/>
      <c r="QZI186" s="202"/>
      <c r="QZJ186" s="199"/>
      <c r="QZK186" s="199"/>
      <c r="QZL186" s="80"/>
      <c r="QZM186" s="199"/>
      <c r="QZN186" s="199"/>
      <c r="QZO186" s="199"/>
      <c r="QZP186" s="200"/>
      <c r="QZQ186" s="201"/>
      <c r="QZR186" s="202"/>
      <c r="QZS186" s="199"/>
      <c r="QZT186" s="199"/>
      <c r="QZU186" s="80"/>
      <c r="QZV186" s="199"/>
      <c r="QZW186" s="199"/>
      <c r="QZX186" s="199"/>
      <c r="QZY186" s="200"/>
      <c r="QZZ186" s="201"/>
      <c r="RAA186" s="202"/>
      <c r="RAB186" s="199"/>
      <c r="RAC186" s="199"/>
      <c r="RAD186" s="80"/>
      <c r="RAE186" s="199"/>
      <c r="RAF186" s="199"/>
      <c r="RAG186" s="199"/>
      <c r="RAH186" s="200"/>
      <c r="RAI186" s="201"/>
      <c r="RAJ186" s="202"/>
      <c r="RAK186" s="199"/>
      <c r="RAL186" s="199"/>
      <c r="RAM186" s="80"/>
      <c r="RAN186" s="199"/>
      <c r="RAO186" s="199"/>
      <c r="RAP186" s="199"/>
      <c r="RAQ186" s="200"/>
      <c r="RAR186" s="201"/>
      <c r="RAS186" s="202"/>
      <c r="RAT186" s="199"/>
      <c r="RAU186" s="199"/>
      <c r="RAV186" s="80"/>
      <c r="RAW186" s="199"/>
      <c r="RAX186" s="199"/>
      <c r="RAY186" s="199"/>
      <c r="RAZ186" s="200"/>
      <c r="RBA186" s="201"/>
      <c r="RBB186" s="202"/>
      <c r="RBC186" s="199"/>
      <c r="RBD186" s="199"/>
      <c r="RBE186" s="80"/>
      <c r="RBF186" s="199"/>
      <c r="RBG186" s="199"/>
      <c r="RBH186" s="199"/>
      <c r="RBI186" s="200"/>
      <c r="RBJ186" s="201"/>
      <c r="RBK186" s="202"/>
      <c r="RBL186" s="199"/>
      <c r="RBM186" s="199"/>
      <c r="RBN186" s="80"/>
      <c r="RBO186" s="199"/>
      <c r="RBP186" s="199"/>
      <c r="RBQ186" s="199"/>
      <c r="RBR186" s="200"/>
      <c r="RBS186" s="201"/>
      <c r="RBT186" s="202"/>
      <c r="RBU186" s="199"/>
      <c r="RBV186" s="199"/>
      <c r="RBW186" s="80"/>
      <c r="RBX186" s="199"/>
      <c r="RBY186" s="199"/>
      <c r="RBZ186" s="199"/>
      <c r="RCA186" s="200"/>
      <c r="RCB186" s="201"/>
      <c r="RCC186" s="202"/>
      <c r="RCD186" s="199"/>
      <c r="RCF186" s="127"/>
      <c r="RCG186" s="199"/>
      <c r="RCH186" s="199"/>
      <c r="RCI186" s="199"/>
      <c r="RCJ186" s="200"/>
      <c r="RCK186" s="201"/>
      <c r="RCL186" s="202"/>
      <c r="RCM186" s="199"/>
      <c r="RCO186" s="127"/>
      <c r="RCS186" s="243"/>
      <c r="RCT186" s="244"/>
      <c r="RCU186" s="245"/>
      <c r="RCX186" s="127"/>
      <c r="RDB186" s="200"/>
      <c r="RDC186" s="201"/>
      <c r="RDD186" s="202"/>
      <c r="RDE186" s="199"/>
      <c r="RDF186" s="199"/>
      <c r="RDG186" s="80"/>
      <c r="RDH186" s="199"/>
      <c r="RDI186" s="199"/>
      <c r="RDJ186" s="199"/>
      <c r="RDK186" s="200"/>
      <c r="RDL186" s="201"/>
      <c r="RDM186" s="202"/>
      <c r="RDN186" s="199"/>
      <c r="RDO186" s="199"/>
      <c r="RDP186" s="80"/>
      <c r="RDQ186" s="199"/>
      <c r="RDR186" s="199"/>
      <c r="RDS186" s="199"/>
      <c r="RDT186" s="200"/>
      <c r="RDU186" s="201"/>
      <c r="RDV186" s="202"/>
      <c r="RDW186" s="199"/>
      <c r="RDX186" s="199"/>
      <c r="RDY186" s="80"/>
      <c r="RDZ186" s="199"/>
      <c r="REA186" s="199"/>
      <c r="REB186" s="199"/>
      <c r="REC186" s="200"/>
      <c r="RED186" s="201"/>
      <c r="REE186" s="202"/>
      <c r="REF186" s="199"/>
      <c r="REG186" s="199"/>
      <c r="REH186" s="80"/>
      <c r="REI186" s="199"/>
      <c r="REJ186" s="199"/>
      <c r="REK186" s="199"/>
      <c r="REL186" s="200"/>
      <c r="REM186" s="201"/>
      <c r="REN186" s="202"/>
      <c r="REO186" s="199"/>
      <c r="REP186" s="199"/>
      <c r="REQ186" s="80"/>
      <c r="RER186" s="199"/>
      <c r="RES186" s="199"/>
      <c r="RET186" s="199"/>
      <c r="REU186" s="200"/>
      <c r="REV186" s="201"/>
      <c r="REW186" s="202"/>
      <c r="REX186" s="199"/>
      <c r="REY186" s="199"/>
      <c r="REZ186" s="80"/>
      <c r="RFA186" s="199"/>
      <c r="RFB186" s="199"/>
      <c r="RFC186" s="199"/>
      <c r="RFD186" s="200"/>
      <c r="RFE186" s="201"/>
      <c r="RFF186" s="202"/>
      <c r="RFG186" s="199"/>
      <c r="RFH186" s="199"/>
      <c r="RFI186" s="80"/>
      <c r="RFJ186" s="199"/>
      <c r="RFK186" s="199"/>
      <c r="RFL186" s="199"/>
      <c r="RFM186" s="200"/>
      <c r="RFN186" s="201"/>
      <c r="RFO186" s="202"/>
      <c r="RFP186" s="199"/>
      <c r="RFQ186" s="199"/>
      <c r="RFR186" s="80"/>
      <c r="RFS186" s="199"/>
      <c r="RFT186" s="199"/>
      <c r="RFU186" s="199"/>
      <c r="RFV186" s="200"/>
      <c r="RFW186" s="201"/>
      <c r="RFX186" s="202"/>
      <c r="RFY186" s="199"/>
      <c r="RFZ186" s="199"/>
      <c r="RGA186" s="80"/>
      <c r="RGB186" s="199"/>
      <c r="RGC186" s="199"/>
      <c r="RGD186" s="199"/>
      <c r="RGE186" s="200"/>
      <c r="RGF186" s="201"/>
      <c r="RGG186" s="202"/>
      <c r="RGH186" s="199"/>
      <c r="RGI186" s="199"/>
      <c r="RGJ186" s="80"/>
      <c r="RGK186" s="199"/>
      <c r="RGL186" s="199"/>
      <c r="RGM186" s="199"/>
      <c r="RGN186" s="200"/>
      <c r="RGO186" s="201"/>
      <c r="RGP186" s="202"/>
      <c r="RGQ186" s="199"/>
      <c r="RGR186" s="199"/>
      <c r="RGS186" s="80"/>
      <c r="RGT186" s="199"/>
      <c r="RGU186" s="199"/>
      <c r="RGV186" s="199"/>
      <c r="RGW186" s="200"/>
      <c r="RGX186" s="201"/>
      <c r="RGY186" s="202"/>
      <c r="RGZ186" s="199"/>
      <c r="RHA186" s="199"/>
      <c r="RHB186" s="80"/>
      <c r="RHC186" s="199"/>
      <c r="RHD186" s="199"/>
      <c r="RHE186" s="199"/>
      <c r="RHF186" s="200"/>
      <c r="RHG186" s="201"/>
      <c r="RHH186" s="202"/>
      <c r="RHI186" s="199"/>
      <c r="RHJ186" s="199"/>
      <c r="RHK186" s="80"/>
      <c r="RHL186" s="199"/>
      <c r="RHM186" s="199"/>
      <c r="RHN186" s="199"/>
      <c r="RHO186" s="200"/>
      <c r="RHP186" s="201"/>
      <c r="RHQ186" s="202"/>
      <c r="RHR186" s="199"/>
      <c r="RHS186" s="199"/>
      <c r="RHT186" s="80"/>
      <c r="RHU186" s="199"/>
      <c r="RHV186" s="199"/>
      <c r="RHW186" s="199"/>
      <c r="RHX186" s="200"/>
      <c r="RHY186" s="201"/>
      <c r="RHZ186" s="202"/>
      <c r="RIA186" s="199"/>
      <c r="RIB186" s="199"/>
      <c r="RIC186" s="80"/>
      <c r="RID186" s="199"/>
      <c r="RIE186" s="199"/>
      <c r="RIF186" s="199"/>
      <c r="RIG186" s="200"/>
      <c r="RIH186" s="201"/>
      <c r="RII186" s="202"/>
      <c r="RIJ186" s="199"/>
      <c r="RIK186" s="199"/>
      <c r="RIL186" s="80"/>
      <c r="RIM186" s="199"/>
      <c r="RIN186" s="199"/>
      <c r="RIO186" s="199"/>
      <c r="RIP186" s="200"/>
      <c r="RIQ186" s="201"/>
      <c r="RIR186" s="202"/>
      <c r="RIS186" s="199"/>
      <c r="RIT186" s="199"/>
      <c r="RIU186" s="80"/>
      <c r="RIV186" s="199"/>
      <c r="RIW186" s="199"/>
      <c r="RIX186" s="199"/>
      <c r="RIY186" s="200"/>
      <c r="RIZ186" s="201"/>
      <c r="RJA186" s="202"/>
      <c r="RJB186" s="199"/>
      <c r="RJC186" s="199"/>
      <c r="RJD186" s="80"/>
      <c r="RJE186" s="199"/>
      <c r="RJF186" s="199"/>
      <c r="RJG186" s="199"/>
      <c r="RJH186" s="200"/>
      <c r="RJI186" s="201"/>
      <c r="RJJ186" s="202"/>
      <c r="RJK186" s="199"/>
      <c r="RJL186" s="199"/>
      <c r="RJM186" s="80"/>
      <c r="RJN186" s="199"/>
      <c r="RJO186" s="199"/>
      <c r="RJP186" s="199"/>
      <c r="RJQ186" s="200"/>
      <c r="RJR186" s="201"/>
      <c r="RJS186" s="202"/>
      <c r="RJT186" s="199"/>
      <c r="RJU186" s="199"/>
      <c r="RJV186" s="80"/>
      <c r="RJW186" s="199"/>
      <c r="RJX186" s="199"/>
      <c r="RJY186" s="199"/>
      <c r="RJZ186" s="200"/>
      <c r="RKA186" s="201"/>
      <c r="RKB186" s="202"/>
      <c r="RKC186" s="199"/>
      <c r="RKD186" s="199"/>
      <c r="RKE186" s="80"/>
      <c r="RKF186" s="199"/>
      <c r="RKG186" s="199"/>
      <c r="RKH186" s="199"/>
      <c r="RKI186" s="200"/>
      <c r="RKJ186" s="201"/>
      <c r="RKK186" s="202"/>
      <c r="RKL186" s="199"/>
      <c r="RKM186" s="199"/>
      <c r="RKN186" s="80"/>
      <c r="RKO186" s="199"/>
      <c r="RKP186" s="199"/>
      <c r="RKQ186" s="199"/>
      <c r="RKR186" s="200"/>
      <c r="RKS186" s="201"/>
      <c r="RKT186" s="202"/>
      <c r="RKU186" s="199"/>
      <c r="RKV186" s="199"/>
      <c r="RKW186" s="80"/>
      <c r="RKX186" s="199"/>
      <c r="RKY186" s="199"/>
      <c r="RKZ186" s="199"/>
      <c r="RLA186" s="200"/>
      <c r="RLB186" s="201"/>
      <c r="RLC186" s="202"/>
      <c r="RLD186" s="199"/>
      <c r="RLE186" s="199"/>
      <c r="RLF186" s="80"/>
      <c r="RLG186" s="199"/>
      <c r="RLH186" s="199"/>
      <c r="RLI186" s="199"/>
      <c r="RLJ186" s="200"/>
      <c r="RLK186" s="201"/>
      <c r="RLL186" s="202"/>
      <c r="RLM186" s="199"/>
      <c r="RLN186" s="199"/>
      <c r="RLO186" s="80"/>
      <c r="RLP186" s="199"/>
      <c r="RLQ186" s="199"/>
      <c r="RLR186" s="199"/>
      <c r="RLS186" s="200"/>
      <c r="RLT186" s="201"/>
      <c r="RLU186" s="202"/>
      <c r="RLV186" s="199"/>
      <c r="RLW186" s="199"/>
      <c r="RLX186" s="80"/>
      <c r="RLY186" s="199"/>
      <c r="RLZ186" s="199"/>
      <c r="RMB186" s="243"/>
      <c r="RMC186" s="201"/>
      <c r="RMD186" s="202"/>
      <c r="RME186" s="199"/>
      <c r="RMF186" s="199"/>
      <c r="RMG186" s="80"/>
      <c r="RMH186" s="199"/>
      <c r="RMI186" s="199"/>
      <c r="RMK186" s="243"/>
      <c r="RML186" s="244"/>
      <c r="RMM186" s="245"/>
      <c r="RMP186" s="127"/>
      <c r="RMT186" s="243"/>
      <c r="RMU186" s="244"/>
      <c r="RMV186" s="245"/>
      <c r="RMX186" s="199"/>
      <c r="RMY186" s="80"/>
      <c r="RMZ186" s="199"/>
      <c r="RNA186" s="199"/>
      <c r="RNB186" s="199"/>
      <c r="RNC186" s="200"/>
      <c r="RND186" s="201"/>
      <c r="RNE186" s="202"/>
      <c r="RNF186" s="199"/>
      <c r="RNG186" s="199"/>
      <c r="RNH186" s="80"/>
      <c r="RNI186" s="199"/>
      <c r="RNJ186" s="199"/>
      <c r="RNK186" s="199"/>
      <c r="RNL186" s="200"/>
      <c r="RNM186" s="201"/>
      <c r="RNN186" s="202"/>
      <c r="RNO186" s="199"/>
      <c r="RNP186" s="199"/>
      <c r="RNQ186" s="80"/>
      <c r="RNR186" s="199"/>
      <c r="RNS186" s="199"/>
      <c r="RNT186" s="199"/>
      <c r="RNU186" s="200"/>
      <c r="RNV186" s="201"/>
      <c r="RNW186" s="202"/>
      <c r="RNX186" s="199"/>
      <c r="RNY186" s="199"/>
      <c r="RNZ186" s="80"/>
      <c r="ROA186" s="199"/>
      <c r="ROB186" s="199"/>
      <c r="ROC186" s="199"/>
      <c r="ROD186" s="200"/>
      <c r="ROE186" s="201"/>
      <c r="ROF186" s="202"/>
      <c r="ROG186" s="199"/>
      <c r="ROH186" s="199"/>
      <c r="ROI186" s="80"/>
      <c r="ROJ186" s="199"/>
      <c r="ROK186" s="199"/>
      <c r="ROL186" s="199"/>
      <c r="ROM186" s="200"/>
      <c r="RON186" s="201"/>
      <c r="ROO186" s="202"/>
      <c r="ROP186" s="199"/>
      <c r="ROQ186" s="199"/>
      <c r="ROR186" s="80"/>
      <c r="ROS186" s="199"/>
      <c r="ROT186" s="199"/>
      <c r="ROU186" s="199"/>
      <c r="ROV186" s="200"/>
      <c r="ROW186" s="201"/>
      <c r="ROX186" s="202"/>
      <c r="ROY186" s="199"/>
      <c r="ROZ186" s="199"/>
      <c r="RPA186" s="80"/>
      <c r="RPB186" s="199"/>
      <c r="RPC186" s="199"/>
      <c r="RPD186" s="199"/>
      <c r="RPE186" s="200"/>
      <c r="RPF186" s="201"/>
      <c r="RPG186" s="202"/>
      <c r="RPH186" s="199"/>
      <c r="RPI186" s="199"/>
      <c r="RPJ186" s="80"/>
      <c r="RPK186" s="199"/>
      <c r="RPL186" s="199"/>
      <c r="RPM186" s="199"/>
      <c r="RPN186" s="200"/>
      <c r="RPO186" s="201"/>
      <c r="RPP186" s="202"/>
      <c r="RPQ186" s="199"/>
      <c r="RPR186" s="199"/>
      <c r="RPS186" s="80"/>
      <c r="RPT186" s="199"/>
      <c r="RPU186" s="199"/>
      <c r="RPV186" s="199"/>
      <c r="RPW186" s="200"/>
      <c r="RPX186" s="201"/>
      <c r="RPY186" s="202"/>
      <c r="RPZ186" s="199"/>
      <c r="RQA186" s="199"/>
      <c r="RQB186" s="80"/>
      <c r="RQC186" s="199"/>
      <c r="RQD186" s="199"/>
      <c r="RQE186" s="199"/>
      <c r="RQF186" s="200"/>
      <c r="RQG186" s="201"/>
      <c r="RQH186" s="202"/>
      <c r="RQI186" s="199"/>
      <c r="RQJ186" s="199"/>
      <c r="RQK186" s="80"/>
      <c r="RQL186" s="199"/>
      <c r="RQM186" s="199"/>
      <c r="RQN186" s="199"/>
      <c r="RQO186" s="200"/>
      <c r="RQP186" s="201"/>
      <c r="RQQ186" s="202"/>
      <c r="RQR186" s="199"/>
      <c r="RQS186" s="199"/>
      <c r="RQT186" s="80"/>
      <c r="RQU186" s="199"/>
      <c r="RQV186" s="199"/>
      <c r="RQW186" s="199"/>
      <c r="RQX186" s="200"/>
      <c r="RQY186" s="201"/>
      <c r="RQZ186" s="202"/>
      <c r="RRA186" s="199"/>
      <c r="RRB186" s="199"/>
      <c r="RRC186" s="80"/>
      <c r="RRD186" s="199"/>
      <c r="RRE186" s="199"/>
      <c r="RRF186" s="199"/>
      <c r="RRG186" s="200"/>
      <c r="RRH186" s="201"/>
      <c r="RRI186" s="202"/>
      <c r="RRJ186" s="199"/>
      <c r="RRK186" s="199"/>
      <c r="RRL186" s="80"/>
      <c r="RRM186" s="199"/>
      <c r="RRN186" s="199"/>
      <c r="RRO186" s="199"/>
      <c r="RRP186" s="200"/>
      <c r="RRQ186" s="201"/>
      <c r="RRR186" s="202"/>
      <c r="RRS186" s="199"/>
      <c r="RRT186" s="199"/>
      <c r="RRU186" s="80"/>
      <c r="RRV186" s="199"/>
      <c r="RRW186" s="199"/>
      <c r="RRX186" s="199"/>
      <c r="RRY186" s="200"/>
      <c r="RRZ186" s="201"/>
      <c r="RSA186" s="202"/>
      <c r="RSB186" s="199"/>
      <c r="RSC186" s="199"/>
      <c r="RSD186" s="80"/>
      <c r="RSE186" s="199"/>
      <c r="RSF186" s="199"/>
      <c r="RSG186" s="199"/>
      <c r="RSH186" s="200"/>
      <c r="RSI186" s="201"/>
      <c r="RSJ186" s="202"/>
      <c r="RSK186" s="199"/>
      <c r="RSL186" s="199"/>
      <c r="RSM186" s="80"/>
      <c r="RSN186" s="199"/>
      <c r="RSO186" s="199"/>
      <c r="RSP186" s="199"/>
      <c r="RSQ186" s="200"/>
      <c r="RSR186" s="201"/>
      <c r="RSS186" s="202"/>
      <c r="RST186" s="199"/>
      <c r="RSU186" s="199"/>
      <c r="RSV186" s="80"/>
      <c r="RSW186" s="199"/>
      <c r="RSX186" s="199"/>
      <c r="RSY186" s="199"/>
      <c r="RSZ186" s="200"/>
      <c r="RTA186" s="201"/>
      <c r="RTB186" s="202"/>
      <c r="RTC186" s="199"/>
      <c r="RTD186" s="199"/>
      <c r="RTE186" s="80"/>
      <c r="RTF186" s="199"/>
      <c r="RTG186" s="199"/>
      <c r="RTH186" s="199"/>
      <c r="RTI186" s="200"/>
      <c r="RTJ186" s="201"/>
      <c r="RTK186" s="202"/>
      <c r="RTL186" s="199"/>
      <c r="RTM186" s="199"/>
      <c r="RTN186" s="80"/>
      <c r="RTO186" s="199"/>
      <c r="RTP186" s="199"/>
      <c r="RTQ186" s="199"/>
      <c r="RTR186" s="200"/>
      <c r="RTS186" s="201"/>
      <c r="RTT186" s="202"/>
      <c r="RTU186" s="199"/>
      <c r="RTV186" s="199"/>
      <c r="RTW186" s="80"/>
      <c r="RTX186" s="199"/>
      <c r="RTY186" s="199"/>
      <c r="RTZ186" s="199"/>
      <c r="RUA186" s="200"/>
      <c r="RUB186" s="201"/>
      <c r="RUC186" s="202"/>
      <c r="RUD186" s="199"/>
      <c r="RUE186" s="199"/>
      <c r="RUF186" s="80"/>
      <c r="RUG186" s="199"/>
      <c r="RUH186" s="199"/>
      <c r="RUI186" s="199"/>
      <c r="RUJ186" s="200"/>
      <c r="RUK186" s="201"/>
      <c r="RUL186" s="202"/>
      <c r="RUM186" s="199"/>
      <c r="RUN186" s="199"/>
      <c r="RUO186" s="80"/>
      <c r="RUP186" s="199"/>
      <c r="RUQ186" s="199"/>
      <c r="RUR186" s="199"/>
      <c r="RUS186" s="200"/>
      <c r="RUT186" s="201"/>
      <c r="RUU186" s="202"/>
      <c r="RUV186" s="199"/>
      <c r="RUW186" s="199"/>
      <c r="RUX186" s="80"/>
      <c r="RUY186" s="199"/>
      <c r="RUZ186" s="199"/>
      <c r="RVA186" s="199"/>
      <c r="RVB186" s="200"/>
      <c r="RVC186" s="201"/>
      <c r="RVD186" s="202"/>
      <c r="RVE186" s="199"/>
      <c r="RVF186" s="199"/>
      <c r="RVG186" s="80"/>
      <c r="RVH186" s="199"/>
      <c r="RVI186" s="199"/>
      <c r="RVJ186" s="199"/>
      <c r="RVK186" s="200"/>
      <c r="RVL186" s="201"/>
      <c r="RVM186" s="202"/>
      <c r="RVN186" s="199"/>
      <c r="RVO186" s="199"/>
      <c r="RVP186" s="80"/>
      <c r="RVQ186" s="199"/>
      <c r="RVR186" s="199"/>
      <c r="RVS186" s="199"/>
      <c r="RVT186" s="200"/>
      <c r="RVU186" s="201"/>
      <c r="RVV186" s="202"/>
      <c r="RVY186" s="80"/>
      <c r="RVZ186" s="199"/>
      <c r="RWA186" s="199"/>
      <c r="RWB186" s="199"/>
      <c r="RWC186" s="200"/>
      <c r="RWD186" s="201"/>
      <c r="RWE186" s="202"/>
      <c r="RWH186" s="127"/>
      <c r="RWL186" s="243"/>
      <c r="RWM186" s="244"/>
      <c r="RWN186" s="245"/>
      <c r="RWQ186" s="127"/>
      <c r="RWT186" s="199"/>
      <c r="RWU186" s="200"/>
      <c r="RWV186" s="201"/>
      <c r="RWW186" s="202"/>
      <c r="RWX186" s="199"/>
      <c r="RWY186" s="199"/>
      <c r="RWZ186" s="80"/>
      <c r="RXA186" s="199"/>
      <c r="RXB186" s="199"/>
      <c r="RXC186" s="199"/>
      <c r="RXD186" s="200"/>
      <c r="RXE186" s="201"/>
      <c r="RXF186" s="202"/>
      <c r="RXG186" s="199"/>
      <c r="RXH186" s="199"/>
      <c r="RXI186" s="80"/>
      <c r="RXJ186" s="199"/>
      <c r="RXK186" s="199"/>
      <c r="RXL186" s="199"/>
      <c r="RXM186" s="200"/>
      <c r="RXN186" s="201"/>
      <c r="RXO186" s="202"/>
      <c r="RXP186" s="199"/>
      <c r="RXQ186" s="199"/>
      <c r="RXR186" s="80"/>
      <c r="RXS186" s="199"/>
      <c r="RXT186" s="199"/>
      <c r="RXU186" s="199"/>
      <c r="RXV186" s="200"/>
      <c r="RXW186" s="201"/>
      <c r="RXX186" s="202"/>
      <c r="RXY186" s="199"/>
      <c r="RXZ186" s="199"/>
      <c r="RYA186" s="80"/>
      <c r="RYB186" s="199"/>
      <c r="RYC186" s="199"/>
      <c r="RYD186" s="199"/>
      <c r="RYE186" s="200"/>
      <c r="RYF186" s="201"/>
      <c r="RYG186" s="202"/>
      <c r="RYH186" s="199"/>
      <c r="RYI186" s="199"/>
      <c r="RYJ186" s="80"/>
      <c r="RYK186" s="199"/>
      <c r="RYL186" s="199"/>
      <c r="RYM186" s="199"/>
      <c r="RYN186" s="200"/>
      <c r="RYO186" s="201"/>
      <c r="RYP186" s="202"/>
      <c r="RYQ186" s="199"/>
      <c r="RYR186" s="199"/>
      <c r="RYS186" s="80"/>
      <c r="RYT186" s="199"/>
      <c r="RYU186" s="199"/>
      <c r="RYV186" s="199"/>
      <c r="RYW186" s="200"/>
      <c r="RYX186" s="201"/>
      <c r="RYY186" s="202"/>
      <c r="RYZ186" s="199"/>
      <c r="RZA186" s="199"/>
      <c r="RZB186" s="80"/>
      <c r="RZC186" s="199"/>
      <c r="RZD186" s="199"/>
      <c r="RZE186" s="199"/>
      <c r="RZF186" s="200"/>
      <c r="RZG186" s="201"/>
      <c r="RZH186" s="202"/>
      <c r="RZI186" s="199"/>
      <c r="RZJ186" s="199"/>
      <c r="RZK186" s="80"/>
      <c r="RZL186" s="199"/>
      <c r="RZM186" s="199"/>
      <c r="RZN186" s="199"/>
      <c r="RZO186" s="200"/>
      <c r="RZP186" s="201"/>
      <c r="RZQ186" s="202"/>
      <c r="RZR186" s="199"/>
      <c r="RZS186" s="199"/>
      <c r="RZT186" s="80"/>
      <c r="RZU186" s="199"/>
      <c r="RZV186" s="199"/>
      <c r="RZW186" s="199"/>
      <c r="RZX186" s="200"/>
      <c r="RZY186" s="201"/>
      <c r="RZZ186" s="202"/>
      <c r="SAA186" s="199"/>
      <c r="SAB186" s="199"/>
      <c r="SAC186" s="80"/>
      <c r="SAD186" s="199"/>
      <c r="SAE186" s="199"/>
      <c r="SAF186" s="199"/>
      <c r="SAG186" s="200"/>
      <c r="SAH186" s="201"/>
      <c r="SAI186" s="202"/>
      <c r="SAJ186" s="199"/>
      <c r="SAK186" s="199"/>
      <c r="SAL186" s="80"/>
      <c r="SAM186" s="199"/>
      <c r="SAN186" s="199"/>
      <c r="SAO186" s="199"/>
      <c r="SAP186" s="200"/>
      <c r="SAQ186" s="201"/>
      <c r="SAR186" s="202"/>
      <c r="SAS186" s="199"/>
      <c r="SAT186" s="199"/>
      <c r="SAU186" s="80"/>
      <c r="SAV186" s="199"/>
      <c r="SAW186" s="199"/>
      <c r="SAX186" s="199"/>
      <c r="SAY186" s="200"/>
      <c r="SAZ186" s="201"/>
      <c r="SBA186" s="202"/>
      <c r="SBB186" s="199"/>
      <c r="SBC186" s="199"/>
      <c r="SBD186" s="80"/>
      <c r="SBE186" s="199"/>
      <c r="SBF186" s="199"/>
      <c r="SBG186" s="199"/>
      <c r="SBH186" s="200"/>
      <c r="SBI186" s="201"/>
      <c r="SBJ186" s="202"/>
      <c r="SBK186" s="199"/>
      <c r="SBL186" s="199"/>
      <c r="SBM186" s="80"/>
      <c r="SBN186" s="199"/>
      <c r="SBO186" s="199"/>
      <c r="SBP186" s="199"/>
      <c r="SBQ186" s="200"/>
      <c r="SBR186" s="201"/>
      <c r="SBS186" s="202"/>
      <c r="SBT186" s="199"/>
      <c r="SBU186" s="199"/>
      <c r="SBV186" s="80"/>
      <c r="SBW186" s="199"/>
      <c r="SBX186" s="199"/>
      <c r="SBY186" s="199"/>
      <c r="SBZ186" s="200"/>
      <c r="SCA186" s="201"/>
      <c r="SCB186" s="202"/>
      <c r="SCC186" s="199"/>
      <c r="SCD186" s="199"/>
      <c r="SCE186" s="80"/>
      <c r="SCF186" s="199"/>
      <c r="SCG186" s="199"/>
      <c r="SCH186" s="199"/>
      <c r="SCI186" s="200"/>
      <c r="SCJ186" s="201"/>
      <c r="SCK186" s="202"/>
      <c r="SCL186" s="199"/>
      <c r="SCM186" s="199"/>
      <c r="SCN186" s="80"/>
      <c r="SCO186" s="199"/>
      <c r="SCP186" s="199"/>
      <c r="SCQ186" s="199"/>
      <c r="SCR186" s="200"/>
      <c r="SCS186" s="201"/>
      <c r="SCT186" s="202"/>
      <c r="SCU186" s="199"/>
      <c r="SCV186" s="199"/>
      <c r="SCW186" s="80"/>
      <c r="SCX186" s="199"/>
      <c r="SCY186" s="199"/>
      <c r="SCZ186" s="199"/>
      <c r="SDA186" s="200"/>
      <c r="SDB186" s="201"/>
      <c r="SDC186" s="202"/>
      <c r="SDD186" s="199"/>
      <c r="SDE186" s="199"/>
      <c r="SDF186" s="80"/>
      <c r="SDG186" s="199"/>
      <c r="SDH186" s="199"/>
      <c r="SDI186" s="199"/>
      <c r="SDJ186" s="200"/>
      <c r="SDK186" s="201"/>
      <c r="SDL186" s="202"/>
      <c r="SDM186" s="199"/>
      <c r="SDN186" s="199"/>
      <c r="SDO186" s="80"/>
      <c r="SDP186" s="199"/>
      <c r="SDQ186" s="199"/>
      <c r="SDR186" s="199"/>
      <c r="SDS186" s="200"/>
      <c r="SDT186" s="201"/>
      <c r="SDU186" s="202"/>
      <c r="SDV186" s="199"/>
      <c r="SDW186" s="199"/>
      <c r="SDX186" s="80"/>
      <c r="SDY186" s="199"/>
      <c r="SDZ186" s="199"/>
      <c r="SEA186" s="199"/>
      <c r="SEB186" s="200"/>
      <c r="SEC186" s="201"/>
      <c r="SED186" s="202"/>
      <c r="SEE186" s="199"/>
      <c r="SEF186" s="199"/>
      <c r="SEG186" s="80"/>
      <c r="SEH186" s="199"/>
      <c r="SEI186" s="199"/>
      <c r="SEJ186" s="199"/>
      <c r="SEK186" s="200"/>
      <c r="SEL186" s="201"/>
      <c r="SEM186" s="202"/>
      <c r="SEN186" s="199"/>
      <c r="SEO186" s="199"/>
      <c r="SEP186" s="80"/>
      <c r="SEQ186" s="199"/>
      <c r="SER186" s="199"/>
      <c r="SES186" s="199"/>
      <c r="SET186" s="200"/>
      <c r="SEU186" s="201"/>
      <c r="SEV186" s="202"/>
      <c r="SEW186" s="199"/>
      <c r="SEX186" s="199"/>
      <c r="SEY186" s="80"/>
      <c r="SEZ186" s="199"/>
      <c r="SFA186" s="199"/>
      <c r="SFB186" s="199"/>
      <c r="SFC186" s="200"/>
      <c r="SFD186" s="201"/>
      <c r="SFE186" s="202"/>
      <c r="SFF186" s="199"/>
      <c r="SFG186" s="199"/>
      <c r="SFH186" s="80"/>
      <c r="SFI186" s="199"/>
      <c r="SFJ186" s="199"/>
      <c r="SFK186" s="199"/>
      <c r="SFL186" s="200"/>
      <c r="SFM186" s="201"/>
      <c r="SFN186" s="202"/>
      <c r="SFO186" s="199"/>
      <c r="SFP186" s="199"/>
      <c r="SFQ186" s="80"/>
      <c r="SFR186" s="199"/>
      <c r="SFU186" s="200"/>
      <c r="SFV186" s="201"/>
      <c r="SFW186" s="202"/>
      <c r="SFX186" s="199"/>
      <c r="SFY186" s="199"/>
      <c r="SFZ186" s="80"/>
      <c r="SGA186" s="199"/>
      <c r="SGD186" s="243"/>
      <c r="SGE186" s="244"/>
      <c r="SGF186" s="245"/>
      <c r="SGI186" s="127"/>
      <c r="SGM186" s="243"/>
      <c r="SGN186" s="244"/>
      <c r="SGO186" s="245"/>
      <c r="SGP186" s="199"/>
      <c r="SGQ186" s="199"/>
      <c r="SGR186" s="80"/>
      <c r="SGS186" s="199"/>
      <c r="SGT186" s="199"/>
      <c r="SGU186" s="199"/>
      <c r="SGV186" s="200"/>
      <c r="SGW186" s="201"/>
      <c r="SGX186" s="202"/>
      <c r="SGY186" s="199"/>
      <c r="SGZ186" s="199"/>
      <c r="SHA186" s="80"/>
      <c r="SHB186" s="199"/>
      <c r="SHC186" s="199"/>
      <c r="SHD186" s="199"/>
      <c r="SHE186" s="200"/>
      <c r="SHF186" s="201"/>
      <c r="SHG186" s="202"/>
      <c r="SHH186" s="199"/>
      <c r="SHI186" s="199"/>
      <c r="SHJ186" s="80"/>
      <c r="SHK186" s="199"/>
      <c r="SHL186" s="199"/>
      <c r="SHM186" s="199"/>
      <c r="SHN186" s="200"/>
      <c r="SHO186" s="201"/>
      <c r="SHP186" s="202"/>
      <c r="SHQ186" s="199"/>
      <c r="SHR186" s="199"/>
      <c r="SHS186" s="80"/>
      <c r="SHT186" s="199"/>
      <c r="SHU186" s="199"/>
      <c r="SHV186" s="199"/>
      <c r="SHW186" s="200"/>
      <c r="SHX186" s="201"/>
      <c r="SHY186" s="202"/>
      <c r="SHZ186" s="199"/>
      <c r="SIA186" s="199"/>
      <c r="SIB186" s="80"/>
      <c r="SIC186" s="199"/>
      <c r="SID186" s="199"/>
      <c r="SIE186" s="199"/>
      <c r="SIF186" s="200"/>
      <c r="SIG186" s="201"/>
      <c r="SIH186" s="202"/>
      <c r="SII186" s="199"/>
      <c r="SIJ186" s="199"/>
      <c r="SIK186" s="80"/>
      <c r="SIL186" s="199"/>
      <c r="SIM186" s="199"/>
      <c r="SIN186" s="199"/>
      <c r="SIO186" s="200"/>
      <c r="SIP186" s="201"/>
      <c r="SIQ186" s="202"/>
      <c r="SIR186" s="199"/>
      <c r="SIS186" s="199"/>
      <c r="SIT186" s="80"/>
      <c r="SIU186" s="199"/>
      <c r="SIV186" s="199"/>
      <c r="SIW186" s="199"/>
      <c r="SIX186" s="200"/>
      <c r="SIY186" s="201"/>
      <c r="SIZ186" s="202"/>
      <c r="SJA186" s="199"/>
      <c r="SJB186" s="199"/>
      <c r="SJC186" s="80"/>
      <c r="SJD186" s="199"/>
      <c r="SJE186" s="199"/>
      <c r="SJF186" s="199"/>
      <c r="SJG186" s="200"/>
      <c r="SJH186" s="201"/>
      <c r="SJI186" s="202"/>
      <c r="SJJ186" s="199"/>
      <c r="SJK186" s="199"/>
      <c r="SJL186" s="80"/>
      <c r="SJM186" s="199"/>
      <c r="SJN186" s="199"/>
      <c r="SJO186" s="199"/>
      <c r="SJP186" s="200"/>
      <c r="SJQ186" s="201"/>
      <c r="SJR186" s="202"/>
      <c r="SJS186" s="199"/>
      <c r="SJT186" s="199"/>
      <c r="SJU186" s="80"/>
      <c r="SJV186" s="199"/>
      <c r="SJW186" s="199"/>
      <c r="SJX186" s="199"/>
      <c r="SJY186" s="200"/>
      <c r="SJZ186" s="201"/>
      <c r="SKA186" s="202"/>
      <c r="SKB186" s="199"/>
      <c r="SKC186" s="199"/>
      <c r="SKD186" s="80"/>
      <c r="SKE186" s="199"/>
      <c r="SKF186" s="199"/>
      <c r="SKG186" s="199"/>
      <c r="SKH186" s="200"/>
      <c r="SKI186" s="201"/>
      <c r="SKJ186" s="202"/>
      <c r="SKK186" s="199"/>
      <c r="SKL186" s="199"/>
      <c r="SKM186" s="80"/>
      <c r="SKN186" s="199"/>
      <c r="SKO186" s="199"/>
      <c r="SKP186" s="199"/>
      <c r="SKQ186" s="200"/>
      <c r="SKR186" s="201"/>
      <c r="SKS186" s="202"/>
      <c r="SKT186" s="199"/>
      <c r="SKU186" s="199"/>
      <c r="SKV186" s="80"/>
      <c r="SKW186" s="199"/>
      <c r="SKX186" s="199"/>
      <c r="SKY186" s="199"/>
      <c r="SKZ186" s="200"/>
      <c r="SLA186" s="201"/>
      <c r="SLB186" s="202"/>
      <c r="SLC186" s="199"/>
      <c r="SLD186" s="199"/>
      <c r="SLE186" s="80"/>
      <c r="SLF186" s="199"/>
      <c r="SLG186" s="199"/>
      <c r="SLH186" s="199"/>
      <c r="SLI186" s="200"/>
      <c r="SLJ186" s="201"/>
      <c r="SLK186" s="202"/>
      <c r="SLL186" s="199"/>
      <c r="SLM186" s="199"/>
      <c r="SLN186" s="80"/>
      <c r="SLO186" s="199"/>
      <c r="SLP186" s="199"/>
      <c r="SLQ186" s="199"/>
      <c r="SLR186" s="200"/>
      <c r="SLS186" s="201"/>
      <c r="SLT186" s="202"/>
      <c r="SLU186" s="199"/>
      <c r="SLV186" s="199"/>
      <c r="SLW186" s="80"/>
      <c r="SLX186" s="199"/>
      <c r="SLY186" s="199"/>
      <c r="SLZ186" s="199"/>
      <c r="SMA186" s="200"/>
      <c r="SMB186" s="201"/>
      <c r="SMC186" s="202"/>
      <c r="SMD186" s="199"/>
      <c r="SME186" s="199"/>
      <c r="SMF186" s="80"/>
      <c r="SMG186" s="199"/>
      <c r="SMH186" s="199"/>
      <c r="SMI186" s="199"/>
      <c r="SMJ186" s="200"/>
      <c r="SMK186" s="201"/>
      <c r="SML186" s="202"/>
      <c r="SMM186" s="199"/>
      <c r="SMN186" s="199"/>
      <c r="SMO186" s="80"/>
      <c r="SMP186" s="199"/>
      <c r="SMQ186" s="199"/>
      <c r="SMR186" s="199"/>
      <c r="SMS186" s="200"/>
      <c r="SMT186" s="201"/>
      <c r="SMU186" s="202"/>
      <c r="SMV186" s="199"/>
      <c r="SMW186" s="199"/>
      <c r="SMX186" s="80"/>
      <c r="SMY186" s="199"/>
      <c r="SMZ186" s="199"/>
      <c r="SNA186" s="199"/>
      <c r="SNB186" s="200"/>
      <c r="SNC186" s="201"/>
      <c r="SND186" s="202"/>
      <c r="SNE186" s="199"/>
      <c r="SNF186" s="199"/>
      <c r="SNG186" s="80"/>
      <c r="SNH186" s="199"/>
      <c r="SNI186" s="199"/>
      <c r="SNJ186" s="199"/>
      <c r="SNK186" s="200"/>
      <c r="SNL186" s="201"/>
      <c r="SNM186" s="202"/>
      <c r="SNN186" s="199"/>
      <c r="SNO186" s="199"/>
      <c r="SNP186" s="80"/>
      <c r="SNQ186" s="199"/>
      <c r="SNR186" s="199"/>
      <c r="SNS186" s="199"/>
      <c r="SNT186" s="200"/>
      <c r="SNU186" s="201"/>
      <c r="SNV186" s="202"/>
      <c r="SNW186" s="199"/>
      <c r="SNX186" s="199"/>
      <c r="SNY186" s="80"/>
      <c r="SNZ186" s="199"/>
      <c r="SOA186" s="199"/>
      <c r="SOB186" s="199"/>
      <c r="SOC186" s="200"/>
      <c r="SOD186" s="201"/>
      <c r="SOE186" s="202"/>
      <c r="SOF186" s="199"/>
      <c r="SOG186" s="199"/>
      <c r="SOH186" s="80"/>
      <c r="SOI186" s="199"/>
      <c r="SOJ186" s="199"/>
      <c r="SOK186" s="199"/>
      <c r="SOL186" s="200"/>
      <c r="SOM186" s="201"/>
      <c r="SON186" s="202"/>
      <c r="SOO186" s="199"/>
      <c r="SOP186" s="199"/>
      <c r="SOQ186" s="80"/>
      <c r="SOR186" s="199"/>
      <c r="SOS186" s="199"/>
      <c r="SOT186" s="199"/>
      <c r="SOU186" s="200"/>
      <c r="SOV186" s="201"/>
      <c r="SOW186" s="202"/>
      <c r="SOX186" s="199"/>
      <c r="SOY186" s="199"/>
      <c r="SOZ186" s="80"/>
      <c r="SPA186" s="199"/>
      <c r="SPB186" s="199"/>
      <c r="SPC186" s="199"/>
      <c r="SPD186" s="200"/>
      <c r="SPE186" s="201"/>
      <c r="SPF186" s="202"/>
      <c r="SPG186" s="199"/>
      <c r="SPH186" s="199"/>
      <c r="SPI186" s="80"/>
      <c r="SPJ186" s="199"/>
      <c r="SPK186" s="199"/>
      <c r="SPL186" s="199"/>
      <c r="SPM186" s="200"/>
      <c r="SPN186" s="201"/>
      <c r="SPO186" s="245"/>
      <c r="SPQ186" s="199"/>
      <c r="SPR186" s="80"/>
      <c r="SPS186" s="199"/>
      <c r="SPT186" s="199"/>
      <c r="SPU186" s="199"/>
      <c r="SPV186" s="200"/>
      <c r="SPW186" s="201"/>
      <c r="SPX186" s="245"/>
      <c r="SQA186" s="127"/>
      <c r="SQE186" s="243"/>
      <c r="SQF186" s="244"/>
      <c r="SQG186" s="245"/>
      <c r="SQJ186" s="127"/>
      <c r="SQL186" s="199"/>
      <c r="SQM186" s="199"/>
      <c r="SQN186" s="200"/>
      <c r="SQO186" s="201"/>
      <c r="SQP186" s="202"/>
      <c r="SQQ186" s="199"/>
      <c r="SQR186" s="199"/>
      <c r="SQS186" s="80"/>
      <c r="SQT186" s="199"/>
      <c r="SQU186" s="199"/>
      <c r="SQV186" s="199"/>
      <c r="SQW186" s="200"/>
      <c r="SQX186" s="201"/>
      <c r="SQY186" s="202"/>
      <c r="SQZ186" s="199"/>
      <c r="SRA186" s="199"/>
      <c r="SRB186" s="80"/>
      <c r="SRC186" s="199"/>
      <c r="SRD186" s="199"/>
      <c r="SRE186" s="199"/>
      <c r="SRF186" s="200"/>
      <c r="SRG186" s="201"/>
      <c r="SRH186" s="202"/>
      <c r="SRI186" s="199"/>
      <c r="SRJ186" s="199"/>
      <c r="SRK186" s="80"/>
      <c r="SRL186" s="199"/>
      <c r="SRM186" s="199"/>
      <c r="SRN186" s="199"/>
      <c r="SRO186" s="200"/>
      <c r="SRP186" s="201"/>
      <c r="SRQ186" s="202"/>
      <c r="SRR186" s="199"/>
      <c r="SRS186" s="199"/>
      <c r="SRT186" s="80"/>
      <c r="SRU186" s="199"/>
      <c r="SRV186" s="199"/>
      <c r="SRW186" s="199"/>
      <c r="SRX186" s="200"/>
      <c r="SRY186" s="201"/>
      <c r="SRZ186" s="202"/>
      <c r="SSA186" s="199"/>
      <c r="SSB186" s="199"/>
      <c r="SSC186" s="80"/>
      <c r="SSD186" s="199"/>
      <c r="SSE186" s="199"/>
      <c r="SSF186" s="199"/>
      <c r="SSG186" s="200"/>
      <c r="SSH186" s="201"/>
      <c r="SSI186" s="202"/>
      <c r="SSJ186" s="199"/>
      <c r="SSK186" s="199"/>
      <c r="SSL186" s="80"/>
      <c r="SSM186" s="199"/>
      <c r="SSN186" s="199"/>
      <c r="SSO186" s="199"/>
      <c r="SSP186" s="200"/>
      <c r="SSQ186" s="201"/>
      <c r="SSR186" s="202"/>
      <c r="SSS186" s="199"/>
      <c r="SST186" s="199"/>
      <c r="SSU186" s="80"/>
      <c r="SSV186" s="199"/>
      <c r="SSW186" s="199"/>
      <c r="SSX186" s="199"/>
      <c r="SSY186" s="200"/>
      <c r="SSZ186" s="201"/>
      <c r="STA186" s="202"/>
      <c r="STB186" s="199"/>
      <c r="STC186" s="199"/>
      <c r="STD186" s="80"/>
      <c r="STE186" s="199"/>
      <c r="STF186" s="199"/>
      <c r="STG186" s="199"/>
      <c r="STH186" s="200"/>
      <c r="STI186" s="201"/>
      <c r="STJ186" s="202"/>
      <c r="STK186" s="199"/>
      <c r="STL186" s="199"/>
      <c r="STM186" s="80"/>
      <c r="STN186" s="199"/>
      <c r="STO186" s="199"/>
      <c r="STP186" s="199"/>
      <c r="STQ186" s="200"/>
      <c r="STR186" s="201"/>
      <c r="STS186" s="202"/>
      <c r="STT186" s="199"/>
      <c r="STU186" s="199"/>
      <c r="STV186" s="80"/>
      <c r="STW186" s="199"/>
      <c r="STX186" s="199"/>
      <c r="STY186" s="199"/>
      <c r="STZ186" s="200"/>
      <c r="SUA186" s="201"/>
      <c r="SUB186" s="202"/>
      <c r="SUC186" s="199"/>
      <c r="SUD186" s="199"/>
      <c r="SUE186" s="80"/>
      <c r="SUF186" s="199"/>
      <c r="SUG186" s="199"/>
      <c r="SUH186" s="199"/>
      <c r="SUI186" s="200"/>
      <c r="SUJ186" s="201"/>
      <c r="SUK186" s="202"/>
      <c r="SUL186" s="199"/>
      <c r="SUM186" s="199"/>
      <c r="SUN186" s="80"/>
      <c r="SUO186" s="199"/>
      <c r="SUP186" s="199"/>
      <c r="SUQ186" s="199"/>
      <c r="SUR186" s="200"/>
      <c r="SUS186" s="201"/>
      <c r="SUT186" s="202"/>
      <c r="SUU186" s="199"/>
      <c r="SUV186" s="199"/>
      <c r="SUW186" s="80"/>
      <c r="SUX186" s="199"/>
      <c r="SUY186" s="199"/>
      <c r="SUZ186" s="199"/>
      <c r="SVA186" s="200"/>
      <c r="SVB186" s="201"/>
      <c r="SVC186" s="202"/>
      <c r="SVD186" s="199"/>
      <c r="SVE186" s="199"/>
      <c r="SVF186" s="80"/>
      <c r="SVG186" s="199"/>
      <c r="SVH186" s="199"/>
      <c r="SVI186" s="199"/>
      <c r="SVJ186" s="200"/>
      <c r="SVK186" s="201"/>
      <c r="SVL186" s="202"/>
      <c r="SVM186" s="199"/>
      <c r="SVN186" s="199"/>
      <c r="SVO186" s="80"/>
      <c r="SVP186" s="199"/>
      <c r="SVQ186" s="199"/>
      <c r="SVR186" s="199"/>
      <c r="SVS186" s="200"/>
      <c r="SVT186" s="201"/>
      <c r="SVU186" s="202"/>
      <c r="SVV186" s="199"/>
      <c r="SVW186" s="199"/>
      <c r="SVX186" s="80"/>
      <c r="SVY186" s="199"/>
      <c r="SVZ186" s="199"/>
      <c r="SWA186" s="199"/>
      <c r="SWB186" s="200"/>
      <c r="SWC186" s="201"/>
      <c r="SWD186" s="202"/>
      <c r="SWE186" s="199"/>
      <c r="SWF186" s="199"/>
      <c r="SWG186" s="80"/>
      <c r="SWH186" s="199"/>
      <c r="SWI186" s="199"/>
      <c r="SWJ186" s="199"/>
      <c r="SWK186" s="200"/>
      <c r="SWL186" s="201"/>
      <c r="SWM186" s="202"/>
      <c r="SWN186" s="199"/>
      <c r="SWO186" s="199"/>
      <c r="SWP186" s="80"/>
      <c r="SWQ186" s="199"/>
      <c r="SWR186" s="199"/>
      <c r="SWS186" s="199"/>
      <c r="SWT186" s="200"/>
      <c r="SWU186" s="201"/>
      <c r="SWV186" s="202"/>
      <c r="SWW186" s="199"/>
      <c r="SWX186" s="199"/>
      <c r="SWY186" s="80"/>
      <c r="SWZ186" s="199"/>
      <c r="SXA186" s="199"/>
      <c r="SXB186" s="199"/>
      <c r="SXC186" s="200"/>
      <c r="SXD186" s="201"/>
      <c r="SXE186" s="202"/>
      <c r="SXF186" s="199"/>
      <c r="SXG186" s="199"/>
      <c r="SXH186" s="80"/>
      <c r="SXI186" s="199"/>
      <c r="SXJ186" s="199"/>
      <c r="SXK186" s="199"/>
      <c r="SXL186" s="200"/>
      <c r="SXM186" s="201"/>
      <c r="SXN186" s="202"/>
      <c r="SXO186" s="199"/>
      <c r="SXP186" s="199"/>
      <c r="SXQ186" s="80"/>
      <c r="SXR186" s="199"/>
      <c r="SXS186" s="199"/>
      <c r="SXT186" s="199"/>
      <c r="SXU186" s="200"/>
      <c r="SXV186" s="201"/>
      <c r="SXW186" s="202"/>
      <c r="SXX186" s="199"/>
      <c r="SXY186" s="199"/>
      <c r="SXZ186" s="80"/>
      <c r="SYA186" s="199"/>
      <c r="SYB186" s="199"/>
      <c r="SYC186" s="199"/>
      <c r="SYD186" s="200"/>
      <c r="SYE186" s="201"/>
      <c r="SYF186" s="202"/>
      <c r="SYG186" s="199"/>
      <c r="SYH186" s="199"/>
      <c r="SYI186" s="80"/>
      <c r="SYJ186" s="199"/>
      <c r="SYK186" s="199"/>
      <c r="SYL186" s="199"/>
      <c r="SYM186" s="200"/>
      <c r="SYN186" s="201"/>
      <c r="SYO186" s="202"/>
      <c r="SYP186" s="199"/>
      <c r="SYQ186" s="199"/>
      <c r="SYR186" s="80"/>
      <c r="SYS186" s="199"/>
      <c r="SYT186" s="199"/>
      <c r="SYU186" s="199"/>
      <c r="SYV186" s="200"/>
      <c r="SYW186" s="201"/>
      <c r="SYX186" s="202"/>
      <c r="SYY186" s="199"/>
      <c r="SYZ186" s="199"/>
      <c r="SZA186" s="80"/>
      <c r="SZB186" s="199"/>
      <c r="SZC186" s="199"/>
      <c r="SZD186" s="199"/>
      <c r="SZE186" s="200"/>
      <c r="SZF186" s="201"/>
      <c r="SZG186" s="202"/>
      <c r="SZH186" s="199"/>
      <c r="SZI186" s="199"/>
      <c r="SZJ186" s="80"/>
      <c r="SZM186" s="199"/>
      <c r="SZN186" s="200"/>
      <c r="SZO186" s="201"/>
      <c r="SZP186" s="202"/>
      <c r="SZQ186" s="199"/>
      <c r="SZR186" s="199"/>
      <c r="SZS186" s="80"/>
      <c r="SZW186" s="243"/>
      <c r="SZX186" s="244"/>
      <c r="SZY186" s="245"/>
      <c r="TAB186" s="127"/>
      <c r="TAF186" s="243"/>
      <c r="TAG186" s="244"/>
      <c r="TAH186" s="202"/>
      <c r="TAI186" s="199"/>
      <c r="TAJ186" s="199"/>
      <c r="TAK186" s="80"/>
      <c r="TAL186" s="199"/>
      <c r="TAM186" s="199"/>
      <c r="TAN186" s="199"/>
      <c r="TAO186" s="200"/>
      <c r="TAP186" s="201"/>
      <c r="TAQ186" s="202"/>
      <c r="TAR186" s="199"/>
      <c r="TAS186" s="199"/>
      <c r="TAT186" s="80"/>
      <c r="TAU186" s="199"/>
      <c r="TAV186" s="199"/>
      <c r="TAW186" s="199"/>
      <c r="TAX186" s="200"/>
      <c r="TAY186" s="201"/>
      <c r="TAZ186" s="202"/>
      <c r="TBA186" s="199"/>
      <c r="TBB186" s="199"/>
      <c r="TBC186" s="80"/>
      <c r="TBD186" s="199"/>
      <c r="TBE186" s="199"/>
      <c r="TBF186" s="199"/>
      <c r="TBG186" s="200"/>
      <c r="TBH186" s="201"/>
      <c r="TBI186" s="202"/>
      <c r="TBJ186" s="199"/>
      <c r="TBK186" s="199"/>
      <c r="TBL186" s="80"/>
      <c r="TBM186" s="199"/>
      <c r="TBN186" s="199"/>
      <c r="TBO186" s="199"/>
      <c r="TBP186" s="200"/>
      <c r="TBQ186" s="201"/>
      <c r="TBR186" s="202"/>
      <c r="TBS186" s="199"/>
      <c r="TBT186" s="199"/>
      <c r="TBU186" s="80"/>
      <c r="TBV186" s="199"/>
      <c r="TBW186" s="199"/>
      <c r="TBX186" s="199"/>
      <c r="TBY186" s="200"/>
      <c r="TBZ186" s="201"/>
      <c r="TCA186" s="202"/>
      <c r="TCB186" s="199"/>
      <c r="TCC186" s="199"/>
      <c r="TCD186" s="80"/>
      <c r="TCE186" s="199"/>
      <c r="TCF186" s="199"/>
      <c r="TCG186" s="199"/>
      <c r="TCH186" s="200"/>
      <c r="TCI186" s="201"/>
      <c r="TCJ186" s="202"/>
      <c r="TCK186" s="199"/>
      <c r="TCL186" s="199"/>
      <c r="TCM186" s="80"/>
      <c r="TCN186" s="199"/>
      <c r="TCO186" s="199"/>
      <c r="TCP186" s="199"/>
      <c r="TCQ186" s="200"/>
      <c r="TCR186" s="201"/>
      <c r="TCS186" s="202"/>
      <c r="TCT186" s="199"/>
      <c r="TCU186" s="199"/>
      <c r="TCV186" s="80"/>
      <c r="TCW186" s="199"/>
      <c r="TCX186" s="199"/>
      <c r="TCY186" s="199"/>
      <c r="TCZ186" s="200"/>
      <c r="TDA186" s="201"/>
      <c r="TDB186" s="202"/>
      <c r="TDC186" s="199"/>
      <c r="TDD186" s="199"/>
      <c r="TDE186" s="80"/>
      <c r="TDF186" s="199"/>
      <c r="TDG186" s="199"/>
      <c r="TDH186" s="199"/>
      <c r="TDI186" s="200"/>
      <c r="TDJ186" s="201"/>
      <c r="TDK186" s="202"/>
      <c r="TDL186" s="199"/>
      <c r="TDM186" s="199"/>
      <c r="TDN186" s="80"/>
      <c r="TDO186" s="199"/>
      <c r="TDP186" s="199"/>
      <c r="TDQ186" s="199"/>
      <c r="TDR186" s="200"/>
      <c r="TDS186" s="201"/>
      <c r="TDT186" s="202"/>
      <c r="TDU186" s="199"/>
      <c r="TDV186" s="199"/>
      <c r="TDW186" s="80"/>
      <c r="TDX186" s="199"/>
      <c r="TDY186" s="199"/>
      <c r="TDZ186" s="199"/>
      <c r="TEA186" s="200"/>
      <c r="TEB186" s="201"/>
      <c r="TEC186" s="202"/>
      <c r="TED186" s="199"/>
      <c r="TEE186" s="199"/>
      <c r="TEF186" s="80"/>
      <c r="TEG186" s="199"/>
      <c r="TEH186" s="199"/>
      <c r="TEI186" s="199"/>
      <c r="TEJ186" s="200"/>
      <c r="TEK186" s="201"/>
      <c r="TEL186" s="202"/>
      <c r="TEM186" s="199"/>
      <c r="TEN186" s="199"/>
      <c r="TEO186" s="80"/>
      <c r="TEP186" s="199"/>
      <c r="TEQ186" s="199"/>
      <c r="TER186" s="199"/>
      <c r="TES186" s="200"/>
      <c r="TET186" s="201"/>
      <c r="TEU186" s="202"/>
      <c r="TEV186" s="199"/>
      <c r="TEW186" s="199"/>
      <c r="TEX186" s="80"/>
      <c r="TEY186" s="199"/>
      <c r="TEZ186" s="199"/>
      <c r="TFA186" s="199"/>
      <c r="TFB186" s="200"/>
      <c r="TFC186" s="201"/>
      <c r="TFD186" s="202"/>
      <c r="TFE186" s="199"/>
      <c r="TFF186" s="199"/>
      <c r="TFG186" s="80"/>
      <c r="TFH186" s="199"/>
      <c r="TFI186" s="199"/>
      <c r="TFJ186" s="199"/>
      <c r="TFK186" s="200"/>
      <c r="TFL186" s="201"/>
      <c r="TFM186" s="202"/>
      <c r="TFN186" s="199"/>
      <c r="TFO186" s="199"/>
      <c r="TFP186" s="80"/>
      <c r="TFQ186" s="199"/>
      <c r="TFR186" s="199"/>
      <c r="TFS186" s="199"/>
      <c r="TFT186" s="200"/>
      <c r="TFU186" s="201"/>
      <c r="TFV186" s="202"/>
      <c r="TFW186" s="199"/>
      <c r="TFX186" s="199"/>
      <c r="TFY186" s="80"/>
      <c r="TFZ186" s="199"/>
      <c r="TGA186" s="199"/>
      <c r="TGB186" s="199"/>
      <c r="TGC186" s="200"/>
      <c r="TGD186" s="201"/>
      <c r="TGE186" s="202"/>
      <c r="TGF186" s="199"/>
      <c r="TGG186" s="199"/>
      <c r="TGH186" s="80"/>
      <c r="TGI186" s="199"/>
      <c r="TGJ186" s="199"/>
      <c r="TGK186" s="199"/>
      <c r="TGL186" s="200"/>
      <c r="TGM186" s="201"/>
      <c r="TGN186" s="202"/>
      <c r="TGO186" s="199"/>
      <c r="TGP186" s="199"/>
      <c r="TGQ186" s="80"/>
      <c r="TGR186" s="199"/>
      <c r="TGS186" s="199"/>
      <c r="TGT186" s="199"/>
      <c r="TGU186" s="200"/>
      <c r="TGV186" s="201"/>
      <c r="TGW186" s="202"/>
      <c r="TGX186" s="199"/>
      <c r="TGY186" s="199"/>
      <c r="TGZ186" s="80"/>
      <c r="THA186" s="199"/>
      <c r="THB186" s="199"/>
      <c r="THC186" s="199"/>
      <c r="THD186" s="200"/>
      <c r="THE186" s="201"/>
      <c r="THF186" s="202"/>
      <c r="THG186" s="199"/>
      <c r="THH186" s="199"/>
      <c r="THI186" s="80"/>
      <c r="THJ186" s="199"/>
      <c r="THK186" s="199"/>
      <c r="THL186" s="199"/>
      <c r="THM186" s="200"/>
      <c r="THN186" s="201"/>
      <c r="THO186" s="202"/>
      <c r="THP186" s="199"/>
      <c r="THQ186" s="199"/>
      <c r="THR186" s="80"/>
      <c r="THS186" s="199"/>
      <c r="THT186" s="199"/>
      <c r="THU186" s="199"/>
      <c r="THV186" s="200"/>
      <c r="THW186" s="201"/>
      <c r="THX186" s="202"/>
      <c r="THY186" s="199"/>
      <c r="THZ186" s="199"/>
      <c r="TIA186" s="80"/>
      <c r="TIB186" s="199"/>
      <c r="TIC186" s="199"/>
      <c r="TID186" s="199"/>
      <c r="TIE186" s="200"/>
      <c r="TIF186" s="201"/>
      <c r="TIG186" s="202"/>
      <c r="TIH186" s="199"/>
      <c r="TII186" s="199"/>
      <c r="TIJ186" s="80"/>
      <c r="TIK186" s="199"/>
      <c r="TIL186" s="199"/>
      <c r="TIM186" s="199"/>
      <c r="TIN186" s="200"/>
      <c r="TIO186" s="201"/>
      <c r="TIP186" s="202"/>
      <c r="TIQ186" s="199"/>
      <c r="TIR186" s="199"/>
      <c r="TIS186" s="80"/>
      <c r="TIT186" s="199"/>
      <c r="TIU186" s="199"/>
      <c r="TIV186" s="199"/>
      <c r="TIW186" s="200"/>
      <c r="TIX186" s="201"/>
      <c r="TIY186" s="202"/>
      <c r="TIZ186" s="199"/>
      <c r="TJA186" s="199"/>
      <c r="TJB186" s="80"/>
      <c r="TJC186" s="199"/>
      <c r="TJD186" s="199"/>
      <c r="TJE186" s="199"/>
      <c r="TJF186" s="200"/>
      <c r="TJG186" s="244"/>
      <c r="TJH186" s="245"/>
      <c r="TJI186" s="199"/>
      <c r="TJJ186" s="199"/>
      <c r="TJK186" s="80"/>
      <c r="TJL186" s="199"/>
      <c r="TJM186" s="199"/>
      <c r="TJN186" s="199"/>
      <c r="TJO186" s="200"/>
      <c r="TJP186" s="244"/>
      <c r="TJQ186" s="245"/>
      <c r="TJT186" s="127"/>
      <c r="TJX186" s="243"/>
      <c r="TJY186" s="244"/>
      <c r="TJZ186" s="245"/>
      <c r="TKC186" s="127"/>
      <c r="TKD186" s="199"/>
      <c r="TKE186" s="199"/>
      <c r="TKF186" s="199"/>
      <c r="TKG186" s="200"/>
      <c r="TKH186" s="201"/>
      <c r="TKI186" s="202"/>
      <c r="TKJ186" s="199"/>
      <c r="TKK186" s="199"/>
      <c r="TKL186" s="80"/>
      <c r="TKM186" s="199"/>
      <c r="TKN186" s="199"/>
      <c r="TKO186" s="199"/>
      <c r="TKP186" s="200"/>
      <c r="TKQ186" s="201"/>
      <c r="TKR186" s="202"/>
      <c r="TKS186" s="199"/>
      <c r="TKT186" s="199"/>
      <c r="TKU186" s="80"/>
      <c r="TKV186" s="199"/>
      <c r="TKW186" s="199"/>
      <c r="TKX186" s="199"/>
      <c r="TKY186" s="200"/>
      <c r="TKZ186" s="201"/>
      <c r="TLA186" s="202"/>
      <c r="TLB186" s="199"/>
      <c r="TLC186" s="199"/>
      <c r="TLD186" s="80"/>
      <c r="TLE186" s="199"/>
      <c r="TLF186" s="199"/>
      <c r="TLG186" s="199"/>
      <c r="TLH186" s="200"/>
      <c r="TLI186" s="201"/>
      <c r="TLJ186" s="202"/>
      <c r="TLK186" s="199"/>
      <c r="TLL186" s="199"/>
      <c r="TLM186" s="80"/>
      <c r="TLN186" s="199"/>
      <c r="TLO186" s="199"/>
      <c r="TLP186" s="199"/>
      <c r="TLQ186" s="200"/>
      <c r="TLR186" s="201"/>
      <c r="TLS186" s="202"/>
      <c r="TLT186" s="199"/>
      <c r="TLU186" s="199"/>
      <c r="TLV186" s="80"/>
      <c r="TLW186" s="199"/>
      <c r="TLX186" s="199"/>
      <c r="TLY186" s="199"/>
      <c r="TLZ186" s="200"/>
      <c r="TMA186" s="201"/>
      <c r="TMB186" s="202"/>
      <c r="TMC186" s="199"/>
      <c r="TMD186" s="199"/>
      <c r="TME186" s="80"/>
      <c r="TMF186" s="199"/>
      <c r="TMG186" s="199"/>
      <c r="TMH186" s="199"/>
      <c r="TMI186" s="200"/>
      <c r="TMJ186" s="201"/>
      <c r="TMK186" s="202"/>
      <c r="TML186" s="199"/>
      <c r="TMM186" s="199"/>
      <c r="TMN186" s="80"/>
      <c r="TMO186" s="199"/>
      <c r="TMP186" s="199"/>
      <c r="TMQ186" s="199"/>
      <c r="TMR186" s="200"/>
      <c r="TMS186" s="201"/>
      <c r="TMT186" s="202"/>
      <c r="TMU186" s="199"/>
      <c r="TMV186" s="199"/>
      <c r="TMW186" s="80"/>
      <c r="TMX186" s="199"/>
      <c r="TMY186" s="199"/>
      <c r="TMZ186" s="199"/>
      <c r="TNA186" s="200"/>
      <c r="TNB186" s="201"/>
      <c r="TNC186" s="202"/>
      <c r="TND186" s="199"/>
      <c r="TNE186" s="199"/>
      <c r="TNF186" s="80"/>
      <c r="TNG186" s="199"/>
      <c r="TNH186" s="199"/>
      <c r="TNI186" s="199"/>
      <c r="TNJ186" s="200"/>
      <c r="TNK186" s="201"/>
      <c r="TNL186" s="202"/>
      <c r="TNM186" s="199"/>
      <c r="TNN186" s="199"/>
      <c r="TNO186" s="80"/>
      <c r="TNP186" s="199"/>
      <c r="TNQ186" s="199"/>
      <c r="TNR186" s="199"/>
      <c r="TNS186" s="200"/>
      <c r="TNT186" s="201"/>
      <c r="TNU186" s="202"/>
      <c r="TNV186" s="199"/>
      <c r="TNW186" s="199"/>
      <c r="TNX186" s="80"/>
      <c r="TNY186" s="199"/>
      <c r="TNZ186" s="199"/>
      <c r="TOA186" s="199"/>
      <c r="TOB186" s="200"/>
      <c r="TOC186" s="201"/>
      <c r="TOD186" s="202"/>
      <c r="TOE186" s="199"/>
      <c r="TOF186" s="199"/>
      <c r="TOG186" s="80"/>
      <c r="TOH186" s="199"/>
      <c r="TOI186" s="199"/>
      <c r="TOJ186" s="199"/>
      <c r="TOK186" s="200"/>
      <c r="TOL186" s="201"/>
      <c r="TOM186" s="202"/>
      <c r="TON186" s="199"/>
      <c r="TOO186" s="199"/>
      <c r="TOP186" s="80"/>
      <c r="TOQ186" s="199"/>
      <c r="TOR186" s="199"/>
      <c r="TOS186" s="199"/>
      <c r="TOT186" s="200"/>
      <c r="TOU186" s="201"/>
      <c r="TOV186" s="202"/>
      <c r="TOW186" s="199"/>
      <c r="TOX186" s="199"/>
      <c r="TOY186" s="80"/>
      <c r="TOZ186" s="199"/>
      <c r="TPA186" s="199"/>
      <c r="TPB186" s="199"/>
      <c r="TPC186" s="200"/>
      <c r="TPD186" s="201"/>
      <c r="TPE186" s="202"/>
      <c r="TPF186" s="199"/>
      <c r="TPG186" s="199"/>
      <c r="TPH186" s="80"/>
      <c r="TPI186" s="199"/>
      <c r="TPJ186" s="199"/>
      <c r="TPK186" s="199"/>
      <c r="TPL186" s="200"/>
      <c r="TPM186" s="201"/>
      <c r="TPN186" s="202"/>
      <c r="TPO186" s="199"/>
      <c r="TPP186" s="199"/>
      <c r="TPQ186" s="80"/>
      <c r="TPR186" s="199"/>
      <c r="TPS186" s="199"/>
      <c r="TPT186" s="199"/>
      <c r="TPU186" s="200"/>
      <c r="TPV186" s="201"/>
      <c r="TPW186" s="202"/>
      <c r="TPX186" s="199"/>
      <c r="TPY186" s="199"/>
      <c r="TPZ186" s="80"/>
      <c r="TQA186" s="199"/>
      <c r="TQB186" s="199"/>
      <c r="TQC186" s="199"/>
      <c r="TQD186" s="200"/>
      <c r="TQE186" s="201"/>
      <c r="TQF186" s="202"/>
      <c r="TQG186" s="199"/>
      <c r="TQH186" s="199"/>
      <c r="TQI186" s="80"/>
      <c r="TQJ186" s="199"/>
      <c r="TQK186" s="199"/>
      <c r="TQL186" s="199"/>
      <c r="TQM186" s="200"/>
      <c r="TQN186" s="201"/>
      <c r="TQO186" s="202"/>
      <c r="TQP186" s="199"/>
      <c r="TQQ186" s="199"/>
      <c r="TQR186" s="80"/>
      <c r="TQS186" s="199"/>
      <c r="TQT186" s="199"/>
      <c r="TQU186" s="199"/>
      <c r="TQV186" s="200"/>
      <c r="TQW186" s="201"/>
      <c r="TQX186" s="202"/>
      <c r="TQY186" s="199"/>
      <c r="TQZ186" s="199"/>
      <c r="TRA186" s="80"/>
      <c r="TRB186" s="199"/>
      <c r="TRC186" s="199"/>
      <c r="TRD186" s="199"/>
      <c r="TRE186" s="200"/>
      <c r="TRF186" s="201"/>
      <c r="TRG186" s="202"/>
      <c r="TRH186" s="199"/>
      <c r="TRI186" s="199"/>
      <c r="TRJ186" s="80"/>
      <c r="TRK186" s="199"/>
      <c r="TRL186" s="199"/>
      <c r="TRM186" s="199"/>
      <c r="TRN186" s="200"/>
      <c r="TRO186" s="201"/>
      <c r="TRP186" s="202"/>
      <c r="TRQ186" s="199"/>
      <c r="TRR186" s="199"/>
      <c r="TRS186" s="80"/>
      <c r="TRT186" s="199"/>
      <c r="TRU186" s="199"/>
      <c r="TRV186" s="199"/>
      <c r="TRW186" s="200"/>
      <c r="TRX186" s="201"/>
      <c r="TRY186" s="202"/>
      <c r="TRZ186" s="199"/>
      <c r="TSA186" s="199"/>
      <c r="TSB186" s="80"/>
      <c r="TSC186" s="199"/>
      <c r="TSD186" s="199"/>
      <c r="TSE186" s="199"/>
      <c r="TSF186" s="200"/>
      <c r="TSG186" s="201"/>
      <c r="TSH186" s="202"/>
      <c r="TSI186" s="199"/>
      <c r="TSJ186" s="199"/>
      <c r="TSK186" s="80"/>
      <c r="TSL186" s="199"/>
      <c r="TSM186" s="199"/>
      <c r="TSN186" s="199"/>
      <c r="TSO186" s="200"/>
      <c r="TSP186" s="201"/>
      <c r="TSQ186" s="202"/>
      <c r="TSR186" s="199"/>
      <c r="TSS186" s="199"/>
      <c r="TST186" s="80"/>
      <c r="TSU186" s="199"/>
      <c r="TSV186" s="199"/>
      <c r="TSW186" s="199"/>
      <c r="TSX186" s="200"/>
      <c r="TSY186" s="201"/>
      <c r="TSZ186" s="202"/>
      <c r="TTA186" s="199"/>
      <c r="TTB186" s="199"/>
      <c r="TTC186" s="127"/>
      <c r="TTE186" s="199"/>
      <c r="TTF186" s="199"/>
      <c r="TTG186" s="200"/>
      <c r="TTH186" s="201"/>
      <c r="TTI186" s="202"/>
      <c r="TTJ186" s="199"/>
      <c r="TTK186" s="199"/>
      <c r="TTL186" s="127"/>
      <c r="TTP186" s="243"/>
      <c r="TTQ186" s="244"/>
      <c r="TTR186" s="245"/>
      <c r="TTU186" s="127"/>
      <c r="TTY186" s="243"/>
      <c r="TTZ186" s="201"/>
      <c r="TUA186" s="202"/>
      <c r="TUB186" s="199"/>
      <c r="TUC186" s="199"/>
      <c r="TUD186" s="80"/>
      <c r="TUE186" s="199"/>
      <c r="TUF186" s="199"/>
      <c r="TUG186" s="199"/>
      <c r="TUH186" s="200"/>
      <c r="TUI186" s="201"/>
      <c r="TUJ186" s="202"/>
      <c r="TUK186" s="199"/>
      <c r="TUL186" s="199"/>
      <c r="TUM186" s="80"/>
      <c r="TUN186" s="199"/>
      <c r="TUO186" s="199"/>
      <c r="TUP186" s="199"/>
      <c r="TUQ186" s="200"/>
      <c r="TUR186" s="201"/>
      <c r="TUS186" s="202"/>
      <c r="TUT186" s="199"/>
      <c r="TUU186" s="199"/>
      <c r="TUV186" s="80"/>
      <c r="TUW186" s="199"/>
      <c r="TUX186" s="199"/>
      <c r="TUY186" s="199"/>
      <c r="TUZ186" s="200"/>
      <c r="TVA186" s="201"/>
      <c r="TVB186" s="202"/>
      <c r="TVC186" s="199"/>
      <c r="TVD186" s="199"/>
      <c r="TVE186" s="80"/>
      <c r="TVF186" s="199"/>
      <c r="TVG186" s="199"/>
      <c r="TVH186" s="199"/>
      <c r="TVI186" s="200"/>
      <c r="TVJ186" s="201"/>
      <c r="TVK186" s="202"/>
      <c r="TVL186" s="199"/>
      <c r="TVM186" s="199"/>
      <c r="TVN186" s="80"/>
      <c r="TVO186" s="199"/>
      <c r="TVP186" s="199"/>
      <c r="TVQ186" s="199"/>
      <c r="TVR186" s="200"/>
      <c r="TVS186" s="201"/>
      <c r="TVT186" s="202"/>
      <c r="TVU186" s="199"/>
      <c r="TVV186" s="199"/>
      <c r="TVW186" s="80"/>
      <c r="TVX186" s="199"/>
      <c r="TVY186" s="199"/>
      <c r="TVZ186" s="199"/>
      <c r="TWA186" s="200"/>
      <c r="TWB186" s="201"/>
      <c r="TWC186" s="202"/>
      <c r="TWD186" s="199"/>
      <c r="TWE186" s="199"/>
      <c r="TWF186" s="80"/>
      <c r="TWG186" s="199"/>
      <c r="TWH186" s="199"/>
      <c r="TWI186" s="199"/>
      <c r="TWJ186" s="200"/>
      <c r="TWK186" s="201"/>
      <c r="TWL186" s="202"/>
      <c r="TWM186" s="199"/>
      <c r="TWN186" s="199"/>
      <c r="TWO186" s="80"/>
      <c r="TWP186" s="199"/>
      <c r="TWQ186" s="199"/>
      <c r="TWR186" s="199"/>
      <c r="TWS186" s="200"/>
      <c r="TWT186" s="201"/>
      <c r="TWU186" s="202"/>
      <c r="TWV186" s="199"/>
      <c r="TWW186" s="199"/>
      <c r="TWX186" s="80"/>
      <c r="TWY186" s="199"/>
      <c r="TWZ186" s="199"/>
      <c r="TXA186" s="199"/>
      <c r="TXB186" s="200"/>
      <c r="TXC186" s="201"/>
      <c r="TXD186" s="202"/>
      <c r="TXE186" s="199"/>
      <c r="TXF186" s="199"/>
      <c r="TXG186" s="80"/>
      <c r="TXH186" s="199"/>
      <c r="TXI186" s="199"/>
      <c r="TXJ186" s="199"/>
      <c r="TXK186" s="200"/>
      <c r="TXL186" s="201"/>
      <c r="TXM186" s="202"/>
      <c r="TXN186" s="199"/>
      <c r="TXO186" s="199"/>
      <c r="TXP186" s="80"/>
      <c r="TXQ186" s="199"/>
      <c r="TXR186" s="199"/>
      <c r="TXS186" s="199"/>
      <c r="TXT186" s="200"/>
      <c r="TXU186" s="201"/>
      <c r="TXV186" s="202"/>
      <c r="TXW186" s="199"/>
      <c r="TXX186" s="199"/>
      <c r="TXY186" s="80"/>
      <c r="TXZ186" s="199"/>
      <c r="TYA186" s="199"/>
      <c r="TYB186" s="199"/>
      <c r="TYC186" s="200"/>
      <c r="TYD186" s="201"/>
      <c r="TYE186" s="202"/>
      <c r="TYF186" s="199"/>
      <c r="TYG186" s="199"/>
      <c r="TYH186" s="80"/>
      <c r="TYI186" s="199"/>
      <c r="TYJ186" s="199"/>
      <c r="TYK186" s="199"/>
      <c r="TYL186" s="200"/>
      <c r="TYM186" s="201"/>
      <c r="TYN186" s="202"/>
      <c r="TYO186" s="199"/>
      <c r="TYP186" s="199"/>
      <c r="TYQ186" s="80"/>
      <c r="TYR186" s="199"/>
      <c r="TYS186" s="199"/>
      <c r="TYT186" s="199"/>
      <c r="TYU186" s="200"/>
      <c r="TYV186" s="201"/>
      <c r="TYW186" s="202"/>
      <c r="TYX186" s="199"/>
      <c r="TYY186" s="199"/>
      <c r="TYZ186" s="80"/>
      <c r="TZA186" s="199"/>
      <c r="TZB186" s="199"/>
      <c r="TZC186" s="199"/>
      <c r="TZD186" s="200"/>
      <c r="TZE186" s="201"/>
      <c r="TZF186" s="202"/>
      <c r="TZG186" s="199"/>
      <c r="TZH186" s="199"/>
      <c r="TZI186" s="80"/>
      <c r="TZJ186" s="199"/>
      <c r="TZK186" s="199"/>
      <c r="TZL186" s="199"/>
      <c r="TZM186" s="200"/>
      <c r="TZN186" s="201"/>
      <c r="TZO186" s="202"/>
      <c r="TZP186" s="199"/>
      <c r="TZQ186" s="199"/>
      <c r="TZR186" s="80"/>
      <c r="TZS186" s="199"/>
      <c r="TZT186" s="199"/>
      <c r="TZU186" s="199"/>
      <c r="TZV186" s="200"/>
      <c r="TZW186" s="201"/>
      <c r="TZX186" s="202"/>
      <c r="TZY186" s="199"/>
      <c r="TZZ186" s="199"/>
      <c r="UAA186" s="80"/>
      <c r="UAB186" s="199"/>
      <c r="UAC186" s="199"/>
      <c r="UAD186" s="199"/>
      <c r="UAE186" s="200"/>
      <c r="UAF186" s="201"/>
      <c r="UAG186" s="202"/>
      <c r="UAH186" s="199"/>
      <c r="UAI186" s="199"/>
      <c r="UAJ186" s="80"/>
      <c r="UAK186" s="199"/>
      <c r="UAL186" s="199"/>
      <c r="UAM186" s="199"/>
      <c r="UAN186" s="200"/>
      <c r="UAO186" s="201"/>
      <c r="UAP186" s="202"/>
      <c r="UAQ186" s="199"/>
      <c r="UAR186" s="199"/>
      <c r="UAS186" s="80"/>
      <c r="UAT186" s="199"/>
      <c r="UAU186" s="199"/>
      <c r="UAV186" s="199"/>
      <c r="UAW186" s="200"/>
      <c r="UAX186" s="201"/>
      <c r="UAY186" s="202"/>
      <c r="UAZ186" s="199"/>
      <c r="UBA186" s="199"/>
      <c r="UBB186" s="80"/>
      <c r="UBC186" s="199"/>
      <c r="UBD186" s="199"/>
      <c r="UBE186" s="199"/>
      <c r="UBF186" s="200"/>
      <c r="UBG186" s="201"/>
      <c r="UBH186" s="202"/>
      <c r="UBI186" s="199"/>
      <c r="UBJ186" s="199"/>
      <c r="UBK186" s="80"/>
      <c r="UBL186" s="199"/>
      <c r="UBM186" s="199"/>
      <c r="UBN186" s="199"/>
      <c r="UBO186" s="200"/>
      <c r="UBP186" s="201"/>
      <c r="UBQ186" s="202"/>
      <c r="UBR186" s="199"/>
      <c r="UBS186" s="199"/>
      <c r="UBT186" s="80"/>
      <c r="UBU186" s="199"/>
      <c r="UBV186" s="199"/>
      <c r="UBW186" s="199"/>
      <c r="UBX186" s="200"/>
      <c r="UBY186" s="201"/>
      <c r="UBZ186" s="202"/>
      <c r="UCA186" s="199"/>
      <c r="UCB186" s="199"/>
      <c r="UCC186" s="80"/>
      <c r="UCD186" s="199"/>
      <c r="UCE186" s="199"/>
      <c r="UCF186" s="199"/>
      <c r="UCG186" s="200"/>
      <c r="UCH186" s="201"/>
      <c r="UCI186" s="202"/>
      <c r="UCJ186" s="199"/>
      <c r="UCK186" s="199"/>
      <c r="UCL186" s="80"/>
      <c r="UCM186" s="199"/>
      <c r="UCN186" s="199"/>
      <c r="UCO186" s="199"/>
      <c r="UCP186" s="200"/>
      <c r="UCQ186" s="201"/>
      <c r="UCR186" s="202"/>
      <c r="UCS186" s="199"/>
      <c r="UCT186" s="199"/>
      <c r="UCU186" s="80"/>
      <c r="UCV186" s="199"/>
      <c r="UCW186" s="199"/>
      <c r="UCX186" s="199"/>
      <c r="UCY186" s="243"/>
      <c r="UCZ186" s="244"/>
      <c r="UDA186" s="202"/>
      <c r="UDB186" s="199"/>
      <c r="UDC186" s="199"/>
      <c r="UDD186" s="80"/>
      <c r="UDE186" s="199"/>
      <c r="UDF186" s="199"/>
      <c r="UDG186" s="199"/>
      <c r="UDH186" s="243"/>
      <c r="UDI186" s="244"/>
      <c r="UDJ186" s="245"/>
      <c r="UDM186" s="127"/>
      <c r="UDQ186" s="243"/>
      <c r="UDR186" s="244"/>
      <c r="UDS186" s="245"/>
      <c r="UDV186" s="80"/>
      <c r="UDW186" s="199"/>
      <c r="UDX186" s="199"/>
      <c r="UDY186" s="199"/>
      <c r="UDZ186" s="200"/>
      <c r="UEA186" s="201"/>
      <c r="UEB186" s="202"/>
      <c r="UEC186" s="199"/>
      <c r="UED186" s="199"/>
      <c r="UEE186" s="80"/>
      <c r="UEF186" s="199"/>
      <c r="UEG186" s="199"/>
      <c r="UEH186" s="199"/>
      <c r="UEI186" s="200"/>
      <c r="UEJ186" s="201"/>
      <c r="UEK186" s="202"/>
      <c r="UEL186" s="199"/>
      <c r="UEM186" s="199"/>
      <c r="UEN186" s="80"/>
      <c r="UEO186" s="199"/>
      <c r="UEP186" s="199"/>
      <c r="UEQ186" s="199"/>
      <c r="UER186" s="200"/>
      <c r="UES186" s="201"/>
      <c r="UET186" s="202"/>
      <c r="UEU186" s="199"/>
      <c r="UEV186" s="199"/>
      <c r="UEW186" s="80"/>
      <c r="UEX186" s="199"/>
      <c r="UEY186" s="199"/>
      <c r="UEZ186" s="199"/>
      <c r="UFA186" s="200"/>
      <c r="UFB186" s="201"/>
      <c r="UFC186" s="202"/>
      <c r="UFD186" s="199"/>
      <c r="UFE186" s="199"/>
      <c r="UFF186" s="80"/>
      <c r="UFG186" s="199"/>
      <c r="UFH186" s="199"/>
      <c r="UFI186" s="199"/>
      <c r="UFJ186" s="200"/>
      <c r="UFK186" s="201"/>
      <c r="UFL186" s="202"/>
      <c r="UFM186" s="199"/>
      <c r="UFN186" s="199"/>
      <c r="UFO186" s="80"/>
      <c r="UFP186" s="199"/>
      <c r="UFQ186" s="199"/>
      <c r="UFR186" s="199"/>
      <c r="UFS186" s="200"/>
      <c r="UFT186" s="201"/>
      <c r="UFU186" s="202"/>
      <c r="UFV186" s="199"/>
      <c r="UFW186" s="199"/>
      <c r="UFX186" s="80"/>
      <c r="UFY186" s="199"/>
      <c r="UFZ186" s="199"/>
      <c r="UGA186" s="199"/>
      <c r="UGB186" s="200"/>
      <c r="UGC186" s="201"/>
      <c r="UGD186" s="202"/>
      <c r="UGE186" s="199"/>
      <c r="UGF186" s="199"/>
      <c r="UGG186" s="80"/>
      <c r="UGH186" s="199"/>
      <c r="UGI186" s="199"/>
      <c r="UGJ186" s="199"/>
      <c r="UGK186" s="200"/>
      <c r="UGL186" s="201"/>
      <c r="UGM186" s="202"/>
      <c r="UGN186" s="199"/>
      <c r="UGO186" s="199"/>
      <c r="UGP186" s="80"/>
      <c r="UGQ186" s="199"/>
      <c r="UGR186" s="199"/>
      <c r="UGS186" s="199"/>
      <c r="UGT186" s="200"/>
      <c r="UGU186" s="201"/>
      <c r="UGV186" s="202"/>
      <c r="UGW186" s="199"/>
      <c r="UGX186" s="199"/>
      <c r="UGY186" s="80"/>
      <c r="UGZ186" s="199"/>
      <c r="UHA186" s="199"/>
      <c r="UHB186" s="199"/>
      <c r="UHC186" s="200"/>
      <c r="UHD186" s="201"/>
      <c r="UHE186" s="202"/>
      <c r="UHF186" s="199"/>
      <c r="UHG186" s="199"/>
      <c r="UHH186" s="80"/>
      <c r="UHI186" s="199"/>
      <c r="UHJ186" s="199"/>
      <c r="UHK186" s="199"/>
      <c r="UHL186" s="200"/>
      <c r="UHM186" s="201"/>
      <c r="UHN186" s="202"/>
      <c r="UHO186" s="199"/>
      <c r="UHP186" s="199"/>
      <c r="UHQ186" s="80"/>
      <c r="UHR186" s="199"/>
      <c r="UHS186" s="199"/>
      <c r="UHT186" s="199"/>
      <c r="UHU186" s="200"/>
      <c r="UHV186" s="201"/>
      <c r="UHW186" s="202"/>
      <c r="UHX186" s="199"/>
      <c r="UHY186" s="199"/>
      <c r="UHZ186" s="80"/>
      <c r="UIA186" s="199"/>
      <c r="UIB186" s="199"/>
      <c r="UIC186" s="199"/>
      <c r="UID186" s="200"/>
      <c r="UIE186" s="201"/>
      <c r="UIF186" s="202"/>
      <c r="UIG186" s="199"/>
      <c r="UIH186" s="199"/>
      <c r="UII186" s="80"/>
      <c r="UIJ186" s="199"/>
      <c r="UIK186" s="199"/>
      <c r="UIL186" s="199"/>
      <c r="UIM186" s="200"/>
      <c r="UIN186" s="201"/>
      <c r="UIO186" s="202"/>
      <c r="UIP186" s="199"/>
      <c r="UIQ186" s="199"/>
      <c r="UIR186" s="80"/>
      <c r="UIS186" s="199"/>
      <c r="UIT186" s="199"/>
      <c r="UIU186" s="199"/>
      <c r="UIV186" s="200"/>
      <c r="UIW186" s="201"/>
      <c r="UIX186" s="202"/>
      <c r="UIY186" s="199"/>
      <c r="UIZ186" s="199"/>
      <c r="UJA186" s="80"/>
      <c r="UJB186" s="199"/>
      <c r="UJC186" s="199"/>
      <c r="UJD186" s="199"/>
      <c r="UJE186" s="200"/>
      <c r="UJF186" s="201"/>
      <c r="UJG186" s="202"/>
      <c r="UJH186" s="199"/>
      <c r="UJI186" s="199"/>
      <c r="UJJ186" s="80"/>
      <c r="UJK186" s="199"/>
      <c r="UJL186" s="199"/>
      <c r="UJM186" s="199"/>
      <c r="UJN186" s="200"/>
      <c r="UJO186" s="201"/>
      <c r="UJP186" s="202"/>
      <c r="UJQ186" s="199"/>
      <c r="UJR186" s="199"/>
      <c r="UJS186" s="80"/>
      <c r="UJT186" s="199"/>
      <c r="UJU186" s="199"/>
      <c r="UJV186" s="199"/>
      <c r="UJW186" s="200"/>
      <c r="UJX186" s="201"/>
      <c r="UJY186" s="202"/>
      <c r="UJZ186" s="199"/>
      <c r="UKA186" s="199"/>
      <c r="UKB186" s="80"/>
      <c r="UKC186" s="199"/>
      <c r="UKD186" s="199"/>
      <c r="UKE186" s="199"/>
      <c r="UKF186" s="200"/>
      <c r="UKG186" s="201"/>
      <c r="UKH186" s="202"/>
      <c r="UKI186" s="199"/>
      <c r="UKJ186" s="199"/>
      <c r="UKK186" s="80"/>
      <c r="UKL186" s="199"/>
      <c r="UKM186" s="199"/>
      <c r="UKN186" s="199"/>
      <c r="UKO186" s="200"/>
      <c r="UKP186" s="201"/>
      <c r="UKQ186" s="202"/>
      <c r="UKR186" s="199"/>
      <c r="UKS186" s="199"/>
      <c r="UKT186" s="80"/>
      <c r="UKU186" s="199"/>
      <c r="UKV186" s="199"/>
      <c r="UKW186" s="199"/>
      <c r="UKX186" s="200"/>
      <c r="UKY186" s="201"/>
      <c r="UKZ186" s="202"/>
      <c r="ULA186" s="199"/>
      <c r="ULB186" s="199"/>
      <c r="ULC186" s="80"/>
      <c r="ULD186" s="199"/>
      <c r="ULE186" s="199"/>
      <c r="ULF186" s="199"/>
      <c r="ULG186" s="200"/>
      <c r="ULH186" s="201"/>
      <c r="ULI186" s="202"/>
      <c r="ULJ186" s="199"/>
      <c r="ULK186" s="199"/>
      <c r="ULL186" s="80"/>
      <c r="ULM186" s="199"/>
      <c r="ULN186" s="199"/>
      <c r="ULO186" s="199"/>
      <c r="ULP186" s="200"/>
      <c r="ULQ186" s="201"/>
      <c r="ULR186" s="202"/>
      <c r="ULS186" s="199"/>
      <c r="ULT186" s="199"/>
      <c r="ULU186" s="80"/>
      <c r="ULV186" s="199"/>
      <c r="ULW186" s="199"/>
      <c r="ULX186" s="199"/>
      <c r="ULY186" s="200"/>
      <c r="ULZ186" s="201"/>
      <c r="UMA186" s="202"/>
      <c r="UMB186" s="199"/>
      <c r="UMC186" s="199"/>
      <c r="UMD186" s="80"/>
      <c r="UME186" s="199"/>
      <c r="UMF186" s="199"/>
      <c r="UMG186" s="199"/>
      <c r="UMH186" s="200"/>
      <c r="UMI186" s="201"/>
      <c r="UMJ186" s="202"/>
      <c r="UMK186" s="199"/>
      <c r="UML186" s="199"/>
      <c r="UMM186" s="80"/>
      <c r="UMN186" s="199"/>
      <c r="UMO186" s="199"/>
      <c r="UMP186" s="199"/>
      <c r="UMQ186" s="200"/>
      <c r="UMR186" s="201"/>
      <c r="UMS186" s="202"/>
      <c r="UMT186" s="199"/>
      <c r="UMV186" s="127"/>
      <c r="UMW186" s="199"/>
      <c r="UMX186" s="199"/>
      <c r="UMY186" s="199"/>
      <c r="UMZ186" s="200"/>
      <c r="UNA186" s="201"/>
      <c r="UNB186" s="202"/>
      <c r="UNC186" s="199"/>
      <c r="UNE186" s="127"/>
      <c r="UNI186" s="243"/>
      <c r="UNJ186" s="244"/>
      <c r="UNK186" s="245"/>
      <c r="UNN186" s="127"/>
      <c r="UNR186" s="200"/>
      <c r="UNS186" s="201"/>
      <c r="UNT186" s="202"/>
      <c r="UNU186" s="199"/>
      <c r="UNV186" s="199"/>
      <c r="UNW186" s="80"/>
      <c r="UNX186" s="199"/>
      <c r="UNY186" s="199"/>
      <c r="UNZ186" s="199"/>
      <c r="UOA186" s="200"/>
      <c r="UOB186" s="201"/>
      <c r="UOC186" s="202"/>
      <c r="UOD186" s="199"/>
      <c r="UOE186" s="199"/>
      <c r="UOF186" s="80"/>
      <c r="UOG186" s="199"/>
      <c r="UOH186" s="199"/>
      <c r="UOI186" s="199"/>
      <c r="UOJ186" s="200"/>
      <c r="UOK186" s="201"/>
      <c r="UOL186" s="202"/>
      <c r="UOM186" s="199"/>
      <c r="UON186" s="199"/>
      <c r="UOO186" s="80"/>
      <c r="UOP186" s="199"/>
      <c r="UOQ186" s="199"/>
      <c r="UOR186" s="199"/>
      <c r="UOS186" s="200"/>
      <c r="UOT186" s="201"/>
      <c r="UOU186" s="202"/>
      <c r="UOV186" s="199"/>
      <c r="UOW186" s="199"/>
      <c r="UOX186" s="80"/>
      <c r="UOY186" s="199"/>
      <c r="UOZ186" s="199"/>
      <c r="UPA186" s="199"/>
      <c r="UPB186" s="200"/>
      <c r="UPC186" s="201"/>
      <c r="UPD186" s="202"/>
      <c r="UPE186" s="199"/>
      <c r="UPF186" s="199"/>
      <c r="UPG186" s="80"/>
      <c r="UPH186" s="199"/>
      <c r="UPI186" s="199"/>
      <c r="UPJ186" s="199"/>
      <c r="UPK186" s="200"/>
      <c r="UPL186" s="201"/>
      <c r="UPM186" s="202"/>
      <c r="UPN186" s="199"/>
      <c r="UPO186" s="199"/>
      <c r="UPP186" s="80"/>
      <c r="UPQ186" s="199"/>
      <c r="UPR186" s="199"/>
      <c r="UPS186" s="199"/>
      <c r="UPT186" s="200"/>
      <c r="UPU186" s="201"/>
      <c r="UPV186" s="202"/>
      <c r="UPW186" s="199"/>
      <c r="UPX186" s="199"/>
      <c r="UPY186" s="80"/>
      <c r="UPZ186" s="199"/>
      <c r="UQA186" s="199"/>
      <c r="UQB186" s="199"/>
      <c r="UQC186" s="200"/>
      <c r="UQD186" s="201"/>
      <c r="UQE186" s="202"/>
      <c r="UQF186" s="199"/>
      <c r="UQG186" s="199"/>
      <c r="UQH186" s="80"/>
      <c r="UQI186" s="199"/>
      <c r="UQJ186" s="199"/>
      <c r="UQK186" s="199"/>
      <c r="UQL186" s="200"/>
      <c r="UQM186" s="201"/>
      <c r="UQN186" s="202"/>
      <c r="UQO186" s="199"/>
      <c r="UQP186" s="199"/>
      <c r="UQQ186" s="80"/>
      <c r="UQR186" s="199"/>
      <c r="UQS186" s="199"/>
      <c r="UQT186" s="199"/>
      <c r="UQU186" s="200"/>
      <c r="UQV186" s="201"/>
      <c r="UQW186" s="202"/>
      <c r="UQX186" s="199"/>
      <c r="UQY186" s="199"/>
      <c r="UQZ186" s="80"/>
      <c r="URA186" s="199"/>
      <c r="URB186" s="199"/>
      <c r="URC186" s="199"/>
      <c r="URD186" s="200"/>
      <c r="URE186" s="201"/>
      <c r="URF186" s="202"/>
      <c r="URG186" s="199"/>
      <c r="URH186" s="199"/>
      <c r="URI186" s="80"/>
      <c r="URJ186" s="199"/>
      <c r="URK186" s="199"/>
      <c r="URL186" s="199"/>
      <c r="URM186" s="200"/>
      <c r="URN186" s="201"/>
      <c r="URO186" s="202"/>
      <c r="URP186" s="199"/>
      <c r="URQ186" s="199"/>
      <c r="URR186" s="80"/>
      <c r="URS186" s="199"/>
      <c r="URT186" s="199"/>
      <c r="URU186" s="199"/>
      <c r="URV186" s="200"/>
      <c r="URW186" s="201"/>
      <c r="URX186" s="202"/>
      <c r="URY186" s="199"/>
      <c r="URZ186" s="199"/>
      <c r="USA186" s="80"/>
      <c r="USB186" s="199"/>
      <c r="USC186" s="199"/>
      <c r="USD186" s="199"/>
      <c r="USE186" s="200"/>
      <c r="USF186" s="201"/>
      <c r="USG186" s="202"/>
      <c r="USH186" s="199"/>
      <c r="USI186" s="199"/>
      <c r="USJ186" s="80"/>
      <c r="USK186" s="199"/>
      <c r="USL186" s="199"/>
      <c r="USM186" s="199"/>
      <c r="USN186" s="200"/>
      <c r="USO186" s="201"/>
      <c r="USP186" s="202"/>
      <c r="USQ186" s="199"/>
      <c r="USR186" s="199"/>
      <c r="USS186" s="80"/>
      <c r="UST186" s="199"/>
      <c r="USU186" s="199"/>
      <c r="USV186" s="199"/>
      <c r="USW186" s="200"/>
      <c r="USX186" s="201"/>
      <c r="USY186" s="202"/>
      <c r="USZ186" s="199"/>
      <c r="UTA186" s="199"/>
      <c r="UTB186" s="80"/>
      <c r="UTC186" s="199"/>
      <c r="UTD186" s="199"/>
      <c r="UTE186" s="199"/>
      <c r="UTF186" s="200"/>
      <c r="UTG186" s="201"/>
      <c r="UTH186" s="202"/>
      <c r="UTI186" s="199"/>
      <c r="UTJ186" s="199"/>
      <c r="UTK186" s="80"/>
      <c r="UTL186" s="199"/>
      <c r="UTM186" s="199"/>
      <c r="UTN186" s="199"/>
      <c r="UTO186" s="200"/>
      <c r="UTP186" s="201"/>
      <c r="UTQ186" s="202"/>
      <c r="UTR186" s="199"/>
      <c r="UTS186" s="199"/>
      <c r="UTT186" s="80"/>
      <c r="UTU186" s="199"/>
      <c r="UTV186" s="199"/>
      <c r="UTW186" s="199"/>
      <c r="UTX186" s="200"/>
      <c r="UTY186" s="201"/>
      <c r="UTZ186" s="202"/>
      <c r="UUA186" s="199"/>
      <c r="UUB186" s="199"/>
      <c r="UUC186" s="80"/>
      <c r="UUD186" s="199"/>
      <c r="UUE186" s="199"/>
      <c r="UUF186" s="199"/>
      <c r="UUG186" s="200"/>
      <c r="UUH186" s="201"/>
      <c r="UUI186" s="202"/>
      <c r="UUJ186" s="199"/>
      <c r="UUK186" s="199"/>
      <c r="UUL186" s="80"/>
      <c r="UUM186" s="199"/>
      <c r="UUN186" s="199"/>
      <c r="UUO186" s="199"/>
      <c r="UUP186" s="200"/>
      <c r="UUQ186" s="201"/>
      <c r="UUR186" s="202"/>
      <c r="UUS186" s="199"/>
      <c r="UUT186" s="199"/>
      <c r="UUU186" s="80"/>
      <c r="UUV186" s="199"/>
      <c r="UUW186" s="199"/>
      <c r="UUX186" s="199"/>
      <c r="UUY186" s="200"/>
      <c r="UUZ186" s="201"/>
      <c r="UVA186" s="202"/>
      <c r="UVB186" s="199"/>
      <c r="UVC186" s="199"/>
      <c r="UVD186" s="80"/>
      <c r="UVE186" s="199"/>
      <c r="UVF186" s="199"/>
      <c r="UVG186" s="199"/>
      <c r="UVH186" s="200"/>
      <c r="UVI186" s="201"/>
      <c r="UVJ186" s="202"/>
      <c r="UVK186" s="199"/>
      <c r="UVL186" s="199"/>
      <c r="UVM186" s="80"/>
      <c r="UVN186" s="199"/>
      <c r="UVO186" s="199"/>
      <c r="UVP186" s="199"/>
      <c r="UVQ186" s="200"/>
      <c r="UVR186" s="201"/>
      <c r="UVS186" s="202"/>
      <c r="UVT186" s="199"/>
      <c r="UVU186" s="199"/>
      <c r="UVV186" s="80"/>
      <c r="UVW186" s="199"/>
      <c r="UVX186" s="199"/>
      <c r="UVY186" s="199"/>
      <c r="UVZ186" s="200"/>
      <c r="UWA186" s="201"/>
      <c r="UWB186" s="202"/>
      <c r="UWC186" s="199"/>
      <c r="UWD186" s="199"/>
      <c r="UWE186" s="80"/>
      <c r="UWF186" s="199"/>
      <c r="UWG186" s="199"/>
      <c r="UWH186" s="199"/>
      <c r="UWI186" s="200"/>
      <c r="UWJ186" s="201"/>
      <c r="UWK186" s="202"/>
      <c r="UWL186" s="199"/>
      <c r="UWM186" s="199"/>
      <c r="UWN186" s="80"/>
      <c r="UWO186" s="199"/>
      <c r="UWP186" s="199"/>
      <c r="UWR186" s="243"/>
      <c r="UWS186" s="201"/>
      <c r="UWT186" s="202"/>
      <c r="UWU186" s="199"/>
      <c r="UWV186" s="199"/>
      <c r="UWW186" s="80"/>
      <c r="UWX186" s="199"/>
      <c r="UWY186" s="199"/>
      <c r="UXA186" s="243"/>
      <c r="UXB186" s="244"/>
      <c r="UXC186" s="245"/>
      <c r="UXF186" s="127"/>
      <c r="UXJ186" s="243"/>
      <c r="UXK186" s="244"/>
      <c r="UXL186" s="245"/>
      <c r="UXN186" s="199"/>
      <c r="UXO186" s="80"/>
      <c r="UXP186" s="199"/>
      <c r="UXQ186" s="199"/>
      <c r="UXR186" s="199"/>
      <c r="UXS186" s="200"/>
      <c r="UXT186" s="201"/>
      <c r="UXU186" s="202"/>
      <c r="UXV186" s="199"/>
      <c r="UXW186" s="199"/>
      <c r="UXX186" s="80"/>
      <c r="UXY186" s="199"/>
      <c r="UXZ186" s="199"/>
      <c r="UYA186" s="199"/>
      <c r="UYB186" s="200"/>
      <c r="UYC186" s="201"/>
      <c r="UYD186" s="202"/>
      <c r="UYE186" s="199"/>
      <c r="UYF186" s="199"/>
      <c r="UYG186" s="80"/>
      <c r="UYH186" s="199"/>
      <c r="UYI186" s="199"/>
      <c r="UYJ186" s="199"/>
      <c r="UYK186" s="200"/>
      <c r="UYL186" s="201"/>
      <c r="UYM186" s="202"/>
      <c r="UYN186" s="199"/>
      <c r="UYO186" s="199"/>
      <c r="UYP186" s="80"/>
      <c r="UYQ186" s="199"/>
      <c r="UYR186" s="199"/>
      <c r="UYS186" s="199"/>
      <c r="UYT186" s="200"/>
      <c r="UYU186" s="201"/>
      <c r="UYV186" s="202"/>
      <c r="UYW186" s="199"/>
      <c r="UYX186" s="199"/>
      <c r="UYY186" s="80"/>
      <c r="UYZ186" s="199"/>
      <c r="UZA186" s="199"/>
      <c r="UZB186" s="199"/>
      <c r="UZC186" s="200"/>
      <c r="UZD186" s="201"/>
      <c r="UZE186" s="202"/>
      <c r="UZF186" s="199"/>
      <c r="UZG186" s="199"/>
      <c r="UZH186" s="80"/>
      <c r="UZI186" s="199"/>
      <c r="UZJ186" s="199"/>
      <c r="UZK186" s="199"/>
      <c r="UZL186" s="200"/>
      <c r="UZM186" s="201"/>
      <c r="UZN186" s="202"/>
      <c r="UZO186" s="199"/>
      <c r="UZP186" s="199"/>
      <c r="UZQ186" s="80"/>
      <c r="UZR186" s="199"/>
      <c r="UZS186" s="199"/>
      <c r="UZT186" s="199"/>
      <c r="UZU186" s="200"/>
      <c r="UZV186" s="201"/>
      <c r="UZW186" s="202"/>
      <c r="UZX186" s="199"/>
      <c r="UZY186" s="199"/>
      <c r="UZZ186" s="80"/>
      <c r="VAA186" s="199"/>
      <c r="VAB186" s="199"/>
      <c r="VAC186" s="199"/>
      <c r="VAD186" s="200"/>
      <c r="VAE186" s="201"/>
      <c r="VAF186" s="202"/>
      <c r="VAG186" s="199"/>
      <c r="VAH186" s="199"/>
      <c r="VAI186" s="80"/>
      <c r="VAJ186" s="199"/>
      <c r="VAK186" s="199"/>
      <c r="VAL186" s="199"/>
      <c r="VAM186" s="200"/>
      <c r="VAN186" s="201"/>
      <c r="VAO186" s="202"/>
      <c r="VAP186" s="199"/>
      <c r="VAQ186" s="199"/>
      <c r="VAR186" s="80"/>
      <c r="VAS186" s="199"/>
      <c r="VAT186" s="199"/>
      <c r="VAU186" s="199"/>
      <c r="VAV186" s="200"/>
      <c r="VAW186" s="201"/>
      <c r="VAX186" s="202"/>
      <c r="VAY186" s="199"/>
      <c r="VAZ186" s="199"/>
      <c r="VBA186" s="80"/>
      <c r="VBB186" s="199"/>
      <c r="VBC186" s="199"/>
      <c r="VBD186" s="199"/>
      <c r="VBE186" s="200"/>
      <c r="VBF186" s="201"/>
      <c r="VBG186" s="202"/>
      <c r="VBH186" s="199"/>
      <c r="VBI186" s="199"/>
      <c r="VBJ186" s="80"/>
      <c r="VBK186" s="199"/>
      <c r="VBL186" s="199"/>
      <c r="VBM186" s="199"/>
      <c r="VBN186" s="200"/>
      <c r="VBO186" s="201"/>
      <c r="VBP186" s="202"/>
      <c r="VBQ186" s="199"/>
      <c r="VBR186" s="199"/>
      <c r="VBS186" s="80"/>
      <c r="VBT186" s="199"/>
      <c r="VBU186" s="199"/>
      <c r="VBV186" s="199"/>
      <c r="VBW186" s="200"/>
      <c r="VBX186" s="201"/>
      <c r="VBY186" s="202"/>
      <c r="VBZ186" s="199"/>
      <c r="VCA186" s="199"/>
      <c r="VCB186" s="80"/>
      <c r="VCC186" s="199"/>
      <c r="VCD186" s="199"/>
      <c r="VCE186" s="199"/>
      <c r="VCF186" s="200"/>
      <c r="VCG186" s="201"/>
      <c r="VCH186" s="202"/>
      <c r="VCI186" s="199"/>
      <c r="VCJ186" s="199"/>
      <c r="VCK186" s="80"/>
      <c r="VCL186" s="199"/>
      <c r="VCM186" s="199"/>
      <c r="VCN186" s="199"/>
      <c r="VCO186" s="200"/>
      <c r="VCP186" s="201"/>
      <c r="VCQ186" s="202"/>
      <c r="VCR186" s="199"/>
      <c r="VCS186" s="199"/>
      <c r="VCT186" s="80"/>
      <c r="VCU186" s="199"/>
      <c r="VCV186" s="199"/>
      <c r="VCW186" s="199"/>
      <c r="VCX186" s="200"/>
      <c r="VCY186" s="201"/>
      <c r="VCZ186" s="202"/>
      <c r="VDA186" s="199"/>
      <c r="VDB186" s="199"/>
      <c r="VDC186" s="80"/>
      <c r="VDD186" s="199"/>
      <c r="VDE186" s="199"/>
      <c r="VDF186" s="199"/>
      <c r="VDG186" s="200"/>
      <c r="VDH186" s="201"/>
      <c r="VDI186" s="202"/>
      <c r="VDJ186" s="199"/>
      <c r="VDK186" s="199"/>
      <c r="VDL186" s="80"/>
      <c r="VDM186" s="199"/>
      <c r="VDN186" s="199"/>
      <c r="VDO186" s="199"/>
      <c r="VDP186" s="200"/>
      <c r="VDQ186" s="201"/>
      <c r="VDR186" s="202"/>
      <c r="VDS186" s="199"/>
      <c r="VDT186" s="199"/>
      <c r="VDU186" s="80"/>
      <c r="VDV186" s="199"/>
      <c r="VDW186" s="199"/>
      <c r="VDX186" s="199"/>
      <c r="VDY186" s="200"/>
      <c r="VDZ186" s="201"/>
      <c r="VEA186" s="202"/>
      <c r="VEB186" s="199"/>
      <c r="VEC186" s="199"/>
      <c r="VED186" s="80"/>
      <c r="VEE186" s="199"/>
      <c r="VEF186" s="199"/>
      <c r="VEG186" s="199"/>
      <c r="VEH186" s="200"/>
      <c r="VEI186" s="201"/>
      <c r="VEJ186" s="202"/>
      <c r="VEK186" s="199"/>
      <c r="VEL186" s="199"/>
      <c r="VEM186" s="80"/>
      <c r="VEN186" s="199"/>
      <c r="VEO186" s="199"/>
      <c r="VEP186" s="199"/>
      <c r="VEQ186" s="200"/>
      <c r="VER186" s="201"/>
      <c r="VES186" s="202"/>
      <c r="VET186" s="199"/>
      <c r="VEU186" s="199"/>
      <c r="VEV186" s="80"/>
      <c r="VEW186" s="199"/>
      <c r="VEX186" s="199"/>
      <c r="VEY186" s="199"/>
      <c r="VEZ186" s="200"/>
      <c r="VFA186" s="201"/>
      <c r="VFB186" s="202"/>
      <c r="VFC186" s="199"/>
      <c r="VFD186" s="199"/>
      <c r="VFE186" s="80"/>
      <c r="VFF186" s="199"/>
      <c r="VFG186" s="199"/>
      <c r="VFH186" s="199"/>
      <c r="VFI186" s="200"/>
      <c r="VFJ186" s="201"/>
      <c r="VFK186" s="202"/>
      <c r="VFL186" s="199"/>
      <c r="VFM186" s="199"/>
      <c r="VFN186" s="80"/>
      <c r="VFO186" s="199"/>
      <c r="VFP186" s="199"/>
      <c r="VFQ186" s="199"/>
      <c r="VFR186" s="200"/>
      <c r="VFS186" s="201"/>
      <c r="VFT186" s="202"/>
      <c r="VFU186" s="199"/>
      <c r="VFV186" s="199"/>
      <c r="VFW186" s="80"/>
      <c r="VFX186" s="199"/>
      <c r="VFY186" s="199"/>
      <c r="VFZ186" s="199"/>
      <c r="VGA186" s="200"/>
      <c r="VGB186" s="201"/>
      <c r="VGC186" s="202"/>
      <c r="VGD186" s="199"/>
      <c r="VGE186" s="199"/>
      <c r="VGF186" s="80"/>
      <c r="VGG186" s="199"/>
      <c r="VGH186" s="199"/>
      <c r="VGI186" s="199"/>
      <c r="VGJ186" s="200"/>
      <c r="VGK186" s="201"/>
      <c r="VGL186" s="202"/>
      <c r="VGO186" s="80"/>
      <c r="VGP186" s="199"/>
      <c r="VGQ186" s="199"/>
      <c r="VGR186" s="199"/>
      <c r="VGS186" s="200"/>
      <c r="VGT186" s="201"/>
      <c r="VGU186" s="202"/>
      <c r="VGX186" s="127"/>
      <c r="VHB186" s="243"/>
      <c r="VHC186" s="244"/>
      <c r="VHD186" s="245"/>
      <c r="VHG186" s="127"/>
      <c r="VHJ186" s="199"/>
      <c r="VHK186" s="200"/>
      <c r="VHL186" s="201"/>
      <c r="VHM186" s="202"/>
      <c r="VHN186" s="199"/>
      <c r="VHO186" s="199"/>
      <c r="VHP186" s="80"/>
      <c r="VHQ186" s="199"/>
      <c r="VHR186" s="199"/>
      <c r="VHS186" s="199"/>
      <c r="VHT186" s="200"/>
      <c r="VHU186" s="201"/>
      <c r="VHV186" s="202"/>
      <c r="VHW186" s="199"/>
      <c r="VHX186" s="199"/>
      <c r="VHY186" s="80"/>
      <c r="VHZ186" s="199"/>
      <c r="VIA186" s="199"/>
      <c r="VIB186" s="199"/>
      <c r="VIC186" s="200"/>
      <c r="VID186" s="201"/>
      <c r="VIE186" s="202"/>
      <c r="VIF186" s="199"/>
      <c r="VIG186" s="199"/>
      <c r="VIH186" s="80"/>
      <c r="VII186" s="199"/>
      <c r="VIJ186" s="199"/>
      <c r="VIK186" s="199"/>
      <c r="VIL186" s="200"/>
      <c r="VIM186" s="201"/>
      <c r="VIN186" s="202"/>
      <c r="VIO186" s="199"/>
      <c r="VIP186" s="199"/>
      <c r="VIQ186" s="80"/>
      <c r="VIR186" s="199"/>
      <c r="VIS186" s="199"/>
      <c r="VIT186" s="199"/>
      <c r="VIU186" s="200"/>
      <c r="VIV186" s="201"/>
      <c r="VIW186" s="202"/>
      <c r="VIX186" s="199"/>
      <c r="VIY186" s="199"/>
      <c r="VIZ186" s="80"/>
      <c r="VJA186" s="199"/>
      <c r="VJB186" s="199"/>
      <c r="VJC186" s="199"/>
      <c r="VJD186" s="200"/>
      <c r="VJE186" s="201"/>
      <c r="VJF186" s="202"/>
      <c r="VJG186" s="199"/>
      <c r="VJH186" s="199"/>
      <c r="VJI186" s="80"/>
      <c r="VJJ186" s="199"/>
      <c r="VJK186" s="199"/>
      <c r="VJL186" s="199"/>
      <c r="VJM186" s="200"/>
      <c r="VJN186" s="201"/>
      <c r="VJO186" s="202"/>
      <c r="VJP186" s="199"/>
      <c r="VJQ186" s="199"/>
      <c r="VJR186" s="80"/>
      <c r="VJS186" s="199"/>
      <c r="VJT186" s="199"/>
      <c r="VJU186" s="199"/>
      <c r="VJV186" s="200"/>
      <c r="VJW186" s="201"/>
      <c r="VJX186" s="202"/>
      <c r="VJY186" s="199"/>
      <c r="VJZ186" s="199"/>
      <c r="VKA186" s="80"/>
      <c r="VKB186" s="199"/>
      <c r="VKC186" s="199"/>
      <c r="VKD186" s="199"/>
      <c r="VKE186" s="200"/>
      <c r="VKF186" s="201"/>
      <c r="VKG186" s="202"/>
      <c r="VKH186" s="199"/>
      <c r="VKI186" s="199"/>
      <c r="VKJ186" s="80"/>
      <c r="VKK186" s="199"/>
      <c r="VKL186" s="199"/>
      <c r="VKM186" s="199"/>
      <c r="VKN186" s="200"/>
      <c r="VKO186" s="201"/>
      <c r="VKP186" s="202"/>
      <c r="VKQ186" s="199"/>
      <c r="VKR186" s="199"/>
      <c r="VKS186" s="80"/>
      <c r="VKT186" s="199"/>
      <c r="VKU186" s="199"/>
      <c r="VKV186" s="199"/>
      <c r="VKW186" s="200"/>
      <c r="VKX186" s="201"/>
      <c r="VKY186" s="202"/>
      <c r="VKZ186" s="199"/>
      <c r="VLA186" s="199"/>
      <c r="VLB186" s="80"/>
      <c r="VLC186" s="199"/>
      <c r="VLD186" s="199"/>
      <c r="VLE186" s="199"/>
      <c r="VLF186" s="200"/>
      <c r="VLG186" s="201"/>
      <c r="VLH186" s="202"/>
      <c r="VLI186" s="199"/>
      <c r="VLJ186" s="199"/>
      <c r="VLK186" s="80"/>
      <c r="VLL186" s="199"/>
      <c r="VLM186" s="199"/>
      <c r="VLN186" s="199"/>
      <c r="VLO186" s="200"/>
      <c r="VLP186" s="201"/>
      <c r="VLQ186" s="202"/>
      <c r="VLR186" s="199"/>
      <c r="VLS186" s="199"/>
      <c r="VLT186" s="80"/>
      <c r="VLU186" s="199"/>
      <c r="VLV186" s="199"/>
      <c r="VLW186" s="199"/>
      <c r="VLX186" s="200"/>
      <c r="VLY186" s="201"/>
      <c r="VLZ186" s="202"/>
      <c r="VMA186" s="199"/>
      <c r="VMB186" s="199"/>
      <c r="VMC186" s="80"/>
      <c r="VMD186" s="199"/>
      <c r="VME186" s="199"/>
      <c r="VMF186" s="199"/>
      <c r="VMG186" s="200"/>
      <c r="VMH186" s="201"/>
      <c r="VMI186" s="202"/>
      <c r="VMJ186" s="199"/>
      <c r="VMK186" s="199"/>
      <c r="VML186" s="80"/>
      <c r="VMM186" s="199"/>
      <c r="VMN186" s="199"/>
      <c r="VMO186" s="199"/>
      <c r="VMP186" s="200"/>
      <c r="VMQ186" s="201"/>
      <c r="VMR186" s="202"/>
      <c r="VMS186" s="199"/>
      <c r="VMT186" s="199"/>
      <c r="VMU186" s="80"/>
      <c r="VMV186" s="199"/>
      <c r="VMW186" s="199"/>
      <c r="VMX186" s="199"/>
      <c r="VMY186" s="200"/>
      <c r="VMZ186" s="201"/>
      <c r="VNA186" s="202"/>
      <c r="VNB186" s="199"/>
      <c r="VNC186" s="199"/>
      <c r="VND186" s="80"/>
      <c r="VNE186" s="199"/>
      <c r="VNF186" s="199"/>
      <c r="VNG186" s="199"/>
      <c r="VNH186" s="200"/>
      <c r="VNI186" s="201"/>
      <c r="VNJ186" s="202"/>
      <c r="VNK186" s="199"/>
      <c r="VNL186" s="199"/>
      <c r="VNM186" s="80"/>
      <c r="VNN186" s="199"/>
      <c r="VNO186" s="199"/>
      <c r="VNP186" s="199"/>
      <c r="VNQ186" s="200"/>
      <c r="VNR186" s="201"/>
      <c r="VNS186" s="202"/>
      <c r="VNT186" s="199"/>
      <c r="VNU186" s="199"/>
      <c r="VNV186" s="80"/>
      <c r="VNW186" s="199"/>
      <c r="VNX186" s="199"/>
      <c r="VNY186" s="199"/>
      <c r="VNZ186" s="200"/>
      <c r="VOA186" s="201"/>
      <c r="VOB186" s="202"/>
      <c r="VOC186" s="199"/>
      <c r="VOD186" s="199"/>
      <c r="VOE186" s="80"/>
      <c r="VOF186" s="199"/>
      <c r="VOG186" s="199"/>
      <c r="VOH186" s="199"/>
      <c r="VOI186" s="200"/>
      <c r="VOJ186" s="201"/>
      <c r="VOK186" s="202"/>
      <c r="VOL186" s="199"/>
      <c r="VOM186" s="199"/>
      <c r="VON186" s="80"/>
      <c r="VOO186" s="199"/>
      <c r="VOP186" s="199"/>
      <c r="VOQ186" s="199"/>
      <c r="VOR186" s="200"/>
      <c r="VOS186" s="201"/>
      <c r="VOT186" s="202"/>
      <c r="VOU186" s="199"/>
      <c r="VOV186" s="199"/>
      <c r="VOW186" s="80"/>
      <c r="VOX186" s="199"/>
      <c r="VOY186" s="199"/>
      <c r="VOZ186" s="199"/>
      <c r="VPA186" s="200"/>
      <c r="VPB186" s="201"/>
      <c r="VPC186" s="202"/>
      <c r="VPD186" s="199"/>
      <c r="VPE186" s="199"/>
      <c r="VPF186" s="80"/>
      <c r="VPG186" s="199"/>
      <c r="VPH186" s="199"/>
      <c r="VPI186" s="199"/>
      <c r="VPJ186" s="200"/>
      <c r="VPK186" s="201"/>
      <c r="VPL186" s="202"/>
      <c r="VPM186" s="199"/>
      <c r="VPN186" s="199"/>
      <c r="VPO186" s="80"/>
      <c r="VPP186" s="199"/>
      <c r="VPQ186" s="199"/>
      <c r="VPR186" s="199"/>
      <c r="VPS186" s="200"/>
      <c r="VPT186" s="201"/>
      <c r="VPU186" s="202"/>
      <c r="VPV186" s="199"/>
      <c r="VPW186" s="199"/>
      <c r="VPX186" s="80"/>
      <c r="VPY186" s="199"/>
      <c r="VPZ186" s="199"/>
      <c r="VQA186" s="199"/>
      <c r="VQB186" s="200"/>
      <c r="VQC186" s="201"/>
      <c r="VQD186" s="202"/>
      <c r="VQE186" s="199"/>
      <c r="VQF186" s="199"/>
      <c r="VQG186" s="80"/>
      <c r="VQH186" s="199"/>
      <c r="VQK186" s="200"/>
      <c r="VQL186" s="201"/>
      <c r="VQM186" s="202"/>
      <c r="VQN186" s="199"/>
      <c r="VQO186" s="199"/>
      <c r="VQP186" s="80"/>
      <c r="VQQ186" s="199"/>
      <c r="VQT186" s="243"/>
      <c r="VQU186" s="244"/>
      <c r="VQV186" s="245"/>
      <c r="VQY186" s="127"/>
      <c r="VRC186" s="243"/>
      <c r="VRD186" s="244"/>
      <c r="VRE186" s="245"/>
      <c r="VRF186" s="199"/>
      <c r="VRG186" s="199"/>
      <c r="VRH186" s="80"/>
      <c r="VRI186" s="199"/>
      <c r="VRJ186" s="199"/>
      <c r="VRK186" s="199"/>
      <c r="VRL186" s="200"/>
      <c r="VRM186" s="201"/>
      <c r="VRN186" s="202"/>
      <c r="VRO186" s="199"/>
      <c r="VRP186" s="199"/>
      <c r="VRQ186" s="80"/>
      <c r="VRR186" s="199"/>
      <c r="VRS186" s="199"/>
      <c r="VRT186" s="199"/>
      <c r="VRU186" s="200"/>
      <c r="VRV186" s="201"/>
      <c r="VRW186" s="202"/>
      <c r="VRX186" s="199"/>
      <c r="VRY186" s="199"/>
      <c r="VRZ186" s="80"/>
      <c r="VSA186" s="199"/>
      <c r="VSB186" s="199"/>
      <c r="VSC186" s="199"/>
      <c r="VSD186" s="200"/>
      <c r="VSE186" s="201"/>
      <c r="VSF186" s="202"/>
      <c r="VSG186" s="199"/>
      <c r="VSH186" s="199"/>
      <c r="VSI186" s="80"/>
      <c r="VSJ186" s="199"/>
      <c r="VSK186" s="199"/>
      <c r="VSL186" s="199"/>
      <c r="VSM186" s="200"/>
      <c r="VSN186" s="201"/>
      <c r="VSO186" s="202"/>
      <c r="VSP186" s="199"/>
      <c r="VSQ186" s="199"/>
      <c r="VSR186" s="80"/>
      <c r="VSS186" s="199"/>
      <c r="VST186" s="199"/>
      <c r="VSU186" s="199"/>
      <c r="VSV186" s="200"/>
      <c r="VSW186" s="201"/>
      <c r="VSX186" s="202"/>
      <c r="VSY186" s="199"/>
      <c r="VSZ186" s="199"/>
      <c r="VTA186" s="80"/>
      <c r="VTB186" s="199"/>
      <c r="VTC186" s="199"/>
      <c r="VTD186" s="199"/>
      <c r="VTE186" s="200"/>
      <c r="VTF186" s="201"/>
      <c r="VTG186" s="202"/>
      <c r="VTH186" s="199"/>
      <c r="VTI186" s="199"/>
      <c r="VTJ186" s="80"/>
      <c r="VTK186" s="199"/>
      <c r="VTL186" s="199"/>
      <c r="VTM186" s="199"/>
      <c r="VTN186" s="200"/>
      <c r="VTO186" s="201"/>
      <c r="VTP186" s="202"/>
      <c r="VTQ186" s="199"/>
      <c r="VTR186" s="199"/>
      <c r="VTS186" s="80"/>
      <c r="VTT186" s="199"/>
      <c r="VTU186" s="199"/>
      <c r="VTV186" s="199"/>
      <c r="VTW186" s="200"/>
      <c r="VTX186" s="201"/>
      <c r="VTY186" s="202"/>
      <c r="VTZ186" s="199"/>
      <c r="VUA186" s="199"/>
      <c r="VUB186" s="80"/>
      <c r="VUC186" s="199"/>
      <c r="VUD186" s="199"/>
      <c r="VUE186" s="199"/>
      <c r="VUF186" s="200"/>
      <c r="VUG186" s="201"/>
      <c r="VUH186" s="202"/>
      <c r="VUI186" s="199"/>
      <c r="VUJ186" s="199"/>
      <c r="VUK186" s="80"/>
      <c r="VUL186" s="199"/>
      <c r="VUM186" s="199"/>
      <c r="VUN186" s="199"/>
      <c r="VUO186" s="200"/>
      <c r="VUP186" s="201"/>
      <c r="VUQ186" s="202"/>
      <c r="VUR186" s="199"/>
      <c r="VUS186" s="199"/>
      <c r="VUT186" s="80"/>
      <c r="VUU186" s="199"/>
      <c r="VUV186" s="199"/>
      <c r="VUW186" s="199"/>
      <c r="VUX186" s="200"/>
      <c r="VUY186" s="201"/>
      <c r="VUZ186" s="202"/>
      <c r="VVA186" s="199"/>
      <c r="VVB186" s="199"/>
      <c r="VVC186" s="80"/>
      <c r="VVD186" s="199"/>
      <c r="VVE186" s="199"/>
      <c r="VVF186" s="199"/>
      <c r="VVG186" s="200"/>
      <c r="VVH186" s="201"/>
      <c r="VVI186" s="202"/>
      <c r="VVJ186" s="199"/>
      <c r="VVK186" s="199"/>
      <c r="VVL186" s="80"/>
      <c r="VVM186" s="199"/>
      <c r="VVN186" s="199"/>
      <c r="VVO186" s="199"/>
      <c r="VVP186" s="200"/>
      <c r="VVQ186" s="201"/>
      <c r="VVR186" s="202"/>
      <c r="VVS186" s="199"/>
      <c r="VVT186" s="199"/>
      <c r="VVU186" s="80"/>
      <c r="VVV186" s="199"/>
      <c r="VVW186" s="199"/>
      <c r="VVX186" s="199"/>
      <c r="VVY186" s="200"/>
      <c r="VVZ186" s="201"/>
      <c r="VWA186" s="202"/>
      <c r="VWB186" s="199"/>
      <c r="VWC186" s="199"/>
      <c r="VWD186" s="80"/>
      <c r="VWE186" s="199"/>
      <c r="VWF186" s="199"/>
      <c r="VWG186" s="199"/>
      <c r="VWH186" s="200"/>
      <c r="VWI186" s="201"/>
      <c r="VWJ186" s="202"/>
      <c r="VWK186" s="199"/>
      <c r="VWL186" s="199"/>
      <c r="VWM186" s="80"/>
      <c r="VWN186" s="199"/>
      <c r="VWO186" s="199"/>
      <c r="VWP186" s="199"/>
      <c r="VWQ186" s="200"/>
      <c r="VWR186" s="201"/>
      <c r="VWS186" s="202"/>
      <c r="VWT186" s="199"/>
      <c r="VWU186" s="199"/>
      <c r="VWV186" s="80"/>
      <c r="VWW186" s="199"/>
      <c r="VWX186" s="199"/>
      <c r="VWY186" s="199"/>
      <c r="VWZ186" s="200"/>
      <c r="VXA186" s="201"/>
      <c r="VXB186" s="202"/>
      <c r="VXC186" s="199"/>
      <c r="VXD186" s="199"/>
      <c r="VXE186" s="80"/>
      <c r="VXF186" s="199"/>
      <c r="VXG186" s="199"/>
      <c r="VXH186" s="199"/>
      <c r="VXI186" s="200"/>
      <c r="VXJ186" s="201"/>
      <c r="VXK186" s="202"/>
      <c r="VXL186" s="199"/>
      <c r="VXM186" s="199"/>
      <c r="VXN186" s="80"/>
      <c r="VXO186" s="199"/>
      <c r="VXP186" s="199"/>
      <c r="VXQ186" s="199"/>
      <c r="VXR186" s="200"/>
      <c r="VXS186" s="201"/>
      <c r="VXT186" s="202"/>
      <c r="VXU186" s="199"/>
      <c r="VXV186" s="199"/>
      <c r="VXW186" s="80"/>
      <c r="VXX186" s="199"/>
      <c r="VXY186" s="199"/>
      <c r="VXZ186" s="199"/>
      <c r="VYA186" s="200"/>
      <c r="VYB186" s="201"/>
      <c r="VYC186" s="202"/>
      <c r="VYD186" s="199"/>
      <c r="VYE186" s="199"/>
      <c r="VYF186" s="80"/>
      <c r="VYG186" s="199"/>
      <c r="VYH186" s="199"/>
      <c r="VYI186" s="199"/>
      <c r="VYJ186" s="200"/>
      <c r="VYK186" s="201"/>
      <c r="VYL186" s="202"/>
      <c r="VYM186" s="199"/>
      <c r="VYN186" s="199"/>
      <c r="VYO186" s="80"/>
      <c r="VYP186" s="199"/>
      <c r="VYQ186" s="199"/>
      <c r="VYR186" s="199"/>
      <c r="VYS186" s="200"/>
      <c r="VYT186" s="201"/>
      <c r="VYU186" s="202"/>
      <c r="VYV186" s="199"/>
      <c r="VYW186" s="199"/>
      <c r="VYX186" s="80"/>
      <c r="VYY186" s="199"/>
      <c r="VYZ186" s="199"/>
      <c r="VZA186" s="199"/>
      <c r="VZB186" s="200"/>
      <c r="VZC186" s="201"/>
      <c r="VZD186" s="202"/>
      <c r="VZE186" s="199"/>
      <c r="VZF186" s="199"/>
      <c r="VZG186" s="80"/>
      <c r="VZH186" s="199"/>
      <c r="VZI186" s="199"/>
      <c r="VZJ186" s="199"/>
      <c r="VZK186" s="200"/>
      <c r="VZL186" s="201"/>
      <c r="VZM186" s="202"/>
      <c r="VZN186" s="199"/>
      <c r="VZO186" s="199"/>
      <c r="VZP186" s="80"/>
      <c r="VZQ186" s="199"/>
      <c r="VZR186" s="199"/>
      <c r="VZS186" s="199"/>
      <c r="VZT186" s="200"/>
      <c r="VZU186" s="201"/>
      <c r="VZV186" s="202"/>
      <c r="VZW186" s="199"/>
      <c r="VZX186" s="199"/>
      <c r="VZY186" s="80"/>
      <c r="VZZ186" s="199"/>
      <c r="WAA186" s="199"/>
      <c r="WAB186" s="199"/>
      <c r="WAC186" s="200"/>
      <c r="WAD186" s="201"/>
      <c r="WAE186" s="245"/>
      <c r="WAG186" s="199"/>
      <c r="WAH186" s="80"/>
      <c r="WAI186" s="199"/>
      <c r="WAJ186" s="199"/>
      <c r="WAK186" s="199"/>
      <c r="WAL186" s="200"/>
      <c r="WAM186" s="201"/>
      <c r="WAN186" s="245"/>
      <c r="WAQ186" s="127"/>
      <c r="WAU186" s="243"/>
      <c r="WAV186" s="244"/>
      <c r="WAW186" s="245"/>
      <c r="WAZ186" s="127"/>
      <c r="WBB186" s="199"/>
      <c r="WBC186" s="199"/>
      <c r="WBD186" s="200"/>
      <c r="WBE186" s="201"/>
      <c r="WBF186" s="202"/>
      <c r="WBG186" s="199"/>
      <c r="WBH186" s="199"/>
      <c r="WBI186" s="80"/>
      <c r="WBJ186" s="199"/>
      <c r="WBK186" s="199"/>
      <c r="WBL186" s="199"/>
      <c r="WBM186" s="200"/>
      <c r="WBN186" s="201"/>
      <c r="WBO186" s="202"/>
      <c r="WBP186" s="199"/>
      <c r="WBQ186" s="199"/>
      <c r="WBR186" s="80"/>
      <c r="WBS186" s="199"/>
      <c r="WBT186" s="199"/>
      <c r="WBU186" s="199"/>
      <c r="WBV186" s="200"/>
      <c r="WBW186" s="201"/>
      <c r="WBX186" s="202"/>
      <c r="WBY186" s="199"/>
      <c r="WBZ186" s="199"/>
      <c r="WCA186" s="80"/>
      <c r="WCB186" s="199"/>
      <c r="WCC186" s="199"/>
      <c r="WCD186" s="199"/>
      <c r="WCE186" s="200"/>
      <c r="WCF186" s="201"/>
      <c r="WCG186" s="202"/>
      <c r="WCH186" s="199"/>
      <c r="WCI186" s="199"/>
      <c r="WCJ186" s="80"/>
      <c r="WCK186" s="199"/>
      <c r="WCL186" s="199"/>
      <c r="WCM186" s="199"/>
      <c r="WCN186" s="200"/>
      <c r="WCO186" s="201"/>
      <c r="WCP186" s="202"/>
      <c r="WCQ186" s="199"/>
      <c r="WCR186" s="199"/>
      <c r="WCS186" s="80"/>
      <c r="WCT186" s="199"/>
      <c r="WCU186" s="199"/>
      <c r="WCV186" s="199"/>
      <c r="WCW186" s="200"/>
      <c r="WCX186" s="201"/>
      <c r="WCY186" s="202"/>
      <c r="WCZ186" s="199"/>
      <c r="WDA186" s="199"/>
      <c r="WDB186" s="80"/>
      <c r="WDC186" s="199"/>
      <c r="WDD186" s="199"/>
      <c r="WDE186" s="199"/>
      <c r="WDF186" s="200"/>
      <c r="WDG186" s="201"/>
      <c r="WDH186" s="202"/>
      <c r="WDI186" s="199"/>
      <c r="WDJ186" s="199"/>
      <c r="WDK186" s="80"/>
      <c r="WDL186" s="199"/>
      <c r="WDM186" s="199"/>
      <c r="WDN186" s="199"/>
      <c r="WDO186" s="200"/>
      <c r="WDP186" s="201"/>
      <c r="WDQ186" s="202"/>
      <c r="WDR186" s="199"/>
      <c r="WDS186" s="199"/>
      <c r="WDT186" s="80"/>
      <c r="WDU186" s="199"/>
      <c r="WDV186" s="199"/>
      <c r="WDW186" s="199"/>
      <c r="WDX186" s="200"/>
      <c r="WDY186" s="201"/>
      <c r="WDZ186" s="202"/>
      <c r="WEA186" s="199"/>
      <c r="WEB186" s="199"/>
      <c r="WEC186" s="80"/>
      <c r="WED186" s="199"/>
      <c r="WEE186" s="199"/>
      <c r="WEF186" s="199"/>
      <c r="WEG186" s="200"/>
      <c r="WEH186" s="201"/>
      <c r="WEI186" s="202"/>
      <c r="WEJ186" s="199"/>
      <c r="WEK186" s="199"/>
      <c r="WEL186" s="80"/>
      <c r="WEM186" s="199"/>
      <c r="WEN186" s="199"/>
      <c r="WEO186" s="199"/>
      <c r="WEP186" s="200"/>
      <c r="WEQ186" s="201"/>
      <c r="WER186" s="202"/>
      <c r="WES186" s="199"/>
      <c r="WET186" s="199"/>
      <c r="WEU186" s="80"/>
      <c r="WEV186" s="199"/>
      <c r="WEW186" s="199"/>
      <c r="WEX186" s="199"/>
      <c r="WEY186" s="200"/>
      <c r="WEZ186" s="201"/>
      <c r="WFA186" s="202"/>
      <c r="WFB186" s="199"/>
      <c r="WFC186" s="199"/>
      <c r="WFD186" s="80"/>
      <c r="WFE186" s="199"/>
      <c r="WFF186" s="199"/>
      <c r="WFG186" s="199"/>
      <c r="WFH186" s="200"/>
      <c r="WFI186" s="201"/>
      <c r="WFJ186" s="202"/>
      <c r="WFK186" s="199"/>
      <c r="WFL186" s="199"/>
      <c r="WFM186" s="80"/>
      <c r="WFN186" s="199"/>
      <c r="WFO186" s="199"/>
      <c r="WFP186" s="199"/>
      <c r="WFQ186" s="200"/>
      <c r="WFR186" s="201"/>
      <c r="WFS186" s="202"/>
      <c r="WFT186" s="199"/>
      <c r="WFU186" s="199"/>
      <c r="WFV186" s="80"/>
      <c r="WFW186" s="199"/>
      <c r="WFX186" s="199"/>
      <c r="WFY186" s="199"/>
      <c r="WFZ186" s="200"/>
      <c r="WGA186" s="201"/>
      <c r="WGB186" s="202"/>
      <c r="WGC186" s="199"/>
      <c r="WGD186" s="199"/>
      <c r="WGE186" s="80"/>
      <c r="WGF186" s="199"/>
      <c r="WGG186" s="199"/>
      <c r="WGH186" s="199"/>
      <c r="WGI186" s="200"/>
      <c r="WGJ186" s="201"/>
      <c r="WGK186" s="202"/>
      <c r="WGL186" s="199"/>
      <c r="WGM186" s="199"/>
      <c r="WGN186" s="80"/>
      <c r="WGO186" s="199"/>
      <c r="WGP186" s="199"/>
      <c r="WGQ186" s="199"/>
      <c r="WGR186" s="200"/>
      <c r="WGS186" s="201"/>
      <c r="WGT186" s="202"/>
      <c r="WGU186" s="199"/>
      <c r="WGV186" s="199"/>
      <c r="WGW186" s="80"/>
      <c r="WGX186" s="199"/>
      <c r="WGY186" s="199"/>
      <c r="WGZ186" s="199"/>
      <c r="WHA186" s="200"/>
      <c r="WHB186" s="201"/>
      <c r="WHC186" s="202"/>
      <c r="WHD186" s="199"/>
      <c r="WHE186" s="199"/>
      <c r="WHF186" s="80"/>
      <c r="WHG186" s="199"/>
      <c r="WHH186" s="199"/>
      <c r="WHI186" s="199"/>
      <c r="WHJ186" s="200"/>
      <c r="WHK186" s="201"/>
      <c r="WHL186" s="202"/>
      <c r="WHM186" s="199"/>
      <c r="WHN186" s="199"/>
      <c r="WHO186" s="80"/>
      <c r="WHP186" s="199"/>
      <c r="WHQ186" s="199"/>
      <c r="WHR186" s="199"/>
      <c r="WHS186" s="200"/>
      <c r="WHT186" s="201"/>
      <c r="WHU186" s="202"/>
      <c r="WHV186" s="199"/>
      <c r="WHW186" s="199"/>
      <c r="WHX186" s="80"/>
      <c r="WHY186" s="199"/>
      <c r="WHZ186" s="199"/>
      <c r="WIA186" s="199"/>
      <c r="WIB186" s="200"/>
      <c r="WIC186" s="201"/>
      <c r="WID186" s="202"/>
      <c r="WIE186" s="199"/>
      <c r="WIF186" s="199"/>
      <c r="WIG186" s="80"/>
      <c r="WIH186" s="199"/>
      <c r="WII186" s="199"/>
      <c r="WIJ186" s="199"/>
      <c r="WIK186" s="200"/>
      <c r="WIL186" s="201"/>
      <c r="WIM186" s="202"/>
      <c r="WIN186" s="199"/>
      <c r="WIO186" s="199"/>
      <c r="WIP186" s="80"/>
      <c r="WIQ186" s="199"/>
      <c r="WIR186" s="199"/>
      <c r="WIS186" s="199"/>
      <c r="WIT186" s="200"/>
      <c r="WIU186" s="201"/>
      <c r="WIV186" s="202"/>
      <c r="WIW186" s="199"/>
      <c r="WIX186" s="199"/>
      <c r="WIY186" s="80"/>
      <c r="WIZ186" s="199"/>
      <c r="WJA186" s="199"/>
      <c r="WJB186" s="199"/>
      <c r="WJC186" s="200"/>
      <c r="WJD186" s="201"/>
      <c r="WJE186" s="202"/>
      <c r="WJF186" s="199"/>
      <c r="WJG186" s="199"/>
      <c r="WJH186" s="80"/>
      <c r="WJI186" s="199"/>
      <c r="WJJ186" s="199"/>
      <c r="WJK186" s="199"/>
      <c r="WJL186" s="200"/>
      <c r="WJM186" s="201"/>
      <c r="WJN186" s="202"/>
      <c r="WJO186" s="199"/>
      <c r="WJP186" s="199"/>
      <c r="WJQ186" s="80"/>
      <c r="WJR186" s="199"/>
      <c r="WJS186" s="199"/>
      <c r="WJT186" s="199"/>
      <c r="WJU186" s="200"/>
      <c r="WJV186" s="201"/>
      <c r="WJW186" s="202"/>
      <c r="WJX186" s="199"/>
      <c r="WJY186" s="199"/>
      <c r="WJZ186" s="80"/>
      <c r="WKC186" s="199"/>
      <c r="WKD186" s="200"/>
      <c r="WKE186" s="201"/>
      <c r="WKF186" s="202"/>
      <c r="WKG186" s="199"/>
      <c r="WKH186" s="199"/>
      <c r="WKI186" s="80"/>
      <c r="WKM186" s="243"/>
      <c r="WKN186" s="244"/>
      <c r="WKO186" s="245"/>
      <c r="WKR186" s="127"/>
      <c r="WKV186" s="243"/>
      <c r="WKW186" s="244"/>
      <c r="WKX186" s="202"/>
      <c r="WKY186" s="199"/>
      <c r="WKZ186" s="199"/>
      <c r="WLA186" s="80"/>
      <c r="WLB186" s="199"/>
      <c r="WLC186" s="199"/>
      <c r="WLD186" s="199"/>
      <c r="WLE186" s="200"/>
      <c r="WLF186" s="201"/>
      <c r="WLG186" s="202"/>
      <c r="WLH186" s="199"/>
      <c r="WLI186" s="199"/>
      <c r="WLJ186" s="80"/>
      <c r="WLK186" s="199"/>
      <c r="WLL186" s="199"/>
      <c r="WLM186" s="199"/>
      <c r="WLN186" s="200"/>
      <c r="WLO186" s="201"/>
      <c r="WLP186" s="202"/>
      <c r="WLQ186" s="199"/>
      <c r="WLR186" s="199"/>
      <c r="WLS186" s="80"/>
      <c r="WLT186" s="199"/>
      <c r="WLU186" s="199"/>
      <c r="WLV186" s="199"/>
      <c r="WLW186" s="200"/>
      <c r="WLX186" s="201"/>
      <c r="WLY186" s="202"/>
      <c r="WLZ186" s="199"/>
      <c r="WMA186" s="199"/>
      <c r="WMB186" s="80"/>
      <c r="WMC186" s="199"/>
      <c r="WMD186" s="199"/>
      <c r="WME186" s="199"/>
      <c r="WMF186" s="200"/>
      <c r="WMG186" s="201"/>
      <c r="WMH186" s="202"/>
      <c r="WMI186" s="199"/>
      <c r="WMJ186" s="199"/>
      <c r="WMK186" s="80"/>
      <c r="WML186" s="199"/>
      <c r="WMM186" s="199"/>
      <c r="WMN186" s="199"/>
      <c r="WMO186" s="200"/>
      <c r="WMP186" s="201"/>
      <c r="WMQ186" s="202"/>
      <c r="WMR186" s="199"/>
      <c r="WMS186" s="199"/>
      <c r="WMT186" s="80"/>
      <c r="WMU186" s="199"/>
      <c r="WMV186" s="199"/>
      <c r="WMW186" s="199"/>
      <c r="WMX186" s="200"/>
      <c r="WMY186" s="201"/>
      <c r="WMZ186" s="202"/>
      <c r="WNA186" s="199"/>
      <c r="WNB186" s="199"/>
      <c r="WNC186" s="80"/>
      <c r="WND186" s="199"/>
      <c r="WNE186" s="199"/>
      <c r="WNF186" s="199"/>
      <c r="WNG186" s="200"/>
      <c r="WNH186" s="201"/>
      <c r="WNI186" s="202"/>
      <c r="WNJ186" s="199"/>
      <c r="WNK186" s="199"/>
      <c r="WNL186" s="80"/>
      <c r="WNM186" s="199"/>
      <c r="WNN186" s="199"/>
      <c r="WNO186" s="199"/>
      <c r="WNP186" s="200"/>
      <c r="WNQ186" s="201"/>
      <c r="WNR186" s="202"/>
      <c r="WNS186" s="199"/>
      <c r="WNT186" s="199"/>
      <c r="WNU186" s="80"/>
      <c r="WNV186" s="199"/>
      <c r="WNW186" s="199"/>
      <c r="WNX186" s="199"/>
      <c r="WNY186" s="200"/>
      <c r="WNZ186" s="201"/>
      <c r="WOA186" s="202"/>
      <c r="WOB186" s="199"/>
      <c r="WOC186" s="199"/>
      <c r="WOD186" s="80"/>
      <c r="WOE186" s="199"/>
      <c r="WOF186" s="199"/>
      <c r="WOG186" s="199"/>
      <c r="WOH186" s="200"/>
      <c r="WOI186" s="201"/>
      <c r="WOJ186" s="202"/>
      <c r="WOK186" s="199"/>
      <c r="WOL186" s="199"/>
      <c r="WOM186" s="80"/>
      <c r="WON186" s="199"/>
      <c r="WOO186" s="199"/>
      <c r="WOP186" s="199"/>
      <c r="WOQ186" s="200"/>
      <c r="WOR186" s="201"/>
      <c r="WOS186" s="202"/>
      <c r="WOT186" s="199"/>
      <c r="WOU186" s="199"/>
      <c r="WOV186" s="80"/>
      <c r="WOW186" s="199"/>
      <c r="WOX186" s="199"/>
      <c r="WOY186" s="199"/>
      <c r="WOZ186" s="200"/>
      <c r="WPA186" s="201"/>
      <c r="WPB186" s="202"/>
      <c r="WPC186" s="199"/>
      <c r="WPD186" s="199"/>
      <c r="WPE186" s="80"/>
      <c r="WPF186" s="199"/>
      <c r="WPG186" s="199"/>
      <c r="WPH186" s="199"/>
      <c r="WPI186" s="200"/>
      <c r="WPJ186" s="201"/>
      <c r="WPK186" s="202"/>
      <c r="WPL186" s="199"/>
      <c r="WPM186" s="199"/>
      <c r="WPN186" s="80"/>
      <c r="WPO186" s="199"/>
      <c r="WPP186" s="199"/>
      <c r="WPQ186" s="199"/>
      <c r="WPR186" s="200"/>
      <c r="WPS186" s="201"/>
      <c r="WPT186" s="202"/>
      <c r="WPU186" s="199"/>
      <c r="WPV186" s="199"/>
      <c r="WPW186" s="80"/>
      <c r="WPX186" s="199"/>
      <c r="WPY186" s="199"/>
      <c r="WPZ186" s="199"/>
      <c r="WQA186" s="200"/>
      <c r="WQB186" s="201"/>
      <c r="WQC186" s="202"/>
      <c r="WQD186" s="199"/>
      <c r="WQE186" s="199"/>
      <c r="WQF186" s="80"/>
      <c r="WQG186" s="199"/>
      <c r="WQH186" s="199"/>
      <c r="WQI186" s="199"/>
      <c r="WQJ186" s="200"/>
      <c r="WQK186" s="201"/>
      <c r="WQL186" s="202"/>
      <c r="WQM186" s="199"/>
      <c r="WQN186" s="199"/>
      <c r="WQO186" s="80"/>
      <c r="WQP186" s="199"/>
      <c r="WQQ186" s="199"/>
      <c r="WQR186" s="199"/>
      <c r="WQS186" s="200"/>
      <c r="WQT186" s="201"/>
      <c r="WQU186" s="202"/>
      <c r="WQV186" s="199"/>
      <c r="WQW186" s="199"/>
      <c r="WQX186" s="80"/>
      <c r="WQY186" s="199"/>
      <c r="WQZ186" s="199"/>
      <c r="WRA186" s="199"/>
      <c r="WRB186" s="200"/>
      <c r="WRC186" s="201"/>
      <c r="WRD186" s="202"/>
      <c r="WRE186" s="199"/>
      <c r="WRF186" s="199"/>
      <c r="WRG186" s="80"/>
      <c r="WRH186" s="199"/>
      <c r="WRI186" s="199"/>
      <c r="WRJ186" s="199"/>
      <c r="WRK186" s="200"/>
      <c r="WRL186" s="201"/>
      <c r="WRM186" s="202"/>
      <c r="WRN186" s="199"/>
      <c r="WRO186" s="199"/>
      <c r="WRP186" s="80"/>
      <c r="WRQ186" s="199"/>
      <c r="WRR186" s="199"/>
      <c r="WRS186" s="199"/>
      <c r="WRT186" s="200"/>
      <c r="WRU186" s="201"/>
      <c r="WRV186" s="202"/>
      <c r="WRW186" s="199"/>
      <c r="WRX186" s="199"/>
      <c r="WRY186" s="80"/>
      <c r="WRZ186" s="199"/>
      <c r="WSA186" s="199"/>
      <c r="WSB186" s="199"/>
      <c r="WSC186" s="200"/>
      <c r="WSD186" s="201"/>
      <c r="WSE186" s="202"/>
      <c r="WSF186" s="199"/>
      <c r="WSG186" s="199"/>
      <c r="WSH186" s="80"/>
      <c r="WSI186" s="199"/>
      <c r="WSJ186" s="199"/>
      <c r="WSK186" s="199"/>
      <c r="WSL186" s="200"/>
      <c r="WSM186" s="201"/>
      <c r="WSN186" s="202"/>
      <c r="WSO186" s="199"/>
      <c r="WSP186" s="199"/>
      <c r="WSQ186" s="80"/>
      <c r="WSR186" s="199"/>
      <c r="WSS186" s="199"/>
      <c r="WST186" s="199"/>
      <c r="WSU186" s="200"/>
      <c r="WSV186" s="201"/>
      <c r="WSW186" s="202"/>
      <c r="WSX186" s="199"/>
      <c r="WSY186" s="199"/>
      <c r="WSZ186" s="80"/>
      <c r="WTA186" s="199"/>
      <c r="WTB186" s="199"/>
      <c r="WTC186" s="199"/>
      <c r="WTD186" s="200"/>
      <c r="WTE186" s="201"/>
      <c r="WTF186" s="202"/>
      <c r="WTG186" s="199"/>
      <c r="WTH186" s="199"/>
      <c r="WTI186" s="80"/>
      <c r="WTJ186" s="199"/>
      <c r="WTK186" s="199"/>
      <c r="WTL186" s="199"/>
      <c r="WTM186" s="200"/>
      <c r="WTN186" s="201"/>
      <c r="WTO186" s="202"/>
      <c r="WTP186" s="199"/>
      <c r="WTQ186" s="199"/>
      <c r="WTR186" s="80"/>
      <c r="WTS186" s="199"/>
      <c r="WTT186" s="199"/>
      <c r="WTU186" s="199"/>
      <c r="WTV186" s="200"/>
      <c r="WTW186" s="244"/>
      <c r="WTX186" s="245"/>
      <c r="WTY186" s="199"/>
      <c r="WTZ186" s="199"/>
      <c r="WUA186" s="80"/>
      <c r="WUB186" s="199"/>
      <c r="WUC186" s="199"/>
      <c r="WUD186" s="199"/>
      <c r="WUE186" s="200"/>
      <c r="WUF186" s="244"/>
      <c r="WUG186" s="245"/>
      <c r="WUJ186" s="127"/>
      <c r="WUN186" s="243"/>
      <c r="WUO186" s="244"/>
      <c r="WUP186" s="245"/>
      <c r="WUS186" s="127"/>
      <c r="WUT186" s="199"/>
      <c r="WUU186" s="199"/>
      <c r="WUV186" s="199"/>
      <c r="WUW186" s="200"/>
      <c r="WUX186" s="201"/>
      <c r="WUY186" s="202"/>
      <c r="WUZ186" s="199"/>
      <c r="WVA186" s="199"/>
      <c r="WVB186" s="80"/>
      <c r="WVC186" s="199"/>
      <c r="WVD186" s="199"/>
      <c r="WVE186" s="199"/>
      <c r="WVF186" s="200"/>
      <c r="WVG186" s="201"/>
      <c r="WVH186" s="202"/>
      <c r="WVI186" s="199"/>
      <c r="WVJ186" s="199"/>
      <c r="WVK186" s="80"/>
      <c r="WVL186" s="199"/>
      <c r="WVM186" s="199"/>
      <c r="WVN186" s="199"/>
      <c r="WVO186" s="200"/>
      <c r="WVP186" s="201"/>
      <c r="WVQ186" s="202"/>
      <c r="WVR186" s="199"/>
      <c r="WVS186" s="199"/>
      <c r="WVT186" s="80"/>
      <c r="WVU186" s="199"/>
      <c r="WVV186" s="199"/>
      <c r="WVW186" s="199"/>
      <c r="WVX186" s="200"/>
      <c r="WVY186" s="201"/>
      <c r="WVZ186" s="202"/>
      <c r="WWA186" s="199"/>
      <c r="WWB186" s="199"/>
      <c r="WWC186" s="80"/>
      <c r="WWD186" s="199"/>
      <c r="WWE186" s="199"/>
      <c r="WWF186" s="199"/>
      <c r="WWG186" s="200"/>
      <c r="WWH186" s="201"/>
      <c r="WWI186" s="202"/>
      <c r="WWJ186" s="199"/>
      <c r="WWK186" s="199"/>
      <c r="WWL186" s="80"/>
      <c r="WWM186" s="199"/>
      <c r="WWN186" s="199"/>
      <c r="WWO186" s="199"/>
      <c r="WWP186" s="200"/>
      <c r="WWQ186" s="201"/>
      <c r="WWR186" s="202"/>
      <c r="WWS186" s="199"/>
      <c r="WWT186" s="199"/>
      <c r="WWU186" s="80"/>
      <c r="WWV186" s="199"/>
      <c r="WWW186" s="199"/>
      <c r="WWX186" s="199"/>
      <c r="WWY186" s="200"/>
      <c r="WWZ186" s="201"/>
      <c r="WXA186" s="202"/>
      <c r="WXB186" s="199"/>
      <c r="WXC186" s="199"/>
      <c r="WXD186" s="80"/>
      <c r="WXE186" s="199"/>
      <c r="WXF186" s="199"/>
      <c r="WXG186" s="199"/>
      <c r="WXH186" s="200"/>
      <c r="WXI186" s="201"/>
      <c r="WXJ186" s="202"/>
      <c r="WXK186" s="199"/>
      <c r="WXL186" s="199"/>
      <c r="WXM186" s="80"/>
      <c r="WXN186" s="199"/>
      <c r="WXO186" s="199"/>
      <c r="WXP186" s="199"/>
      <c r="WXQ186" s="200"/>
      <c r="WXR186" s="201"/>
      <c r="WXS186" s="202"/>
      <c r="WXT186" s="199"/>
      <c r="WXU186" s="199"/>
      <c r="WXV186" s="80"/>
      <c r="WXW186" s="199"/>
      <c r="WXX186" s="199"/>
      <c r="WXY186" s="199"/>
      <c r="WXZ186" s="200"/>
      <c r="WYA186" s="201"/>
      <c r="WYB186" s="202"/>
      <c r="WYC186" s="199"/>
      <c r="WYD186" s="199"/>
      <c r="WYE186" s="80"/>
      <c r="WYF186" s="199"/>
      <c r="WYG186" s="199"/>
      <c r="WYH186" s="199"/>
      <c r="WYI186" s="200"/>
      <c r="WYJ186" s="201"/>
      <c r="WYK186" s="202"/>
      <c r="WYL186" s="199"/>
      <c r="WYM186" s="199"/>
      <c r="WYN186" s="80"/>
      <c r="WYO186" s="199"/>
      <c r="WYP186" s="199"/>
      <c r="WYQ186" s="199"/>
      <c r="WYR186" s="200"/>
      <c r="WYS186" s="201"/>
      <c r="WYT186" s="202"/>
      <c r="WYU186" s="199"/>
      <c r="WYV186" s="199"/>
      <c r="WYW186" s="80"/>
      <c r="WYX186" s="199"/>
      <c r="WYY186" s="199"/>
      <c r="WYZ186" s="199"/>
      <c r="WZA186" s="200"/>
      <c r="WZB186" s="201"/>
      <c r="WZC186" s="202"/>
      <c r="WZD186" s="199"/>
      <c r="WZE186" s="199"/>
      <c r="WZF186" s="80"/>
      <c r="WZG186" s="199"/>
      <c r="WZH186" s="199"/>
      <c r="WZI186" s="199"/>
      <c r="WZJ186" s="200"/>
      <c r="WZK186" s="201"/>
      <c r="WZL186" s="202"/>
      <c r="WZM186" s="199"/>
      <c r="WZN186" s="199"/>
      <c r="WZO186" s="80"/>
      <c r="WZP186" s="199"/>
      <c r="WZQ186" s="199"/>
      <c r="WZR186" s="199"/>
      <c r="WZS186" s="200"/>
      <c r="WZT186" s="201"/>
      <c r="WZU186" s="202"/>
      <c r="WZV186" s="199"/>
      <c r="WZW186" s="199"/>
      <c r="WZX186" s="80"/>
      <c r="WZY186" s="199"/>
      <c r="WZZ186" s="199"/>
      <c r="XAA186" s="199"/>
      <c r="XAB186" s="200"/>
      <c r="XAC186" s="201"/>
      <c r="XAD186" s="202"/>
      <c r="XAE186" s="199"/>
      <c r="XAF186" s="199"/>
      <c r="XAG186" s="80"/>
      <c r="XAH186" s="199"/>
      <c r="XAI186" s="199"/>
      <c r="XAJ186" s="199"/>
      <c r="XAK186" s="200"/>
      <c r="XAL186" s="201"/>
      <c r="XAM186" s="202"/>
      <c r="XAN186" s="199"/>
      <c r="XAO186" s="199"/>
      <c r="XAP186" s="80"/>
      <c r="XAQ186" s="199"/>
      <c r="XAR186" s="199"/>
      <c r="XAS186" s="199"/>
      <c r="XAT186" s="200"/>
      <c r="XAU186" s="201"/>
      <c r="XAV186" s="202"/>
      <c r="XAW186" s="199"/>
      <c r="XAX186" s="199"/>
      <c r="XAY186" s="80"/>
      <c r="XAZ186" s="199"/>
      <c r="XBA186" s="199"/>
      <c r="XBB186" s="199"/>
      <c r="XBC186" s="200"/>
      <c r="XBD186" s="201"/>
      <c r="XBE186" s="202"/>
      <c r="XBF186" s="199"/>
      <c r="XBG186" s="199"/>
      <c r="XBH186" s="80"/>
      <c r="XBI186" s="199"/>
      <c r="XBJ186" s="199"/>
      <c r="XBK186" s="199"/>
      <c r="XBL186" s="200"/>
      <c r="XBM186" s="201"/>
      <c r="XBN186" s="202"/>
      <c r="XBO186" s="199"/>
      <c r="XBP186" s="199"/>
      <c r="XBQ186" s="80"/>
      <c r="XBR186" s="199"/>
      <c r="XBS186" s="199"/>
      <c r="XBT186" s="199"/>
      <c r="XBU186" s="200"/>
      <c r="XBV186" s="201"/>
      <c r="XBW186" s="202"/>
      <c r="XBX186" s="199"/>
      <c r="XBY186" s="199"/>
      <c r="XBZ186" s="80"/>
      <c r="XCA186" s="199"/>
      <c r="XCB186" s="199"/>
      <c r="XCC186" s="199"/>
      <c r="XCD186" s="200"/>
      <c r="XCE186" s="201"/>
      <c r="XCF186" s="202"/>
      <c r="XCG186" s="199"/>
      <c r="XCH186" s="199"/>
      <c r="XCI186" s="80"/>
      <c r="XCJ186" s="199"/>
      <c r="XCK186" s="199"/>
      <c r="XCL186" s="199"/>
      <c r="XCM186" s="200"/>
      <c r="XCN186" s="201"/>
      <c r="XCO186" s="202"/>
      <c r="XCP186" s="199"/>
      <c r="XCQ186" s="199"/>
      <c r="XCR186" s="80"/>
      <c r="XCS186" s="199"/>
      <c r="XCT186" s="199"/>
      <c r="XCU186" s="199"/>
      <c r="XCV186" s="200"/>
      <c r="XCW186" s="201"/>
      <c r="XCX186" s="202"/>
      <c r="XCY186" s="199"/>
      <c r="XCZ186" s="199"/>
      <c r="XDA186" s="80"/>
      <c r="XDB186" s="199"/>
      <c r="XDC186" s="199"/>
      <c r="XDD186" s="199"/>
      <c r="XDE186" s="200"/>
      <c r="XDF186" s="201"/>
      <c r="XDG186" s="202"/>
      <c r="XDH186" s="199"/>
      <c r="XDI186" s="199"/>
      <c r="XDJ186" s="80"/>
      <c r="XDK186" s="199"/>
      <c r="XDL186" s="199"/>
      <c r="XDM186" s="199"/>
      <c r="XDN186" s="200"/>
      <c r="XDO186" s="201"/>
      <c r="XDP186" s="202"/>
    </row>
    <row r="187" spans="1:16344" ht="21" customHeight="1" collapsed="1" x14ac:dyDescent="0.25">
      <c r="A187" s="50" t="s">
        <v>186</v>
      </c>
      <c r="B187" s="176" t="s">
        <v>87</v>
      </c>
      <c r="C187" s="70">
        <v>8</v>
      </c>
      <c r="D187" s="97">
        <v>2089.2280000000001</v>
      </c>
      <c r="E187" s="68">
        <v>813.88400000000001</v>
      </c>
      <c r="F187" s="68">
        <v>1275.3440000000001</v>
      </c>
      <c r="G187" s="231">
        <v>0</v>
      </c>
      <c r="H187" s="129">
        <v>10471.03867</v>
      </c>
      <c r="I187" s="345">
        <f t="shared" si="10"/>
        <v>1138.18</v>
      </c>
      <c r="J187" s="346">
        <f>SUM(J188:J195)</f>
        <v>0</v>
      </c>
      <c r="K187" s="346">
        <f>SUM(K188:K195)</f>
        <v>1138.18</v>
      </c>
      <c r="L187" s="346">
        <f t="shared" ref="L187:M187" si="13">SUM(L188:L192)</f>
        <v>0</v>
      </c>
      <c r="M187" s="346">
        <f t="shared" si="13"/>
        <v>0</v>
      </c>
      <c r="N187" s="222"/>
      <c r="HK187" s="189"/>
      <c r="HL187" s="189"/>
      <c r="HT187" s="189"/>
      <c r="HU187" s="189"/>
      <c r="HV187" s="189"/>
      <c r="HW187" s="189"/>
      <c r="HX187" s="189"/>
      <c r="HY187" s="189"/>
      <c r="HZ187" s="189"/>
      <c r="IA187" s="189"/>
      <c r="IB187" s="189"/>
      <c r="IC187" s="189"/>
      <c r="ID187" s="189"/>
      <c r="IE187" s="189"/>
      <c r="IF187" s="189"/>
      <c r="IG187" s="189"/>
      <c r="RG187" s="189"/>
      <c r="RH187" s="189"/>
      <c r="RP187" s="189"/>
      <c r="RQ187" s="189"/>
      <c r="RR187" s="189"/>
      <c r="RS187" s="189"/>
      <c r="RT187" s="189"/>
      <c r="RU187" s="189"/>
      <c r="RV187" s="189"/>
      <c r="RW187" s="189"/>
      <c r="RX187" s="189"/>
      <c r="RY187" s="189"/>
      <c r="RZ187" s="189"/>
      <c r="SA187" s="189"/>
      <c r="SB187" s="189"/>
      <c r="SC187" s="189"/>
      <c r="ABC187" s="189"/>
      <c r="ABD187" s="189"/>
      <c r="ABL187" s="189"/>
      <c r="ABM187" s="189"/>
      <c r="ABN187" s="189"/>
      <c r="ABO187" s="189"/>
      <c r="ABP187" s="189"/>
      <c r="ABQ187" s="189"/>
      <c r="ABR187" s="189"/>
      <c r="ABS187" s="189"/>
      <c r="ABT187" s="189"/>
      <c r="ABU187" s="189"/>
      <c r="ABV187" s="189"/>
      <c r="ABW187" s="189"/>
      <c r="ABX187" s="189"/>
      <c r="ABY187" s="189"/>
      <c r="AKY187" s="189"/>
      <c r="AKZ187" s="189"/>
      <c r="ALH187" s="189"/>
      <c r="ALI187" s="189"/>
      <c r="ALJ187" s="189"/>
      <c r="ALK187" s="189"/>
      <c r="ALL187" s="189"/>
      <c r="ALM187" s="189"/>
      <c r="ALN187" s="189"/>
      <c r="ALO187" s="189"/>
      <c r="ALP187" s="189"/>
      <c r="ALQ187" s="189"/>
      <c r="ALR187" s="189"/>
      <c r="ALS187" s="189"/>
      <c r="ALT187" s="189"/>
      <c r="ALU187" s="189"/>
      <c r="AUU187" s="189"/>
      <c r="AUV187" s="189"/>
      <c r="AVD187" s="189"/>
      <c r="AVE187" s="189"/>
      <c r="AVF187" s="189"/>
      <c r="AVG187" s="189"/>
      <c r="AVH187" s="189"/>
      <c r="AVI187" s="189"/>
      <c r="AVJ187" s="189"/>
      <c r="AVK187" s="189"/>
      <c r="AVL187" s="189"/>
      <c r="AVM187" s="189"/>
      <c r="AVN187" s="189"/>
      <c r="AVO187" s="189"/>
      <c r="AVP187" s="189"/>
      <c r="AVQ187" s="189"/>
      <c r="BEQ187" s="189"/>
      <c r="BER187" s="189"/>
      <c r="BEZ187" s="189"/>
      <c r="BFA187" s="189"/>
      <c r="BFB187" s="189"/>
      <c r="BFC187" s="189"/>
      <c r="BFD187" s="189"/>
      <c r="BFE187" s="189"/>
      <c r="BFF187" s="189"/>
      <c r="BFG187" s="189"/>
      <c r="BFH187" s="189"/>
      <c r="BFI187" s="189"/>
      <c r="BFJ187" s="189"/>
      <c r="BFK187" s="189"/>
      <c r="BFL187" s="189"/>
      <c r="BFM187" s="189"/>
      <c r="BOM187" s="189"/>
      <c r="BON187" s="189"/>
      <c r="BOV187" s="189"/>
      <c r="BOW187" s="189"/>
      <c r="BOX187" s="189"/>
      <c r="BOY187" s="189"/>
      <c r="BOZ187" s="189"/>
      <c r="BPA187" s="189"/>
      <c r="BPB187" s="189"/>
      <c r="BPC187" s="189"/>
      <c r="BPD187" s="189"/>
      <c r="BPE187" s="189"/>
      <c r="BPF187" s="189"/>
      <c r="BPG187" s="189"/>
      <c r="BPH187" s="189"/>
      <c r="BPI187" s="189"/>
      <c r="BYI187" s="189"/>
      <c r="BYJ187" s="189"/>
      <c r="BYR187" s="189"/>
      <c r="BYS187" s="189"/>
      <c r="BYT187" s="189"/>
      <c r="BYU187" s="189"/>
      <c r="BYV187" s="189"/>
      <c r="BYW187" s="189"/>
      <c r="BYX187" s="189"/>
      <c r="BYY187" s="189"/>
      <c r="BYZ187" s="189"/>
      <c r="BZA187" s="189"/>
      <c r="BZB187" s="189"/>
      <c r="BZC187" s="189"/>
      <c r="BZD187" s="189"/>
      <c r="BZE187" s="189"/>
      <c r="CIE187" s="189"/>
      <c r="CIF187" s="189"/>
      <c r="CIN187" s="189"/>
      <c r="CIO187" s="189"/>
      <c r="CIP187" s="189"/>
      <c r="CIQ187" s="189"/>
      <c r="CIR187" s="189"/>
      <c r="CIS187" s="189"/>
      <c r="CIT187" s="189"/>
      <c r="CIU187" s="189"/>
      <c r="CIV187" s="189"/>
      <c r="CIW187" s="189"/>
      <c r="CIX187" s="189"/>
      <c r="CIY187" s="189"/>
      <c r="CIZ187" s="189"/>
      <c r="CJA187" s="189"/>
      <c r="CSA187" s="189"/>
      <c r="CSB187" s="189"/>
      <c r="CSJ187" s="189"/>
      <c r="CSK187" s="189"/>
      <c r="CSL187" s="189"/>
      <c r="CSM187" s="189"/>
      <c r="CSN187" s="189"/>
      <c r="CSO187" s="189"/>
      <c r="CSP187" s="189"/>
      <c r="CSQ187" s="189"/>
      <c r="CSR187" s="189"/>
      <c r="CSS187" s="189"/>
      <c r="CST187" s="189"/>
      <c r="CSU187" s="189"/>
      <c r="CSV187" s="189"/>
      <c r="CSW187" s="189"/>
      <c r="DBW187" s="189"/>
      <c r="DBX187" s="189"/>
      <c r="DCF187" s="189"/>
      <c r="DCG187" s="189"/>
      <c r="DCH187" s="189"/>
      <c r="DCI187" s="189"/>
      <c r="DCJ187" s="189"/>
      <c r="DCK187" s="189"/>
      <c r="DCL187" s="189"/>
      <c r="DCM187" s="189"/>
      <c r="DCN187" s="189"/>
      <c r="DCO187" s="189"/>
      <c r="DCP187" s="189"/>
      <c r="DCQ187" s="189"/>
      <c r="DCR187" s="189"/>
      <c r="DCS187" s="189"/>
      <c r="DLS187" s="189"/>
      <c r="DLT187" s="189"/>
      <c r="DMB187" s="189"/>
      <c r="DMC187" s="189"/>
      <c r="DMD187" s="189"/>
      <c r="DME187" s="189"/>
      <c r="DMF187" s="189"/>
      <c r="DMG187" s="189"/>
      <c r="DMH187" s="189"/>
      <c r="DMI187" s="189"/>
      <c r="DMJ187" s="189"/>
      <c r="DMK187" s="189"/>
      <c r="DML187" s="189"/>
      <c r="DMM187" s="189"/>
      <c r="DMN187" s="189"/>
      <c r="DMO187" s="189"/>
      <c r="DVO187" s="189"/>
      <c r="DVP187" s="189"/>
      <c r="DVX187" s="189"/>
      <c r="DVY187" s="189"/>
      <c r="DVZ187" s="189"/>
      <c r="DWA187" s="189"/>
      <c r="DWB187" s="189"/>
      <c r="DWC187" s="189"/>
      <c r="DWD187" s="189"/>
      <c r="DWE187" s="189"/>
      <c r="DWF187" s="189"/>
      <c r="DWG187" s="189"/>
      <c r="DWH187" s="189"/>
      <c r="DWI187" s="189"/>
      <c r="DWJ187" s="189"/>
      <c r="DWK187" s="189"/>
      <c r="EFK187" s="189"/>
      <c r="EFL187" s="189"/>
      <c r="EFT187" s="189"/>
      <c r="EFU187" s="189"/>
      <c r="EFV187" s="189"/>
      <c r="EFW187" s="189"/>
      <c r="EFX187" s="189"/>
      <c r="EFY187" s="189"/>
      <c r="EFZ187" s="189"/>
      <c r="EGA187" s="189"/>
      <c r="EGB187" s="189"/>
      <c r="EGC187" s="189"/>
      <c r="EGD187" s="189"/>
      <c r="EGE187" s="189"/>
      <c r="EGF187" s="189"/>
      <c r="EGG187" s="189"/>
      <c r="EPG187" s="189"/>
      <c r="EPH187" s="189"/>
      <c r="EPP187" s="189"/>
      <c r="EPQ187" s="189"/>
      <c r="EPR187" s="189"/>
      <c r="EPS187" s="189"/>
      <c r="EPT187" s="189"/>
      <c r="EPU187" s="189"/>
      <c r="EPV187" s="189"/>
      <c r="EPW187" s="189"/>
      <c r="EPX187" s="189"/>
      <c r="EPY187" s="189"/>
      <c r="EPZ187" s="189"/>
      <c r="EQA187" s="189"/>
      <c r="EQB187" s="189"/>
      <c r="EQC187" s="189"/>
      <c r="EZC187" s="189"/>
      <c r="EZD187" s="189"/>
      <c r="EZL187" s="189"/>
      <c r="EZM187" s="189"/>
      <c r="EZN187" s="189"/>
      <c r="EZO187" s="189"/>
      <c r="EZP187" s="189"/>
      <c r="EZQ187" s="189"/>
      <c r="EZR187" s="189"/>
      <c r="EZS187" s="189"/>
      <c r="EZT187" s="189"/>
      <c r="EZU187" s="189"/>
      <c r="EZV187" s="189"/>
      <c r="EZW187" s="189"/>
      <c r="EZX187" s="189"/>
      <c r="EZY187" s="189"/>
      <c r="FIY187" s="189"/>
      <c r="FIZ187" s="189"/>
      <c r="FJH187" s="189"/>
      <c r="FJI187" s="189"/>
      <c r="FJJ187" s="189"/>
      <c r="FJK187" s="189"/>
      <c r="FJL187" s="189"/>
      <c r="FJM187" s="189"/>
      <c r="FJN187" s="189"/>
      <c r="FJO187" s="189"/>
      <c r="FJP187" s="189"/>
      <c r="FJQ187" s="189"/>
      <c r="FJR187" s="189"/>
      <c r="FJS187" s="189"/>
      <c r="FJT187" s="189"/>
      <c r="FJU187" s="189"/>
      <c r="FSU187" s="189"/>
      <c r="FSV187" s="189"/>
      <c r="FTD187" s="189"/>
      <c r="FTE187" s="189"/>
      <c r="FTF187" s="189"/>
      <c r="FTG187" s="189"/>
      <c r="FTH187" s="189"/>
      <c r="FTI187" s="189"/>
      <c r="FTJ187" s="189"/>
      <c r="FTK187" s="189"/>
      <c r="FTL187" s="189"/>
      <c r="FTM187" s="189"/>
      <c r="FTN187" s="189"/>
      <c r="FTO187" s="189"/>
      <c r="FTP187" s="189"/>
      <c r="FTQ187" s="189"/>
      <c r="GCQ187" s="189"/>
      <c r="GCR187" s="189"/>
      <c r="GCZ187" s="189"/>
      <c r="GDA187" s="189"/>
      <c r="GDB187" s="189"/>
      <c r="GDC187" s="189"/>
      <c r="GDD187" s="189"/>
      <c r="GDE187" s="189"/>
      <c r="GDF187" s="189"/>
      <c r="GDG187" s="189"/>
      <c r="GDH187" s="189"/>
      <c r="GDI187" s="189"/>
      <c r="GDJ187" s="189"/>
      <c r="GDK187" s="189"/>
      <c r="GDL187" s="189"/>
      <c r="GDM187" s="189"/>
      <c r="GMM187" s="189"/>
      <c r="GMN187" s="189"/>
      <c r="GMV187" s="189"/>
      <c r="GMW187" s="189"/>
      <c r="GMX187" s="189"/>
      <c r="GMY187" s="189"/>
      <c r="GMZ187" s="189"/>
      <c r="GNA187" s="189"/>
      <c r="GNB187" s="189"/>
      <c r="GNC187" s="189"/>
      <c r="GND187" s="189"/>
      <c r="GNE187" s="189"/>
      <c r="GNF187" s="189"/>
      <c r="GNG187" s="189"/>
      <c r="GNH187" s="189"/>
      <c r="GNI187" s="189"/>
      <c r="GWI187" s="189"/>
      <c r="GWJ187" s="189"/>
      <c r="GWR187" s="189"/>
      <c r="GWS187" s="189"/>
      <c r="GWT187" s="189"/>
      <c r="GWU187" s="189"/>
      <c r="GWV187" s="189"/>
      <c r="GWW187" s="189"/>
      <c r="GWX187" s="189"/>
      <c r="GWY187" s="189"/>
      <c r="GWZ187" s="189"/>
      <c r="GXA187" s="189"/>
      <c r="GXB187" s="189"/>
      <c r="GXC187" s="189"/>
      <c r="GXD187" s="189"/>
      <c r="GXE187" s="189"/>
      <c r="HGE187" s="189"/>
      <c r="HGF187" s="189"/>
      <c r="HGN187" s="189"/>
      <c r="HGO187" s="189"/>
      <c r="HGP187" s="189"/>
      <c r="HGQ187" s="189"/>
      <c r="HGR187" s="189"/>
      <c r="HGS187" s="189"/>
      <c r="HGT187" s="189"/>
      <c r="HGU187" s="189"/>
      <c r="HGV187" s="189"/>
      <c r="HGW187" s="189"/>
      <c r="HGX187" s="189"/>
      <c r="HGY187" s="189"/>
      <c r="HGZ187" s="189"/>
      <c r="HHA187" s="189"/>
      <c r="HQA187" s="189"/>
      <c r="HQB187" s="189"/>
      <c r="HQJ187" s="189"/>
      <c r="HQK187" s="189"/>
      <c r="HQL187" s="189"/>
      <c r="HQM187" s="189"/>
      <c r="HQN187" s="189"/>
      <c r="HQO187" s="189"/>
      <c r="HQP187" s="189"/>
      <c r="HQQ187" s="189"/>
      <c r="HQR187" s="189"/>
      <c r="HQS187" s="189"/>
      <c r="HQT187" s="189"/>
      <c r="HQU187" s="189"/>
      <c r="HQV187" s="189"/>
      <c r="HQW187" s="189"/>
      <c r="HZW187" s="189"/>
      <c r="HZX187" s="189"/>
      <c r="IAF187" s="189"/>
      <c r="IAG187" s="189"/>
      <c r="IAH187" s="189"/>
      <c r="IAI187" s="189"/>
      <c r="IAJ187" s="189"/>
      <c r="IAK187" s="189"/>
      <c r="IAL187" s="189"/>
      <c r="IAM187" s="189"/>
      <c r="IAN187" s="189"/>
      <c r="IAO187" s="189"/>
      <c r="IAP187" s="189"/>
      <c r="IAQ187" s="189"/>
      <c r="IAR187" s="189"/>
      <c r="IAS187" s="189"/>
      <c r="IJS187" s="189"/>
      <c r="IJT187" s="189"/>
      <c r="IKB187" s="189"/>
      <c r="IKC187" s="189"/>
      <c r="IKD187" s="189"/>
      <c r="IKE187" s="189"/>
      <c r="IKF187" s="189"/>
      <c r="IKG187" s="189"/>
      <c r="IKH187" s="189"/>
      <c r="IKI187" s="189"/>
      <c r="IKJ187" s="189"/>
      <c r="IKK187" s="189"/>
      <c r="IKL187" s="189"/>
      <c r="IKM187" s="189"/>
      <c r="IKN187" s="189"/>
      <c r="IKO187" s="189"/>
      <c r="ITO187" s="189"/>
      <c r="ITP187" s="189"/>
      <c r="ITX187" s="189"/>
      <c r="ITY187" s="189"/>
      <c r="ITZ187" s="189"/>
      <c r="IUA187" s="189"/>
      <c r="IUB187" s="189"/>
      <c r="IUC187" s="189"/>
      <c r="IUD187" s="189"/>
      <c r="IUE187" s="189"/>
      <c r="IUF187" s="189"/>
      <c r="IUG187" s="189"/>
      <c r="IUH187" s="189"/>
      <c r="IUI187" s="189"/>
      <c r="IUJ187" s="189"/>
      <c r="IUK187" s="189"/>
      <c r="JDK187" s="189"/>
      <c r="JDL187" s="189"/>
      <c r="JDT187" s="189"/>
      <c r="JDU187" s="189"/>
      <c r="JDV187" s="189"/>
      <c r="JDW187" s="189"/>
      <c r="JDX187" s="189"/>
      <c r="JDY187" s="189"/>
      <c r="JDZ187" s="189"/>
      <c r="JEA187" s="189"/>
      <c r="JEB187" s="189"/>
      <c r="JEC187" s="189"/>
      <c r="JED187" s="189"/>
      <c r="JEE187" s="189"/>
      <c r="JEF187" s="189"/>
      <c r="JEG187" s="189"/>
      <c r="JNG187" s="189"/>
      <c r="JNH187" s="189"/>
      <c r="JNP187" s="189"/>
      <c r="JNQ187" s="189"/>
      <c r="JNR187" s="189"/>
      <c r="JNS187" s="189"/>
      <c r="JNT187" s="189"/>
      <c r="JNU187" s="189"/>
      <c r="JNV187" s="189"/>
      <c r="JNW187" s="189"/>
      <c r="JNX187" s="189"/>
      <c r="JNY187" s="189"/>
      <c r="JNZ187" s="189"/>
      <c r="JOA187" s="189"/>
      <c r="JOB187" s="189"/>
      <c r="JOC187" s="189"/>
      <c r="JXC187" s="189"/>
      <c r="JXD187" s="189"/>
      <c r="JXL187" s="189"/>
      <c r="JXM187" s="189"/>
      <c r="JXN187" s="189"/>
      <c r="JXO187" s="189"/>
      <c r="JXP187" s="189"/>
      <c r="JXQ187" s="189"/>
      <c r="JXR187" s="189"/>
      <c r="JXS187" s="189"/>
      <c r="JXT187" s="189"/>
      <c r="JXU187" s="189"/>
      <c r="JXV187" s="189"/>
      <c r="JXW187" s="189"/>
      <c r="JXX187" s="189"/>
      <c r="JXY187" s="189"/>
      <c r="KGY187" s="189"/>
      <c r="KGZ187" s="189"/>
      <c r="KHH187" s="189"/>
      <c r="KHI187" s="189"/>
      <c r="KHJ187" s="189"/>
      <c r="KHK187" s="189"/>
      <c r="KHL187" s="189"/>
      <c r="KHM187" s="189"/>
      <c r="KHN187" s="189"/>
      <c r="KHO187" s="189"/>
      <c r="KHP187" s="189"/>
      <c r="KHQ187" s="189"/>
      <c r="KHR187" s="189"/>
      <c r="KHS187" s="189"/>
      <c r="KHT187" s="189"/>
      <c r="KHU187" s="189"/>
      <c r="KQU187" s="189"/>
      <c r="KQV187" s="189"/>
      <c r="KRD187" s="189"/>
      <c r="KRE187" s="189"/>
      <c r="KRF187" s="189"/>
      <c r="KRG187" s="189"/>
      <c r="KRH187" s="189"/>
      <c r="KRI187" s="189"/>
      <c r="KRJ187" s="189"/>
      <c r="KRK187" s="189"/>
      <c r="KRL187" s="189"/>
      <c r="KRM187" s="189"/>
      <c r="KRN187" s="189"/>
      <c r="KRO187" s="189"/>
      <c r="KRP187" s="189"/>
      <c r="KRQ187" s="189"/>
      <c r="LAQ187" s="189"/>
      <c r="LAR187" s="189"/>
      <c r="LAZ187" s="189"/>
      <c r="LBA187" s="189"/>
      <c r="LBB187" s="189"/>
      <c r="LBC187" s="189"/>
      <c r="LBD187" s="189"/>
      <c r="LBE187" s="189"/>
      <c r="LBF187" s="189"/>
      <c r="LBG187" s="189"/>
      <c r="LBH187" s="189"/>
      <c r="LBI187" s="189"/>
      <c r="LBJ187" s="189"/>
      <c r="LBK187" s="189"/>
      <c r="LBL187" s="189"/>
      <c r="LBM187" s="189"/>
      <c r="LKM187" s="189"/>
      <c r="LKN187" s="189"/>
      <c r="LKV187" s="189"/>
      <c r="LKW187" s="189"/>
      <c r="LKX187" s="189"/>
      <c r="LKY187" s="189"/>
      <c r="LKZ187" s="189"/>
      <c r="LLA187" s="189"/>
      <c r="LLB187" s="189"/>
      <c r="LLC187" s="189"/>
      <c r="LLD187" s="189"/>
      <c r="LLE187" s="189"/>
      <c r="LLF187" s="189"/>
      <c r="LLG187" s="189"/>
      <c r="LLH187" s="189"/>
      <c r="LLI187" s="189"/>
      <c r="LUI187" s="189"/>
      <c r="LUJ187" s="189"/>
      <c r="LUR187" s="189"/>
      <c r="LUS187" s="189"/>
      <c r="LUT187" s="189"/>
      <c r="LUU187" s="189"/>
      <c r="LUV187" s="189"/>
      <c r="LUW187" s="189"/>
      <c r="LUX187" s="189"/>
      <c r="LUY187" s="189"/>
      <c r="LUZ187" s="189"/>
      <c r="LVA187" s="189"/>
      <c r="LVB187" s="189"/>
      <c r="LVC187" s="189"/>
      <c r="LVD187" s="189"/>
      <c r="LVE187" s="189"/>
      <c r="MEE187" s="189"/>
      <c r="MEF187" s="189"/>
      <c r="MEN187" s="189"/>
      <c r="MEO187" s="189"/>
      <c r="MEP187" s="189"/>
      <c r="MEQ187" s="189"/>
      <c r="MER187" s="189"/>
      <c r="MES187" s="189"/>
      <c r="MET187" s="189"/>
      <c r="MEU187" s="189"/>
      <c r="MEV187" s="189"/>
      <c r="MEW187" s="189"/>
      <c r="MEX187" s="189"/>
      <c r="MEY187" s="189"/>
      <c r="MEZ187" s="189"/>
      <c r="MFA187" s="189"/>
      <c r="MOA187" s="189"/>
      <c r="MOB187" s="189"/>
      <c r="MOJ187" s="189"/>
      <c r="MOK187" s="189"/>
      <c r="MOL187" s="189"/>
      <c r="MOM187" s="189"/>
      <c r="MON187" s="189"/>
      <c r="MOO187" s="189"/>
      <c r="MOP187" s="189"/>
      <c r="MOQ187" s="189"/>
      <c r="MOR187" s="189"/>
      <c r="MOS187" s="189"/>
      <c r="MOT187" s="189"/>
      <c r="MOU187" s="189"/>
      <c r="MOV187" s="189"/>
      <c r="MOW187" s="189"/>
      <c r="MXW187" s="189"/>
      <c r="MXX187" s="189"/>
      <c r="MYF187" s="189"/>
      <c r="MYG187" s="189"/>
      <c r="MYH187" s="189"/>
      <c r="MYI187" s="189"/>
      <c r="MYJ187" s="189"/>
      <c r="MYK187" s="189"/>
      <c r="MYL187" s="189"/>
      <c r="MYM187" s="189"/>
      <c r="MYN187" s="189"/>
      <c r="MYO187" s="189"/>
      <c r="MYP187" s="189"/>
      <c r="MYQ187" s="189"/>
      <c r="MYR187" s="189"/>
      <c r="MYS187" s="189"/>
      <c r="NHS187" s="189"/>
      <c r="NHT187" s="189"/>
      <c r="NIB187" s="189"/>
      <c r="NIC187" s="189"/>
      <c r="NID187" s="189"/>
      <c r="NIE187" s="189"/>
      <c r="NIF187" s="189"/>
      <c r="NIG187" s="189"/>
      <c r="NIH187" s="189"/>
      <c r="NII187" s="189"/>
      <c r="NIJ187" s="189"/>
      <c r="NIK187" s="189"/>
      <c r="NIL187" s="189"/>
      <c r="NIM187" s="189"/>
      <c r="NIN187" s="189"/>
      <c r="NIO187" s="189"/>
      <c r="NRO187" s="189"/>
      <c r="NRP187" s="189"/>
      <c r="NRX187" s="189"/>
      <c r="NRY187" s="189"/>
      <c r="NRZ187" s="189"/>
      <c r="NSA187" s="189"/>
      <c r="NSB187" s="189"/>
      <c r="NSC187" s="189"/>
      <c r="NSD187" s="189"/>
      <c r="NSE187" s="189"/>
      <c r="NSF187" s="189"/>
      <c r="NSG187" s="189"/>
      <c r="NSH187" s="189"/>
      <c r="NSI187" s="189"/>
      <c r="NSJ187" s="189"/>
      <c r="NSK187" s="189"/>
      <c r="OBK187" s="189"/>
      <c r="OBL187" s="189"/>
      <c r="OBT187" s="189"/>
      <c r="OBU187" s="189"/>
      <c r="OBV187" s="189"/>
      <c r="OBW187" s="189"/>
      <c r="OBX187" s="189"/>
      <c r="OBY187" s="189"/>
      <c r="OBZ187" s="189"/>
      <c r="OCA187" s="189"/>
      <c r="OCB187" s="189"/>
      <c r="OCC187" s="189"/>
      <c r="OCD187" s="189"/>
      <c r="OCE187" s="189"/>
      <c r="OCF187" s="189"/>
      <c r="OCG187" s="189"/>
      <c r="OLG187" s="189"/>
      <c r="OLH187" s="189"/>
      <c r="OLP187" s="189"/>
      <c r="OLQ187" s="189"/>
      <c r="OLR187" s="189"/>
      <c r="OLS187" s="189"/>
      <c r="OLT187" s="189"/>
      <c r="OLU187" s="189"/>
      <c r="OLV187" s="189"/>
      <c r="OLW187" s="189"/>
      <c r="OLX187" s="189"/>
      <c r="OLY187" s="189"/>
      <c r="OLZ187" s="189"/>
      <c r="OMA187" s="189"/>
      <c r="OMB187" s="189"/>
      <c r="OMC187" s="189"/>
      <c r="OVC187" s="189"/>
      <c r="OVD187" s="189"/>
      <c r="OVL187" s="189"/>
      <c r="OVM187" s="189"/>
      <c r="OVN187" s="189"/>
      <c r="OVO187" s="189"/>
      <c r="OVP187" s="189"/>
      <c r="OVQ187" s="189"/>
      <c r="OVR187" s="189"/>
      <c r="OVS187" s="189"/>
      <c r="OVT187" s="189"/>
      <c r="OVU187" s="189"/>
      <c r="OVV187" s="189"/>
      <c r="OVW187" s="189"/>
      <c r="OVX187" s="189"/>
      <c r="OVY187" s="189"/>
      <c r="PEY187" s="189"/>
      <c r="PEZ187" s="189"/>
      <c r="PFH187" s="189"/>
      <c r="PFI187" s="189"/>
      <c r="PFJ187" s="189"/>
      <c r="PFK187" s="189"/>
      <c r="PFL187" s="189"/>
      <c r="PFM187" s="189"/>
      <c r="PFN187" s="189"/>
      <c r="PFO187" s="189"/>
      <c r="PFP187" s="189"/>
      <c r="PFQ187" s="189"/>
      <c r="PFR187" s="189"/>
      <c r="PFS187" s="189"/>
      <c r="PFT187" s="189"/>
      <c r="PFU187" s="189"/>
      <c r="POU187" s="189"/>
      <c r="POV187" s="189"/>
      <c r="PPD187" s="189"/>
      <c r="PPE187" s="189"/>
      <c r="PPF187" s="189"/>
      <c r="PPG187" s="189"/>
      <c r="PPH187" s="189"/>
      <c r="PPI187" s="189"/>
      <c r="PPJ187" s="189"/>
      <c r="PPK187" s="189"/>
      <c r="PPL187" s="189"/>
      <c r="PPM187" s="189"/>
      <c r="PPN187" s="189"/>
      <c r="PPO187" s="189"/>
      <c r="PPP187" s="189"/>
      <c r="PPQ187" s="189"/>
      <c r="PYQ187" s="189"/>
      <c r="PYR187" s="189"/>
      <c r="PYZ187" s="189"/>
      <c r="PZA187" s="189"/>
      <c r="PZB187" s="189"/>
      <c r="PZC187" s="189"/>
      <c r="PZD187" s="189"/>
      <c r="PZE187" s="189"/>
      <c r="PZF187" s="189"/>
      <c r="PZG187" s="189"/>
      <c r="PZH187" s="189"/>
      <c r="PZI187" s="189"/>
      <c r="PZJ187" s="189"/>
      <c r="PZK187" s="189"/>
      <c r="PZL187" s="189"/>
      <c r="PZM187" s="189"/>
      <c r="QIM187" s="189"/>
      <c r="QIN187" s="189"/>
      <c r="QIV187" s="189"/>
      <c r="QIW187" s="189"/>
      <c r="QIX187" s="189"/>
      <c r="QIY187" s="189"/>
      <c r="QIZ187" s="189"/>
      <c r="QJA187" s="189"/>
      <c r="QJB187" s="189"/>
      <c r="QJC187" s="189"/>
      <c r="QJD187" s="189"/>
      <c r="QJE187" s="189"/>
      <c r="QJF187" s="189"/>
      <c r="QJG187" s="189"/>
      <c r="QJH187" s="189"/>
      <c r="QJI187" s="189"/>
      <c r="QSI187" s="189"/>
      <c r="QSJ187" s="189"/>
      <c r="QSR187" s="189"/>
      <c r="QSS187" s="189"/>
      <c r="QST187" s="189"/>
      <c r="QSU187" s="189"/>
      <c r="QSV187" s="189"/>
      <c r="QSW187" s="189"/>
      <c r="QSX187" s="189"/>
      <c r="QSY187" s="189"/>
      <c r="QSZ187" s="189"/>
      <c r="QTA187" s="189"/>
      <c r="QTB187" s="189"/>
      <c r="QTC187" s="189"/>
      <c r="QTD187" s="189"/>
      <c r="QTE187" s="189"/>
      <c r="RCE187" s="189"/>
      <c r="RCF187" s="189"/>
      <c r="RCN187" s="189"/>
      <c r="RCO187" s="189"/>
      <c r="RCP187" s="189"/>
      <c r="RCQ187" s="189"/>
      <c r="RCR187" s="189"/>
      <c r="RCS187" s="189"/>
      <c r="RCT187" s="189"/>
      <c r="RCU187" s="189"/>
      <c r="RCV187" s="189"/>
      <c r="RCW187" s="189"/>
      <c r="RCX187" s="189"/>
      <c r="RCY187" s="189"/>
      <c r="RCZ187" s="189"/>
      <c r="RDA187" s="189"/>
      <c r="RMA187" s="189"/>
      <c r="RMB187" s="189"/>
      <c r="RMJ187" s="189"/>
      <c r="RMK187" s="189"/>
      <c r="RML187" s="189"/>
      <c r="RMM187" s="189"/>
      <c r="RMN187" s="189"/>
      <c r="RMO187" s="189"/>
      <c r="RMP187" s="189"/>
      <c r="RMQ187" s="189"/>
      <c r="RMR187" s="189"/>
      <c r="RMS187" s="189"/>
      <c r="RMT187" s="189"/>
      <c r="RMU187" s="189"/>
      <c r="RMV187" s="189"/>
      <c r="RMW187" s="189"/>
      <c r="RVW187" s="189"/>
      <c r="RVX187" s="189"/>
      <c r="RWF187" s="189"/>
      <c r="RWG187" s="189"/>
      <c r="RWH187" s="189"/>
      <c r="RWI187" s="189"/>
      <c r="RWJ187" s="189"/>
      <c r="RWK187" s="189"/>
      <c r="RWL187" s="189"/>
      <c r="RWM187" s="189"/>
      <c r="RWN187" s="189"/>
      <c r="RWO187" s="189"/>
      <c r="RWP187" s="189"/>
      <c r="RWQ187" s="189"/>
      <c r="RWR187" s="189"/>
      <c r="RWS187" s="189"/>
      <c r="SFS187" s="189"/>
      <c r="SFT187" s="189"/>
      <c r="SGB187" s="189"/>
      <c r="SGC187" s="189"/>
      <c r="SGD187" s="189"/>
      <c r="SGE187" s="189"/>
      <c r="SGF187" s="189"/>
      <c r="SGG187" s="189"/>
      <c r="SGH187" s="189"/>
      <c r="SGI187" s="189"/>
      <c r="SGJ187" s="189"/>
      <c r="SGK187" s="189"/>
      <c r="SGL187" s="189"/>
      <c r="SGM187" s="189"/>
      <c r="SGN187" s="189"/>
      <c r="SGO187" s="189"/>
      <c r="SPO187" s="189"/>
      <c r="SPP187" s="189"/>
      <c r="SPX187" s="189"/>
      <c r="SPY187" s="189"/>
      <c r="SPZ187" s="189"/>
      <c r="SQA187" s="189"/>
      <c r="SQB187" s="189"/>
      <c r="SQC187" s="189"/>
      <c r="SQD187" s="189"/>
      <c r="SQE187" s="189"/>
      <c r="SQF187" s="189"/>
      <c r="SQG187" s="189"/>
      <c r="SQH187" s="189"/>
      <c r="SQI187" s="189"/>
      <c r="SQJ187" s="189"/>
      <c r="SQK187" s="189"/>
      <c r="SZK187" s="189"/>
      <c r="SZL187" s="189"/>
      <c r="SZT187" s="189"/>
      <c r="SZU187" s="189"/>
      <c r="SZV187" s="189"/>
      <c r="SZW187" s="189"/>
      <c r="SZX187" s="189"/>
      <c r="SZY187" s="189"/>
      <c r="SZZ187" s="189"/>
      <c r="TAA187" s="189"/>
      <c r="TAB187" s="189"/>
      <c r="TAC187" s="189"/>
      <c r="TAD187" s="189"/>
      <c r="TAE187" s="189"/>
      <c r="TAF187" s="189"/>
      <c r="TAG187" s="189"/>
      <c r="TJG187" s="189"/>
      <c r="TJH187" s="189"/>
      <c r="TJP187" s="189"/>
      <c r="TJQ187" s="189"/>
      <c r="TJR187" s="189"/>
      <c r="TJS187" s="189"/>
      <c r="TJT187" s="189"/>
      <c r="TJU187" s="189"/>
      <c r="TJV187" s="189"/>
      <c r="TJW187" s="189"/>
      <c r="TJX187" s="189"/>
      <c r="TJY187" s="189"/>
      <c r="TJZ187" s="189"/>
      <c r="TKA187" s="189"/>
      <c r="TKB187" s="189"/>
      <c r="TKC187" s="189"/>
      <c r="TTC187" s="189"/>
      <c r="TTD187" s="189"/>
      <c r="TTL187" s="189"/>
      <c r="TTM187" s="189"/>
      <c r="TTN187" s="189"/>
      <c r="TTO187" s="189"/>
      <c r="TTP187" s="189"/>
      <c r="TTQ187" s="189"/>
      <c r="TTR187" s="189"/>
      <c r="TTS187" s="189"/>
      <c r="TTT187" s="189"/>
      <c r="TTU187" s="189"/>
      <c r="TTV187" s="189"/>
      <c r="TTW187" s="189"/>
      <c r="TTX187" s="189"/>
      <c r="TTY187" s="189"/>
      <c r="UCY187" s="189"/>
      <c r="UCZ187" s="189"/>
      <c r="UDH187" s="189"/>
      <c r="UDI187" s="189"/>
      <c r="UDJ187" s="189"/>
      <c r="UDK187" s="189"/>
      <c r="UDL187" s="189"/>
      <c r="UDM187" s="189"/>
      <c r="UDN187" s="189"/>
      <c r="UDO187" s="189"/>
      <c r="UDP187" s="189"/>
      <c r="UDQ187" s="189"/>
      <c r="UDR187" s="189"/>
      <c r="UDS187" s="189"/>
      <c r="UDT187" s="189"/>
      <c r="UDU187" s="189"/>
      <c r="UMU187" s="189"/>
      <c r="UMV187" s="189"/>
      <c r="UND187" s="189"/>
      <c r="UNE187" s="189"/>
      <c r="UNF187" s="189"/>
      <c r="UNG187" s="189"/>
      <c r="UNH187" s="189"/>
      <c r="UNI187" s="189"/>
      <c r="UNJ187" s="189"/>
      <c r="UNK187" s="189"/>
      <c r="UNL187" s="189"/>
      <c r="UNM187" s="189"/>
      <c r="UNN187" s="189"/>
      <c r="UNO187" s="189"/>
      <c r="UNP187" s="189"/>
      <c r="UNQ187" s="189"/>
      <c r="UWQ187" s="189"/>
      <c r="UWR187" s="189"/>
      <c r="UWZ187" s="189"/>
      <c r="UXA187" s="189"/>
      <c r="UXB187" s="189"/>
      <c r="UXC187" s="189"/>
      <c r="UXD187" s="189"/>
      <c r="UXE187" s="189"/>
      <c r="UXF187" s="189"/>
      <c r="UXG187" s="189"/>
      <c r="UXH187" s="189"/>
      <c r="UXI187" s="189"/>
      <c r="UXJ187" s="189"/>
      <c r="UXK187" s="189"/>
      <c r="UXL187" s="189"/>
      <c r="UXM187" s="189"/>
      <c r="VGM187" s="189"/>
      <c r="VGN187" s="189"/>
      <c r="VGV187" s="189"/>
      <c r="VGW187" s="189"/>
      <c r="VGX187" s="189"/>
      <c r="VGY187" s="189"/>
      <c r="VGZ187" s="189"/>
      <c r="VHA187" s="189"/>
      <c r="VHB187" s="189"/>
      <c r="VHC187" s="189"/>
      <c r="VHD187" s="189"/>
      <c r="VHE187" s="189"/>
      <c r="VHF187" s="189"/>
      <c r="VHG187" s="189"/>
      <c r="VHH187" s="189"/>
      <c r="VHI187" s="189"/>
      <c r="VQI187" s="189"/>
      <c r="VQJ187" s="189"/>
      <c r="VQR187" s="189"/>
      <c r="VQS187" s="189"/>
      <c r="VQT187" s="189"/>
      <c r="VQU187" s="189"/>
      <c r="VQV187" s="189"/>
      <c r="VQW187" s="189"/>
      <c r="VQX187" s="189"/>
      <c r="VQY187" s="189"/>
      <c r="VQZ187" s="189"/>
      <c r="VRA187" s="189"/>
      <c r="VRB187" s="189"/>
      <c r="VRC187" s="189"/>
      <c r="VRD187" s="189"/>
      <c r="VRE187" s="189"/>
      <c r="WAE187" s="189"/>
      <c r="WAF187" s="189"/>
      <c r="WAN187" s="189"/>
      <c r="WAO187" s="189"/>
      <c r="WAP187" s="189"/>
      <c r="WAQ187" s="189"/>
      <c r="WAR187" s="189"/>
      <c r="WAS187" s="189"/>
      <c r="WAT187" s="189"/>
      <c r="WAU187" s="189"/>
      <c r="WAV187" s="189"/>
      <c r="WAW187" s="189"/>
      <c r="WAX187" s="189"/>
      <c r="WAY187" s="189"/>
      <c r="WAZ187" s="189"/>
      <c r="WBA187" s="189"/>
      <c r="WKA187" s="189"/>
      <c r="WKB187" s="189"/>
      <c r="WKJ187" s="189"/>
      <c r="WKK187" s="189"/>
      <c r="WKL187" s="189"/>
      <c r="WKM187" s="189"/>
      <c r="WKN187" s="189"/>
      <c r="WKO187" s="189"/>
      <c r="WKP187" s="189"/>
      <c r="WKQ187" s="189"/>
      <c r="WKR187" s="189"/>
      <c r="WKS187" s="189"/>
      <c r="WKT187" s="189"/>
      <c r="WKU187" s="189"/>
      <c r="WKV187" s="189"/>
      <c r="WKW187" s="189"/>
      <c r="WTW187" s="189"/>
      <c r="WTX187" s="189"/>
      <c r="WUF187" s="189"/>
      <c r="WUG187" s="189"/>
      <c r="WUH187" s="189"/>
      <c r="WUI187" s="189"/>
      <c r="WUJ187" s="189"/>
      <c r="WUK187" s="189"/>
      <c r="WUL187" s="189"/>
      <c r="WUM187" s="189"/>
      <c r="WUN187" s="189"/>
      <c r="WUO187" s="189"/>
      <c r="WUP187" s="189"/>
      <c r="WUQ187" s="189"/>
      <c r="WUR187" s="189"/>
      <c r="WUS187" s="189"/>
    </row>
    <row r="188" spans="1:16344" s="190" customFormat="1" ht="34.5" hidden="1" customHeight="1" outlineLevel="1" x14ac:dyDescent="0.25">
      <c r="A188" s="78"/>
      <c r="B188" s="194" t="s">
        <v>187</v>
      </c>
      <c r="C188" s="74"/>
      <c r="D188" s="97">
        <v>987.71600000000001</v>
      </c>
      <c r="E188" s="102">
        <v>763.88400000000001</v>
      </c>
      <c r="F188" s="73">
        <v>223.83200000000002</v>
      </c>
      <c r="G188" s="231">
        <v>0</v>
      </c>
      <c r="H188" s="129">
        <v>0</v>
      </c>
      <c r="I188" s="153">
        <f t="shared" si="10"/>
        <v>0</v>
      </c>
      <c r="J188" s="149"/>
      <c r="K188" s="150"/>
      <c r="L188" s="150"/>
      <c r="M188" s="150"/>
      <c r="N188" s="70">
        <v>831</v>
      </c>
      <c r="HK188" s="191"/>
      <c r="HL188" s="191"/>
      <c r="HT188" s="191"/>
      <c r="HU188" s="191"/>
      <c r="HV188" s="191"/>
      <c r="HW188" s="191"/>
      <c r="HX188" s="191"/>
      <c r="HY188" s="191"/>
      <c r="HZ188" s="191"/>
      <c r="IA188" s="191"/>
      <c r="IB188" s="191"/>
      <c r="IC188" s="191"/>
      <c r="ID188" s="191"/>
      <c r="IE188" s="191"/>
      <c r="IF188" s="191"/>
      <c r="IG188" s="191"/>
      <c r="RG188" s="191"/>
      <c r="RH188" s="191"/>
      <c r="RP188" s="191"/>
      <c r="RQ188" s="191"/>
      <c r="RR188" s="191"/>
      <c r="RS188" s="191"/>
      <c r="RT188" s="191"/>
      <c r="RU188" s="191"/>
      <c r="RV188" s="191"/>
      <c r="RW188" s="191"/>
      <c r="RX188" s="191"/>
      <c r="RY188" s="191"/>
      <c r="RZ188" s="191"/>
      <c r="SA188" s="191"/>
      <c r="SB188" s="191"/>
      <c r="SC188" s="191"/>
      <c r="ABC188" s="191"/>
      <c r="ABD188" s="191"/>
      <c r="ABL188" s="191"/>
      <c r="ABM188" s="191"/>
      <c r="ABN188" s="191"/>
      <c r="ABO188" s="191"/>
      <c r="ABP188" s="191"/>
      <c r="ABQ188" s="191"/>
      <c r="ABR188" s="191"/>
      <c r="ABS188" s="191"/>
      <c r="ABT188" s="191"/>
      <c r="ABU188" s="191"/>
      <c r="ABV188" s="191"/>
      <c r="ABW188" s="191"/>
      <c r="ABX188" s="191"/>
      <c r="ABY188" s="191"/>
      <c r="AKY188" s="191"/>
      <c r="AKZ188" s="191"/>
      <c r="ALH188" s="191"/>
      <c r="ALI188" s="191"/>
      <c r="ALJ188" s="191"/>
      <c r="ALK188" s="191"/>
      <c r="ALL188" s="191"/>
      <c r="ALM188" s="191"/>
      <c r="ALN188" s="191"/>
      <c r="ALO188" s="191"/>
      <c r="ALP188" s="191"/>
      <c r="ALQ188" s="191"/>
      <c r="ALR188" s="191"/>
      <c r="ALS188" s="191"/>
      <c r="ALT188" s="191"/>
      <c r="ALU188" s="191"/>
      <c r="AUU188" s="191"/>
      <c r="AUV188" s="191"/>
      <c r="AVD188" s="191"/>
      <c r="AVE188" s="191"/>
      <c r="AVF188" s="191"/>
      <c r="AVG188" s="191"/>
      <c r="AVH188" s="191"/>
      <c r="AVI188" s="191"/>
      <c r="AVJ188" s="191"/>
      <c r="AVK188" s="191"/>
      <c r="AVL188" s="191"/>
      <c r="AVM188" s="191"/>
      <c r="AVN188" s="191"/>
      <c r="AVO188" s="191"/>
      <c r="AVP188" s="191"/>
      <c r="AVQ188" s="191"/>
      <c r="BEQ188" s="191"/>
      <c r="BER188" s="191"/>
      <c r="BEZ188" s="191"/>
      <c r="BFA188" s="191"/>
      <c r="BFB188" s="191"/>
      <c r="BFC188" s="191"/>
      <c r="BFD188" s="191"/>
      <c r="BFE188" s="191"/>
      <c r="BFF188" s="191"/>
      <c r="BFG188" s="191"/>
      <c r="BFH188" s="191"/>
      <c r="BFI188" s="191"/>
      <c r="BFJ188" s="191"/>
      <c r="BFK188" s="191"/>
      <c r="BFL188" s="191"/>
      <c r="BFM188" s="191"/>
      <c r="BOM188" s="191"/>
      <c r="BON188" s="191"/>
      <c r="BOV188" s="191"/>
      <c r="BOW188" s="191"/>
      <c r="BOX188" s="191"/>
      <c r="BOY188" s="191"/>
      <c r="BOZ188" s="191"/>
      <c r="BPA188" s="191"/>
      <c r="BPB188" s="191"/>
      <c r="BPC188" s="191"/>
      <c r="BPD188" s="191"/>
      <c r="BPE188" s="191"/>
      <c r="BPF188" s="191"/>
      <c r="BPG188" s="191"/>
      <c r="BPH188" s="191"/>
      <c r="BPI188" s="191"/>
      <c r="BYI188" s="191"/>
      <c r="BYJ188" s="191"/>
      <c r="BYR188" s="191"/>
      <c r="BYS188" s="191"/>
      <c r="BYT188" s="191"/>
      <c r="BYU188" s="191"/>
      <c r="BYV188" s="191"/>
      <c r="BYW188" s="191"/>
      <c r="BYX188" s="191"/>
      <c r="BYY188" s="191"/>
      <c r="BYZ188" s="191"/>
      <c r="BZA188" s="191"/>
      <c r="BZB188" s="191"/>
      <c r="BZC188" s="191"/>
      <c r="BZD188" s="191"/>
      <c r="BZE188" s="191"/>
      <c r="CIE188" s="191"/>
      <c r="CIF188" s="191"/>
      <c r="CIN188" s="191"/>
      <c r="CIO188" s="191"/>
      <c r="CIP188" s="191"/>
      <c r="CIQ188" s="191"/>
      <c r="CIR188" s="191"/>
      <c r="CIS188" s="191"/>
      <c r="CIT188" s="191"/>
      <c r="CIU188" s="191"/>
      <c r="CIV188" s="191"/>
      <c r="CIW188" s="191"/>
      <c r="CIX188" s="191"/>
      <c r="CIY188" s="191"/>
      <c r="CIZ188" s="191"/>
      <c r="CJA188" s="191"/>
      <c r="CSA188" s="191"/>
      <c r="CSB188" s="191"/>
      <c r="CSJ188" s="191"/>
      <c r="CSK188" s="191"/>
      <c r="CSL188" s="191"/>
      <c r="CSM188" s="191"/>
      <c r="CSN188" s="191"/>
      <c r="CSO188" s="191"/>
      <c r="CSP188" s="191"/>
      <c r="CSQ188" s="191"/>
      <c r="CSR188" s="191"/>
      <c r="CSS188" s="191"/>
      <c r="CST188" s="191"/>
      <c r="CSU188" s="191"/>
      <c r="CSV188" s="191"/>
      <c r="CSW188" s="191"/>
      <c r="DBW188" s="191"/>
      <c r="DBX188" s="191"/>
      <c r="DCF188" s="191"/>
      <c r="DCG188" s="191"/>
      <c r="DCH188" s="191"/>
      <c r="DCI188" s="191"/>
      <c r="DCJ188" s="191"/>
      <c r="DCK188" s="191"/>
      <c r="DCL188" s="191"/>
      <c r="DCM188" s="191"/>
      <c r="DCN188" s="191"/>
      <c r="DCO188" s="191"/>
      <c r="DCP188" s="191"/>
      <c r="DCQ188" s="191"/>
      <c r="DCR188" s="191"/>
      <c r="DCS188" s="191"/>
      <c r="DLS188" s="191"/>
      <c r="DLT188" s="191"/>
      <c r="DMB188" s="191"/>
      <c r="DMC188" s="191"/>
      <c r="DMD188" s="191"/>
      <c r="DME188" s="191"/>
      <c r="DMF188" s="191"/>
      <c r="DMG188" s="191"/>
      <c r="DMH188" s="191"/>
      <c r="DMI188" s="191"/>
      <c r="DMJ188" s="191"/>
      <c r="DMK188" s="191"/>
      <c r="DML188" s="191"/>
      <c r="DMM188" s="191"/>
      <c r="DMN188" s="191"/>
      <c r="DMO188" s="191"/>
      <c r="DVO188" s="191"/>
      <c r="DVP188" s="191"/>
      <c r="DVX188" s="191"/>
      <c r="DVY188" s="191"/>
      <c r="DVZ188" s="191"/>
      <c r="DWA188" s="191"/>
      <c r="DWB188" s="191"/>
      <c r="DWC188" s="191"/>
      <c r="DWD188" s="191"/>
      <c r="DWE188" s="191"/>
      <c r="DWF188" s="191"/>
      <c r="DWG188" s="191"/>
      <c r="DWH188" s="191"/>
      <c r="DWI188" s="191"/>
      <c r="DWJ188" s="191"/>
      <c r="DWK188" s="191"/>
      <c r="EFK188" s="191"/>
      <c r="EFL188" s="191"/>
      <c r="EFT188" s="191"/>
      <c r="EFU188" s="191"/>
      <c r="EFV188" s="191"/>
      <c r="EFW188" s="191"/>
      <c r="EFX188" s="191"/>
      <c r="EFY188" s="191"/>
      <c r="EFZ188" s="191"/>
      <c r="EGA188" s="191"/>
      <c r="EGB188" s="191"/>
      <c r="EGC188" s="191"/>
      <c r="EGD188" s="191"/>
      <c r="EGE188" s="191"/>
      <c r="EGF188" s="191"/>
      <c r="EGG188" s="191"/>
      <c r="EPG188" s="191"/>
      <c r="EPH188" s="191"/>
      <c r="EPP188" s="191"/>
      <c r="EPQ188" s="191"/>
      <c r="EPR188" s="191"/>
      <c r="EPS188" s="191"/>
      <c r="EPT188" s="191"/>
      <c r="EPU188" s="191"/>
      <c r="EPV188" s="191"/>
      <c r="EPW188" s="191"/>
      <c r="EPX188" s="191"/>
      <c r="EPY188" s="191"/>
      <c r="EPZ188" s="191"/>
      <c r="EQA188" s="191"/>
      <c r="EQB188" s="191"/>
      <c r="EQC188" s="191"/>
      <c r="EZC188" s="191"/>
      <c r="EZD188" s="191"/>
      <c r="EZL188" s="191"/>
      <c r="EZM188" s="191"/>
      <c r="EZN188" s="191"/>
      <c r="EZO188" s="191"/>
      <c r="EZP188" s="191"/>
      <c r="EZQ188" s="191"/>
      <c r="EZR188" s="191"/>
      <c r="EZS188" s="191"/>
      <c r="EZT188" s="191"/>
      <c r="EZU188" s="191"/>
      <c r="EZV188" s="191"/>
      <c r="EZW188" s="191"/>
      <c r="EZX188" s="191"/>
      <c r="EZY188" s="191"/>
      <c r="FIY188" s="191"/>
      <c r="FIZ188" s="191"/>
      <c r="FJH188" s="191"/>
      <c r="FJI188" s="191"/>
      <c r="FJJ188" s="191"/>
      <c r="FJK188" s="191"/>
      <c r="FJL188" s="191"/>
      <c r="FJM188" s="191"/>
      <c r="FJN188" s="191"/>
      <c r="FJO188" s="191"/>
      <c r="FJP188" s="191"/>
      <c r="FJQ188" s="191"/>
      <c r="FJR188" s="191"/>
      <c r="FJS188" s="191"/>
      <c r="FJT188" s="191"/>
      <c r="FJU188" s="191"/>
      <c r="FSU188" s="191"/>
      <c r="FSV188" s="191"/>
      <c r="FTD188" s="191"/>
      <c r="FTE188" s="191"/>
      <c r="FTF188" s="191"/>
      <c r="FTG188" s="191"/>
      <c r="FTH188" s="191"/>
      <c r="FTI188" s="191"/>
      <c r="FTJ188" s="191"/>
      <c r="FTK188" s="191"/>
      <c r="FTL188" s="191"/>
      <c r="FTM188" s="191"/>
      <c r="FTN188" s="191"/>
      <c r="FTO188" s="191"/>
      <c r="FTP188" s="191"/>
      <c r="FTQ188" s="191"/>
      <c r="GCQ188" s="191"/>
      <c r="GCR188" s="191"/>
      <c r="GCZ188" s="191"/>
      <c r="GDA188" s="191"/>
      <c r="GDB188" s="191"/>
      <c r="GDC188" s="191"/>
      <c r="GDD188" s="191"/>
      <c r="GDE188" s="191"/>
      <c r="GDF188" s="191"/>
      <c r="GDG188" s="191"/>
      <c r="GDH188" s="191"/>
      <c r="GDI188" s="191"/>
      <c r="GDJ188" s="191"/>
      <c r="GDK188" s="191"/>
      <c r="GDL188" s="191"/>
      <c r="GDM188" s="191"/>
      <c r="GMM188" s="191"/>
      <c r="GMN188" s="191"/>
      <c r="GMV188" s="191"/>
      <c r="GMW188" s="191"/>
      <c r="GMX188" s="191"/>
      <c r="GMY188" s="191"/>
      <c r="GMZ188" s="191"/>
      <c r="GNA188" s="191"/>
      <c r="GNB188" s="191"/>
      <c r="GNC188" s="191"/>
      <c r="GND188" s="191"/>
      <c r="GNE188" s="191"/>
      <c r="GNF188" s="191"/>
      <c r="GNG188" s="191"/>
      <c r="GNH188" s="191"/>
      <c r="GNI188" s="191"/>
      <c r="GWI188" s="191"/>
      <c r="GWJ188" s="191"/>
      <c r="GWR188" s="191"/>
      <c r="GWS188" s="191"/>
      <c r="GWT188" s="191"/>
      <c r="GWU188" s="191"/>
      <c r="GWV188" s="191"/>
      <c r="GWW188" s="191"/>
      <c r="GWX188" s="191"/>
      <c r="GWY188" s="191"/>
      <c r="GWZ188" s="191"/>
      <c r="GXA188" s="191"/>
      <c r="GXB188" s="191"/>
      <c r="GXC188" s="191"/>
      <c r="GXD188" s="191"/>
      <c r="GXE188" s="191"/>
      <c r="HGE188" s="191"/>
      <c r="HGF188" s="191"/>
      <c r="HGN188" s="191"/>
      <c r="HGO188" s="191"/>
      <c r="HGP188" s="191"/>
      <c r="HGQ188" s="191"/>
      <c r="HGR188" s="191"/>
      <c r="HGS188" s="191"/>
      <c r="HGT188" s="191"/>
      <c r="HGU188" s="191"/>
      <c r="HGV188" s="191"/>
      <c r="HGW188" s="191"/>
      <c r="HGX188" s="191"/>
      <c r="HGY188" s="191"/>
      <c r="HGZ188" s="191"/>
      <c r="HHA188" s="191"/>
      <c r="HQA188" s="191"/>
      <c r="HQB188" s="191"/>
      <c r="HQJ188" s="191"/>
      <c r="HQK188" s="191"/>
      <c r="HQL188" s="191"/>
      <c r="HQM188" s="191"/>
      <c r="HQN188" s="191"/>
      <c r="HQO188" s="191"/>
      <c r="HQP188" s="191"/>
      <c r="HQQ188" s="191"/>
      <c r="HQR188" s="191"/>
      <c r="HQS188" s="191"/>
      <c r="HQT188" s="191"/>
      <c r="HQU188" s="191"/>
      <c r="HQV188" s="191"/>
      <c r="HQW188" s="191"/>
      <c r="HZW188" s="191"/>
      <c r="HZX188" s="191"/>
      <c r="IAF188" s="191"/>
      <c r="IAG188" s="191"/>
      <c r="IAH188" s="191"/>
      <c r="IAI188" s="191"/>
      <c r="IAJ188" s="191"/>
      <c r="IAK188" s="191"/>
      <c r="IAL188" s="191"/>
      <c r="IAM188" s="191"/>
      <c r="IAN188" s="191"/>
      <c r="IAO188" s="191"/>
      <c r="IAP188" s="191"/>
      <c r="IAQ188" s="191"/>
      <c r="IAR188" s="191"/>
      <c r="IAS188" s="191"/>
      <c r="IJS188" s="191"/>
      <c r="IJT188" s="191"/>
      <c r="IKB188" s="191"/>
      <c r="IKC188" s="191"/>
      <c r="IKD188" s="191"/>
      <c r="IKE188" s="191"/>
      <c r="IKF188" s="191"/>
      <c r="IKG188" s="191"/>
      <c r="IKH188" s="191"/>
      <c r="IKI188" s="191"/>
      <c r="IKJ188" s="191"/>
      <c r="IKK188" s="191"/>
      <c r="IKL188" s="191"/>
      <c r="IKM188" s="191"/>
      <c r="IKN188" s="191"/>
      <c r="IKO188" s="191"/>
      <c r="ITO188" s="191"/>
      <c r="ITP188" s="191"/>
      <c r="ITX188" s="191"/>
      <c r="ITY188" s="191"/>
      <c r="ITZ188" s="191"/>
      <c r="IUA188" s="191"/>
      <c r="IUB188" s="191"/>
      <c r="IUC188" s="191"/>
      <c r="IUD188" s="191"/>
      <c r="IUE188" s="191"/>
      <c r="IUF188" s="191"/>
      <c r="IUG188" s="191"/>
      <c r="IUH188" s="191"/>
      <c r="IUI188" s="191"/>
      <c r="IUJ188" s="191"/>
      <c r="IUK188" s="191"/>
      <c r="JDK188" s="191"/>
      <c r="JDL188" s="191"/>
      <c r="JDT188" s="191"/>
      <c r="JDU188" s="191"/>
      <c r="JDV188" s="191"/>
      <c r="JDW188" s="191"/>
      <c r="JDX188" s="191"/>
      <c r="JDY188" s="191"/>
      <c r="JDZ188" s="191"/>
      <c r="JEA188" s="191"/>
      <c r="JEB188" s="191"/>
      <c r="JEC188" s="191"/>
      <c r="JED188" s="191"/>
      <c r="JEE188" s="191"/>
      <c r="JEF188" s="191"/>
      <c r="JEG188" s="191"/>
      <c r="JNG188" s="191"/>
      <c r="JNH188" s="191"/>
      <c r="JNP188" s="191"/>
      <c r="JNQ188" s="191"/>
      <c r="JNR188" s="191"/>
      <c r="JNS188" s="191"/>
      <c r="JNT188" s="191"/>
      <c r="JNU188" s="191"/>
      <c r="JNV188" s="191"/>
      <c r="JNW188" s="191"/>
      <c r="JNX188" s="191"/>
      <c r="JNY188" s="191"/>
      <c r="JNZ188" s="191"/>
      <c r="JOA188" s="191"/>
      <c r="JOB188" s="191"/>
      <c r="JOC188" s="191"/>
      <c r="JXC188" s="191"/>
      <c r="JXD188" s="191"/>
      <c r="JXL188" s="191"/>
      <c r="JXM188" s="191"/>
      <c r="JXN188" s="191"/>
      <c r="JXO188" s="191"/>
      <c r="JXP188" s="191"/>
      <c r="JXQ188" s="191"/>
      <c r="JXR188" s="191"/>
      <c r="JXS188" s="191"/>
      <c r="JXT188" s="191"/>
      <c r="JXU188" s="191"/>
      <c r="JXV188" s="191"/>
      <c r="JXW188" s="191"/>
      <c r="JXX188" s="191"/>
      <c r="JXY188" s="191"/>
      <c r="KGY188" s="191"/>
      <c r="KGZ188" s="191"/>
      <c r="KHH188" s="191"/>
      <c r="KHI188" s="191"/>
      <c r="KHJ188" s="191"/>
      <c r="KHK188" s="191"/>
      <c r="KHL188" s="191"/>
      <c r="KHM188" s="191"/>
      <c r="KHN188" s="191"/>
      <c r="KHO188" s="191"/>
      <c r="KHP188" s="191"/>
      <c r="KHQ188" s="191"/>
      <c r="KHR188" s="191"/>
      <c r="KHS188" s="191"/>
      <c r="KHT188" s="191"/>
      <c r="KHU188" s="191"/>
      <c r="KQU188" s="191"/>
      <c r="KQV188" s="191"/>
      <c r="KRD188" s="191"/>
      <c r="KRE188" s="191"/>
      <c r="KRF188" s="191"/>
      <c r="KRG188" s="191"/>
      <c r="KRH188" s="191"/>
      <c r="KRI188" s="191"/>
      <c r="KRJ188" s="191"/>
      <c r="KRK188" s="191"/>
      <c r="KRL188" s="191"/>
      <c r="KRM188" s="191"/>
      <c r="KRN188" s="191"/>
      <c r="KRO188" s="191"/>
      <c r="KRP188" s="191"/>
      <c r="KRQ188" s="191"/>
      <c r="LAQ188" s="191"/>
      <c r="LAR188" s="191"/>
      <c r="LAZ188" s="191"/>
      <c r="LBA188" s="191"/>
      <c r="LBB188" s="191"/>
      <c r="LBC188" s="191"/>
      <c r="LBD188" s="191"/>
      <c r="LBE188" s="191"/>
      <c r="LBF188" s="191"/>
      <c r="LBG188" s="191"/>
      <c r="LBH188" s="191"/>
      <c r="LBI188" s="191"/>
      <c r="LBJ188" s="191"/>
      <c r="LBK188" s="191"/>
      <c r="LBL188" s="191"/>
      <c r="LBM188" s="191"/>
      <c r="LKM188" s="191"/>
      <c r="LKN188" s="191"/>
      <c r="LKV188" s="191"/>
      <c r="LKW188" s="191"/>
      <c r="LKX188" s="191"/>
      <c r="LKY188" s="191"/>
      <c r="LKZ188" s="191"/>
      <c r="LLA188" s="191"/>
      <c r="LLB188" s="191"/>
      <c r="LLC188" s="191"/>
      <c r="LLD188" s="191"/>
      <c r="LLE188" s="191"/>
      <c r="LLF188" s="191"/>
      <c r="LLG188" s="191"/>
      <c r="LLH188" s="191"/>
      <c r="LLI188" s="191"/>
      <c r="LUI188" s="191"/>
      <c r="LUJ188" s="191"/>
      <c r="LUR188" s="191"/>
      <c r="LUS188" s="191"/>
      <c r="LUT188" s="191"/>
      <c r="LUU188" s="191"/>
      <c r="LUV188" s="191"/>
      <c r="LUW188" s="191"/>
      <c r="LUX188" s="191"/>
      <c r="LUY188" s="191"/>
      <c r="LUZ188" s="191"/>
      <c r="LVA188" s="191"/>
      <c r="LVB188" s="191"/>
      <c r="LVC188" s="191"/>
      <c r="LVD188" s="191"/>
      <c r="LVE188" s="191"/>
      <c r="MEE188" s="191"/>
      <c r="MEF188" s="191"/>
      <c r="MEN188" s="191"/>
      <c r="MEO188" s="191"/>
      <c r="MEP188" s="191"/>
      <c r="MEQ188" s="191"/>
      <c r="MER188" s="191"/>
      <c r="MES188" s="191"/>
      <c r="MET188" s="191"/>
      <c r="MEU188" s="191"/>
      <c r="MEV188" s="191"/>
      <c r="MEW188" s="191"/>
      <c r="MEX188" s="191"/>
      <c r="MEY188" s="191"/>
      <c r="MEZ188" s="191"/>
      <c r="MFA188" s="191"/>
      <c r="MOA188" s="191"/>
      <c r="MOB188" s="191"/>
      <c r="MOJ188" s="191"/>
      <c r="MOK188" s="191"/>
      <c r="MOL188" s="191"/>
      <c r="MOM188" s="191"/>
      <c r="MON188" s="191"/>
      <c r="MOO188" s="191"/>
      <c r="MOP188" s="191"/>
      <c r="MOQ188" s="191"/>
      <c r="MOR188" s="191"/>
      <c r="MOS188" s="191"/>
      <c r="MOT188" s="191"/>
      <c r="MOU188" s="191"/>
      <c r="MOV188" s="191"/>
      <c r="MOW188" s="191"/>
      <c r="MXW188" s="191"/>
      <c r="MXX188" s="191"/>
      <c r="MYF188" s="191"/>
      <c r="MYG188" s="191"/>
      <c r="MYH188" s="191"/>
      <c r="MYI188" s="191"/>
      <c r="MYJ188" s="191"/>
      <c r="MYK188" s="191"/>
      <c r="MYL188" s="191"/>
      <c r="MYM188" s="191"/>
      <c r="MYN188" s="191"/>
      <c r="MYO188" s="191"/>
      <c r="MYP188" s="191"/>
      <c r="MYQ188" s="191"/>
      <c r="MYR188" s="191"/>
      <c r="MYS188" s="191"/>
      <c r="NHS188" s="191"/>
      <c r="NHT188" s="191"/>
      <c r="NIB188" s="191"/>
      <c r="NIC188" s="191"/>
      <c r="NID188" s="191"/>
      <c r="NIE188" s="191"/>
      <c r="NIF188" s="191"/>
      <c r="NIG188" s="191"/>
      <c r="NIH188" s="191"/>
      <c r="NII188" s="191"/>
      <c r="NIJ188" s="191"/>
      <c r="NIK188" s="191"/>
      <c r="NIL188" s="191"/>
      <c r="NIM188" s="191"/>
      <c r="NIN188" s="191"/>
      <c r="NIO188" s="191"/>
      <c r="NRO188" s="191"/>
      <c r="NRP188" s="191"/>
      <c r="NRX188" s="191"/>
      <c r="NRY188" s="191"/>
      <c r="NRZ188" s="191"/>
      <c r="NSA188" s="191"/>
      <c r="NSB188" s="191"/>
      <c r="NSC188" s="191"/>
      <c r="NSD188" s="191"/>
      <c r="NSE188" s="191"/>
      <c r="NSF188" s="191"/>
      <c r="NSG188" s="191"/>
      <c r="NSH188" s="191"/>
      <c r="NSI188" s="191"/>
      <c r="NSJ188" s="191"/>
      <c r="NSK188" s="191"/>
      <c r="OBK188" s="191"/>
      <c r="OBL188" s="191"/>
      <c r="OBT188" s="191"/>
      <c r="OBU188" s="191"/>
      <c r="OBV188" s="191"/>
      <c r="OBW188" s="191"/>
      <c r="OBX188" s="191"/>
      <c r="OBY188" s="191"/>
      <c r="OBZ188" s="191"/>
      <c r="OCA188" s="191"/>
      <c r="OCB188" s="191"/>
      <c r="OCC188" s="191"/>
      <c r="OCD188" s="191"/>
      <c r="OCE188" s="191"/>
      <c r="OCF188" s="191"/>
      <c r="OCG188" s="191"/>
      <c r="OLG188" s="191"/>
      <c r="OLH188" s="191"/>
      <c r="OLP188" s="191"/>
      <c r="OLQ188" s="191"/>
      <c r="OLR188" s="191"/>
      <c r="OLS188" s="191"/>
      <c r="OLT188" s="191"/>
      <c r="OLU188" s="191"/>
      <c r="OLV188" s="191"/>
      <c r="OLW188" s="191"/>
      <c r="OLX188" s="191"/>
      <c r="OLY188" s="191"/>
      <c r="OLZ188" s="191"/>
      <c r="OMA188" s="191"/>
      <c r="OMB188" s="191"/>
      <c r="OMC188" s="191"/>
      <c r="OVC188" s="191"/>
      <c r="OVD188" s="191"/>
      <c r="OVL188" s="191"/>
      <c r="OVM188" s="191"/>
      <c r="OVN188" s="191"/>
      <c r="OVO188" s="191"/>
      <c r="OVP188" s="191"/>
      <c r="OVQ188" s="191"/>
      <c r="OVR188" s="191"/>
      <c r="OVS188" s="191"/>
      <c r="OVT188" s="191"/>
      <c r="OVU188" s="191"/>
      <c r="OVV188" s="191"/>
      <c r="OVW188" s="191"/>
      <c r="OVX188" s="191"/>
      <c r="OVY188" s="191"/>
      <c r="PEY188" s="191"/>
      <c r="PEZ188" s="191"/>
      <c r="PFH188" s="191"/>
      <c r="PFI188" s="191"/>
      <c r="PFJ188" s="191"/>
      <c r="PFK188" s="191"/>
      <c r="PFL188" s="191"/>
      <c r="PFM188" s="191"/>
      <c r="PFN188" s="191"/>
      <c r="PFO188" s="191"/>
      <c r="PFP188" s="191"/>
      <c r="PFQ188" s="191"/>
      <c r="PFR188" s="191"/>
      <c r="PFS188" s="191"/>
      <c r="PFT188" s="191"/>
      <c r="PFU188" s="191"/>
      <c r="POU188" s="191"/>
      <c r="POV188" s="191"/>
      <c r="PPD188" s="191"/>
      <c r="PPE188" s="191"/>
      <c r="PPF188" s="191"/>
      <c r="PPG188" s="191"/>
      <c r="PPH188" s="191"/>
      <c r="PPI188" s="191"/>
      <c r="PPJ188" s="191"/>
      <c r="PPK188" s="191"/>
      <c r="PPL188" s="191"/>
      <c r="PPM188" s="191"/>
      <c r="PPN188" s="191"/>
      <c r="PPO188" s="191"/>
      <c r="PPP188" s="191"/>
      <c r="PPQ188" s="191"/>
      <c r="PYQ188" s="191"/>
      <c r="PYR188" s="191"/>
      <c r="PYZ188" s="191"/>
      <c r="PZA188" s="191"/>
      <c r="PZB188" s="191"/>
      <c r="PZC188" s="191"/>
      <c r="PZD188" s="191"/>
      <c r="PZE188" s="191"/>
      <c r="PZF188" s="191"/>
      <c r="PZG188" s="191"/>
      <c r="PZH188" s="191"/>
      <c r="PZI188" s="191"/>
      <c r="PZJ188" s="191"/>
      <c r="PZK188" s="191"/>
      <c r="PZL188" s="191"/>
      <c r="PZM188" s="191"/>
      <c r="QIM188" s="191"/>
      <c r="QIN188" s="191"/>
      <c r="QIV188" s="191"/>
      <c r="QIW188" s="191"/>
      <c r="QIX188" s="191"/>
      <c r="QIY188" s="191"/>
      <c r="QIZ188" s="191"/>
      <c r="QJA188" s="191"/>
      <c r="QJB188" s="191"/>
      <c r="QJC188" s="191"/>
      <c r="QJD188" s="191"/>
      <c r="QJE188" s="191"/>
      <c r="QJF188" s="191"/>
      <c r="QJG188" s="191"/>
      <c r="QJH188" s="191"/>
      <c r="QJI188" s="191"/>
      <c r="QSI188" s="191"/>
      <c r="QSJ188" s="191"/>
      <c r="QSR188" s="191"/>
      <c r="QSS188" s="191"/>
      <c r="QST188" s="191"/>
      <c r="QSU188" s="191"/>
      <c r="QSV188" s="191"/>
      <c r="QSW188" s="191"/>
      <c r="QSX188" s="191"/>
      <c r="QSY188" s="191"/>
      <c r="QSZ188" s="191"/>
      <c r="QTA188" s="191"/>
      <c r="QTB188" s="191"/>
      <c r="QTC188" s="191"/>
      <c r="QTD188" s="191"/>
      <c r="QTE188" s="191"/>
      <c r="RCE188" s="191"/>
      <c r="RCF188" s="191"/>
      <c r="RCN188" s="191"/>
      <c r="RCO188" s="191"/>
      <c r="RCP188" s="191"/>
      <c r="RCQ188" s="191"/>
      <c r="RCR188" s="191"/>
      <c r="RCS188" s="191"/>
      <c r="RCT188" s="191"/>
      <c r="RCU188" s="191"/>
      <c r="RCV188" s="191"/>
      <c r="RCW188" s="191"/>
      <c r="RCX188" s="191"/>
      <c r="RCY188" s="191"/>
      <c r="RCZ188" s="191"/>
      <c r="RDA188" s="191"/>
      <c r="RMA188" s="191"/>
      <c r="RMB188" s="191"/>
      <c r="RMJ188" s="191"/>
      <c r="RMK188" s="191"/>
      <c r="RML188" s="191"/>
      <c r="RMM188" s="191"/>
      <c r="RMN188" s="191"/>
      <c r="RMO188" s="191"/>
      <c r="RMP188" s="191"/>
      <c r="RMQ188" s="191"/>
      <c r="RMR188" s="191"/>
      <c r="RMS188" s="191"/>
      <c r="RMT188" s="191"/>
      <c r="RMU188" s="191"/>
      <c r="RMV188" s="191"/>
      <c r="RMW188" s="191"/>
      <c r="RVW188" s="191"/>
      <c r="RVX188" s="191"/>
      <c r="RWF188" s="191"/>
      <c r="RWG188" s="191"/>
      <c r="RWH188" s="191"/>
      <c r="RWI188" s="191"/>
      <c r="RWJ188" s="191"/>
      <c r="RWK188" s="191"/>
      <c r="RWL188" s="191"/>
      <c r="RWM188" s="191"/>
      <c r="RWN188" s="191"/>
      <c r="RWO188" s="191"/>
      <c r="RWP188" s="191"/>
      <c r="RWQ188" s="191"/>
      <c r="RWR188" s="191"/>
      <c r="RWS188" s="191"/>
      <c r="SFS188" s="191"/>
      <c r="SFT188" s="191"/>
      <c r="SGB188" s="191"/>
      <c r="SGC188" s="191"/>
      <c r="SGD188" s="191"/>
      <c r="SGE188" s="191"/>
      <c r="SGF188" s="191"/>
      <c r="SGG188" s="191"/>
      <c r="SGH188" s="191"/>
      <c r="SGI188" s="191"/>
      <c r="SGJ188" s="191"/>
      <c r="SGK188" s="191"/>
      <c r="SGL188" s="191"/>
      <c r="SGM188" s="191"/>
      <c r="SGN188" s="191"/>
      <c r="SGO188" s="191"/>
      <c r="SPO188" s="191"/>
      <c r="SPP188" s="191"/>
      <c r="SPX188" s="191"/>
      <c r="SPY188" s="191"/>
      <c r="SPZ188" s="191"/>
      <c r="SQA188" s="191"/>
      <c r="SQB188" s="191"/>
      <c r="SQC188" s="191"/>
      <c r="SQD188" s="191"/>
      <c r="SQE188" s="191"/>
      <c r="SQF188" s="191"/>
      <c r="SQG188" s="191"/>
      <c r="SQH188" s="191"/>
      <c r="SQI188" s="191"/>
      <c r="SQJ188" s="191"/>
      <c r="SQK188" s="191"/>
      <c r="SZK188" s="191"/>
      <c r="SZL188" s="191"/>
      <c r="SZT188" s="191"/>
      <c r="SZU188" s="191"/>
      <c r="SZV188" s="191"/>
      <c r="SZW188" s="191"/>
      <c r="SZX188" s="191"/>
      <c r="SZY188" s="191"/>
      <c r="SZZ188" s="191"/>
      <c r="TAA188" s="191"/>
      <c r="TAB188" s="191"/>
      <c r="TAC188" s="191"/>
      <c r="TAD188" s="191"/>
      <c r="TAE188" s="191"/>
      <c r="TAF188" s="191"/>
      <c r="TAG188" s="191"/>
      <c r="TJG188" s="191"/>
      <c r="TJH188" s="191"/>
      <c r="TJP188" s="191"/>
      <c r="TJQ188" s="191"/>
      <c r="TJR188" s="191"/>
      <c r="TJS188" s="191"/>
      <c r="TJT188" s="191"/>
      <c r="TJU188" s="191"/>
      <c r="TJV188" s="191"/>
      <c r="TJW188" s="191"/>
      <c r="TJX188" s="191"/>
      <c r="TJY188" s="191"/>
      <c r="TJZ188" s="191"/>
      <c r="TKA188" s="191"/>
      <c r="TKB188" s="191"/>
      <c r="TKC188" s="191"/>
      <c r="TTC188" s="191"/>
      <c r="TTD188" s="191"/>
      <c r="TTL188" s="191"/>
      <c r="TTM188" s="191"/>
      <c r="TTN188" s="191"/>
      <c r="TTO188" s="191"/>
      <c r="TTP188" s="191"/>
      <c r="TTQ188" s="191"/>
      <c r="TTR188" s="191"/>
      <c r="TTS188" s="191"/>
      <c r="TTT188" s="191"/>
      <c r="TTU188" s="191"/>
      <c r="TTV188" s="191"/>
      <c r="TTW188" s="191"/>
      <c r="TTX188" s="191"/>
      <c r="TTY188" s="191"/>
      <c r="UCY188" s="191"/>
      <c r="UCZ188" s="191"/>
      <c r="UDH188" s="191"/>
      <c r="UDI188" s="191"/>
      <c r="UDJ188" s="191"/>
      <c r="UDK188" s="191"/>
      <c r="UDL188" s="191"/>
      <c r="UDM188" s="191"/>
      <c r="UDN188" s="191"/>
      <c r="UDO188" s="191"/>
      <c r="UDP188" s="191"/>
      <c r="UDQ188" s="191"/>
      <c r="UDR188" s="191"/>
      <c r="UDS188" s="191"/>
      <c r="UDT188" s="191"/>
      <c r="UDU188" s="191"/>
      <c r="UMU188" s="191"/>
      <c r="UMV188" s="191"/>
      <c r="UND188" s="191"/>
      <c r="UNE188" s="191"/>
      <c r="UNF188" s="191"/>
      <c r="UNG188" s="191"/>
      <c r="UNH188" s="191"/>
      <c r="UNI188" s="191"/>
      <c r="UNJ188" s="191"/>
      <c r="UNK188" s="191"/>
      <c r="UNL188" s="191"/>
      <c r="UNM188" s="191"/>
      <c r="UNN188" s="191"/>
      <c r="UNO188" s="191"/>
      <c r="UNP188" s="191"/>
      <c r="UNQ188" s="191"/>
      <c r="UWQ188" s="191"/>
      <c r="UWR188" s="191"/>
      <c r="UWZ188" s="191"/>
      <c r="UXA188" s="191"/>
      <c r="UXB188" s="191"/>
      <c r="UXC188" s="191"/>
      <c r="UXD188" s="191"/>
      <c r="UXE188" s="191"/>
      <c r="UXF188" s="191"/>
      <c r="UXG188" s="191"/>
      <c r="UXH188" s="191"/>
      <c r="UXI188" s="191"/>
      <c r="UXJ188" s="191"/>
      <c r="UXK188" s="191"/>
      <c r="UXL188" s="191"/>
      <c r="UXM188" s="191"/>
      <c r="VGM188" s="191"/>
      <c r="VGN188" s="191"/>
      <c r="VGV188" s="191"/>
      <c r="VGW188" s="191"/>
      <c r="VGX188" s="191"/>
      <c r="VGY188" s="191"/>
      <c r="VGZ188" s="191"/>
      <c r="VHA188" s="191"/>
      <c r="VHB188" s="191"/>
      <c r="VHC188" s="191"/>
      <c r="VHD188" s="191"/>
      <c r="VHE188" s="191"/>
      <c r="VHF188" s="191"/>
      <c r="VHG188" s="191"/>
      <c r="VHH188" s="191"/>
      <c r="VHI188" s="191"/>
      <c r="VQI188" s="191"/>
      <c r="VQJ188" s="191"/>
      <c r="VQR188" s="191"/>
      <c r="VQS188" s="191"/>
      <c r="VQT188" s="191"/>
      <c r="VQU188" s="191"/>
      <c r="VQV188" s="191"/>
      <c r="VQW188" s="191"/>
      <c r="VQX188" s="191"/>
      <c r="VQY188" s="191"/>
      <c r="VQZ188" s="191"/>
      <c r="VRA188" s="191"/>
      <c r="VRB188" s="191"/>
      <c r="VRC188" s="191"/>
      <c r="VRD188" s="191"/>
      <c r="VRE188" s="191"/>
      <c r="WAE188" s="191"/>
      <c r="WAF188" s="191"/>
      <c r="WAN188" s="191"/>
      <c r="WAO188" s="191"/>
      <c r="WAP188" s="191"/>
      <c r="WAQ188" s="191"/>
      <c r="WAR188" s="191"/>
      <c r="WAS188" s="191"/>
      <c r="WAT188" s="191"/>
      <c r="WAU188" s="191"/>
      <c r="WAV188" s="191"/>
      <c r="WAW188" s="191"/>
      <c r="WAX188" s="191"/>
      <c r="WAY188" s="191"/>
      <c r="WAZ188" s="191"/>
      <c r="WBA188" s="191"/>
      <c r="WKA188" s="191"/>
      <c r="WKB188" s="191"/>
      <c r="WKJ188" s="191"/>
      <c r="WKK188" s="191"/>
      <c r="WKL188" s="191"/>
      <c r="WKM188" s="191"/>
      <c r="WKN188" s="191"/>
      <c r="WKO188" s="191"/>
      <c r="WKP188" s="191"/>
      <c r="WKQ188" s="191"/>
      <c r="WKR188" s="191"/>
      <c r="WKS188" s="191"/>
      <c r="WKT188" s="191"/>
      <c r="WKU188" s="191"/>
      <c r="WKV188" s="191"/>
      <c r="WKW188" s="191"/>
      <c r="WTW188" s="191"/>
      <c r="WTX188" s="191"/>
      <c r="WUF188" s="191"/>
      <c r="WUG188" s="191"/>
      <c r="WUH188" s="191"/>
      <c r="WUI188" s="191"/>
      <c r="WUJ188" s="191"/>
      <c r="WUK188" s="191"/>
      <c r="WUL188" s="191"/>
      <c r="WUM188" s="191"/>
      <c r="WUN188" s="191"/>
      <c r="WUO188" s="191"/>
      <c r="WUP188" s="191"/>
      <c r="WUQ188" s="191"/>
      <c r="WUR188" s="191"/>
      <c r="WUS188" s="191"/>
    </row>
    <row r="189" spans="1:16344" s="190" customFormat="1" ht="51" hidden="1" customHeight="1" outlineLevel="1" x14ac:dyDescent="0.25">
      <c r="A189" s="78"/>
      <c r="B189" s="194" t="s">
        <v>124</v>
      </c>
      <c r="C189" s="74"/>
      <c r="D189" s="97">
        <v>74.412000000000006</v>
      </c>
      <c r="E189" s="102"/>
      <c r="F189" s="73">
        <v>74.412000000000006</v>
      </c>
      <c r="G189" s="231">
        <v>0</v>
      </c>
      <c r="H189" s="129">
        <v>0</v>
      </c>
      <c r="I189" s="153">
        <f t="shared" si="10"/>
        <v>0</v>
      </c>
      <c r="J189" s="149"/>
      <c r="K189" s="150"/>
      <c r="L189" s="150"/>
      <c r="M189" s="150"/>
      <c r="N189" s="70">
        <v>831</v>
      </c>
      <c r="HK189" s="191"/>
      <c r="HL189" s="191"/>
      <c r="HT189" s="191"/>
      <c r="HU189" s="191"/>
      <c r="HV189" s="191"/>
      <c r="HW189" s="191"/>
      <c r="HX189" s="191"/>
      <c r="HY189" s="191"/>
      <c r="HZ189" s="191"/>
      <c r="IA189" s="191"/>
      <c r="IB189" s="191"/>
      <c r="IC189" s="191"/>
      <c r="ID189" s="191"/>
      <c r="IE189" s="191"/>
      <c r="IF189" s="191"/>
      <c r="IG189" s="191"/>
      <c r="RG189" s="191"/>
      <c r="RH189" s="191"/>
      <c r="RP189" s="191"/>
      <c r="RQ189" s="191"/>
      <c r="RR189" s="191"/>
      <c r="RS189" s="191"/>
      <c r="RT189" s="191"/>
      <c r="RU189" s="191"/>
      <c r="RV189" s="191"/>
      <c r="RW189" s="191"/>
      <c r="RX189" s="191"/>
      <c r="RY189" s="191"/>
      <c r="RZ189" s="191"/>
      <c r="SA189" s="191"/>
      <c r="SB189" s="191"/>
      <c r="SC189" s="191"/>
      <c r="ABC189" s="191"/>
      <c r="ABD189" s="191"/>
      <c r="ABL189" s="191"/>
      <c r="ABM189" s="191"/>
      <c r="ABN189" s="191"/>
      <c r="ABO189" s="191"/>
      <c r="ABP189" s="191"/>
      <c r="ABQ189" s="191"/>
      <c r="ABR189" s="191"/>
      <c r="ABS189" s="191"/>
      <c r="ABT189" s="191"/>
      <c r="ABU189" s="191"/>
      <c r="ABV189" s="191"/>
      <c r="ABW189" s="191"/>
      <c r="ABX189" s="191"/>
      <c r="ABY189" s="191"/>
      <c r="AKY189" s="191"/>
      <c r="AKZ189" s="191"/>
      <c r="ALH189" s="191"/>
      <c r="ALI189" s="191"/>
      <c r="ALJ189" s="191"/>
      <c r="ALK189" s="191"/>
      <c r="ALL189" s="191"/>
      <c r="ALM189" s="191"/>
      <c r="ALN189" s="191"/>
      <c r="ALO189" s="191"/>
      <c r="ALP189" s="191"/>
      <c r="ALQ189" s="191"/>
      <c r="ALR189" s="191"/>
      <c r="ALS189" s="191"/>
      <c r="ALT189" s="191"/>
      <c r="ALU189" s="191"/>
      <c r="AUU189" s="191"/>
      <c r="AUV189" s="191"/>
      <c r="AVD189" s="191"/>
      <c r="AVE189" s="191"/>
      <c r="AVF189" s="191"/>
      <c r="AVG189" s="191"/>
      <c r="AVH189" s="191"/>
      <c r="AVI189" s="191"/>
      <c r="AVJ189" s="191"/>
      <c r="AVK189" s="191"/>
      <c r="AVL189" s="191"/>
      <c r="AVM189" s="191"/>
      <c r="AVN189" s="191"/>
      <c r="AVO189" s="191"/>
      <c r="AVP189" s="191"/>
      <c r="AVQ189" s="191"/>
      <c r="BEQ189" s="191"/>
      <c r="BER189" s="191"/>
      <c r="BEZ189" s="191"/>
      <c r="BFA189" s="191"/>
      <c r="BFB189" s="191"/>
      <c r="BFC189" s="191"/>
      <c r="BFD189" s="191"/>
      <c r="BFE189" s="191"/>
      <c r="BFF189" s="191"/>
      <c r="BFG189" s="191"/>
      <c r="BFH189" s="191"/>
      <c r="BFI189" s="191"/>
      <c r="BFJ189" s="191"/>
      <c r="BFK189" s="191"/>
      <c r="BFL189" s="191"/>
      <c r="BFM189" s="191"/>
      <c r="BOM189" s="191"/>
      <c r="BON189" s="191"/>
      <c r="BOV189" s="191"/>
      <c r="BOW189" s="191"/>
      <c r="BOX189" s="191"/>
      <c r="BOY189" s="191"/>
      <c r="BOZ189" s="191"/>
      <c r="BPA189" s="191"/>
      <c r="BPB189" s="191"/>
      <c r="BPC189" s="191"/>
      <c r="BPD189" s="191"/>
      <c r="BPE189" s="191"/>
      <c r="BPF189" s="191"/>
      <c r="BPG189" s="191"/>
      <c r="BPH189" s="191"/>
      <c r="BPI189" s="191"/>
      <c r="BYI189" s="191"/>
      <c r="BYJ189" s="191"/>
      <c r="BYR189" s="191"/>
      <c r="BYS189" s="191"/>
      <c r="BYT189" s="191"/>
      <c r="BYU189" s="191"/>
      <c r="BYV189" s="191"/>
      <c r="BYW189" s="191"/>
      <c r="BYX189" s="191"/>
      <c r="BYY189" s="191"/>
      <c r="BYZ189" s="191"/>
      <c r="BZA189" s="191"/>
      <c r="BZB189" s="191"/>
      <c r="BZC189" s="191"/>
      <c r="BZD189" s="191"/>
      <c r="BZE189" s="191"/>
      <c r="CIE189" s="191"/>
      <c r="CIF189" s="191"/>
      <c r="CIN189" s="191"/>
      <c r="CIO189" s="191"/>
      <c r="CIP189" s="191"/>
      <c r="CIQ189" s="191"/>
      <c r="CIR189" s="191"/>
      <c r="CIS189" s="191"/>
      <c r="CIT189" s="191"/>
      <c r="CIU189" s="191"/>
      <c r="CIV189" s="191"/>
      <c r="CIW189" s="191"/>
      <c r="CIX189" s="191"/>
      <c r="CIY189" s="191"/>
      <c r="CIZ189" s="191"/>
      <c r="CJA189" s="191"/>
      <c r="CSA189" s="191"/>
      <c r="CSB189" s="191"/>
      <c r="CSJ189" s="191"/>
      <c r="CSK189" s="191"/>
      <c r="CSL189" s="191"/>
      <c r="CSM189" s="191"/>
      <c r="CSN189" s="191"/>
      <c r="CSO189" s="191"/>
      <c r="CSP189" s="191"/>
      <c r="CSQ189" s="191"/>
      <c r="CSR189" s="191"/>
      <c r="CSS189" s="191"/>
      <c r="CST189" s="191"/>
      <c r="CSU189" s="191"/>
      <c r="CSV189" s="191"/>
      <c r="CSW189" s="191"/>
      <c r="DBW189" s="191"/>
      <c r="DBX189" s="191"/>
      <c r="DCF189" s="191"/>
      <c r="DCG189" s="191"/>
      <c r="DCH189" s="191"/>
      <c r="DCI189" s="191"/>
      <c r="DCJ189" s="191"/>
      <c r="DCK189" s="191"/>
      <c r="DCL189" s="191"/>
      <c r="DCM189" s="191"/>
      <c r="DCN189" s="191"/>
      <c r="DCO189" s="191"/>
      <c r="DCP189" s="191"/>
      <c r="DCQ189" s="191"/>
      <c r="DCR189" s="191"/>
      <c r="DCS189" s="191"/>
      <c r="DLS189" s="191"/>
      <c r="DLT189" s="191"/>
      <c r="DMB189" s="191"/>
      <c r="DMC189" s="191"/>
      <c r="DMD189" s="191"/>
      <c r="DME189" s="191"/>
      <c r="DMF189" s="191"/>
      <c r="DMG189" s="191"/>
      <c r="DMH189" s="191"/>
      <c r="DMI189" s="191"/>
      <c r="DMJ189" s="191"/>
      <c r="DMK189" s="191"/>
      <c r="DML189" s="191"/>
      <c r="DMM189" s="191"/>
      <c r="DMN189" s="191"/>
      <c r="DMO189" s="191"/>
      <c r="DVO189" s="191"/>
      <c r="DVP189" s="191"/>
      <c r="DVX189" s="191"/>
      <c r="DVY189" s="191"/>
      <c r="DVZ189" s="191"/>
      <c r="DWA189" s="191"/>
      <c r="DWB189" s="191"/>
      <c r="DWC189" s="191"/>
      <c r="DWD189" s="191"/>
      <c r="DWE189" s="191"/>
      <c r="DWF189" s="191"/>
      <c r="DWG189" s="191"/>
      <c r="DWH189" s="191"/>
      <c r="DWI189" s="191"/>
      <c r="DWJ189" s="191"/>
      <c r="DWK189" s="191"/>
      <c r="EFK189" s="191"/>
      <c r="EFL189" s="191"/>
      <c r="EFT189" s="191"/>
      <c r="EFU189" s="191"/>
      <c r="EFV189" s="191"/>
      <c r="EFW189" s="191"/>
      <c r="EFX189" s="191"/>
      <c r="EFY189" s="191"/>
      <c r="EFZ189" s="191"/>
      <c r="EGA189" s="191"/>
      <c r="EGB189" s="191"/>
      <c r="EGC189" s="191"/>
      <c r="EGD189" s="191"/>
      <c r="EGE189" s="191"/>
      <c r="EGF189" s="191"/>
      <c r="EGG189" s="191"/>
      <c r="EPG189" s="191"/>
      <c r="EPH189" s="191"/>
      <c r="EPP189" s="191"/>
      <c r="EPQ189" s="191"/>
      <c r="EPR189" s="191"/>
      <c r="EPS189" s="191"/>
      <c r="EPT189" s="191"/>
      <c r="EPU189" s="191"/>
      <c r="EPV189" s="191"/>
      <c r="EPW189" s="191"/>
      <c r="EPX189" s="191"/>
      <c r="EPY189" s="191"/>
      <c r="EPZ189" s="191"/>
      <c r="EQA189" s="191"/>
      <c r="EQB189" s="191"/>
      <c r="EQC189" s="191"/>
      <c r="EZC189" s="191"/>
      <c r="EZD189" s="191"/>
      <c r="EZL189" s="191"/>
      <c r="EZM189" s="191"/>
      <c r="EZN189" s="191"/>
      <c r="EZO189" s="191"/>
      <c r="EZP189" s="191"/>
      <c r="EZQ189" s="191"/>
      <c r="EZR189" s="191"/>
      <c r="EZS189" s="191"/>
      <c r="EZT189" s="191"/>
      <c r="EZU189" s="191"/>
      <c r="EZV189" s="191"/>
      <c r="EZW189" s="191"/>
      <c r="EZX189" s="191"/>
      <c r="EZY189" s="191"/>
      <c r="FIY189" s="191"/>
      <c r="FIZ189" s="191"/>
      <c r="FJH189" s="191"/>
      <c r="FJI189" s="191"/>
      <c r="FJJ189" s="191"/>
      <c r="FJK189" s="191"/>
      <c r="FJL189" s="191"/>
      <c r="FJM189" s="191"/>
      <c r="FJN189" s="191"/>
      <c r="FJO189" s="191"/>
      <c r="FJP189" s="191"/>
      <c r="FJQ189" s="191"/>
      <c r="FJR189" s="191"/>
      <c r="FJS189" s="191"/>
      <c r="FJT189" s="191"/>
      <c r="FJU189" s="191"/>
      <c r="FSU189" s="191"/>
      <c r="FSV189" s="191"/>
      <c r="FTD189" s="191"/>
      <c r="FTE189" s="191"/>
      <c r="FTF189" s="191"/>
      <c r="FTG189" s="191"/>
      <c r="FTH189" s="191"/>
      <c r="FTI189" s="191"/>
      <c r="FTJ189" s="191"/>
      <c r="FTK189" s="191"/>
      <c r="FTL189" s="191"/>
      <c r="FTM189" s="191"/>
      <c r="FTN189" s="191"/>
      <c r="FTO189" s="191"/>
      <c r="FTP189" s="191"/>
      <c r="FTQ189" s="191"/>
      <c r="GCQ189" s="191"/>
      <c r="GCR189" s="191"/>
      <c r="GCZ189" s="191"/>
      <c r="GDA189" s="191"/>
      <c r="GDB189" s="191"/>
      <c r="GDC189" s="191"/>
      <c r="GDD189" s="191"/>
      <c r="GDE189" s="191"/>
      <c r="GDF189" s="191"/>
      <c r="GDG189" s="191"/>
      <c r="GDH189" s="191"/>
      <c r="GDI189" s="191"/>
      <c r="GDJ189" s="191"/>
      <c r="GDK189" s="191"/>
      <c r="GDL189" s="191"/>
      <c r="GDM189" s="191"/>
      <c r="GMM189" s="191"/>
      <c r="GMN189" s="191"/>
      <c r="GMV189" s="191"/>
      <c r="GMW189" s="191"/>
      <c r="GMX189" s="191"/>
      <c r="GMY189" s="191"/>
      <c r="GMZ189" s="191"/>
      <c r="GNA189" s="191"/>
      <c r="GNB189" s="191"/>
      <c r="GNC189" s="191"/>
      <c r="GND189" s="191"/>
      <c r="GNE189" s="191"/>
      <c r="GNF189" s="191"/>
      <c r="GNG189" s="191"/>
      <c r="GNH189" s="191"/>
      <c r="GNI189" s="191"/>
      <c r="GWI189" s="191"/>
      <c r="GWJ189" s="191"/>
      <c r="GWR189" s="191"/>
      <c r="GWS189" s="191"/>
      <c r="GWT189" s="191"/>
      <c r="GWU189" s="191"/>
      <c r="GWV189" s="191"/>
      <c r="GWW189" s="191"/>
      <c r="GWX189" s="191"/>
      <c r="GWY189" s="191"/>
      <c r="GWZ189" s="191"/>
      <c r="GXA189" s="191"/>
      <c r="GXB189" s="191"/>
      <c r="GXC189" s="191"/>
      <c r="GXD189" s="191"/>
      <c r="GXE189" s="191"/>
      <c r="HGE189" s="191"/>
      <c r="HGF189" s="191"/>
      <c r="HGN189" s="191"/>
      <c r="HGO189" s="191"/>
      <c r="HGP189" s="191"/>
      <c r="HGQ189" s="191"/>
      <c r="HGR189" s="191"/>
      <c r="HGS189" s="191"/>
      <c r="HGT189" s="191"/>
      <c r="HGU189" s="191"/>
      <c r="HGV189" s="191"/>
      <c r="HGW189" s="191"/>
      <c r="HGX189" s="191"/>
      <c r="HGY189" s="191"/>
      <c r="HGZ189" s="191"/>
      <c r="HHA189" s="191"/>
      <c r="HQA189" s="191"/>
      <c r="HQB189" s="191"/>
      <c r="HQJ189" s="191"/>
      <c r="HQK189" s="191"/>
      <c r="HQL189" s="191"/>
      <c r="HQM189" s="191"/>
      <c r="HQN189" s="191"/>
      <c r="HQO189" s="191"/>
      <c r="HQP189" s="191"/>
      <c r="HQQ189" s="191"/>
      <c r="HQR189" s="191"/>
      <c r="HQS189" s="191"/>
      <c r="HQT189" s="191"/>
      <c r="HQU189" s="191"/>
      <c r="HQV189" s="191"/>
      <c r="HQW189" s="191"/>
      <c r="HZW189" s="191"/>
      <c r="HZX189" s="191"/>
      <c r="IAF189" s="191"/>
      <c r="IAG189" s="191"/>
      <c r="IAH189" s="191"/>
      <c r="IAI189" s="191"/>
      <c r="IAJ189" s="191"/>
      <c r="IAK189" s="191"/>
      <c r="IAL189" s="191"/>
      <c r="IAM189" s="191"/>
      <c r="IAN189" s="191"/>
      <c r="IAO189" s="191"/>
      <c r="IAP189" s="191"/>
      <c r="IAQ189" s="191"/>
      <c r="IAR189" s="191"/>
      <c r="IAS189" s="191"/>
      <c r="IJS189" s="191"/>
      <c r="IJT189" s="191"/>
      <c r="IKB189" s="191"/>
      <c r="IKC189" s="191"/>
      <c r="IKD189" s="191"/>
      <c r="IKE189" s="191"/>
      <c r="IKF189" s="191"/>
      <c r="IKG189" s="191"/>
      <c r="IKH189" s="191"/>
      <c r="IKI189" s="191"/>
      <c r="IKJ189" s="191"/>
      <c r="IKK189" s="191"/>
      <c r="IKL189" s="191"/>
      <c r="IKM189" s="191"/>
      <c r="IKN189" s="191"/>
      <c r="IKO189" s="191"/>
      <c r="ITO189" s="191"/>
      <c r="ITP189" s="191"/>
      <c r="ITX189" s="191"/>
      <c r="ITY189" s="191"/>
      <c r="ITZ189" s="191"/>
      <c r="IUA189" s="191"/>
      <c r="IUB189" s="191"/>
      <c r="IUC189" s="191"/>
      <c r="IUD189" s="191"/>
      <c r="IUE189" s="191"/>
      <c r="IUF189" s="191"/>
      <c r="IUG189" s="191"/>
      <c r="IUH189" s="191"/>
      <c r="IUI189" s="191"/>
      <c r="IUJ189" s="191"/>
      <c r="IUK189" s="191"/>
      <c r="JDK189" s="191"/>
      <c r="JDL189" s="191"/>
      <c r="JDT189" s="191"/>
      <c r="JDU189" s="191"/>
      <c r="JDV189" s="191"/>
      <c r="JDW189" s="191"/>
      <c r="JDX189" s="191"/>
      <c r="JDY189" s="191"/>
      <c r="JDZ189" s="191"/>
      <c r="JEA189" s="191"/>
      <c r="JEB189" s="191"/>
      <c r="JEC189" s="191"/>
      <c r="JED189" s="191"/>
      <c r="JEE189" s="191"/>
      <c r="JEF189" s="191"/>
      <c r="JEG189" s="191"/>
      <c r="JNG189" s="191"/>
      <c r="JNH189" s="191"/>
      <c r="JNP189" s="191"/>
      <c r="JNQ189" s="191"/>
      <c r="JNR189" s="191"/>
      <c r="JNS189" s="191"/>
      <c r="JNT189" s="191"/>
      <c r="JNU189" s="191"/>
      <c r="JNV189" s="191"/>
      <c r="JNW189" s="191"/>
      <c r="JNX189" s="191"/>
      <c r="JNY189" s="191"/>
      <c r="JNZ189" s="191"/>
      <c r="JOA189" s="191"/>
      <c r="JOB189" s="191"/>
      <c r="JOC189" s="191"/>
      <c r="JXC189" s="191"/>
      <c r="JXD189" s="191"/>
      <c r="JXL189" s="191"/>
      <c r="JXM189" s="191"/>
      <c r="JXN189" s="191"/>
      <c r="JXO189" s="191"/>
      <c r="JXP189" s="191"/>
      <c r="JXQ189" s="191"/>
      <c r="JXR189" s="191"/>
      <c r="JXS189" s="191"/>
      <c r="JXT189" s="191"/>
      <c r="JXU189" s="191"/>
      <c r="JXV189" s="191"/>
      <c r="JXW189" s="191"/>
      <c r="JXX189" s="191"/>
      <c r="JXY189" s="191"/>
      <c r="KGY189" s="191"/>
      <c r="KGZ189" s="191"/>
      <c r="KHH189" s="191"/>
      <c r="KHI189" s="191"/>
      <c r="KHJ189" s="191"/>
      <c r="KHK189" s="191"/>
      <c r="KHL189" s="191"/>
      <c r="KHM189" s="191"/>
      <c r="KHN189" s="191"/>
      <c r="KHO189" s="191"/>
      <c r="KHP189" s="191"/>
      <c r="KHQ189" s="191"/>
      <c r="KHR189" s="191"/>
      <c r="KHS189" s="191"/>
      <c r="KHT189" s="191"/>
      <c r="KHU189" s="191"/>
      <c r="KQU189" s="191"/>
      <c r="KQV189" s="191"/>
      <c r="KRD189" s="191"/>
      <c r="KRE189" s="191"/>
      <c r="KRF189" s="191"/>
      <c r="KRG189" s="191"/>
      <c r="KRH189" s="191"/>
      <c r="KRI189" s="191"/>
      <c r="KRJ189" s="191"/>
      <c r="KRK189" s="191"/>
      <c r="KRL189" s="191"/>
      <c r="KRM189" s="191"/>
      <c r="KRN189" s="191"/>
      <c r="KRO189" s="191"/>
      <c r="KRP189" s="191"/>
      <c r="KRQ189" s="191"/>
      <c r="LAQ189" s="191"/>
      <c r="LAR189" s="191"/>
      <c r="LAZ189" s="191"/>
      <c r="LBA189" s="191"/>
      <c r="LBB189" s="191"/>
      <c r="LBC189" s="191"/>
      <c r="LBD189" s="191"/>
      <c r="LBE189" s="191"/>
      <c r="LBF189" s="191"/>
      <c r="LBG189" s="191"/>
      <c r="LBH189" s="191"/>
      <c r="LBI189" s="191"/>
      <c r="LBJ189" s="191"/>
      <c r="LBK189" s="191"/>
      <c r="LBL189" s="191"/>
      <c r="LBM189" s="191"/>
      <c r="LKM189" s="191"/>
      <c r="LKN189" s="191"/>
      <c r="LKV189" s="191"/>
      <c r="LKW189" s="191"/>
      <c r="LKX189" s="191"/>
      <c r="LKY189" s="191"/>
      <c r="LKZ189" s="191"/>
      <c r="LLA189" s="191"/>
      <c r="LLB189" s="191"/>
      <c r="LLC189" s="191"/>
      <c r="LLD189" s="191"/>
      <c r="LLE189" s="191"/>
      <c r="LLF189" s="191"/>
      <c r="LLG189" s="191"/>
      <c r="LLH189" s="191"/>
      <c r="LLI189" s="191"/>
      <c r="LUI189" s="191"/>
      <c r="LUJ189" s="191"/>
      <c r="LUR189" s="191"/>
      <c r="LUS189" s="191"/>
      <c r="LUT189" s="191"/>
      <c r="LUU189" s="191"/>
      <c r="LUV189" s="191"/>
      <c r="LUW189" s="191"/>
      <c r="LUX189" s="191"/>
      <c r="LUY189" s="191"/>
      <c r="LUZ189" s="191"/>
      <c r="LVA189" s="191"/>
      <c r="LVB189" s="191"/>
      <c r="LVC189" s="191"/>
      <c r="LVD189" s="191"/>
      <c r="LVE189" s="191"/>
      <c r="MEE189" s="191"/>
      <c r="MEF189" s="191"/>
      <c r="MEN189" s="191"/>
      <c r="MEO189" s="191"/>
      <c r="MEP189" s="191"/>
      <c r="MEQ189" s="191"/>
      <c r="MER189" s="191"/>
      <c r="MES189" s="191"/>
      <c r="MET189" s="191"/>
      <c r="MEU189" s="191"/>
      <c r="MEV189" s="191"/>
      <c r="MEW189" s="191"/>
      <c r="MEX189" s="191"/>
      <c r="MEY189" s="191"/>
      <c r="MEZ189" s="191"/>
      <c r="MFA189" s="191"/>
      <c r="MOA189" s="191"/>
      <c r="MOB189" s="191"/>
      <c r="MOJ189" s="191"/>
      <c r="MOK189" s="191"/>
      <c r="MOL189" s="191"/>
      <c r="MOM189" s="191"/>
      <c r="MON189" s="191"/>
      <c r="MOO189" s="191"/>
      <c r="MOP189" s="191"/>
      <c r="MOQ189" s="191"/>
      <c r="MOR189" s="191"/>
      <c r="MOS189" s="191"/>
      <c r="MOT189" s="191"/>
      <c r="MOU189" s="191"/>
      <c r="MOV189" s="191"/>
      <c r="MOW189" s="191"/>
      <c r="MXW189" s="191"/>
      <c r="MXX189" s="191"/>
      <c r="MYF189" s="191"/>
      <c r="MYG189" s="191"/>
      <c r="MYH189" s="191"/>
      <c r="MYI189" s="191"/>
      <c r="MYJ189" s="191"/>
      <c r="MYK189" s="191"/>
      <c r="MYL189" s="191"/>
      <c r="MYM189" s="191"/>
      <c r="MYN189" s="191"/>
      <c r="MYO189" s="191"/>
      <c r="MYP189" s="191"/>
      <c r="MYQ189" s="191"/>
      <c r="MYR189" s="191"/>
      <c r="MYS189" s="191"/>
      <c r="NHS189" s="191"/>
      <c r="NHT189" s="191"/>
      <c r="NIB189" s="191"/>
      <c r="NIC189" s="191"/>
      <c r="NID189" s="191"/>
      <c r="NIE189" s="191"/>
      <c r="NIF189" s="191"/>
      <c r="NIG189" s="191"/>
      <c r="NIH189" s="191"/>
      <c r="NII189" s="191"/>
      <c r="NIJ189" s="191"/>
      <c r="NIK189" s="191"/>
      <c r="NIL189" s="191"/>
      <c r="NIM189" s="191"/>
      <c r="NIN189" s="191"/>
      <c r="NIO189" s="191"/>
      <c r="NRO189" s="191"/>
      <c r="NRP189" s="191"/>
      <c r="NRX189" s="191"/>
      <c r="NRY189" s="191"/>
      <c r="NRZ189" s="191"/>
      <c r="NSA189" s="191"/>
      <c r="NSB189" s="191"/>
      <c r="NSC189" s="191"/>
      <c r="NSD189" s="191"/>
      <c r="NSE189" s="191"/>
      <c r="NSF189" s="191"/>
      <c r="NSG189" s="191"/>
      <c r="NSH189" s="191"/>
      <c r="NSI189" s="191"/>
      <c r="NSJ189" s="191"/>
      <c r="NSK189" s="191"/>
      <c r="OBK189" s="191"/>
      <c r="OBL189" s="191"/>
      <c r="OBT189" s="191"/>
      <c r="OBU189" s="191"/>
      <c r="OBV189" s="191"/>
      <c r="OBW189" s="191"/>
      <c r="OBX189" s="191"/>
      <c r="OBY189" s="191"/>
      <c r="OBZ189" s="191"/>
      <c r="OCA189" s="191"/>
      <c r="OCB189" s="191"/>
      <c r="OCC189" s="191"/>
      <c r="OCD189" s="191"/>
      <c r="OCE189" s="191"/>
      <c r="OCF189" s="191"/>
      <c r="OCG189" s="191"/>
      <c r="OLG189" s="191"/>
      <c r="OLH189" s="191"/>
      <c r="OLP189" s="191"/>
      <c r="OLQ189" s="191"/>
      <c r="OLR189" s="191"/>
      <c r="OLS189" s="191"/>
      <c r="OLT189" s="191"/>
      <c r="OLU189" s="191"/>
      <c r="OLV189" s="191"/>
      <c r="OLW189" s="191"/>
      <c r="OLX189" s="191"/>
      <c r="OLY189" s="191"/>
      <c r="OLZ189" s="191"/>
      <c r="OMA189" s="191"/>
      <c r="OMB189" s="191"/>
      <c r="OMC189" s="191"/>
      <c r="OVC189" s="191"/>
      <c r="OVD189" s="191"/>
      <c r="OVL189" s="191"/>
      <c r="OVM189" s="191"/>
      <c r="OVN189" s="191"/>
      <c r="OVO189" s="191"/>
      <c r="OVP189" s="191"/>
      <c r="OVQ189" s="191"/>
      <c r="OVR189" s="191"/>
      <c r="OVS189" s="191"/>
      <c r="OVT189" s="191"/>
      <c r="OVU189" s="191"/>
      <c r="OVV189" s="191"/>
      <c r="OVW189" s="191"/>
      <c r="OVX189" s="191"/>
      <c r="OVY189" s="191"/>
      <c r="PEY189" s="191"/>
      <c r="PEZ189" s="191"/>
      <c r="PFH189" s="191"/>
      <c r="PFI189" s="191"/>
      <c r="PFJ189" s="191"/>
      <c r="PFK189" s="191"/>
      <c r="PFL189" s="191"/>
      <c r="PFM189" s="191"/>
      <c r="PFN189" s="191"/>
      <c r="PFO189" s="191"/>
      <c r="PFP189" s="191"/>
      <c r="PFQ189" s="191"/>
      <c r="PFR189" s="191"/>
      <c r="PFS189" s="191"/>
      <c r="PFT189" s="191"/>
      <c r="PFU189" s="191"/>
      <c r="POU189" s="191"/>
      <c r="POV189" s="191"/>
      <c r="PPD189" s="191"/>
      <c r="PPE189" s="191"/>
      <c r="PPF189" s="191"/>
      <c r="PPG189" s="191"/>
      <c r="PPH189" s="191"/>
      <c r="PPI189" s="191"/>
      <c r="PPJ189" s="191"/>
      <c r="PPK189" s="191"/>
      <c r="PPL189" s="191"/>
      <c r="PPM189" s="191"/>
      <c r="PPN189" s="191"/>
      <c r="PPO189" s="191"/>
      <c r="PPP189" s="191"/>
      <c r="PPQ189" s="191"/>
      <c r="PYQ189" s="191"/>
      <c r="PYR189" s="191"/>
      <c r="PYZ189" s="191"/>
      <c r="PZA189" s="191"/>
      <c r="PZB189" s="191"/>
      <c r="PZC189" s="191"/>
      <c r="PZD189" s="191"/>
      <c r="PZE189" s="191"/>
      <c r="PZF189" s="191"/>
      <c r="PZG189" s="191"/>
      <c r="PZH189" s="191"/>
      <c r="PZI189" s="191"/>
      <c r="PZJ189" s="191"/>
      <c r="PZK189" s="191"/>
      <c r="PZL189" s="191"/>
      <c r="PZM189" s="191"/>
      <c r="QIM189" s="191"/>
      <c r="QIN189" s="191"/>
      <c r="QIV189" s="191"/>
      <c r="QIW189" s="191"/>
      <c r="QIX189" s="191"/>
      <c r="QIY189" s="191"/>
      <c r="QIZ189" s="191"/>
      <c r="QJA189" s="191"/>
      <c r="QJB189" s="191"/>
      <c r="QJC189" s="191"/>
      <c r="QJD189" s="191"/>
      <c r="QJE189" s="191"/>
      <c r="QJF189" s="191"/>
      <c r="QJG189" s="191"/>
      <c r="QJH189" s="191"/>
      <c r="QJI189" s="191"/>
      <c r="QSI189" s="191"/>
      <c r="QSJ189" s="191"/>
      <c r="QSR189" s="191"/>
      <c r="QSS189" s="191"/>
      <c r="QST189" s="191"/>
      <c r="QSU189" s="191"/>
      <c r="QSV189" s="191"/>
      <c r="QSW189" s="191"/>
      <c r="QSX189" s="191"/>
      <c r="QSY189" s="191"/>
      <c r="QSZ189" s="191"/>
      <c r="QTA189" s="191"/>
      <c r="QTB189" s="191"/>
      <c r="QTC189" s="191"/>
      <c r="QTD189" s="191"/>
      <c r="QTE189" s="191"/>
      <c r="RCE189" s="191"/>
      <c r="RCF189" s="191"/>
      <c r="RCN189" s="191"/>
      <c r="RCO189" s="191"/>
      <c r="RCP189" s="191"/>
      <c r="RCQ189" s="191"/>
      <c r="RCR189" s="191"/>
      <c r="RCS189" s="191"/>
      <c r="RCT189" s="191"/>
      <c r="RCU189" s="191"/>
      <c r="RCV189" s="191"/>
      <c r="RCW189" s="191"/>
      <c r="RCX189" s="191"/>
      <c r="RCY189" s="191"/>
      <c r="RCZ189" s="191"/>
      <c r="RDA189" s="191"/>
      <c r="RMA189" s="191"/>
      <c r="RMB189" s="191"/>
      <c r="RMJ189" s="191"/>
      <c r="RMK189" s="191"/>
      <c r="RML189" s="191"/>
      <c r="RMM189" s="191"/>
      <c r="RMN189" s="191"/>
      <c r="RMO189" s="191"/>
      <c r="RMP189" s="191"/>
      <c r="RMQ189" s="191"/>
      <c r="RMR189" s="191"/>
      <c r="RMS189" s="191"/>
      <c r="RMT189" s="191"/>
      <c r="RMU189" s="191"/>
      <c r="RMV189" s="191"/>
      <c r="RMW189" s="191"/>
      <c r="RVW189" s="191"/>
      <c r="RVX189" s="191"/>
      <c r="RWF189" s="191"/>
      <c r="RWG189" s="191"/>
      <c r="RWH189" s="191"/>
      <c r="RWI189" s="191"/>
      <c r="RWJ189" s="191"/>
      <c r="RWK189" s="191"/>
      <c r="RWL189" s="191"/>
      <c r="RWM189" s="191"/>
      <c r="RWN189" s="191"/>
      <c r="RWO189" s="191"/>
      <c r="RWP189" s="191"/>
      <c r="RWQ189" s="191"/>
      <c r="RWR189" s="191"/>
      <c r="RWS189" s="191"/>
      <c r="SFS189" s="191"/>
      <c r="SFT189" s="191"/>
      <c r="SGB189" s="191"/>
      <c r="SGC189" s="191"/>
      <c r="SGD189" s="191"/>
      <c r="SGE189" s="191"/>
      <c r="SGF189" s="191"/>
      <c r="SGG189" s="191"/>
      <c r="SGH189" s="191"/>
      <c r="SGI189" s="191"/>
      <c r="SGJ189" s="191"/>
      <c r="SGK189" s="191"/>
      <c r="SGL189" s="191"/>
      <c r="SGM189" s="191"/>
      <c r="SGN189" s="191"/>
      <c r="SGO189" s="191"/>
      <c r="SPO189" s="191"/>
      <c r="SPP189" s="191"/>
      <c r="SPX189" s="191"/>
      <c r="SPY189" s="191"/>
      <c r="SPZ189" s="191"/>
      <c r="SQA189" s="191"/>
      <c r="SQB189" s="191"/>
      <c r="SQC189" s="191"/>
      <c r="SQD189" s="191"/>
      <c r="SQE189" s="191"/>
      <c r="SQF189" s="191"/>
      <c r="SQG189" s="191"/>
      <c r="SQH189" s="191"/>
      <c r="SQI189" s="191"/>
      <c r="SQJ189" s="191"/>
      <c r="SQK189" s="191"/>
      <c r="SZK189" s="191"/>
      <c r="SZL189" s="191"/>
      <c r="SZT189" s="191"/>
      <c r="SZU189" s="191"/>
      <c r="SZV189" s="191"/>
      <c r="SZW189" s="191"/>
      <c r="SZX189" s="191"/>
      <c r="SZY189" s="191"/>
      <c r="SZZ189" s="191"/>
      <c r="TAA189" s="191"/>
      <c r="TAB189" s="191"/>
      <c r="TAC189" s="191"/>
      <c r="TAD189" s="191"/>
      <c r="TAE189" s="191"/>
      <c r="TAF189" s="191"/>
      <c r="TAG189" s="191"/>
      <c r="TJG189" s="191"/>
      <c r="TJH189" s="191"/>
      <c r="TJP189" s="191"/>
      <c r="TJQ189" s="191"/>
      <c r="TJR189" s="191"/>
      <c r="TJS189" s="191"/>
      <c r="TJT189" s="191"/>
      <c r="TJU189" s="191"/>
      <c r="TJV189" s="191"/>
      <c r="TJW189" s="191"/>
      <c r="TJX189" s="191"/>
      <c r="TJY189" s="191"/>
      <c r="TJZ189" s="191"/>
      <c r="TKA189" s="191"/>
      <c r="TKB189" s="191"/>
      <c r="TKC189" s="191"/>
      <c r="TTC189" s="191"/>
      <c r="TTD189" s="191"/>
      <c r="TTL189" s="191"/>
      <c r="TTM189" s="191"/>
      <c r="TTN189" s="191"/>
      <c r="TTO189" s="191"/>
      <c r="TTP189" s="191"/>
      <c r="TTQ189" s="191"/>
      <c r="TTR189" s="191"/>
      <c r="TTS189" s="191"/>
      <c r="TTT189" s="191"/>
      <c r="TTU189" s="191"/>
      <c r="TTV189" s="191"/>
      <c r="TTW189" s="191"/>
      <c r="TTX189" s="191"/>
      <c r="TTY189" s="191"/>
      <c r="UCY189" s="191"/>
      <c r="UCZ189" s="191"/>
      <c r="UDH189" s="191"/>
      <c r="UDI189" s="191"/>
      <c r="UDJ189" s="191"/>
      <c r="UDK189" s="191"/>
      <c r="UDL189" s="191"/>
      <c r="UDM189" s="191"/>
      <c r="UDN189" s="191"/>
      <c r="UDO189" s="191"/>
      <c r="UDP189" s="191"/>
      <c r="UDQ189" s="191"/>
      <c r="UDR189" s="191"/>
      <c r="UDS189" s="191"/>
      <c r="UDT189" s="191"/>
      <c r="UDU189" s="191"/>
      <c r="UMU189" s="191"/>
      <c r="UMV189" s="191"/>
      <c r="UND189" s="191"/>
      <c r="UNE189" s="191"/>
      <c r="UNF189" s="191"/>
      <c r="UNG189" s="191"/>
      <c r="UNH189" s="191"/>
      <c r="UNI189" s="191"/>
      <c r="UNJ189" s="191"/>
      <c r="UNK189" s="191"/>
      <c r="UNL189" s="191"/>
      <c r="UNM189" s="191"/>
      <c r="UNN189" s="191"/>
      <c r="UNO189" s="191"/>
      <c r="UNP189" s="191"/>
      <c r="UNQ189" s="191"/>
      <c r="UWQ189" s="191"/>
      <c r="UWR189" s="191"/>
      <c r="UWZ189" s="191"/>
      <c r="UXA189" s="191"/>
      <c r="UXB189" s="191"/>
      <c r="UXC189" s="191"/>
      <c r="UXD189" s="191"/>
      <c r="UXE189" s="191"/>
      <c r="UXF189" s="191"/>
      <c r="UXG189" s="191"/>
      <c r="UXH189" s="191"/>
      <c r="UXI189" s="191"/>
      <c r="UXJ189" s="191"/>
      <c r="UXK189" s="191"/>
      <c r="UXL189" s="191"/>
      <c r="UXM189" s="191"/>
      <c r="VGM189" s="191"/>
      <c r="VGN189" s="191"/>
      <c r="VGV189" s="191"/>
      <c r="VGW189" s="191"/>
      <c r="VGX189" s="191"/>
      <c r="VGY189" s="191"/>
      <c r="VGZ189" s="191"/>
      <c r="VHA189" s="191"/>
      <c r="VHB189" s="191"/>
      <c r="VHC189" s="191"/>
      <c r="VHD189" s="191"/>
      <c r="VHE189" s="191"/>
      <c r="VHF189" s="191"/>
      <c r="VHG189" s="191"/>
      <c r="VHH189" s="191"/>
      <c r="VHI189" s="191"/>
      <c r="VQI189" s="191"/>
      <c r="VQJ189" s="191"/>
      <c r="VQR189" s="191"/>
      <c r="VQS189" s="191"/>
      <c r="VQT189" s="191"/>
      <c r="VQU189" s="191"/>
      <c r="VQV189" s="191"/>
      <c r="VQW189" s="191"/>
      <c r="VQX189" s="191"/>
      <c r="VQY189" s="191"/>
      <c r="VQZ189" s="191"/>
      <c r="VRA189" s="191"/>
      <c r="VRB189" s="191"/>
      <c r="VRC189" s="191"/>
      <c r="VRD189" s="191"/>
      <c r="VRE189" s="191"/>
      <c r="WAE189" s="191"/>
      <c r="WAF189" s="191"/>
      <c r="WAN189" s="191"/>
      <c r="WAO189" s="191"/>
      <c r="WAP189" s="191"/>
      <c r="WAQ189" s="191"/>
      <c r="WAR189" s="191"/>
      <c r="WAS189" s="191"/>
      <c r="WAT189" s="191"/>
      <c r="WAU189" s="191"/>
      <c r="WAV189" s="191"/>
      <c r="WAW189" s="191"/>
      <c r="WAX189" s="191"/>
      <c r="WAY189" s="191"/>
      <c r="WAZ189" s="191"/>
      <c r="WBA189" s="191"/>
      <c r="WKA189" s="191"/>
      <c r="WKB189" s="191"/>
      <c r="WKJ189" s="191"/>
      <c r="WKK189" s="191"/>
      <c r="WKL189" s="191"/>
      <c r="WKM189" s="191"/>
      <c r="WKN189" s="191"/>
      <c r="WKO189" s="191"/>
      <c r="WKP189" s="191"/>
      <c r="WKQ189" s="191"/>
      <c r="WKR189" s="191"/>
      <c r="WKS189" s="191"/>
      <c r="WKT189" s="191"/>
      <c r="WKU189" s="191"/>
      <c r="WKV189" s="191"/>
      <c r="WKW189" s="191"/>
      <c r="WTW189" s="191"/>
      <c r="WTX189" s="191"/>
      <c r="WUF189" s="191"/>
      <c r="WUG189" s="191"/>
      <c r="WUH189" s="191"/>
      <c r="WUI189" s="191"/>
      <c r="WUJ189" s="191"/>
      <c r="WUK189" s="191"/>
      <c r="WUL189" s="191"/>
      <c r="WUM189" s="191"/>
      <c r="WUN189" s="191"/>
      <c r="WUO189" s="191"/>
      <c r="WUP189" s="191"/>
      <c r="WUQ189" s="191"/>
      <c r="WUR189" s="191"/>
      <c r="WUS189" s="191"/>
    </row>
    <row r="190" spans="1:16344" ht="29.1" hidden="1" customHeight="1" outlineLevel="1" x14ac:dyDescent="0.25">
      <c r="A190" s="78"/>
      <c r="B190" s="194" t="s">
        <v>188</v>
      </c>
      <c r="C190" s="74"/>
      <c r="D190" s="97">
        <v>130</v>
      </c>
      <c r="E190" s="103"/>
      <c r="F190" s="73">
        <v>130</v>
      </c>
      <c r="G190" s="231">
        <v>0</v>
      </c>
      <c r="H190" s="129">
        <v>0</v>
      </c>
      <c r="I190" s="153">
        <f t="shared" si="10"/>
        <v>0</v>
      </c>
      <c r="J190" s="152"/>
      <c r="K190" s="149"/>
      <c r="L190" s="152"/>
      <c r="M190" s="152"/>
      <c r="N190" s="70">
        <v>831</v>
      </c>
      <c r="HK190" s="189"/>
      <c r="HL190" s="189"/>
      <c r="HT190" s="189"/>
      <c r="HU190" s="189"/>
      <c r="HV190" s="189"/>
      <c r="HW190" s="189"/>
      <c r="HX190" s="189"/>
      <c r="HY190" s="189"/>
      <c r="HZ190" s="189"/>
      <c r="IA190" s="189"/>
      <c r="IB190" s="189"/>
      <c r="IC190" s="189"/>
      <c r="ID190" s="189"/>
      <c r="IE190" s="189"/>
      <c r="IF190" s="189"/>
      <c r="IG190" s="189"/>
      <c r="RG190" s="189"/>
      <c r="RH190" s="189"/>
      <c r="RP190" s="189"/>
      <c r="RQ190" s="189"/>
      <c r="RR190" s="189"/>
      <c r="RS190" s="189"/>
      <c r="RT190" s="189"/>
      <c r="RU190" s="189"/>
      <c r="RV190" s="189"/>
      <c r="RW190" s="189"/>
      <c r="RX190" s="189"/>
      <c r="RY190" s="189"/>
      <c r="RZ190" s="189"/>
      <c r="SA190" s="189"/>
      <c r="SB190" s="189"/>
      <c r="SC190" s="189"/>
      <c r="ABC190" s="189"/>
      <c r="ABD190" s="189"/>
      <c r="ABL190" s="189"/>
      <c r="ABM190" s="189"/>
      <c r="ABN190" s="189"/>
      <c r="ABO190" s="189"/>
      <c r="ABP190" s="189"/>
      <c r="ABQ190" s="189"/>
      <c r="ABR190" s="189"/>
      <c r="ABS190" s="189"/>
      <c r="ABT190" s="189"/>
      <c r="ABU190" s="189"/>
      <c r="ABV190" s="189"/>
      <c r="ABW190" s="189"/>
      <c r="ABX190" s="189"/>
      <c r="ABY190" s="189"/>
      <c r="AKY190" s="189"/>
      <c r="AKZ190" s="189"/>
      <c r="ALH190" s="189"/>
      <c r="ALI190" s="189"/>
      <c r="ALJ190" s="189"/>
      <c r="ALK190" s="189"/>
      <c r="ALL190" s="189"/>
      <c r="ALM190" s="189"/>
      <c r="ALN190" s="189"/>
      <c r="ALO190" s="189"/>
      <c r="ALP190" s="189"/>
      <c r="ALQ190" s="189"/>
      <c r="ALR190" s="189"/>
      <c r="ALS190" s="189"/>
      <c r="ALT190" s="189"/>
      <c r="ALU190" s="189"/>
      <c r="AUU190" s="189"/>
      <c r="AUV190" s="189"/>
      <c r="AVD190" s="189"/>
      <c r="AVE190" s="189"/>
      <c r="AVF190" s="189"/>
      <c r="AVG190" s="189"/>
      <c r="AVH190" s="189"/>
      <c r="AVI190" s="189"/>
      <c r="AVJ190" s="189"/>
      <c r="AVK190" s="189"/>
      <c r="AVL190" s="189"/>
      <c r="AVM190" s="189"/>
      <c r="AVN190" s="189"/>
      <c r="AVO190" s="189"/>
      <c r="AVP190" s="189"/>
      <c r="AVQ190" s="189"/>
      <c r="BEQ190" s="189"/>
      <c r="BER190" s="189"/>
      <c r="BEZ190" s="189"/>
      <c r="BFA190" s="189"/>
      <c r="BFB190" s="189"/>
      <c r="BFC190" s="189"/>
      <c r="BFD190" s="189"/>
      <c r="BFE190" s="189"/>
      <c r="BFF190" s="189"/>
      <c r="BFG190" s="189"/>
      <c r="BFH190" s="189"/>
      <c r="BFI190" s="189"/>
      <c r="BFJ190" s="189"/>
      <c r="BFK190" s="189"/>
      <c r="BFL190" s="189"/>
      <c r="BFM190" s="189"/>
      <c r="BOM190" s="189"/>
      <c r="BON190" s="189"/>
      <c r="BOV190" s="189"/>
      <c r="BOW190" s="189"/>
      <c r="BOX190" s="189"/>
      <c r="BOY190" s="189"/>
      <c r="BOZ190" s="189"/>
      <c r="BPA190" s="189"/>
      <c r="BPB190" s="189"/>
      <c r="BPC190" s="189"/>
      <c r="BPD190" s="189"/>
      <c r="BPE190" s="189"/>
      <c r="BPF190" s="189"/>
      <c r="BPG190" s="189"/>
      <c r="BPH190" s="189"/>
      <c r="BPI190" s="189"/>
      <c r="BYI190" s="189"/>
      <c r="BYJ190" s="189"/>
      <c r="BYR190" s="189"/>
      <c r="BYS190" s="189"/>
      <c r="BYT190" s="189"/>
      <c r="BYU190" s="189"/>
      <c r="BYV190" s="189"/>
      <c r="BYW190" s="189"/>
      <c r="BYX190" s="189"/>
      <c r="BYY190" s="189"/>
      <c r="BYZ190" s="189"/>
      <c r="BZA190" s="189"/>
      <c r="BZB190" s="189"/>
      <c r="BZC190" s="189"/>
      <c r="BZD190" s="189"/>
      <c r="BZE190" s="189"/>
      <c r="CIE190" s="189"/>
      <c r="CIF190" s="189"/>
      <c r="CIN190" s="189"/>
      <c r="CIO190" s="189"/>
      <c r="CIP190" s="189"/>
      <c r="CIQ190" s="189"/>
      <c r="CIR190" s="189"/>
      <c r="CIS190" s="189"/>
      <c r="CIT190" s="189"/>
      <c r="CIU190" s="189"/>
      <c r="CIV190" s="189"/>
      <c r="CIW190" s="189"/>
      <c r="CIX190" s="189"/>
      <c r="CIY190" s="189"/>
      <c r="CIZ190" s="189"/>
      <c r="CJA190" s="189"/>
      <c r="CSA190" s="189"/>
      <c r="CSB190" s="189"/>
      <c r="CSJ190" s="189"/>
      <c r="CSK190" s="189"/>
      <c r="CSL190" s="189"/>
      <c r="CSM190" s="189"/>
      <c r="CSN190" s="189"/>
      <c r="CSO190" s="189"/>
      <c r="CSP190" s="189"/>
      <c r="CSQ190" s="189"/>
      <c r="CSR190" s="189"/>
      <c r="CSS190" s="189"/>
      <c r="CST190" s="189"/>
      <c r="CSU190" s="189"/>
      <c r="CSV190" s="189"/>
      <c r="CSW190" s="189"/>
      <c r="DBW190" s="189"/>
      <c r="DBX190" s="189"/>
      <c r="DCF190" s="189"/>
      <c r="DCG190" s="189"/>
      <c r="DCH190" s="189"/>
      <c r="DCI190" s="189"/>
      <c r="DCJ190" s="189"/>
      <c r="DCK190" s="189"/>
      <c r="DCL190" s="189"/>
      <c r="DCM190" s="189"/>
      <c r="DCN190" s="189"/>
      <c r="DCO190" s="189"/>
      <c r="DCP190" s="189"/>
      <c r="DCQ190" s="189"/>
      <c r="DCR190" s="189"/>
      <c r="DCS190" s="189"/>
      <c r="DLS190" s="189"/>
      <c r="DLT190" s="189"/>
      <c r="DMB190" s="189"/>
      <c r="DMC190" s="189"/>
      <c r="DMD190" s="189"/>
      <c r="DME190" s="189"/>
      <c r="DMF190" s="189"/>
      <c r="DMG190" s="189"/>
      <c r="DMH190" s="189"/>
      <c r="DMI190" s="189"/>
      <c r="DMJ190" s="189"/>
      <c r="DMK190" s="189"/>
      <c r="DML190" s="189"/>
      <c r="DMM190" s="189"/>
      <c r="DMN190" s="189"/>
      <c r="DMO190" s="189"/>
      <c r="DVO190" s="189"/>
      <c r="DVP190" s="189"/>
      <c r="DVX190" s="189"/>
      <c r="DVY190" s="189"/>
      <c r="DVZ190" s="189"/>
      <c r="DWA190" s="189"/>
      <c r="DWB190" s="189"/>
      <c r="DWC190" s="189"/>
      <c r="DWD190" s="189"/>
      <c r="DWE190" s="189"/>
      <c r="DWF190" s="189"/>
      <c r="DWG190" s="189"/>
      <c r="DWH190" s="189"/>
      <c r="DWI190" s="189"/>
      <c r="DWJ190" s="189"/>
      <c r="DWK190" s="189"/>
      <c r="EFK190" s="189"/>
      <c r="EFL190" s="189"/>
      <c r="EFT190" s="189"/>
      <c r="EFU190" s="189"/>
      <c r="EFV190" s="189"/>
      <c r="EFW190" s="189"/>
      <c r="EFX190" s="189"/>
      <c r="EFY190" s="189"/>
      <c r="EFZ190" s="189"/>
      <c r="EGA190" s="189"/>
      <c r="EGB190" s="189"/>
      <c r="EGC190" s="189"/>
      <c r="EGD190" s="189"/>
      <c r="EGE190" s="189"/>
      <c r="EGF190" s="189"/>
      <c r="EGG190" s="189"/>
      <c r="EPG190" s="189"/>
      <c r="EPH190" s="189"/>
      <c r="EPP190" s="189"/>
      <c r="EPQ190" s="189"/>
      <c r="EPR190" s="189"/>
      <c r="EPS190" s="189"/>
      <c r="EPT190" s="189"/>
      <c r="EPU190" s="189"/>
      <c r="EPV190" s="189"/>
      <c r="EPW190" s="189"/>
      <c r="EPX190" s="189"/>
      <c r="EPY190" s="189"/>
      <c r="EPZ190" s="189"/>
      <c r="EQA190" s="189"/>
      <c r="EQB190" s="189"/>
      <c r="EQC190" s="189"/>
      <c r="EZC190" s="189"/>
      <c r="EZD190" s="189"/>
      <c r="EZL190" s="189"/>
      <c r="EZM190" s="189"/>
      <c r="EZN190" s="189"/>
      <c r="EZO190" s="189"/>
      <c r="EZP190" s="189"/>
      <c r="EZQ190" s="189"/>
      <c r="EZR190" s="189"/>
      <c r="EZS190" s="189"/>
      <c r="EZT190" s="189"/>
      <c r="EZU190" s="189"/>
      <c r="EZV190" s="189"/>
      <c r="EZW190" s="189"/>
      <c r="EZX190" s="189"/>
      <c r="EZY190" s="189"/>
      <c r="FIY190" s="189"/>
      <c r="FIZ190" s="189"/>
      <c r="FJH190" s="189"/>
      <c r="FJI190" s="189"/>
      <c r="FJJ190" s="189"/>
      <c r="FJK190" s="189"/>
      <c r="FJL190" s="189"/>
      <c r="FJM190" s="189"/>
      <c r="FJN190" s="189"/>
      <c r="FJO190" s="189"/>
      <c r="FJP190" s="189"/>
      <c r="FJQ190" s="189"/>
      <c r="FJR190" s="189"/>
      <c r="FJS190" s="189"/>
      <c r="FJT190" s="189"/>
      <c r="FJU190" s="189"/>
      <c r="FSU190" s="189"/>
      <c r="FSV190" s="189"/>
      <c r="FTD190" s="189"/>
      <c r="FTE190" s="189"/>
      <c r="FTF190" s="189"/>
      <c r="FTG190" s="189"/>
      <c r="FTH190" s="189"/>
      <c r="FTI190" s="189"/>
      <c r="FTJ190" s="189"/>
      <c r="FTK190" s="189"/>
      <c r="FTL190" s="189"/>
      <c r="FTM190" s="189"/>
      <c r="FTN190" s="189"/>
      <c r="FTO190" s="189"/>
      <c r="FTP190" s="189"/>
      <c r="FTQ190" s="189"/>
      <c r="GCQ190" s="189"/>
      <c r="GCR190" s="189"/>
      <c r="GCZ190" s="189"/>
      <c r="GDA190" s="189"/>
      <c r="GDB190" s="189"/>
      <c r="GDC190" s="189"/>
      <c r="GDD190" s="189"/>
      <c r="GDE190" s="189"/>
      <c r="GDF190" s="189"/>
      <c r="GDG190" s="189"/>
      <c r="GDH190" s="189"/>
      <c r="GDI190" s="189"/>
      <c r="GDJ190" s="189"/>
      <c r="GDK190" s="189"/>
      <c r="GDL190" s="189"/>
      <c r="GDM190" s="189"/>
      <c r="GMM190" s="189"/>
      <c r="GMN190" s="189"/>
      <c r="GMV190" s="189"/>
      <c r="GMW190" s="189"/>
      <c r="GMX190" s="189"/>
      <c r="GMY190" s="189"/>
      <c r="GMZ190" s="189"/>
      <c r="GNA190" s="189"/>
      <c r="GNB190" s="189"/>
      <c r="GNC190" s="189"/>
      <c r="GND190" s="189"/>
      <c r="GNE190" s="189"/>
      <c r="GNF190" s="189"/>
      <c r="GNG190" s="189"/>
      <c r="GNH190" s="189"/>
      <c r="GNI190" s="189"/>
      <c r="GWI190" s="189"/>
      <c r="GWJ190" s="189"/>
      <c r="GWR190" s="189"/>
      <c r="GWS190" s="189"/>
      <c r="GWT190" s="189"/>
      <c r="GWU190" s="189"/>
      <c r="GWV190" s="189"/>
      <c r="GWW190" s="189"/>
      <c r="GWX190" s="189"/>
      <c r="GWY190" s="189"/>
      <c r="GWZ190" s="189"/>
      <c r="GXA190" s="189"/>
      <c r="GXB190" s="189"/>
      <c r="GXC190" s="189"/>
      <c r="GXD190" s="189"/>
      <c r="GXE190" s="189"/>
      <c r="HGE190" s="189"/>
      <c r="HGF190" s="189"/>
      <c r="HGN190" s="189"/>
      <c r="HGO190" s="189"/>
      <c r="HGP190" s="189"/>
      <c r="HGQ190" s="189"/>
      <c r="HGR190" s="189"/>
      <c r="HGS190" s="189"/>
      <c r="HGT190" s="189"/>
      <c r="HGU190" s="189"/>
      <c r="HGV190" s="189"/>
      <c r="HGW190" s="189"/>
      <c r="HGX190" s="189"/>
      <c r="HGY190" s="189"/>
      <c r="HGZ190" s="189"/>
      <c r="HHA190" s="189"/>
      <c r="HQA190" s="189"/>
      <c r="HQB190" s="189"/>
      <c r="HQJ190" s="189"/>
      <c r="HQK190" s="189"/>
      <c r="HQL190" s="189"/>
      <c r="HQM190" s="189"/>
      <c r="HQN190" s="189"/>
      <c r="HQO190" s="189"/>
      <c r="HQP190" s="189"/>
      <c r="HQQ190" s="189"/>
      <c r="HQR190" s="189"/>
      <c r="HQS190" s="189"/>
      <c r="HQT190" s="189"/>
      <c r="HQU190" s="189"/>
      <c r="HQV190" s="189"/>
      <c r="HQW190" s="189"/>
      <c r="HZW190" s="189"/>
      <c r="HZX190" s="189"/>
      <c r="IAF190" s="189"/>
      <c r="IAG190" s="189"/>
      <c r="IAH190" s="189"/>
      <c r="IAI190" s="189"/>
      <c r="IAJ190" s="189"/>
      <c r="IAK190" s="189"/>
      <c r="IAL190" s="189"/>
      <c r="IAM190" s="189"/>
      <c r="IAN190" s="189"/>
      <c r="IAO190" s="189"/>
      <c r="IAP190" s="189"/>
      <c r="IAQ190" s="189"/>
      <c r="IAR190" s="189"/>
      <c r="IAS190" s="189"/>
      <c r="IJS190" s="189"/>
      <c r="IJT190" s="189"/>
      <c r="IKB190" s="189"/>
      <c r="IKC190" s="189"/>
      <c r="IKD190" s="189"/>
      <c r="IKE190" s="189"/>
      <c r="IKF190" s="189"/>
      <c r="IKG190" s="189"/>
      <c r="IKH190" s="189"/>
      <c r="IKI190" s="189"/>
      <c r="IKJ190" s="189"/>
      <c r="IKK190" s="189"/>
      <c r="IKL190" s="189"/>
      <c r="IKM190" s="189"/>
      <c r="IKN190" s="189"/>
      <c r="IKO190" s="189"/>
      <c r="ITO190" s="189"/>
      <c r="ITP190" s="189"/>
      <c r="ITX190" s="189"/>
      <c r="ITY190" s="189"/>
      <c r="ITZ190" s="189"/>
      <c r="IUA190" s="189"/>
      <c r="IUB190" s="189"/>
      <c r="IUC190" s="189"/>
      <c r="IUD190" s="189"/>
      <c r="IUE190" s="189"/>
      <c r="IUF190" s="189"/>
      <c r="IUG190" s="189"/>
      <c r="IUH190" s="189"/>
      <c r="IUI190" s="189"/>
      <c r="IUJ190" s="189"/>
      <c r="IUK190" s="189"/>
      <c r="JDK190" s="189"/>
      <c r="JDL190" s="189"/>
      <c r="JDT190" s="189"/>
      <c r="JDU190" s="189"/>
      <c r="JDV190" s="189"/>
      <c r="JDW190" s="189"/>
      <c r="JDX190" s="189"/>
      <c r="JDY190" s="189"/>
      <c r="JDZ190" s="189"/>
      <c r="JEA190" s="189"/>
      <c r="JEB190" s="189"/>
      <c r="JEC190" s="189"/>
      <c r="JED190" s="189"/>
      <c r="JEE190" s="189"/>
      <c r="JEF190" s="189"/>
      <c r="JEG190" s="189"/>
      <c r="JNG190" s="189"/>
      <c r="JNH190" s="189"/>
      <c r="JNP190" s="189"/>
      <c r="JNQ190" s="189"/>
      <c r="JNR190" s="189"/>
      <c r="JNS190" s="189"/>
      <c r="JNT190" s="189"/>
      <c r="JNU190" s="189"/>
      <c r="JNV190" s="189"/>
      <c r="JNW190" s="189"/>
      <c r="JNX190" s="189"/>
      <c r="JNY190" s="189"/>
      <c r="JNZ190" s="189"/>
      <c r="JOA190" s="189"/>
      <c r="JOB190" s="189"/>
      <c r="JOC190" s="189"/>
      <c r="JXC190" s="189"/>
      <c r="JXD190" s="189"/>
      <c r="JXL190" s="189"/>
      <c r="JXM190" s="189"/>
      <c r="JXN190" s="189"/>
      <c r="JXO190" s="189"/>
      <c r="JXP190" s="189"/>
      <c r="JXQ190" s="189"/>
      <c r="JXR190" s="189"/>
      <c r="JXS190" s="189"/>
      <c r="JXT190" s="189"/>
      <c r="JXU190" s="189"/>
      <c r="JXV190" s="189"/>
      <c r="JXW190" s="189"/>
      <c r="JXX190" s="189"/>
      <c r="JXY190" s="189"/>
      <c r="KGY190" s="189"/>
      <c r="KGZ190" s="189"/>
      <c r="KHH190" s="189"/>
      <c r="KHI190" s="189"/>
      <c r="KHJ190" s="189"/>
      <c r="KHK190" s="189"/>
      <c r="KHL190" s="189"/>
      <c r="KHM190" s="189"/>
      <c r="KHN190" s="189"/>
      <c r="KHO190" s="189"/>
      <c r="KHP190" s="189"/>
      <c r="KHQ190" s="189"/>
      <c r="KHR190" s="189"/>
      <c r="KHS190" s="189"/>
      <c r="KHT190" s="189"/>
      <c r="KHU190" s="189"/>
      <c r="KQU190" s="189"/>
      <c r="KQV190" s="189"/>
      <c r="KRD190" s="189"/>
      <c r="KRE190" s="189"/>
      <c r="KRF190" s="189"/>
      <c r="KRG190" s="189"/>
      <c r="KRH190" s="189"/>
      <c r="KRI190" s="189"/>
      <c r="KRJ190" s="189"/>
      <c r="KRK190" s="189"/>
      <c r="KRL190" s="189"/>
      <c r="KRM190" s="189"/>
      <c r="KRN190" s="189"/>
      <c r="KRO190" s="189"/>
      <c r="KRP190" s="189"/>
      <c r="KRQ190" s="189"/>
      <c r="LAQ190" s="189"/>
      <c r="LAR190" s="189"/>
      <c r="LAZ190" s="189"/>
      <c r="LBA190" s="189"/>
      <c r="LBB190" s="189"/>
      <c r="LBC190" s="189"/>
      <c r="LBD190" s="189"/>
      <c r="LBE190" s="189"/>
      <c r="LBF190" s="189"/>
      <c r="LBG190" s="189"/>
      <c r="LBH190" s="189"/>
      <c r="LBI190" s="189"/>
      <c r="LBJ190" s="189"/>
      <c r="LBK190" s="189"/>
      <c r="LBL190" s="189"/>
      <c r="LBM190" s="189"/>
      <c r="LKM190" s="189"/>
      <c r="LKN190" s="189"/>
      <c r="LKV190" s="189"/>
      <c r="LKW190" s="189"/>
      <c r="LKX190" s="189"/>
      <c r="LKY190" s="189"/>
      <c r="LKZ190" s="189"/>
      <c r="LLA190" s="189"/>
      <c r="LLB190" s="189"/>
      <c r="LLC190" s="189"/>
      <c r="LLD190" s="189"/>
      <c r="LLE190" s="189"/>
      <c r="LLF190" s="189"/>
      <c r="LLG190" s="189"/>
      <c r="LLH190" s="189"/>
      <c r="LLI190" s="189"/>
      <c r="LUI190" s="189"/>
      <c r="LUJ190" s="189"/>
      <c r="LUR190" s="189"/>
      <c r="LUS190" s="189"/>
      <c r="LUT190" s="189"/>
      <c r="LUU190" s="189"/>
      <c r="LUV190" s="189"/>
      <c r="LUW190" s="189"/>
      <c r="LUX190" s="189"/>
      <c r="LUY190" s="189"/>
      <c r="LUZ190" s="189"/>
      <c r="LVA190" s="189"/>
      <c r="LVB190" s="189"/>
      <c r="LVC190" s="189"/>
      <c r="LVD190" s="189"/>
      <c r="LVE190" s="189"/>
      <c r="MEE190" s="189"/>
      <c r="MEF190" s="189"/>
      <c r="MEN190" s="189"/>
      <c r="MEO190" s="189"/>
      <c r="MEP190" s="189"/>
      <c r="MEQ190" s="189"/>
      <c r="MER190" s="189"/>
      <c r="MES190" s="189"/>
      <c r="MET190" s="189"/>
      <c r="MEU190" s="189"/>
      <c r="MEV190" s="189"/>
      <c r="MEW190" s="189"/>
      <c r="MEX190" s="189"/>
      <c r="MEY190" s="189"/>
      <c r="MEZ190" s="189"/>
      <c r="MFA190" s="189"/>
      <c r="MOA190" s="189"/>
      <c r="MOB190" s="189"/>
      <c r="MOJ190" s="189"/>
      <c r="MOK190" s="189"/>
      <c r="MOL190" s="189"/>
      <c r="MOM190" s="189"/>
      <c r="MON190" s="189"/>
      <c r="MOO190" s="189"/>
      <c r="MOP190" s="189"/>
      <c r="MOQ190" s="189"/>
      <c r="MOR190" s="189"/>
      <c r="MOS190" s="189"/>
      <c r="MOT190" s="189"/>
      <c r="MOU190" s="189"/>
      <c r="MOV190" s="189"/>
      <c r="MOW190" s="189"/>
      <c r="MXW190" s="189"/>
      <c r="MXX190" s="189"/>
      <c r="MYF190" s="189"/>
      <c r="MYG190" s="189"/>
      <c r="MYH190" s="189"/>
      <c r="MYI190" s="189"/>
      <c r="MYJ190" s="189"/>
      <c r="MYK190" s="189"/>
      <c r="MYL190" s="189"/>
      <c r="MYM190" s="189"/>
      <c r="MYN190" s="189"/>
      <c r="MYO190" s="189"/>
      <c r="MYP190" s="189"/>
      <c r="MYQ190" s="189"/>
      <c r="MYR190" s="189"/>
      <c r="MYS190" s="189"/>
      <c r="NHS190" s="189"/>
      <c r="NHT190" s="189"/>
      <c r="NIB190" s="189"/>
      <c r="NIC190" s="189"/>
      <c r="NID190" s="189"/>
      <c r="NIE190" s="189"/>
      <c r="NIF190" s="189"/>
      <c r="NIG190" s="189"/>
      <c r="NIH190" s="189"/>
      <c r="NII190" s="189"/>
      <c r="NIJ190" s="189"/>
      <c r="NIK190" s="189"/>
      <c r="NIL190" s="189"/>
      <c r="NIM190" s="189"/>
      <c r="NIN190" s="189"/>
      <c r="NIO190" s="189"/>
      <c r="NRO190" s="189"/>
      <c r="NRP190" s="189"/>
      <c r="NRX190" s="189"/>
      <c r="NRY190" s="189"/>
      <c r="NRZ190" s="189"/>
      <c r="NSA190" s="189"/>
      <c r="NSB190" s="189"/>
      <c r="NSC190" s="189"/>
      <c r="NSD190" s="189"/>
      <c r="NSE190" s="189"/>
      <c r="NSF190" s="189"/>
      <c r="NSG190" s="189"/>
      <c r="NSH190" s="189"/>
      <c r="NSI190" s="189"/>
      <c r="NSJ190" s="189"/>
      <c r="NSK190" s="189"/>
      <c r="OBK190" s="189"/>
      <c r="OBL190" s="189"/>
      <c r="OBT190" s="189"/>
      <c r="OBU190" s="189"/>
      <c r="OBV190" s="189"/>
      <c r="OBW190" s="189"/>
      <c r="OBX190" s="189"/>
      <c r="OBY190" s="189"/>
      <c r="OBZ190" s="189"/>
      <c r="OCA190" s="189"/>
      <c r="OCB190" s="189"/>
      <c r="OCC190" s="189"/>
      <c r="OCD190" s="189"/>
      <c r="OCE190" s="189"/>
      <c r="OCF190" s="189"/>
      <c r="OCG190" s="189"/>
      <c r="OLG190" s="189"/>
      <c r="OLH190" s="189"/>
      <c r="OLP190" s="189"/>
      <c r="OLQ190" s="189"/>
      <c r="OLR190" s="189"/>
      <c r="OLS190" s="189"/>
      <c r="OLT190" s="189"/>
      <c r="OLU190" s="189"/>
      <c r="OLV190" s="189"/>
      <c r="OLW190" s="189"/>
      <c r="OLX190" s="189"/>
      <c r="OLY190" s="189"/>
      <c r="OLZ190" s="189"/>
      <c r="OMA190" s="189"/>
      <c r="OMB190" s="189"/>
      <c r="OMC190" s="189"/>
      <c r="OVC190" s="189"/>
      <c r="OVD190" s="189"/>
      <c r="OVL190" s="189"/>
      <c r="OVM190" s="189"/>
      <c r="OVN190" s="189"/>
      <c r="OVO190" s="189"/>
      <c r="OVP190" s="189"/>
      <c r="OVQ190" s="189"/>
      <c r="OVR190" s="189"/>
      <c r="OVS190" s="189"/>
      <c r="OVT190" s="189"/>
      <c r="OVU190" s="189"/>
      <c r="OVV190" s="189"/>
      <c r="OVW190" s="189"/>
      <c r="OVX190" s="189"/>
      <c r="OVY190" s="189"/>
      <c r="PEY190" s="189"/>
      <c r="PEZ190" s="189"/>
      <c r="PFH190" s="189"/>
      <c r="PFI190" s="189"/>
      <c r="PFJ190" s="189"/>
      <c r="PFK190" s="189"/>
      <c r="PFL190" s="189"/>
      <c r="PFM190" s="189"/>
      <c r="PFN190" s="189"/>
      <c r="PFO190" s="189"/>
      <c r="PFP190" s="189"/>
      <c r="PFQ190" s="189"/>
      <c r="PFR190" s="189"/>
      <c r="PFS190" s="189"/>
      <c r="PFT190" s="189"/>
      <c r="PFU190" s="189"/>
      <c r="POU190" s="189"/>
      <c r="POV190" s="189"/>
      <c r="PPD190" s="189"/>
      <c r="PPE190" s="189"/>
      <c r="PPF190" s="189"/>
      <c r="PPG190" s="189"/>
      <c r="PPH190" s="189"/>
      <c r="PPI190" s="189"/>
      <c r="PPJ190" s="189"/>
      <c r="PPK190" s="189"/>
      <c r="PPL190" s="189"/>
      <c r="PPM190" s="189"/>
      <c r="PPN190" s="189"/>
      <c r="PPO190" s="189"/>
      <c r="PPP190" s="189"/>
      <c r="PPQ190" s="189"/>
      <c r="PYQ190" s="189"/>
      <c r="PYR190" s="189"/>
      <c r="PYZ190" s="189"/>
      <c r="PZA190" s="189"/>
      <c r="PZB190" s="189"/>
      <c r="PZC190" s="189"/>
      <c r="PZD190" s="189"/>
      <c r="PZE190" s="189"/>
      <c r="PZF190" s="189"/>
      <c r="PZG190" s="189"/>
      <c r="PZH190" s="189"/>
      <c r="PZI190" s="189"/>
      <c r="PZJ190" s="189"/>
      <c r="PZK190" s="189"/>
      <c r="PZL190" s="189"/>
      <c r="PZM190" s="189"/>
      <c r="QIM190" s="189"/>
      <c r="QIN190" s="189"/>
      <c r="QIV190" s="189"/>
      <c r="QIW190" s="189"/>
      <c r="QIX190" s="189"/>
      <c r="QIY190" s="189"/>
      <c r="QIZ190" s="189"/>
      <c r="QJA190" s="189"/>
      <c r="QJB190" s="189"/>
      <c r="QJC190" s="189"/>
      <c r="QJD190" s="189"/>
      <c r="QJE190" s="189"/>
      <c r="QJF190" s="189"/>
      <c r="QJG190" s="189"/>
      <c r="QJH190" s="189"/>
      <c r="QJI190" s="189"/>
      <c r="QSI190" s="189"/>
      <c r="QSJ190" s="189"/>
      <c r="QSR190" s="189"/>
      <c r="QSS190" s="189"/>
      <c r="QST190" s="189"/>
      <c r="QSU190" s="189"/>
      <c r="QSV190" s="189"/>
      <c r="QSW190" s="189"/>
      <c r="QSX190" s="189"/>
      <c r="QSY190" s="189"/>
      <c r="QSZ190" s="189"/>
      <c r="QTA190" s="189"/>
      <c r="QTB190" s="189"/>
      <c r="QTC190" s="189"/>
      <c r="QTD190" s="189"/>
      <c r="QTE190" s="189"/>
      <c r="RCE190" s="189"/>
      <c r="RCF190" s="189"/>
      <c r="RCN190" s="189"/>
      <c r="RCO190" s="189"/>
      <c r="RCP190" s="189"/>
      <c r="RCQ190" s="189"/>
      <c r="RCR190" s="189"/>
      <c r="RCS190" s="189"/>
      <c r="RCT190" s="189"/>
      <c r="RCU190" s="189"/>
      <c r="RCV190" s="189"/>
      <c r="RCW190" s="189"/>
      <c r="RCX190" s="189"/>
      <c r="RCY190" s="189"/>
      <c r="RCZ190" s="189"/>
      <c r="RDA190" s="189"/>
      <c r="RMA190" s="189"/>
      <c r="RMB190" s="189"/>
      <c r="RMJ190" s="189"/>
      <c r="RMK190" s="189"/>
      <c r="RML190" s="189"/>
      <c r="RMM190" s="189"/>
      <c r="RMN190" s="189"/>
      <c r="RMO190" s="189"/>
      <c r="RMP190" s="189"/>
      <c r="RMQ190" s="189"/>
      <c r="RMR190" s="189"/>
      <c r="RMS190" s="189"/>
      <c r="RMT190" s="189"/>
      <c r="RMU190" s="189"/>
      <c r="RMV190" s="189"/>
      <c r="RMW190" s="189"/>
      <c r="RVW190" s="189"/>
      <c r="RVX190" s="189"/>
      <c r="RWF190" s="189"/>
      <c r="RWG190" s="189"/>
      <c r="RWH190" s="189"/>
      <c r="RWI190" s="189"/>
      <c r="RWJ190" s="189"/>
      <c r="RWK190" s="189"/>
      <c r="RWL190" s="189"/>
      <c r="RWM190" s="189"/>
      <c r="RWN190" s="189"/>
      <c r="RWO190" s="189"/>
      <c r="RWP190" s="189"/>
      <c r="RWQ190" s="189"/>
      <c r="RWR190" s="189"/>
      <c r="RWS190" s="189"/>
      <c r="SFS190" s="189"/>
      <c r="SFT190" s="189"/>
      <c r="SGB190" s="189"/>
      <c r="SGC190" s="189"/>
      <c r="SGD190" s="189"/>
      <c r="SGE190" s="189"/>
      <c r="SGF190" s="189"/>
      <c r="SGG190" s="189"/>
      <c r="SGH190" s="189"/>
      <c r="SGI190" s="189"/>
      <c r="SGJ190" s="189"/>
      <c r="SGK190" s="189"/>
      <c r="SGL190" s="189"/>
      <c r="SGM190" s="189"/>
      <c r="SGN190" s="189"/>
      <c r="SGO190" s="189"/>
      <c r="SPO190" s="189"/>
      <c r="SPP190" s="189"/>
      <c r="SPX190" s="189"/>
      <c r="SPY190" s="189"/>
      <c r="SPZ190" s="189"/>
      <c r="SQA190" s="189"/>
      <c r="SQB190" s="189"/>
      <c r="SQC190" s="189"/>
      <c r="SQD190" s="189"/>
      <c r="SQE190" s="189"/>
      <c r="SQF190" s="189"/>
      <c r="SQG190" s="189"/>
      <c r="SQH190" s="189"/>
      <c r="SQI190" s="189"/>
      <c r="SQJ190" s="189"/>
      <c r="SQK190" s="189"/>
      <c r="SZK190" s="189"/>
      <c r="SZL190" s="189"/>
      <c r="SZT190" s="189"/>
      <c r="SZU190" s="189"/>
      <c r="SZV190" s="189"/>
      <c r="SZW190" s="189"/>
      <c r="SZX190" s="189"/>
      <c r="SZY190" s="189"/>
      <c r="SZZ190" s="189"/>
      <c r="TAA190" s="189"/>
      <c r="TAB190" s="189"/>
      <c r="TAC190" s="189"/>
      <c r="TAD190" s="189"/>
      <c r="TAE190" s="189"/>
      <c r="TAF190" s="189"/>
      <c r="TAG190" s="189"/>
      <c r="TJG190" s="189"/>
      <c r="TJH190" s="189"/>
      <c r="TJP190" s="189"/>
      <c r="TJQ190" s="189"/>
      <c r="TJR190" s="189"/>
      <c r="TJS190" s="189"/>
      <c r="TJT190" s="189"/>
      <c r="TJU190" s="189"/>
      <c r="TJV190" s="189"/>
      <c r="TJW190" s="189"/>
      <c r="TJX190" s="189"/>
      <c r="TJY190" s="189"/>
      <c r="TJZ190" s="189"/>
      <c r="TKA190" s="189"/>
      <c r="TKB190" s="189"/>
      <c r="TKC190" s="189"/>
      <c r="TTC190" s="189"/>
      <c r="TTD190" s="189"/>
      <c r="TTL190" s="189"/>
      <c r="TTM190" s="189"/>
      <c r="TTN190" s="189"/>
      <c r="TTO190" s="189"/>
      <c r="TTP190" s="189"/>
      <c r="TTQ190" s="189"/>
      <c r="TTR190" s="189"/>
      <c r="TTS190" s="189"/>
      <c r="TTT190" s="189"/>
      <c r="TTU190" s="189"/>
      <c r="TTV190" s="189"/>
      <c r="TTW190" s="189"/>
      <c r="TTX190" s="189"/>
      <c r="TTY190" s="189"/>
      <c r="UCY190" s="189"/>
      <c r="UCZ190" s="189"/>
      <c r="UDH190" s="189"/>
      <c r="UDI190" s="189"/>
      <c r="UDJ190" s="189"/>
      <c r="UDK190" s="189"/>
      <c r="UDL190" s="189"/>
      <c r="UDM190" s="189"/>
      <c r="UDN190" s="189"/>
      <c r="UDO190" s="189"/>
      <c r="UDP190" s="189"/>
      <c r="UDQ190" s="189"/>
      <c r="UDR190" s="189"/>
      <c r="UDS190" s="189"/>
      <c r="UDT190" s="189"/>
      <c r="UDU190" s="189"/>
      <c r="UMU190" s="189"/>
      <c r="UMV190" s="189"/>
      <c r="UND190" s="189"/>
      <c r="UNE190" s="189"/>
      <c r="UNF190" s="189"/>
      <c r="UNG190" s="189"/>
      <c r="UNH190" s="189"/>
      <c r="UNI190" s="189"/>
      <c r="UNJ190" s="189"/>
      <c r="UNK190" s="189"/>
      <c r="UNL190" s="189"/>
      <c r="UNM190" s="189"/>
      <c r="UNN190" s="189"/>
      <c r="UNO190" s="189"/>
      <c r="UNP190" s="189"/>
      <c r="UNQ190" s="189"/>
      <c r="UWQ190" s="189"/>
      <c r="UWR190" s="189"/>
      <c r="UWZ190" s="189"/>
      <c r="UXA190" s="189"/>
      <c r="UXB190" s="189"/>
      <c r="UXC190" s="189"/>
      <c r="UXD190" s="189"/>
      <c r="UXE190" s="189"/>
      <c r="UXF190" s="189"/>
      <c r="UXG190" s="189"/>
      <c r="UXH190" s="189"/>
      <c r="UXI190" s="189"/>
      <c r="UXJ190" s="189"/>
      <c r="UXK190" s="189"/>
      <c r="UXL190" s="189"/>
      <c r="UXM190" s="189"/>
      <c r="VGM190" s="189"/>
      <c r="VGN190" s="189"/>
      <c r="VGV190" s="189"/>
      <c r="VGW190" s="189"/>
      <c r="VGX190" s="189"/>
      <c r="VGY190" s="189"/>
      <c r="VGZ190" s="189"/>
      <c r="VHA190" s="189"/>
      <c r="VHB190" s="189"/>
      <c r="VHC190" s="189"/>
      <c r="VHD190" s="189"/>
      <c r="VHE190" s="189"/>
      <c r="VHF190" s="189"/>
      <c r="VHG190" s="189"/>
      <c r="VHH190" s="189"/>
      <c r="VHI190" s="189"/>
      <c r="VQI190" s="189"/>
      <c r="VQJ190" s="189"/>
      <c r="VQR190" s="189"/>
      <c r="VQS190" s="189"/>
      <c r="VQT190" s="189"/>
      <c r="VQU190" s="189"/>
      <c r="VQV190" s="189"/>
      <c r="VQW190" s="189"/>
      <c r="VQX190" s="189"/>
      <c r="VQY190" s="189"/>
      <c r="VQZ190" s="189"/>
      <c r="VRA190" s="189"/>
      <c r="VRB190" s="189"/>
      <c r="VRC190" s="189"/>
      <c r="VRD190" s="189"/>
      <c r="VRE190" s="189"/>
      <c r="WAE190" s="189"/>
      <c r="WAF190" s="189"/>
      <c r="WAN190" s="189"/>
      <c r="WAO190" s="189"/>
      <c r="WAP190" s="189"/>
      <c r="WAQ190" s="189"/>
      <c r="WAR190" s="189"/>
      <c r="WAS190" s="189"/>
      <c r="WAT190" s="189"/>
      <c r="WAU190" s="189"/>
      <c r="WAV190" s="189"/>
      <c r="WAW190" s="189"/>
      <c r="WAX190" s="189"/>
      <c r="WAY190" s="189"/>
      <c r="WAZ190" s="189"/>
      <c r="WBA190" s="189"/>
      <c r="WKA190" s="189"/>
      <c r="WKB190" s="189"/>
      <c r="WKJ190" s="189"/>
      <c r="WKK190" s="189"/>
      <c r="WKL190" s="189"/>
      <c r="WKM190" s="189"/>
      <c r="WKN190" s="189"/>
      <c r="WKO190" s="189"/>
      <c r="WKP190" s="189"/>
      <c r="WKQ190" s="189"/>
      <c r="WKR190" s="189"/>
      <c r="WKS190" s="189"/>
      <c r="WKT190" s="189"/>
      <c r="WKU190" s="189"/>
      <c r="WKV190" s="189"/>
      <c r="WKW190" s="189"/>
      <c r="WTW190" s="189"/>
      <c r="WTX190" s="189"/>
      <c r="WUF190" s="189"/>
      <c r="WUG190" s="189"/>
      <c r="WUH190" s="189"/>
      <c r="WUI190" s="189"/>
      <c r="WUJ190" s="189"/>
      <c r="WUK190" s="189"/>
      <c r="WUL190" s="189"/>
      <c r="WUM190" s="189"/>
      <c r="WUN190" s="189"/>
      <c r="WUO190" s="189"/>
      <c r="WUP190" s="189"/>
      <c r="WUQ190" s="189"/>
      <c r="WUR190" s="189"/>
      <c r="WUS190" s="189"/>
    </row>
    <row r="191" spans="1:16344" ht="63" hidden="1" outlineLevel="1" x14ac:dyDescent="0.25">
      <c r="A191" s="78"/>
      <c r="B191" s="194" t="s">
        <v>185</v>
      </c>
      <c r="C191" s="74"/>
      <c r="D191" s="97">
        <v>50</v>
      </c>
      <c r="E191" s="103">
        <v>50</v>
      </c>
      <c r="F191" s="73">
        <v>0</v>
      </c>
      <c r="G191" s="231">
        <v>0</v>
      </c>
      <c r="H191" s="129">
        <v>0</v>
      </c>
      <c r="I191" s="153">
        <f t="shared" si="10"/>
        <v>0</v>
      </c>
      <c r="J191" s="152"/>
      <c r="K191" s="152"/>
      <c r="L191" s="152"/>
      <c r="M191" s="152"/>
      <c r="N191" s="70"/>
      <c r="HK191" s="189"/>
      <c r="HL191" s="189"/>
      <c r="HT191" s="189"/>
      <c r="HU191" s="189"/>
      <c r="HV191" s="189"/>
      <c r="HW191" s="189"/>
      <c r="HX191" s="189"/>
      <c r="HY191" s="189"/>
      <c r="HZ191" s="189"/>
      <c r="IA191" s="189"/>
      <c r="IB191" s="189"/>
      <c r="IC191" s="189"/>
      <c r="ID191" s="189"/>
      <c r="IE191" s="189"/>
      <c r="IF191" s="189"/>
      <c r="IG191" s="189"/>
      <c r="RG191" s="189"/>
      <c r="RH191" s="189"/>
      <c r="RP191" s="189"/>
      <c r="RQ191" s="189"/>
      <c r="RR191" s="189"/>
      <c r="RS191" s="189"/>
      <c r="RT191" s="189"/>
      <c r="RU191" s="189"/>
      <c r="RV191" s="189"/>
      <c r="RW191" s="189"/>
      <c r="RX191" s="189"/>
      <c r="RY191" s="189"/>
      <c r="RZ191" s="189"/>
      <c r="SA191" s="189"/>
      <c r="SB191" s="189"/>
      <c r="SC191" s="189"/>
      <c r="ABC191" s="189"/>
      <c r="ABD191" s="189"/>
      <c r="ABL191" s="189"/>
      <c r="ABM191" s="189"/>
      <c r="ABN191" s="189"/>
      <c r="ABO191" s="189"/>
      <c r="ABP191" s="189"/>
      <c r="ABQ191" s="189"/>
      <c r="ABR191" s="189"/>
      <c r="ABS191" s="189"/>
      <c r="ABT191" s="189"/>
      <c r="ABU191" s="189"/>
      <c r="ABV191" s="189"/>
      <c r="ABW191" s="189"/>
      <c r="ABX191" s="189"/>
      <c r="ABY191" s="189"/>
      <c r="AKY191" s="189"/>
      <c r="AKZ191" s="189"/>
      <c r="ALH191" s="189"/>
      <c r="ALI191" s="189"/>
      <c r="ALJ191" s="189"/>
      <c r="ALK191" s="189"/>
      <c r="ALL191" s="189"/>
      <c r="ALM191" s="189"/>
      <c r="ALN191" s="189"/>
      <c r="ALO191" s="189"/>
      <c r="ALP191" s="189"/>
      <c r="ALQ191" s="189"/>
      <c r="ALR191" s="189"/>
      <c r="ALS191" s="189"/>
      <c r="ALT191" s="189"/>
      <c r="ALU191" s="189"/>
      <c r="AUU191" s="189"/>
      <c r="AUV191" s="189"/>
      <c r="AVD191" s="189"/>
      <c r="AVE191" s="189"/>
      <c r="AVF191" s="189"/>
      <c r="AVG191" s="189"/>
      <c r="AVH191" s="189"/>
      <c r="AVI191" s="189"/>
      <c r="AVJ191" s="189"/>
      <c r="AVK191" s="189"/>
      <c r="AVL191" s="189"/>
      <c r="AVM191" s="189"/>
      <c r="AVN191" s="189"/>
      <c r="AVO191" s="189"/>
      <c r="AVP191" s="189"/>
      <c r="AVQ191" s="189"/>
      <c r="BEQ191" s="189"/>
      <c r="BER191" s="189"/>
      <c r="BEZ191" s="189"/>
      <c r="BFA191" s="189"/>
      <c r="BFB191" s="189"/>
      <c r="BFC191" s="189"/>
      <c r="BFD191" s="189"/>
      <c r="BFE191" s="189"/>
      <c r="BFF191" s="189"/>
      <c r="BFG191" s="189"/>
      <c r="BFH191" s="189"/>
      <c r="BFI191" s="189"/>
      <c r="BFJ191" s="189"/>
      <c r="BFK191" s="189"/>
      <c r="BFL191" s="189"/>
      <c r="BFM191" s="189"/>
      <c r="BOM191" s="189"/>
      <c r="BON191" s="189"/>
      <c r="BOV191" s="189"/>
      <c r="BOW191" s="189"/>
      <c r="BOX191" s="189"/>
      <c r="BOY191" s="189"/>
      <c r="BOZ191" s="189"/>
      <c r="BPA191" s="189"/>
      <c r="BPB191" s="189"/>
      <c r="BPC191" s="189"/>
      <c r="BPD191" s="189"/>
      <c r="BPE191" s="189"/>
      <c r="BPF191" s="189"/>
      <c r="BPG191" s="189"/>
      <c r="BPH191" s="189"/>
      <c r="BPI191" s="189"/>
      <c r="BYI191" s="189"/>
      <c r="BYJ191" s="189"/>
      <c r="BYR191" s="189"/>
      <c r="BYS191" s="189"/>
      <c r="BYT191" s="189"/>
      <c r="BYU191" s="189"/>
      <c r="BYV191" s="189"/>
      <c r="BYW191" s="189"/>
      <c r="BYX191" s="189"/>
      <c r="BYY191" s="189"/>
      <c r="BYZ191" s="189"/>
      <c r="BZA191" s="189"/>
      <c r="BZB191" s="189"/>
      <c r="BZC191" s="189"/>
      <c r="BZD191" s="189"/>
      <c r="BZE191" s="189"/>
      <c r="CIE191" s="189"/>
      <c r="CIF191" s="189"/>
      <c r="CIN191" s="189"/>
      <c r="CIO191" s="189"/>
      <c r="CIP191" s="189"/>
      <c r="CIQ191" s="189"/>
      <c r="CIR191" s="189"/>
      <c r="CIS191" s="189"/>
      <c r="CIT191" s="189"/>
      <c r="CIU191" s="189"/>
      <c r="CIV191" s="189"/>
      <c r="CIW191" s="189"/>
      <c r="CIX191" s="189"/>
      <c r="CIY191" s="189"/>
      <c r="CIZ191" s="189"/>
      <c r="CJA191" s="189"/>
      <c r="CSA191" s="189"/>
      <c r="CSB191" s="189"/>
      <c r="CSJ191" s="189"/>
      <c r="CSK191" s="189"/>
      <c r="CSL191" s="189"/>
      <c r="CSM191" s="189"/>
      <c r="CSN191" s="189"/>
      <c r="CSO191" s="189"/>
      <c r="CSP191" s="189"/>
      <c r="CSQ191" s="189"/>
      <c r="CSR191" s="189"/>
      <c r="CSS191" s="189"/>
      <c r="CST191" s="189"/>
      <c r="CSU191" s="189"/>
      <c r="CSV191" s="189"/>
      <c r="CSW191" s="189"/>
      <c r="DBW191" s="189"/>
      <c r="DBX191" s="189"/>
      <c r="DCF191" s="189"/>
      <c r="DCG191" s="189"/>
      <c r="DCH191" s="189"/>
      <c r="DCI191" s="189"/>
      <c r="DCJ191" s="189"/>
      <c r="DCK191" s="189"/>
      <c r="DCL191" s="189"/>
      <c r="DCM191" s="189"/>
      <c r="DCN191" s="189"/>
      <c r="DCO191" s="189"/>
      <c r="DCP191" s="189"/>
      <c r="DCQ191" s="189"/>
      <c r="DCR191" s="189"/>
      <c r="DCS191" s="189"/>
      <c r="DLS191" s="189"/>
      <c r="DLT191" s="189"/>
      <c r="DMB191" s="189"/>
      <c r="DMC191" s="189"/>
      <c r="DMD191" s="189"/>
      <c r="DME191" s="189"/>
      <c r="DMF191" s="189"/>
      <c r="DMG191" s="189"/>
      <c r="DMH191" s="189"/>
      <c r="DMI191" s="189"/>
      <c r="DMJ191" s="189"/>
      <c r="DMK191" s="189"/>
      <c r="DML191" s="189"/>
      <c r="DMM191" s="189"/>
      <c r="DMN191" s="189"/>
      <c r="DMO191" s="189"/>
      <c r="DVO191" s="189"/>
      <c r="DVP191" s="189"/>
      <c r="DVX191" s="189"/>
      <c r="DVY191" s="189"/>
      <c r="DVZ191" s="189"/>
      <c r="DWA191" s="189"/>
      <c r="DWB191" s="189"/>
      <c r="DWC191" s="189"/>
      <c r="DWD191" s="189"/>
      <c r="DWE191" s="189"/>
      <c r="DWF191" s="189"/>
      <c r="DWG191" s="189"/>
      <c r="DWH191" s="189"/>
      <c r="DWI191" s="189"/>
      <c r="DWJ191" s="189"/>
      <c r="DWK191" s="189"/>
      <c r="EFK191" s="189"/>
      <c r="EFL191" s="189"/>
      <c r="EFT191" s="189"/>
      <c r="EFU191" s="189"/>
      <c r="EFV191" s="189"/>
      <c r="EFW191" s="189"/>
      <c r="EFX191" s="189"/>
      <c r="EFY191" s="189"/>
      <c r="EFZ191" s="189"/>
      <c r="EGA191" s="189"/>
      <c r="EGB191" s="189"/>
      <c r="EGC191" s="189"/>
      <c r="EGD191" s="189"/>
      <c r="EGE191" s="189"/>
      <c r="EGF191" s="189"/>
      <c r="EGG191" s="189"/>
      <c r="EPG191" s="189"/>
      <c r="EPH191" s="189"/>
      <c r="EPP191" s="189"/>
      <c r="EPQ191" s="189"/>
      <c r="EPR191" s="189"/>
      <c r="EPS191" s="189"/>
      <c r="EPT191" s="189"/>
      <c r="EPU191" s="189"/>
      <c r="EPV191" s="189"/>
      <c r="EPW191" s="189"/>
      <c r="EPX191" s="189"/>
      <c r="EPY191" s="189"/>
      <c r="EPZ191" s="189"/>
      <c r="EQA191" s="189"/>
      <c r="EQB191" s="189"/>
      <c r="EQC191" s="189"/>
      <c r="EZC191" s="189"/>
      <c r="EZD191" s="189"/>
      <c r="EZL191" s="189"/>
      <c r="EZM191" s="189"/>
      <c r="EZN191" s="189"/>
      <c r="EZO191" s="189"/>
      <c r="EZP191" s="189"/>
      <c r="EZQ191" s="189"/>
      <c r="EZR191" s="189"/>
      <c r="EZS191" s="189"/>
      <c r="EZT191" s="189"/>
      <c r="EZU191" s="189"/>
      <c r="EZV191" s="189"/>
      <c r="EZW191" s="189"/>
      <c r="EZX191" s="189"/>
      <c r="EZY191" s="189"/>
      <c r="FIY191" s="189"/>
      <c r="FIZ191" s="189"/>
      <c r="FJH191" s="189"/>
      <c r="FJI191" s="189"/>
      <c r="FJJ191" s="189"/>
      <c r="FJK191" s="189"/>
      <c r="FJL191" s="189"/>
      <c r="FJM191" s="189"/>
      <c r="FJN191" s="189"/>
      <c r="FJO191" s="189"/>
      <c r="FJP191" s="189"/>
      <c r="FJQ191" s="189"/>
      <c r="FJR191" s="189"/>
      <c r="FJS191" s="189"/>
      <c r="FJT191" s="189"/>
      <c r="FJU191" s="189"/>
      <c r="FSU191" s="189"/>
      <c r="FSV191" s="189"/>
      <c r="FTD191" s="189"/>
      <c r="FTE191" s="189"/>
      <c r="FTF191" s="189"/>
      <c r="FTG191" s="189"/>
      <c r="FTH191" s="189"/>
      <c r="FTI191" s="189"/>
      <c r="FTJ191" s="189"/>
      <c r="FTK191" s="189"/>
      <c r="FTL191" s="189"/>
      <c r="FTM191" s="189"/>
      <c r="FTN191" s="189"/>
      <c r="FTO191" s="189"/>
      <c r="FTP191" s="189"/>
      <c r="FTQ191" s="189"/>
      <c r="GCQ191" s="189"/>
      <c r="GCR191" s="189"/>
      <c r="GCZ191" s="189"/>
      <c r="GDA191" s="189"/>
      <c r="GDB191" s="189"/>
      <c r="GDC191" s="189"/>
      <c r="GDD191" s="189"/>
      <c r="GDE191" s="189"/>
      <c r="GDF191" s="189"/>
      <c r="GDG191" s="189"/>
      <c r="GDH191" s="189"/>
      <c r="GDI191" s="189"/>
      <c r="GDJ191" s="189"/>
      <c r="GDK191" s="189"/>
      <c r="GDL191" s="189"/>
      <c r="GDM191" s="189"/>
      <c r="GMM191" s="189"/>
      <c r="GMN191" s="189"/>
      <c r="GMV191" s="189"/>
      <c r="GMW191" s="189"/>
      <c r="GMX191" s="189"/>
      <c r="GMY191" s="189"/>
      <c r="GMZ191" s="189"/>
      <c r="GNA191" s="189"/>
      <c r="GNB191" s="189"/>
      <c r="GNC191" s="189"/>
      <c r="GND191" s="189"/>
      <c r="GNE191" s="189"/>
      <c r="GNF191" s="189"/>
      <c r="GNG191" s="189"/>
      <c r="GNH191" s="189"/>
      <c r="GNI191" s="189"/>
      <c r="GWI191" s="189"/>
      <c r="GWJ191" s="189"/>
      <c r="GWR191" s="189"/>
      <c r="GWS191" s="189"/>
      <c r="GWT191" s="189"/>
      <c r="GWU191" s="189"/>
      <c r="GWV191" s="189"/>
      <c r="GWW191" s="189"/>
      <c r="GWX191" s="189"/>
      <c r="GWY191" s="189"/>
      <c r="GWZ191" s="189"/>
      <c r="GXA191" s="189"/>
      <c r="GXB191" s="189"/>
      <c r="GXC191" s="189"/>
      <c r="GXD191" s="189"/>
      <c r="GXE191" s="189"/>
      <c r="HGE191" s="189"/>
      <c r="HGF191" s="189"/>
      <c r="HGN191" s="189"/>
      <c r="HGO191" s="189"/>
      <c r="HGP191" s="189"/>
      <c r="HGQ191" s="189"/>
      <c r="HGR191" s="189"/>
      <c r="HGS191" s="189"/>
      <c r="HGT191" s="189"/>
      <c r="HGU191" s="189"/>
      <c r="HGV191" s="189"/>
      <c r="HGW191" s="189"/>
      <c r="HGX191" s="189"/>
      <c r="HGY191" s="189"/>
      <c r="HGZ191" s="189"/>
      <c r="HHA191" s="189"/>
      <c r="HQA191" s="189"/>
      <c r="HQB191" s="189"/>
      <c r="HQJ191" s="189"/>
      <c r="HQK191" s="189"/>
      <c r="HQL191" s="189"/>
      <c r="HQM191" s="189"/>
      <c r="HQN191" s="189"/>
      <c r="HQO191" s="189"/>
      <c r="HQP191" s="189"/>
      <c r="HQQ191" s="189"/>
      <c r="HQR191" s="189"/>
      <c r="HQS191" s="189"/>
      <c r="HQT191" s="189"/>
      <c r="HQU191" s="189"/>
      <c r="HQV191" s="189"/>
      <c r="HQW191" s="189"/>
      <c r="HZW191" s="189"/>
      <c r="HZX191" s="189"/>
      <c r="IAF191" s="189"/>
      <c r="IAG191" s="189"/>
      <c r="IAH191" s="189"/>
      <c r="IAI191" s="189"/>
      <c r="IAJ191" s="189"/>
      <c r="IAK191" s="189"/>
      <c r="IAL191" s="189"/>
      <c r="IAM191" s="189"/>
      <c r="IAN191" s="189"/>
      <c r="IAO191" s="189"/>
      <c r="IAP191" s="189"/>
      <c r="IAQ191" s="189"/>
      <c r="IAR191" s="189"/>
      <c r="IAS191" s="189"/>
      <c r="IJS191" s="189"/>
      <c r="IJT191" s="189"/>
      <c r="IKB191" s="189"/>
      <c r="IKC191" s="189"/>
      <c r="IKD191" s="189"/>
      <c r="IKE191" s="189"/>
      <c r="IKF191" s="189"/>
      <c r="IKG191" s="189"/>
      <c r="IKH191" s="189"/>
      <c r="IKI191" s="189"/>
      <c r="IKJ191" s="189"/>
      <c r="IKK191" s="189"/>
      <c r="IKL191" s="189"/>
      <c r="IKM191" s="189"/>
      <c r="IKN191" s="189"/>
      <c r="IKO191" s="189"/>
      <c r="ITO191" s="189"/>
      <c r="ITP191" s="189"/>
      <c r="ITX191" s="189"/>
      <c r="ITY191" s="189"/>
      <c r="ITZ191" s="189"/>
      <c r="IUA191" s="189"/>
      <c r="IUB191" s="189"/>
      <c r="IUC191" s="189"/>
      <c r="IUD191" s="189"/>
      <c r="IUE191" s="189"/>
      <c r="IUF191" s="189"/>
      <c r="IUG191" s="189"/>
      <c r="IUH191" s="189"/>
      <c r="IUI191" s="189"/>
      <c r="IUJ191" s="189"/>
      <c r="IUK191" s="189"/>
      <c r="JDK191" s="189"/>
      <c r="JDL191" s="189"/>
      <c r="JDT191" s="189"/>
      <c r="JDU191" s="189"/>
      <c r="JDV191" s="189"/>
      <c r="JDW191" s="189"/>
      <c r="JDX191" s="189"/>
      <c r="JDY191" s="189"/>
      <c r="JDZ191" s="189"/>
      <c r="JEA191" s="189"/>
      <c r="JEB191" s="189"/>
      <c r="JEC191" s="189"/>
      <c r="JED191" s="189"/>
      <c r="JEE191" s="189"/>
      <c r="JEF191" s="189"/>
      <c r="JEG191" s="189"/>
      <c r="JNG191" s="189"/>
      <c r="JNH191" s="189"/>
      <c r="JNP191" s="189"/>
      <c r="JNQ191" s="189"/>
      <c r="JNR191" s="189"/>
      <c r="JNS191" s="189"/>
      <c r="JNT191" s="189"/>
      <c r="JNU191" s="189"/>
      <c r="JNV191" s="189"/>
      <c r="JNW191" s="189"/>
      <c r="JNX191" s="189"/>
      <c r="JNY191" s="189"/>
      <c r="JNZ191" s="189"/>
      <c r="JOA191" s="189"/>
      <c r="JOB191" s="189"/>
      <c r="JOC191" s="189"/>
      <c r="JXC191" s="189"/>
      <c r="JXD191" s="189"/>
      <c r="JXL191" s="189"/>
      <c r="JXM191" s="189"/>
      <c r="JXN191" s="189"/>
      <c r="JXO191" s="189"/>
      <c r="JXP191" s="189"/>
      <c r="JXQ191" s="189"/>
      <c r="JXR191" s="189"/>
      <c r="JXS191" s="189"/>
      <c r="JXT191" s="189"/>
      <c r="JXU191" s="189"/>
      <c r="JXV191" s="189"/>
      <c r="JXW191" s="189"/>
      <c r="JXX191" s="189"/>
      <c r="JXY191" s="189"/>
      <c r="KGY191" s="189"/>
      <c r="KGZ191" s="189"/>
      <c r="KHH191" s="189"/>
      <c r="KHI191" s="189"/>
      <c r="KHJ191" s="189"/>
      <c r="KHK191" s="189"/>
      <c r="KHL191" s="189"/>
      <c r="KHM191" s="189"/>
      <c r="KHN191" s="189"/>
      <c r="KHO191" s="189"/>
      <c r="KHP191" s="189"/>
      <c r="KHQ191" s="189"/>
      <c r="KHR191" s="189"/>
      <c r="KHS191" s="189"/>
      <c r="KHT191" s="189"/>
      <c r="KHU191" s="189"/>
      <c r="KQU191" s="189"/>
      <c r="KQV191" s="189"/>
      <c r="KRD191" s="189"/>
      <c r="KRE191" s="189"/>
      <c r="KRF191" s="189"/>
      <c r="KRG191" s="189"/>
      <c r="KRH191" s="189"/>
      <c r="KRI191" s="189"/>
      <c r="KRJ191" s="189"/>
      <c r="KRK191" s="189"/>
      <c r="KRL191" s="189"/>
      <c r="KRM191" s="189"/>
      <c r="KRN191" s="189"/>
      <c r="KRO191" s="189"/>
      <c r="KRP191" s="189"/>
      <c r="KRQ191" s="189"/>
      <c r="LAQ191" s="189"/>
      <c r="LAR191" s="189"/>
      <c r="LAZ191" s="189"/>
      <c r="LBA191" s="189"/>
      <c r="LBB191" s="189"/>
      <c r="LBC191" s="189"/>
      <c r="LBD191" s="189"/>
      <c r="LBE191" s="189"/>
      <c r="LBF191" s="189"/>
      <c r="LBG191" s="189"/>
      <c r="LBH191" s="189"/>
      <c r="LBI191" s="189"/>
      <c r="LBJ191" s="189"/>
      <c r="LBK191" s="189"/>
      <c r="LBL191" s="189"/>
      <c r="LBM191" s="189"/>
      <c r="LKM191" s="189"/>
      <c r="LKN191" s="189"/>
      <c r="LKV191" s="189"/>
      <c r="LKW191" s="189"/>
      <c r="LKX191" s="189"/>
      <c r="LKY191" s="189"/>
      <c r="LKZ191" s="189"/>
      <c r="LLA191" s="189"/>
      <c r="LLB191" s="189"/>
      <c r="LLC191" s="189"/>
      <c r="LLD191" s="189"/>
      <c r="LLE191" s="189"/>
      <c r="LLF191" s="189"/>
      <c r="LLG191" s="189"/>
      <c r="LLH191" s="189"/>
      <c r="LLI191" s="189"/>
      <c r="LUI191" s="189"/>
      <c r="LUJ191" s="189"/>
      <c r="LUR191" s="189"/>
      <c r="LUS191" s="189"/>
      <c r="LUT191" s="189"/>
      <c r="LUU191" s="189"/>
      <c r="LUV191" s="189"/>
      <c r="LUW191" s="189"/>
      <c r="LUX191" s="189"/>
      <c r="LUY191" s="189"/>
      <c r="LUZ191" s="189"/>
      <c r="LVA191" s="189"/>
      <c r="LVB191" s="189"/>
      <c r="LVC191" s="189"/>
      <c r="LVD191" s="189"/>
      <c r="LVE191" s="189"/>
      <c r="MEE191" s="189"/>
      <c r="MEF191" s="189"/>
      <c r="MEN191" s="189"/>
      <c r="MEO191" s="189"/>
      <c r="MEP191" s="189"/>
      <c r="MEQ191" s="189"/>
      <c r="MER191" s="189"/>
      <c r="MES191" s="189"/>
      <c r="MET191" s="189"/>
      <c r="MEU191" s="189"/>
      <c r="MEV191" s="189"/>
      <c r="MEW191" s="189"/>
      <c r="MEX191" s="189"/>
      <c r="MEY191" s="189"/>
      <c r="MEZ191" s="189"/>
      <c r="MFA191" s="189"/>
      <c r="MOA191" s="189"/>
      <c r="MOB191" s="189"/>
      <c r="MOJ191" s="189"/>
      <c r="MOK191" s="189"/>
      <c r="MOL191" s="189"/>
      <c r="MOM191" s="189"/>
      <c r="MON191" s="189"/>
      <c r="MOO191" s="189"/>
      <c r="MOP191" s="189"/>
      <c r="MOQ191" s="189"/>
      <c r="MOR191" s="189"/>
      <c r="MOS191" s="189"/>
      <c r="MOT191" s="189"/>
      <c r="MOU191" s="189"/>
      <c r="MOV191" s="189"/>
      <c r="MOW191" s="189"/>
      <c r="MXW191" s="189"/>
      <c r="MXX191" s="189"/>
      <c r="MYF191" s="189"/>
      <c r="MYG191" s="189"/>
      <c r="MYH191" s="189"/>
      <c r="MYI191" s="189"/>
      <c r="MYJ191" s="189"/>
      <c r="MYK191" s="189"/>
      <c r="MYL191" s="189"/>
      <c r="MYM191" s="189"/>
      <c r="MYN191" s="189"/>
      <c r="MYO191" s="189"/>
      <c r="MYP191" s="189"/>
      <c r="MYQ191" s="189"/>
      <c r="MYR191" s="189"/>
      <c r="MYS191" s="189"/>
      <c r="NHS191" s="189"/>
      <c r="NHT191" s="189"/>
      <c r="NIB191" s="189"/>
      <c r="NIC191" s="189"/>
      <c r="NID191" s="189"/>
      <c r="NIE191" s="189"/>
      <c r="NIF191" s="189"/>
      <c r="NIG191" s="189"/>
      <c r="NIH191" s="189"/>
      <c r="NII191" s="189"/>
      <c r="NIJ191" s="189"/>
      <c r="NIK191" s="189"/>
      <c r="NIL191" s="189"/>
      <c r="NIM191" s="189"/>
      <c r="NIN191" s="189"/>
      <c r="NIO191" s="189"/>
      <c r="NRO191" s="189"/>
      <c r="NRP191" s="189"/>
      <c r="NRX191" s="189"/>
      <c r="NRY191" s="189"/>
      <c r="NRZ191" s="189"/>
      <c r="NSA191" s="189"/>
      <c r="NSB191" s="189"/>
      <c r="NSC191" s="189"/>
      <c r="NSD191" s="189"/>
      <c r="NSE191" s="189"/>
      <c r="NSF191" s="189"/>
      <c r="NSG191" s="189"/>
      <c r="NSH191" s="189"/>
      <c r="NSI191" s="189"/>
      <c r="NSJ191" s="189"/>
      <c r="NSK191" s="189"/>
      <c r="OBK191" s="189"/>
      <c r="OBL191" s="189"/>
      <c r="OBT191" s="189"/>
      <c r="OBU191" s="189"/>
      <c r="OBV191" s="189"/>
      <c r="OBW191" s="189"/>
      <c r="OBX191" s="189"/>
      <c r="OBY191" s="189"/>
      <c r="OBZ191" s="189"/>
      <c r="OCA191" s="189"/>
      <c r="OCB191" s="189"/>
      <c r="OCC191" s="189"/>
      <c r="OCD191" s="189"/>
      <c r="OCE191" s="189"/>
      <c r="OCF191" s="189"/>
      <c r="OCG191" s="189"/>
      <c r="OLG191" s="189"/>
      <c r="OLH191" s="189"/>
      <c r="OLP191" s="189"/>
      <c r="OLQ191" s="189"/>
      <c r="OLR191" s="189"/>
      <c r="OLS191" s="189"/>
      <c r="OLT191" s="189"/>
      <c r="OLU191" s="189"/>
      <c r="OLV191" s="189"/>
      <c r="OLW191" s="189"/>
      <c r="OLX191" s="189"/>
      <c r="OLY191" s="189"/>
      <c r="OLZ191" s="189"/>
      <c r="OMA191" s="189"/>
      <c r="OMB191" s="189"/>
      <c r="OMC191" s="189"/>
      <c r="OVC191" s="189"/>
      <c r="OVD191" s="189"/>
      <c r="OVL191" s="189"/>
      <c r="OVM191" s="189"/>
      <c r="OVN191" s="189"/>
      <c r="OVO191" s="189"/>
      <c r="OVP191" s="189"/>
      <c r="OVQ191" s="189"/>
      <c r="OVR191" s="189"/>
      <c r="OVS191" s="189"/>
      <c r="OVT191" s="189"/>
      <c r="OVU191" s="189"/>
      <c r="OVV191" s="189"/>
      <c r="OVW191" s="189"/>
      <c r="OVX191" s="189"/>
      <c r="OVY191" s="189"/>
      <c r="PEY191" s="189"/>
      <c r="PEZ191" s="189"/>
      <c r="PFH191" s="189"/>
      <c r="PFI191" s="189"/>
      <c r="PFJ191" s="189"/>
      <c r="PFK191" s="189"/>
      <c r="PFL191" s="189"/>
      <c r="PFM191" s="189"/>
      <c r="PFN191" s="189"/>
      <c r="PFO191" s="189"/>
      <c r="PFP191" s="189"/>
      <c r="PFQ191" s="189"/>
      <c r="PFR191" s="189"/>
      <c r="PFS191" s="189"/>
      <c r="PFT191" s="189"/>
      <c r="PFU191" s="189"/>
      <c r="POU191" s="189"/>
      <c r="POV191" s="189"/>
      <c r="PPD191" s="189"/>
      <c r="PPE191" s="189"/>
      <c r="PPF191" s="189"/>
      <c r="PPG191" s="189"/>
      <c r="PPH191" s="189"/>
      <c r="PPI191" s="189"/>
      <c r="PPJ191" s="189"/>
      <c r="PPK191" s="189"/>
      <c r="PPL191" s="189"/>
      <c r="PPM191" s="189"/>
      <c r="PPN191" s="189"/>
      <c r="PPO191" s="189"/>
      <c r="PPP191" s="189"/>
      <c r="PPQ191" s="189"/>
      <c r="PYQ191" s="189"/>
      <c r="PYR191" s="189"/>
      <c r="PYZ191" s="189"/>
      <c r="PZA191" s="189"/>
      <c r="PZB191" s="189"/>
      <c r="PZC191" s="189"/>
      <c r="PZD191" s="189"/>
      <c r="PZE191" s="189"/>
      <c r="PZF191" s="189"/>
      <c r="PZG191" s="189"/>
      <c r="PZH191" s="189"/>
      <c r="PZI191" s="189"/>
      <c r="PZJ191" s="189"/>
      <c r="PZK191" s="189"/>
      <c r="PZL191" s="189"/>
      <c r="PZM191" s="189"/>
      <c r="QIM191" s="189"/>
      <c r="QIN191" s="189"/>
      <c r="QIV191" s="189"/>
      <c r="QIW191" s="189"/>
      <c r="QIX191" s="189"/>
      <c r="QIY191" s="189"/>
      <c r="QIZ191" s="189"/>
      <c r="QJA191" s="189"/>
      <c r="QJB191" s="189"/>
      <c r="QJC191" s="189"/>
      <c r="QJD191" s="189"/>
      <c r="QJE191" s="189"/>
      <c r="QJF191" s="189"/>
      <c r="QJG191" s="189"/>
      <c r="QJH191" s="189"/>
      <c r="QJI191" s="189"/>
      <c r="QSI191" s="189"/>
      <c r="QSJ191" s="189"/>
      <c r="QSR191" s="189"/>
      <c r="QSS191" s="189"/>
      <c r="QST191" s="189"/>
      <c r="QSU191" s="189"/>
      <c r="QSV191" s="189"/>
      <c r="QSW191" s="189"/>
      <c r="QSX191" s="189"/>
      <c r="QSY191" s="189"/>
      <c r="QSZ191" s="189"/>
      <c r="QTA191" s="189"/>
      <c r="QTB191" s="189"/>
      <c r="QTC191" s="189"/>
      <c r="QTD191" s="189"/>
      <c r="QTE191" s="189"/>
      <c r="RCE191" s="189"/>
      <c r="RCF191" s="189"/>
      <c r="RCN191" s="189"/>
      <c r="RCO191" s="189"/>
      <c r="RCP191" s="189"/>
      <c r="RCQ191" s="189"/>
      <c r="RCR191" s="189"/>
      <c r="RCS191" s="189"/>
      <c r="RCT191" s="189"/>
      <c r="RCU191" s="189"/>
      <c r="RCV191" s="189"/>
      <c r="RCW191" s="189"/>
      <c r="RCX191" s="189"/>
      <c r="RCY191" s="189"/>
      <c r="RCZ191" s="189"/>
      <c r="RDA191" s="189"/>
      <c r="RMA191" s="189"/>
      <c r="RMB191" s="189"/>
      <c r="RMJ191" s="189"/>
      <c r="RMK191" s="189"/>
      <c r="RML191" s="189"/>
      <c r="RMM191" s="189"/>
      <c r="RMN191" s="189"/>
      <c r="RMO191" s="189"/>
      <c r="RMP191" s="189"/>
      <c r="RMQ191" s="189"/>
      <c r="RMR191" s="189"/>
      <c r="RMS191" s="189"/>
      <c r="RMT191" s="189"/>
      <c r="RMU191" s="189"/>
      <c r="RMV191" s="189"/>
      <c r="RMW191" s="189"/>
      <c r="RVW191" s="189"/>
      <c r="RVX191" s="189"/>
      <c r="RWF191" s="189"/>
      <c r="RWG191" s="189"/>
      <c r="RWH191" s="189"/>
      <c r="RWI191" s="189"/>
      <c r="RWJ191" s="189"/>
      <c r="RWK191" s="189"/>
      <c r="RWL191" s="189"/>
      <c r="RWM191" s="189"/>
      <c r="RWN191" s="189"/>
      <c r="RWO191" s="189"/>
      <c r="RWP191" s="189"/>
      <c r="RWQ191" s="189"/>
      <c r="RWR191" s="189"/>
      <c r="RWS191" s="189"/>
      <c r="SFS191" s="189"/>
      <c r="SFT191" s="189"/>
      <c r="SGB191" s="189"/>
      <c r="SGC191" s="189"/>
      <c r="SGD191" s="189"/>
      <c r="SGE191" s="189"/>
      <c r="SGF191" s="189"/>
      <c r="SGG191" s="189"/>
      <c r="SGH191" s="189"/>
      <c r="SGI191" s="189"/>
      <c r="SGJ191" s="189"/>
      <c r="SGK191" s="189"/>
      <c r="SGL191" s="189"/>
      <c r="SGM191" s="189"/>
      <c r="SGN191" s="189"/>
      <c r="SGO191" s="189"/>
      <c r="SPO191" s="189"/>
      <c r="SPP191" s="189"/>
      <c r="SPX191" s="189"/>
      <c r="SPY191" s="189"/>
      <c r="SPZ191" s="189"/>
      <c r="SQA191" s="189"/>
      <c r="SQB191" s="189"/>
      <c r="SQC191" s="189"/>
      <c r="SQD191" s="189"/>
      <c r="SQE191" s="189"/>
      <c r="SQF191" s="189"/>
      <c r="SQG191" s="189"/>
      <c r="SQH191" s="189"/>
      <c r="SQI191" s="189"/>
      <c r="SQJ191" s="189"/>
      <c r="SQK191" s="189"/>
      <c r="SZK191" s="189"/>
      <c r="SZL191" s="189"/>
      <c r="SZT191" s="189"/>
      <c r="SZU191" s="189"/>
      <c r="SZV191" s="189"/>
      <c r="SZW191" s="189"/>
      <c r="SZX191" s="189"/>
      <c r="SZY191" s="189"/>
      <c r="SZZ191" s="189"/>
      <c r="TAA191" s="189"/>
      <c r="TAB191" s="189"/>
      <c r="TAC191" s="189"/>
      <c r="TAD191" s="189"/>
      <c r="TAE191" s="189"/>
      <c r="TAF191" s="189"/>
      <c r="TAG191" s="189"/>
      <c r="TJG191" s="189"/>
      <c r="TJH191" s="189"/>
      <c r="TJP191" s="189"/>
      <c r="TJQ191" s="189"/>
      <c r="TJR191" s="189"/>
      <c r="TJS191" s="189"/>
      <c r="TJT191" s="189"/>
      <c r="TJU191" s="189"/>
      <c r="TJV191" s="189"/>
      <c r="TJW191" s="189"/>
      <c r="TJX191" s="189"/>
      <c r="TJY191" s="189"/>
      <c r="TJZ191" s="189"/>
      <c r="TKA191" s="189"/>
      <c r="TKB191" s="189"/>
      <c r="TKC191" s="189"/>
      <c r="TTC191" s="189"/>
      <c r="TTD191" s="189"/>
      <c r="TTL191" s="189"/>
      <c r="TTM191" s="189"/>
      <c r="TTN191" s="189"/>
      <c r="TTO191" s="189"/>
      <c r="TTP191" s="189"/>
      <c r="TTQ191" s="189"/>
      <c r="TTR191" s="189"/>
      <c r="TTS191" s="189"/>
      <c r="TTT191" s="189"/>
      <c r="TTU191" s="189"/>
      <c r="TTV191" s="189"/>
      <c r="TTW191" s="189"/>
      <c r="TTX191" s="189"/>
      <c r="TTY191" s="189"/>
      <c r="UCY191" s="189"/>
      <c r="UCZ191" s="189"/>
      <c r="UDH191" s="189"/>
      <c r="UDI191" s="189"/>
      <c r="UDJ191" s="189"/>
      <c r="UDK191" s="189"/>
      <c r="UDL191" s="189"/>
      <c r="UDM191" s="189"/>
      <c r="UDN191" s="189"/>
      <c r="UDO191" s="189"/>
      <c r="UDP191" s="189"/>
      <c r="UDQ191" s="189"/>
      <c r="UDR191" s="189"/>
      <c r="UDS191" s="189"/>
      <c r="UDT191" s="189"/>
      <c r="UDU191" s="189"/>
      <c r="UMU191" s="189"/>
      <c r="UMV191" s="189"/>
      <c r="UND191" s="189"/>
      <c r="UNE191" s="189"/>
      <c r="UNF191" s="189"/>
      <c r="UNG191" s="189"/>
      <c r="UNH191" s="189"/>
      <c r="UNI191" s="189"/>
      <c r="UNJ191" s="189"/>
      <c r="UNK191" s="189"/>
      <c r="UNL191" s="189"/>
      <c r="UNM191" s="189"/>
      <c r="UNN191" s="189"/>
      <c r="UNO191" s="189"/>
      <c r="UNP191" s="189"/>
      <c r="UNQ191" s="189"/>
      <c r="UWQ191" s="189"/>
      <c r="UWR191" s="189"/>
      <c r="UWZ191" s="189"/>
      <c r="UXA191" s="189"/>
      <c r="UXB191" s="189"/>
      <c r="UXC191" s="189"/>
      <c r="UXD191" s="189"/>
      <c r="UXE191" s="189"/>
      <c r="UXF191" s="189"/>
      <c r="UXG191" s="189"/>
      <c r="UXH191" s="189"/>
      <c r="UXI191" s="189"/>
      <c r="UXJ191" s="189"/>
      <c r="UXK191" s="189"/>
      <c r="UXL191" s="189"/>
      <c r="UXM191" s="189"/>
      <c r="VGM191" s="189"/>
      <c r="VGN191" s="189"/>
      <c r="VGV191" s="189"/>
      <c r="VGW191" s="189"/>
      <c r="VGX191" s="189"/>
      <c r="VGY191" s="189"/>
      <c r="VGZ191" s="189"/>
      <c r="VHA191" s="189"/>
      <c r="VHB191" s="189"/>
      <c r="VHC191" s="189"/>
      <c r="VHD191" s="189"/>
      <c r="VHE191" s="189"/>
      <c r="VHF191" s="189"/>
      <c r="VHG191" s="189"/>
      <c r="VHH191" s="189"/>
      <c r="VHI191" s="189"/>
      <c r="VQI191" s="189"/>
      <c r="VQJ191" s="189"/>
      <c r="VQR191" s="189"/>
      <c r="VQS191" s="189"/>
      <c r="VQT191" s="189"/>
      <c r="VQU191" s="189"/>
      <c r="VQV191" s="189"/>
      <c r="VQW191" s="189"/>
      <c r="VQX191" s="189"/>
      <c r="VQY191" s="189"/>
      <c r="VQZ191" s="189"/>
      <c r="VRA191" s="189"/>
      <c r="VRB191" s="189"/>
      <c r="VRC191" s="189"/>
      <c r="VRD191" s="189"/>
      <c r="VRE191" s="189"/>
      <c r="WAE191" s="189"/>
      <c r="WAF191" s="189"/>
      <c r="WAN191" s="189"/>
      <c r="WAO191" s="189"/>
      <c r="WAP191" s="189"/>
      <c r="WAQ191" s="189"/>
      <c r="WAR191" s="189"/>
      <c r="WAS191" s="189"/>
      <c r="WAT191" s="189"/>
      <c r="WAU191" s="189"/>
      <c r="WAV191" s="189"/>
      <c r="WAW191" s="189"/>
      <c r="WAX191" s="189"/>
      <c r="WAY191" s="189"/>
      <c r="WAZ191" s="189"/>
      <c r="WBA191" s="189"/>
      <c r="WKA191" s="189"/>
      <c r="WKB191" s="189"/>
      <c r="WKJ191" s="189"/>
      <c r="WKK191" s="189"/>
      <c r="WKL191" s="189"/>
      <c r="WKM191" s="189"/>
      <c r="WKN191" s="189"/>
      <c r="WKO191" s="189"/>
      <c r="WKP191" s="189"/>
      <c r="WKQ191" s="189"/>
      <c r="WKR191" s="189"/>
      <c r="WKS191" s="189"/>
      <c r="WKT191" s="189"/>
      <c r="WKU191" s="189"/>
      <c r="WKV191" s="189"/>
      <c r="WKW191" s="189"/>
      <c r="WTW191" s="189"/>
      <c r="WTX191" s="189"/>
      <c r="WUF191" s="189"/>
      <c r="WUG191" s="189"/>
      <c r="WUH191" s="189"/>
      <c r="WUI191" s="189"/>
      <c r="WUJ191" s="189"/>
      <c r="WUK191" s="189"/>
      <c r="WUL191" s="189"/>
      <c r="WUM191" s="189"/>
      <c r="WUN191" s="189"/>
      <c r="WUO191" s="189"/>
      <c r="WUP191" s="189"/>
      <c r="WUQ191" s="189"/>
      <c r="WUR191" s="189"/>
      <c r="WUS191" s="189"/>
    </row>
    <row r="192" spans="1:16344" s="204" customFormat="1" ht="37.5" customHeight="1" outlineLevel="1" x14ac:dyDescent="0.25">
      <c r="A192" s="78"/>
      <c r="B192" s="194" t="s">
        <v>333</v>
      </c>
      <c r="C192" s="72"/>
      <c r="D192" s="97">
        <v>847.1</v>
      </c>
      <c r="E192" s="103"/>
      <c r="F192" s="73">
        <v>847.1</v>
      </c>
      <c r="G192" s="231">
        <v>0</v>
      </c>
      <c r="H192" s="129">
        <v>0</v>
      </c>
      <c r="I192" s="347">
        <f t="shared" si="10"/>
        <v>1138.18</v>
      </c>
      <c r="J192" s="348"/>
      <c r="K192" s="348">
        <f>1200.18-62</f>
        <v>1138.18</v>
      </c>
      <c r="L192" s="348"/>
      <c r="M192" s="348"/>
      <c r="N192" s="221">
        <v>831</v>
      </c>
      <c r="O192" s="199"/>
      <c r="P192" s="200"/>
      <c r="Q192" s="201"/>
      <c r="R192" s="202"/>
      <c r="S192" s="199"/>
      <c r="T192" s="199"/>
      <c r="U192" s="80"/>
      <c r="V192" s="199"/>
      <c r="W192" s="199"/>
      <c r="X192" s="199"/>
      <c r="Y192" s="200"/>
      <c r="Z192" s="201"/>
      <c r="AA192" s="202"/>
      <c r="AB192" s="199"/>
      <c r="AC192" s="199"/>
      <c r="AD192" s="80"/>
      <c r="AE192" s="199"/>
      <c r="AF192" s="199"/>
      <c r="AG192" s="199"/>
      <c r="AH192" s="200"/>
      <c r="AI192" s="201"/>
      <c r="AJ192" s="202"/>
      <c r="AK192" s="199"/>
      <c r="AL192" s="199"/>
      <c r="AM192" s="80"/>
      <c r="AN192" s="199"/>
      <c r="AO192" s="199"/>
      <c r="AP192" s="199"/>
      <c r="AQ192" s="200"/>
      <c r="AR192" s="201"/>
      <c r="AS192" s="202"/>
      <c r="AT192" s="199"/>
      <c r="AU192" s="199"/>
      <c r="AV192" s="80"/>
      <c r="AW192" s="199"/>
      <c r="AX192" s="199"/>
      <c r="AY192" s="199"/>
      <c r="AZ192" s="200"/>
      <c r="BA192" s="201"/>
      <c r="BB192" s="202"/>
      <c r="BC192" s="199"/>
      <c r="BD192" s="199"/>
      <c r="BE192" s="80"/>
      <c r="BF192" s="199"/>
      <c r="BG192" s="199"/>
      <c r="BH192" s="199"/>
      <c r="BI192" s="200"/>
      <c r="BJ192" s="201"/>
      <c r="BK192" s="202"/>
      <c r="BL192" s="199"/>
      <c r="BM192" s="199"/>
      <c r="BN192" s="80"/>
      <c r="BO192" s="199"/>
      <c r="BP192" s="199"/>
      <c r="BQ192" s="199"/>
      <c r="BR192" s="200"/>
      <c r="BS192" s="201"/>
      <c r="BT192" s="202"/>
      <c r="BU192" s="199"/>
      <c r="BV192" s="199"/>
      <c r="BW192" s="80"/>
      <c r="BX192" s="199"/>
      <c r="BY192" s="199"/>
      <c r="BZ192" s="199"/>
      <c r="CA192" s="200"/>
      <c r="CB192" s="201"/>
      <c r="CC192" s="202"/>
      <c r="CD192" s="199"/>
      <c r="CE192" s="199"/>
      <c r="CF192" s="80"/>
      <c r="CG192" s="199"/>
      <c r="CH192" s="199"/>
      <c r="CI192" s="199"/>
      <c r="CJ192" s="200"/>
      <c r="CK192" s="201"/>
      <c r="CL192" s="202"/>
      <c r="CM192" s="199"/>
      <c r="CN192" s="199"/>
      <c r="CO192" s="80"/>
      <c r="CP192" s="199"/>
      <c r="CQ192" s="199"/>
      <c r="CR192" s="199"/>
      <c r="CS192" s="200"/>
      <c r="CT192" s="201"/>
      <c r="CU192" s="202"/>
      <c r="CV192" s="199"/>
      <c r="CW192" s="199"/>
      <c r="CX192" s="80"/>
      <c r="CY192" s="199"/>
      <c r="CZ192" s="199"/>
      <c r="DA192" s="199"/>
      <c r="DB192" s="200"/>
      <c r="DC192" s="201"/>
      <c r="DD192" s="202"/>
      <c r="DE192" s="199"/>
      <c r="DF192" s="199"/>
      <c r="DG192" s="80"/>
      <c r="DH192" s="199"/>
      <c r="DI192" s="199"/>
      <c r="DJ192" s="199"/>
      <c r="DK192" s="200"/>
      <c r="DL192" s="201"/>
      <c r="DM192" s="202"/>
      <c r="DN192" s="199"/>
      <c r="DO192" s="199"/>
      <c r="DP192" s="80"/>
      <c r="DQ192" s="199"/>
      <c r="DR192" s="199"/>
      <c r="DS192" s="199"/>
      <c r="DT192" s="200"/>
      <c r="DU192" s="201"/>
      <c r="DV192" s="202"/>
      <c r="DW192" s="199"/>
      <c r="DX192" s="199"/>
      <c r="DY192" s="80"/>
      <c r="DZ192" s="199"/>
      <c r="EA192" s="199"/>
      <c r="EB192" s="199"/>
      <c r="EC192" s="200"/>
      <c r="ED192" s="201"/>
      <c r="EE192" s="202"/>
      <c r="EF192" s="199"/>
      <c r="EG192" s="199"/>
      <c r="EH192" s="80"/>
      <c r="EI192" s="199"/>
      <c r="EJ192" s="199"/>
      <c r="EK192" s="199"/>
      <c r="EL192" s="200"/>
      <c r="EM192" s="201"/>
      <c r="EN192" s="202"/>
      <c r="EO192" s="199"/>
      <c r="EP192" s="199"/>
      <c r="EQ192" s="80"/>
      <c r="ER192" s="199"/>
      <c r="ES192" s="199"/>
      <c r="ET192" s="199"/>
      <c r="EU192" s="200"/>
      <c r="EV192" s="201"/>
      <c r="EW192" s="202"/>
      <c r="EX192" s="199"/>
      <c r="EY192" s="199"/>
      <c r="EZ192" s="80"/>
      <c r="FA192" s="199"/>
      <c r="FB192" s="199"/>
      <c r="FC192" s="199"/>
      <c r="FD192" s="200"/>
      <c r="FE192" s="201"/>
      <c r="FF192" s="202"/>
      <c r="FG192" s="199"/>
      <c r="FH192" s="199"/>
      <c r="FI192" s="80"/>
      <c r="FJ192" s="199"/>
      <c r="FK192" s="199"/>
      <c r="FL192" s="199"/>
      <c r="FM192" s="200"/>
      <c r="FN192" s="201"/>
      <c r="FO192" s="202"/>
      <c r="FP192" s="199"/>
      <c r="FQ192" s="199"/>
      <c r="FR192" s="80"/>
      <c r="FS192" s="199"/>
      <c r="FT192" s="199"/>
      <c r="FU192" s="199"/>
      <c r="FV192" s="200"/>
      <c r="FW192" s="201"/>
      <c r="FX192" s="202"/>
      <c r="FY192" s="199"/>
      <c r="FZ192" s="199"/>
      <c r="GA192" s="80"/>
      <c r="GB192" s="199"/>
      <c r="GC192" s="199"/>
      <c r="GD192" s="199"/>
      <c r="GE192" s="200"/>
      <c r="GF192" s="201"/>
      <c r="GG192" s="202"/>
      <c r="GH192" s="199"/>
      <c r="GI192" s="199"/>
      <c r="GJ192" s="80"/>
      <c r="GK192" s="199"/>
      <c r="GL192" s="199"/>
      <c r="GM192" s="199"/>
      <c r="GN192" s="200"/>
      <c r="GO192" s="201"/>
      <c r="GP192" s="202"/>
      <c r="GQ192" s="199"/>
      <c r="GR192" s="199"/>
      <c r="GS192" s="80"/>
      <c r="GT192" s="199"/>
      <c r="GU192" s="199"/>
      <c r="GV192" s="199"/>
      <c r="GW192" s="200"/>
      <c r="GX192" s="201"/>
      <c r="GY192" s="202"/>
      <c r="GZ192" s="199"/>
      <c r="HA192" s="199"/>
      <c r="HB192" s="80"/>
      <c r="HC192" s="199"/>
      <c r="HD192" s="199"/>
      <c r="HE192" s="199"/>
      <c r="HF192" s="200"/>
      <c r="HG192" s="201"/>
      <c r="HH192" s="202"/>
      <c r="HI192" s="199"/>
      <c r="HJ192" s="199"/>
      <c r="HK192" s="110"/>
      <c r="HL192" s="203"/>
      <c r="HM192" s="199"/>
      <c r="HN192" s="199"/>
      <c r="HO192" s="200"/>
      <c r="HP192" s="201"/>
      <c r="HQ192" s="202"/>
      <c r="HR192" s="199"/>
      <c r="HS192" s="199"/>
      <c r="HT192" s="110"/>
      <c r="HX192" s="205"/>
      <c r="HY192" s="206"/>
      <c r="HZ192" s="207"/>
      <c r="IC192" s="111"/>
      <c r="IG192" s="208"/>
      <c r="IH192" s="201"/>
      <c r="II192" s="202"/>
      <c r="IJ192" s="199"/>
      <c r="IK192" s="199"/>
      <c r="IL192" s="80"/>
      <c r="IM192" s="199"/>
      <c r="IN192" s="199"/>
      <c r="IO192" s="199"/>
      <c r="IP192" s="200"/>
      <c r="IQ192" s="201"/>
      <c r="IR192" s="202"/>
      <c r="IS192" s="199"/>
      <c r="IT192" s="199"/>
      <c r="IU192" s="80"/>
      <c r="IV192" s="199"/>
      <c r="IW192" s="199"/>
      <c r="IX192" s="199"/>
      <c r="IY192" s="200"/>
      <c r="IZ192" s="201"/>
      <c r="JA192" s="202"/>
      <c r="JB192" s="199"/>
      <c r="JC192" s="199"/>
      <c r="JD192" s="80"/>
      <c r="JE192" s="199"/>
      <c r="JF192" s="199"/>
      <c r="JG192" s="199"/>
      <c r="JH192" s="200"/>
      <c r="JI192" s="201"/>
      <c r="JJ192" s="202"/>
      <c r="JK192" s="199"/>
      <c r="JL192" s="199"/>
      <c r="JM192" s="80"/>
      <c r="JN192" s="199"/>
      <c r="JO192" s="199"/>
      <c r="JP192" s="199"/>
      <c r="JQ192" s="200"/>
      <c r="JR192" s="201"/>
      <c r="JS192" s="202"/>
      <c r="JT192" s="199"/>
      <c r="JU192" s="199"/>
      <c r="JV192" s="80"/>
      <c r="JW192" s="199"/>
      <c r="JX192" s="199"/>
      <c r="JY192" s="199"/>
      <c r="JZ192" s="200"/>
      <c r="KA192" s="201"/>
      <c r="KB192" s="202"/>
      <c r="KC192" s="199"/>
      <c r="KD192" s="199"/>
      <c r="KE192" s="80"/>
      <c r="KF192" s="199"/>
      <c r="KG192" s="199"/>
      <c r="KH192" s="199"/>
      <c r="KI192" s="200"/>
      <c r="KJ192" s="201"/>
      <c r="KK192" s="202"/>
      <c r="KL192" s="199"/>
      <c r="KM192" s="199"/>
      <c r="KN192" s="80"/>
      <c r="KO192" s="199"/>
      <c r="KP192" s="199"/>
      <c r="KQ192" s="199"/>
      <c r="KR192" s="200"/>
      <c r="KS192" s="201"/>
      <c r="KT192" s="202"/>
      <c r="KU192" s="199"/>
      <c r="KV192" s="199"/>
      <c r="KW192" s="80"/>
      <c r="KX192" s="199"/>
      <c r="KY192" s="199"/>
      <c r="KZ192" s="199"/>
      <c r="LA192" s="200"/>
      <c r="LB192" s="201"/>
      <c r="LC192" s="202"/>
      <c r="LD192" s="199"/>
      <c r="LE192" s="199"/>
      <c r="LF192" s="80"/>
      <c r="LG192" s="199"/>
      <c r="LH192" s="199"/>
      <c r="LI192" s="199"/>
      <c r="LJ192" s="200"/>
      <c r="LK192" s="201"/>
      <c r="LL192" s="202"/>
      <c r="LM192" s="199"/>
      <c r="LN192" s="199"/>
      <c r="LO192" s="80"/>
      <c r="LP192" s="199"/>
      <c r="LQ192" s="199"/>
      <c r="LR192" s="199"/>
      <c r="LS192" s="200"/>
      <c r="LT192" s="201"/>
      <c r="LU192" s="202"/>
      <c r="LV192" s="199"/>
      <c r="LW192" s="199"/>
      <c r="LX192" s="80"/>
      <c r="LY192" s="199"/>
      <c r="LZ192" s="199"/>
      <c r="MA192" s="199"/>
      <c r="MB192" s="200"/>
      <c r="MC192" s="201"/>
      <c r="MD192" s="202"/>
      <c r="ME192" s="199"/>
      <c r="MF192" s="199"/>
      <c r="MG192" s="80"/>
      <c r="MH192" s="199"/>
      <c r="MI192" s="199"/>
      <c r="MJ192" s="199"/>
      <c r="MK192" s="200"/>
      <c r="ML192" s="201"/>
      <c r="MM192" s="202"/>
      <c r="MN192" s="199"/>
      <c r="MO192" s="199"/>
      <c r="MP192" s="80"/>
      <c r="MQ192" s="199"/>
      <c r="MR192" s="199"/>
      <c r="MS192" s="199"/>
      <c r="MT192" s="200"/>
      <c r="MU192" s="201"/>
      <c r="MV192" s="202"/>
      <c r="MW192" s="199"/>
      <c r="MX192" s="199"/>
      <c r="MY192" s="80"/>
      <c r="MZ192" s="199"/>
      <c r="NA192" s="199"/>
      <c r="NB192" s="199"/>
      <c r="NC192" s="200"/>
      <c r="ND192" s="201"/>
      <c r="NE192" s="202"/>
      <c r="NF192" s="199"/>
      <c r="NG192" s="199"/>
      <c r="NH192" s="80"/>
      <c r="NI192" s="199"/>
      <c r="NJ192" s="199"/>
      <c r="NK192" s="199"/>
      <c r="NL192" s="200"/>
      <c r="NM192" s="201"/>
      <c r="NN192" s="202"/>
      <c r="NO192" s="199"/>
      <c r="NP192" s="199"/>
      <c r="NQ192" s="80"/>
      <c r="NR192" s="199"/>
      <c r="NS192" s="199"/>
      <c r="NT192" s="199"/>
      <c r="NU192" s="200"/>
      <c r="NV192" s="201"/>
      <c r="NW192" s="202"/>
      <c r="NX192" s="199"/>
      <c r="NY192" s="199"/>
      <c r="NZ192" s="80"/>
      <c r="OA192" s="199"/>
      <c r="OB192" s="199"/>
      <c r="OC192" s="199"/>
      <c r="OD192" s="200"/>
      <c r="OE192" s="201"/>
      <c r="OF192" s="202"/>
      <c r="OG192" s="199"/>
      <c r="OH192" s="199"/>
      <c r="OI192" s="80"/>
      <c r="OJ192" s="199"/>
      <c r="OK192" s="199"/>
      <c r="OL192" s="199"/>
      <c r="OM192" s="200"/>
      <c r="ON192" s="201"/>
      <c r="OO192" s="202"/>
      <c r="OP192" s="199"/>
      <c r="OQ192" s="199"/>
      <c r="OR192" s="80"/>
      <c r="OS192" s="199"/>
      <c r="OT192" s="199"/>
      <c r="OU192" s="199"/>
      <c r="OV192" s="200"/>
      <c r="OW192" s="201"/>
      <c r="OX192" s="202"/>
      <c r="OY192" s="199"/>
      <c r="OZ192" s="199"/>
      <c r="PA192" s="80"/>
      <c r="PB192" s="199"/>
      <c r="PC192" s="199"/>
      <c r="PD192" s="199"/>
      <c r="PE192" s="200"/>
      <c r="PF192" s="201"/>
      <c r="PG192" s="202"/>
      <c r="PH192" s="199"/>
      <c r="PI192" s="199"/>
      <c r="PJ192" s="80"/>
      <c r="PK192" s="199"/>
      <c r="PL192" s="199"/>
      <c r="PM192" s="199"/>
      <c r="PN192" s="200"/>
      <c r="PO192" s="201"/>
      <c r="PP192" s="202"/>
      <c r="PQ192" s="199"/>
      <c r="PR192" s="199"/>
      <c r="PS192" s="80"/>
      <c r="PT192" s="199"/>
      <c r="PU192" s="199"/>
      <c r="PV192" s="199"/>
      <c r="PW192" s="200"/>
      <c r="PX192" s="201"/>
      <c r="PY192" s="202"/>
      <c r="PZ192" s="199"/>
      <c r="QA192" s="199"/>
      <c r="QB192" s="80"/>
      <c r="QC192" s="199"/>
      <c r="QD192" s="199"/>
      <c r="QE192" s="199"/>
      <c r="QF192" s="200"/>
      <c r="QG192" s="201"/>
      <c r="QH192" s="202"/>
      <c r="QI192" s="199"/>
      <c r="QJ192" s="199"/>
      <c r="QK192" s="80"/>
      <c r="QL192" s="199"/>
      <c r="QM192" s="199"/>
      <c r="QN192" s="199"/>
      <c r="QO192" s="200"/>
      <c r="QP192" s="201"/>
      <c r="QQ192" s="202"/>
      <c r="QR192" s="199"/>
      <c r="QS192" s="199"/>
      <c r="QT192" s="80"/>
      <c r="QU192" s="199"/>
      <c r="QV192" s="199"/>
      <c r="QW192" s="199"/>
      <c r="QX192" s="200"/>
      <c r="QY192" s="201"/>
      <c r="QZ192" s="202"/>
      <c r="RA192" s="199"/>
      <c r="RB192" s="199"/>
      <c r="RC192" s="80"/>
      <c r="RD192" s="199"/>
      <c r="RE192" s="199"/>
      <c r="RF192" s="199"/>
      <c r="RG192" s="209"/>
      <c r="RH192" s="210"/>
      <c r="RI192" s="202"/>
      <c r="RJ192" s="199"/>
      <c r="RK192" s="199"/>
      <c r="RL192" s="80"/>
      <c r="RM192" s="199"/>
      <c r="RN192" s="199"/>
      <c r="RO192" s="199"/>
      <c r="RP192" s="209"/>
      <c r="RQ192" s="206"/>
      <c r="RR192" s="207"/>
      <c r="RU192" s="111"/>
      <c r="RY192" s="205"/>
      <c r="RZ192" s="206"/>
      <c r="SA192" s="207"/>
      <c r="SC192" s="203"/>
      <c r="SD192" s="80"/>
      <c r="SE192" s="199"/>
      <c r="SF192" s="199"/>
      <c r="SG192" s="199"/>
      <c r="SH192" s="200"/>
      <c r="SI192" s="201"/>
      <c r="SJ192" s="202"/>
      <c r="SK192" s="199"/>
      <c r="SL192" s="199"/>
      <c r="SM192" s="80"/>
      <c r="SN192" s="199"/>
      <c r="SO192" s="199"/>
      <c r="SP192" s="199"/>
      <c r="SQ192" s="200"/>
      <c r="SR192" s="201"/>
      <c r="SS192" s="202"/>
      <c r="ST192" s="199"/>
      <c r="SU192" s="199"/>
      <c r="SV192" s="80"/>
      <c r="SW192" s="199"/>
      <c r="SX192" s="199"/>
      <c r="SY192" s="199"/>
      <c r="SZ192" s="200"/>
      <c r="TA192" s="201"/>
      <c r="TB192" s="202"/>
      <c r="TC192" s="199"/>
      <c r="TD192" s="199"/>
      <c r="TE192" s="80"/>
      <c r="TF192" s="199"/>
      <c r="TG192" s="199"/>
      <c r="TH192" s="199"/>
      <c r="TI192" s="200"/>
      <c r="TJ192" s="201"/>
      <c r="TK192" s="202"/>
      <c r="TL192" s="199"/>
      <c r="TM192" s="199"/>
      <c r="TN192" s="80"/>
      <c r="TO192" s="199"/>
      <c r="TP192" s="199"/>
      <c r="TQ192" s="199"/>
      <c r="TR192" s="200"/>
      <c r="TS192" s="201"/>
      <c r="TT192" s="202"/>
      <c r="TU192" s="199"/>
      <c r="TV192" s="199"/>
      <c r="TW192" s="80"/>
      <c r="TX192" s="199"/>
      <c r="TY192" s="199"/>
      <c r="TZ192" s="199"/>
      <c r="UA192" s="200"/>
      <c r="UB192" s="201"/>
      <c r="UC192" s="202"/>
      <c r="UD192" s="199"/>
      <c r="UE192" s="199"/>
      <c r="UF192" s="80"/>
      <c r="UG192" s="199"/>
      <c r="UH192" s="199"/>
      <c r="UI192" s="199"/>
      <c r="UJ192" s="200"/>
      <c r="UK192" s="201"/>
      <c r="UL192" s="202"/>
      <c r="UM192" s="199"/>
      <c r="UN192" s="199"/>
      <c r="UO192" s="80"/>
      <c r="UP192" s="199"/>
      <c r="UQ192" s="199"/>
      <c r="UR192" s="199"/>
      <c r="US192" s="200"/>
      <c r="UT192" s="201"/>
      <c r="UU192" s="202"/>
      <c r="UV192" s="199"/>
      <c r="UW192" s="199"/>
      <c r="UX192" s="80"/>
      <c r="UY192" s="199"/>
      <c r="UZ192" s="199"/>
      <c r="VA192" s="199"/>
      <c r="VB192" s="200"/>
      <c r="VC192" s="201"/>
      <c r="VD192" s="202"/>
      <c r="VE192" s="199"/>
      <c r="VF192" s="199"/>
      <c r="VG192" s="80"/>
      <c r="VH192" s="199"/>
      <c r="VI192" s="199"/>
      <c r="VJ192" s="199"/>
      <c r="VK192" s="200"/>
      <c r="VL192" s="201"/>
      <c r="VM192" s="202"/>
      <c r="VN192" s="199"/>
      <c r="VO192" s="199"/>
      <c r="VP192" s="80"/>
      <c r="VQ192" s="199"/>
      <c r="VR192" s="199"/>
      <c r="VS192" s="199"/>
      <c r="VT192" s="200"/>
      <c r="VU192" s="201"/>
      <c r="VV192" s="202"/>
      <c r="VW192" s="199"/>
      <c r="VX192" s="199"/>
      <c r="VY192" s="80"/>
      <c r="VZ192" s="199"/>
      <c r="WA192" s="199"/>
      <c r="WB192" s="199"/>
      <c r="WC192" s="200"/>
      <c r="WD192" s="201"/>
      <c r="WE192" s="202"/>
      <c r="WF192" s="199"/>
      <c r="WG192" s="199"/>
      <c r="WH192" s="80"/>
      <c r="WI192" s="199"/>
      <c r="WJ192" s="199"/>
      <c r="WK192" s="199"/>
      <c r="WL192" s="200"/>
      <c r="WM192" s="201"/>
      <c r="WN192" s="202"/>
      <c r="WO192" s="199"/>
      <c r="WP192" s="199"/>
      <c r="WQ192" s="80"/>
      <c r="WR192" s="199"/>
      <c r="WS192" s="199"/>
      <c r="WT192" s="199"/>
      <c r="WU192" s="200"/>
      <c r="WV192" s="201"/>
      <c r="WW192" s="202"/>
      <c r="WX192" s="199"/>
      <c r="WY192" s="199"/>
      <c r="WZ192" s="80"/>
      <c r="XA192" s="199"/>
      <c r="XB192" s="199"/>
      <c r="XC192" s="199"/>
      <c r="XD192" s="200"/>
      <c r="XE192" s="201"/>
      <c r="XF192" s="202"/>
      <c r="XG192" s="199"/>
      <c r="XH192" s="199"/>
      <c r="XI192" s="80"/>
      <c r="XJ192" s="199"/>
      <c r="XK192" s="199"/>
      <c r="XL192" s="199"/>
      <c r="XM192" s="200"/>
      <c r="XN192" s="201"/>
      <c r="XO192" s="202"/>
      <c r="XP192" s="199"/>
      <c r="XQ192" s="199"/>
      <c r="XR192" s="80"/>
      <c r="XS192" s="199"/>
      <c r="XT192" s="199"/>
      <c r="XU192" s="199"/>
      <c r="XV192" s="200"/>
      <c r="XW192" s="201"/>
      <c r="XX192" s="202"/>
      <c r="XY192" s="199"/>
      <c r="XZ192" s="199"/>
      <c r="YA192" s="80"/>
      <c r="YB192" s="199"/>
      <c r="YC192" s="199"/>
      <c r="YD192" s="199"/>
      <c r="YE192" s="200"/>
      <c r="YF192" s="201"/>
      <c r="YG192" s="202"/>
      <c r="YH192" s="199"/>
      <c r="YI192" s="199"/>
      <c r="YJ192" s="80"/>
      <c r="YK192" s="199"/>
      <c r="YL192" s="199"/>
      <c r="YM192" s="199"/>
      <c r="YN192" s="200"/>
      <c r="YO192" s="201"/>
      <c r="YP192" s="202"/>
      <c r="YQ192" s="199"/>
      <c r="YR192" s="199"/>
      <c r="YS192" s="80"/>
      <c r="YT192" s="199"/>
      <c r="YU192" s="199"/>
      <c r="YV192" s="199"/>
      <c r="YW192" s="200"/>
      <c r="YX192" s="201"/>
      <c r="YY192" s="202"/>
      <c r="YZ192" s="199"/>
      <c r="ZA192" s="199"/>
      <c r="ZB192" s="80"/>
      <c r="ZC192" s="199"/>
      <c r="ZD192" s="199"/>
      <c r="ZE192" s="199"/>
      <c r="ZF192" s="200"/>
      <c r="ZG192" s="201"/>
      <c r="ZH192" s="202"/>
      <c r="ZI192" s="199"/>
      <c r="ZJ192" s="199"/>
      <c r="ZK192" s="80"/>
      <c r="ZL192" s="199"/>
      <c r="ZM192" s="199"/>
      <c r="ZN192" s="199"/>
      <c r="ZO192" s="200"/>
      <c r="ZP192" s="201"/>
      <c r="ZQ192" s="202"/>
      <c r="ZR192" s="199"/>
      <c r="ZS192" s="199"/>
      <c r="ZT192" s="80"/>
      <c r="ZU192" s="199"/>
      <c r="ZV192" s="199"/>
      <c r="ZW192" s="199"/>
      <c r="ZX192" s="200"/>
      <c r="ZY192" s="201"/>
      <c r="ZZ192" s="202"/>
      <c r="AAA192" s="199"/>
      <c r="AAB192" s="199"/>
      <c r="AAC192" s="80"/>
      <c r="AAD192" s="199"/>
      <c r="AAE192" s="199"/>
      <c r="AAF192" s="199"/>
      <c r="AAG192" s="200"/>
      <c r="AAH192" s="201"/>
      <c r="AAI192" s="202"/>
      <c r="AAJ192" s="199"/>
      <c r="AAK192" s="199"/>
      <c r="AAL192" s="80"/>
      <c r="AAM192" s="199"/>
      <c r="AAN192" s="199"/>
      <c r="AAO192" s="199"/>
      <c r="AAP192" s="200"/>
      <c r="AAQ192" s="201"/>
      <c r="AAR192" s="202"/>
      <c r="AAS192" s="199"/>
      <c r="AAT192" s="199"/>
      <c r="AAU192" s="80"/>
      <c r="AAV192" s="199"/>
      <c r="AAW192" s="199"/>
      <c r="AAX192" s="199"/>
      <c r="AAY192" s="200"/>
      <c r="AAZ192" s="201"/>
      <c r="ABA192" s="202"/>
      <c r="ABB192" s="199"/>
      <c r="ABC192" s="211"/>
      <c r="ABD192" s="112"/>
      <c r="ABE192" s="199"/>
      <c r="ABF192" s="199"/>
      <c r="ABG192" s="199"/>
      <c r="ABH192" s="200"/>
      <c r="ABI192" s="201"/>
      <c r="ABJ192" s="202"/>
      <c r="ABK192" s="199"/>
      <c r="ABL192" s="211"/>
      <c r="ABM192" s="111"/>
      <c r="ABQ192" s="205"/>
      <c r="ABR192" s="206"/>
      <c r="ABS192" s="207"/>
      <c r="ABV192" s="111"/>
      <c r="ABY192" s="203"/>
      <c r="ABZ192" s="200"/>
      <c r="ACA192" s="201"/>
      <c r="ACB192" s="202"/>
      <c r="ACC192" s="199"/>
      <c r="ACD192" s="199"/>
      <c r="ACE192" s="80"/>
      <c r="ACF192" s="199"/>
      <c r="ACG192" s="199"/>
      <c r="ACH192" s="199"/>
      <c r="ACI192" s="200"/>
      <c r="ACJ192" s="201"/>
      <c r="ACK192" s="202"/>
      <c r="ACL192" s="199"/>
      <c r="ACM192" s="199"/>
      <c r="ACN192" s="80"/>
      <c r="ACO192" s="199"/>
      <c r="ACP192" s="199"/>
      <c r="ACQ192" s="199"/>
      <c r="ACR192" s="200"/>
      <c r="ACS192" s="201"/>
      <c r="ACT192" s="202"/>
      <c r="ACU192" s="199"/>
      <c r="ACV192" s="199"/>
      <c r="ACW192" s="80"/>
      <c r="ACX192" s="199"/>
      <c r="ACY192" s="199"/>
      <c r="ACZ192" s="199"/>
      <c r="ADA192" s="200"/>
      <c r="ADB192" s="201"/>
      <c r="ADC192" s="202"/>
      <c r="ADD192" s="199"/>
      <c r="ADE192" s="199"/>
      <c r="ADF192" s="80"/>
      <c r="ADG192" s="199"/>
      <c r="ADH192" s="199"/>
      <c r="ADI192" s="199"/>
      <c r="ADJ192" s="200"/>
      <c r="ADK192" s="201"/>
      <c r="ADL192" s="202"/>
      <c r="ADM192" s="199"/>
      <c r="ADN192" s="199"/>
      <c r="ADO192" s="80"/>
      <c r="ADP192" s="199"/>
      <c r="ADQ192" s="199"/>
      <c r="ADR192" s="199"/>
      <c r="ADS192" s="200"/>
      <c r="ADT192" s="201"/>
      <c r="ADU192" s="202"/>
      <c r="ADV192" s="199"/>
      <c r="ADW192" s="199"/>
      <c r="ADX192" s="80"/>
      <c r="ADY192" s="199"/>
      <c r="ADZ192" s="199"/>
      <c r="AEA192" s="199"/>
      <c r="AEB192" s="200"/>
      <c r="AEC192" s="201"/>
      <c r="AED192" s="202"/>
      <c r="AEE192" s="199"/>
      <c r="AEF192" s="199"/>
      <c r="AEG192" s="80"/>
      <c r="AEH192" s="199"/>
      <c r="AEI192" s="199"/>
      <c r="AEJ192" s="199"/>
      <c r="AEK192" s="200"/>
      <c r="AEL192" s="201"/>
      <c r="AEM192" s="202"/>
      <c r="AEN192" s="199"/>
      <c r="AEO192" s="199"/>
      <c r="AEP192" s="80"/>
      <c r="AEQ192" s="199"/>
      <c r="AER192" s="199"/>
      <c r="AES192" s="199"/>
      <c r="AET192" s="200"/>
      <c r="AEU192" s="201"/>
      <c r="AEV192" s="202"/>
      <c r="AEW192" s="199"/>
      <c r="AEX192" s="199"/>
      <c r="AEY192" s="80"/>
      <c r="AEZ192" s="199"/>
      <c r="AFA192" s="199"/>
      <c r="AFB192" s="199"/>
      <c r="AFC192" s="200"/>
      <c r="AFD192" s="201"/>
      <c r="AFE192" s="202"/>
      <c r="AFF192" s="199"/>
      <c r="AFG192" s="199"/>
      <c r="AFH192" s="80"/>
      <c r="AFI192" s="199"/>
      <c r="AFJ192" s="199"/>
      <c r="AFK192" s="199"/>
      <c r="AFL192" s="200"/>
      <c r="AFM192" s="201"/>
      <c r="AFN192" s="202"/>
      <c r="AFO192" s="199"/>
      <c r="AFP192" s="199"/>
      <c r="AFQ192" s="80"/>
      <c r="AFR192" s="199"/>
      <c r="AFS192" s="199"/>
      <c r="AFT192" s="199"/>
      <c r="AFU192" s="200"/>
      <c r="AFV192" s="201"/>
      <c r="AFW192" s="202"/>
      <c r="AFX192" s="199"/>
      <c r="AFY192" s="199"/>
      <c r="AFZ192" s="80"/>
      <c r="AGA192" s="199"/>
      <c r="AGB192" s="199"/>
      <c r="AGC192" s="199"/>
      <c r="AGD192" s="200"/>
      <c r="AGE192" s="201"/>
      <c r="AGF192" s="202"/>
      <c r="AGG192" s="199"/>
      <c r="AGH192" s="199"/>
      <c r="AGI192" s="80"/>
      <c r="AGJ192" s="199"/>
      <c r="AGK192" s="199"/>
      <c r="AGL192" s="199"/>
      <c r="AGM192" s="200"/>
      <c r="AGN192" s="201"/>
      <c r="AGO192" s="202"/>
      <c r="AGP192" s="199"/>
      <c r="AGQ192" s="199"/>
      <c r="AGR192" s="80"/>
      <c r="AGS192" s="199"/>
      <c r="AGT192" s="199"/>
      <c r="AGU192" s="199"/>
      <c r="AGV192" s="200"/>
      <c r="AGW192" s="201"/>
      <c r="AGX192" s="202"/>
      <c r="AGY192" s="199"/>
      <c r="AGZ192" s="199"/>
      <c r="AHA192" s="80"/>
      <c r="AHB192" s="199"/>
      <c r="AHC192" s="199"/>
      <c r="AHD192" s="199"/>
      <c r="AHE192" s="200"/>
      <c r="AHF192" s="201"/>
      <c r="AHG192" s="202"/>
      <c r="AHH192" s="199"/>
      <c r="AHI192" s="199"/>
      <c r="AHJ192" s="80"/>
      <c r="AHK192" s="199"/>
      <c r="AHL192" s="199"/>
      <c r="AHM192" s="199"/>
      <c r="AHN192" s="200"/>
      <c r="AHO192" s="201"/>
      <c r="AHP192" s="202"/>
      <c r="AHQ192" s="199"/>
      <c r="AHR192" s="199"/>
      <c r="AHS192" s="80"/>
      <c r="AHT192" s="199"/>
      <c r="AHU192" s="199"/>
      <c r="AHV192" s="199"/>
      <c r="AHW192" s="200"/>
      <c r="AHX192" s="201"/>
      <c r="AHY192" s="202"/>
      <c r="AHZ192" s="199"/>
      <c r="AIA192" s="199"/>
      <c r="AIB192" s="80"/>
      <c r="AIC192" s="199"/>
      <c r="AID192" s="199"/>
      <c r="AIE192" s="199"/>
      <c r="AIF192" s="200"/>
      <c r="AIG192" s="201"/>
      <c r="AIH192" s="202"/>
      <c r="AII192" s="199"/>
      <c r="AIJ192" s="199"/>
      <c r="AIK192" s="80"/>
      <c r="AIL192" s="199"/>
      <c r="AIM192" s="199"/>
      <c r="AIN192" s="199"/>
      <c r="AIO192" s="200"/>
      <c r="AIP192" s="201"/>
      <c r="AIQ192" s="202"/>
      <c r="AIR192" s="199"/>
      <c r="AIS192" s="199"/>
      <c r="AIT192" s="80"/>
      <c r="AIU192" s="199"/>
      <c r="AIV192" s="199"/>
      <c r="AIW192" s="199"/>
      <c r="AIX192" s="200"/>
      <c r="AIY192" s="201"/>
      <c r="AIZ192" s="202"/>
      <c r="AJA192" s="199"/>
      <c r="AJB192" s="199"/>
      <c r="AJC192" s="80"/>
      <c r="AJD192" s="199"/>
      <c r="AJE192" s="199"/>
      <c r="AJF192" s="199"/>
      <c r="AJG192" s="200"/>
      <c r="AJH192" s="201"/>
      <c r="AJI192" s="202"/>
      <c r="AJJ192" s="199"/>
      <c r="AJK192" s="199"/>
      <c r="AJL192" s="80"/>
      <c r="AJM192" s="199"/>
      <c r="AJN192" s="199"/>
      <c r="AJO192" s="199"/>
      <c r="AJP192" s="200"/>
      <c r="AJQ192" s="201"/>
      <c r="AJR192" s="202"/>
      <c r="AJS192" s="199"/>
      <c r="AJT192" s="199"/>
      <c r="AJU192" s="80"/>
      <c r="AJV192" s="199"/>
      <c r="AJW192" s="199"/>
      <c r="AJX192" s="199"/>
      <c r="AJY192" s="200"/>
      <c r="AJZ192" s="201"/>
      <c r="AKA192" s="202"/>
      <c r="AKB192" s="199"/>
      <c r="AKC192" s="199"/>
      <c r="AKD192" s="80"/>
      <c r="AKE192" s="199"/>
      <c r="AKF192" s="199"/>
      <c r="AKG192" s="199"/>
      <c r="AKH192" s="200"/>
      <c r="AKI192" s="201"/>
      <c r="AKJ192" s="202"/>
      <c r="AKK192" s="199"/>
      <c r="AKL192" s="199"/>
      <c r="AKM192" s="80"/>
      <c r="AKN192" s="199"/>
      <c r="AKO192" s="199"/>
      <c r="AKP192" s="199"/>
      <c r="AKQ192" s="200"/>
      <c r="AKR192" s="201"/>
      <c r="AKS192" s="202"/>
      <c r="AKT192" s="199"/>
      <c r="AKU192" s="199"/>
      <c r="AKV192" s="80"/>
      <c r="AKW192" s="199"/>
      <c r="AKX192" s="199"/>
      <c r="AKY192" s="211"/>
      <c r="AKZ192" s="208"/>
      <c r="ALA192" s="201"/>
      <c r="ALB192" s="202"/>
      <c r="ALC192" s="199"/>
      <c r="ALD192" s="199"/>
      <c r="ALE192" s="80"/>
      <c r="ALF192" s="199"/>
      <c r="ALG192" s="199"/>
      <c r="ALH192" s="211"/>
      <c r="ALI192" s="205"/>
      <c r="ALJ192" s="206"/>
      <c r="ALK192" s="207"/>
      <c r="ALN192" s="111"/>
      <c r="ALR192" s="205"/>
      <c r="ALS192" s="206"/>
      <c r="ALT192" s="207"/>
      <c r="ALU192" s="203"/>
      <c r="ALV192" s="199"/>
      <c r="ALW192" s="80"/>
      <c r="ALX192" s="199"/>
      <c r="ALY192" s="199"/>
      <c r="ALZ192" s="199"/>
      <c r="AMA192" s="200"/>
      <c r="AMB192" s="201"/>
      <c r="AMC192" s="202"/>
      <c r="AMD192" s="199"/>
      <c r="AME192" s="199"/>
      <c r="AMF192" s="80"/>
      <c r="AMG192" s="199"/>
      <c r="AMH192" s="199"/>
      <c r="AMI192" s="199"/>
      <c r="AMJ192" s="200"/>
      <c r="AMK192" s="201"/>
      <c r="AML192" s="202"/>
      <c r="AMM192" s="199"/>
      <c r="AMN192" s="199"/>
      <c r="AMO192" s="80"/>
      <c r="AMP192" s="199"/>
      <c r="AMQ192" s="199"/>
      <c r="AMR192" s="199"/>
      <c r="AMS192" s="200"/>
      <c r="AMT192" s="201"/>
      <c r="AMU192" s="202"/>
      <c r="AMV192" s="199"/>
      <c r="AMW192" s="199"/>
      <c r="AMX192" s="80"/>
      <c r="AMY192" s="199"/>
      <c r="AMZ192" s="199"/>
      <c r="ANA192" s="199"/>
      <c r="ANB192" s="200"/>
      <c r="ANC192" s="201"/>
      <c r="AND192" s="202"/>
      <c r="ANE192" s="199"/>
      <c r="ANF192" s="199"/>
      <c r="ANG192" s="80"/>
      <c r="ANH192" s="199"/>
      <c r="ANI192" s="199"/>
      <c r="ANJ192" s="199"/>
      <c r="ANK192" s="200"/>
      <c r="ANL192" s="201"/>
      <c r="ANM192" s="202"/>
      <c r="ANN192" s="199"/>
      <c r="ANO192" s="199"/>
      <c r="ANP192" s="80"/>
      <c r="ANQ192" s="199"/>
      <c r="ANR192" s="199"/>
      <c r="ANS192" s="199"/>
      <c r="ANT192" s="200"/>
      <c r="ANU192" s="201"/>
      <c r="ANV192" s="202"/>
      <c r="ANW192" s="199"/>
      <c r="ANX192" s="199"/>
      <c r="ANY192" s="80"/>
      <c r="ANZ192" s="199"/>
      <c r="AOA192" s="199"/>
      <c r="AOB192" s="199"/>
      <c r="AOC192" s="200"/>
      <c r="AOD192" s="201"/>
      <c r="AOE192" s="202"/>
      <c r="AOF192" s="199"/>
      <c r="AOG192" s="199"/>
      <c r="AOH192" s="80"/>
      <c r="AOI192" s="199"/>
      <c r="AOJ192" s="199"/>
      <c r="AOK192" s="199"/>
      <c r="AOL192" s="200"/>
      <c r="AOM192" s="201"/>
      <c r="AON192" s="202"/>
      <c r="AOO192" s="199"/>
      <c r="AOP192" s="199"/>
      <c r="AOQ192" s="80"/>
      <c r="AOR192" s="199"/>
      <c r="AOS192" s="199"/>
      <c r="AOT192" s="199"/>
      <c r="AOU192" s="200"/>
      <c r="AOV192" s="201"/>
      <c r="AOW192" s="202"/>
      <c r="AOX192" s="199"/>
      <c r="AOY192" s="199"/>
      <c r="AOZ192" s="80"/>
      <c r="APA192" s="199"/>
      <c r="APB192" s="199"/>
      <c r="APC192" s="199"/>
      <c r="APD192" s="200"/>
      <c r="APE192" s="201"/>
      <c r="APF192" s="202"/>
      <c r="APG192" s="199"/>
      <c r="APH192" s="199"/>
      <c r="API192" s="80"/>
      <c r="APJ192" s="199"/>
      <c r="APK192" s="199"/>
      <c r="APL192" s="199"/>
      <c r="APM192" s="200"/>
      <c r="APN192" s="201"/>
      <c r="APO192" s="202"/>
      <c r="APP192" s="199"/>
      <c r="APQ192" s="199"/>
      <c r="APR192" s="80"/>
      <c r="APS192" s="199"/>
      <c r="APT192" s="199"/>
      <c r="APU192" s="199"/>
      <c r="APV192" s="200"/>
      <c r="APW192" s="201"/>
      <c r="APX192" s="202"/>
      <c r="APY192" s="199"/>
      <c r="APZ192" s="199"/>
      <c r="AQA192" s="80"/>
      <c r="AQB192" s="199"/>
      <c r="AQC192" s="199"/>
      <c r="AQD192" s="199"/>
      <c r="AQE192" s="200"/>
      <c r="AQF192" s="201"/>
      <c r="AQG192" s="202"/>
      <c r="AQH192" s="199"/>
      <c r="AQI192" s="199"/>
      <c r="AQJ192" s="80"/>
      <c r="AQK192" s="199"/>
      <c r="AQL192" s="199"/>
      <c r="AQM192" s="199"/>
      <c r="AQN192" s="200"/>
      <c r="AQO192" s="201"/>
      <c r="AQP192" s="202"/>
      <c r="AQQ192" s="199"/>
      <c r="AQR192" s="199"/>
      <c r="AQS192" s="80"/>
      <c r="AQT192" s="199"/>
      <c r="AQU192" s="199"/>
      <c r="AQV192" s="199"/>
      <c r="AQW192" s="200"/>
      <c r="AQX192" s="201"/>
      <c r="AQY192" s="202"/>
      <c r="AQZ192" s="199"/>
      <c r="ARA192" s="199"/>
      <c r="ARB192" s="80"/>
      <c r="ARC192" s="199"/>
      <c r="ARD192" s="199"/>
      <c r="ARE192" s="199"/>
      <c r="ARF192" s="200"/>
      <c r="ARG192" s="201"/>
      <c r="ARH192" s="202"/>
      <c r="ARI192" s="199"/>
      <c r="ARJ192" s="199"/>
      <c r="ARK192" s="80"/>
      <c r="ARL192" s="199"/>
      <c r="ARM192" s="199"/>
      <c r="ARN192" s="199"/>
      <c r="ARO192" s="200"/>
      <c r="ARP192" s="201"/>
      <c r="ARQ192" s="202"/>
      <c r="ARR192" s="199"/>
      <c r="ARS192" s="199"/>
      <c r="ART192" s="80"/>
      <c r="ARU192" s="199"/>
      <c r="ARV192" s="199"/>
      <c r="ARW192" s="199"/>
      <c r="ARX192" s="200"/>
      <c r="ARY192" s="201"/>
      <c r="ARZ192" s="202"/>
      <c r="ASA192" s="199"/>
      <c r="ASB192" s="199"/>
      <c r="ASC192" s="80"/>
      <c r="ASD192" s="199"/>
      <c r="ASE192" s="199"/>
      <c r="ASF192" s="199"/>
      <c r="ASG192" s="200"/>
      <c r="ASH192" s="201"/>
      <c r="ASI192" s="202"/>
      <c r="ASJ192" s="199"/>
      <c r="ASK192" s="199"/>
      <c r="ASL192" s="80"/>
      <c r="ASM192" s="199"/>
      <c r="ASN192" s="199"/>
      <c r="ASO192" s="199"/>
      <c r="ASP192" s="200"/>
      <c r="ASQ192" s="201"/>
      <c r="ASR192" s="202"/>
      <c r="ASS192" s="199"/>
      <c r="AST192" s="199"/>
      <c r="ASU192" s="80"/>
      <c r="ASV192" s="199"/>
      <c r="ASW192" s="199"/>
      <c r="ASX192" s="199"/>
      <c r="ASY192" s="200"/>
      <c r="ASZ192" s="201"/>
      <c r="ATA192" s="202"/>
      <c r="ATB192" s="199"/>
      <c r="ATC192" s="199"/>
      <c r="ATD192" s="80"/>
      <c r="ATE192" s="199"/>
      <c r="ATF192" s="199"/>
      <c r="ATG192" s="199"/>
      <c r="ATH192" s="200"/>
      <c r="ATI192" s="201"/>
      <c r="ATJ192" s="202"/>
      <c r="ATK192" s="199"/>
      <c r="ATL192" s="199"/>
      <c r="ATM192" s="80"/>
      <c r="ATN192" s="199"/>
      <c r="ATO192" s="199"/>
      <c r="ATP192" s="199"/>
      <c r="ATQ192" s="200"/>
      <c r="ATR192" s="201"/>
      <c r="ATS192" s="202"/>
      <c r="ATT192" s="199"/>
      <c r="ATU192" s="199"/>
      <c r="ATV192" s="80"/>
      <c r="ATW192" s="199"/>
      <c r="ATX192" s="199"/>
      <c r="ATY192" s="199"/>
      <c r="ATZ192" s="200"/>
      <c r="AUA192" s="201"/>
      <c r="AUB192" s="202"/>
      <c r="AUC192" s="199"/>
      <c r="AUD192" s="199"/>
      <c r="AUE192" s="80"/>
      <c r="AUF192" s="199"/>
      <c r="AUG192" s="199"/>
      <c r="AUH192" s="199"/>
      <c r="AUI192" s="200"/>
      <c r="AUJ192" s="201"/>
      <c r="AUK192" s="202"/>
      <c r="AUL192" s="199"/>
      <c r="AUM192" s="199"/>
      <c r="AUN192" s="80"/>
      <c r="AUO192" s="199"/>
      <c r="AUP192" s="199"/>
      <c r="AUQ192" s="199"/>
      <c r="AUR192" s="200"/>
      <c r="AUS192" s="201"/>
      <c r="AUT192" s="202"/>
      <c r="AUU192" s="211"/>
      <c r="AUV192" s="203"/>
      <c r="AUW192" s="80"/>
      <c r="AUX192" s="199"/>
      <c r="AUY192" s="199"/>
      <c r="AUZ192" s="199"/>
      <c r="AVA192" s="200"/>
      <c r="AVB192" s="201"/>
      <c r="AVC192" s="202"/>
      <c r="AVD192" s="211"/>
      <c r="AVF192" s="111"/>
      <c r="AVJ192" s="205"/>
      <c r="AVK192" s="206"/>
      <c r="AVL192" s="207"/>
      <c r="AVO192" s="111"/>
      <c r="AVQ192" s="203"/>
      <c r="AVR192" s="199"/>
      <c r="AVS192" s="200"/>
      <c r="AVT192" s="201"/>
      <c r="AVU192" s="202"/>
      <c r="AVV192" s="199"/>
      <c r="AVW192" s="199"/>
      <c r="AVX192" s="80"/>
      <c r="AVY192" s="199"/>
      <c r="AVZ192" s="199"/>
      <c r="AWA192" s="199"/>
      <c r="AWB192" s="200"/>
      <c r="AWC192" s="201"/>
      <c r="AWD192" s="202"/>
      <c r="AWE192" s="199"/>
      <c r="AWF192" s="199"/>
      <c r="AWG192" s="80"/>
      <c r="AWH192" s="199"/>
      <c r="AWI192" s="199"/>
      <c r="AWJ192" s="199"/>
      <c r="AWK192" s="200"/>
      <c r="AWL192" s="201"/>
      <c r="AWM192" s="202"/>
      <c r="AWN192" s="199"/>
      <c r="AWO192" s="199"/>
      <c r="AWP192" s="80"/>
      <c r="AWQ192" s="199"/>
      <c r="AWR192" s="199"/>
      <c r="AWS192" s="199"/>
      <c r="AWT192" s="200"/>
      <c r="AWU192" s="201"/>
      <c r="AWV192" s="202"/>
      <c r="AWW192" s="199"/>
      <c r="AWX192" s="199"/>
      <c r="AWY192" s="80"/>
      <c r="AWZ192" s="199"/>
      <c r="AXA192" s="199"/>
      <c r="AXB192" s="199"/>
      <c r="AXC192" s="200"/>
      <c r="AXD192" s="201"/>
      <c r="AXE192" s="202"/>
      <c r="AXF192" s="199"/>
      <c r="AXG192" s="199"/>
      <c r="AXH192" s="80"/>
      <c r="AXI192" s="199"/>
      <c r="AXJ192" s="199"/>
      <c r="AXK192" s="199"/>
      <c r="AXL192" s="200"/>
      <c r="AXM192" s="201"/>
      <c r="AXN192" s="202"/>
      <c r="AXO192" s="199"/>
      <c r="AXP192" s="199"/>
      <c r="AXQ192" s="80"/>
      <c r="AXR192" s="199"/>
      <c r="AXS192" s="199"/>
      <c r="AXT192" s="199"/>
      <c r="AXU192" s="200"/>
      <c r="AXV192" s="201"/>
      <c r="AXW192" s="202"/>
      <c r="AXX192" s="199"/>
      <c r="AXY192" s="199"/>
      <c r="AXZ192" s="80"/>
      <c r="AYA192" s="199"/>
      <c r="AYB192" s="199"/>
      <c r="AYC192" s="199"/>
      <c r="AYD192" s="200"/>
      <c r="AYE192" s="201"/>
      <c r="AYF192" s="202"/>
      <c r="AYG192" s="199"/>
      <c r="AYH192" s="199"/>
      <c r="AYI192" s="80"/>
      <c r="AYJ192" s="199"/>
      <c r="AYK192" s="199"/>
      <c r="AYL192" s="199"/>
      <c r="AYM192" s="200"/>
      <c r="AYN192" s="201"/>
      <c r="AYO192" s="202"/>
      <c r="AYP192" s="199"/>
      <c r="AYQ192" s="199"/>
      <c r="AYR192" s="80"/>
      <c r="AYS192" s="199"/>
      <c r="AYT192" s="199"/>
      <c r="AYU192" s="199"/>
      <c r="AYV192" s="200"/>
      <c r="AYW192" s="201"/>
      <c r="AYX192" s="202"/>
      <c r="AYY192" s="199"/>
      <c r="AYZ192" s="199"/>
      <c r="AZA192" s="80"/>
      <c r="AZB192" s="199"/>
      <c r="AZC192" s="199"/>
      <c r="AZD192" s="199"/>
      <c r="AZE192" s="200"/>
      <c r="AZF192" s="201"/>
      <c r="AZG192" s="202"/>
      <c r="AZH192" s="199"/>
      <c r="AZI192" s="199"/>
      <c r="AZJ192" s="80"/>
      <c r="AZK192" s="199"/>
      <c r="AZL192" s="199"/>
      <c r="AZM192" s="199"/>
      <c r="AZN192" s="200"/>
      <c r="AZO192" s="201"/>
      <c r="AZP192" s="202"/>
      <c r="AZQ192" s="199"/>
      <c r="AZR192" s="199"/>
      <c r="AZS192" s="80"/>
      <c r="AZT192" s="199"/>
      <c r="AZU192" s="199"/>
      <c r="AZV192" s="199"/>
      <c r="AZW192" s="200"/>
      <c r="AZX192" s="201"/>
      <c r="AZY192" s="202"/>
      <c r="AZZ192" s="199"/>
      <c r="BAA192" s="199"/>
      <c r="BAB192" s="80"/>
      <c r="BAC192" s="199"/>
      <c r="BAD192" s="199"/>
      <c r="BAE192" s="199"/>
      <c r="BAF192" s="200"/>
      <c r="BAG192" s="201"/>
      <c r="BAH192" s="202"/>
      <c r="BAI192" s="199"/>
      <c r="BAJ192" s="199"/>
      <c r="BAK192" s="80"/>
      <c r="BAL192" s="199"/>
      <c r="BAM192" s="199"/>
      <c r="BAN192" s="199"/>
      <c r="BAO192" s="200"/>
      <c r="BAP192" s="201"/>
      <c r="BAQ192" s="202"/>
      <c r="BAR192" s="199"/>
      <c r="BAS192" s="199"/>
      <c r="BAT192" s="80"/>
      <c r="BAU192" s="199"/>
      <c r="BAV192" s="199"/>
      <c r="BAW192" s="199"/>
      <c r="BAX192" s="200"/>
      <c r="BAY192" s="201"/>
      <c r="BAZ192" s="202"/>
      <c r="BBA192" s="199"/>
      <c r="BBB192" s="199"/>
      <c r="BBC192" s="80"/>
      <c r="BBD192" s="199"/>
      <c r="BBE192" s="199"/>
      <c r="BBF192" s="199"/>
      <c r="BBG192" s="200"/>
      <c r="BBH192" s="201"/>
      <c r="BBI192" s="202"/>
      <c r="BBJ192" s="199"/>
      <c r="BBK192" s="199"/>
      <c r="BBL192" s="80"/>
      <c r="BBM192" s="199"/>
      <c r="BBN192" s="199"/>
      <c r="BBO192" s="199"/>
      <c r="BBP192" s="200"/>
      <c r="BBQ192" s="201"/>
      <c r="BBR192" s="202"/>
      <c r="BBS192" s="199"/>
      <c r="BBT192" s="199"/>
      <c r="BBU192" s="80"/>
      <c r="BBV192" s="199"/>
      <c r="BBW192" s="199"/>
      <c r="BBX192" s="199"/>
      <c r="BBY192" s="200"/>
      <c r="BBZ192" s="201"/>
      <c r="BCA192" s="202"/>
      <c r="BCB192" s="199"/>
      <c r="BCC192" s="199"/>
      <c r="BCD192" s="80"/>
      <c r="BCE192" s="199"/>
      <c r="BCF192" s="199"/>
      <c r="BCG192" s="199"/>
      <c r="BCH192" s="200"/>
      <c r="BCI192" s="201"/>
      <c r="BCJ192" s="202"/>
      <c r="BCK192" s="199"/>
      <c r="BCL192" s="199"/>
      <c r="BCM192" s="80"/>
      <c r="BCN192" s="199"/>
      <c r="BCO192" s="199"/>
      <c r="BCP192" s="199"/>
      <c r="BCQ192" s="200"/>
      <c r="BCR192" s="201"/>
      <c r="BCS192" s="202"/>
      <c r="BCT192" s="199"/>
      <c r="BCU192" s="199"/>
      <c r="BCV192" s="80"/>
      <c r="BCW192" s="199"/>
      <c r="BCX192" s="199"/>
      <c r="BCY192" s="199"/>
      <c r="BCZ192" s="200"/>
      <c r="BDA192" s="201"/>
      <c r="BDB192" s="202"/>
      <c r="BDC192" s="199"/>
      <c r="BDD192" s="199"/>
      <c r="BDE192" s="80"/>
      <c r="BDF192" s="199"/>
      <c r="BDG192" s="199"/>
      <c r="BDH192" s="199"/>
      <c r="BDI192" s="200"/>
      <c r="BDJ192" s="201"/>
      <c r="BDK192" s="202"/>
      <c r="BDL192" s="199"/>
      <c r="BDM192" s="199"/>
      <c r="BDN192" s="80"/>
      <c r="BDO192" s="199"/>
      <c r="BDP192" s="199"/>
      <c r="BDQ192" s="199"/>
      <c r="BDR192" s="200"/>
      <c r="BDS192" s="201"/>
      <c r="BDT192" s="202"/>
      <c r="BDU192" s="199"/>
      <c r="BDV192" s="199"/>
      <c r="BDW192" s="80"/>
      <c r="BDX192" s="199"/>
      <c r="BDY192" s="199"/>
      <c r="BDZ192" s="199"/>
      <c r="BEA192" s="200"/>
      <c r="BEB192" s="201"/>
      <c r="BEC192" s="202"/>
      <c r="BED192" s="199"/>
      <c r="BEE192" s="199"/>
      <c r="BEF192" s="80"/>
      <c r="BEG192" s="199"/>
      <c r="BEH192" s="199"/>
      <c r="BEI192" s="199"/>
      <c r="BEJ192" s="200"/>
      <c r="BEK192" s="201"/>
      <c r="BEL192" s="202"/>
      <c r="BEM192" s="199"/>
      <c r="BEN192" s="199"/>
      <c r="BEO192" s="80"/>
      <c r="BEP192" s="199"/>
      <c r="BEQ192" s="211"/>
      <c r="BER192" s="203"/>
      <c r="BES192" s="200"/>
      <c r="BET192" s="201"/>
      <c r="BEU192" s="202"/>
      <c r="BEV192" s="199"/>
      <c r="BEW192" s="199"/>
      <c r="BEX192" s="80"/>
      <c r="BEY192" s="199"/>
      <c r="BEZ192" s="211"/>
      <c r="BFB192" s="205"/>
      <c r="BFC192" s="206"/>
      <c r="BFD192" s="207"/>
      <c r="BFG192" s="111"/>
      <c r="BFK192" s="205"/>
      <c r="BFL192" s="206"/>
      <c r="BFM192" s="212"/>
      <c r="BFN192" s="199"/>
      <c r="BFO192" s="199"/>
      <c r="BFP192" s="80"/>
      <c r="BFQ192" s="199"/>
      <c r="BFR192" s="199"/>
      <c r="BFS192" s="199"/>
      <c r="BFT192" s="200"/>
      <c r="BFU192" s="201"/>
      <c r="BFV192" s="202"/>
      <c r="BFW192" s="199"/>
      <c r="BFX192" s="199"/>
      <c r="BFY192" s="80"/>
      <c r="BFZ192" s="199"/>
      <c r="BGA192" s="199"/>
      <c r="BGB192" s="199"/>
      <c r="BGC192" s="200"/>
      <c r="BGD192" s="201"/>
      <c r="BGE192" s="202"/>
      <c r="BGF192" s="199"/>
      <c r="BGG192" s="199"/>
      <c r="BGH192" s="80"/>
      <c r="BGI192" s="199"/>
      <c r="BGJ192" s="199"/>
      <c r="BGK192" s="199"/>
      <c r="BGL192" s="200"/>
      <c r="BGM192" s="201"/>
      <c r="BGN192" s="202"/>
      <c r="BGO192" s="199"/>
      <c r="BGP192" s="199"/>
      <c r="BGQ192" s="80"/>
      <c r="BGR192" s="199"/>
      <c r="BGS192" s="199"/>
      <c r="BGT192" s="199"/>
      <c r="BGU192" s="200"/>
      <c r="BGV192" s="201"/>
      <c r="BGW192" s="202"/>
      <c r="BGX192" s="199"/>
      <c r="BGY192" s="199"/>
      <c r="BGZ192" s="80"/>
      <c r="BHA192" s="199"/>
      <c r="BHB192" s="199"/>
      <c r="BHC192" s="199"/>
      <c r="BHD192" s="200"/>
      <c r="BHE192" s="201"/>
      <c r="BHF192" s="202"/>
      <c r="BHG192" s="199"/>
      <c r="BHH192" s="199"/>
      <c r="BHI192" s="80"/>
      <c r="BHJ192" s="199"/>
      <c r="BHK192" s="199"/>
      <c r="BHL192" s="199"/>
      <c r="BHM192" s="200"/>
      <c r="BHN192" s="201"/>
      <c r="BHO192" s="202"/>
      <c r="BHP192" s="199"/>
      <c r="BHQ192" s="199"/>
      <c r="BHR192" s="80"/>
      <c r="BHS192" s="199"/>
      <c r="BHT192" s="199"/>
      <c r="BHU192" s="199"/>
      <c r="BHV192" s="200"/>
      <c r="BHW192" s="201"/>
      <c r="BHX192" s="202"/>
      <c r="BHY192" s="199"/>
      <c r="BHZ192" s="199"/>
      <c r="BIA192" s="80"/>
      <c r="BIB192" s="199"/>
      <c r="BIC192" s="199"/>
      <c r="BID192" s="199"/>
      <c r="BIE192" s="200"/>
      <c r="BIF192" s="201"/>
      <c r="BIG192" s="202"/>
      <c r="BIH192" s="199"/>
      <c r="BII192" s="199"/>
      <c r="BIJ192" s="80"/>
      <c r="BIK192" s="199"/>
      <c r="BIL192" s="199"/>
      <c r="BIM192" s="199"/>
      <c r="BIN192" s="200"/>
      <c r="BIO192" s="201"/>
      <c r="BIP192" s="202"/>
      <c r="BIQ192" s="199"/>
      <c r="BIR192" s="199"/>
      <c r="BIS192" s="80"/>
      <c r="BIT192" s="199"/>
      <c r="BIU192" s="199"/>
      <c r="BIV192" s="199"/>
      <c r="BIW192" s="200"/>
      <c r="BIX192" s="201"/>
      <c r="BIY192" s="202"/>
      <c r="BIZ192" s="199"/>
      <c r="BJA192" s="199"/>
      <c r="BJB192" s="80"/>
      <c r="BJC192" s="199"/>
      <c r="BJD192" s="199"/>
      <c r="BJE192" s="199"/>
      <c r="BJF192" s="200"/>
      <c r="BJG192" s="201"/>
      <c r="BJH192" s="202"/>
      <c r="BJI192" s="199"/>
      <c r="BJJ192" s="199"/>
      <c r="BJK192" s="80"/>
      <c r="BJL192" s="199"/>
      <c r="BJM192" s="199"/>
      <c r="BJN192" s="199"/>
      <c r="BJO192" s="200"/>
      <c r="BJP192" s="201"/>
      <c r="BJQ192" s="202"/>
      <c r="BJR192" s="199"/>
      <c r="BJS192" s="199"/>
      <c r="BJT192" s="80"/>
      <c r="BJU192" s="199"/>
      <c r="BJV192" s="199"/>
      <c r="BJW192" s="199"/>
      <c r="BJX192" s="200"/>
      <c r="BJY192" s="201"/>
      <c r="BJZ192" s="202"/>
      <c r="BKA192" s="199"/>
      <c r="BKB192" s="199"/>
      <c r="BKC192" s="80"/>
      <c r="BKD192" s="199"/>
      <c r="BKE192" s="199"/>
      <c r="BKF192" s="199"/>
      <c r="BKG192" s="200"/>
      <c r="BKH192" s="201"/>
      <c r="BKI192" s="202"/>
      <c r="BKJ192" s="199"/>
      <c r="BKK192" s="199"/>
      <c r="BKL192" s="80"/>
      <c r="BKM192" s="199"/>
      <c r="BKN192" s="199"/>
      <c r="BKO192" s="199"/>
      <c r="BKP192" s="200"/>
      <c r="BKQ192" s="201"/>
      <c r="BKR192" s="202"/>
      <c r="BKS192" s="199"/>
      <c r="BKT192" s="199"/>
      <c r="BKU192" s="80"/>
      <c r="BKV192" s="199"/>
      <c r="BKW192" s="199"/>
      <c r="BKX192" s="199"/>
      <c r="BKY192" s="200"/>
      <c r="BKZ192" s="201"/>
      <c r="BLA192" s="202"/>
      <c r="BLB192" s="199"/>
      <c r="BLC192" s="199"/>
      <c r="BLD192" s="80"/>
      <c r="BLE192" s="199"/>
      <c r="BLF192" s="199"/>
      <c r="BLG192" s="199"/>
      <c r="BLH192" s="200"/>
      <c r="BLI192" s="201"/>
      <c r="BLJ192" s="202"/>
      <c r="BLK192" s="199"/>
      <c r="BLL192" s="199"/>
      <c r="BLM192" s="80"/>
      <c r="BLN192" s="199"/>
      <c r="BLO192" s="199"/>
      <c r="BLP192" s="199"/>
      <c r="BLQ192" s="200"/>
      <c r="BLR192" s="201"/>
      <c r="BLS192" s="202"/>
      <c r="BLT192" s="199"/>
      <c r="BLU192" s="199"/>
      <c r="BLV192" s="80"/>
      <c r="BLW192" s="199"/>
      <c r="BLX192" s="199"/>
      <c r="BLY192" s="199"/>
      <c r="BLZ192" s="200"/>
      <c r="BMA192" s="201"/>
      <c r="BMB192" s="202"/>
      <c r="BMC192" s="199"/>
      <c r="BMD192" s="199"/>
      <c r="BME192" s="80"/>
      <c r="BMF192" s="199"/>
      <c r="BMG192" s="199"/>
      <c r="BMH192" s="199"/>
      <c r="BMI192" s="200"/>
      <c r="BMJ192" s="201"/>
      <c r="BMK192" s="202"/>
      <c r="BML192" s="199"/>
      <c r="BMM192" s="199"/>
      <c r="BMN192" s="80"/>
      <c r="BMO192" s="199"/>
      <c r="BMP192" s="199"/>
      <c r="BMQ192" s="199"/>
      <c r="BMR192" s="200"/>
      <c r="BMS192" s="201"/>
      <c r="BMT192" s="202"/>
      <c r="BMU192" s="199"/>
      <c r="BMV192" s="199"/>
      <c r="BMW192" s="80"/>
      <c r="BMX192" s="199"/>
      <c r="BMY192" s="199"/>
      <c r="BMZ192" s="199"/>
      <c r="BNA192" s="200"/>
      <c r="BNB192" s="201"/>
      <c r="BNC192" s="202"/>
      <c r="BND192" s="199"/>
      <c r="BNE192" s="199"/>
      <c r="BNF192" s="80"/>
      <c r="BNG192" s="199"/>
      <c r="BNH192" s="199"/>
      <c r="BNI192" s="199"/>
      <c r="BNJ192" s="200"/>
      <c r="BNK192" s="201"/>
      <c r="BNL192" s="202"/>
      <c r="BNM192" s="199"/>
      <c r="BNN192" s="199"/>
      <c r="BNO192" s="80"/>
      <c r="BNP192" s="199"/>
      <c r="BNQ192" s="199"/>
      <c r="BNR192" s="199"/>
      <c r="BNS192" s="200"/>
      <c r="BNT192" s="201"/>
      <c r="BNU192" s="202"/>
      <c r="BNV192" s="199"/>
      <c r="BNW192" s="199"/>
      <c r="BNX192" s="80"/>
      <c r="BNY192" s="199"/>
      <c r="BNZ192" s="199"/>
      <c r="BOA192" s="199"/>
      <c r="BOB192" s="200"/>
      <c r="BOC192" s="201"/>
      <c r="BOD192" s="202"/>
      <c r="BOE192" s="199"/>
      <c r="BOF192" s="199"/>
      <c r="BOG192" s="80"/>
      <c r="BOH192" s="199"/>
      <c r="BOI192" s="199"/>
      <c r="BOJ192" s="199"/>
      <c r="BOK192" s="200"/>
      <c r="BOL192" s="201"/>
      <c r="BOM192" s="213"/>
      <c r="BON192" s="203"/>
      <c r="BOO192" s="199"/>
      <c r="BOP192" s="80"/>
      <c r="BOQ192" s="199"/>
      <c r="BOR192" s="199"/>
      <c r="BOS192" s="199"/>
      <c r="BOT192" s="200"/>
      <c r="BOU192" s="201"/>
      <c r="BOV192" s="213"/>
      <c r="BOY192" s="111"/>
      <c r="BPC192" s="205"/>
      <c r="BPD192" s="206"/>
      <c r="BPE192" s="207"/>
      <c r="BPH192" s="111"/>
      <c r="BPI192" s="203"/>
      <c r="BPJ192" s="199"/>
      <c r="BPK192" s="199"/>
      <c r="BPL192" s="200"/>
      <c r="BPM192" s="201"/>
      <c r="BPN192" s="202"/>
      <c r="BPO192" s="199"/>
      <c r="BPP192" s="199"/>
      <c r="BPQ192" s="80"/>
      <c r="BPR192" s="199"/>
      <c r="BPS192" s="199"/>
      <c r="BPT192" s="199"/>
      <c r="BPU192" s="200"/>
      <c r="BPV192" s="201"/>
      <c r="BPW192" s="202"/>
      <c r="BPX192" s="199"/>
      <c r="BPY192" s="199"/>
      <c r="BPZ192" s="80"/>
      <c r="BQA192" s="199"/>
      <c r="BQB192" s="199"/>
      <c r="BQC192" s="199"/>
      <c r="BQD192" s="200"/>
      <c r="BQE192" s="201"/>
      <c r="BQF192" s="202"/>
      <c r="BQG192" s="199"/>
      <c r="BQH192" s="199"/>
      <c r="BQI192" s="80"/>
      <c r="BQJ192" s="199"/>
      <c r="BQK192" s="199"/>
      <c r="BQL192" s="199"/>
      <c r="BQM192" s="200"/>
      <c r="BQN192" s="201"/>
      <c r="BQO192" s="202"/>
      <c r="BQP192" s="199"/>
      <c r="BQQ192" s="199"/>
      <c r="BQR192" s="80"/>
      <c r="BQS192" s="199"/>
      <c r="BQT192" s="199"/>
      <c r="BQU192" s="199"/>
      <c r="BQV192" s="200"/>
      <c r="BQW192" s="201"/>
      <c r="BQX192" s="202"/>
      <c r="BQY192" s="199"/>
      <c r="BQZ192" s="199"/>
      <c r="BRA192" s="80"/>
      <c r="BRB192" s="199"/>
      <c r="BRC192" s="199"/>
      <c r="BRD192" s="199"/>
      <c r="BRE192" s="200"/>
      <c r="BRF192" s="201"/>
      <c r="BRG192" s="202"/>
      <c r="BRH192" s="199"/>
      <c r="BRI192" s="199"/>
      <c r="BRJ192" s="80"/>
      <c r="BRK192" s="199"/>
      <c r="BRL192" s="199"/>
      <c r="BRM192" s="199"/>
      <c r="BRN192" s="200"/>
      <c r="BRO192" s="201"/>
      <c r="BRP192" s="202"/>
      <c r="BRQ192" s="199"/>
      <c r="BRR192" s="199"/>
      <c r="BRS192" s="80"/>
      <c r="BRT192" s="199"/>
      <c r="BRU192" s="199"/>
      <c r="BRV192" s="199"/>
      <c r="BRW192" s="200"/>
      <c r="BRX192" s="201"/>
      <c r="BRY192" s="202"/>
      <c r="BRZ192" s="199"/>
      <c r="BSA192" s="199"/>
      <c r="BSB192" s="80"/>
      <c r="BSC192" s="199"/>
      <c r="BSD192" s="199"/>
      <c r="BSE192" s="199"/>
      <c r="BSF192" s="200"/>
      <c r="BSG192" s="201"/>
      <c r="BSH192" s="202"/>
      <c r="BSI192" s="199"/>
      <c r="BSJ192" s="199"/>
      <c r="BSK192" s="80"/>
      <c r="BSL192" s="199"/>
      <c r="BSM192" s="199"/>
      <c r="BSN192" s="199"/>
      <c r="BSO192" s="200"/>
      <c r="BSP192" s="201"/>
      <c r="BSQ192" s="202"/>
      <c r="BSR192" s="199"/>
      <c r="BSS192" s="199"/>
      <c r="BST192" s="80"/>
      <c r="BSU192" s="199"/>
      <c r="BSV192" s="199"/>
      <c r="BSW192" s="199"/>
      <c r="BSX192" s="200"/>
      <c r="BSY192" s="201"/>
      <c r="BSZ192" s="202"/>
      <c r="BTA192" s="199"/>
      <c r="BTB192" s="199"/>
      <c r="BTC192" s="80"/>
      <c r="BTD192" s="199"/>
      <c r="BTE192" s="199"/>
      <c r="BTF192" s="199"/>
      <c r="BTG192" s="200"/>
      <c r="BTH192" s="201"/>
      <c r="BTI192" s="202"/>
      <c r="BTJ192" s="199"/>
      <c r="BTK192" s="199"/>
      <c r="BTL192" s="80"/>
      <c r="BTM192" s="199"/>
      <c r="BTN192" s="199"/>
      <c r="BTO192" s="199"/>
      <c r="BTP192" s="200"/>
      <c r="BTQ192" s="201"/>
      <c r="BTR192" s="202"/>
      <c r="BTS192" s="199"/>
      <c r="BTT192" s="199"/>
      <c r="BTU192" s="80"/>
      <c r="BTV192" s="199"/>
      <c r="BTW192" s="199"/>
      <c r="BTX192" s="199"/>
      <c r="BTY192" s="200"/>
      <c r="BTZ192" s="201"/>
      <c r="BUA192" s="202"/>
      <c r="BUB192" s="199"/>
      <c r="BUC192" s="199"/>
      <c r="BUD192" s="80"/>
      <c r="BUE192" s="199"/>
      <c r="BUF192" s="199"/>
      <c r="BUG192" s="199"/>
      <c r="BUH192" s="200"/>
      <c r="BUI192" s="201"/>
      <c r="BUJ192" s="202"/>
      <c r="BUK192" s="199"/>
      <c r="BUL192" s="199"/>
      <c r="BUM192" s="80"/>
      <c r="BUN192" s="199"/>
      <c r="BUO192" s="199"/>
      <c r="BUP192" s="199"/>
      <c r="BUQ192" s="200"/>
      <c r="BUR192" s="201"/>
      <c r="BUS192" s="202"/>
      <c r="BUT192" s="199"/>
      <c r="BUU192" s="199"/>
      <c r="BUV192" s="80"/>
      <c r="BUW192" s="199"/>
      <c r="BUX192" s="199"/>
      <c r="BUY192" s="199"/>
      <c r="BUZ192" s="200"/>
      <c r="BVA192" s="201"/>
      <c r="BVB192" s="202"/>
      <c r="BVC192" s="199"/>
      <c r="BVD192" s="199"/>
      <c r="BVE192" s="80"/>
      <c r="BVF192" s="199"/>
      <c r="BVG192" s="199"/>
      <c r="BVH192" s="199"/>
      <c r="BVI192" s="200"/>
      <c r="BVJ192" s="201"/>
      <c r="BVK192" s="202"/>
      <c r="BVL192" s="199"/>
      <c r="BVM192" s="199"/>
      <c r="BVN192" s="80"/>
      <c r="BVO192" s="199"/>
      <c r="BVP192" s="199"/>
      <c r="BVQ192" s="199"/>
      <c r="BVR192" s="200"/>
      <c r="BVS192" s="201"/>
      <c r="BVT192" s="202"/>
      <c r="BVU192" s="199"/>
      <c r="BVV192" s="199"/>
      <c r="BVW192" s="80"/>
      <c r="BVX192" s="199"/>
      <c r="BVY192" s="199"/>
      <c r="BVZ192" s="199"/>
      <c r="BWA192" s="200"/>
      <c r="BWB192" s="201"/>
      <c r="BWC192" s="202"/>
      <c r="BWD192" s="199"/>
      <c r="BWE192" s="199"/>
      <c r="BWF192" s="80"/>
      <c r="BWG192" s="199"/>
      <c r="BWH192" s="199"/>
      <c r="BWI192" s="199"/>
      <c r="BWJ192" s="200"/>
      <c r="BWK192" s="201"/>
      <c r="BWL192" s="202"/>
      <c r="BWM192" s="199"/>
      <c r="BWN192" s="199"/>
      <c r="BWO192" s="80"/>
      <c r="BWP192" s="199"/>
      <c r="BWQ192" s="199"/>
      <c r="BWR192" s="199"/>
      <c r="BWS192" s="200"/>
      <c r="BWT192" s="201"/>
      <c r="BWU192" s="202"/>
      <c r="BWV192" s="199"/>
      <c r="BWW192" s="199"/>
      <c r="BWX192" s="80"/>
      <c r="BWY192" s="199"/>
      <c r="BWZ192" s="199"/>
      <c r="BXA192" s="199"/>
      <c r="BXB192" s="200"/>
      <c r="BXC192" s="201"/>
      <c r="BXD192" s="202"/>
      <c r="BXE192" s="199"/>
      <c r="BXF192" s="199"/>
      <c r="BXG192" s="80"/>
      <c r="BXH192" s="199"/>
      <c r="BXI192" s="199"/>
      <c r="BXJ192" s="199"/>
      <c r="BXK192" s="200"/>
      <c r="BXL192" s="201"/>
      <c r="BXM192" s="202"/>
      <c r="BXN192" s="199"/>
      <c r="BXO192" s="199"/>
      <c r="BXP192" s="80"/>
      <c r="BXQ192" s="199"/>
      <c r="BXR192" s="199"/>
      <c r="BXS192" s="199"/>
      <c r="BXT192" s="200"/>
      <c r="BXU192" s="201"/>
      <c r="BXV192" s="202"/>
      <c r="BXW192" s="199"/>
      <c r="BXX192" s="199"/>
      <c r="BXY192" s="80"/>
      <c r="BXZ192" s="199"/>
      <c r="BYA192" s="199"/>
      <c r="BYB192" s="199"/>
      <c r="BYC192" s="200"/>
      <c r="BYD192" s="201"/>
      <c r="BYE192" s="202"/>
      <c r="BYF192" s="199"/>
      <c r="BYG192" s="199"/>
      <c r="BYH192" s="80"/>
      <c r="BYI192" s="211"/>
      <c r="BYJ192" s="203"/>
      <c r="BYK192" s="199"/>
      <c r="BYL192" s="200"/>
      <c r="BYM192" s="201"/>
      <c r="BYN192" s="202"/>
      <c r="BYO192" s="199"/>
      <c r="BYP192" s="199"/>
      <c r="BYQ192" s="80"/>
      <c r="BYR192" s="211"/>
      <c r="BYU192" s="205"/>
      <c r="BYV192" s="206"/>
      <c r="BYW192" s="207"/>
      <c r="BYZ192" s="111"/>
      <c r="BZD192" s="205"/>
      <c r="BZE192" s="210"/>
      <c r="BZF192" s="202"/>
      <c r="BZG192" s="199"/>
      <c r="BZH192" s="199"/>
      <c r="BZI192" s="80"/>
      <c r="BZJ192" s="199"/>
      <c r="BZK192" s="199"/>
      <c r="BZL192" s="199"/>
      <c r="BZM192" s="200"/>
      <c r="BZN192" s="201"/>
      <c r="BZO192" s="202"/>
      <c r="BZP192" s="199"/>
      <c r="BZQ192" s="199"/>
      <c r="BZR192" s="80"/>
      <c r="BZS192" s="199"/>
      <c r="BZT192" s="199"/>
      <c r="BZU192" s="199"/>
      <c r="BZV192" s="200"/>
      <c r="BZW192" s="201"/>
      <c r="BZX192" s="202"/>
      <c r="BZY192" s="199"/>
      <c r="BZZ192" s="199"/>
      <c r="CAA192" s="80"/>
      <c r="CAB192" s="199"/>
      <c r="CAC192" s="199"/>
      <c r="CAD192" s="199"/>
      <c r="CAE192" s="200"/>
      <c r="CAF192" s="201"/>
      <c r="CAG192" s="202"/>
      <c r="CAH192" s="199"/>
      <c r="CAI192" s="199"/>
      <c r="CAJ192" s="80"/>
      <c r="CAK192" s="199"/>
      <c r="CAL192" s="199"/>
      <c r="CAM192" s="199"/>
      <c r="CAN192" s="200"/>
      <c r="CAO192" s="201"/>
      <c r="CAP192" s="202"/>
      <c r="CAQ192" s="199"/>
      <c r="CAR192" s="199"/>
      <c r="CAS192" s="80"/>
      <c r="CAT192" s="199"/>
      <c r="CAU192" s="199"/>
      <c r="CAV192" s="199"/>
      <c r="CAW192" s="200"/>
      <c r="CAX192" s="201"/>
      <c r="CAY192" s="202"/>
      <c r="CAZ192" s="199"/>
      <c r="CBA192" s="199"/>
      <c r="CBB192" s="80"/>
      <c r="CBC192" s="199"/>
      <c r="CBD192" s="199"/>
      <c r="CBE192" s="199"/>
      <c r="CBF192" s="200"/>
      <c r="CBG192" s="201"/>
      <c r="CBH192" s="202"/>
      <c r="CBI192" s="199"/>
      <c r="CBJ192" s="199"/>
      <c r="CBK192" s="80"/>
      <c r="CBL192" s="199"/>
      <c r="CBM192" s="199"/>
      <c r="CBN192" s="199"/>
      <c r="CBO192" s="200"/>
      <c r="CBP192" s="201"/>
      <c r="CBQ192" s="202"/>
      <c r="CBR192" s="199"/>
      <c r="CBS192" s="199"/>
      <c r="CBT192" s="80"/>
      <c r="CBU192" s="199"/>
      <c r="CBV192" s="199"/>
      <c r="CBW192" s="199"/>
      <c r="CBX192" s="200"/>
      <c r="CBY192" s="201"/>
      <c r="CBZ192" s="202"/>
      <c r="CCA192" s="199"/>
      <c r="CCB192" s="199"/>
      <c r="CCC192" s="80"/>
      <c r="CCD192" s="199"/>
      <c r="CCE192" s="199"/>
      <c r="CCF192" s="199"/>
      <c r="CCG192" s="200"/>
      <c r="CCH192" s="201"/>
      <c r="CCI192" s="202"/>
      <c r="CCJ192" s="199"/>
      <c r="CCK192" s="199"/>
      <c r="CCL192" s="80"/>
      <c r="CCM192" s="199"/>
      <c r="CCN192" s="199"/>
      <c r="CCO192" s="199"/>
      <c r="CCP192" s="200"/>
      <c r="CCQ192" s="201"/>
      <c r="CCR192" s="202"/>
      <c r="CCS192" s="199"/>
      <c r="CCT192" s="199"/>
      <c r="CCU192" s="80"/>
      <c r="CCV192" s="199"/>
      <c r="CCW192" s="199"/>
      <c r="CCX192" s="199"/>
      <c r="CCY192" s="200"/>
      <c r="CCZ192" s="201"/>
      <c r="CDA192" s="202"/>
      <c r="CDB192" s="199"/>
      <c r="CDC192" s="199"/>
      <c r="CDD192" s="80"/>
      <c r="CDE192" s="199"/>
      <c r="CDF192" s="199"/>
      <c r="CDG192" s="199"/>
      <c r="CDH192" s="200"/>
      <c r="CDI192" s="201"/>
      <c r="CDJ192" s="202"/>
      <c r="CDK192" s="199"/>
      <c r="CDL192" s="199"/>
      <c r="CDM192" s="80"/>
      <c r="CDN192" s="199"/>
      <c r="CDO192" s="199"/>
      <c r="CDP192" s="199"/>
      <c r="CDQ192" s="200"/>
      <c r="CDR192" s="201"/>
      <c r="CDS192" s="202"/>
      <c r="CDT192" s="199"/>
      <c r="CDU192" s="199"/>
      <c r="CDV192" s="80"/>
      <c r="CDW192" s="199"/>
      <c r="CDX192" s="199"/>
      <c r="CDY192" s="199"/>
      <c r="CDZ192" s="200"/>
      <c r="CEA192" s="201"/>
      <c r="CEB192" s="202"/>
      <c r="CEC192" s="199"/>
      <c r="CED192" s="199"/>
      <c r="CEE192" s="80"/>
      <c r="CEF192" s="199"/>
      <c r="CEG192" s="199"/>
      <c r="CEH192" s="199"/>
      <c r="CEI192" s="200"/>
      <c r="CEJ192" s="201"/>
      <c r="CEK192" s="202"/>
      <c r="CEL192" s="199"/>
      <c r="CEM192" s="199"/>
      <c r="CEN192" s="80"/>
      <c r="CEO192" s="199"/>
      <c r="CEP192" s="199"/>
      <c r="CEQ192" s="199"/>
      <c r="CER192" s="200"/>
      <c r="CES192" s="201"/>
      <c r="CET192" s="202"/>
      <c r="CEU192" s="199"/>
      <c r="CEV192" s="199"/>
      <c r="CEW192" s="80"/>
      <c r="CEX192" s="199"/>
      <c r="CEY192" s="199"/>
      <c r="CEZ192" s="199"/>
      <c r="CFA192" s="200"/>
      <c r="CFB192" s="201"/>
      <c r="CFC192" s="202"/>
      <c r="CFD192" s="199"/>
      <c r="CFE192" s="199"/>
      <c r="CFF192" s="80"/>
      <c r="CFG192" s="199"/>
      <c r="CFH192" s="199"/>
      <c r="CFI192" s="199"/>
      <c r="CFJ192" s="200"/>
      <c r="CFK192" s="201"/>
      <c r="CFL192" s="202"/>
      <c r="CFM192" s="199"/>
      <c r="CFN192" s="199"/>
      <c r="CFO192" s="80"/>
      <c r="CFP192" s="199"/>
      <c r="CFQ192" s="199"/>
      <c r="CFR192" s="199"/>
      <c r="CFS192" s="200"/>
      <c r="CFT192" s="201"/>
      <c r="CFU192" s="202"/>
      <c r="CFV192" s="199"/>
      <c r="CFW192" s="199"/>
      <c r="CFX192" s="80"/>
      <c r="CFY192" s="199"/>
      <c r="CFZ192" s="199"/>
      <c r="CGA192" s="199"/>
      <c r="CGB192" s="200"/>
      <c r="CGC192" s="201"/>
      <c r="CGD192" s="202"/>
      <c r="CGE192" s="199"/>
      <c r="CGF192" s="199"/>
      <c r="CGG192" s="80"/>
      <c r="CGH192" s="199"/>
      <c r="CGI192" s="199"/>
      <c r="CGJ192" s="199"/>
      <c r="CGK192" s="200"/>
      <c r="CGL192" s="201"/>
      <c r="CGM192" s="202"/>
      <c r="CGN192" s="199"/>
      <c r="CGO192" s="199"/>
      <c r="CGP192" s="80"/>
      <c r="CGQ192" s="199"/>
      <c r="CGR192" s="199"/>
      <c r="CGS192" s="199"/>
      <c r="CGT192" s="200"/>
      <c r="CGU192" s="201"/>
      <c r="CGV192" s="202"/>
      <c r="CGW192" s="199"/>
      <c r="CGX192" s="199"/>
      <c r="CGY192" s="80"/>
      <c r="CGZ192" s="199"/>
      <c r="CHA192" s="199"/>
      <c r="CHB192" s="199"/>
      <c r="CHC192" s="200"/>
      <c r="CHD192" s="201"/>
      <c r="CHE192" s="202"/>
      <c r="CHF192" s="199"/>
      <c r="CHG192" s="199"/>
      <c r="CHH192" s="80"/>
      <c r="CHI192" s="199"/>
      <c r="CHJ192" s="199"/>
      <c r="CHK192" s="199"/>
      <c r="CHL192" s="200"/>
      <c r="CHM192" s="201"/>
      <c r="CHN192" s="202"/>
      <c r="CHO192" s="199"/>
      <c r="CHP192" s="199"/>
      <c r="CHQ192" s="80"/>
      <c r="CHR192" s="199"/>
      <c r="CHS192" s="199"/>
      <c r="CHT192" s="199"/>
      <c r="CHU192" s="200"/>
      <c r="CHV192" s="201"/>
      <c r="CHW192" s="202"/>
      <c r="CHX192" s="199"/>
      <c r="CHY192" s="199"/>
      <c r="CHZ192" s="80"/>
      <c r="CIA192" s="199"/>
      <c r="CIB192" s="199"/>
      <c r="CIC192" s="199"/>
      <c r="CID192" s="200"/>
      <c r="CIE192" s="214"/>
      <c r="CIF192" s="212"/>
      <c r="CIG192" s="199"/>
      <c r="CIH192" s="199"/>
      <c r="CII192" s="80"/>
      <c r="CIJ192" s="199"/>
      <c r="CIK192" s="199"/>
      <c r="CIL192" s="199"/>
      <c r="CIM192" s="200"/>
      <c r="CIN192" s="214"/>
      <c r="CIO192" s="207"/>
      <c r="CIR192" s="111"/>
      <c r="CIV192" s="205"/>
      <c r="CIW192" s="206"/>
      <c r="CIX192" s="207"/>
      <c r="CJA192" s="112"/>
      <c r="CJB192" s="199"/>
      <c r="CJC192" s="199"/>
      <c r="CJD192" s="199"/>
      <c r="CJE192" s="200"/>
      <c r="CJF192" s="201"/>
      <c r="CJG192" s="202"/>
      <c r="CJH192" s="199"/>
      <c r="CJI192" s="199"/>
      <c r="CJJ192" s="80"/>
      <c r="CJK192" s="199"/>
      <c r="CJL192" s="199"/>
      <c r="CJM192" s="199"/>
      <c r="CJN192" s="200"/>
      <c r="CJO192" s="201"/>
      <c r="CJP192" s="202"/>
      <c r="CJQ192" s="199"/>
      <c r="CJR192" s="199"/>
      <c r="CJS192" s="80"/>
      <c r="CJT192" s="199"/>
      <c r="CJU192" s="199"/>
      <c r="CJV192" s="199"/>
      <c r="CJW192" s="200"/>
      <c r="CJX192" s="201"/>
      <c r="CJY192" s="202"/>
      <c r="CJZ192" s="199"/>
      <c r="CKA192" s="199"/>
      <c r="CKB192" s="80"/>
      <c r="CKC192" s="199"/>
      <c r="CKD192" s="199"/>
      <c r="CKE192" s="199"/>
      <c r="CKF192" s="200"/>
      <c r="CKG192" s="201"/>
      <c r="CKH192" s="202"/>
      <c r="CKI192" s="199"/>
      <c r="CKJ192" s="199"/>
      <c r="CKK192" s="80"/>
      <c r="CKL192" s="199"/>
      <c r="CKM192" s="199"/>
      <c r="CKN192" s="199"/>
      <c r="CKO192" s="200"/>
      <c r="CKP192" s="201"/>
      <c r="CKQ192" s="202"/>
      <c r="CKR192" s="199"/>
      <c r="CKS192" s="199"/>
      <c r="CKT192" s="80"/>
      <c r="CKU192" s="199"/>
      <c r="CKV192" s="199"/>
      <c r="CKW192" s="199"/>
      <c r="CKX192" s="200"/>
      <c r="CKY192" s="201"/>
      <c r="CKZ192" s="202"/>
      <c r="CLA192" s="199"/>
      <c r="CLB192" s="199"/>
      <c r="CLC192" s="80"/>
      <c r="CLD192" s="199"/>
      <c r="CLE192" s="199"/>
      <c r="CLF192" s="199"/>
      <c r="CLG192" s="200"/>
      <c r="CLH192" s="201"/>
      <c r="CLI192" s="202"/>
      <c r="CLJ192" s="199"/>
      <c r="CLK192" s="199"/>
      <c r="CLL192" s="80"/>
      <c r="CLM192" s="199"/>
      <c r="CLN192" s="199"/>
      <c r="CLO192" s="199"/>
      <c r="CLP192" s="200"/>
      <c r="CLQ192" s="201"/>
      <c r="CLR192" s="202"/>
      <c r="CLS192" s="199"/>
      <c r="CLT192" s="199"/>
      <c r="CLU192" s="80"/>
      <c r="CLV192" s="199"/>
      <c r="CLW192" s="199"/>
      <c r="CLX192" s="199"/>
      <c r="CLY192" s="200"/>
      <c r="CLZ192" s="201"/>
      <c r="CMA192" s="202"/>
      <c r="CMB192" s="199"/>
      <c r="CMC192" s="199"/>
      <c r="CMD192" s="80"/>
      <c r="CME192" s="199"/>
      <c r="CMF192" s="199"/>
      <c r="CMG192" s="199"/>
      <c r="CMH192" s="200"/>
      <c r="CMI192" s="201"/>
      <c r="CMJ192" s="202"/>
      <c r="CMK192" s="199"/>
      <c r="CML192" s="199"/>
      <c r="CMM192" s="80"/>
      <c r="CMN192" s="199"/>
      <c r="CMO192" s="199"/>
      <c r="CMP192" s="199"/>
      <c r="CMQ192" s="200"/>
      <c r="CMR192" s="201"/>
      <c r="CMS192" s="202"/>
      <c r="CMT192" s="199"/>
      <c r="CMU192" s="199"/>
      <c r="CMV192" s="80"/>
      <c r="CMW192" s="199"/>
      <c r="CMX192" s="199"/>
      <c r="CMY192" s="199"/>
      <c r="CMZ192" s="200"/>
      <c r="CNA192" s="201"/>
      <c r="CNB192" s="202"/>
      <c r="CNC192" s="199"/>
      <c r="CND192" s="199"/>
      <c r="CNE192" s="80"/>
      <c r="CNF192" s="199"/>
      <c r="CNG192" s="199"/>
      <c r="CNH192" s="199"/>
      <c r="CNI192" s="200"/>
      <c r="CNJ192" s="201"/>
      <c r="CNK192" s="202"/>
      <c r="CNL192" s="199"/>
      <c r="CNM192" s="199"/>
      <c r="CNN192" s="80"/>
      <c r="CNO192" s="199"/>
      <c r="CNP192" s="199"/>
      <c r="CNQ192" s="199"/>
      <c r="CNR192" s="200"/>
      <c r="CNS192" s="201"/>
      <c r="CNT192" s="202"/>
      <c r="CNU192" s="199"/>
      <c r="CNV192" s="199"/>
      <c r="CNW192" s="80"/>
      <c r="CNX192" s="199"/>
      <c r="CNY192" s="199"/>
      <c r="CNZ192" s="199"/>
      <c r="COA192" s="200"/>
      <c r="COB192" s="201"/>
      <c r="COC192" s="202"/>
      <c r="COD192" s="199"/>
      <c r="COE192" s="199"/>
      <c r="COF192" s="80"/>
      <c r="COG192" s="199"/>
      <c r="COH192" s="199"/>
      <c r="COI192" s="199"/>
      <c r="COJ192" s="200"/>
      <c r="COK192" s="201"/>
      <c r="COL192" s="202"/>
      <c r="COM192" s="199"/>
      <c r="CON192" s="199"/>
      <c r="COO192" s="80"/>
      <c r="COP192" s="199"/>
      <c r="COQ192" s="199"/>
      <c r="COR192" s="199"/>
      <c r="COS192" s="200"/>
      <c r="COT192" s="201"/>
      <c r="COU192" s="202"/>
      <c r="COV192" s="199"/>
      <c r="COW192" s="199"/>
      <c r="COX192" s="80"/>
      <c r="COY192" s="199"/>
      <c r="COZ192" s="199"/>
      <c r="CPA192" s="199"/>
      <c r="CPB192" s="200"/>
      <c r="CPC192" s="201"/>
      <c r="CPD192" s="202"/>
      <c r="CPE192" s="199"/>
      <c r="CPF192" s="199"/>
      <c r="CPG192" s="80"/>
      <c r="CPH192" s="199"/>
      <c r="CPI192" s="199"/>
      <c r="CPJ192" s="199"/>
      <c r="CPK192" s="200"/>
      <c r="CPL192" s="201"/>
      <c r="CPM192" s="202"/>
      <c r="CPN192" s="199"/>
      <c r="CPO192" s="199"/>
      <c r="CPP192" s="80"/>
      <c r="CPQ192" s="199"/>
      <c r="CPR192" s="199"/>
      <c r="CPS192" s="199"/>
      <c r="CPT192" s="200"/>
      <c r="CPU192" s="201"/>
      <c r="CPV192" s="202"/>
      <c r="CPW192" s="199"/>
      <c r="CPX192" s="199"/>
      <c r="CPY192" s="80"/>
      <c r="CPZ192" s="199"/>
      <c r="CQA192" s="199"/>
      <c r="CQB192" s="199"/>
      <c r="CQC192" s="200"/>
      <c r="CQD192" s="201"/>
      <c r="CQE192" s="202"/>
      <c r="CQF192" s="199"/>
      <c r="CQG192" s="199"/>
      <c r="CQH192" s="80"/>
      <c r="CQI192" s="199"/>
      <c r="CQJ192" s="199"/>
      <c r="CQK192" s="199"/>
      <c r="CQL192" s="200"/>
      <c r="CQM192" s="201"/>
      <c r="CQN192" s="202"/>
      <c r="CQO192" s="199"/>
      <c r="CQP192" s="199"/>
      <c r="CQQ192" s="80"/>
      <c r="CQR192" s="199"/>
      <c r="CQS192" s="199"/>
      <c r="CQT192" s="199"/>
      <c r="CQU192" s="200"/>
      <c r="CQV192" s="201"/>
      <c r="CQW192" s="202"/>
      <c r="CQX192" s="199"/>
      <c r="CQY192" s="199"/>
      <c r="CQZ192" s="80"/>
      <c r="CRA192" s="199"/>
      <c r="CRB192" s="199"/>
      <c r="CRC192" s="199"/>
      <c r="CRD192" s="200"/>
      <c r="CRE192" s="201"/>
      <c r="CRF192" s="202"/>
      <c r="CRG192" s="199"/>
      <c r="CRH192" s="199"/>
      <c r="CRI192" s="80"/>
      <c r="CRJ192" s="199"/>
      <c r="CRK192" s="199"/>
      <c r="CRL192" s="199"/>
      <c r="CRM192" s="200"/>
      <c r="CRN192" s="201"/>
      <c r="CRO192" s="202"/>
      <c r="CRP192" s="199"/>
      <c r="CRQ192" s="199"/>
      <c r="CRR192" s="80"/>
      <c r="CRS192" s="199"/>
      <c r="CRT192" s="199"/>
      <c r="CRU192" s="199"/>
      <c r="CRV192" s="200"/>
      <c r="CRW192" s="201"/>
      <c r="CRX192" s="202"/>
      <c r="CRY192" s="199"/>
      <c r="CRZ192" s="199"/>
      <c r="CSA192" s="110"/>
      <c r="CSB192" s="203"/>
      <c r="CSC192" s="199"/>
      <c r="CSD192" s="199"/>
      <c r="CSE192" s="200"/>
      <c r="CSF192" s="201"/>
      <c r="CSG192" s="202"/>
      <c r="CSH192" s="199"/>
      <c r="CSI192" s="199"/>
      <c r="CSJ192" s="110"/>
      <c r="CSN192" s="205"/>
      <c r="CSO192" s="206"/>
      <c r="CSP192" s="207"/>
      <c r="CSS192" s="111"/>
      <c r="CSW192" s="208"/>
      <c r="CSX192" s="201"/>
      <c r="CSY192" s="202"/>
      <c r="CSZ192" s="199"/>
      <c r="CTA192" s="199"/>
      <c r="CTB192" s="80"/>
      <c r="CTC192" s="199"/>
      <c r="CTD192" s="199"/>
      <c r="CTE192" s="199"/>
      <c r="CTF192" s="200"/>
      <c r="CTG192" s="201"/>
      <c r="CTH192" s="202"/>
      <c r="CTI192" s="199"/>
      <c r="CTJ192" s="199"/>
      <c r="CTK192" s="80"/>
      <c r="CTL192" s="199"/>
      <c r="CTM192" s="199"/>
      <c r="CTN192" s="199"/>
      <c r="CTO192" s="200"/>
      <c r="CTP192" s="201"/>
      <c r="CTQ192" s="202"/>
      <c r="CTR192" s="199"/>
      <c r="CTS192" s="199"/>
      <c r="CTT192" s="80"/>
      <c r="CTU192" s="199"/>
      <c r="CTV192" s="199"/>
      <c r="CTW192" s="199"/>
      <c r="CTX192" s="200"/>
      <c r="CTY192" s="201"/>
      <c r="CTZ192" s="202"/>
      <c r="CUA192" s="199"/>
      <c r="CUB192" s="199"/>
      <c r="CUC192" s="80"/>
      <c r="CUD192" s="199"/>
      <c r="CUE192" s="199"/>
      <c r="CUF192" s="199"/>
      <c r="CUG192" s="200"/>
      <c r="CUH192" s="201"/>
      <c r="CUI192" s="202"/>
      <c r="CUJ192" s="199"/>
      <c r="CUK192" s="199"/>
      <c r="CUL192" s="80"/>
      <c r="CUM192" s="199"/>
      <c r="CUN192" s="199"/>
      <c r="CUO192" s="199"/>
      <c r="CUP192" s="200"/>
      <c r="CUQ192" s="201"/>
      <c r="CUR192" s="202"/>
      <c r="CUS192" s="199"/>
      <c r="CUT192" s="199"/>
      <c r="CUU192" s="80"/>
      <c r="CUV192" s="199"/>
      <c r="CUW192" s="199"/>
      <c r="CUX192" s="199"/>
      <c r="CUY192" s="200"/>
      <c r="CUZ192" s="201"/>
      <c r="CVA192" s="202"/>
      <c r="CVB192" s="199"/>
      <c r="CVC192" s="199"/>
      <c r="CVD192" s="80"/>
      <c r="CVE192" s="199"/>
      <c r="CVF192" s="199"/>
      <c r="CVG192" s="199"/>
      <c r="CVH192" s="200"/>
      <c r="CVI192" s="201"/>
      <c r="CVJ192" s="202"/>
      <c r="CVK192" s="199"/>
      <c r="CVL192" s="199"/>
      <c r="CVM192" s="80"/>
      <c r="CVN192" s="199"/>
      <c r="CVO192" s="199"/>
      <c r="CVP192" s="199"/>
      <c r="CVQ192" s="200"/>
      <c r="CVR192" s="201"/>
      <c r="CVS192" s="202"/>
      <c r="CVT192" s="199"/>
      <c r="CVU192" s="199"/>
      <c r="CVV192" s="80"/>
      <c r="CVW192" s="199"/>
      <c r="CVX192" s="199"/>
      <c r="CVY192" s="199"/>
      <c r="CVZ192" s="200"/>
      <c r="CWA192" s="201"/>
      <c r="CWB192" s="202"/>
      <c r="CWC192" s="199"/>
      <c r="CWD192" s="199"/>
      <c r="CWE192" s="80"/>
      <c r="CWF192" s="199"/>
      <c r="CWG192" s="199"/>
      <c r="CWH192" s="199"/>
      <c r="CWI192" s="200"/>
      <c r="CWJ192" s="201"/>
      <c r="CWK192" s="202"/>
      <c r="CWL192" s="199"/>
      <c r="CWM192" s="199"/>
      <c r="CWN192" s="80"/>
      <c r="CWO192" s="199"/>
      <c r="CWP192" s="199"/>
      <c r="CWQ192" s="199"/>
      <c r="CWR192" s="200"/>
      <c r="CWS192" s="201"/>
      <c r="CWT192" s="202"/>
      <c r="CWU192" s="199"/>
      <c r="CWV192" s="199"/>
      <c r="CWW192" s="80"/>
      <c r="CWX192" s="199"/>
      <c r="CWY192" s="199"/>
      <c r="CWZ192" s="199"/>
      <c r="CXA192" s="200"/>
      <c r="CXB192" s="201"/>
      <c r="CXC192" s="202"/>
      <c r="CXD192" s="199"/>
      <c r="CXE192" s="199"/>
      <c r="CXF192" s="80"/>
      <c r="CXG192" s="199"/>
      <c r="CXH192" s="199"/>
      <c r="CXI192" s="199"/>
      <c r="CXJ192" s="200"/>
      <c r="CXK192" s="201"/>
      <c r="CXL192" s="202"/>
      <c r="CXM192" s="199"/>
      <c r="CXN192" s="199"/>
      <c r="CXO192" s="80"/>
      <c r="CXP192" s="199"/>
      <c r="CXQ192" s="199"/>
      <c r="CXR192" s="199"/>
      <c r="CXS192" s="200"/>
      <c r="CXT192" s="201"/>
      <c r="CXU192" s="202"/>
      <c r="CXV192" s="199"/>
      <c r="CXW192" s="199"/>
      <c r="CXX192" s="80"/>
      <c r="CXY192" s="199"/>
      <c r="CXZ192" s="199"/>
      <c r="CYA192" s="199"/>
      <c r="CYB192" s="200"/>
      <c r="CYC192" s="201"/>
      <c r="CYD192" s="202"/>
      <c r="CYE192" s="199"/>
      <c r="CYF192" s="199"/>
      <c r="CYG192" s="80"/>
      <c r="CYH192" s="199"/>
      <c r="CYI192" s="199"/>
      <c r="CYJ192" s="199"/>
      <c r="CYK192" s="200"/>
      <c r="CYL192" s="201"/>
      <c r="CYM192" s="202"/>
      <c r="CYN192" s="199"/>
      <c r="CYO192" s="199"/>
      <c r="CYP192" s="80"/>
      <c r="CYQ192" s="199"/>
      <c r="CYR192" s="199"/>
      <c r="CYS192" s="199"/>
      <c r="CYT192" s="200"/>
      <c r="CYU192" s="201"/>
      <c r="CYV192" s="202"/>
      <c r="CYW192" s="199"/>
      <c r="CYX192" s="199"/>
      <c r="CYY192" s="80"/>
      <c r="CYZ192" s="199"/>
      <c r="CZA192" s="199"/>
      <c r="CZB192" s="199"/>
      <c r="CZC192" s="200"/>
      <c r="CZD192" s="201"/>
      <c r="CZE192" s="202"/>
      <c r="CZF192" s="199"/>
      <c r="CZG192" s="199"/>
      <c r="CZH192" s="80"/>
      <c r="CZI192" s="199"/>
      <c r="CZJ192" s="199"/>
      <c r="CZK192" s="199"/>
      <c r="CZL192" s="200"/>
      <c r="CZM192" s="201"/>
      <c r="CZN192" s="202"/>
      <c r="CZO192" s="199"/>
      <c r="CZP192" s="199"/>
      <c r="CZQ192" s="80"/>
      <c r="CZR192" s="199"/>
      <c r="CZS192" s="199"/>
      <c r="CZT192" s="199"/>
      <c r="CZU192" s="200"/>
      <c r="CZV192" s="201"/>
      <c r="CZW192" s="202"/>
      <c r="CZX192" s="199"/>
      <c r="CZY192" s="199"/>
      <c r="CZZ192" s="80"/>
      <c r="DAA192" s="199"/>
      <c r="DAB192" s="199"/>
      <c r="DAC192" s="199"/>
      <c r="DAD192" s="200"/>
      <c r="DAE192" s="201"/>
      <c r="DAF192" s="202"/>
      <c r="DAG192" s="199"/>
      <c r="DAH192" s="199"/>
      <c r="DAI192" s="80"/>
      <c r="DAJ192" s="199"/>
      <c r="DAK192" s="199"/>
      <c r="DAL192" s="199"/>
      <c r="DAM192" s="200"/>
      <c r="DAN192" s="201"/>
      <c r="DAO192" s="202"/>
      <c r="DAP192" s="199"/>
      <c r="DAQ192" s="199"/>
      <c r="DAR192" s="80"/>
      <c r="DAS192" s="199"/>
      <c r="DAT192" s="199"/>
      <c r="DAU192" s="199"/>
      <c r="DAV192" s="200"/>
      <c r="DAW192" s="201"/>
      <c r="DAX192" s="202"/>
      <c r="DAY192" s="199"/>
      <c r="DAZ192" s="199"/>
      <c r="DBA192" s="80"/>
      <c r="DBB192" s="199"/>
      <c r="DBC192" s="199"/>
      <c r="DBD192" s="199"/>
      <c r="DBE192" s="200"/>
      <c r="DBF192" s="201"/>
      <c r="DBG192" s="202"/>
      <c r="DBH192" s="199"/>
      <c r="DBI192" s="199"/>
      <c r="DBJ192" s="80"/>
      <c r="DBK192" s="199"/>
      <c r="DBL192" s="199"/>
      <c r="DBM192" s="199"/>
      <c r="DBN192" s="200"/>
      <c r="DBO192" s="201"/>
      <c r="DBP192" s="202"/>
      <c r="DBQ192" s="199"/>
      <c r="DBR192" s="199"/>
      <c r="DBS192" s="80"/>
      <c r="DBT192" s="199"/>
      <c r="DBU192" s="199"/>
      <c r="DBV192" s="199"/>
      <c r="DBW192" s="209"/>
      <c r="DBX192" s="210"/>
      <c r="DBY192" s="202"/>
      <c r="DBZ192" s="199"/>
      <c r="DCA192" s="199"/>
      <c r="DCB192" s="80"/>
      <c r="DCC192" s="199"/>
      <c r="DCD192" s="199"/>
      <c r="DCE192" s="199"/>
      <c r="DCF192" s="209"/>
      <c r="DCG192" s="206"/>
      <c r="DCH192" s="207"/>
      <c r="DCK192" s="111"/>
      <c r="DCO192" s="205"/>
      <c r="DCP192" s="206"/>
      <c r="DCQ192" s="207"/>
      <c r="DCS192" s="203"/>
      <c r="DCT192" s="80"/>
      <c r="DCU192" s="199"/>
      <c r="DCV192" s="199"/>
      <c r="DCW192" s="199"/>
      <c r="DCX192" s="200"/>
      <c r="DCY192" s="201"/>
      <c r="DCZ192" s="202"/>
      <c r="DDA192" s="199"/>
      <c r="DDB192" s="199"/>
      <c r="DDC192" s="80"/>
      <c r="DDD192" s="199"/>
      <c r="DDE192" s="199"/>
      <c r="DDF192" s="199"/>
      <c r="DDG192" s="200"/>
      <c r="DDH192" s="201"/>
      <c r="DDI192" s="202"/>
      <c r="DDJ192" s="199"/>
      <c r="DDK192" s="199"/>
      <c r="DDL192" s="80"/>
      <c r="DDM192" s="199"/>
      <c r="DDN192" s="199"/>
      <c r="DDO192" s="199"/>
      <c r="DDP192" s="200"/>
      <c r="DDQ192" s="201"/>
      <c r="DDR192" s="202"/>
      <c r="DDS192" s="199"/>
      <c r="DDT192" s="199"/>
      <c r="DDU192" s="80"/>
      <c r="DDV192" s="199"/>
      <c r="DDW192" s="199"/>
      <c r="DDX192" s="199"/>
      <c r="DDY192" s="200"/>
      <c r="DDZ192" s="201"/>
      <c r="DEA192" s="202"/>
      <c r="DEB192" s="199"/>
      <c r="DEC192" s="199"/>
      <c r="DED192" s="80"/>
      <c r="DEE192" s="199"/>
      <c r="DEF192" s="199"/>
      <c r="DEG192" s="199"/>
      <c r="DEH192" s="200"/>
      <c r="DEI192" s="201"/>
      <c r="DEJ192" s="202"/>
      <c r="DEK192" s="199"/>
      <c r="DEL192" s="199"/>
      <c r="DEM192" s="80"/>
      <c r="DEN192" s="199"/>
      <c r="DEO192" s="199"/>
      <c r="DEP192" s="199"/>
      <c r="DEQ192" s="200"/>
      <c r="DER192" s="201"/>
      <c r="DES192" s="202"/>
      <c r="DET192" s="199"/>
      <c r="DEU192" s="199"/>
      <c r="DEV192" s="80"/>
      <c r="DEW192" s="199"/>
      <c r="DEX192" s="199"/>
      <c r="DEY192" s="199"/>
      <c r="DEZ192" s="200"/>
      <c r="DFA192" s="201"/>
      <c r="DFB192" s="202"/>
      <c r="DFC192" s="199"/>
      <c r="DFD192" s="199"/>
      <c r="DFE192" s="80"/>
      <c r="DFF192" s="199"/>
      <c r="DFG192" s="199"/>
      <c r="DFH192" s="199"/>
      <c r="DFI192" s="200"/>
      <c r="DFJ192" s="201"/>
      <c r="DFK192" s="202"/>
      <c r="DFL192" s="199"/>
      <c r="DFM192" s="199"/>
      <c r="DFN192" s="80"/>
      <c r="DFO192" s="199"/>
      <c r="DFP192" s="199"/>
      <c r="DFQ192" s="199"/>
      <c r="DFR192" s="200"/>
      <c r="DFS192" s="201"/>
      <c r="DFT192" s="202"/>
      <c r="DFU192" s="199"/>
      <c r="DFV192" s="199"/>
      <c r="DFW192" s="80"/>
      <c r="DFX192" s="199"/>
      <c r="DFY192" s="199"/>
      <c r="DFZ192" s="199"/>
      <c r="DGA192" s="200"/>
      <c r="DGB192" s="201"/>
      <c r="DGC192" s="202"/>
      <c r="DGD192" s="199"/>
      <c r="DGE192" s="199"/>
      <c r="DGF192" s="80"/>
      <c r="DGG192" s="199"/>
      <c r="DGH192" s="199"/>
      <c r="DGI192" s="199"/>
      <c r="DGJ192" s="200"/>
      <c r="DGK192" s="201"/>
      <c r="DGL192" s="202"/>
      <c r="DGM192" s="199"/>
      <c r="DGN192" s="199"/>
      <c r="DGO192" s="80"/>
      <c r="DGP192" s="199"/>
      <c r="DGQ192" s="199"/>
      <c r="DGR192" s="199"/>
      <c r="DGS192" s="200"/>
      <c r="DGT192" s="201"/>
      <c r="DGU192" s="202"/>
      <c r="DGV192" s="199"/>
      <c r="DGW192" s="199"/>
      <c r="DGX192" s="80"/>
      <c r="DGY192" s="199"/>
      <c r="DGZ192" s="199"/>
      <c r="DHA192" s="199"/>
      <c r="DHB192" s="200"/>
      <c r="DHC192" s="201"/>
      <c r="DHD192" s="202"/>
      <c r="DHE192" s="199"/>
      <c r="DHF192" s="199"/>
      <c r="DHG192" s="80"/>
      <c r="DHH192" s="199"/>
      <c r="DHI192" s="199"/>
      <c r="DHJ192" s="199"/>
      <c r="DHK192" s="200"/>
      <c r="DHL192" s="201"/>
      <c r="DHM192" s="202"/>
      <c r="DHN192" s="199"/>
      <c r="DHO192" s="199"/>
      <c r="DHP192" s="80"/>
      <c r="DHQ192" s="199"/>
      <c r="DHR192" s="199"/>
      <c r="DHS192" s="199"/>
      <c r="DHT192" s="200"/>
      <c r="DHU192" s="201"/>
      <c r="DHV192" s="202"/>
      <c r="DHW192" s="199"/>
      <c r="DHX192" s="199"/>
      <c r="DHY192" s="80"/>
      <c r="DHZ192" s="199"/>
      <c r="DIA192" s="199"/>
      <c r="DIB192" s="199"/>
      <c r="DIC192" s="200"/>
      <c r="DID192" s="201"/>
      <c r="DIE192" s="202"/>
      <c r="DIF192" s="199"/>
      <c r="DIG192" s="199"/>
      <c r="DIH192" s="80"/>
      <c r="DII192" s="199"/>
      <c r="DIJ192" s="199"/>
      <c r="DIK192" s="199"/>
      <c r="DIL192" s="200"/>
      <c r="DIM192" s="201"/>
      <c r="DIN192" s="202"/>
      <c r="DIO192" s="199"/>
      <c r="DIP192" s="199"/>
      <c r="DIQ192" s="80"/>
      <c r="DIR192" s="199"/>
      <c r="DIS192" s="199"/>
      <c r="DIT192" s="199"/>
      <c r="DIU192" s="200"/>
      <c r="DIV192" s="201"/>
      <c r="DIW192" s="202"/>
      <c r="DIX192" s="199"/>
      <c r="DIY192" s="199"/>
      <c r="DIZ192" s="80"/>
      <c r="DJA192" s="199"/>
      <c r="DJB192" s="199"/>
      <c r="DJC192" s="199"/>
      <c r="DJD192" s="200"/>
      <c r="DJE192" s="201"/>
      <c r="DJF192" s="202"/>
      <c r="DJG192" s="199"/>
      <c r="DJH192" s="199"/>
      <c r="DJI192" s="80"/>
      <c r="DJJ192" s="199"/>
      <c r="DJK192" s="199"/>
      <c r="DJL192" s="199"/>
      <c r="DJM192" s="200"/>
      <c r="DJN192" s="201"/>
      <c r="DJO192" s="202"/>
      <c r="DJP192" s="199"/>
      <c r="DJQ192" s="199"/>
      <c r="DJR192" s="80"/>
      <c r="DJS192" s="199"/>
      <c r="DJT192" s="199"/>
      <c r="DJU192" s="199"/>
      <c r="DJV192" s="200"/>
      <c r="DJW192" s="201"/>
      <c r="DJX192" s="202"/>
      <c r="DJY192" s="199"/>
      <c r="DJZ192" s="199"/>
      <c r="DKA192" s="80"/>
      <c r="DKB192" s="199"/>
      <c r="DKC192" s="199"/>
      <c r="DKD192" s="199"/>
      <c r="DKE192" s="200"/>
      <c r="DKF192" s="201"/>
      <c r="DKG192" s="202"/>
      <c r="DKH192" s="199"/>
      <c r="DKI192" s="199"/>
      <c r="DKJ192" s="80"/>
      <c r="DKK192" s="199"/>
      <c r="DKL192" s="199"/>
      <c r="DKM192" s="199"/>
      <c r="DKN192" s="200"/>
      <c r="DKO192" s="201"/>
      <c r="DKP192" s="202"/>
      <c r="DKQ192" s="199"/>
      <c r="DKR192" s="199"/>
      <c r="DKS192" s="80"/>
      <c r="DKT192" s="199"/>
      <c r="DKU192" s="199"/>
      <c r="DKV192" s="199"/>
      <c r="DKW192" s="200"/>
      <c r="DKX192" s="201"/>
      <c r="DKY192" s="202"/>
      <c r="DKZ192" s="199"/>
      <c r="DLA192" s="199"/>
      <c r="DLB192" s="80"/>
      <c r="DLC192" s="199"/>
      <c r="DLD192" s="199"/>
      <c r="DLE192" s="199"/>
      <c r="DLF192" s="200"/>
      <c r="DLG192" s="201"/>
      <c r="DLH192" s="202"/>
      <c r="DLI192" s="199"/>
      <c r="DLJ192" s="199"/>
      <c r="DLK192" s="80"/>
      <c r="DLL192" s="199"/>
      <c r="DLM192" s="199"/>
      <c r="DLN192" s="199"/>
      <c r="DLO192" s="200"/>
      <c r="DLP192" s="201"/>
      <c r="DLQ192" s="202"/>
      <c r="DLR192" s="199"/>
      <c r="DLS192" s="211"/>
      <c r="DLT192" s="112"/>
      <c r="DLU192" s="199"/>
      <c r="DLV192" s="199"/>
      <c r="DLW192" s="199"/>
      <c r="DLX192" s="200"/>
      <c r="DLY192" s="201"/>
      <c r="DLZ192" s="202"/>
      <c r="DMA192" s="199"/>
      <c r="DMB192" s="211"/>
      <c r="DMC192" s="111"/>
      <c r="DMG192" s="205"/>
      <c r="DMH192" s="206"/>
      <c r="DMI192" s="207"/>
      <c r="DML192" s="111"/>
      <c r="DMO192" s="203"/>
      <c r="DMP192" s="200"/>
      <c r="DMQ192" s="201"/>
      <c r="DMR192" s="202"/>
      <c r="DMS192" s="199"/>
      <c r="DMT192" s="199"/>
      <c r="DMU192" s="80"/>
      <c r="DMV192" s="199"/>
      <c r="DMW192" s="199"/>
      <c r="DMX192" s="199"/>
      <c r="DMY192" s="200"/>
      <c r="DMZ192" s="201"/>
      <c r="DNA192" s="202"/>
      <c r="DNB192" s="199"/>
      <c r="DNC192" s="199"/>
      <c r="DND192" s="80"/>
      <c r="DNE192" s="199"/>
      <c r="DNF192" s="199"/>
      <c r="DNG192" s="199"/>
      <c r="DNH192" s="200"/>
      <c r="DNI192" s="201"/>
      <c r="DNJ192" s="202"/>
      <c r="DNK192" s="199"/>
      <c r="DNL192" s="199"/>
      <c r="DNM192" s="80"/>
      <c r="DNN192" s="199"/>
      <c r="DNO192" s="199"/>
      <c r="DNP192" s="199"/>
      <c r="DNQ192" s="200"/>
      <c r="DNR192" s="201"/>
      <c r="DNS192" s="202"/>
      <c r="DNT192" s="199"/>
      <c r="DNU192" s="199"/>
      <c r="DNV192" s="80"/>
      <c r="DNW192" s="199"/>
      <c r="DNX192" s="199"/>
      <c r="DNY192" s="199"/>
      <c r="DNZ192" s="200"/>
      <c r="DOA192" s="201"/>
      <c r="DOB192" s="202"/>
      <c r="DOC192" s="199"/>
      <c r="DOD192" s="199"/>
      <c r="DOE192" s="80"/>
      <c r="DOF192" s="199"/>
      <c r="DOG192" s="199"/>
      <c r="DOH192" s="199"/>
      <c r="DOI192" s="200"/>
      <c r="DOJ192" s="201"/>
      <c r="DOK192" s="202"/>
      <c r="DOL192" s="199"/>
      <c r="DOM192" s="199"/>
      <c r="DON192" s="80"/>
      <c r="DOO192" s="199"/>
      <c r="DOP192" s="199"/>
      <c r="DOQ192" s="199"/>
      <c r="DOR192" s="200"/>
      <c r="DOS192" s="201"/>
      <c r="DOT192" s="202"/>
      <c r="DOU192" s="199"/>
      <c r="DOV192" s="199"/>
      <c r="DOW192" s="80"/>
      <c r="DOX192" s="199"/>
      <c r="DOY192" s="199"/>
      <c r="DOZ192" s="199"/>
      <c r="DPA192" s="200"/>
      <c r="DPB192" s="201"/>
      <c r="DPC192" s="202"/>
      <c r="DPD192" s="199"/>
      <c r="DPE192" s="199"/>
      <c r="DPF192" s="80"/>
      <c r="DPG192" s="199"/>
      <c r="DPH192" s="199"/>
      <c r="DPI192" s="199"/>
      <c r="DPJ192" s="200"/>
      <c r="DPK192" s="201"/>
      <c r="DPL192" s="202"/>
      <c r="DPM192" s="199"/>
      <c r="DPN192" s="199"/>
      <c r="DPO192" s="80"/>
      <c r="DPP192" s="199"/>
      <c r="DPQ192" s="199"/>
      <c r="DPR192" s="199"/>
      <c r="DPS192" s="200"/>
      <c r="DPT192" s="201"/>
      <c r="DPU192" s="202"/>
      <c r="DPV192" s="199"/>
      <c r="DPW192" s="199"/>
      <c r="DPX192" s="80"/>
      <c r="DPY192" s="199"/>
      <c r="DPZ192" s="199"/>
      <c r="DQA192" s="199"/>
      <c r="DQB192" s="200"/>
      <c r="DQC192" s="201"/>
      <c r="DQD192" s="202"/>
      <c r="DQE192" s="199"/>
      <c r="DQF192" s="199"/>
      <c r="DQG192" s="80"/>
      <c r="DQH192" s="199"/>
      <c r="DQI192" s="199"/>
      <c r="DQJ192" s="199"/>
      <c r="DQK192" s="200"/>
      <c r="DQL192" s="201"/>
      <c r="DQM192" s="202"/>
      <c r="DQN192" s="199"/>
      <c r="DQO192" s="199"/>
      <c r="DQP192" s="80"/>
      <c r="DQQ192" s="199"/>
      <c r="DQR192" s="199"/>
      <c r="DQS192" s="199"/>
      <c r="DQT192" s="200"/>
      <c r="DQU192" s="201"/>
      <c r="DQV192" s="202"/>
      <c r="DQW192" s="199"/>
      <c r="DQX192" s="199"/>
      <c r="DQY192" s="80"/>
      <c r="DQZ192" s="199"/>
      <c r="DRA192" s="199"/>
      <c r="DRB192" s="199"/>
      <c r="DRC192" s="200"/>
      <c r="DRD192" s="201"/>
      <c r="DRE192" s="202"/>
      <c r="DRF192" s="199"/>
      <c r="DRG192" s="199"/>
      <c r="DRH192" s="80"/>
      <c r="DRI192" s="199"/>
      <c r="DRJ192" s="199"/>
      <c r="DRK192" s="199"/>
      <c r="DRL192" s="200"/>
      <c r="DRM192" s="201"/>
      <c r="DRN192" s="202"/>
      <c r="DRO192" s="199"/>
      <c r="DRP192" s="199"/>
      <c r="DRQ192" s="80"/>
      <c r="DRR192" s="199"/>
      <c r="DRS192" s="199"/>
      <c r="DRT192" s="199"/>
      <c r="DRU192" s="200"/>
      <c r="DRV192" s="201"/>
      <c r="DRW192" s="202"/>
      <c r="DRX192" s="199"/>
      <c r="DRY192" s="199"/>
      <c r="DRZ192" s="80"/>
      <c r="DSA192" s="199"/>
      <c r="DSB192" s="199"/>
      <c r="DSC192" s="199"/>
      <c r="DSD192" s="200"/>
      <c r="DSE192" s="201"/>
      <c r="DSF192" s="202"/>
      <c r="DSG192" s="199"/>
      <c r="DSH192" s="199"/>
      <c r="DSI192" s="80"/>
      <c r="DSJ192" s="199"/>
      <c r="DSK192" s="199"/>
      <c r="DSL192" s="199"/>
      <c r="DSM192" s="200"/>
      <c r="DSN192" s="201"/>
      <c r="DSO192" s="202"/>
      <c r="DSP192" s="199"/>
      <c r="DSQ192" s="199"/>
      <c r="DSR192" s="80"/>
      <c r="DSS192" s="199"/>
      <c r="DST192" s="199"/>
      <c r="DSU192" s="199"/>
      <c r="DSV192" s="200"/>
      <c r="DSW192" s="201"/>
      <c r="DSX192" s="202"/>
      <c r="DSY192" s="199"/>
      <c r="DSZ192" s="199"/>
      <c r="DTA192" s="80"/>
      <c r="DTB192" s="199"/>
      <c r="DTC192" s="199"/>
      <c r="DTD192" s="199"/>
      <c r="DTE192" s="200"/>
      <c r="DTF192" s="201"/>
      <c r="DTG192" s="202"/>
      <c r="DTH192" s="199"/>
      <c r="DTI192" s="199"/>
      <c r="DTJ192" s="80"/>
      <c r="DTK192" s="199"/>
      <c r="DTL192" s="199"/>
      <c r="DTM192" s="199"/>
      <c r="DTN192" s="200"/>
      <c r="DTO192" s="201"/>
      <c r="DTP192" s="202"/>
      <c r="DTQ192" s="199"/>
      <c r="DTR192" s="199"/>
      <c r="DTS192" s="80"/>
      <c r="DTT192" s="199"/>
      <c r="DTU192" s="199"/>
      <c r="DTV192" s="199"/>
      <c r="DTW192" s="200"/>
      <c r="DTX192" s="201"/>
      <c r="DTY192" s="202"/>
      <c r="DTZ192" s="199"/>
      <c r="DUA192" s="199"/>
      <c r="DUB192" s="80"/>
      <c r="DUC192" s="199"/>
      <c r="DUD192" s="199"/>
      <c r="DUE192" s="199"/>
      <c r="DUF192" s="200"/>
      <c r="DUG192" s="201"/>
      <c r="DUH192" s="202"/>
      <c r="DUI192" s="199"/>
      <c r="DUJ192" s="199"/>
      <c r="DUK192" s="80"/>
      <c r="DUL192" s="199"/>
      <c r="DUM192" s="199"/>
      <c r="DUN192" s="199"/>
      <c r="DUO192" s="200"/>
      <c r="DUP192" s="201"/>
      <c r="DUQ192" s="202"/>
      <c r="DUR192" s="199"/>
      <c r="DUS192" s="199"/>
      <c r="DUT192" s="80"/>
      <c r="DUU192" s="199"/>
      <c r="DUV192" s="199"/>
      <c r="DUW192" s="199"/>
      <c r="DUX192" s="200"/>
      <c r="DUY192" s="201"/>
      <c r="DUZ192" s="202"/>
      <c r="DVA192" s="199"/>
      <c r="DVB192" s="199"/>
      <c r="DVC192" s="80"/>
      <c r="DVD192" s="199"/>
      <c r="DVE192" s="199"/>
      <c r="DVF192" s="199"/>
      <c r="DVG192" s="200"/>
      <c r="DVH192" s="201"/>
      <c r="DVI192" s="202"/>
      <c r="DVJ192" s="199"/>
      <c r="DVK192" s="199"/>
      <c r="DVL192" s="80"/>
      <c r="DVM192" s="199"/>
      <c r="DVN192" s="199"/>
      <c r="DVO192" s="211"/>
      <c r="DVP192" s="208"/>
      <c r="DVQ192" s="201"/>
      <c r="DVR192" s="202"/>
      <c r="DVS192" s="199"/>
      <c r="DVT192" s="199"/>
      <c r="DVU192" s="80"/>
      <c r="DVV192" s="199"/>
      <c r="DVW192" s="199"/>
      <c r="DVX192" s="211"/>
      <c r="DVY192" s="205"/>
      <c r="DVZ192" s="206"/>
      <c r="DWA192" s="207"/>
      <c r="DWD192" s="111"/>
      <c r="DWH192" s="205"/>
      <c r="DWI192" s="206"/>
      <c r="DWJ192" s="207"/>
      <c r="DWK192" s="203"/>
      <c r="DWL192" s="199"/>
      <c r="DWM192" s="80"/>
      <c r="DWN192" s="199"/>
      <c r="DWO192" s="199"/>
      <c r="DWP192" s="199"/>
      <c r="DWQ192" s="200"/>
      <c r="DWR192" s="201"/>
      <c r="DWS192" s="202"/>
      <c r="DWT192" s="199"/>
      <c r="DWU192" s="199"/>
      <c r="DWV192" s="80"/>
      <c r="DWW192" s="199"/>
      <c r="DWX192" s="199"/>
      <c r="DWY192" s="199"/>
      <c r="DWZ192" s="200"/>
      <c r="DXA192" s="201"/>
      <c r="DXB192" s="202"/>
      <c r="DXC192" s="199"/>
      <c r="DXD192" s="199"/>
      <c r="DXE192" s="80"/>
      <c r="DXF192" s="199"/>
      <c r="DXG192" s="199"/>
      <c r="DXH192" s="199"/>
      <c r="DXI192" s="200"/>
      <c r="DXJ192" s="201"/>
      <c r="DXK192" s="202"/>
      <c r="DXL192" s="199"/>
      <c r="DXM192" s="199"/>
      <c r="DXN192" s="80"/>
      <c r="DXO192" s="199"/>
      <c r="DXP192" s="199"/>
      <c r="DXQ192" s="199"/>
      <c r="DXR192" s="200"/>
      <c r="DXS192" s="201"/>
      <c r="DXT192" s="202"/>
      <c r="DXU192" s="199"/>
      <c r="DXV192" s="199"/>
      <c r="DXW192" s="80"/>
      <c r="DXX192" s="199"/>
      <c r="DXY192" s="199"/>
      <c r="DXZ192" s="199"/>
      <c r="DYA192" s="200"/>
      <c r="DYB192" s="201"/>
      <c r="DYC192" s="202"/>
      <c r="DYD192" s="199"/>
      <c r="DYE192" s="199"/>
      <c r="DYF192" s="80"/>
      <c r="DYG192" s="199"/>
      <c r="DYH192" s="199"/>
      <c r="DYI192" s="199"/>
      <c r="DYJ192" s="200"/>
      <c r="DYK192" s="201"/>
      <c r="DYL192" s="202"/>
      <c r="DYM192" s="199"/>
      <c r="DYN192" s="199"/>
      <c r="DYO192" s="80"/>
      <c r="DYP192" s="199"/>
      <c r="DYQ192" s="199"/>
      <c r="DYR192" s="199"/>
      <c r="DYS192" s="200"/>
      <c r="DYT192" s="201"/>
      <c r="DYU192" s="202"/>
      <c r="DYV192" s="199"/>
      <c r="DYW192" s="199"/>
      <c r="DYX192" s="80"/>
      <c r="DYY192" s="199"/>
      <c r="DYZ192" s="199"/>
      <c r="DZA192" s="199"/>
      <c r="DZB192" s="200"/>
      <c r="DZC192" s="201"/>
      <c r="DZD192" s="202"/>
      <c r="DZE192" s="199"/>
      <c r="DZF192" s="199"/>
      <c r="DZG192" s="80"/>
      <c r="DZH192" s="199"/>
      <c r="DZI192" s="199"/>
      <c r="DZJ192" s="199"/>
      <c r="DZK192" s="200"/>
      <c r="DZL192" s="201"/>
      <c r="DZM192" s="202"/>
      <c r="DZN192" s="199"/>
      <c r="DZO192" s="199"/>
      <c r="DZP192" s="80"/>
      <c r="DZQ192" s="199"/>
      <c r="DZR192" s="199"/>
      <c r="DZS192" s="199"/>
      <c r="DZT192" s="200"/>
      <c r="DZU192" s="201"/>
      <c r="DZV192" s="202"/>
      <c r="DZW192" s="199"/>
      <c r="DZX192" s="199"/>
      <c r="DZY192" s="80"/>
      <c r="DZZ192" s="199"/>
      <c r="EAA192" s="199"/>
      <c r="EAB192" s="199"/>
      <c r="EAC192" s="200"/>
      <c r="EAD192" s="201"/>
      <c r="EAE192" s="202"/>
      <c r="EAF192" s="199"/>
      <c r="EAG192" s="199"/>
      <c r="EAH192" s="80"/>
      <c r="EAI192" s="199"/>
      <c r="EAJ192" s="199"/>
      <c r="EAK192" s="199"/>
      <c r="EAL192" s="200"/>
      <c r="EAM192" s="201"/>
      <c r="EAN192" s="202"/>
      <c r="EAO192" s="199"/>
      <c r="EAP192" s="199"/>
      <c r="EAQ192" s="80"/>
      <c r="EAR192" s="199"/>
      <c r="EAS192" s="199"/>
      <c r="EAT192" s="199"/>
      <c r="EAU192" s="200"/>
      <c r="EAV192" s="201"/>
      <c r="EAW192" s="202"/>
      <c r="EAX192" s="199"/>
      <c r="EAY192" s="199"/>
      <c r="EAZ192" s="80"/>
      <c r="EBA192" s="199"/>
      <c r="EBB192" s="199"/>
      <c r="EBC192" s="199"/>
      <c r="EBD192" s="200"/>
      <c r="EBE192" s="201"/>
      <c r="EBF192" s="202"/>
      <c r="EBG192" s="199"/>
      <c r="EBH192" s="199"/>
      <c r="EBI192" s="80"/>
      <c r="EBJ192" s="199"/>
      <c r="EBK192" s="199"/>
      <c r="EBL192" s="199"/>
      <c r="EBM192" s="200"/>
      <c r="EBN192" s="201"/>
      <c r="EBO192" s="202"/>
      <c r="EBP192" s="199"/>
      <c r="EBQ192" s="199"/>
      <c r="EBR192" s="80"/>
      <c r="EBS192" s="199"/>
      <c r="EBT192" s="199"/>
      <c r="EBU192" s="199"/>
      <c r="EBV192" s="200"/>
      <c r="EBW192" s="201"/>
      <c r="EBX192" s="202"/>
      <c r="EBY192" s="199"/>
      <c r="EBZ192" s="199"/>
      <c r="ECA192" s="80"/>
      <c r="ECB192" s="199"/>
      <c r="ECC192" s="199"/>
      <c r="ECD192" s="199"/>
      <c r="ECE192" s="200"/>
      <c r="ECF192" s="201"/>
      <c r="ECG192" s="202"/>
      <c r="ECH192" s="199"/>
      <c r="ECI192" s="199"/>
      <c r="ECJ192" s="80"/>
      <c r="ECK192" s="199"/>
      <c r="ECL192" s="199"/>
      <c r="ECM192" s="199"/>
      <c r="ECN192" s="200"/>
      <c r="ECO192" s="201"/>
      <c r="ECP192" s="202"/>
      <c r="ECQ192" s="199"/>
      <c r="ECR192" s="199"/>
      <c r="ECS192" s="80"/>
      <c r="ECT192" s="199"/>
      <c r="ECU192" s="199"/>
      <c r="ECV192" s="199"/>
      <c r="ECW192" s="200"/>
      <c r="ECX192" s="201"/>
      <c r="ECY192" s="202"/>
      <c r="ECZ192" s="199"/>
      <c r="EDA192" s="199"/>
      <c r="EDB192" s="80"/>
      <c r="EDC192" s="199"/>
      <c r="EDD192" s="199"/>
      <c r="EDE192" s="199"/>
      <c r="EDF192" s="200"/>
      <c r="EDG192" s="201"/>
      <c r="EDH192" s="202"/>
      <c r="EDI192" s="199"/>
      <c r="EDJ192" s="199"/>
      <c r="EDK192" s="80"/>
      <c r="EDL192" s="199"/>
      <c r="EDM192" s="199"/>
      <c r="EDN192" s="199"/>
      <c r="EDO192" s="200"/>
      <c r="EDP192" s="201"/>
      <c r="EDQ192" s="202"/>
      <c r="EDR192" s="199"/>
      <c r="EDS192" s="199"/>
      <c r="EDT192" s="80"/>
      <c r="EDU192" s="199"/>
      <c r="EDV192" s="199"/>
      <c r="EDW192" s="199"/>
      <c r="EDX192" s="200"/>
      <c r="EDY192" s="201"/>
      <c r="EDZ192" s="202"/>
      <c r="EEA192" s="199"/>
      <c r="EEB192" s="199"/>
      <c r="EEC192" s="80"/>
      <c r="EED192" s="199"/>
      <c r="EEE192" s="199"/>
      <c r="EEF192" s="199"/>
      <c r="EEG192" s="200"/>
      <c r="EEH192" s="201"/>
      <c r="EEI192" s="202"/>
      <c r="EEJ192" s="199"/>
      <c r="EEK192" s="199"/>
      <c r="EEL192" s="80"/>
      <c r="EEM192" s="199"/>
      <c r="EEN192" s="199"/>
      <c r="EEO192" s="199"/>
      <c r="EEP192" s="200"/>
      <c r="EEQ192" s="201"/>
      <c r="EER192" s="202"/>
      <c r="EES192" s="199"/>
      <c r="EET192" s="199"/>
      <c r="EEU192" s="80"/>
      <c r="EEV192" s="199"/>
      <c r="EEW192" s="199"/>
      <c r="EEX192" s="199"/>
      <c r="EEY192" s="200"/>
      <c r="EEZ192" s="201"/>
      <c r="EFA192" s="202"/>
      <c r="EFB192" s="199"/>
      <c r="EFC192" s="199"/>
      <c r="EFD192" s="80"/>
      <c r="EFE192" s="199"/>
      <c r="EFF192" s="199"/>
      <c r="EFG192" s="199"/>
      <c r="EFH192" s="200"/>
      <c r="EFI192" s="201"/>
      <c r="EFJ192" s="202"/>
      <c r="EFK192" s="211"/>
      <c r="EFL192" s="203"/>
      <c r="EFM192" s="80"/>
      <c r="EFN192" s="199"/>
      <c r="EFO192" s="199"/>
      <c r="EFP192" s="199"/>
      <c r="EFQ192" s="200"/>
      <c r="EFR192" s="201"/>
      <c r="EFS192" s="202"/>
      <c r="EFT192" s="211"/>
      <c r="EFV192" s="111"/>
      <c r="EFZ192" s="205"/>
      <c r="EGA192" s="206"/>
      <c r="EGB192" s="207"/>
      <c r="EGE192" s="111"/>
      <c r="EGG192" s="203"/>
      <c r="EGH192" s="199"/>
      <c r="EGI192" s="200"/>
      <c r="EGJ192" s="201"/>
      <c r="EGK192" s="202"/>
      <c r="EGL192" s="199"/>
      <c r="EGM192" s="199"/>
      <c r="EGN192" s="80"/>
      <c r="EGO192" s="199"/>
      <c r="EGP192" s="199"/>
      <c r="EGQ192" s="199"/>
      <c r="EGR192" s="200"/>
      <c r="EGS192" s="201"/>
      <c r="EGT192" s="202"/>
      <c r="EGU192" s="199"/>
      <c r="EGV192" s="199"/>
      <c r="EGW192" s="80"/>
      <c r="EGX192" s="199"/>
      <c r="EGY192" s="199"/>
      <c r="EGZ192" s="199"/>
      <c r="EHA192" s="200"/>
      <c r="EHB192" s="201"/>
      <c r="EHC192" s="202"/>
      <c r="EHD192" s="199"/>
      <c r="EHE192" s="199"/>
      <c r="EHF192" s="80"/>
      <c r="EHG192" s="199"/>
      <c r="EHH192" s="199"/>
      <c r="EHI192" s="199"/>
      <c r="EHJ192" s="200"/>
      <c r="EHK192" s="201"/>
      <c r="EHL192" s="202"/>
      <c r="EHM192" s="199"/>
      <c r="EHN192" s="199"/>
      <c r="EHO192" s="80"/>
      <c r="EHP192" s="199"/>
      <c r="EHQ192" s="199"/>
      <c r="EHR192" s="199"/>
      <c r="EHS192" s="200"/>
      <c r="EHT192" s="201"/>
      <c r="EHU192" s="202"/>
      <c r="EHV192" s="199"/>
      <c r="EHW192" s="199"/>
      <c r="EHX192" s="80"/>
      <c r="EHY192" s="199"/>
      <c r="EHZ192" s="199"/>
      <c r="EIA192" s="199"/>
      <c r="EIB192" s="200"/>
      <c r="EIC192" s="201"/>
      <c r="EID192" s="202"/>
      <c r="EIE192" s="199"/>
      <c r="EIF192" s="199"/>
      <c r="EIG192" s="80"/>
      <c r="EIH192" s="199"/>
      <c r="EII192" s="199"/>
      <c r="EIJ192" s="199"/>
      <c r="EIK192" s="200"/>
      <c r="EIL192" s="201"/>
      <c r="EIM192" s="202"/>
      <c r="EIN192" s="199"/>
      <c r="EIO192" s="199"/>
      <c r="EIP192" s="80"/>
      <c r="EIQ192" s="199"/>
      <c r="EIR192" s="199"/>
      <c r="EIS192" s="199"/>
      <c r="EIT192" s="200"/>
      <c r="EIU192" s="201"/>
      <c r="EIV192" s="202"/>
      <c r="EIW192" s="199"/>
      <c r="EIX192" s="199"/>
      <c r="EIY192" s="80"/>
      <c r="EIZ192" s="199"/>
      <c r="EJA192" s="199"/>
      <c r="EJB192" s="199"/>
      <c r="EJC192" s="200"/>
      <c r="EJD192" s="201"/>
      <c r="EJE192" s="202"/>
      <c r="EJF192" s="199"/>
      <c r="EJG192" s="199"/>
      <c r="EJH192" s="80"/>
      <c r="EJI192" s="199"/>
      <c r="EJJ192" s="199"/>
      <c r="EJK192" s="199"/>
      <c r="EJL192" s="200"/>
      <c r="EJM192" s="201"/>
      <c r="EJN192" s="202"/>
      <c r="EJO192" s="199"/>
      <c r="EJP192" s="199"/>
      <c r="EJQ192" s="80"/>
      <c r="EJR192" s="199"/>
      <c r="EJS192" s="199"/>
      <c r="EJT192" s="199"/>
      <c r="EJU192" s="200"/>
      <c r="EJV192" s="201"/>
      <c r="EJW192" s="202"/>
      <c r="EJX192" s="199"/>
      <c r="EJY192" s="199"/>
      <c r="EJZ192" s="80"/>
      <c r="EKA192" s="199"/>
      <c r="EKB192" s="199"/>
      <c r="EKC192" s="199"/>
      <c r="EKD192" s="200"/>
      <c r="EKE192" s="201"/>
      <c r="EKF192" s="202"/>
      <c r="EKG192" s="199"/>
      <c r="EKH192" s="199"/>
      <c r="EKI192" s="80"/>
      <c r="EKJ192" s="199"/>
      <c r="EKK192" s="199"/>
      <c r="EKL192" s="199"/>
      <c r="EKM192" s="200"/>
      <c r="EKN192" s="201"/>
      <c r="EKO192" s="202"/>
      <c r="EKP192" s="199"/>
      <c r="EKQ192" s="199"/>
      <c r="EKR192" s="80"/>
      <c r="EKS192" s="199"/>
      <c r="EKT192" s="199"/>
      <c r="EKU192" s="199"/>
      <c r="EKV192" s="200"/>
      <c r="EKW192" s="201"/>
      <c r="EKX192" s="202"/>
      <c r="EKY192" s="199"/>
      <c r="EKZ192" s="199"/>
      <c r="ELA192" s="80"/>
      <c r="ELB192" s="199"/>
      <c r="ELC192" s="199"/>
      <c r="ELD192" s="199"/>
      <c r="ELE192" s="200"/>
      <c r="ELF192" s="201"/>
      <c r="ELG192" s="202"/>
      <c r="ELH192" s="199"/>
      <c r="ELI192" s="199"/>
      <c r="ELJ192" s="80"/>
      <c r="ELK192" s="199"/>
      <c r="ELL192" s="199"/>
      <c r="ELM192" s="199"/>
      <c r="ELN192" s="200"/>
      <c r="ELO192" s="201"/>
      <c r="ELP192" s="202"/>
      <c r="ELQ192" s="199"/>
      <c r="ELR192" s="199"/>
      <c r="ELS192" s="80"/>
      <c r="ELT192" s="199"/>
      <c r="ELU192" s="199"/>
      <c r="ELV192" s="199"/>
      <c r="ELW192" s="200"/>
      <c r="ELX192" s="201"/>
      <c r="ELY192" s="202"/>
      <c r="ELZ192" s="199"/>
      <c r="EMA192" s="199"/>
      <c r="EMB192" s="80"/>
      <c r="EMC192" s="199"/>
      <c r="EMD192" s="199"/>
      <c r="EME192" s="199"/>
      <c r="EMF192" s="200"/>
      <c r="EMG192" s="201"/>
      <c r="EMH192" s="202"/>
      <c r="EMI192" s="199"/>
      <c r="EMJ192" s="199"/>
      <c r="EMK192" s="80"/>
      <c r="EML192" s="199"/>
      <c r="EMM192" s="199"/>
      <c r="EMN192" s="199"/>
      <c r="EMO192" s="200"/>
      <c r="EMP192" s="201"/>
      <c r="EMQ192" s="202"/>
      <c r="EMR192" s="199"/>
      <c r="EMS192" s="199"/>
      <c r="EMT192" s="80"/>
      <c r="EMU192" s="199"/>
      <c r="EMV192" s="199"/>
      <c r="EMW192" s="199"/>
      <c r="EMX192" s="200"/>
      <c r="EMY192" s="201"/>
      <c r="EMZ192" s="202"/>
      <c r="ENA192" s="199"/>
      <c r="ENB192" s="199"/>
      <c r="ENC192" s="80"/>
      <c r="END192" s="199"/>
      <c r="ENE192" s="199"/>
      <c r="ENF192" s="199"/>
      <c r="ENG192" s="200"/>
      <c r="ENH192" s="201"/>
      <c r="ENI192" s="202"/>
      <c r="ENJ192" s="199"/>
      <c r="ENK192" s="199"/>
      <c r="ENL192" s="80"/>
      <c r="ENM192" s="199"/>
      <c r="ENN192" s="199"/>
      <c r="ENO192" s="199"/>
      <c r="ENP192" s="200"/>
      <c r="ENQ192" s="201"/>
      <c r="ENR192" s="202"/>
      <c r="ENS192" s="199"/>
      <c r="ENT192" s="199"/>
      <c r="ENU192" s="80"/>
      <c r="ENV192" s="199"/>
      <c r="ENW192" s="199"/>
      <c r="ENX192" s="199"/>
      <c r="ENY192" s="200"/>
      <c r="ENZ192" s="201"/>
      <c r="EOA192" s="202"/>
      <c r="EOB192" s="199"/>
      <c r="EOC192" s="199"/>
      <c r="EOD192" s="80"/>
      <c r="EOE192" s="199"/>
      <c r="EOF192" s="199"/>
      <c r="EOG192" s="199"/>
      <c r="EOH192" s="200"/>
      <c r="EOI192" s="201"/>
      <c r="EOJ192" s="202"/>
      <c r="EOK192" s="199"/>
      <c r="EOL192" s="199"/>
      <c r="EOM192" s="80"/>
      <c r="EON192" s="199"/>
      <c r="EOO192" s="199"/>
      <c r="EOP192" s="199"/>
      <c r="EOQ192" s="200"/>
      <c r="EOR192" s="201"/>
      <c r="EOS192" s="202"/>
      <c r="EOT192" s="199"/>
      <c r="EOU192" s="199"/>
      <c r="EOV192" s="80"/>
      <c r="EOW192" s="199"/>
      <c r="EOX192" s="199"/>
      <c r="EOY192" s="199"/>
      <c r="EOZ192" s="200"/>
      <c r="EPA192" s="201"/>
      <c r="EPB192" s="202"/>
      <c r="EPC192" s="199"/>
      <c r="EPD192" s="199"/>
      <c r="EPE192" s="80"/>
      <c r="EPF192" s="199"/>
      <c r="EPG192" s="211"/>
      <c r="EPH192" s="203"/>
      <c r="EPI192" s="200"/>
      <c r="EPJ192" s="201"/>
      <c r="EPK192" s="202"/>
      <c r="EPL192" s="199"/>
      <c r="EPM192" s="199"/>
      <c r="EPN192" s="80"/>
      <c r="EPO192" s="199"/>
      <c r="EPP192" s="211"/>
      <c r="EPR192" s="205"/>
      <c r="EPS192" s="206"/>
      <c r="EPT192" s="207"/>
      <c r="EPW192" s="111"/>
      <c r="EQA192" s="205"/>
      <c r="EQB192" s="206"/>
      <c r="EQC192" s="212"/>
      <c r="EQD192" s="199"/>
      <c r="EQE192" s="199"/>
      <c r="EQF192" s="80"/>
      <c r="EQG192" s="199"/>
      <c r="EQH192" s="199"/>
      <c r="EQI192" s="199"/>
      <c r="EQJ192" s="200"/>
      <c r="EQK192" s="201"/>
      <c r="EQL192" s="202"/>
      <c r="EQM192" s="199"/>
      <c r="EQN192" s="199"/>
      <c r="EQO192" s="80"/>
      <c r="EQP192" s="199"/>
      <c r="EQQ192" s="199"/>
      <c r="EQR192" s="199"/>
      <c r="EQS192" s="200"/>
      <c r="EQT192" s="201"/>
      <c r="EQU192" s="202"/>
      <c r="EQV192" s="199"/>
      <c r="EQW192" s="199"/>
      <c r="EQX192" s="80"/>
      <c r="EQY192" s="199"/>
      <c r="EQZ192" s="199"/>
      <c r="ERA192" s="199"/>
      <c r="ERB192" s="200"/>
      <c r="ERC192" s="201"/>
      <c r="ERD192" s="202"/>
      <c r="ERE192" s="199"/>
      <c r="ERF192" s="199"/>
      <c r="ERG192" s="80"/>
      <c r="ERH192" s="199"/>
      <c r="ERI192" s="199"/>
      <c r="ERJ192" s="199"/>
      <c r="ERK192" s="200"/>
      <c r="ERL192" s="201"/>
      <c r="ERM192" s="202"/>
      <c r="ERN192" s="199"/>
      <c r="ERO192" s="199"/>
      <c r="ERP192" s="80"/>
      <c r="ERQ192" s="199"/>
      <c r="ERR192" s="199"/>
      <c r="ERS192" s="199"/>
      <c r="ERT192" s="200"/>
      <c r="ERU192" s="201"/>
      <c r="ERV192" s="202"/>
      <c r="ERW192" s="199"/>
      <c r="ERX192" s="199"/>
      <c r="ERY192" s="80"/>
      <c r="ERZ192" s="199"/>
      <c r="ESA192" s="199"/>
      <c r="ESB192" s="199"/>
      <c r="ESC192" s="200"/>
      <c r="ESD192" s="201"/>
      <c r="ESE192" s="202"/>
      <c r="ESF192" s="199"/>
      <c r="ESG192" s="199"/>
      <c r="ESH192" s="80"/>
      <c r="ESI192" s="199"/>
      <c r="ESJ192" s="199"/>
      <c r="ESK192" s="199"/>
      <c r="ESL192" s="200"/>
      <c r="ESM192" s="201"/>
      <c r="ESN192" s="202"/>
      <c r="ESO192" s="199"/>
      <c r="ESP192" s="199"/>
      <c r="ESQ192" s="80"/>
      <c r="ESR192" s="199"/>
      <c r="ESS192" s="199"/>
      <c r="EST192" s="199"/>
      <c r="ESU192" s="200"/>
      <c r="ESV192" s="201"/>
      <c r="ESW192" s="202"/>
      <c r="ESX192" s="199"/>
      <c r="ESY192" s="199"/>
      <c r="ESZ192" s="80"/>
      <c r="ETA192" s="199"/>
      <c r="ETB192" s="199"/>
      <c r="ETC192" s="199"/>
      <c r="ETD192" s="200"/>
      <c r="ETE192" s="201"/>
      <c r="ETF192" s="202"/>
      <c r="ETG192" s="199"/>
      <c r="ETH192" s="199"/>
      <c r="ETI192" s="80"/>
      <c r="ETJ192" s="199"/>
      <c r="ETK192" s="199"/>
      <c r="ETL192" s="199"/>
      <c r="ETM192" s="200"/>
      <c r="ETN192" s="201"/>
      <c r="ETO192" s="202"/>
      <c r="ETP192" s="199"/>
      <c r="ETQ192" s="199"/>
      <c r="ETR192" s="80"/>
      <c r="ETS192" s="199"/>
      <c r="ETT192" s="199"/>
      <c r="ETU192" s="199"/>
      <c r="ETV192" s="200"/>
      <c r="ETW192" s="201"/>
      <c r="ETX192" s="202"/>
      <c r="ETY192" s="199"/>
      <c r="ETZ192" s="199"/>
      <c r="EUA192" s="80"/>
      <c r="EUB192" s="199"/>
      <c r="EUC192" s="199"/>
      <c r="EUD192" s="199"/>
      <c r="EUE192" s="200"/>
      <c r="EUF192" s="201"/>
      <c r="EUG192" s="202"/>
      <c r="EUH192" s="199"/>
      <c r="EUI192" s="199"/>
      <c r="EUJ192" s="80"/>
      <c r="EUK192" s="199"/>
      <c r="EUL192" s="199"/>
      <c r="EUM192" s="199"/>
      <c r="EUN192" s="200"/>
      <c r="EUO192" s="201"/>
      <c r="EUP192" s="202"/>
      <c r="EUQ192" s="199"/>
      <c r="EUR192" s="199"/>
      <c r="EUS192" s="80"/>
      <c r="EUT192" s="199"/>
      <c r="EUU192" s="199"/>
      <c r="EUV192" s="199"/>
      <c r="EUW192" s="200"/>
      <c r="EUX192" s="201"/>
      <c r="EUY192" s="202"/>
      <c r="EUZ192" s="199"/>
      <c r="EVA192" s="199"/>
      <c r="EVB192" s="80"/>
      <c r="EVC192" s="199"/>
      <c r="EVD192" s="199"/>
      <c r="EVE192" s="199"/>
      <c r="EVF192" s="200"/>
      <c r="EVG192" s="201"/>
      <c r="EVH192" s="202"/>
      <c r="EVI192" s="199"/>
      <c r="EVJ192" s="199"/>
      <c r="EVK192" s="80"/>
      <c r="EVL192" s="199"/>
      <c r="EVM192" s="199"/>
      <c r="EVN192" s="199"/>
      <c r="EVO192" s="200"/>
      <c r="EVP192" s="201"/>
      <c r="EVQ192" s="202"/>
      <c r="EVR192" s="199"/>
      <c r="EVS192" s="199"/>
      <c r="EVT192" s="80"/>
      <c r="EVU192" s="199"/>
      <c r="EVV192" s="199"/>
      <c r="EVW192" s="199"/>
      <c r="EVX192" s="200"/>
      <c r="EVY192" s="201"/>
      <c r="EVZ192" s="202"/>
      <c r="EWA192" s="199"/>
      <c r="EWB192" s="199"/>
      <c r="EWC192" s="80"/>
      <c r="EWD192" s="199"/>
      <c r="EWE192" s="199"/>
      <c r="EWF192" s="199"/>
      <c r="EWG192" s="200"/>
      <c r="EWH192" s="201"/>
      <c r="EWI192" s="202"/>
      <c r="EWJ192" s="199"/>
      <c r="EWK192" s="199"/>
      <c r="EWL192" s="80"/>
      <c r="EWM192" s="199"/>
      <c r="EWN192" s="199"/>
      <c r="EWO192" s="199"/>
      <c r="EWP192" s="200"/>
      <c r="EWQ192" s="201"/>
      <c r="EWR192" s="202"/>
      <c r="EWS192" s="199"/>
      <c r="EWT192" s="199"/>
      <c r="EWU192" s="80"/>
      <c r="EWV192" s="199"/>
      <c r="EWW192" s="199"/>
      <c r="EWX192" s="199"/>
      <c r="EWY192" s="200"/>
      <c r="EWZ192" s="201"/>
      <c r="EXA192" s="202"/>
      <c r="EXB192" s="199"/>
      <c r="EXC192" s="199"/>
      <c r="EXD192" s="80"/>
      <c r="EXE192" s="199"/>
      <c r="EXF192" s="199"/>
      <c r="EXG192" s="199"/>
      <c r="EXH192" s="200"/>
      <c r="EXI192" s="201"/>
      <c r="EXJ192" s="202"/>
      <c r="EXK192" s="199"/>
      <c r="EXL192" s="199"/>
      <c r="EXM192" s="80"/>
      <c r="EXN192" s="199"/>
      <c r="EXO192" s="199"/>
      <c r="EXP192" s="199"/>
      <c r="EXQ192" s="200"/>
      <c r="EXR192" s="201"/>
      <c r="EXS192" s="202"/>
      <c r="EXT192" s="199"/>
      <c r="EXU192" s="199"/>
      <c r="EXV192" s="80"/>
      <c r="EXW192" s="199"/>
      <c r="EXX192" s="199"/>
      <c r="EXY192" s="199"/>
      <c r="EXZ192" s="200"/>
      <c r="EYA192" s="201"/>
      <c r="EYB192" s="202"/>
      <c r="EYC192" s="199"/>
      <c r="EYD192" s="199"/>
      <c r="EYE192" s="80"/>
      <c r="EYF192" s="199"/>
      <c r="EYG192" s="199"/>
      <c r="EYH192" s="199"/>
      <c r="EYI192" s="200"/>
      <c r="EYJ192" s="201"/>
      <c r="EYK192" s="202"/>
      <c r="EYL192" s="199"/>
      <c r="EYM192" s="199"/>
      <c r="EYN192" s="80"/>
      <c r="EYO192" s="199"/>
      <c r="EYP192" s="199"/>
      <c r="EYQ192" s="199"/>
      <c r="EYR192" s="200"/>
      <c r="EYS192" s="201"/>
      <c r="EYT192" s="202"/>
      <c r="EYU192" s="199"/>
      <c r="EYV192" s="199"/>
      <c r="EYW192" s="80"/>
      <c r="EYX192" s="199"/>
      <c r="EYY192" s="199"/>
      <c r="EYZ192" s="199"/>
      <c r="EZA192" s="200"/>
      <c r="EZB192" s="201"/>
      <c r="EZC192" s="213"/>
      <c r="EZD192" s="203"/>
      <c r="EZE192" s="199"/>
      <c r="EZF192" s="80"/>
      <c r="EZG192" s="199"/>
      <c r="EZH192" s="199"/>
      <c r="EZI192" s="199"/>
      <c r="EZJ192" s="200"/>
      <c r="EZK192" s="201"/>
      <c r="EZL192" s="213"/>
      <c r="EZO192" s="111"/>
      <c r="EZS192" s="205"/>
      <c r="EZT192" s="206"/>
      <c r="EZU192" s="207"/>
      <c r="EZX192" s="111"/>
      <c r="EZY192" s="203"/>
      <c r="EZZ192" s="199"/>
      <c r="FAA192" s="199"/>
      <c r="FAB192" s="200"/>
      <c r="FAC192" s="201"/>
      <c r="FAD192" s="202"/>
      <c r="FAE192" s="199"/>
      <c r="FAF192" s="199"/>
      <c r="FAG192" s="80"/>
      <c r="FAH192" s="199"/>
      <c r="FAI192" s="199"/>
      <c r="FAJ192" s="199"/>
      <c r="FAK192" s="200"/>
      <c r="FAL192" s="201"/>
      <c r="FAM192" s="202"/>
      <c r="FAN192" s="199"/>
      <c r="FAO192" s="199"/>
      <c r="FAP192" s="80"/>
      <c r="FAQ192" s="199"/>
      <c r="FAR192" s="199"/>
      <c r="FAS192" s="199"/>
      <c r="FAT192" s="200"/>
      <c r="FAU192" s="201"/>
      <c r="FAV192" s="202"/>
      <c r="FAW192" s="199"/>
      <c r="FAX192" s="199"/>
      <c r="FAY192" s="80"/>
      <c r="FAZ192" s="199"/>
      <c r="FBA192" s="199"/>
      <c r="FBB192" s="199"/>
      <c r="FBC192" s="200"/>
      <c r="FBD192" s="201"/>
      <c r="FBE192" s="202"/>
      <c r="FBF192" s="199"/>
      <c r="FBG192" s="199"/>
      <c r="FBH192" s="80"/>
      <c r="FBI192" s="199"/>
      <c r="FBJ192" s="199"/>
      <c r="FBK192" s="199"/>
      <c r="FBL192" s="200"/>
      <c r="FBM192" s="201"/>
      <c r="FBN192" s="202"/>
      <c r="FBO192" s="199"/>
      <c r="FBP192" s="199"/>
      <c r="FBQ192" s="80"/>
      <c r="FBR192" s="199"/>
      <c r="FBS192" s="199"/>
      <c r="FBT192" s="199"/>
      <c r="FBU192" s="200"/>
      <c r="FBV192" s="201"/>
      <c r="FBW192" s="202"/>
      <c r="FBX192" s="199"/>
      <c r="FBY192" s="199"/>
      <c r="FBZ192" s="80"/>
      <c r="FCA192" s="199"/>
      <c r="FCB192" s="199"/>
      <c r="FCC192" s="199"/>
      <c r="FCD192" s="200"/>
      <c r="FCE192" s="201"/>
      <c r="FCF192" s="202"/>
      <c r="FCG192" s="199"/>
      <c r="FCH192" s="199"/>
      <c r="FCI192" s="80"/>
      <c r="FCJ192" s="199"/>
      <c r="FCK192" s="199"/>
      <c r="FCL192" s="199"/>
      <c r="FCM192" s="200"/>
      <c r="FCN192" s="201"/>
      <c r="FCO192" s="202"/>
      <c r="FCP192" s="199"/>
      <c r="FCQ192" s="199"/>
      <c r="FCR192" s="80"/>
      <c r="FCS192" s="199"/>
      <c r="FCT192" s="199"/>
      <c r="FCU192" s="199"/>
      <c r="FCV192" s="200"/>
      <c r="FCW192" s="201"/>
      <c r="FCX192" s="202"/>
      <c r="FCY192" s="199"/>
      <c r="FCZ192" s="199"/>
      <c r="FDA192" s="80"/>
      <c r="FDB192" s="199"/>
      <c r="FDC192" s="199"/>
      <c r="FDD192" s="199"/>
      <c r="FDE192" s="200"/>
      <c r="FDF192" s="201"/>
      <c r="FDG192" s="202"/>
      <c r="FDH192" s="199"/>
      <c r="FDI192" s="199"/>
      <c r="FDJ192" s="80"/>
      <c r="FDK192" s="199"/>
      <c r="FDL192" s="199"/>
      <c r="FDM192" s="199"/>
      <c r="FDN192" s="200"/>
      <c r="FDO192" s="201"/>
      <c r="FDP192" s="202"/>
      <c r="FDQ192" s="199"/>
      <c r="FDR192" s="199"/>
      <c r="FDS192" s="80"/>
      <c r="FDT192" s="199"/>
      <c r="FDU192" s="199"/>
      <c r="FDV192" s="199"/>
      <c r="FDW192" s="200"/>
      <c r="FDX192" s="201"/>
      <c r="FDY192" s="202"/>
      <c r="FDZ192" s="199"/>
      <c r="FEA192" s="199"/>
      <c r="FEB192" s="80"/>
      <c r="FEC192" s="199"/>
      <c r="FED192" s="199"/>
      <c r="FEE192" s="199"/>
      <c r="FEF192" s="200"/>
      <c r="FEG192" s="201"/>
      <c r="FEH192" s="202"/>
      <c r="FEI192" s="199"/>
      <c r="FEJ192" s="199"/>
      <c r="FEK192" s="80"/>
      <c r="FEL192" s="199"/>
      <c r="FEM192" s="199"/>
      <c r="FEN192" s="199"/>
      <c r="FEO192" s="200"/>
      <c r="FEP192" s="201"/>
      <c r="FEQ192" s="202"/>
      <c r="FER192" s="199"/>
      <c r="FES192" s="199"/>
      <c r="FET192" s="80"/>
      <c r="FEU192" s="199"/>
      <c r="FEV192" s="199"/>
      <c r="FEW192" s="199"/>
      <c r="FEX192" s="200"/>
      <c r="FEY192" s="201"/>
      <c r="FEZ192" s="202"/>
      <c r="FFA192" s="199"/>
      <c r="FFB192" s="199"/>
      <c r="FFC192" s="80"/>
      <c r="FFD192" s="199"/>
      <c r="FFE192" s="199"/>
      <c r="FFF192" s="199"/>
      <c r="FFG192" s="200"/>
      <c r="FFH192" s="201"/>
      <c r="FFI192" s="202"/>
      <c r="FFJ192" s="199"/>
      <c r="FFK192" s="199"/>
      <c r="FFL192" s="80"/>
      <c r="FFM192" s="199"/>
      <c r="FFN192" s="199"/>
      <c r="FFO192" s="199"/>
      <c r="FFP192" s="200"/>
      <c r="FFQ192" s="201"/>
      <c r="FFR192" s="202"/>
      <c r="FFS192" s="199"/>
      <c r="FFT192" s="199"/>
      <c r="FFU192" s="80"/>
      <c r="FFV192" s="199"/>
      <c r="FFW192" s="199"/>
      <c r="FFX192" s="199"/>
      <c r="FFY192" s="200"/>
      <c r="FFZ192" s="201"/>
      <c r="FGA192" s="202"/>
      <c r="FGB192" s="199"/>
      <c r="FGC192" s="199"/>
      <c r="FGD192" s="80"/>
      <c r="FGE192" s="199"/>
      <c r="FGF192" s="199"/>
      <c r="FGG192" s="199"/>
      <c r="FGH192" s="200"/>
      <c r="FGI192" s="201"/>
      <c r="FGJ192" s="202"/>
      <c r="FGK192" s="199"/>
      <c r="FGL192" s="199"/>
      <c r="FGM192" s="80"/>
      <c r="FGN192" s="199"/>
      <c r="FGO192" s="199"/>
      <c r="FGP192" s="199"/>
      <c r="FGQ192" s="200"/>
      <c r="FGR192" s="201"/>
      <c r="FGS192" s="202"/>
      <c r="FGT192" s="199"/>
      <c r="FGU192" s="199"/>
      <c r="FGV192" s="80"/>
      <c r="FGW192" s="199"/>
      <c r="FGX192" s="199"/>
      <c r="FGY192" s="199"/>
      <c r="FGZ192" s="200"/>
      <c r="FHA192" s="201"/>
      <c r="FHB192" s="202"/>
      <c r="FHC192" s="199"/>
      <c r="FHD192" s="199"/>
      <c r="FHE192" s="80"/>
      <c r="FHF192" s="199"/>
      <c r="FHG192" s="199"/>
      <c r="FHH192" s="199"/>
      <c r="FHI192" s="200"/>
      <c r="FHJ192" s="201"/>
      <c r="FHK192" s="202"/>
      <c r="FHL192" s="199"/>
      <c r="FHM192" s="199"/>
      <c r="FHN192" s="80"/>
      <c r="FHO192" s="199"/>
      <c r="FHP192" s="199"/>
      <c r="FHQ192" s="199"/>
      <c r="FHR192" s="200"/>
      <c r="FHS192" s="201"/>
      <c r="FHT192" s="202"/>
      <c r="FHU192" s="199"/>
      <c r="FHV192" s="199"/>
      <c r="FHW192" s="80"/>
      <c r="FHX192" s="199"/>
      <c r="FHY192" s="199"/>
      <c r="FHZ192" s="199"/>
      <c r="FIA192" s="200"/>
      <c r="FIB192" s="201"/>
      <c r="FIC192" s="202"/>
      <c r="FID192" s="199"/>
      <c r="FIE192" s="199"/>
      <c r="FIF192" s="80"/>
      <c r="FIG192" s="199"/>
      <c r="FIH192" s="199"/>
      <c r="FII192" s="199"/>
      <c r="FIJ192" s="200"/>
      <c r="FIK192" s="201"/>
      <c r="FIL192" s="202"/>
      <c r="FIM192" s="199"/>
      <c r="FIN192" s="199"/>
      <c r="FIO192" s="80"/>
      <c r="FIP192" s="199"/>
      <c r="FIQ192" s="199"/>
      <c r="FIR192" s="199"/>
      <c r="FIS192" s="200"/>
      <c r="FIT192" s="201"/>
      <c r="FIU192" s="202"/>
      <c r="FIV192" s="199"/>
      <c r="FIW192" s="199"/>
      <c r="FIX192" s="80"/>
      <c r="FIY192" s="211"/>
      <c r="FIZ192" s="203"/>
      <c r="FJA192" s="199"/>
      <c r="FJB192" s="200"/>
      <c r="FJC192" s="201"/>
      <c r="FJD192" s="202"/>
      <c r="FJE192" s="199"/>
      <c r="FJF192" s="199"/>
      <c r="FJG192" s="80"/>
      <c r="FJH192" s="211"/>
      <c r="FJK192" s="205"/>
      <c r="FJL192" s="206"/>
      <c r="FJM192" s="207"/>
      <c r="FJP192" s="111"/>
      <c r="FJT192" s="205"/>
      <c r="FJU192" s="210"/>
      <c r="FJV192" s="202"/>
      <c r="FJW192" s="199"/>
      <c r="FJX192" s="199"/>
      <c r="FJY192" s="80"/>
      <c r="FJZ192" s="199"/>
      <c r="FKA192" s="199"/>
      <c r="FKB192" s="199"/>
      <c r="FKC192" s="200"/>
      <c r="FKD192" s="201"/>
      <c r="FKE192" s="202"/>
      <c r="FKF192" s="199"/>
      <c r="FKG192" s="199"/>
      <c r="FKH192" s="80"/>
      <c r="FKI192" s="199"/>
      <c r="FKJ192" s="199"/>
      <c r="FKK192" s="199"/>
      <c r="FKL192" s="200"/>
      <c r="FKM192" s="201"/>
      <c r="FKN192" s="202"/>
      <c r="FKO192" s="199"/>
      <c r="FKP192" s="199"/>
      <c r="FKQ192" s="80"/>
      <c r="FKR192" s="199"/>
      <c r="FKS192" s="199"/>
      <c r="FKT192" s="199"/>
      <c r="FKU192" s="200"/>
      <c r="FKV192" s="201"/>
      <c r="FKW192" s="202"/>
      <c r="FKX192" s="199"/>
      <c r="FKY192" s="199"/>
      <c r="FKZ192" s="80"/>
      <c r="FLA192" s="199"/>
      <c r="FLB192" s="199"/>
      <c r="FLC192" s="199"/>
      <c r="FLD192" s="200"/>
      <c r="FLE192" s="201"/>
      <c r="FLF192" s="202"/>
      <c r="FLG192" s="199"/>
      <c r="FLH192" s="199"/>
      <c r="FLI192" s="80"/>
      <c r="FLJ192" s="199"/>
      <c r="FLK192" s="199"/>
      <c r="FLL192" s="199"/>
      <c r="FLM192" s="200"/>
      <c r="FLN192" s="201"/>
      <c r="FLO192" s="202"/>
      <c r="FLP192" s="199"/>
      <c r="FLQ192" s="199"/>
      <c r="FLR192" s="80"/>
      <c r="FLS192" s="199"/>
      <c r="FLT192" s="199"/>
      <c r="FLU192" s="199"/>
      <c r="FLV192" s="200"/>
      <c r="FLW192" s="201"/>
      <c r="FLX192" s="202"/>
      <c r="FLY192" s="199"/>
      <c r="FLZ192" s="199"/>
      <c r="FMA192" s="80"/>
      <c r="FMB192" s="199"/>
      <c r="FMC192" s="199"/>
      <c r="FMD192" s="199"/>
      <c r="FME192" s="200"/>
      <c r="FMF192" s="201"/>
      <c r="FMG192" s="202"/>
      <c r="FMH192" s="199"/>
      <c r="FMI192" s="199"/>
      <c r="FMJ192" s="80"/>
      <c r="FMK192" s="199"/>
      <c r="FML192" s="199"/>
      <c r="FMM192" s="199"/>
      <c r="FMN192" s="200"/>
      <c r="FMO192" s="201"/>
      <c r="FMP192" s="202"/>
      <c r="FMQ192" s="199"/>
      <c r="FMR192" s="199"/>
      <c r="FMS192" s="80"/>
      <c r="FMT192" s="199"/>
      <c r="FMU192" s="199"/>
      <c r="FMV192" s="199"/>
      <c r="FMW192" s="200"/>
      <c r="FMX192" s="201"/>
      <c r="FMY192" s="202"/>
      <c r="FMZ192" s="199"/>
      <c r="FNA192" s="199"/>
      <c r="FNB192" s="80"/>
      <c r="FNC192" s="199"/>
      <c r="FND192" s="199"/>
      <c r="FNE192" s="199"/>
      <c r="FNF192" s="200"/>
      <c r="FNG192" s="201"/>
      <c r="FNH192" s="202"/>
      <c r="FNI192" s="199"/>
      <c r="FNJ192" s="199"/>
      <c r="FNK192" s="80"/>
      <c r="FNL192" s="199"/>
      <c r="FNM192" s="199"/>
      <c r="FNN192" s="199"/>
      <c r="FNO192" s="200"/>
      <c r="FNP192" s="201"/>
      <c r="FNQ192" s="202"/>
      <c r="FNR192" s="199"/>
      <c r="FNS192" s="199"/>
      <c r="FNT192" s="80"/>
      <c r="FNU192" s="199"/>
      <c r="FNV192" s="199"/>
      <c r="FNW192" s="199"/>
      <c r="FNX192" s="200"/>
      <c r="FNY192" s="201"/>
      <c r="FNZ192" s="202"/>
      <c r="FOA192" s="199"/>
      <c r="FOB192" s="199"/>
      <c r="FOC192" s="80"/>
      <c r="FOD192" s="199"/>
      <c r="FOE192" s="199"/>
      <c r="FOF192" s="199"/>
      <c r="FOG192" s="200"/>
      <c r="FOH192" s="201"/>
      <c r="FOI192" s="202"/>
      <c r="FOJ192" s="199"/>
      <c r="FOK192" s="199"/>
      <c r="FOL192" s="80"/>
      <c r="FOM192" s="199"/>
      <c r="FON192" s="199"/>
      <c r="FOO192" s="199"/>
      <c r="FOP192" s="200"/>
      <c r="FOQ192" s="201"/>
      <c r="FOR192" s="202"/>
      <c r="FOS192" s="199"/>
      <c r="FOT192" s="199"/>
      <c r="FOU192" s="80"/>
      <c r="FOV192" s="199"/>
      <c r="FOW192" s="199"/>
      <c r="FOX192" s="199"/>
      <c r="FOY192" s="200"/>
      <c r="FOZ192" s="201"/>
      <c r="FPA192" s="202"/>
      <c r="FPB192" s="199"/>
      <c r="FPC192" s="199"/>
      <c r="FPD192" s="80"/>
      <c r="FPE192" s="199"/>
      <c r="FPF192" s="199"/>
      <c r="FPG192" s="199"/>
      <c r="FPH192" s="200"/>
      <c r="FPI192" s="201"/>
      <c r="FPJ192" s="202"/>
      <c r="FPK192" s="199"/>
      <c r="FPL192" s="199"/>
      <c r="FPM192" s="80"/>
      <c r="FPN192" s="199"/>
      <c r="FPO192" s="199"/>
      <c r="FPP192" s="199"/>
      <c r="FPQ192" s="200"/>
      <c r="FPR192" s="201"/>
      <c r="FPS192" s="202"/>
      <c r="FPT192" s="199"/>
      <c r="FPU192" s="199"/>
      <c r="FPV192" s="80"/>
      <c r="FPW192" s="199"/>
      <c r="FPX192" s="199"/>
      <c r="FPY192" s="199"/>
      <c r="FPZ192" s="200"/>
      <c r="FQA192" s="201"/>
      <c r="FQB192" s="202"/>
      <c r="FQC192" s="199"/>
      <c r="FQD192" s="199"/>
      <c r="FQE192" s="80"/>
      <c r="FQF192" s="199"/>
      <c r="FQG192" s="199"/>
      <c r="FQH192" s="199"/>
      <c r="FQI192" s="200"/>
      <c r="FQJ192" s="201"/>
      <c r="FQK192" s="202"/>
      <c r="FQL192" s="199"/>
      <c r="FQM192" s="199"/>
      <c r="FQN192" s="80"/>
      <c r="FQO192" s="199"/>
      <c r="FQP192" s="199"/>
      <c r="FQQ192" s="199"/>
      <c r="FQR192" s="200"/>
      <c r="FQS192" s="201"/>
      <c r="FQT192" s="202"/>
      <c r="FQU192" s="199"/>
      <c r="FQV192" s="199"/>
      <c r="FQW192" s="80"/>
      <c r="FQX192" s="199"/>
      <c r="FQY192" s="199"/>
      <c r="FQZ192" s="199"/>
      <c r="FRA192" s="200"/>
      <c r="FRB192" s="201"/>
      <c r="FRC192" s="202"/>
      <c r="FRD192" s="199"/>
      <c r="FRE192" s="199"/>
      <c r="FRF192" s="80"/>
      <c r="FRG192" s="199"/>
      <c r="FRH192" s="199"/>
      <c r="FRI192" s="199"/>
      <c r="FRJ192" s="200"/>
      <c r="FRK192" s="201"/>
      <c r="FRL192" s="202"/>
      <c r="FRM192" s="199"/>
      <c r="FRN192" s="199"/>
      <c r="FRO192" s="80"/>
      <c r="FRP192" s="199"/>
      <c r="FRQ192" s="199"/>
      <c r="FRR192" s="199"/>
      <c r="FRS192" s="200"/>
      <c r="FRT192" s="201"/>
      <c r="FRU192" s="202"/>
      <c r="FRV192" s="199"/>
      <c r="FRW192" s="199"/>
      <c r="FRX192" s="80"/>
      <c r="FRY192" s="199"/>
      <c r="FRZ192" s="199"/>
      <c r="FSA192" s="199"/>
      <c r="FSB192" s="200"/>
      <c r="FSC192" s="201"/>
      <c r="FSD192" s="202"/>
      <c r="FSE192" s="199"/>
      <c r="FSF192" s="199"/>
      <c r="FSG192" s="80"/>
      <c r="FSH192" s="199"/>
      <c r="FSI192" s="199"/>
      <c r="FSJ192" s="199"/>
      <c r="FSK192" s="200"/>
      <c r="FSL192" s="201"/>
      <c r="FSM192" s="202"/>
      <c r="FSN192" s="199"/>
      <c r="FSO192" s="199"/>
      <c r="FSP192" s="80"/>
      <c r="FSQ192" s="199"/>
      <c r="FSR192" s="199"/>
      <c r="FSS192" s="199"/>
      <c r="FST192" s="200"/>
      <c r="FSU192" s="214"/>
      <c r="FSV192" s="212"/>
      <c r="FSW192" s="199"/>
      <c r="FSX192" s="199"/>
      <c r="FSY192" s="80"/>
      <c r="FSZ192" s="199"/>
      <c r="FTA192" s="199"/>
      <c r="FTB192" s="199"/>
      <c r="FTC192" s="200"/>
      <c r="FTD192" s="214"/>
      <c r="FTE192" s="207"/>
      <c r="FTH192" s="111"/>
      <c r="FTL192" s="205"/>
      <c r="FTM192" s="206"/>
      <c r="FTN192" s="207"/>
      <c r="FTQ192" s="112"/>
      <c r="FTR192" s="199"/>
      <c r="FTS192" s="199"/>
      <c r="FTT192" s="199"/>
      <c r="FTU192" s="200"/>
      <c r="FTV192" s="201"/>
      <c r="FTW192" s="202"/>
      <c r="FTX192" s="199"/>
      <c r="FTY192" s="199"/>
      <c r="FTZ192" s="80"/>
      <c r="FUA192" s="199"/>
      <c r="FUB192" s="199"/>
      <c r="FUC192" s="199"/>
      <c r="FUD192" s="200"/>
      <c r="FUE192" s="201"/>
      <c r="FUF192" s="202"/>
      <c r="FUG192" s="199"/>
      <c r="FUH192" s="199"/>
      <c r="FUI192" s="80"/>
      <c r="FUJ192" s="199"/>
      <c r="FUK192" s="199"/>
      <c r="FUL192" s="199"/>
      <c r="FUM192" s="200"/>
      <c r="FUN192" s="201"/>
      <c r="FUO192" s="202"/>
      <c r="FUP192" s="199"/>
      <c r="FUQ192" s="199"/>
      <c r="FUR192" s="80"/>
      <c r="FUS192" s="199"/>
      <c r="FUT192" s="199"/>
      <c r="FUU192" s="199"/>
      <c r="FUV192" s="200"/>
      <c r="FUW192" s="201"/>
      <c r="FUX192" s="202"/>
      <c r="FUY192" s="199"/>
      <c r="FUZ192" s="199"/>
      <c r="FVA192" s="80"/>
      <c r="FVB192" s="199"/>
      <c r="FVC192" s="199"/>
      <c r="FVD192" s="199"/>
      <c r="FVE192" s="200"/>
      <c r="FVF192" s="201"/>
      <c r="FVG192" s="202"/>
      <c r="FVH192" s="199"/>
      <c r="FVI192" s="199"/>
      <c r="FVJ192" s="80"/>
      <c r="FVK192" s="199"/>
      <c r="FVL192" s="199"/>
      <c r="FVM192" s="199"/>
      <c r="FVN192" s="200"/>
      <c r="FVO192" s="201"/>
      <c r="FVP192" s="202"/>
      <c r="FVQ192" s="199"/>
      <c r="FVR192" s="199"/>
      <c r="FVS192" s="80"/>
      <c r="FVT192" s="199"/>
      <c r="FVU192" s="199"/>
      <c r="FVV192" s="199"/>
      <c r="FVW192" s="200"/>
      <c r="FVX192" s="201"/>
      <c r="FVY192" s="202"/>
      <c r="FVZ192" s="199"/>
      <c r="FWA192" s="199"/>
      <c r="FWB192" s="80"/>
      <c r="FWC192" s="199"/>
      <c r="FWD192" s="199"/>
      <c r="FWE192" s="199"/>
      <c r="FWF192" s="200"/>
      <c r="FWG192" s="201"/>
      <c r="FWH192" s="202"/>
      <c r="FWI192" s="199"/>
      <c r="FWJ192" s="199"/>
      <c r="FWK192" s="80"/>
      <c r="FWL192" s="199"/>
      <c r="FWM192" s="199"/>
      <c r="FWN192" s="199"/>
      <c r="FWO192" s="200"/>
      <c r="FWP192" s="201"/>
      <c r="FWQ192" s="202"/>
      <c r="FWR192" s="199"/>
      <c r="FWS192" s="199"/>
      <c r="FWT192" s="80"/>
      <c r="FWU192" s="199"/>
      <c r="FWV192" s="199"/>
      <c r="FWW192" s="199"/>
      <c r="FWX192" s="200"/>
      <c r="FWY192" s="201"/>
      <c r="FWZ192" s="202"/>
      <c r="FXA192" s="199"/>
      <c r="FXB192" s="199"/>
      <c r="FXC192" s="80"/>
      <c r="FXD192" s="199"/>
      <c r="FXE192" s="199"/>
      <c r="FXF192" s="199"/>
      <c r="FXG192" s="200"/>
      <c r="FXH192" s="201"/>
      <c r="FXI192" s="202"/>
      <c r="FXJ192" s="199"/>
      <c r="FXK192" s="199"/>
      <c r="FXL192" s="80"/>
      <c r="FXM192" s="199"/>
      <c r="FXN192" s="199"/>
      <c r="FXO192" s="199"/>
      <c r="FXP192" s="200"/>
      <c r="FXQ192" s="201"/>
      <c r="FXR192" s="202"/>
      <c r="FXS192" s="199"/>
      <c r="FXT192" s="199"/>
      <c r="FXU192" s="80"/>
      <c r="FXV192" s="199"/>
      <c r="FXW192" s="199"/>
      <c r="FXX192" s="199"/>
      <c r="FXY192" s="200"/>
      <c r="FXZ192" s="201"/>
      <c r="FYA192" s="202"/>
      <c r="FYB192" s="199"/>
      <c r="FYC192" s="199"/>
      <c r="FYD192" s="80"/>
      <c r="FYE192" s="199"/>
      <c r="FYF192" s="199"/>
      <c r="FYG192" s="199"/>
      <c r="FYH192" s="200"/>
      <c r="FYI192" s="201"/>
      <c r="FYJ192" s="202"/>
      <c r="FYK192" s="199"/>
      <c r="FYL192" s="199"/>
      <c r="FYM192" s="80"/>
      <c r="FYN192" s="199"/>
      <c r="FYO192" s="199"/>
      <c r="FYP192" s="199"/>
      <c r="FYQ192" s="200"/>
      <c r="FYR192" s="201"/>
      <c r="FYS192" s="202"/>
      <c r="FYT192" s="199"/>
      <c r="FYU192" s="199"/>
      <c r="FYV192" s="80"/>
      <c r="FYW192" s="199"/>
      <c r="FYX192" s="199"/>
      <c r="FYY192" s="199"/>
      <c r="FYZ192" s="200"/>
      <c r="FZA192" s="201"/>
      <c r="FZB192" s="202"/>
      <c r="FZC192" s="199"/>
      <c r="FZD192" s="199"/>
      <c r="FZE192" s="80"/>
      <c r="FZF192" s="199"/>
      <c r="FZG192" s="199"/>
      <c r="FZH192" s="199"/>
      <c r="FZI192" s="200"/>
      <c r="FZJ192" s="201"/>
      <c r="FZK192" s="202"/>
      <c r="FZL192" s="199"/>
      <c r="FZM192" s="199"/>
      <c r="FZN192" s="80"/>
      <c r="FZO192" s="199"/>
      <c r="FZP192" s="199"/>
      <c r="FZQ192" s="199"/>
      <c r="FZR192" s="200"/>
      <c r="FZS192" s="201"/>
      <c r="FZT192" s="202"/>
      <c r="FZU192" s="199"/>
      <c r="FZV192" s="199"/>
      <c r="FZW192" s="80"/>
      <c r="FZX192" s="199"/>
      <c r="FZY192" s="199"/>
      <c r="FZZ192" s="199"/>
      <c r="GAA192" s="200"/>
      <c r="GAB192" s="201"/>
      <c r="GAC192" s="202"/>
      <c r="GAD192" s="199"/>
      <c r="GAE192" s="199"/>
      <c r="GAF192" s="80"/>
      <c r="GAG192" s="199"/>
      <c r="GAH192" s="199"/>
      <c r="GAI192" s="199"/>
      <c r="GAJ192" s="200"/>
      <c r="GAK192" s="201"/>
      <c r="GAL192" s="202"/>
      <c r="GAM192" s="199"/>
      <c r="GAN192" s="199"/>
      <c r="GAO192" s="80"/>
      <c r="GAP192" s="199"/>
      <c r="GAQ192" s="199"/>
      <c r="GAR192" s="199"/>
      <c r="GAS192" s="200"/>
      <c r="GAT192" s="201"/>
      <c r="GAU192" s="202"/>
      <c r="GAV192" s="199"/>
      <c r="GAW192" s="199"/>
      <c r="GAX192" s="80"/>
      <c r="GAY192" s="199"/>
      <c r="GAZ192" s="199"/>
      <c r="GBA192" s="199"/>
      <c r="GBB192" s="200"/>
      <c r="GBC192" s="201"/>
      <c r="GBD192" s="202"/>
      <c r="GBE192" s="199"/>
      <c r="GBF192" s="199"/>
      <c r="GBG192" s="80"/>
      <c r="GBH192" s="199"/>
      <c r="GBI192" s="199"/>
      <c r="GBJ192" s="199"/>
      <c r="GBK192" s="200"/>
      <c r="GBL192" s="201"/>
      <c r="GBM192" s="202"/>
      <c r="GBN192" s="199"/>
      <c r="GBO192" s="199"/>
      <c r="GBP192" s="80"/>
      <c r="GBQ192" s="199"/>
      <c r="GBR192" s="199"/>
      <c r="GBS192" s="199"/>
      <c r="GBT192" s="200"/>
      <c r="GBU192" s="201"/>
      <c r="GBV192" s="202"/>
      <c r="GBW192" s="199"/>
      <c r="GBX192" s="199"/>
      <c r="GBY192" s="80"/>
      <c r="GBZ192" s="199"/>
      <c r="GCA192" s="199"/>
      <c r="GCB192" s="199"/>
      <c r="GCC192" s="200"/>
      <c r="GCD192" s="201"/>
      <c r="GCE192" s="202"/>
      <c r="GCF192" s="199"/>
      <c r="GCG192" s="199"/>
      <c r="GCH192" s="80"/>
      <c r="GCI192" s="199"/>
      <c r="GCJ192" s="199"/>
      <c r="GCK192" s="199"/>
      <c r="GCL192" s="200"/>
      <c r="GCM192" s="201"/>
      <c r="GCN192" s="202"/>
      <c r="GCO192" s="199"/>
      <c r="GCP192" s="199"/>
      <c r="GCQ192" s="110"/>
      <c r="GCR192" s="203"/>
      <c r="GCS192" s="199"/>
      <c r="GCT192" s="199"/>
      <c r="GCU192" s="200"/>
      <c r="GCV192" s="201"/>
      <c r="GCW192" s="202"/>
      <c r="GCX192" s="199"/>
      <c r="GCY192" s="199"/>
      <c r="GCZ192" s="110"/>
      <c r="GDD192" s="205"/>
      <c r="GDE192" s="206"/>
      <c r="GDF192" s="207"/>
      <c r="GDI192" s="111"/>
      <c r="GDM192" s="208"/>
      <c r="GDN192" s="201"/>
      <c r="GDO192" s="202"/>
      <c r="GDP192" s="199"/>
      <c r="GDQ192" s="199"/>
      <c r="GDR192" s="80"/>
      <c r="GDS192" s="199"/>
      <c r="GDT192" s="199"/>
      <c r="GDU192" s="199"/>
      <c r="GDV192" s="200"/>
      <c r="GDW192" s="201"/>
      <c r="GDX192" s="202"/>
      <c r="GDY192" s="199"/>
      <c r="GDZ192" s="199"/>
      <c r="GEA192" s="80"/>
      <c r="GEB192" s="199"/>
      <c r="GEC192" s="199"/>
      <c r="GED192" s="199"/>
      <c r="GEE192" s="200"/>
      <c r="GEF192" s="201"/>
      <c r="GEG192" s="202"/>
      <c r="GEH192" s="199"/>
      <c r="GEI192" s="199"/>
      <c r="GEJ192" s="80"/>
      <c r="GEK192" s="199"/>
      <c r="GEL192" s="199"/>
      <c r="GEM192" s="199"/>
      <c r="GEN192" s="200"/>
      <c r="GEO192" s="201"/>
      <c r="GEP192" s="202"/>
      <c r="GEQ192" s="199"/>
      <c r="GER192" s="199"/>
      <c r="GES192" s="80"/>
      <c r="GET192" s="199"/>
      <c r="GEU192" s="199"/>
      <c r="GEV192" s="199"/>
      <c r="GEW192" s="200"/>
      <c r="GEX192" s="201"/>
      <c r="GEY192" s="202"/>
      <c r="GEZ192" s="199"/>
      <c r="GFA192" s="199"/>
      <c r="GFB192" s="80"/>
      <c r="GFC192" s="199"/>
      <c r="GFD192" s="199"/>
      <c r="GFE192" s="199"/>
      <c r="GFF192" s="200"/>
      <c r="GFG192" s="201"/>
      <c r="GFH192" s="202"/>
      <c r="GFI192" s="199"/>
      <c r="GFJ192" s="199"/>
      <c r="GFK192" s="80"/>
      <c r="GFL192" s="199"/>
      <c r="GFM192" s="199"/>
      <c r="GFN192" s="199"/>
      <c r="GFO192" s="200"/>
      <c r="GFP192" s="201"/>
      <c r="GFQ192" s="202"/>
      <c r="GFR192" s="199"/>
      <c r="GFS192" s="199"/>
      <c r="GFT192" s="80"/>
      <c r="GFU192" s="199"/>
      <c r="GFV192" s="199"/>
      <c r="GFW192" s="199"/>
      <c r="GFX192" s="200"/>
      <c r="GFY192" s="201"/>
      <c r="GFZ192" s="202"/>
      <c r="GGA192" s="199"/>
      <c r="GGB192" s="199"/>
      <c r="GGC192" s="80"/>
      <c r="GGD192" s="199"/>
      <c r="GGE192" s="199"/>
      <c r="GGF192" s="199"/>
      <c r="GGG192" s="200"/>
      <c r="GGH192" s="201"/>
      <c r="GGI192" s="202"/>
      <c r="GGJ192" s="199"/>
      <c r="GGK192" s="199"/>
      <c r="GGL192" s="80"/>
      <c r="GGM192" s="199"/>
      <c r="GGN192" s="199"/>
      <c r="GGO192" s="199"/>
      <c r="GGP192" s="200"/>
      <c r="GGQ192" s="201"/>
      <c r="GGR192" s="202"/>
      <c r="GGS192" s="199"/>
      <c r="GGT192" s="199"/>
      <c r="GGU192" s="80"/>
      <c r="GGV192" s="199"/>
      <c r="GGW192" s="199"/>
      <c r="GGX192" s="199"/>
      <c r="GGY192" s="200"/>
      <c r="GGZ192" s="201"/>
      <c r="GHA192" s="202"/>
      <c r="GHB192" s="199"/>
      <c r="GHC192" s="199"/>
      <c r="GHD192" s="80"/>
      <c r="GHE192" s="199"/>
      <c r="GHF192" s="199"/>
      <c r="GHG192" s="199"/>
      <c r="GHH192" s="200"/>
      <c r="GHI192" s="201"/>
      <c r="GHJ192" s="202"/>
      <c r="GHK192" s="199"/>
      <c r="GHL192" s="199"/>
      <c r="GHM192" s="80"/>
      <c r="GHN192" s="199"/>
      <c r="GHO192" s="199"/>
      <c r="GHP192" s="199"/>
      <c r="GHQ192" s="200"/>
      <c r="GHR192" s="201"/>
      <c r="GHS192" s="202"/>
      <c r="GHT192" s="199"/>
      <c r="GHU192" s="199"/>
      <c r="GHV192" s="80"/>
      <c r="GHW192" s="199"/>
      <c r="GHX192" s="199"/>
      <c r="GHY192" s="199"/>
      <c r="GHZ192" s="200"/>
      <c r="GIA192" s="201"/>
      <c r="GIB192" s="202"/>
      <c r="GIC192" s="199"/>
      <c r="GID192" s="199"/>
      <c r="GIE192" s="80"/>
      <c r="GIF192" s="199"/>
      <c r="GIG192" s="199"/>
      <c r="GIH192" s="199"/>
      <c r="GII192" s="200"/>
      <c r="GIJ192" s="201"/>
      <c r="GIK192" s="202"/>
      <c r="GIL192" s="199"/>
      <c r="GIM192" s="199"/>
      <c r="GIN192" s="80"/>
      <c r="GIO192" s="199"/>
      <c r="GIP192" s="199"/>
      <c r="GIQ192" s="199"/>
      <c r="GIR192" s="200"/>
      <c r="GIS192" s="201"/>
      <c r="GIT192" s="202"/>
      <c r="GIU192" s="199"/>
      <c r="GIV192" s="199"/>
      <c r="GIW192" s="80"/>
      <c r="GIX192" s="199"/>
      <c r="GIY192" s="199"/>
      <c r="GIZ192" s="199"/>
      <c r="GJA192" s="200"/>
      <c r="GJB192" s="201"/>
      <c r="GJC192" s="202"/>
      <c r="GJD192" s="199"/>
      <c r="GJE192" s="199"/>
      <c r="GJF192" s="80"/>
      <c r="GJG192" s="199"/>
      <c r="GJH192" s="199"/>
      <c r="GJI192" s="199"/>
      <c r="GJJ192" s="200"/>
      <c r="GJK192" s="201"/>
      <c r="GJL192" s="202"/>
      <c r="GJM192" s="199"/>
      <c r="GJN192" s="199"/>
      <c r="GJO192" s="80"/>
      <c r="GJP192" s="199"/>
      <c r="GJQ192" s="199"/>
      <c r="GJR192" s="199"/>
      <c r="GJS192" s="200"/>
      <c r="GJT192" s="201"/>
      <c r="GJU192" s="202"/>
      <c r="GJV192" s="199"/>
      <c r="GJW192" s="199"/>
      <c r="GJX192" s="80"/>
      <c r="GJY192" s="199"/>
      <c r="GJZ192" s="199"/>
      <c r="GKA192" s="199"/>
      <c r="GKB192" s="200"/>
      <c r="GKC192" s="201"/>
      <c r="GKD192" s="202"/>
      <c r="GKE192" s="199"/>
      <c r="GKF192" s="199"/>
      <c r="GKG192" s="80"/>
      <c r="GKH192" s="199"/>
      <c r="GKI192" s="199"/>
      <c r="GKJ192" s="199"/>
      <c r="GKK192" s="200"/>
      <c r="GKL192" s="201"/>
      <c r="GKM192" s="202"/>
      <c r="GKN192" s="199"/>
      <c r="GKO192" s="199"/>
      <c r="GKP192" s="80"/>
      <c r="GKQ192" s="199"/>
      <c r="GKR192" s="199"/>
      <c r="GKS192" s="199"/>
      <c r="GKT192" s="200"/>
      <c r="GKU192" s="201"/>
      <c r="GKV192" s="202"/>
      <c r="GKW192" s="199"/>
      <c r="GKX192" s="199"/>
      <c r="GKY192" s="80"/>
      <c r="GKZ192" s="199"/>
      <c r="GLA192" s="199"/>
      <c r="GLB192" s="199"/>
      <c r="GLC192" s="200"/>
      <c r="GLD192" s="201"/>
      <c r="GLE192" s="202"/>
      <c r="GLF192" s="199"/>
      <c r="GLG192" s="199"/>
      <c r="GLH192" s="80"/>
      <c r="GLI192" s="199"/>
      <c r="GLJ192" s="199"/>
      <c r="GLK192" s="199"/>
      <c r="GLL192" s="200"/>
      <c r="GLM192" s="201"/>
      <c r="GLN192" s="202"/>
      <c r="GLO192" s="199"/>
      <c r="GLP192" s="199"/>
      <c r="GLQ192" s="80"/>
      <c r="GLR192" s="199"/>
      <c r="GLS192" s="199"/>
      <c r="GLT192" s="199"/>
      <c r="GLU192" s="200"/>
      <c r="GLV192" s="201"/>
      <c r="GLW192" s="202"/>
      <c r="GLX192" s="199"/>
      <c r="GLY192" s="199"/>
      <c r="GLZ192" s="80"/>
      <c r="GMA192" s="199"/>
      <c r="GMB192" s="199"/>
      <c r="GMC192" s="199"/>
      <c r="GMD192" s="200"/>
      <c r="GME192" s="201"/>
      <c r="GMF192" s="202"/>
      <c r="GMG192" s="199"/>
      <c r="GMH192" s="199"/>
      <c r="GMI192" s="80"/>
      <c r="GMJ192" s="199"/>
      <c r="GMK192" s="199"/>
      <c r="GML192" s="199"/>
      <c r="GMM192" s="209"/>
      <c r="GMN192" s="210"/>
      <c r="GMO192" s="202"/>
      <c r="GMP192" s="199"/>
      <c r="GMQ192" s="199"/>
      <c r="GMR192" s="80"/>
      <c r="GMS192" s="199"/>
      <c r="GMT192" s="199"/>
      <c r="GMU192" s="199"/>
      <c r="GMV192" s="209"/>
      <c r="GMW192" s="206"/>
      <c r="GMX192" s="207"/>
      <c r="GNA192" s="111"/>
      <c r="GNE192" s="205"/>
      <c r="GNF192" s="206"/>
      <c r="GNG192" s="207"/>
      <c r="GNI192" s="203"/>
      <c r="GNJ192" s="80"/>
      <c r="GNK192" s="199"/>
      <c r="GNL192" s="199"/>
      <c r="GNM192" s="199"/>
      <c r="GNN192" s="200"/>
      <c r="GNO192" s="201"/>
      <c r="GNP192" s="202"/>
      <c r="GNQ192" s="199"/>
      <c r="GNR192" s="199"/>
      <c r="GNS192" s="80"/>
      <c r="GNT192" s="199"/>
      <c r="GNU192" s="199"/>
      <c r="GNV192" s="199"/>
      <c r="GNW192" s="200"/>
      <c r="GNX192" s="201"/>
      <c r="GNY192" s="202"/>
      <c r="GNZ192" s="199"/>
      <c r="GOA192" s="199"/>
      <c r="GOB192" s="80"/>
      <c r="GOC192" s="199"/>
      <c r="GOD192" s="199"/>
      <c r="GOE192" s="199"/>
      <c r="GOF192" s="200"/>
      <c r="GOG192" s="201"/>
      <c r="GOH192" s="202"/>
      <c r="GOI192" s="199"/>
      <c r="GOJ192" s="199"/>
      <c r="GOK192" s="80"/>
      <c r="GOL192" s="199"/>
      <c r="GOM192" s="199"/>
      <c r="GON192" s="199"/>
      <c r="GOO192" s="200"/>
      <c r="GOP192" s="201"/>
      <c r="GOQ192" s="202"/>
      <c r="GOR192" s="199"/>
      <c r="GOS192" s="199"/>
      <c r="GOT192" s="80"/>
      <c r="GOU192" s="199"/>
      <c r="GOV192" s="199"/>
      <c r="GOW192" s="199"/>
      <c r="GOX192" s="200"/>
      <c r="GOY192" s="201"/>
      <c r="GOZ192" s="202"/>
      <c r="GPA192" s="199"/>
      <c r="GPB192" s="199"/>
      <c r="GPC192" s="80"/>
      <c r="GPD192" s="199"/>
      <c r="GPE192" s="199"/>
      <c r="GPF192" s="199"/>
      <c r="GPG192" s="200"/>
      <c r="GPH192" s="201"/>
      <c r="GPI192" s="202"/>
      <c r="GPJ192" s="199"/>
      <c r="GPK192" s="199"/>
      <c r="GPL192" s="80"/>
      <c r="GPM192" s="199"/>
      <c r="GPN192" s="199"/>
      <c r="GPO192" s="199"/>
      <c r="GPP192" s="200"/>
      <c r="GPQ192" s="201"/>
      <c r="GPR192" s="202"/>
      <c r="GPS192" s="199"/>
      <c r="GPT192" s="199"/>
      <c r="GPU192" s="80"/>
      <c r="GPV192" s="199"/>
      <c r="GPW192" s="199"/>
      <c r="GPX192" s="199"/>
      <c r="GPY192" s="200"/>
      <c r="GPZ192" s="201"/>
      <c r="GQA192" s="202"/>
      <c r="GQB192" s="199"/>
      <c r="GQC192" s="199"/>
      <c r="GQD192" s="80"/>
      <c r="GQE192" s="199"/>
      <c r="GQF192" s="199"/>
      <c r="GQG192" s="199"/>
      <c r="GQH192" s="200"/>
      <c r="GQI192" s="201"/>
      <c r="GQJ192" s="202"/>
      <c r="GQK192" s="199"/>
      <c r="GQL192" s="199"/>
      <c r="GQM192" s="80"/>
      <c r="GQN192" s="199"/>
      <c r="GQO192" s="199"/>
      <c r="GQP192" s="199"/>
      <c r="GQQ192" s="200"/>
      <c r="GQR192" s="201"/>
      <c r="GQS192" s="202"/>
      <c r="GQT192" s="199"/>
      <c r="GQU192" s="199"/>
      <c r="GQV192" s="80"/>
      <c r="GQW192" s="199"/>
      <c r="GQX192" s="199"/>
      <c r="GQY192" s="199"/>
      <c r="GQZ192" s="200"/>
      <c r="GRA192" s="201"/>
      <c r="GRB192" s="202"/>
      <c r="GRC192" s="199"/>
      <c r="GRD192" s="199"/>
      <c r="GRE192" s="80"/>
      <c r="GRF192" s="199"/>
      <c r="GRG192" s="199"/>
      <c r="GRH192" s="199"/>
      <c r="GRI192" s="200"/>
      <c r="GRJ192" s="201"/>
      <c r="GRK192" s="202"/>
      <c r="GRL192" s="199"/>
      <c r="GRM192" s="199"/>
      <c r="GRN192" s="80"/>
      <c r="GRO192" s="199"/>
      <c r="GRP192" s="199"/>
      <c r="GRQ192" s="199"/>
      <c r="GRR192" s="200"/>
      <c r="GRS192" s="201"/>
      <c r="GRT192" s="202"/>
      <c r="GRU192" s="199"/>
      <c r="GRV192" s="199"/>
      <c r="GRW192" s="80"/>
      <c r="GRX192" s="199"/>
      <c r="GRY192" s="199"/>
      <c r="GRZ192" s="199"/>
      <c r="GSA192" s="200"/>
      <c r="GSB192" s="201"/>
      <c r="GSC192" s="202"/>
      <c r="GSD192" s="199"/>
      <c r="GSE192" s="199"/>
      <c r="GSF192" s="80"/>
      <c r="GSG192" s="199"/>
      <c r="GSH192" s="199"/>
      <c r="GSI192" s="199"/>
      <c r="GSJ192" s="200"/>
      <c r="GSK192" s="201"/>
      <c r="GSL192" s="202"/>
      <c r="GSM192" s="199"/>
      <c r="GSN192" s="199"/>
      <c r="GSO192" s="80"/>
      <c r="GSP192" s="199"/>
      <c r="GSQ192" s="199"/>
      <c r="GSR192" s="199"/>
      <c r="GSS192" s="200"/>
      <c r="GST192" s="201"/>
      <c r="GSU192" s="202"/>
      <c r="GSV192" s="199"/>
      <c r="GSW192" s="199"/>
      <c r="GSX192" s="80"/>
      <c r="GSY192" s="199"/>
      <c r="GSZ192" s="199"/>
      <c r="GTA192" s="199"/>
      <c r="GTB192" s="200"/>
      <c r="GTC192" s="201"/>
      <c r="GTD192" s="202"/>
      <c r="GTE192" s="199"/>
      <c r="GTF192" s="199"/>
      <c r="GTG192" s="80"/>
      <c r="GTH192" s="199"/>
      <c r="GTI192" s="199"/>
      <c r="GTJ192" s="199"/>
      <c r="GTK192" s="200"/>
      <c r="GTL192" s="201"/>
      <c r="GTM192" s="202"/>
      <c r="GTN192" s="199"/>
      <c r="GTO192" s="199"/>
      <c r="GTP192" s="80"/>
      <c r="GTQ192" s="199"/>
      <c r="GTR192" s="199"/>
      <c r="GTS192" s="199"/>
      <c r="GTT192" s="200"/>
      <c r="GTU192" s="201"/>
      <c r="GTV192" s="202"/>
      <c r="GTW192" s="199"/>
      <c r="GTX192" s="199"/>
      <c r="GTY192" s="80"/>
      <c r="GTZ192" s="199"/>
      <c r="GUA192" s="199"/>
      <c r="GUB192" s="199"/>
      <c r="GUC192" s="200"/>
      <c r="GUD192" s="201"/>
      <c r="GUE192" s="202"/>
      <c r="GUF192" s="199"/>
      <c r="GUG192" s="199"/>
      <c r="GUH192" s="80"/>
      <c r="GUI192" s="199"/>
      <c r="GUJ192" s="199"/>
      <c r="GUK192" s="199"/>
      <c r="GUL192" s="200"/>
      <c r="GUM192" s="201"/>
      <c r="GUN192" s="202"/>
      <c r="GUO192" s="199"/>
      <c r="GUP192" s="199"/>
      <c r="GUQ192" s="80"/>
      <c r="GUR192" s="199"/>
      <c r="GUS192" s="199"/>
      <c r="GUT192" s="199"/>
      <c r="GUU192" s="200"/>
      <c r="GUV192" s="201"/>
      <c r="GUW192" s="202"/>
      <c r="GUX192" s="199"/>
      <c r="GUY192" s="199"/>
      <c r="GUZ192" s="80"/>
      <c r="GVA192" s="199"/>
      <c r="GVB192" s="199"/>
      <c r="GVC192" s="199"/>
      <c r="GVD192" s="200"/>
      <c r="GVE192" s="201"/>
      <c r="GVF192" s="202"/>
      <c r="GVG192" s="199"/>
      <c r="GVH192" s="199"/>
      <c r="GVI192" s="80"/>
      <c r="GVJ192" s="199"/>
      <c r="GVK192" s="199"/>
      <c r="GVL192" s="199"/>
      <c r="GVM192" s="200"/>
      <c r="GVN192" s="201"/>
      <c r="GVO192" s="202"/>
      <c r="GVP192" s="199"/>
      <c r="GVQ192" s="199"/>
      <c r="GVR192" s="80"/>
      <c r="GVS192" s="199"/>
      <c r="GVT192" s="199"/>
      <c r="GVU192" s="199"/>
      <c r="GVV192" s="200"/>
      <c r="GVW192" s="201"/>
      <c r="GVX192" s="202"/>
      <c r="GVY192" s="199"/>
      <c r="GVZ192" s="199"/>
      <c r="GWA192" s="80"/>
      <c r="GWB192" s="199"/>
      <c r="GWC192" s="199"/>
      <c r="GWD192" s="199"/>
      <c r="GWE192" s="200"/>
      <c r="GWF192" s="201"/>
      <c r="GWG192" s="202"/>
      <c r="GWH192" s="199"/>
      <c r="GWI192" s="211"/>
      <c r="GWJ192" s="112"/>
      <c r="GWK192" s="199"/>
      <c r="GWL192" s="199"/>
      <c r="GWM192" s="199"/>
      <c r="GWN192" s="200"/>
      <c r="GWO192" s="201"/>
      <c r="GWP192" s="202"/>
      <c r="GWQ192" s="199"/>
      <c r="GWR192" s="211"/>
      <c r="GWS192" s="111"/>
      <c r="GWW192" s="205"/>
      <c r="GWX192" s="206"/>
      <c r="GWY192" s="207"/>
      <c r="GXB192" s="111"/>
      <c r="GXE192" s="203"/>
      <c r="GXF192" s="200"/>
      <c r="GXG192" s="201"/>
      <c r="GXH192" s="202"/>
      <c r="GXI192" s="199"/>
      <c r="GXJ192" s="199"/>
      <c r="GXK192" s="80"/>
      <c r="GXL192" s="199"/>
      <c r="GXM192" s="199"/>
      <c r="GXN192" s="199"/>
      <c r="GXO192" s="200"/>
      <c r="GXP192" s="201"/>
      <c r="GXQ192" s="202"/>
      <c r="GXR192" s="199"/>
      <c r="GXS192" s="199"/>
      <c r="GXT192" s="80"/>
      <c r="GXU192" s="199"/>
      <c r="GXV192" s="199"/>
      <c r="GXW192" s="199"/>
      <c r="GXX192" s="200"/>
      <c r="GXY192" s="201"/>
      <c r="GXZ192" s="202"/>
      <c r="GYA192" s="199"/>
      <c r="GYB192" s="199"/>
      <c r="GYC192" s="80"/>
      <c r="GYD192" s="199"/>
      <c r="GYE192" s="199"/>
      <c r="GYF192" s="199"/>
      <c r="GYG192" s="200"/>
      <c r="GYH192" s="201"/>
      <c r="GYI192" s="202"/>
      <c r="GYJ192" s="199"/>
      <c r="GYK192" s="199"/>
      <c r="GYL192" s="80"/>
      <c r="GYM192" s="199"/>
      <c r="GYN192" s="199"/>
      <c r="GYO192" s="199"/>
      <c r="GYP192" s="200"/>
      <c r="GYQ192" s="201"/>
      <c r="GYR192" s="202"/>
      <c r="GYS192" s="199"/>
      <c r="GYT192" s="199"/>
      <c r="GYU192" s="80"/>
      <c r="GYV192" s="199"/>
      <c r="GYW192" s="199"/>
      <c r="GYX192" s="199"/>
      <c r="GYY192" s="200"/>
      <c r="GYZ192" s="201"/>
      <c r="GZA192" s="202"/>
      <c r="GZB192" s="199"/>
      <c r="GZC192" s="199"/>
      <c r="GZD192" s="80"/>
      <c r="GZE192" s="199"/>
      <c r="GZF192" s="199"/>
      <c r="GZG192" s="199"/>
      <c r="GZH192" s="200"/>
      <c r="GZI192" s="201"/>
      <c r="GZJ192" s="202"/>
      <c r="GZK192" s="199"/>
      <c r="GZL192" s="199"/>
      <c r="GZM192" s="80"/>
      <c r="GZN192" s="199"/>
      <c r="GZO192" s="199"/>
      <c r="GZP192" s="199"/>
      <c r="GZQ192" s="200"/>
      <c r="GZR192" s="201"/>
      <c r="GZS192" s="202"/>
      <c r="GZT192" s="199"/>
      <c r="GZU192" s="199"/>
      <c r="GZV192" s="80"/>
      <c r="GZW192" s="199"/>
      <c r="GZX192" s="199"/>
      <c r="GZY192" s="199"/>
      <c r="GZZ192" s="200"/>
      <c r="HAA192" s="201"/>
      <c r="HAB192" s="202"/>
      <c r="HAC192" s="199"/>
      <c r="HAD192" s="199"/>
      <c r="HAE192" s="80"/>
      <c r="HAF192" s="199"/>
      <c r="HAG192" s="199"/>
      <c r="HAH192" s="199"/>
      <c r="HAI192" s="200"/>
      <c r="HAJ192" s="201"/>
      <c r="HAK192" s="202"/>
      <c r="HAL192" s="199"/>
      <c r="HAM192" s="199"/>
      <c r="HAN192" s="80"/>
      <c r="HAO192" s="199"/>
      <c r="HAP192" s="199"/>
      <c r="HAQ192" s="199"/>
      <c r="HAR192" s="200"/>
      <c r="HAS192" s="201"/>
      <c r="HAT192" s="202"/>
      <c r="HAU192" s="199"/>
      <c r="HAV192" s="199"/>
      <c r="HAW192" s="80"/>
      <c r="HAX192" s="199"/>
      <c r="HAY192" s="199"/>
      <c r="HAZ192" s="199"/>
      <c r="HBA192" s="200"/>
      <c r="HBB192" s="201"/>
      <c r="HBC192" s="202"/>
      <c r="HBD192" s="199"/>
      <c r="HBE192" s="199"/>
      <c r="HBF192" s="80"/>
      <c r="HBG192" s="199"/>
      <c r="HBH192" s="199"/>
      <c r="HBI192" s="199"/>
      <c r="HBJ192" s="200"/>
      <c r="HBK192" s="201"/>
      <c r="HBL192" s="202"/>
      <c r="HBM192" s="199"/>
      <c r="HBN192" s="199"/>
      <c r="HBO192" s="80"/>
      <c r="HBP192" s="199"/>
      <c r="HBQ192" s="199"/>
      <c r="HBR192" s="199"/>
      <c r="HBS192" s="200"/>
      <c r="HBT192" s="201"/>
      <c r="HBU192" s="202"/>
      <c r="HBV192" s="199"/>
      <c r="HBW192" s="199"/>
      <c r="HBX192" s="80"/>
      <c r="HBY192" s="199"/>
      <c r="HBZ192" s="199"/>
      <c r="HCA192" s="199"/>
      <c r="HCB192" s="200"/>
      <c r="HCC192" s="201"/>
      <c r="HCD192" s="202"/>
      <c r="HCE192" s="199"/>
      <c r="HCF192" s="199"/>
      <c r="HCG192" s="80"/>
      <c r="HCH192" s="199"/>
      <c r="HCI192" s="199"/>
      <c r="HCJ192" s="199"/>
      <c r="HCK192" s="200"/>
      <c r="HCL192" s="201"/>
      <c r="HCM192" s="202"/>
      <c r="HCN192" s="199"/>
      <c r="HCO192" s="199"/>
      <c r="HCP192" s="80"/>
      <c r="HCQ192" s="199"/>
      <c r="HCR192" s="199"/>
      <c r="HCS192" s="199"/>
      <c r="HCT192" s="200"/>
      <c r="HCU192" s="201"/>
      <c r="HCV192" s="202"/>
      <c r="HCW192" s="199"/>
      <c r="HCX192" s="199"/>
      <c r="HCY192" s="80"/>
      <c r="HCZ192" s="199"/>
      <c r="HDA192" s="199"/>
      <c r="HDB192" s="199"/>
      <c r="HDC192" s="200"/>
      <c r="HDD192" s="201"/>
      <c r="HDE192" s="202"/>
      <c r="HDF192" s="199"/>
      <c r="HDG192" s="199"/>
      <c r="HDH192" s="80"/>
      <c r="HDI192" s="199"/>
      <c r="HDJ192" s="199"/>
      <c r="HDK192" s="199"/>
      <c r="HDL192" s="200"/>
      <c r="HDM192" s="201"/>
      <c r="HDN192" s="202"/>
      <c r="HDO192" s="199"/>
      <c r="HDP192" s="199"/>
      <c r="HDQ192" s="80"/>
      <c r="HDR192" s="199"/>
      <c r="HDS192" s="199"/>
      <c r="HDT192" s="199"/>
      <c r="HDU192" s="200"/>
      <c r="HDV192" s="201"/>
      <c r="HDW192" s="202"/>
      <c r="HDX192" s="199"/>
      <c r="HDY192" s="199"/>
      <c r="HDZ192" s="80"/>
      <c r="HEA192" s="199"/>
      <c r="HEB192" s="199"/>
      <c r="HEC192" s="199"/>
      <c r="HED192" s="200"/>
      <c r="HEE192" s="201"/>
      <c r="HEF192" s="202"/>
      <c r="HEG192" s="199"/>
      <c r="HEH192" s="199"/>
      <c r="HEI192" s="80"/>
      <c r="HEJ192" s="199"/>
      <c r="HEK192" s="199"/>
      <c r="HEL192" s="199"/>
      <c r="HEM192" s="200"/>
      <c r="HEN192" s="201"/>
      <c r="HEO192" s="202"/>
      <c r="HEP192" s="199"/>
      <c r="HEQ192" s="199"/>
      <c r="HER192" s="80"/>
      <c r="HES192" s="199"/>
      <c r="HET192" s="199"/>
      <c r="HEU192" s="199"/>
      <c r="HEV192" s="200"/>
      <c r="HEW192" s="201"/>
      <c r="HEX192" s="202"/>
      <c r="HEY192" s="199"/>
      <c r="HEZ192" s="199"/>
      <c r="HFA192" s="80"/>
      <c r="HFB192" s="199"/>
      <c r="HFC192" s="199"/>
      <c r="HFD192" s="199"/>
      <c r="HFE192" s="200"/>
      <c r="HFF192" s="201"/>
      <c r="HFG192" s="202"/>
      <c r="HFH192" s="199"/>
      <c r="HFI192" s="199"/>
      <c r="HFJ192" s="80"/>
      <c r="HFK192" s="199"/>
      <c r="HFL192" s="199"/>
      <c r="HFM192" s="199"/>
      <c r="HFN192" s="200"/>
      <c r="HFO192" s="201"/>
      <c r="HFP192" s="202"/>
      <c r="HFQ192" s="199"/>
      <c r="HFR192" s="199"/>
      <c r="HFS192" s="80"/>
      <c r="HFT192" s="199"/>
      <c r="HFU192" s="199"/>
      <c r="HFV192" s="199"/>
      <c r="HFW192" s="200"/>
      <c r="HFX192" s="201"/>
      <c r="HFY192" s="202"/>
      <c r="HFZ192" s="199"/>
      <c r="HGA192" s="199"/>
      <c r="HGB192" s="80"/>
      <c r="HGC192" s="199"/>
      <c r="HGD192" s="199"/>
      <c r="HGE192" s="211"/>
      <c r="HGF192" s="208"/>
      <c r="HGG192" s="201"/>
      <c r="HGH192" s="202"/>
      <c r="HGI192" s="199"/>
      <c r="HGJ192" s="199"/>
      <c r="HGK192" s="80"/>
      <c r="HGL192" s="199"/>
      <c r="HGM192" s="199"/>
      <c r="HGN192" s="211"/>
      <c r="HGO192" s="205"/>
      <c r="HGP192" s="206"/>
      <c r="HGQ192" s="207"/>
      <c r="HGT192" s="111"/>
      <c r="HGX192" s="205"/>
      <c r="HGY192" s="206"/>
      <c r="HGZ192" s="207"/>
      <c r="HHA192" s="203"/>
      <c r="HHB192" s="199"/>
      <c r="HHC192" s="80"/>
      <c r="HHD192" s="199"/>
      <c r="HHE192" s="199"/>
      <c r="HHF192" s="199"/>
      <c r="HHG192" s="200"/>
      <c r="HHH192" s="201"/>
      <c r="HHI192" s="202"/>
      <c r="HHJ192" s="199"/>
      <c r="HHK192" s="199"/>
      <c r="HHL192" s="80"/>
      <c r="HHM192" s="199"/>
      <c r="HHN192" s="199"/>
      <c r="HHO192" s="199"/>
      <c r="HHP192" s="200"/>
      <c r="HHQ192" s="201"/>
      <c r="HHR192" s="202"/>
      <c r="HHS192" s="199"/>
      <c r="HHT192" s="199"/>
      <c r="HHU192" s="80"/>
      <c r="HHV192" s="199"/>
      <c r="HHW192" s="199"/>
      <c r="HHX192" s="199"/>
      <c r="HHY192" s="200"/>
      <c r="HHZ192" s="201"/>
      <c r="HIA192" s="202"/>
      <c r="HIB192" s="199"/>
      <c r="HIC192" s="199"/>
      <c r="HID192" s="80"/>
      <c r="HIE192" s="199"/>
      <c r="HIF192" s="199"/>
      <c r="HIG192" s="199"/>
      <c r="HIH192" s="200"/>
      <c r="HII192" s="201"/>
      <c r="HIJ192" s="202"/>
      <c r="HIK192" s="199"/>
      <c r="HIL192" s="199"/>
      <c r="HIM192" s="80"/>
      <c r="HIN192" s="199"/>
      <c r="HIO192" s="199"/>
      <c r="HIP192" s="199"/>
      <c r="HIQ192" s="200"/>
      <c r="HIR192" s="201"/>
      <c r="HIS192" s="202"/>
      <c r="HIT192" s="199"/>
      <c r="HIU192" s="199"/>
      <c r="HIV192" s="80"/>
      <c r="HIW192" s="199"/>
      <c r="HIX192" s="199"/>
      <c r="HIY192" s="199"/>
      <c r="HIZ192" s="200"/>
      <c r="HJA192" s="201"/>
      <c r="HJB192" s="202"/>
      <c r="HJC192" s="199"/>
      <c r="HJD192" s="199"/>
      <c r="HJE192" s="80"/>
      <c r="HJF192" s="199"/>
      <c r="HJG192" s="199"/>
      <c r="HJH192" s="199"/>
      <c r="HJI192" s="200"/>
      <c r="HJJ192" s="201"/>
      <c r="HJK192" s="202"/>
      <c r="HJL192" s="199"/>
      <c r="HJM192" s="199"/>
      <c r="HJN192" s="80"/>
      <c r="HJO192" s="199"/>
      <c r="HJP192" s="199"/>
      <c r="HJQ192" s="199"/>
      <c r="HJR192" s="200"/>
      <c r="HJS192" s="201"/>
      <c r="HJT192" s="202"/>
      <c r="HJU192" s="199"/>
      <c r="HJV192" s="199"/>
      <c r="HJW192" s="80"/>
      <c r="HJX192" s="199"/>
      <c r="HJY192" s="199"/>
      <c r="HJZ192" s="199"/>
      <c r="HKA192" s="200"/>
      <c r="HKB192" s="201"/>
      <c r="HKC192" s="202"/>
      <c r="HKD192" s="199"/>
      <c r="HKE192" s="199"/>
      <c r="HKF192" s="80"/>
      <c r="HKG192" s="199"/>
      <c r="HKH192" s="199"/>
      <c r="HKI192" s="199"/>
      <c r="HKJ192" s="200"/>
      <c r="HKK192" s="201"/>
      <c r="HKL192" s="202"/>
      <c r="HKM192" s="199"/>
      <c r="HKN192" s="199"/>
      <c r="HKO192" s="80"/>
      <c r="HKP192" s="199"/>
      <c r="HKQ192" s="199"/>
      <c r="HKR192" s="199"/>
      <c r="HKS192" s="200"/>
      <c r="HKT192" s="201"/>
      <c r="HKU192" s="202"/>
      <c r="HKV192" s="199"/>
      <c r="HKW192" s="199"/>
      <c r="HKX192" s="80"/>
      <c r="HKY192" s="199"/>
      <c r="HKZ192" s="199"/>
      <c r="HLA192" s="199"/>
      <c r="HLB192" s="200"/>
      <c r="HLC192" s="201"/>
      <c r="HLD192" s="202"/>
      <c r="HLE192" s="199"/>
      <c r="HLF192" s="199"/>
      <c r="HLG192" s="80"/>
      <c r="HLH192" s="199"/>
      <c r="HLI192" s="199"/>
      <c r="HLJ192" s="199"/>
      <c r="HLK192" s="200"/>
      <c r="HLL192" s="201"/>
      <c r="HLM192" s="202"/>
      <c r="HLN192" s="199"/>
      <c r="HLO192" s="199"/>
      <c r="HLP192" s="80"/>
      <c r="HLQ192" s="199"/>
      <c r="HLR192" s="199"/>
      <c r="HLS192" s="199"/>
      <c r="HLT192" s="200"/>
      <c r="HLU192" s="201"/>
      <c r="HLV192" s="202"/>
      <c r="HLW192" s="199"/>
      <c r="HLX192" s="199"/>
      <c r="HLY192" s="80"/>
      <c r="HLZ192" s="199"/>
      <c r="HMA192" s="199"/>
      <c r="HMB192" s="199"/>
      <c r="HMC192" s="200"/>
      <c r="HMD192" s="201"/>
      <c r="HME192" s="202"/>
      <c r="HMF192" s="199"/>
      <c r="HMG192" s="199"/>
      <c r="HMH192" s="80"/>
      <c r="HMI192" s="199"/>
      <c r="HMJ192" s="199"/>
      <c r="HMK192" s="199"/>
      <c r="HML192" s="200"/>
      <c r="HMM192" s="201"/>
      <c r="HMN192" s="202"/>
      <c r="HMO192" s="199"/>
      <c r="HMP192" s="199"/>
      <c r="HMQ192" s="80"/>
      <c r="HMR192" s="199"/>
      <c r="HMS192" s="199"/>
      <c r="HMT192" s="199"/>
      <c r="HMU192" s="200"/>
      <c r="HMV192" s="201"/>
      <c r="HMW192" s="202"/>
      <c r="HMX192" s="199"/>
      <c r="HMY192" s="199"/>
      <c r="HMZ192" s="80"/>
      <c r="HNA192" s="199"/>
      <c r="HNB192" s="199"/>
      <c r="HNC192" s="199"/>
      <c r="HND192" s="200"/>
      <c r="HNE192" s="201"/>
      <c r="HNF192" s="202"/>
      <c r="HNG192" s="199"/>
      <c r="HNH192" s="199"/>
      <c r="HNI192" s="80"/>
      <c r="HNJ192" s="199"/>
      <c r="HNK192" s="199"/>
      <c r="HNL192" s="199"/>
      <c r="HNM192" s="200"/>
      <c r="HNN192" s="201"/>
      <c r="HNO192" s="202"/>
      <c r="HNP192" s="199"/>
      <c r="HNQ192" s="199"/>
      <c r="HNR192" s="80"/>
      <c r="HNS192" s="199"/>
      <c r="HNT192" s="199"/>
      <c r="HNU192" s="199"/>
      <c r="HNV192" s="200"/>
      <c r="HNW192" s="201"/>
      <c r="HNX192" s="202"/>
      <c r="HNY192" s="199"/>
      <c r="HNZ192" s="199"/>
      <c r="HOA192" s="80"/>
      <c r="HOB192" s="199"/>
      <c r="HOC192" s="199"/>
      <c r="HOD192" s="199"/>
      <c r="HOE192" s="200"/>
      <c r="HOF192" s="201"/>
      <c r="HOG192" s="202"/>
      <c r="HOH192" s="199"/>
      <c r="HOI192" s="199"/>
      <c r="HOJ192" s="80"/>
      <c r="HOK192" s="199"/>
      <c r="HOL192" s="199"/>
      <c r="HOM192" s="199"/>
      <c r="HON192" s="200"/>
      <c r="HOO192" s="201"/>
      <c r="HOP192" s="202"/>
      <c r="HOQ192" s="199"/>
      <c r="HOR192" s="199"/>
      <c r="HOS192" s="80"/>
      <c r="HOT192" s="199"/>
      <c r="HOU192" s="199"/>
      <c r="HOV192" s="199"/>
      <c r="HOW192" s="200"/>
      <c r="HOX192" s="201"/>
      <c r="HOY192" s="202"/>
      <c r="HOZ192" s="199"/>
      <c r="HPA192" s="199"/>
      <c r="HPB192" s="80"/>
      <c r="HPC192" s="199"/>
      <c r="HPD192" s="199"/>
      <c r="HPE192" s="199"/>
      <c r="HPF192" s="200"/>
      <c r="HPG192" s="201"/>
      <c r="HPH192" s="202"/>
      <c r="HPI192" s="199"/>
      <c r="HPJ192" s="199"/>
      <c r="HPK192" s="80"/>
      <c r="HPL192" s="199"/>
      <c r="HPM192" s="199"/>
      <c r="HPN192" s="199"/>
      <c r="HPO192" s="200"/>
      <c r="HPP192" s="201"/>
      <c r="HPQ192" s="202"/>
      <c r="HPR192" s="199"/>
      <c r="HPS192" s="199"/>
      <c r="HPT192" s="80"/>
      <c r="HPU192" s="199"/>
      <c r="HPV192" s="199"/>
      <c r="HPW192" s="199"/>
      <c r="HPX192" s="200"/>
      <c r="HPY192" s="201"/>
      <c r="HPZ192" s="202"/>
      <c r="HQA192" s="211"/>
      <c r="HQB192" s="203"/>
      <c r="HQC192" s="80"/>
      <c r="HQD192" s="199"/>
      <c r="HQE192" s="199"/>
      <c r="HQF192" s="199"/>
      <c r="HQG192" s="200"/>
      <c r="HQH192" s="201"/>
      <c r="HQI192" s="202"/>
      <c r="HQJ192" s="211"/>
      <c r="HQL192" s="111"/>
      <c r="HQP192" s="205"/>
      <c r="HQQ192" s="206"/>
      <c r="HQR192" s="207"/>
      <c r="HQU192" s="111"/>
      <c r="HQW192" s="203"/>
      <c r="HQX192" s="199"/>
      <c r="HQY192" s="200"/>
      <c r="HQZ192" s="201"/>
      <c r="HRA192" s="202"/>
      <c r="HRB192" s="199"/>
      <c r="HRC192" s="199"/>
      <c r="HRD192" s="80"/>
      <c r="HRE192" s="199"/>
      <c r="HRF192" s="199"/>
      <c r="HRG192" s="199"/>
      <c r="HRH192" s="200"/>
      <c r="HRI192" s="201"/>
      <c r="HRJ192" s="202"/>
      <c r="HRK192" s="199"/>
      <c r="HRL192" s="199"/>
      <c r="HRM192" s="80"/>
      <c r="HRN192" s="199"/>
      <c r="HRO192" s="199"/>
      <c r="HRP192" s="199"/>
      <c r="HRQ192" s="200"/>
      <c r="HRR192" s="201"/>
      <c r="HRS192" s="202"/>
      <c r="HRT192" s="199"/>
      <c r="HRU192" s="199"/>
      <c r="HRV192" s="80"/>
      <c r="HRW192" s="199"/>
      <c r="HRX192" s="199"/>
      <c r="HRY192" s="199"/>
      <c r="HRZ192" s="200"/>
      <c r="HSA192" s="201"/>
      <c r="HSB192" s="202"/>
      <c r="HSC192" s="199"/>
      <c r="HSD192" s="199"/>
      <c r="HSE192" s="80"/>
      <c r="HSF192" s="199"/>
      <c r="HSG192" s="199"/>
      <c r="HSH192" s="199"/>
      <c r="HSI192" s="200"/>
      <c r="HSJ192" s="201"/>
      <c r="HSK192" s="202"/>
      <c r="HSL192" s="199"/>
      <c r="HSM192" s="199"/>
      <c r="HSN192" s="80"/>
      <c r="HSO192" s="199"/>
      <c r="HSP192" s="199"/>
      <c r="HSQ192" s="199"/>
      <c r="HSR192" s="200"/>
      <c r="HSS192" s="201"/>
      <c r="HST192" s="202"/>
      <c r="HSU192" s="199"/>
      <c r="HSV192" s="199"/>
      <c r="HSW192" s="80"/>
      <c r="HSX192" s="199"/>
      <c r="HSY192" s="199"/>
      <c r="HSZ192" s="199"/>
      <c r="HTA192" s="200"/>
      <c r="HTB192" s="201"/>
      <c r="HTC192" s="202"/>
      <c r="HTD192" s="199"/>
      <c r="HTE192" s="199"/>
      <c r="HTF192" s="80"/>
      <c r="HTG192" s="199"/>
      <c r="HTH192" s="199"/>
      <c r="HTI192" s="199"/>
      <c r="HTJ192" s="200"/>
      <c r="HTK192" s="201"/>
      <c r="HTL192" s="202"/>
      <c r="HTM192" s="199"/>
      <c r="HTN192" s="199"/>
      <c r="HTO192" s="80"/>
      <c r="HTP192" s="199"/>
      <c r="HTQ192" s="199"/>
      <c r="HTR192" s="199"/>
      <c r="HTS192" s="200"/>
      <c r="HTT192" s="201"/>
      <c r="HTU192" s="202"/>
      <c r="HTV192" s="199"/>
      <c r="HTW192" s="199"/>
      <c r="HTX192" s="80"/>
      <c r="HTY192" s="199"/>
      <c r="HTZ192" s="199"/>
      <c r="HUA192" s="199"/>
      <c r="HUB192" s="200"/>
      <c r="HUC192" s="201"/>
      <c r="HUD192" s="202"/>
      <c r="HUE192" s="199"/>
      <c r="HUF192" s="199"/>
      <c r="HUG192" s="80"/>
      <c r="HUH192" s="199"/>
      <c r="HUI192" s="199"/>
      <c r="HUJ192" s="199"/>
      <c r="HUK192" s="200"/>
      <c r="HUL192" s="201"/>
      <c r="HUM192" s="202"/>
      <c r="HUN192" s="199"/>
      <c r="HUO192" s="199"/>
      <c r="HUP192" s="80"/>
      <c r="HUQ192" s="199"/>
      <c r="HUR192" s="199"/>
      <c r="HUS192" s="199"/>
      <c r="HUT192" s="200"/>
      <c r="HUU192" s="201"/>
      <c r="HUV192" s="202"/>
      <c r="HUW192" s="199"/>
      <c r="HUX192" s="199"/>
      <c r="HUY192" s="80"/>
      <c r="HUZ192" s="199"/>
      <c r="HVA192" s="199"/>
      <c r="HVB192" s="199"/>
      <c r="HVC192" s="200"/>
      <c r="HVD192" s="201"/>
      <c r="HVE192" s="202"/>
      <c r="HVF192" s="199"/>
      <c r="HVG192" s="199"/>
      <c r="HVH192" s="80"/>
      <c r="HVI192" s="199"/>
      <c r="HVJ192" s="199"/>
      <c r="HVK192" s="199"/>
      <c r="HVL192" s="200"/>
      <c r="HVM192" s="201"/>
      <c r="HVN192" s="202"/>
      <c r="HVO192" s="199"/>
      <c r="HVP192" s="199"/>
      <c r="HVQ192" s="80"/>
      <c r="HVR192" s="199"/>
      <c r="HVS192" s="199"/>
      <c r="HVT192" s="199"/>
      <c r="HVU192" s="200"/>
      <c r="HVV192" s="201"/>
      <c r="HVW192" s="202"/>
      <c r="HVX192" s="199"/>
      <c r="HVY192" s="199"/>
      <c r="HVZ192" s="80"/>
      <c r="HWA192" s="199"/>
      <c r="HWB192" s="199"/>
      <c r="HWC192" s="199"/>
      <c r="HWD192" s="200"/>
      <c r="HWE192" s="201"/>
      <c r="HWF192" s="202"/>
      <c r="HWG192" s="199"/>
      <c r="HWH192" s="199"/>
      <c r="HWI192" s="80"/>
      <c r="HWJ192" s="199"/>
      <c r="HWK192" s="199"/>
      <c r="HWL192" s="199"/>
      <c r="HWM192" s="200"/>
      <c r="HWN192" s="201"/>
      <c r="HWO192" s="202"/>
      <c r="HWP192" s="199"/>
      <c r="HWQ192" s="199"/>
      <c r="HWR192" s="80"/>
      <c r="HWS192" s="199"/>
      <c r="HWT192" s="199"/>
      <c r="HWU192" s="199"/>
      <c r="HWV192" s="200"/>
      <c r="HWW192" s="201"/>
      <c r="HWX192" s="202"/>
      <c r="HWY192" s="199"/>
      <c r="HWZ192" s="199"/>
      <c r="HXA192" s="80"/>
      <c r="HXB192" s="199"/>
      <c r="HXC192" s="199"/>
      <c r="HXD192" s="199"/>
      <c r="HXE192" s="200"/>
      <c r="HXF192" s="201"/>
      <c r="HXG192" s="202"/>
      <c r="HXH192" s="199"/>
      <c r="HXI192" s="199"/>
      <c r="HXJ192" s="80"/>
      <c r="HXK192" s="199"/>
      <c r="HXL192" s="199"/>
      <c r="HXM192" s="199"/>
      <c r="HXN192" s="200"/>
      <c r="HXO192" s="201"/>
      <c r="HXP192" s="202"/>
      <c r="HXQ192" s="199"/>
      <c r="HXR192" s="199"/>
      <c r="HXS192" s="80"/>
      <c r="HXT192" s="199"/>
      <c r="HXU192" s="199"/>
      <c r="HXV192" s="199"/>
      <c r="HXW192" s="200"/>
      <c r="HXX192" s="201"/>
      <c r="HXY192" s="202"/>
      <c r="HXZ192" s="199"/>
      <c r="HYA192" s="199"/>
      <c r="HYB192" s="80"/>
      <c r="HYC192" s="199"/>
      <c r="HYD192" s="199"/>
      <c r="HYE192" s="199"/>
      <c r="HYF192" s="200"/>
      <c r="HYG192" s="201"/>
      <c r="HYH192" s="202"/>
      <c r="HYI192" s="199"/>
      <c r="HYJ192" s="199"/>
      <c r="HYK192" s="80"/>
      <c r="HYL192" s="199"/>
      <c r="HYM192" s="199"/>
      <c r="HYN192" s="199"/>
      <c r="HYO192" s="200"/>
      <c r="HYP192" s="201"/>
      <c r="HYQ192" s="202"/>
      <c r="HYR192" s="199"/>
      <c r="HYS192" s="199"/>
      <c r="HYT192" s="80"/>
      <c r="HYU192" s="199"/>
      <c r="HYV192" s="199"/>
      <c r="HYW192" s="199"/>
      <c r="HYX192" s="200"/>
      <c r="HYY192" s="201"/>
      <c r="HYZ192" s="202"/>
      <c r="HZA192" s="199"/>
      <c r="HZB192" s="199"/>
      <c r="HZC192" s="80"/>
      <c r="HZD192" s="199"/>
      <c r="HZE192" s="199"/>
      <c r="HZF192" s="199"/>
      <c r="HZG192" s="200"/>
      <c r="HZH192" s="201"/>
      <c r="HZI192" s="202"/>
      <c r="HZJ192" s="199"/>
      <c r="HZK192" s="199"/>
      <c r="HZL192" s="80"/>
      <c r="HZM192" s="199"/>
      <c r="HZN192" s="199"/>
      <c r="HZO192" s="199"/>
      <c r="HZP192" s="200"/>
      <c r="HZQ192" s="201"/>
      <c r="HZR192" s="202"/>
      <c r="HZS192" s="199"/>
      <c r="HZT192" s="199"/>
      <c r="HZU192" s="80"/>
      <c r="HZV192" s="199"/>
      <c r="HZW192" s="211"/>
      <c r="HZX192" s="203"/>
      <c r="HZY192" s="200"/>
      <c r="HZZ192" s="201"/>
      <c r="IAA192" s="202"/>
      <c r="IAB192" s="199"/>
      <c r="IAC192" s="199"/>
      <c r="IAD192" s="80"/>
      <c r="IAE192" s="199"/>
      <c r="IAF192" s="211"/>
      <c r="IAH192" s="205"/>
      <c r="IAI192" s="206"/>
      <c r="IAJ192" s="207"/>
      <c r="IAM192" s="111"/>
      <c r="IAQ192" s="205"/>
      <c r="IAR192" s="206"/>
      <c r="IAS192" s="212"/>
      <c r="IAT192" s="199"/>
      <c r="IAU192" s="199"/>
      <c r="IAV192" s="80"/>
      <c r="IAW192" s="199"/>
      <c r="IAX192" s="199"/>
      <c r="IAY192" s="199"/>
      <c r="IAZ192" s="200"/>
      <c r="IBA192" s="201"/>
      <c r="IBB192" s="202"/>
      <c r="IBC192" s="199"/>
      <c r="IBD192" s="199"/>
      <c r="IBE192" s="80"/>
      <c r="IBF192" s="199"/>
      <c r="IBG192" s="199"/>
      <c r="IBH192" s="199"/>
      <c r="IBI192" s="200"/>
      <c r="IBJ192" s="201"/>
      <c r="IBK192" s="202"/>
      <c r="IBL192" s="199"/>
      <c r="IBM192" s="199"/>
      <c r="IBN192" s="80"/>
      <c r="IBO192" s="199"/>
      <c r="IBP192" s="199"/>
      <c r="IBQ192" s="199"/>
      <c r="IBR192" s="200"/>
      <c r="IBS192" s="201"/>
      <c r="IBT192" s="202"/>
      <c r="IBU192" s="199"/>
      <c r="IBV192" s="199"/>
      <c r="IBW192" s="80"/>
      <c r="IBX192" s="199"/>
      <c r="IBY192" s="199"/>
      <c r="IBZ192" s="199"/>
      <c r="ICA192" s="200"/>
      <c r="ICB192" s="201"/>
      <c r="ICC192" s="202"/>
      <c r="ICD192" s="199"/>
      <c r="ICE192" s="199"/>
      <c r="ICF192" s="80"/>
      <c r="ICG192" s="199"/>
      <c r="ICH192" s="199"/>
      <c r="ICI192" s="199"/>
      <c r="ICJ192" s="200"/>
      <c r="ICK192" s="201"/>
      <c r="ICL192" s="202"/>
      <c r="ICM192" s="199"/>
      <c r="ICN192" s="199"/>
      <c r="ICO192" s="80"/>
      <c r="ICP192" s="199"/>
      <c r="ICQ192" s="199"/>
      <c r="ICR192" s="199"/>
      <c r="ICS192" s="200"/>
      <c r="ICT192" s="201"/>
      <c r="ICU192" s="202"/>
      <c r="ICV192" s="199"/>
      <c r="ICW192" s="199"/>
      <c r="ICX192" s="80"/>
      <c r="ICY192" s="199"/>
      <c r="ICZ192" s="199"/>
      <c r="IDA192" s="199"/>
      <c r="IDB192" s="200"/>
      <c r="IDC192" s="201"/>
      <c r="IDD192" s="202"/>
      <c r="IDE192" s="199"/>
      <c r="IDF192" s="199"/>
      <c r="IDG192" s="80"/>
      <c r="IDH192" s="199"/>
      <c r="IDI192" s="199"/>
      <c r="IDJ192" s="199"/>
      <c r="IDK192" s="200"/>
      <c r="IDL192" s="201"/>
      <c r="IDM192" s="202"/>
      <c r="IDN192" s="199"/>
      <c r="IDO192" s="199"/>
      <c r="IDP192" s="80"/>
      <c r="IDQ192" s="199"/>
      <c r="IDR192" s="199"/>
      <c r="IDS192" s="199"/>
      <c r="IDT192" s="200"/>
      <c r="IDU192" s="201"/>
      <c r="IDV192" s="202"/>
      <c r="IDW192" s="199"/>
      <c r="IDX192" s="199"/>
      <c r="IDY192" s="80"/>
      <c r="IDZ192" s="199"/>
      <c r="IEA192" s="199"/>
      <c r="IEB192" s="199"/>
      <c r="IEC192" s="200"/>
      <c r="IED192" s="201"/>
      <c r="IEE192" s="202"/>
      <c r="IEF192" s="199"/>
      <c r="IEG192" s="199"/>
      <c r="IEH192" s="80"/>
      <c r="IEI192" s="199"/>
      <c r="IEJ192" s="199"/>
      <c r="IEK192" s="199"/>
      <c r="IEL192" s="200"/>
      <c r="IEM192" s="201"/>
      <c r="IEN192" s="202"/>
      <c r="IEO192" s="199"/>
      <c r="IEP192" s="199"/>
      <c r="IEQ192" s="80"/>
      <c r="IER192" s="199"/>
      <c r="IES192" s="199"/>
      <c r="IET192" s="199"/>
      <c r="IEU192" s="200"/>
      <c r="IEV192" s="201"/>
      <c r="IEW192" s="202"/>
      <c r="IEX192" s="199"/>
      <c r="IEY192" s="199"/>
      <c r="IEZ192" s="80"/>
      <c r="IFA192" s="199"/>
      <c r="IFB192" s="199"/>
      <c r="IFC192" s="199"/>
      <c r="IFD192" s="200"/>
      <c r="IFE192" s="201"/>
      <c r="IFF192" s="202"/>
      <c r="IFG192" s="199"/>
      <c r="IFH192" s="199"/>
      <c r="IFI192" s="80"/>
      <c r="IFJ192" s="199"/>
      <c r="IFK192" s="199"/>
      <c r="IFL192" s="199"/>
      <c r="IFM192" s="200"/>
      <c r="IFN192" s="201"/>
      <c r="IFO192" s="202"/>
      <c r="IFP192" s="199"/>
      <c r="IFQ192" s="199"/>
      <c r="IFR192" s="80"/>
      <c r="IFS192" s="199"/>
      <c r="IFT192" s="199"/>
      <c r="IFU192" s="199"/>
      <c r="IFV192" s="200"/>
      <c r="IFW192" s="201"/>
      <c r="IFX192" s="202"/>
      <c r="IFY192" s="199"/>
      <c r="IFZ192" s="199"/>
      <c r="IGA192" s="80"/>
      <c r="IGB192" s="199"/>
      <c r="IGC192" s="199"/>
      <c r="IGD192" s="199"/>
      <c r="IGE192" s="200"/>
      <c r="IGF192" s="201"/>
      <c r="IGG192" s="202"/>
      <c r="IGH192" s="199"/>
      <c r="IGI192" s="199"/>
      <c r="IGJ192" s="80"/>
      <c r="IGK192" s="199"/>
      <c r="IGL192" s="199"/>
      <c r="IGM192" s="199"/>
      <c r="IGN192" s="200"/>
      <c r="IGO192" s="201"/>
      <c r="IGP192" s="202"/>
      <c r="IGQ192" s="199"/>
      <c r="IGR192" s="199"/>
      <c r="IGS192" s="80"/>
      <c r="IGT192" s="199"/>
      <c r="IGU192" s="199"/>
      <c r="IGV192" s="199"/>
      <c r="IGW192" s="200"/>
      <c r="IGX192" s="201"/>
      <c r="IGY192" s="202"/>
      <c r="IGZ192" s="199"/>
      <c r="IHA192" s="199"/>
      <c r="IHB192" s="80"/>
      <c r="IHC192" s="199"/>
      <c r="IHD192" s="199"/>
      <c r="IHE192" s="199"/>
      <c r="IHF192" s="200"/>
      <c r="IHG192" s="201"/>
      <c r="IHH192" s="202"/>
      <c r="IHI192" s="199"/>
      <c r="IHJ192" s="199"/>
      <c r="IHK192" s="80"/>
      <c r="IHL192" s="199"/>
      <c r="IHM192" s="199"/>
      <c r="IHN192" s="199"/>
      <c r="IHO192" s="200"/>
      <c r="IHP192" s="201"/>
      <c r="IHQ192" s="202"/>
      <c r="IHR192" s="199"/>
      <c r="IHS192" s="199"/>
      <c r="IHT192" s="80"/>
      <c r="IHU192" s="199"/>
      <c r="IHV192" s="199"/>
      <c r="IHW192" s="199"/>
      <c r="IHX192" s="200"/>
      <c r="IHY192" s="201"/>
      <c r="IHZ192" s="202"/>
      <c r="IIA192" s="199"/>
      <c r="IIB192" s="199"/>
      <c r="IIC192" s="80"/>
      <c r="IID192" s="199"/>
      <c r="IIE192" s="199"/>
      <c r="IIF192" s="199"/>
      <c r="IIG192" s="200"/>
      <c r="IIH192" s="201"/>
      <c r="III192" s="202"/>
      <c r="IIJ192" s="199"/>
      <c r="IIK192" s="199"/>
      <c r="IIL192" s="80"/>
      <c r="IIM192" s="199"/>
      <c r="IIN192" s="199"/>
      <c r="IIO192" s="199"/>
      <c r="IIP192" s="200"/>
      <c r="IIQ192" s="201"/>
      <c r="IIR192" s="202"/>
      <c r="IIS192" s="199"/>
      <c r="IIT192" s="199"/>
      <c r="IIU192" s="80"/>
      <c r="IIV192" s="199"/>
      <c r="IIW192" s="199"/>
      <c r="IIX192" s="199"/>
      <c r="IIY192" s="200"/>
      <c r="IIZ192" s="201"/>
      <c r="IJA192" s="202"/>
      <c r="IJB192" s="199"/>
      <c r="IJC192" s="199"/>
      <c r="IJD192" s="80"/>
      <c r="IJE192" s="199"/>
      <c r="IJF192" s="199"/>
      <c r="IJG192" s="199"/>
      <c r="IJH192" s="200"/>
      <c r="IJI192" s="201"/>
      <c r="IJJ192" s="202"/>
      <c r="IJK192" s="199"/>
      <c r="IJL192" s="199"/>
      <c r="IJM192" s="80"/>
      <c r="IJN192" s="199"/>
      <c r="IJO192" s="199"/>
      <c r="IJP192" s="199"/>
      <c r="IJQ192" s="200"/>
      <c r="IJR192" s="201"/>
      <c r="IJS192" s="213"/>
      <c r="IJT192" s="203"/>
      <c r="IJU192" s="199"/>
      <c r="IJV192" s="80"/>
      <c r="IJW192" s="199"/>
      <c r="IJX192" s="199"/>
      <c r="IJY192" s="199"/>
      <c r="IJZ192" s="200"/>
      <c r="IKA192" s="201"/>
      <c r="IKB192" s="213"/>
      <c r="IKE192" s="111"/>
      <c r="IKI192" s="205"/>
      <c r="IKJ192" s="206"/>
      <c r="IKK192" s="207"/>
      <c r="IKN192" s="111"/>
      <c r="IKO192" s="203"/>
      <c r="IKP192" s="199"/>
      <c r="IKQ192" s="199"/>
      <c r="IKR192" s="200"/>
      <c r="IKS192" s="201"/>
      <c r="IKT192" s="202"/>
      <c r="IKU192" s="199"/>
      <c r="IKV192" s="199"/>
      <c r="IKW192" s="80"/>
      <c r="IKX192" s="199"/>
      <c r="IKY192" s="199"/>
      <c r="IKZ192" s="199"/>
      <c r="ILA192" s="200"/>
      <c r="ILB192" s="201"/>
      <c r="ILC192" s="202"/>
      <c r="ILD192" s="199"/>
      <c r="ILE192" s="199"/>
      <c r="ILF192" s="80"/>
      <c r="ILG192" s="199"/>
      <c r="ILH192" s="199"/>
      <c r="ILI192" s="199"/>
      <c r="ILJ192" s="200"/>
      <c r="ILK192" s="201"/>
      <c r="ILL192" s="202"/>
      <c r="ILM192" s="199"/>
      <c r="ILN192" s="199"/>
      <c r="ILO192" s="80"/>
      <c r="ILP192" s="199"/>
      <c r="ILQ192" s="199"/>
      <c r="ILR192" s="199"/>
      <c r="ILS192" s="200"/>
      <c r="ILT192" s="201"/>
      <c r="ILU192" s="202"/>
      <c r="ILV192" s="199"/>
      <c r="ILW192" s="199"/>
      <c r="ILX192" s="80"/>
      <c r="ILY192" s="199"/>
      <c r="ILZ192" s="199"/>
      <c r="IMA192" s="199"/>
      <c r="IMB192" s="200"/>
      <c r="IMC192" s="201"/>
      <c r="IMD192" s="202"/>
      <c r="IME192" s="199"/>
      <c r="IMF192" s="199"/>
      <c r="IMG192" s="80"/>
      <c r="IMH192" s="199"/>
      <c r="IMI192" s="199"/>
      <c r="IMJ192" s="199"/>
      <c r="IMK192" s="200"/>
      <c r="IML192" s="201"/>
      <c r="IMM192" s="202"/>
      <c r="IMN192" s="199"/>
      <c r="IMO192" s="199"/>
      <c r="IMP192" s="80"/>
      <c r="IMQ192" s="199"/>
      <c r="IMR192" s="199"/>
      <c r="IMS192" s="199"/>
      <c r="IMT192" s="200"/>
      <c r="IMU192" s="201"/>
      <c r="IMV192" s="202"/>
      <c r="IMW192" s="199"/>
      <c r="IMX192" s="199"/>
      <c r="IMY192" s="80"/>
      <c r="IMZ192" s="199"/>
      <c r="INA192" s="199"/>
      <c r="INB192" s="199"/>
      <c r="INC192" s="200"/>
      <c r="IND192" s="201"/>
      <c r="INE192" s="202"/>
      <c r="INF192" s="199"/>
      <c r="ING192" s="199"/>
      <c r="INH192" s="80"/>
      <c r="INI192" s="199"/>
      <c r="INJ192" s="199"/>
      <c r="INK192" s="199"/>
      <c r="INL192" s="200"/>
      <c r="INM192" s="201"/>
      <c r="INN192" s="202"/>
      <c r="INO192" s="199"/>
      <c r="INP192" s="199"/>
      <c r="INQ192" s="80"/>
      <c r="INR192" s="199"/>
      <c r="INS192" s="199"/>
      <c r="INT192" s="199"/>
      <c r="INU192" s="200"/>
      <c r="INV192" s="201"/>
      <c r="INW192" s="202"/>
      <c r="INX192" s="199"/>
      <c r="INY192" s="199"/>
      <c r="INZ192" s="80"/>
      <c r="IOA192" s="199"/>
      <c r="IOB192" s="199"/>
      <c r="IOC192" s="199"/>
      <c r="IOD192" s="200"/>
      <c r="IOE192" s="201"/>
      <c r="IOF192" s="202"/>
      <c r="IOG192" s="199"/>
      <c r="IOH192" s="199"/>
      <c r="IOI192" s="80"/>
      <c r="IOJ192" s="199"/>
      <c r="IOK192" s="199"/>
      <c r="IOL192" s="199"/>
      <c r="IOM192" s="200"/>
      <c r="ION192" s="201"/>
      <c r="IOO192" s="202"/>
      <c r="IOP192" s="199"/>
      <c r="IOQ192" s="199"/>
      <c r="IOR192" s="80"/>
      <c r="IOS192" s="199"/>
      <c r="IOT192" s="199"/>
      <c r="IOU192" s="199"/>
      <c r="IOV192" s="200"/>
      <c r="IOW192" s="201"/>
      <c r="IOX192" s="202"/>
      <c r="IOY192" s="199"/>
      <c r="IOZ192" s="199"/>
      <c r="IPA192" s="80"/>
      <c r="IPB192" s="199"/>
      <c r="IPC192" s="199"/>
      <c r="IPD192" s="199"/>
      <c r="IPE192" s="200"/>
      <c r="IPF192" s="201"/>
      <c r="IPG192" s="202"/>
      <c r="IPH192" s="199"/>
      <c r="IPI192" s="199"/>
      <c r="IPJ192" s="80"/>
      <c r="IPK192" s="199"/>
      <c r="IPL192" s="199"/>
      <c r="IPM192" s="199"/>
      <c r="IPN192" s="200"/>
      <c r="IPO192" s="201"/>
      <c r="IPP192" s="202"/>
      <c r="IPQ192" s="199"/>
      <c r="IPR192" s="199"/>
      <c r="IPS192" s="80"/>
      <c r="IPT192" s="199"/>
      <c r="IPU192" s="199"/>
      <c r="IPV192" s="199"/>
      <c r="IPW192" s="200"/>
      <c r="IPX192" s="201"/>
      <c r="IPY192" s="202"/>
      <c r="IPZ192" s="199"/>
      <c r="IQA192" s="199"/>
      <c r="IQB192" s="80"/>
      <c r="IQC192" s="199"/>
      <c r="IQD192" s="199"/>
      <c r="IQE192" s="199"/>
      <c r="IQF192" s="200"/>
      <c r="IQG192" s="201"/>
      <c r="IQH192" s="202"/>
      <c r="IQI192" s="199"/>
      <c r="IQJ192" s="199"/>
      <c r="IQK192" s="80"/>
      <c r="IQL192" s="199"/>
      <c r="IQM192" s="199"/>
      <c r="IQN192" s="199"/>
      <c r="IQO192" s="200"/>
      <c r="IQP192" s="201"/>
      <c r="IQQ192" s="202"/>
      <c r="IQR192" s="199"/>
      <c r="IQS192" s="199"/>
      <c r="IQT192" s="80"/>
      <c r="IQU192" s="199"/>
      <c r="IQV192" s="199"/>
      <c r="IQW192" s="199"/>
      <c r="IQX192" s="200"/>
      <c r="IQY192" s="201"/>
      <c r="IQZ192" s="202"/>
      <c r="IRA192" s="199"/>
      <c r="IRB192" s="199"/>
      <c r="IRC192" s="80"/>
      <c r="IRD192" s="199"/>
      <c r="IRE192" s="199"/>
      <c r="IRF192" s="199"/>
      <c r="IRG192" s="200"/>
      <c r="IRH192" s="201"/>
      <c r="IRI192" s="202"/>
      <c r="IRJ192" s="199"/>
      <c r="IRK192" s="199"/>
      <c r="IRL192" s="80"/>
      <c r="IRM192" s="199"/>
      <c r="IRN192" s="199"/>
      <c r="IRO192" s="199"/>
      <c r="IRP192" s="200"/>
      <c r="IRQ192" s="201"/>
      <c r="IRR192" s="202"/>
      <c r="IRS192" s="199"/>
      <c r="IRT192" s="199"/>
      <c r="IRU192" s="80"/>
      <c r="IRV192" s="199"/>
      <c r="IRW192" s="199"/>
      <c r="IRX192" s="199"/>
      <c r="IRY192" s="200"/>
      <c r="IRZ192" s="201"/>
      <c r="ISA192" s="202"/>
      <c r="ISB192" s="199"/>
      <c r="ISC192" s="199"/>
      <c r="ISD192" s="80"/>
      <c r="ISE192" s="199"/>
      <c r="ISF192" s="199"/>
      <c r="ISG192" s="199"/>
      <c r="ISH192" s="200"/>
      <c r="ISI192" s="201"/>
      <c r="ISJ192" s="202"/>
      <c r="ISK192" s="199"/>
      <c r="ISL192" s="199"/>
      <c r="ISM192" s="80"/>
      <c r="ISN192" s="199"/>
      <c r="ISO192" s="199"/>
      <c r="ISP192" s="199"/>
      <c r="ISQ192" s="200"/>
      <c r="ISR192" s="201"/>
      <c r="ISS192" s="202"/>
      <c r="IST192" s="199"/>
      <c r="ISU192" s="199"/>
      <c r="ISV192" s="80"/>
      <c r="ISW192" s="199"/>
      <c r="ISX192" s="199"/>
      <c r="ISY192" s="199"/>
      <c r="ISZ192" s="200"/>
      <c r="ITA192" s="201"/>
      <c r="ITB192" s="202"/>
      <c r="ITC192" s="199"/>
      <c r="ITD192" s="199"/>
      <c r="ITE192" s="80"/>
      <c r="ITF192" s="199"/>
      <c r="ITG192" s="199"/>
      <c r="ITH192" s="199"/>
      <c r="ITI192" s="200"/>
      <c r="ITJ192" s="201"/>
      <c r="ITK192" s="202"/>
      <c r="ITL192" s="199"/>
      <c r="ITM192" s="199"/>
      <c r="ITN192" s="80"/>
      <c r="ITO192" s="211"/>
      <c r="ITP192" s="203"/>
      <c r="ITQ192" s="199"/>
      <c r="ITR192" s="200"/>
      <c r="ITS192" s="201"/>
      <c r="ITT192" s="202"/>
      <c r="ITU192" s="199"/>
      <c r="ITV192" s="199"/>
      <c r="ITW192" s="80"/>
      <c r="ITX192" s="211"/>
      <c r="IUA192" s="205"/>
      <c r="IUB192" s="206"/>
      <c r="IUC192" s="207"/>
      <c r="IUF192" s="111"/>
      <c r="IUJ192" s="205"/>
      <c r="IUK192" s="210"/>
      <c r="IUL192" s="202"/>
      <c r="IUM192" s="199"/>
      <c r="IUN192" s="199"/>
      <c r="IUO192" s="80"/>
      <c r="IUP192" s="199"/>
      <c r="IUQ192" s="199"/>
      <c r="IUR192" s="199"/>
      <c r="IUS192" s="200"/>
      <c r="IUT192" s="201"/>
      <c r="IUU192" s="202"/>
      <c r="IUV192" s="199"/>
      <c r="IUW192" s="199"/>
      <c r="IUX192" s="80"/>
      <c r="IUY192" s="199"/>
      <c r="IUZ192" s="199"/>
      <c r="IVA192" s="199"/>
      <c r="IVB192" s="200"/>
      <c r="IVC192" s="201"/>
      <c r="IVD192" s="202"/>
      <c r="IVE192" s="199"/>
      <c r="IVF192" s="199"/>
      <c r="IVG192" s="80"/>
      <c r="IVH192" s="199"/>
      <c r="IVI192" s="199"/>
      <c r="IVJ192" s="199"/>
      <c r="IVK192" s="200"/>
      <c r="IVL192" s="201"/>
      <c r="IVM192" s="202"/>
      <c r="IVN192" s="199"/>
      <c r="IVO192" s="199"/>
      <c r="IVP192" s="80"/>
      <c r="IVQ192" s="199"/>
      <c r="IVR192" s="199"/>
      <c r="IVS192" s="199"/>
      <c r="IVT192" s="200"/>
      <c r="IVU192" s="201"/>
      <c r="IVV192" s="202"/>
      <c r="IVW192" s="199"/>
      <c r="IVX192" s="199"/>
      <c r="IVY192" s="80"/>
      <c r="IVZ192" s="199"/>
      <c r="IWA192" s="199"/>
      <c r="IWB192" s="199"/>
      <c r="IWC192" s="200"/>
      <c r="IWD192" s="201"/>
      <c r="IWE192" s="202"/>
      <c r="IWF192" s="199"/>
      <c r="IWG192" s="199"/>
      <c r="IWH192" s="80"/>
      <c r="IWI192" s="199"/>
      <c r="IWJ192" s="199"/>
      <c r="IWK192" s="199"/>
      <c r="IWL192" s="200"/>
      <c r="IWM192" s="201"/>
      <c r="IWN192" s="202"/>
      <c r="IWO192" s="199"/>
      <c r="IWP192" s="199"/>
      <c r="IWQ192" s="80"/>
      <c r="IWR192" s="199"/>
      <c r="IWS192" s="199"/>
      <c r="IWT192" s="199"/>
      <c r="IWU192" s="200"/>
      <c r="IWV192" s="201"/>
      <c r="IWW192" s="202"/>
      <c r="IWX192" s="199"/>
      <c r="IWY192" s="199"/>
      <c r="IWZ192" s="80"/>
      <c r="IXA192" s="199"/>
      <c r="IXB192" s="199"/>
      <c r="IXC192" s="199"/>
      <c r="IXD192" s="200"/>
      <c r="IXE192" s="201"/>
      <c r="IXF192" s="202"/>
      <c r="IXG192" s="199"/>
      <c r="IXH192" s="199"/>
      <c r="IXI192" s="80"/>
      <c r="IXJ192" s="199"/>
      <c r="IXK192" s="199"/>
      <c r="IXL192" s="199"/>
      <c r="IXM192" s="200"/>
      <c r="IXN192" s="201"/>
      <c r="IXO192" s="202"/>
      <c r="IXP192" s="199"/>
      <c r="IXQ192" s="199"/>
      <c r="IXR192" s="80"/>
      <c r="IXS192" s="199"/>
      <c r="IXT192" s="199"/>
      <c r="IXU192" s="199"/>
      <c r="IXV192" s="200"/>
      <c r="IXW192" s="201"/>
      <c r="IXX192" s="202"/>
      <c r="IXY192" s="199"/>
      <c r="IXZ192" s="199"/>
      <c r="IYA192" s="80"/>
      <c r="IYB192" s="199"/>
      <c r="IYC192" s="199"/>
      <c r="IYD192" s="199"/>
      <c r="IYE192" s="200"/>
      <c r="IYF192" s="201"/>
      <c r="IYG192" s="202"/>
      <c r="IYH192" s="199"/>
      <c r="IYI192" s="199"/>
      <c r="IYJ192" s="80"/>
      <c r="IYK192" s="199"/>
      <c r="IYL192" s="199"/>
      <c r="IYM192" s="199"/>
      <c r="IYN192" s="200"/>
      <c r="IYO192" s="201"/>
      <c r="IYP192" s="202"/>
      <c r="IYQ192" s="199"/>
      <c r="IYR192" s="199"/>
      <c r="IYS192" s="80"/>
      <c r="IYT192" s="199"/>
      <c r="IYU192" s="199"/>
      <c r="IYV192" s="199"/>
      <c r="IYW192" s="200"/>
      <c r="IYX192" s="201"/>
      <c r="IYY192" s="202"/>
      <c r="IYZ192" s="199"/>
      <c r="IZA192" s="199"/>
      <c r="IZB192" s="80"/>
      <c r="IZC192" s="199"/>
      <c r="IZD192" s="199"/>
      <c r="IZE192" s="199"/>
      <c r="IZF192" s="200"/>
      <c r="IZG192" s="201"/>
      <c r="IZH192" s="202"/>
      <c r="IZI192" s="199"/>
      <c r="IZJ192" s="199"/>
      <c r="IZK192" s="80"/>
      <c r="IZL192" s="199"/>
      <c r="IZM192" s="199"/>
      <c r="IZN192" s="199"/>
      <c r="IZO192" s="200"/>
      <c r="IZP192" s="201"/>
      <c r="IZQ192" s="202"/>
      <c r="IZR192" s="199"/>
      <c r="IZS192" s="199"/>
      <c r="IZT192" s="80"/>
      <c r="IZU192" s="199"/>
      <c r="IZV192" s="199"/>
      <c r="IZW192" s="199"/>
      <c r="IZX192" s="200"/>
      <c r="IZY192" s="201"/>
      <c r="IZZ192" s="202"/>
      <c r="JAA192" s="199"/>
      <c r="JAB192" s="199"/>
      <c r="JAC192" s="80"/>
      <c r="JAD192" s="199"/>
      <c r="JAE192" s="199"/>
      <c r="JAF192" s="199"/>
      <c r="JAG192" s="200"/>
      <c r="JAH192" s="201"/>
      <c r="JAI192" s="202"/>
      <c r="JAJ192" s="199"/>
      <c r="JAK192" s="199"/>
      <c r="JAL192" s="80"/>
      <c r="JAM192" s="199"/>
      <c r="JAN192" s="199"/>
      <c r="JAO192" s="199"/>
      <c r="JAP192" s="200"/>
      <c r="JAQ192" s="201"/>
      <c r="JAR192" s="202"/>
      <c r="JAS192" s="199"/>
      <c r="JAT192" s="199"/>
      <c r="JAU192" s="80"/>
      <c r="JAV192" s="199"/>
      <c r="JAW192" s="199"/>
      <c r="JAX192" s="199"/>
      <c r="JAY192" s="200"/>
      <c r="JAZ192" s="201"/>
      <c r="JBA192" s="202"/>
      <c r="JBB192" s="199"/>
      <c r="JBC192" s="199"/>
      <c r="JBD192" s="80"/>
      <c r="JBE192" s="199"/>
      <c r="JBF192" s="199"/>
      <c r="JBG192" s="199"/>
      <c r="JBH192" s="200"/>
      <c r="JBI192" s="201"/>
      <c r="JBJ192" s="202"/>
      <c r="JBK192" s="199"/>
      <c r="JBL192" s="199"/>
      <c r="JBM192" s="80"/>
      <c r="JBN192" s="199"/>
      <c r="JBO192" s="199"/>
      <c r="JBP192" s="199"/>
      <c r="JBQ192" s="200"/>
      <c r="JBR192" s="201"/>
      <c r="JBS192" s="202"/>
      <c r="JBT192" s="199"/>
      <c r="JBU192" s="199"/>
      <c r="JBV192" s="80"/>
      <c r="JBW192" s="199"/>
      <c r="JBX192" s="199"/>
      <c r="JBY192" s="199"/>
      <c r="JBZ192" s="200"/>
      <c r="JCA192" s="201"/>
      <c r="JCB192" s="202"/>
      <c r="JCC192" s="199"/>
      <c r="JCD192" s="199"/>
      <c r="JCE192" s="80"/>
      <c r="JCF192" s="199"/>
      <c r="JCG192" s="199"/>
      <c r="JCH192" s="199"/>
      <c r="JCI192" s="200"/>
      <c r="JCJ192" s="201"/>
      <c r="JCK192" s="202"/>
      <c r="JCL192" s="199"/>
      <c r="JCM192" s="199"/>
      <c r="JCN192" s="80"/>
      <c r="JCO192" s="199"/>
      <c r="JCP192" s="199"/>
      <c r="JCQ192" s="199"/>
      <c r="JCR192" s="200"/>
      <c r="JCS192" s="201"/>
      <c r="JCT192" s="202"/>
      <c r="JCU192" s="199"/>
      <c r="JCV192" s="199"/>
      <c r="JCW192" s="80"/>
      <c r="JCX192" s="199"/>
      <c r="JCY192" s="199"/>
      <c r="JCZ192" s="199"/>
      <c r="JDA192" s="200"/>
      <c r="JDB192" s="201"/>
      <c r="JDC192" s="202"/>
      <c r="JDD192" s="199"/>
      <c r="JDE192" s="199"/>
      <c r="JDF192" s="80"/>
      <c r="JDG192" s="199"/>
      <c r="JDH192" s="199"/>
      <c r="JDI192" s="199"/>
      <c r="JDJ192" s="200"/>
      <c r="JDK192" s="214"/>
      <c r="JDL192" s="212"/>
      <c r="JDM192" s="199"/>
      <c r="JDN192" s="199"/>
      <c r="JDO192" s="80"/>
      <c r="JDP192" s="199"/>
      <c r="JDQ192" s="199"/>
      <c r="JDR192" s="199"/>
      <c r="JDS192" s="200"/>
      <c r="JDT192" s="214"/>
      <c r="JDU192" s="207"/>
      <c r="JDX192" s="111"/>
      <c r="JEB192" s="205"/>
      <c r="JEC192" s="206"/>
      <c r="JED192" s="207"/>
      <c r="JEG192" s="112"/>
      <c r="JEH192" s="199"/>
      <c r="JEI192" s="199"/>
      <c r="JEJ192" s="199"/>
      <c r="JEK192" s="200"/>
      <c r="JEL192" s="201"/>
      <c r="JEM192" s="202"/>
      <c r="JEN192" s="199"/>
      <c r="JEO192" s="199"/>
      <c r="JEP192" s="80"/>
      <c r="JEQ192" s="199"/>
      <c r="JER192" s="199"/>
      <c r="JES192" s="199"/>
      <c r="JET192" s="200"/>
      <c r="JEU192" s="201"/>
      <c r="JEV192" s="202"/>
      <c r="JEW192" s="199"/>
      <c r="JEX192" s="199"/>
      <c r="JEY192" s="80"/>
      <c r="JEZ192" s="199"/>
      <c r="JFA192" s="199"/>
      <c r="JFB192" s="199"/>
      <c r="JFC192" s="200"/>
      <c r="JFD192" s="201"/>
      <c r="JFE192" s="202"/>
      <c r="JFF192" s="199"/>
      <c r="JFG192" s="199"/>
      <c r="JFH192" s="80"/>
      <c r="JFI192" s="199"/>
      <c r="JFJ192" s="199"/>
      <c r="JFK192" s="199"/>
      <c r="JFL192" s="200"/>
      <c r="JFM192" s="201"/>
      <c r="JFN192" s="202"/>
      <c r="JFO192" s="199"/>
      <c r="JFP192" s="199"/>
      <c r="JFQ192" s="80"/>
      <c r="JFR192" s="199"/>
      <c r="JFS192" s="199"/>
      <c r="JFT192" s="199"/>
      <c r="JFU192" s="200"/>
      <c r="JFV192" s="201"/>
      <c r="JFW192" s="202"/>
      <c r="JFX192" s="199"/>
      <c r="JFY192" s="199"/>
      <c r="JFZ192" s="80"/>
      <c r="JGA192" s="199"/>
      <c r="JGB192" s="199"/>
      <c r="JGC192" s="199"/>
      <c r="JGD192" s="200"/>
      <c r="JGE192" s="201"/>
      <c r="JGF192" s="202"/>
      <c r="JGG192" s="199"/>
      <c r="JGH192" s="199"/>
      <c r="JGI192" s="80"/>
      <c r="JGJ192" s="199"/>
      <c r="JGK192" s="199"/>
      <c r="JGL192" s="199"/>
      <c r="JGM192" s="200"/>
      <c r="JGN192" s="201"/>
      <c r="JGO192" s="202"/>
      <c r="JGP192" s="199"/>
      <c r="JGQ192" s="199"/>
      <c r="JGR192" s="80"/>
      <c r="JGS192" s="199"/>
      <c r="JGT192" s="199"/>
      <c r="JGU192" s="199"/>
      <c r="JGV192" s="200"/>
      <c r="JGW192" s="201"/>
      <c r="JGX192" s="202"/>
      <c r="JGY192" s="199"/>
      <c r="JGZ192" s="199"/>
      <c r="JHA192" s="80"/>
      <c r="JHB192" s="199"/>
      <c r="JHC192" s="199"/>
      <c r="JHD192" s="199"/>
      <c r="JHE192" s="200"/>
      <c r="JHF192" s="201"/>
      <c r="JHG192" s="202"/>
      <c r="JHH192" s="199"/>
      <c r="JHI192" s="199"/>
      <c r="JHJ192" s="80"/>
      <c r="JHK192" s="199"/>
      <c r="JHL192" s="199"/>
      <c r="JHM192" s="199"/>
      <c r="JHN192" s="200"/>
      <c r="JHO192" s="201"/>
      <c r="JHP192" s="202"/>
      <c r="JHQ192" s="199"/>
      <c r="JHR192" s="199"/>
      <c r="JHS192" s="80"/>
      <c r="JHT192" s="199"/>
      <c r="JHU192" s="199"/>
      <c r="JHV192" s="199"/>
      <c r="JHW192" s="200"/>
      <c r="JHX192" s="201"/>
      <c r="JHY192" s="202"/>
      <c r="JHZ192" s="199"/>
      <c r="JIA192" s="199"/>
      <c r="JIB192" s="80"/>
      <c r="JIC192" s="199"/>
      <c r="JID192" s="199"/>
      <c r="JIE192" s="199"/>
      <c r="JIF192" s="200"/>
      <c r="JIG192" s="201"/>
      <c r="JIH192" s="202"/>
      <c r="JII192" s="199"/>
      <c r="JIJ192" s="199"/>
      <c r="JIK192" s="80"/>
      <c r="JIL192" s="199"/>
      <c r="JIM192" s="199"/>
      <c r="JIN192" s="199"/>
      <c r="JIO192" s="200"/>
      <c r="JIP192" s="201"/>
      <c r="JIQ192" s="202"/>
      <c r="JIR192" s="199"/>
      <c r="JIS192" s="199"/>
      <c r="JIT192" s="80"/>
      <c r="JIU192" s="199"/>
      <c r="JIV192" s="199"/>
      <c r="JIW192" s="199"/>
      <c r="JIX192" s="200"/>
      <c r="JIY192" s="201"/>
      <c r="JIZ192" s="202"/>
      <c r="JJA192" s="199"/>
      <c r="JJB192" s="199"/>
      <c r="JJC192" s="80"/>
      <c r="JJD192" s="199"/>
      <c r="JJE192" s="199"/>
      <c r="JJF192" s="199"/>
      <c r="JJG192" s="200"/>
      <c r="JJH192" s="201"/>
      <c r="JJI192" s="202"/>
      <c r="JJJ192" s="199"/>
      <c r="JJK192" s="199"/>
      <c r="JJL192" s="80"/>
      <c r="JJM192" s="199"/>
      <c r="JJN192" s="199"/>
      <c r="JJO192" s="199"/>
      <c r="JJP192" s="200"/>
      <c r="JJQ192" s="201"/>
      <c r="JJR192" s="202"/>
      <c r="JJS192" s="199"/>
      <c r="JJT192" s="199"/>
      <c r="JJU192" s="80"/>
      <c r="JJV192" s="199"/>
      <c r="JJW192" s="199"/>
      <c r="JJX192" s="199"/>
      <c r="JJY192" s="200"/>
      <c r="JJZ192" s="201"/>
      <c r="JKA192" s="202"/>
      <c r="JKB192" s="199"/>
      <c r="JKC192" s="199"/>
      <c r="JKD192" s="80"/>
      <c r="JKE192" s="199"/>
      <c r="JKF192" s="199"/>
      <c r="JKG192" s="199"/>
      <c r="JKH192" s="200"/>
      <c r="JKI192" s="201"/>
      <c r="JKJ192" s="202"/>
      <c r="JKK192" s="199"/>
      <c r="JKL192" s="199"/>
      <c r="JKM192" s="80"/>
      <c r="JKN192" s="199"/>
      <c r="JKO192" s="199"/>
      <c r="JKP192" s="199"/>
      <c r="JKQ192" s="200"/>
      <c r="JKR192" s="201"/>
      <c r="JKS192" s="202"/>
      <c r="JKT192" s="199"/>
      <c r="JKU192" s="199"/>
      <c r="JKV192" s="80"/>
      <c r="JKW192" s="199"/>
      <c r="JKX192" s="199"/>
      <c r="JKY192" s="199"/>
      <c r="JKZ192" s="200"/>
      <c r="JLA192" s="201"/>
      <c r="JLB192" s="202"/>
      <c r="JLC192" s="199"/>
      <c r="JLD192" s="199"/>
      <c r="JLE192" s="80"/>
      <c r="JLF192" s="199"/>
      <c r="JLG192" s="199"/>
      <c r="JLH192" s="199"/>
      <c r="JLI192" s="200"/>
      <c r="JLJ192" s="201"/>
      <c r="JLK192" s="202"/>
      <c r="JLL192" s="199"/>
      <c r="JLM192" s="199"/>
      <c r="JLN192" s="80"/>
      <c r="JLO192" s="199"/>
      <c r="JLP192" s="199"/>
      <c r="JLQ192" s="199"/>
      <c r="JLR192" s="200"/>
      <c r="JLS192" s="201"/>
      <c r="JLT192" s="202"/>
      <c r="JLU192" s="199"/>
      <c r="JLV192" s="199"/>
      <c r="JLW192" s="80"/>
      <c r="JLX192" s="199"/>
      <c r="JLY192" s="199"/>
      <c r="JLZ192" s="199"/>
      <c r="JMA192" s="200"/>
      <c r="JMB192" s="201"/>
      <c r="JMC192" s="202"/>
      <c r="JMD192" s="199"/>
      <c r="JME192" s="199"/>
      <c r="JMF192" s="80"/>
      <c r="JMG192" s="199"/>
      <c r="JMH192" s="199"/>
      <c r="JMI192" s="199"/>
      <c r="JMJ192" s="200"/>
      <c r="JMK192" s="201"/>
      <c r="JML192" s="202"/>
      <c r="JMM192" s="199"/>
      <c r="JMN192" s="199"/>
      <c r="JMO192" s="80"/>
      <c r="JMP192" s="199"/>
      <c r="JMQ192" s="199"/>
      <c r="JMR192" s="199"/>
      <c r="JMS192" s="200"/>
      <c r="JMT192" s="201"/>
      <c r="JMU192" s="202"/>
      <c r="JMV192" s="199"/>
      <c r="JMW192" s="199"/>
      <c r="JMX192" s="80"/>
      <c r="JMY192" s="199"/>
      <c r="JMZ192" s="199"/>
      <c r="JNA192" s="199"/>
      <c r="JNB192" s="200"/>
      <c r="JNC192" s="201"/>
      <c r="JND192" s="202"/>
      <c r="JNE192" s="199"/>
      <c r="JNF192" s="199"/>
      <c r="JNG192" s="110"/>
      <c r="JNH192" s="203"/>
      <c r="JNI192" s="199"/>
      <c r="JNJ192" s="199"/>
      <c r="JNK192" s="200"/>
      <c r="JNL192" s="201"/>
      <c r="JNM192" s="202"/>
      <c r="JNN192" s="199"/>
      <c r="JNO192" s="199"/>
      <c r="JNP192" s="110"/>
      <c r="JNT192" s="205"/>
      <c r="JNU192" s="206"/>
      <c r="JNV192" s="207"/>
      <c r="JNY192" s="111"/>
      <c r="JOC192" s="208"/>
      <c r="JOD192" s="201"/>
      <c r="JOE192" s="202"/>
      <c r="JOF192" s="199"/>
      <c r="JOG192" s="199"/>
      <c r="JOH192" s="80"/>
      <c r="JOI192" s="199"/>
      <c r="JOJ192" s="199"/>
      <c r="JOK192" s="199"/>
      <c r="JOL192" s="200"/>
      <c r="JOM192" s="201"/>
      <c r="JON192" s="202"/>
      <c r="JOO192" s="199"/>
      <c r="JOP192" s="199"/>
      <c r="JOQ192" s="80"/>
      <c r="JOR192" s="199"/>
      <c r="JOS192" s="199"/>
      <c r="JOT192" s="199"/>
      <c r="JOU192" s="200"/>
      <c r="JOV192" s="201"/>
      <c r="JOW192" s="202"/>
      <c r="JOX192" s="199"/>
      <c r="JOY192" s="199"/>
      <c r="JOZ192" s="80"/>
      <c r="JPA192" s="199"/>
      <c r="JPB192" s="199"/>
      <c r="JPC192" s="199"/>
      <c r="JPD192" s="200"/>
      <c r="JPE192" s="201"/>
      <c r="JPF192" s="202"/>
      <c r="JPG192" s="199"/>
      <c r="JPH192" s="199"/>
      <c r="JPI192" s="80"/>
      <c r="JPJ192" s="199"/>
      <c r="JPK192" s="199"/>
      <c r="JPL192" s="199"/>
      <c r="JPM192" s="200"/>
      <c r="JPN192" s="201"/>
      <c r="JPO192" s="202"/>
      <c r="JPP192" s="199"/>
      <c r="JPQ192" s="199"/>
      <c r="JPR192" s="80"/>
      <c r="JPS192" s="199"/>
      <c r="JPT192" s="199"/>
      <c r="JPU192" s="199"/>
      <c r="JPV192" s="200"/>
      <c r="JPW192" s="201"/>
      <c r="JPX192" s="202"/>
      <c r="JPY192" s="199"/>
      <c r="JPZ192" s="199"/>
      <c r="JQA192" s="80"/>
      <c r="JQB192" s="199"/>
      <c r="JQC192" s="199"/>
      <c r="JQD192" s="199"/>
      <c r="JQE192" s="200"/>
      <c r="JQF192" s="201"/>
      <c r="JQG192" s="202"/>
      <c r="JQH192" s="199"/>
      <c r="JQI192" s="199"/>
      <c r="JQJ192" s="80"/>
      <c r="JQK192" s="199"/>
      <c r="JQL192" s="199"/>
      <c r="JQM192" s="199"/>
      <c r="JQN192" s="200"/>
      <c r="JQO192" s="201"/>
      <c r="JQP192" s="202"/>
      <c r="JQQ192" s="199"/>
      <c r="JQR192" s="199"/>
      <c r="JQS192" s="80"/>
      <c r="JQT192" s="199"/>
      <c r="JQU192" s="199"/>
      <c r="JQV192" s="199"/>
      <c r="JQW192" s="200"/>
      <c r="JQX192" s="201"/>
      <c r="JQY192" s="202"/>
      <c r="JQZ192" s="199"/>
      <c r="JRA192" s="199"/>
      <c r="JRB192" s="80"/>
      <c r="JRC192" s="199"/>
      <c r="JRD192" s="199"/>
      <c r="JRE192" s="199"/>
      <c r="JRF192" s="200"/>
      <c r="JRG192" s="201"/>
      <c r="JRH192" s="202"/>
      <c r="JRI192" s="199"/>
      <c r="JRJ192" s="199"/>
      <c r="JRK192" s="80"/>
      <c r="JRL192" s="199"/>
      <c r="JRM192" s="199"/>
      <c r="JRN192" s="199"/>
      <c r="JRO192" s="200"/>
      <c r="JRP192" s="201"/>
      <c r="JRQ192" s="202"/>
      <c r="JRR192" s="199"/>
      <c r="JRS192" s="199"/>
      <c r="JRT192" s="80"/>
      <c r="JRU192" s="199"/>
      <c r="JRV192" s="199"/>
      <c r="JRW192" s="199"/>
      <c r="JRX192" s="200"/>
      <c r="JRY192" s="201"/>
      <c r="JRZ192" s="202"/>
      <c r="JSA192" s="199"/>
      <c r="JSB192" s="199"/>
      <c r="JSC192" s="80"/>
      <c r="JSD192" s="199"/>
      <c r="JSE192" s="199"/>
      <c r="JSF192" s="199"/>
      <c r="JSG192" s="200"/>
      <c r="JSH192" s="201"/>
      <c r="JSI192" s="202"/>
      <c r="JSJ192" s="199"/>
      <c r="JSK192" s="199"/>
      <c r="JSL192" s="80"/>
      <c r="JSM192" s="199"/>
      <c r="JSN192" s="199"/>
      <c r="JSO192" s="199"/>
      <c r="JSP192" s="200"/>
      <c r="JSQ192" s="201"/>
      <c r="JSR192" s="202"/>
      <c r="JSS192" s="199"/>
      <c r="JST192" s="199"/>
      <c r="JSU192" s="80"/>
      <c r="JSV192" s="199"/>
      <c r="JSW192" s="199"/>
      <c r="JSX192" s="199"/>
      <c r="JSY192" s="200"/>
      <c r="JSZ192" s="201"/>
      <c r="JTA192" s="202"/>
      <c r="JTB192" s="199"/>
      <c r="JTC192" s="199"/>
      <c r="JTD192" s="80"/>
      <c r="JTE192" s="199"/>
      <c r="JTF192" s="199"/>
      <c r="JTG192" s="199"/>
      <c r="JTH192" s="200"/>
      <c r="JTI192" s="201"/>
      <c r="JTJ192" s="202"/>
      <c r="JTK192" s="199"/>
      <c r="JTL192" s="199"/>
      <c r="JTM192" s="80"/>
      <c r="JTN192" s="199"/>
      <c r="JTO192" s="199"/>
      <c r="JTP192" s="199"/>
      <c r="JTQ192" s="200"/>
      <c r="JTR192" s="201"/>
      <c r="JTS192" s="202"/>
      <c r="JTT192" s="199"/>
      <c r="JTU192" s="199"/>
      <c r="JTV192" s="80"/>
      <c r="JTW192" s="199"/>
      <c r="JTX192" s="199"/>
      <c r="JTY192" s="199"/>
      <c r="JTZ192" s="200"/>
      <c r="JUA192" s="201"/>
      <c r="JUB192" s="202"/>
      <c r="JUC192" s="199"/>
      <c r="JUD192" s="199"/>
      <c r="JUE192" s="80"/>
      <c r="JUF192" s="199"/>
      <c r="JUG192" s="199"/>
      <c r="JUH192" s="199"/>
      <c r="JUI192" s="200"/>
      <c r="JUJ192" s="201"/>
      <c r="JUK192" s="202"/>
      <c r="JUL192" s="199"/>
      <c r="JUM192" s="199"/>
      <c r="JUN192" s="80"/>
      <c r="JUO192" s="199"/>
      <c r="JUP192" s="199"/>
      <c r="JUQ192" s="199"/>
      <c r="JUR192" s="200"/>
      <c r="JUS192" s="201"/>
      <c r="JUT192" s="202"/>
      <c r="JUU192" s="199"/>
      <c r="JUV192" s="199"/>
      <c r="JUW192" s="80"/>
      <c r="JUX192" s="199"/>
      <c r="JUY192" s="199"/>
      <c r="JUZ192" s="199"/>
      <c r="JVA192" s="200"/>
      <c r="JVB192" s="201"/>
      <c r="JVC192" s="202"/>
      <c r="JVD192" s="199"/>
      <c r="JVE192" s="199"/>
      <c r="JVF192" s="80"/>
      <c r="JVG192" s="199"/>
      <c r="JVH192" s="199"/>
      <c r="JVI192" s="199"/>
      <c r="JVJ192" s="200"/>
      <c r="JVK192" s="201"/>
      <c r="JVL192" s="202"/>
      <c r="JVM192" s="199"/>
      <c r="JVN192" s="199"/>
      <c r="JVO192" s="80"/>
      <c r="JVP192" s="199"/>
      <c r="JVQ192" s="199"/>
      <c r="JVR192" s="199"/>
      <c r="JVS192" s="200"/>
      <c r="JVT192" s="201"/>
      <c r="JVU192" s="202"/>
      <c r="JVV192" s="199"/>
      <c r="JVW192" s="199"/>
      <c r="JVX192" s="80"/>
      <c r="JVY192" s="199"/>
      <c r="JVZ192" s="199"/>
      <c r="JWA192" s="199"/>
      <c r="JWB192" s="200"/>
      <c r="JWC192" s="201"/>
      <c r="JWD192" s="202"/>
      <c r="JWE192" s="199"/>
      <c r="JWF192" s="199"/>
      <c r="JWG192" s="80"/>
      <c r="JWH192" s="199"/>
      <c r="JWI192" s="199"/>
      <c r="JWJ192" s="199"/>
      <c r="JWK192" s="200"/>
      <c r="JWL192" s="201"/>
      <c r="JWM192" s="202"/>
      <c r="JWN192" s="199"/>
      <c r="JWO192" s="199"/>
      <c r="JWP192" s="80"/>
      <c r="JWQ192" s="199"/>
      <c r="JWR192" s="199"/>
      <c r="JWS192" s="199"/>
      <c r="JWT192" s="200"/>
      <c r="JWU192" s="201"/>
      <c r="JWV192" s="202"/>
      <c r="JWW192" s="199"/>
      <c r="JWX192" s="199"/>
      <c r="JWY192" s="80"/>
      <c r="JWZ192" s="199"/>
      <c r="JXA192" s="199"/>
      <c r="JXB192" s="199"/>
      <c r="JXC192" s="209"/>
      <c r="JXD192" s="210"/>
      <c r="JXE192" s="202"/>
      <c r="JXF192" s="199"/>
      <c r="JXG192" s="199"/>
      <c r="JXH192" s="80"/>
      <c r="JXI192" s="199"/>
      <c r="JXJ192" s="199"/>
      <c r="JXK192" s="199"/>
      <c r="JXL192" s="209"/>
      <c r="JXM192" s="206"/>
      <c r="JXN192" s="207"/>
      <c r="JXQ192" s="111"/>
      <c r="JXU192" s="205"/>
      <c r="JXV192" s="206"/>
      <c r="JXW192" s="207"/>
      <c r="JXY192" s="203"/>
      <c r="JXZ192" s="80"/>
      <c r="JYA192" s="199"/>
      <c r="JYB192" s="199"/>
      <c r="JYC192" s="199"/>
      <c r="JYD192" s="200"/>
      <c r="JYE192" s="201"/>
      <c r="JYF192" s="202"/>
      <c r="JYG192" s="199"/>
      <c r="JYH192" s="199"/>
      <c r="JYI192" s="80"/>
      <c r="JYJ192" s="199"/>
      <c r="JYK192" s="199"/>
      <c r="JYL192" s="199"/>
      <c r="JYM192" s="200"/>
      <c r="JYN192" s="201"/>
      <c r="JYO192" s="202"/>
      <c r="JYP192" s="199"/>
      <c r="JYQ192" s="199"/>
      <c r="JYR192" s="80"/>
      <c r="JYS192" s="199"/>
      <c r="JYT192" s="199"/>
      <c r="JYU192" s="199"/>
      <c r="JYV192" s="200"/>
      <c r="JYW192" s="201"/>
      <c r="JYX192" s="202"/>
      <c r="JYY192" s="199"/>
      <c r="JYZ192" s="199"/>
      <c r="JZA192" s="80"/>
      <c r="JZB192" s="199"/>
      <c r="JZC192" s="199"/>
      <c r="JZD192" s="199"/>
      <c r="JZE192" s="200"/>
      <c r="JZF192" s="201"/>
      <c r="JZG192" s="202"/>
      <c r="JZH192" s="199"/>
      <c r="JZI192" s="199"/>
      <c r="JZJ192" s="80"/>
      <c r="JZK192" s="199"/>
      <c r="JZL192" s="199"/>
      <c r="JZM192" s="199"/>
      <c r="JZN192" s="200"/>
      <c r="JZO192" s="201"/>
      <c r="JZP192" s="202"/>
      <c r="JZQ192" s="199"/>
      <c r="JZR192" s="199"/>
      <c r="JZS192" s="80"/>
      <c r="JZT192" s="199"/>
      <c r="JZU192" s="199"/>
      <c r="JZV192" s="199"/>
      <c r="JZW192" s="200"/>
      <c r="JZX192" s="201"/>
      <c r="JZY192" s="202"/>
      <c r="JZZ192" s="199"/>
      <c r="KAA192" s="199"/>
      <c r="KAB192" s="80"/>
      <c r="KAC192" s="199"/>
      <c r="KAD192" s="199"/>
      <c r="KAE192" s="199"/>
      <c r="KAF192" s="200"/>
      <c r="KAG192" s="201"/>
      <c r="KAH192" s="202"/>
      <c r="KAI192" s="199"/>
      <c r="KAJ192" s="199"/>
      <c r="KAK192" s="80"/>
      <c r="KAL192" s="199"/>
      <c r="KAM192" s="199"/>
      <c r="KAN192" s="199"/>
      <c r="KAO192" s="200"/>
      <c r="KAP192" s="201"/>
      <c r="KAQ192" s="202"/>
      <c r="KAR192" s="199"/>
      <c r="KAS192" s="199"/>
      <c r="KAT192" s="80"/>
      <c r="KAU192" s="199"/>
      <c r="KAV192" s="199"/>
      <c r="KAW192" s="199"/>
      <c r="KAX192" s="200"/>
      <c r="KAY192" s="201"/>
      <c r="KAZ192" s="202"/>
      <c r="KBA192" s="199"/>
      <c r="KBB192" s="199"/>
      <c r="KBC192" s="80"/>
      <c r="KBD192" s="199"/>
      <c r="KBE192" s="199"/>
      <c r="KBF192" s="199"/>
      <c r="KBG192" s="200"/>
      <c r="KBH192" s="201"/>
      <c r="KBI192" s="202"/>
      <c r="KBJ192" s="199"/>
      <c r="KBK192" s="199"/>
      <c r="KBL192" s="80"/>
      <c r="KBM192" s="199"/>
      <c r="KBN192" s="199"/>
      <c r="KBO192" s="199"/>
      <c r="KBP192" s="200"/>
      <c r="KBQ192" s="201"/>
      <c r="KBR192" s="202"/>
      <c r="KBS192" s="199"/>
      <c r="KBT192" s="199"/>
      <c r="KBU192" s="80"/>
      <c r="KBV192" s="199"/>
      <c r="KBW192" s="199"/>
      <c r="KBX192" s="199"/>
      <c r="KBY192" s="200"/>
      <c r="KBZ192" s="201"/>
      <c r="KCA192" s="202"/>
      <c r="KCB192" s="199"/>
      <c r="KCC192" s="199"/>
      <c r="KCD192" s="80"/>
      <c r="KCE192" s="199"/>
      <c r="KCF192" s="199"/>
      <c r="KCG192" s="199"/>
      <c r="KCH192" s="200"/>
      <c r="KCI192" s="201"/>
      <c r="KCJ192" s="202"/>
      <c r="KCK192" s="199"/>
      <c r="KCL192" s="199"/>
      <c r="KCM192" s="80"/>
      <c r="KCN192" s="199"/>
      <c r="KCO192" s="199"/>
      <c r="KCP192" s="199"/>
      <c r="KCQ192" s="200"/>
      <c r="KCR192" s="201"/>
      <c r="KCS192" s="202"/>
      <c r="KCT192" s="199"/>
      <c r="KCU192" s="199"/>
      <c r="KCV192" s="80"/>
      <c r="KCW192" s="199"/>
      <c r="KCX192" s="199"/>
      <c r="KCY192" s="199"/>
      <c r="KCZ192" s="200"/>
      <c r="KDA192" s="201"/>
      <c r="KDB192" s="202"/>
      <c r="KDC192" s="199"/>
      <c r="KDD192" s="199"/>
      <c r="KDE192" s="80"/>
      <c r="KDF192" s="199"/>
      <c r="KDG192" s="199"/>
      <c r="KDH192" s="199"/>
      <c r="KDI192" s="200"/>
      <c r="KDJ192" s="201"/>
      <c r="KDK192" s="202"/>
      <c r="KDL192" s="199"/>
      <c r="KDM192" s="199"/>
      <c r="KDN192" s="80"/>
      <c r="KDO192" s="199"/>
      <c r="KDP192" s="199"/>
      <c r="KDQ192" s="199"/>
      <c r="KDR192" s="200"/>
      <c r="KDS192" s="201"/>
      <c r="KDT192" s="202"/>
      <c r="KDU192" s="199"/>
      <c r="KDV192" s="199"/>
      <c r="KDW192" s="80"/>
      <c r="KDX192" s="199"/>
      <c r="KDY192" s="199"/>
      <c r="KDZ192" s="199"/>
      <c r="KEA192" s="200"/>
      <c r="KEB192" s="201"/>
      <c r="KEC192" s="202"/>
      <c r="KED192" s="199"/>
      <c r="KEE192" s="199"/>
      <c r="KEF192" s="80"/>
      <c r="KEG192" s="199"/>
      <c r="KEH192" s="199"/>
      <c r="KEI192" s="199"/>
      <c r="KEJ192" s="200"/>
      <c r="KEK192" s="201"/>
      <c r="KEL192" s="202"/>
      <c r="KEM192" s="199"/>
      <c r="KEN192" s="199"/>
      <c r="KEO192" s="80"/>
      <c r="KEP192" s="199"/>
      <c r="KEQ192" s="199"/>
      <c r="KER192" s="199"/>
      <c r="KES192" s="200"/>
      <c r="KET192" s="201"/>
      <c r="KEU192" s="202"/>
      <c r="KEV192" s="199"/>
      <c r="KEW192" s="199"/>
      <c r="KEX192" s="80"/>
      <c r="KEY192" s="199"/>
      <c r="KEZ192" s="199"/>
      <c r="KFA192" s="199"/>
      <c r="KFB192" s="200"/>
      <c r="KFC192" s="201"/>
      <c r="KFD192" s="202"/>
      <c r="KFE192" s="199"/>
      <c r="KFF192" s="199"/>
      <c r="KFG192" s="80"/>
      <c r="KFH192" s="199"/>
      <c r="KFI192" s="199"/>
      <c r="KFJ192" s="199"/>
      <c r="KFK192" s="200"/>
      <c r="KFL192" s="201"/>
      <c r="KFM192" s="202"/>
      <c r="KFN192" s="199"/>
      <c r="KFO192" s="199"/>
      <c r="KFP192" s="80"/>
      <c r="KFQ192" s="199"/>
      <c r="KFR192" s="199"/>
      <c r="KFS192" s="199"/>
      <c r="KFT192" s="200"/>
      <c r="KFU192" s="201"/>
      <c r="KFV192" s="202"/>
      <c r="KFW192" s="199"/>
      <c r="KFX192" s="199"/>
      <c r="KFY192" s="80"/>
      <c r="KFZ192" s="199"/>
      <c r="KGA192" s="199"/>
      <c r="KGB192" s="199"/>
      <c r="KGC192" s="200"/>
      <c r="KGD192" s="201"/>
      <c r="KGE192" s="202"/>
      <c r="KGF192" s="199"/>
      <c r="KGG192" s="199"/>
      <c r="KGH192" s="80"/>
      <c r="KGI192" s="199"/>
      <c r="KGJ192" s="199"/>
      <c r="KGK192" s="199"/>
      <c r="KGL192" s="200"/>
      <c r="KGM192" s="201"/>
      <c r="KGN192" s="202"/>
      <c r="KGO192" s="199"/>
      <c r="KGP192" s="199"/>
      <c r="KGQ192" s="80"/>
      <c r="KGR192" s="199"/>
      <c r="KGS192" s="199"/>
      <c r="KGT192" s="199"/>
      <c r="KGU192" s="200"/>
      <c r="KGV192" s="201"/>
      <c r="KGW192" s="202"/>
      <c r="KGX192" s="199"/>
      <c r="KGY192" s="211"/>
      <c r="KGZ192" s="112"/>
      <c r="KHA192" s="199"/>
      <c r="KHB192" s="199"/>
      <c r="KHC192" s="199"/>
      <c r="KHD192" s="200"/>
      <c r="KHE192" s="201"/>
      <c r="KHF192" s="202"/>
      <c r="KHG192" s="199"/>
      <c r="KHH192" s="211"/>
      <c r="KHI192" s="111"/>
      <c r="KHM192" s="205"/>
      <c r="KHN192" s="206"/>
      <c r="KHO192" s="207"/>
      <c r="KHR192" s="111"/>
      <c r="KHU192" s="203"/>
      <c r="KHV192" s="200"/>
      <c r="KHW192" s="201"/>
      <c r="KHX192" s="202"/>
      <c r="KHY192" s="199"/>
      <c r="KHZ192" s="199"/>
      <c r="KIA192" s="80"/>
      <c r="KIB192" s="199"/>
      <c r="KIC192" s="199"/>
      <c r="KID192" s="199"/>
      <c r="KIE192" s="200"/>
      <c r="KIF192" s="201"/>
      <c r="KIG192" s="202"/>
      <c r="KIH192" s="199"/>
      <c r="KII192" s="199"/>
      <c r="KIJ192" s="80"/>
      <c r="KIK192" s="199"/>
      <c r="KIL192" s="199"/>
      <c r="KIM192" s="199"/>
      <c r="KIN192" s="200"/>
      <c r="KIO192" s="201"/>
      <c r="KIP192" s="202"/>
      <c r="KIQ192" s="199"/>
      <c r="KIR192" s="199"/>
      <c r="KIS192" s="80"/>
      <c r="KIT192" s="199"/>
      <c r="KIU192" s="199"/>
      <c r="KIV192" s="199"/>
      <c r="KIW192" s="200"/>
      <c r="KIX192" s="201"/>
      <c r="KIY192" s="202"/>
      <c r="KIZ192" s="199"/>
      <c r="KJA192" s="199"/>
      <c r="KJB192" s="80"/>
      <c r="KJC192" s="199"/>
      <c r="KJD192" s="199"/>
      <c r="KJE192" s="199"/>
      <c r="KJF192" s="200"/>
      <c r="KJG192" s="201"/>
      <c r="KJH192" s="202"/>
      <c r="KJI192" s="199"/>
      <c r="KJJ192" s="199"/>
      <c r="KJK192" s="80"/>
      <c r="KJL192" s="199"/>
      <c r="KJM192" s="199"/>
      <c r="KJN192" s="199"/>
      <c r="KJO192" s="200"/>
      <c r="KJP192" s="201"/>
      <c r="KJQ192" s="202"/>
      <c r="KJR192" s="199"/>
      <c r="KJS192" s="199"/>
      <c r="KJT192" s="80"/>
      <c r="KJU192" s="199"/>
      <c r="KJV192" s="199"/>
      <c r="KJW192" s="199"/>
      <c r="KJX192" s="200"/>
      <c r="KJY192" s="201"/>
      <c r="KJZ192" s="202"/>
      <c r="KKA192" s="199"/>
      <c r="KKB192" s="199"/>
      <c r="KKC192" s="80"/>
      <c r="KKD192" s="199"/>
      <c r="KKE192" s="199"/>
      <c r="KKF192" s="199"/>
      <c r="KKG192" s="200"/>
      <c r="KKH192" s="201"/>
      <c r="KKI192" s="202"/>
      <c r="KKJ192" s="199"/>
      <c r="KKK192" s="199"/>
      <c r="KKL192" s="80"/>
      <c r="KKM192" s="199"/>
      <c r="KKN192" s="199"/>
      <c r="KKO192" s="199"/>
      <c r="KKP192" s="200"/>
      <c r="KKQ192" s="201"/>
      <c r="KKR192" s="202"/>
      <c r="KKS192" s="199"/>
      <c r="KKT192" s="199"/>
      <c r="KKU192" s="80"/>
      <c r="KKV192" s="199"/>
      <c r="KKW192" s="199"/>
      <c r="KKX192" s="199"/>
      <c r="KKY192" s="200"/>
      <c r="KKZ192" s="201"/>
      <c r="KLA192" s="202"/>
      <c r="KLB192" s="199"/>
      <c r="KLC192" s="199"/>
      <c r="KLD192" s="80"/>
      <c r="KLE192" s="199"/>
      <c r="KLF192" s="199"/>
      <c r="KLG192" s="199"/>
      <c r="KLH192" s="200"/>
      <c r="KLI192" s="201"/>
      <c r="KLJ192" s="202"/>
      <c r="KLK192" s="199"/>
      <c r="KLL192" s="199"/>
      <c r="KLM192" s="80"/>
      <c r="KLN192" s="199"/>
      <c r="KLO192" s="199"/>
      <c r="KLP192" s="199"/>
      <c r="KLQ192" s="200"/>
      <c r="KLR192" s="201"/>
      <c r="KLS192" s="202"/>
      <c r="KLT192" s="199"/>
      <c r="KLU192" s="199"/>
      <c r="KLV192" s="80"/>
      <c r="KLW192" s="199"/>
      <c r="KLX192" s="199"/>
      <c r="KLY192" s="199"/>
      <c r="KLZ192" s="200"/>
      <c r="KMA192" s="201"/>
      <c r="KMB192" s="202"/>
      <c r="KMC192" s="199"/>
      <c r="KMD192" s="199"/>
      <c r="KME192" s="80"/>
      <c r="KMF192" s="199"/>
      <c r="KMG192" s="199"/>
      <c r="KMH192" s="199"/>
      <c r="KMI192" s="200"/>
      <c r="KMJ192" s="201"/>
      <c r="KMK192" s="202"/>
      <c r="KML192" s="199"/>
      <c r="KMM192" s="199"/>
      <c r="KMN192" s="80"/>
      <c r="KMO192" s="199"/>
      <c r="KMP192" s="199"/>
      <c r="KMQ192" s="199"/>
      <c r="KMR192" s="200"/>
      <c r="KMS192" s="201"/>
      <c r="KMT192" s="202"/>
      <c r="KMU192" s="199"/>
      <c r="KMV192" s="199"/>
      <c r="KMW192" s="80"/>
      <c r="KMX192" s="199"/>
      <c r="KMY192" s="199"/>
      <c r="KMZ192" s="199"/>
      <c r="KNA192" s="200"/>
      <c r="KNB192" s="201"/>
      <c r="KNC192" s="202"/>
      <c r="KND192" s="199"/>
      <c r="KNE192" s="199"/>
      <c r="KNF192" s="80"/>
      <c r="KNG192" s="199"/>
      <c r="KNH192" s="199"/>
      <c r="KNI192" s="199"/>
      <c r="KNJ192" s="200"/>
      <c r="KNK192" s="201"/>
      <c r="KNL192" s="202"/>
      <c r="KNM192" s="199"/>
      <c r="KNN192" s="199"/>
      <c r="KNO192" s="80"/>
      <c r="KNP192" s="199"/>
      <c r="KNQ192" s="199"/>
      <c r="KNR192" s="199"/>
      <c r="KNS192" s="200"/>
      <c r="KNT192" s="201"/>
      <c r="KNU192" s="202"/>
      <c r="KNV192" s="199"/>
      <c r="KNW192" s="199"/>
      <c r="KNX192" s="80"/>
      <c r="KNY192" s="199"/>
      <c r="KNZ192" s="199"/>
      <c r="KOA192" s="199"/>
      <c r="KOB192" s="200"/>
      <c r="KOC192" s="201"/>
      <c r="KOD192" s="202"/>
      <c r="KOE192" s="199"/>
      <c r="KOF192" s="199"/>
      <c r="KOG192" s="80"/>
      <c r="KOH192" s="199"/>
      <c r="KOI192" s="199"/>
      <c r="KOJ192" s="199"/>
      <c r="KOK192" s="200"/>
      <c r="KOL192" s="201"/>
      <c r="KOM192" s="202"/>
      <c r="KON192" s="199"/>
      <c r="KOO192" s="199"/>
      <c r="KOP192" s="80"/>
      <c r="KOQ192" s="199"/>
      <c r="KOR192" s="199"/>
      <c r="KOS192" s="199"/>
      <c r="KOT192" s="200"/>
      <c r="KOU192" s="201"/>
      <c r="KOV192" s="202"/>
      <c r="KOW192" s="199"/>
      <c r="KOX192" s="199"/>
      <c r="KOY192" s="80"/>
      <c r="KOZ192" s="199"/>
      <c r="KPA192" s="199"/>
      <c r="KPB192" s="199"/>
      <c r="KPC192" s="200"/>
      <c r="KPD192" s="201"/>
      <c r="KPE192" s="202"/>
      <c r="KPF192" s="199"/>
      <c r="KPG192" s="199"/>
      <c r="KPH192" s="80"/>
      <c r="KPI192" s="199"/>
      <c r="KPJ192" s="199"/>
      <c r="KPK192" s="199"/>
      <c r="KPL192" s="200"/>
      <c r="KPM192" s="201"/>
      <c r="KPN192" s="202"/>
      <c r="KPO192" s="199"/>
      <c r="KPP192" s="199"/>
      <c r="KPQ192" s="80"/>
      <c r="KPR192" s="199"/>
      <c r="KPS192" s="199"/>
      <c r="KPT192" s="199"/>
      <c r="KPU192" s="200"/>
      <c r="KPV192" s="201"/>
      <c r="KPW192" s="202"/>
      <c r="KPX192" s="199"/>
      <c r="KPY192" s="199"/>
      <c r="KPZ192" s="80"/>
      <c r="KQA192" s="199"/>
      <c r="KQB192" s="199"/>
      <c r="KQC192" s="199"/>
      <c r="KQD192" s="200"/>
      <c r="KQE192" s="201"/>
      <c r="KQF192" s="202"/>
      <c r="KQG192" s="199"/>
      <c r="KQH192" s="199"/>
      <c r="KQI192" s="80"/>
      <c r="KQJ192" s="199"/>
      <c r="KQK192" s="199"/>
      <c r="KQL192" s="199"/>
      <c r="KQM192" s="200"/>
      <c r="KQN192" s="201"/>
      <c r="KQO192" s="202"/>
      <c r="KQP192" s="199"/>
      <c r="KQQ192" s="199"/>
      <c r="KQR192" s="80"/>
      <c r="KQS192" s="199"/>
      <c r="KQT192" s="199"/>
      <c r="KQU192" s="211"/>
      <c r="KQV192" s="208"/>
      <c r="KQW192" s="201"/>
      <c r="KQX192" s="202"/>
      <c r="KQY192" s="199"/>
      <c r="KQZ192" s="199"/>
      <c r="KRA192" s="80"/>
      <c r="KRB192" s="199"/>
      <c r="KRC192" s="199"/>
      <c r="KRD192" s="211"/>
      <c r="KRE192" s="205"/>
      <c r="KRF192" s="206"/>
      <c r="KRG192" s="207"/>
      <c r="KRJ192" s="111"/>
      <c r="KRN192" s="205"/>
      <c r="KRO192" s="206"/>
      <c r="KRP192" s="207"/>
      <c r="KRQ192" s="203"/>
      <c r="KRR192" s="199"/>
      <c r="KRS192" s="80"/>
      <c r="KRT192" s="199"/>
      <c r="KRU192" s="199"/>
      <c r="KRV192" s="199"/>
      <c r="KRW192" s="200"/>
      <c r="KRX192" s="201"/>
      <c r="KRY192" s="202"/>
      <c r="KRZ192" s="199"/>
      <c r="KSA192" s="199"/>
      <c r="KSB192" s="80"/>
      <c r="KSC192" s="199"/>
      <c r="KSD192" s="199"/>
      <c r="KSE192" s="199"/>
      <c r="KSF192" s="200"/>
      <c r="KSG192" s="201"/>
      <c r="KSH192" s="202"/>
      <c r="KSI192" s="199"/>
      <c r="KSJ192" s="199"/>
      <c r="KSK192" s="80"/>
      <c r="KSL192" s="199"/>
      <c r="KSM192" s="199"/>
      <c r="KSN192" s="199"/>
      <c r="KSO192" s="200"/>
      <c r="KSP192" s="201"/>
      <c r="KSQ192" s="202"/>
      <c r="KSR192" s="199"/>
      <c r="KSS192" s="199"/>
      <c r="KST192" s="80"/>
      <c r="KSU192" s="199"/>
      <c r="KSV192" s="199"/>
      <c r="KSW192" s="199"/>
      <c r="KSX192" s="200"/>
      <c r="KSY192" s="201"/>
      <c r="KSZ192" s="202"/>
      <c r="KTA192" s="199"/>
      <c r="KTB192" s="199"/>
      <c r="KTC192" s="80"/>
      <c r="KTD192" s="199"/>
      <c r="KTE192" s="199"/>
      <c r="KTF192" s="199"/>
      <c r="KTG192" s="200"/>
      <c r="KTH192" s="201"/>
      <c r="KTI192" s="202"/>
      <c r="KTJ192" s="199"/>
      <c r="KTK192" s="199"/>
      <c r="KTL192" s="80"/>
      <c r="KTM192" s="199"/>
      <c r="KTN192" s="199"/>
      <c r="KTO192" s="199"/>
      <c r="KTP192" s="200"/>
      <c r="KTQ192" s="201"/>
      <c r="KTR192" s="202"/>
      <c r="KTS192" s="199"/>
      <c r="KTT192" s="199"/>
      <c r="KTU192" s="80"/>
      <c r="KTV192" s="199"/>
      <c r="KTW192" s="199"/>
      <c r="KTX192" s="199"/>
      <c r="KTY192" s="200"/>
      <c r="KTZ192" s="201"/>
      <c r="KUA192" s="202"/>
      <c r="KUB192" s="199"/>
      <c r="KUC192" s="199"/>
      <c r="KUD192" s="80"/>
      <c r="KUE192" s="199"/>
      <c r="KUF192" s="199"/>
      <c r="KUG192" s="199"/>
      <c r="KUH192" s="200"/>
      <c r="KUI192" s="201"/>
      <c r="KUJ192" s="202"/>
      <c r="KUK192" s="199"/>
      <c r="KUL192" s="199"/>
      <c r="KUM192" s="80"/>
      <c r="KUN192" s="199"/>
      <c r="KUO192" s="199"/>
      <c r="KUP192" s="199"/>
      <c r="KUQ192" s="200"/>
      <c r="KUR192" s="201"/>
      <c r="KUS192" s="202"/>
      <c r="KUT192" s="199"/>
      <c r="KUU192" s="199"/>
      <c r="KUV192" s="80"/>
      <c r="KUW192" s="199"/>
      <c r="KUX192" s="199"/>
      <c r="KUY192" s="199"/>
      <c r="KUZ192" s="200"/>
      <c r="KVA192" s="201"/>
      <c r="KVB192" s="202"/>
      <c r="KVC192" s="199"/>
      <c r="KVD192" s="199"/>
      <c r="KVE192" s="80"/>
      <c r="KVF192" s="199"/>
      <c r="KVG192" s="199"/>
      <c r="KVH192" s="199"/>
      <c r="KVI192" s="200"/>
      <c r="KVJ192" s="201"/>
      <c r="KVK192" s="202"/>
      <c r="KVL192" s="199"/>
      <c r="KVM192" s="199"/>
      <c r="KVN192" s="80"/>
      <c r="KVO192" s="199"/>
      <c r="KVP192" s="199"/>
      <c r="KVQ192" s="199"/>
      <c r="KVR192" s="200"/>
      <c r="KVS192" s="201"/>
      <c r="KVT192" s="202"/>
      <c r="KVU192" s="199"/>
      <c r="KVV192" s="199"/>
      <c r="KVW192" s="80"/>
      <c r="KVX192" s="199"/>
      <c r="KVY192" s="199"/>
      <c r="KVZ192" s="199"/>
      <c r="KWA192" s="200"/>
      <c r="KWB192" s="201"/>
      <c r="KWC192" s="202"/>
      <c r="KWD192" s="199"/>
      <c r="KWE192" s="199"/>
      <c r="KWF192" s="80"/>
      <c r="KWG192" s="199"/>
      <c r="KWH192" s="199"/>
      <c r="KWI192" s="199"/>
      <c r="KWJ192" s="200"/>
      <c r="KWK192" s="201"/>
      <c r="KWL192" s="202"/>
      <c r="KWM192" s="199"/>
      <c r="KWN192" s="199"/>
      <c r="KWO192" s="80"/>
      <c r="KWP192" s="199"/>
      <c r="KWQ192" s="199"/>
      <c r="KWR192" s="199"/>
      <c r="KWS192" s="200"/>
      <c r="KWT192" s="201"/>
      <c r="KWU192" s="202"/>
      <c r="KWV192" s="199"/>
      <c r="KWW192" s="199"/>
      <c r="KWX192" s="80"/>
      <c r="KWY192" s="199"/>
      <c r="KWZ192" s="199"/>
      <c r="KXA192" s="199"/>
      <c r="KXB192" s="200"/>
      <c r="KXC192" s="201"/>
      <c r="KXD192" s="202"/>
      <c r="KXE192" s="199"/>
      <c r="KXF192" s="199"/>
      <c r="KXG192" s="80"/>
      <c r="KXH192" s="199"/>
      <c r="KXI192" s="199"/>
      <c r="KXJ192" s="199"/>
      <c r="KXK192" s="200"/>
      <c r="KXL192" s="201"/>
      <c r="KXM192" s="202"/>
      <c r="KXN192" s="199"/>
      <c r="KXO192" s="199"/>
      <c r="KXP192" s="80"/>
      <c r="KXQ192" s="199"/>
      <c r="KXR192" s="199"/>
      <c r="KXS192" s="199"/>
      <c r="KXT192" s="200"/>
      <c r="KXU192" s="201"/>
      <c r="KXV192" s="202"/>
      <c r="KXW192" s="199"/>
      <c r="KXX192" s="199"/>
      <c r="KXY192" s="80"/>
      <c r="KXZ192" s="199"/>
      <c r="KYA192" s="199"/>
      <c r="KYB192" s="199"/>
      <c r="KYC192" s="200"/>
      <c r="KYD192" s="201"/>
      <c r="KYE192" s="202"/>
      <c r="KYF192" s="199"/>
      <c r="KYG192" s="199"/>
      <c r="KYH192" s="80"/>
      <c r="KYI192" s="199"/>
      <c r="KYJ192" s="199"/>
      <c r="KYK192" s="199"/>
      <c r="KYL192" s="200"/>
      <c r="KYM192" s="201"/>
      <c r="KYN192" s="202"/>
      <c r="KYO192" s="199"/>
      <c r="KYP192" s="199"/>
      <c r="KYQ192" s="80"/>
      <c r="KYR192" s="199"/>
      <c r="KYS192" s="199"/>
      <c r="KYT192" s="199"/>
      <c r="KYU192" s="200"/>
      <c r="KYV192" s="201"/>
      <c r="KYW192" s="202"/>
      <c r="KYX192" s="199"/>
      <c r="KYY192" s="199"/>
      <c r="KYZ192" s="80"/>
      <c r="KZA192" s="199"/>
      <c r="KZB192" s="199"/>
      <c r="KZC192" s="199"/>
      <c r="KZD192" s="200"/>
      <c r="KZE192" s="201"/>
      <c r="KZF192" s="202"/>
      <c r="KZG192" s="199"/>
      <c r="KZH192" s="199"/>
      <c r="KZI192" s="80"/>
      <c r="KZJ192" s="199"/>
      <c r="KZK192" s="199"/>
      <c r="KZL192" s="199"/>
      <c r="KZM192" s="200"/>
      <c r="KZN192" s="201"/>
      <c r="KZO192" s="202"/>
      <c r="KZP192" s="199"/>
      <c r="KZQ192" s="199"/>
      <c r="KZR192" s="80"/>
      <c r="KZS192" s="199"/>
      <c r="KZT192" s="199"/>
      <c r="KZU192" s="199"/>
      <c r="KZV192" s="200"/>
      <c r="KZW192" s="201"/>
      <c r="KZX192" s="202"/>
      <c r="KZY192" s="199"/>
      <c r="KZZ192" s="199"/>
      <c r="LAA192" s="80"/>
      <c r="LAB192" s="199"/>
      <c r="LAC192" s="199"/>
      <c r="LAD192" s="199"/>
      <c r="LAE192" s="200"/>
      <c r="LAF192" s="201"/>
      <c r="LAG192" s="202"/>
      <c r="LAH192" s="199"/>
      <c r="LAI192" s="199"/>
      <c r="LAJ192" s="80"/>
      <c r="LAK192" s="199"/>
      <c r="LAL192" s="199"/>
      <c r="LAM192" s="199"/>
      <c r="LAN192" s="200"/>
      <c r="LAO192" s="201"/>
      <c r="LAP192" s="202"/>
      <c r="LAQ192" s="211"/>
      <c r="LAR192" s="203"/>
      <c r="LAS192" s="80"/>
      <c r="LAT192" s="199"/>
      <c r="LAU192" s="199"/>
      <c r="LAV192" s="199"/>
      <c r="LAW192" s="200"/>
      <c r="LAX192" s="201"/>
      <c r="LAY192" s="202"/>
      <c r="LAZ192" s="211"/>
      <c r="LBB192" s="111"/>
      <c r="LBF192" s="205"/>
      <c r="LBG192" s="206"/>
      <c r="LBH192" s="207"/>
      <c r="LBK192" s="111"/>
      <c r="LBM192" s="203"/>
      <c r="LBN192" s="199"/>
      <c r="LBO192" s="200"/>
      <c r="LBP192" s="201"/>
      <c r="LBQ192" s="202"/>
      <c r="LBR192" s="199"/>
      <c r="LBS192" s="199"/>
      <c r="LBT192" s="80"/>
      <c r="LBU192" s="199"/>
      <c r="LBV192" s="199"/>
      <c r="LBW192" s="199"/>
      <c r="LBX192" s="200"/>
      <c r="LBY192" s="201"/>
      <c r="LBZ192" s="202"/>
      <c r="LCA192" s="199"/>
      <c r="LCB192" s="199"/>
      <c r="LCC192" s="80"/>
      <c r="LCD192" s="199"/>
      <c r="LCE192" s="199"/>
      <c r="LCF192" s="199"/>
      <c r="LCG192" s="200"/>
      <c r="LCH192" s="201"/>
      <c r="LCI192" s="202"/>
      <c r="LCJ192" s="199"/>
      <c r="LCK192" s="199"/>
      <c r="LCL192" s="80"/>
      <c r="LCM192" s="199"/>
      <c r="LCN192" s="199"/>
      <c r="LCO192" s="199"/>
      <c r="LCP192" s="200"/>
      <c r="LCQ192" s="201"/>
      <c r="LCR192" s="202"/>
      <c r="LCS192" s="199"/>
      <c r="LCT192" s="199"/>
      <c r="LCU192" s="80"/>
      <c r="LCV192" s="199"/>
      <c r="LCW192" s="199"/>
      <c r="LCX192" s="199"/>
      <c r="LCY192" s="200"/>
      <c r="LCZ192" s="201"/>
      <c r="LDA192" s="202"/>
      <c r="LDB192" s="199"/>
      <c r="LDC192" s="199"/>
      <c r="LDD192" s="80"/>
      <c r="LDE192" s="199"/>
      <c r="LDF192" s="199"/>
      <c r="LDG192" s="199"/>
      <c r="LDH192" s="200"/>
      <c r="LDI192" s="201"/>
      <c r="LDJ192" s="202"/>
      <c r="LDK192" s="199"/>
      <c r="LDL192" s="199"/>
      <c r="LDM192" s="80"/>
      <c r="LDN192" s="199"/>
      <c r="LDO192" s="199"/>
      <c r="LDP192" s="199"/>
      <c r="LDQ192" s="200"/>
      <c r="LDR192" s="201"/>
      <c r="LDS192" s="202"/>
      <c r="LDT192" s="199"/>
      <c r="LDU192" s="199"/>
      <c r="LDV192" s="80"/>
      <c r="LDW192" s="199"/>
      <c r="LDX192" s="199"/>
      <c r="LDY192" s="199"/>
      <c r="LDZ192" s="200"/>
      <c r="LEA192" s="201"/>
      <c r="LEB192" s="202"/>
      <c r="LEC192" s="199"/>
      <c r="LED192" s="199"/>
      <c r="LEE192" s="80"/>
      <c r="LEF192" s="199"/>
      <c r="LEG192" s="199"/>
      <c r="LEH192" s="199"/>
      <c r="LEI192" s="200"/>
      <c r="LEJ192" s="201"/>
      <c r="LEK192" s="202"/>
      <c r="LEL192" s="199"/>
      <c r="LEM192" s="199"/>
      <c r="LEN192" s="80"/>
      <c r="LEO192" s="199"/>
      <c r="LEP192" s="199"/>
      <c r="LEQ192" s="199"/>
      <c r="LER192" s="200"/>
      <c r="LES192" s="201"/>
      <c r="LET192" s="202"/>
      <c r="LEU192" s="199"/>
      <c r="LEV192" s="199"/>
      <c r="LEW192" s="80"/>
      <c r="LEX192" s="199"/>
      <c r="LEY192" s="199"/>
      <c r="LEZ192" s="199"/>
      <c r="LFA192" s="200"/>
      <c r="LFB192" s="201"/>
      <c r="LFC192" s="202"/>
      <c r="LFD192" s="199"/>
      <c r="LFE192" s="199"/>
      <c r="LFF192" s="80"/>
      <c r="LFG192" s="199"/>
      <c r="LFH192" s="199"/>
      <c r="LFI192" s="199"/>
      <c r="LFJ192" s="200"/>
      <c r="LFK192" s="201"/>
      <c r="LFL192" s="202"/>
      <c r="LFM192" s="199"/>
      <c r="LFN192" s="199"/>
      <c r="LFO192" s="80"/>
      <c r="LFP192" s="199"/>
      <c r="LFQ192" s="199"/>
      <c r="LFR192" s="199"/>
      <c r="LFS192" s="200"/>
      <c r="LFT192" s="201"/>
      <c r="LFU192" s="202"/>
      <c r="LFV192" s="199"/>
      <c r="LFW192" s="199"/>
      <c r="LFX192" s="80"/>
      <c r="LFY192" s="199"/>
      <c r="LFZ192" s="199"/>
      <c r="LGA192" s="199"/>
      <c r="LGB192" s="200"/>
      <c r="LGC192" s="201"/>
      <c r="LGD192" s="202"/>
      <c r="LGE192" s="199"/>
      <c r="LGF192" s="199"/>
      <c r="LGG192" s="80"/>
      <c r="LGH192" s="199"/>
      <c r="LGI192" s="199"/>
      <c r="LGJ192" s="199"/>
      <c r="LGK192" s="200"/>
      <c r="LGL192" s="201"/>
      <c r="LGM192" s="202"/>
      <c r="LGN192" s="199"/>
      <c r="LGO192" s="199"/>
      <c r="LGP192" s="80"/>
      <c r="LGQ192" s="199"/>
      <c r="LGR192" s="199"/>
      <c r="LGS192" s="199"/>
      <c r="LGT192" s="200"/>
      <c r="LGU192" s="201"/>
      <c r="LGV192" s="202"/>
      <c r="LGW192" s="199"/>
      <c r="LGX192" s="199"/>
      <c r="LGY192" s="80"/>
      <c r="LGZ192" s="199"/>
      <c r="LHA192" s="199"/>
      <c r="LHB192" s="199"/>
      <c r="LHC192" s="200"/>
      <c r="LHD192" s="201"/>
      <c r="LHE192" s="202"/>
      <c r="LHF192" s="199"/>
      <c r="LHG192" s="199"/>
      <c r="LHH192" s="80"/>
      <c r="LHI192" s="199"/>
      <c r="LHJ192" s="199"/>
      <c r="LHK192" s="199"/>
      <c r="LHL192" s="200"/>
      <c r="LHM192" s="201"/>
      <c r="LHN192" s="202"/>
      <c r="LHO192" s="199"/>
      <c r="LHP192" s="199"/>
      <c r="LHQ192" s="80"/>
      <c r="LHR192" s="199"/>
      <c r="LHS192" s="199"/>
      <c r="LHT192" s="199"/>
      <c r="LHU192" s="200"/>
      <c r="LHV192" s="201"/>
      <c r="LHW192" s="202"/>
      <c r="LHX192" s="199"/>
      <c r="LHY192" s="199"/>
      <c r="LHZ192" s="80"/>
      <c r="LIA192" s="199"/>
      <c r="LIB192" s="199"/>
      <c r="LIC192" s="199"/>
      <c r="LID192" s="200"/>
      <c r="LIE192" s="201"/>
      <c r="LIF192" s="202"/>
      <c r="LIG192" s="199"/>
      <c r="LIH192" s="199"/>
      <c r="LII192" s="80"/>
      <c r="LIJ192" s="199"/>
      <c r="LIK192" s="199"/>
      <c r="LIL192" s="199"/>
      <c r="LIM192" s="200"/>
      <c r="LIN192" s="201"/>
      <c r="LIO192" s="202"/>
      <c r="LIP192" s="199"/>
      <c r="LIQ192" s="199"/>
      <c r="LIR192" s="80"/>
      <c r="LIS192" s="199"/>
      <c r="LIT192" s="199"/>
      <c r="LIU192" s="199"/>
      <c r="LIV192" s="200"/>
      <c r="LIW192" s="201"/>
      <c r="LIX192" s="202"/>
      <c r="LIY192" s="199"/>
      <c r="LIZ192" s="199"/>
      <c r="LJA192" s="80"/>
      <c r="LJB192" s="199"/>
      <c r="LJC192" s="199"/>
      <c r="LJD192" s="199"/>
      <c r="LJE192" s="200"/>
      <c r="LJF192" s="201"/>
      <c r="LJG192" s="202"/>
      <c r="LJH192" s="199"/>
      <c r="LJI192" s="199"/>
      <c r="LJJ192" s="80"/>
      <c r="LJK192" s="199"/>
      <c r="LJL192" s="199"/>
      <c r="LJM192" s="199"/>
      <c r="LJN192" s="200"/>
      <c r="LJO192" s="201"/>
      <c r="LJP192" s="202"/>
      <c r="LJQ192" s="199"/>
      <c r="LJR192" s="199"/>
      <c r="LJS192" s="80"/>
      <c r="LJT192" s="199"/>
      <c r="LJU192" s="199"/>
      <c r="LJV192" s="199"/>
      <c r="LJW192" s="200"/>
      <c r="LJX192" s="201"/>
      <c r="LJY192" s="202"/>
      <c r="LJZ192" s="199"/>
      <c r="LKA192" s="199"/>
      <c r="LKB192" s="80"/>
      <c r="LKC192" s="199"/>
      <c r="LKD192" s="199"/>
      <c r="LKE192" s="199"/>
      <c r="LKF192" s="200"/>
      <c r="LKG192" s="201"/>
      <c r="LKH192" s="202"/>
      <c r="LKI192" s="199"/>
      <c r="LKJ192" s="199"/>
      <c r="LKK192" s="80"/>
      <c r="LKL192" s="199"/>
      <c r="LKM192" s="211"/>
      <c r="LKN192" s="203"/>
      <c r="LKO192" s="200"/>
      <c r="LKP192" s="201"/>
      <c r="LKQ192" s="202"/>
      <c r="LKR192" s="199"/>
      <c r="LKS192" s="199"/>
      <c r="LKT192" s="80"/>
      <c r="LKU192" s="199"/>
      <c r="LKV192" s="211"/>
      <c r="LKX192" s="205"/>
      <c r="LKY192" s="206"/>
      <c r="LKZ192" s="207"/>
      <c r="LLC192" s="111"/>
      <c r="LLG192" s="205"/>
      <c r="LLH192" s="206"/>
      <c r="LLI192" s="212"/>
      <c r="LLJ192" s="199"/>
      <c r="LLK192" s="199"/>
      <c r="LLL192" s="80"/>
      <c r="LLM192" s="199"/>
      <c r="LLN192" s="199"/>
      <c r="LLO192" s="199"/>
      <c r="LLP192" s="200"/>
      <c r="LLQ192" s="201"/>
      <c r="LLR192" s="202"/>
      <c r="LLS192" s="199"/>
      <c r="LLT192" s="199"/>
      <c r="LLU192" s="80"/>
      <c r="LLV192" s="199"/>
      <c r="LLW192" s="199"/>
      <c r="LLX192" s="199"/>
      <c r="LLY192" s="200"/>
      <c r="LLZ192" s="201"/>
      <c r="LMA192" s="202"/>
      <c r="LMB192" s="199"/>
      <c r="LMC192" s="199"/>
      <c r="LMD192" s="80"/>
      <c r="LME192" s="199"/>
      <c r="LMF192" s="199"/>
      <c r="LMG192" s="199"/>
      <c r="LMH192" s="200"/>
      <c r="LMI192" s="201"/>
      <c r="LMJ192" s="202"/>
      <c r="LMK192" s="199"/>
      <c r="LML192" s="199"/>
      <c r="LMM192" s="80"/>
      <c r="LMN192" s="199"/>
      <c r="LMO192" s="199"/>
      <c r="LMP192" s="199"/>
      <c r="LMQ192" s="200"/>
      <c r="LMR192" s="201"/>
      <c r="LMS192" s="202"/>
      <c r="LMT192" s="199"/>
      <c r="LMU192" s="199"/>
      <c r="LMV192" s="80"/>
      <c r="LMW192" s="199"/>
      <c r="LMX192" s="199"/>
      <c r="LMY192" s="199"/>
      <c r="LMZ192" s="200"/>
      <c r="LNA192" s="201"/>
      <c r="LNB192" s="202"/>
      <c r="LNC192" s="199"/>
      <c r="LND192" s="199"/>
      <c r="LNE192" s="80"/>
      <c r="LNF192" s="199"/>
      <c r="LNG192" s="199"/>
      <c r="LNH192" s="199"/>
      <c r="LNI192" s="200"/>
      <c r="LNJ192" s="201"/>
      <c r="LNK192" s="202"/>
      <c r="LNL192" s="199"/>
      <c r="LNM192" s="199"/>
      <c r="LNN192" s="80"/>
      <c r="LNO192" s="199"/>
      <c r="LNP192" s="199"/>
      <c r="LNQ192" s="199"/>
      <c r="LNR192" s="200"/>
      <c r="LNS192" s="201"/>
      <c r="LNT192" s="202"/>
      <c r="LNU192" s="199"/>
      <c r="LNV192" s="199"/>
      <c r="LNW192" s="80"/>
      <c r="LNX192" s="199"/>
      <c r="LNY192" s="199"/>
      <c r="LNZ192" s="199"/>
      <c r="LOA192" s="200"/>
      <c r="LOB192" s="201"/>
      <c r="LOC192" s="202"/>
      <c r="LOD192" s="199"/>
      <c r="LOE192" s="199"/>
      <c r="LOF192" s="80"/>
      <c r="LOG192" s="199"/>
      <c r="LOH192" s="199"/>
      <c r="LOI192" s="199"/>
      <c r="LOJ192" s="200"/>
      <c r="LOK192" s="201"/>
      <c r="LOL192" s="202"/>
      <c r="LOM192" s="199"/>
      <c r="LON192" s="199"/>
      <c r="LOO192" s="80"/>
      <c r="LOP192" s="199"/>
      <c r="LOQ192" s="199"/>
      <c r="LOR192" s="199"/>
      <c r="LOS192" s="200"/>
      <c r="LOT192" s="201"/>
      <c r="LOU192" s="202"/>
      <c r="LOV192" s="199"/>
      <c r="LOW192" s="199"/>
      <c r="LOX192" s="80"/>
      <c r="LOY192" s="199"/>
      <c r="LOZ192" s="199"/>
      <c r="LPA192" s="199"/>
      <c r="LPB192" s="200"/>
      <c r="LPC192" s="201"/>
      <c r="LPD192" s="202"/>
      <c r="LPE192" s="199"/>
      <c r="LPF192" s="199"/>
      <c r="LPG192" s="80"/>
      <c r="LPH192" s="199"/>
      <c r="LPI192" s="199"/>
      <c r="LPJ192" s="199"/>
      <c r="LPK192" s="200"/>
      <c r="LPL192" s="201"/>
      <c r="LPM192" s="202"/>
      <c r="LPN192" s="199"/>
      <c r="LPO192" s="199"/>
      <c r="LPP192" s="80"/>
      <c r="LPQ192" s="199"/>
      <c r="LPR192" s="199"/>
      <c r="LPS192" s="199"/>
      <c r="LPT192" s="200"/>
      <c r="LPU192" s="201"/>
      <c r="LPV192" s="202"/>
      <c r="LPW192" s="199"/>
      <c r="LPX192" s="199"/>
      <c r="LPY192" s="80"/>
      <c r="LPZ192" s="199"/>
      <c r="LQA192" s="199"/>
      <c r="LQB192" s="199"/>
      <c r="LQC192" s="200"/>
      <c r="LQD192" s="201"/>
      <c r="LQE192" s="202"/>
      <c r="LQF192" s="199"/>
      <c r="LQG192" s="199"/>
      <c r="LQH192" s="80"/>
      <c r="LQI192" s="199"/>
      <c r="LQJ192" s="199"/>
      <c r="LQK192" s="199"/>
      <c r="LQL192" s="200"/>
      <c r="LQM192" s="201"/>
      <c r="LQN192" s="202"/>
      <c r="LQO192" s="199"/>
      <c r="LQP192" s="199"/>
      <c r="LQQ192" s="80"/>
      <c r="LQR192" s="199"/>
      <c r="LQS192" s="199"/>
      <c r="LQT192" s="199"/>
      <c r="LQU192" s="200"/>
      <c r="LQV192" s="201"/>
      <c r="LQW192" s="202"/>
      <c r="LQX192" s="199"/>
      <c r="LQY192" s="199"/>
      <c r="LQZ192" s="80"/>
      <c r="LRA192" s="199"/>
      <c r="LRB192" s="199"/>
      <c r="LRC192" s="199"/>
      <c r="LRD192" s="200"/>
      <c r="LRE192" s="201"/>
      <c r="LRF192" s="202"/>
      <c r="LRG192" s="199"/>
      <c r="LRH192" s="199"/>
      <c r="LRI192" s="80"/>
      <c r="LRJ192" s="199"/>
      <c r="LRK192" s="199"/>
      <c r="LRL192" s="199"/>
      <c r="LRM192" s="200"/>
      <c r="LRN192" s="201"/>
      <c r="LRO192" s="202"/>
      <c r="LRP192" s="199"/>
      <c r="LRQ192" s="199"/>
      <c r="LRR192" s="80"/>
      <c r="LRS192" s="199"/>
      <c r="LRT192" s="199"/>
      <c r="LRU192" s="199"/>
      <c r="LRV192" s="200"/>
      <c r="LRW192" s="201"/>
      <c r="LRX192" s="202"/>
      <c r="LRY192" s="199"/>
      <c r="LRZ192" s="199"/>
      <c r="LSA192" s="80"/>
      <c r="LSB192" s="199"/>
      <c r="LSC192" s="199"/>
      <c r="LSD192" s="199"/>
      <c r="LSE192" s="200"/>
      <c r="LSF192" s="201"/>
      <c r="LSG192" s="202"/>
      <c r="LSH192" s="199"/>
      <c r="LSI192" s="199"/>
      <c r="LSJ192" s="80"/>
      <c r="LSK192" s="199"/>
      <c r="LSL192" s="199"/>
      <c r="LSM192" s="199"/>
      <c r="LSN192" s="200"/>
      <c r="LSO192" s="201"/>
      <c r="LSP192" s="202"/>
      <c r="LSQ192" s="199"/>
      <c r="LSR192" s="199"/>
      <c r="LSS192" s="80"/>
      <c r="LST192" s="199"/>
      <c r="LSU192" s="199"/>
      <c r="LSV192" s="199"/>
      <c r="LSW192" s="200"/>
      <c r="LSX192" s="201"/>
      <c r="LSY192" s="202"/>
      <c r="LSZ192" s="199"/>
      <c r="LTA192" s="199"/>
      <c r="LTB192" s="80"/>
      <c r="LTC192" s="199"/>
      <c r="LTD192" s="199"/>
      <c r="LTE192" s="199"/>
      <c r="LTF192" s="200"/>
      <c r="LTG192" s="201"/>
      <c r="LTH192" s="202"/>
      <c r="LTI192" s="199"/>
      <c r="LTJ192" s="199"/>
      <c r="LTK192" s="80"/>
      <c r="LTL192" s="199"/>
      <c r="LTM192" s="199"/>
      <c r="LTN192" s="199"/>
      <c r="LTO192" s="200"/>
      <c r="LTP192" s="201"/>
      <c r="LTQ192" s="202"/>
      <c r="LTR192" s="199"/>
      <c r="LTS192" s="199"/>
      <c r="LTT192" s="80"/>
      <c r="LTU192" s="199"/>
      <c r="LTV192" s="199"/>
      <c r="LTW192" s="199"/>
      <c r="LTX192" s="200"/>
      <c r="LTY192" s="201"/>
      <c r="LTZ192" s="202"/>
      <c r="LUA192" s="199"/>
      <c r="LUB192" s="199"/>
      <c r="LUC192" s="80"/>
      <c r="LUD192" s="199"/>
      <c r="LUE192" s="199"/>
      <c r="LUF192" s="199"/>
      <c r="LUG192" s="200"/>
      <c r="LUH192" s="201"/>
      <c r="LUI192" s="213"/>
      <c r="LUJ192" s="203"/>
      <c r="LUK192" s="199"/>
      <c r="LUL192" s="80"/>
      <c r="LUM192" s="199"/>
      <c r="LUN192" s="199"/>
      <c r="LUO192" s="199"/>
      <c r="LUP192" s="200"/>
      <c r="LUQ192" s="201"/>
      <c r="LUR192" s="213"/>
      <c r="LUU192" s="111"/>
      <c r="LUY192" s="205"/>
      <c r="LUZ192" s="206"/>
      <c r="LVA192" s="207"/>
      <c r="LVD192" s="111"/>
      <c r="LVE192" s="203"/>
      <c r="LVF192" s="199"/>
      <c r="LVG192" s="199"/>
      <c r="LVH192" s="200"/>
      <c r="LVI192" s="201"/>
      <c r="LVJ192" s="202"/>
      <c r="LVK192" s="199"/>
      <c r="LVL192" s="199"/>
      <c r="LVM192" s="80"/>
      <c r="LVN192" s="199"/>
      <c r="LVO192" s="199"/>
      <c r="LVP192" s="199"/>
      <c r="LVQ192" s="200"/>
      <c r="LVR192" s="201"/>
      <c r="LVS192" s="202"/>
      <c r="LVT192" s="199"/>
      <c r="LVU192" s="199"/>
      <c r="LVV192" s="80"/>
      <c r="LVW192" s="199"/>
      <c r="LVX192" s="199"/>
      <c r="LVY192" s="199"/>
      <c r="LVZ192" s="200"/>
      <c r="LWA192" s="201"/>
      <c r="LWB192" s="202"/>
      <c r="LWC192" s="199"/>
      <c r="LWD192" s="199"/>
      <c r="LWE192" s="80"/>
      <c r="LWF192" s="199"/>
      <c r="LWG192" s="199"/>
      <c r="LWH192" s="199"/>
      <c r="LWI192" s="200"/>
      <c r="LWJ192" s="201"/>
      <c r="LWK192" s="202"/>
      <c r="LWL192" s="199"/>
      <c r="LWM192" s="199"/>
      <c r="LWN192" s="80"/>
      <c r="LWO192" s="199"/>
      <c r="LWP192" s="199"/>
      <c r="LWQ192" s="199"/>
      <c r="LWR192" s="200"/>
      <c r="LWS192" s="201"/>
      <c r="LWT192" s="202"/>
      <c r="LWU192" s="199"/>
      <c r="LWV192" s="199"/>
      <c r="LWW192" s="80"/>
      <c r="LWX192" s="199"/>
      <c r="LWY192" s="199"/>
      <c r="LWZ192" s="199"/>
      <c r="LXA192" s="200"/>
      <c r="LXB192" s="201"/>
      <c r="LXC192" s="202"/>
      <c r="LXD192" s="199"/>
      <c r="LXE192" s="199"/>
      <c r="LXF192" s="80"/>
      <c r="LXG192" s="199"/>
      <c r="LXH192" s="199"/>
      <c r="LXI192" s="199"/>
      <c r="LXJ192" s="200"/>
      <c r="LXK192" s="201"/>
      <c r="LXL192" s="202"/>
      <c r="LXM192" s="199"/>
      <c r="LXN192" s="199"/>
      <c r="LXO192" s="80"/>
      <c r="LXP192" s="199"/>
      <c r="LXQ192" s="199"/>
      <c r="LXR192" s="199"/>
      <c r="LXS192" s="200"/>
      <c r="LXT192" s="201"/>
      <c r="LXU192" s="202"/>
      <c r="LXV192" s="199"/>
      <c r="LXW192" s="199"/>
      <c r="LXX192" s="80"/>
      <c r="LXY192" s="199"/>
      <c r="LXZ192" s="199"/>
      <c r="LYA192" s="199"/>
      <c r="LYB192" s="200"/>
      <c r="LYC192" s="201"/>
      <c r="LYD192" s="202"/>
      <c r="LYE192" s="199"/>
      <c r="LYF192" s="199"/>
      <c r="LYG192" s="80"/>
      <c r="LYH192" s="199"/>
      <c r="LYI192" s="199"/>
      <c r="LYJ192" s="199"/>
      <c r="LYK192" s="200"/>
      <c r="LYL192" s="201"/>
      <c r="LYM192" s="202"/>
      <c r="LYN192" s="199"/>
      <c r="LYO192" s="199"/>
      <c r="LYP192" s="80"/>
      <c r="LYQ192" s="199"/>
      <c r="LYR192" s="199"/>
      <c r="LYS192" s="199"/>
      <c r="LYT192" s="200"/>
      <c r="LYU192" s="201"/>
      <c r="LYV192" s="202"/>
      <c r="LYW192" s="199"/>
      <c r="LYX192" s="199"/>
      <c r="LYY192" s="80"/>
      <c r="LYZ192" s="199"/>
      <c r="LZA192" s="199"/>
      <c r="LZB192" s="199"/>
      <c r="LZC192" s="200"/>
      <c r="LZD192" s="201"/>
      <c r="LZE192" s="202"/>
      <c r="LZF192" s="199"/>
      <c r="LZG192" s="199"/>
      <c r="LZH192" s="80"/>
      <c r="LZI192" s="199"/>
      <c r="LZJ192" s="199"/>
      <c r="LZK192" s="199"/>
      <c r="LZL192" s="200"/>
      <c r="LZM192" s="201"/>
      <c r="LZN192" s="202"/>
      <c r="LZO192" s="199"/>
      <c r="LZP192" s="199"/>
      <c r="LZQ192" s="80"/>
      <c r="LZR192" s="199"/>
      <c r="LZS192" s="199"/>
      <c r="LZT192" s="199"/>
      <c r="LZU192" s="200"/>
      <c r="LZV192" s="201"/>
      <c r="LZW192" s="202"/>
      <c r="LZX192" s="199"/>
      <c r="LZY192" s="199"/>
      <c r="LZZ192" s="80"/>
      <c r="MAA192" s="199"/>
      <c r="MAB192" s="199"/>
      <c r="MAC192" s="199"/>
      <c r="MAD192" s="200"/>
      <c r="MAE192" s="201"/>
      <c r="MAF192" s="202"/>
      <c r="MAG192" s="199"/>
      <c r="MAH192" s="199"/>
      <c r="MAI192" s="80"/>
      <c r="MAJ192" s="199"/>
      <c r="MAK192" s="199"/>
      <c r="MAL192" s="199"/>
      <c r="MAM192" s="200"/>
      <c r="MAN192" s="201"/>
      <c r="MAO192" s="202"/>
      <c r="MAP192" s="199"/>
      <c r="MAQ192" s="199"/>
      <c r="MAR192" s="80"/>
      <c r="MAS192" s="199"/>
      <c r="MAT192" s="199"/>
      <c r="MAU192" s="199"/>
      <c r="MAV192" s="200"/>
      <c r="MAW192" s="201"/>
      <c r="MAX192" s="202"/>
      <c r="MAY192" s="199"/>
      <c r="MAZ192" s="199"/>
      <c r="MBA192" s="80"/>
      <c r="MBB192" s="199"/>
      <c r="MBC192" s="199"/>
      <c r="MBD192" s="199"/>
      <c r="MBE192" s="200"/>
      <c r="MBF192" s="201"/>
      <c r="MBG192" s="202"/>
      <c r="MBH192" s="199"/>
      <c r="MBI192" s="199"/>
      <c r="MBJ192" s="80"/>
      <c r="MBK192" s="199"/>
      <c r="MBL192" s="199"/>
      <c r="MBM192" s="199"/>
      <c r="MBN192" s="200"/>
      <c r="MBO192" s="201"/>
      <c r="MBP192" s="202"/>
      <c r="MBQ192" s="199"/>
      <c r="MBR192" s="199"/>
      <c r="MBS192" s="80"/>
      <c r="MBT192" s="199"/>
      <c r="MBU192" s="199"/>
      <c r="MBV192" s="199"/>
      <c r="MBW192" s="200"/>
      <c r="MBX192" s="201"/>
      <c r="MBY192" s="202"/>
      <c r="MBZ192" s="199"/>
      <c r="MCA192" s="199"/>
      <c r="MCB192" s="80"/>
      <c r="MCC192" s="199"/>
      <c r="MCD192" s="199"/>
      <c r="MCE192" s="199"/>
      <c r="MCF192" s="200"/>
      <c r="MCG192" s="201"/>
      <c r="MCH192" s="202"/>
      <c r="MCI192" s="199"/>
      <c r="MCJ192" s="199"/>
      <c r="MCK192" s="80"/>
      <c r="MCL192" s="199"/>
      <c r="MCM192" s="199"/>
      <c r="MCN192" s="199"/>
      <c r="MCO192" s="200"/>
      <c r="MCP192" s="201"/>
      <c r="MCQ192" s="202"/>
      <c r="MCR192" s="199"/>
      <c r="MCS192" s="199"/>
      <c r="MCT192" s="80"/>
      <c r="MCU192" s="199"/>
      <c r="MCV192" s="199"/>
      <c r="MCW192" s="199"/>
      <c r="MCX192" s="200"/>
      <c r="MCY192" s="201"/>
      <c r="MCZ192" s="202"/>
      <c r="MDA192" s="199"/>
      <c r="MDB192" s="199"/>
      <c r="MDC192" s="80"/>
      <c r="MDD192" s="199"/>
      <c r="MDE192" s="199"/>
      <c r="MDF192" s="199"/>
      <c r="MDG192" s="200"/>
      <c r="MDH192" s="201"/>
      <c r="MDI192" s="202"/>
      <c r="MDJ192" s="199"/>
      <c r="MDK192" s="199"/>
      <c r="MDL192" s="80"/>
      <c r="MDM192" s="199"/>
      <c r="MDN192" s="199"/>
      <c r="MDO192" s="199"/>
      <c r="MDP192" s="200"/>
      <c r="MDQ192" s="201"/>
      <c r="MDR192" s="202"/>
      <c r="MDS192" s="199"/>
      <c r="MDT192" s="199"/>
      <c r="MDU192" s="80"/>
      <c r="MDV192" s="199"/>
      <c r="MDW192" s="199"/>
      <c r="MDX192" s="199"/>
      <c r="MDY192" s="200"/>
      <c r="MDZ192" s="201"/>
      <c r="MEA192" s="202"/>
      <c r="MEB192" s="199"/>
      <c r="MEC192" s="199"/>
      <c r="MED192" s="80"/>
      <c r="MEE192" s="211"/>
      <c r="MEF192" s="203"/>
      <c r="MEG192" s="199"/>
      <c r="MEH192" s="200"/>
      <c r="MEI192" s="201"/>
      <c r="MEJ192" s="202"/>
      <c r="MEK192" s="199"/>
      <c r="MEL192" s="199"/>
      <c r="MEM192" s="80"/>
      <c r="MEN192" s="211"/>
      <c r="MEQ192" s="205"/>
      <c r="MER192" s="206"/>
      <c r="MES192" s="207"/>
      <c r="MEV192" s="111"/>
      <c r="MEZ192" s="205"/>
      <c r="MFA192" s="210"/>
      <c r="MFB192" s="202"/>
      <c r="MFC192" s="199"/>
      <c r="MFD192" s="199"/>
      <c r="MFE192" s="80"/>
      <c r="MFF192" s="199"/>
      <c r="MFG192" s="199"/>
      <c r="MFH192" s="199"/>
      <c r="MFI192" s="200"/>
      <c r="MFJ192" s="201"/>
      <c r="MFK192" s="202"/>
      <c r="MFL192" s="199"/>
      <c r="MFM192" s="199"/>
      <c r="MFN192" s="80"/>
      <c r="MFO192" s="199"/>
      <c r="MFP192" s="199"/>
      <c r="MFQ192" s="199"/>
      <c r="MFR192" s="200"/>
      <c r="MFS192" s="201"/>
      <c r="MFT192" s="202"/>
      <c r="MFU192" s="199"/>
      <c r="MFV192" s="199"/>
      <c r="MFW192" s="80"/>
      <c r="MFX192" s="199"/>
      <c r="MFY192" s="199"/>
      <c r="MFZ192" s="199"/>
      <c r="MGA192" s="200"/>
      <c r="MGB192" s="201"/>
      <c r="MGC192" s="202"/>
      <c r="MGD192" s="199"/>
      <c r="MGE192" s="199"/>
      <c r="MGF192" s="80"/>
      <c r="MGG192" s="199"/>
      <c r="MGH192" s="199"/>
      <c r="MGI192" s="199"/>
      <c r="MGJ192" s="200"/>
      <c r="MGK192" s="201"/>
      <c r="MGL192" s="202"/>
      <c r="MGM192" s="199"/>
      <c r="MGN192" s="199"/>
      <c r="MGO192" s="80"/>
      <c r="MGP192" s="199"/>
      <c r="MGQ192" s="199"/>
      <c r="MGR192" s="199"/>
      <c r="MGS192" s="200"/>
      <c r="MGT192" s="201"/>
      <c r="MGU192" s="202"/>
      <c r="MGV192" s="199"/>
      <c r="MGW192" s="199"/>
      <c r="MGX192" s="80"/>
      <c r="MGY192" s="199"/>
      <c r="MGZ192" s="199"/>
      <c r="MHA192" s="199"/>
      <c r="MHB192" s="200"/>
      <c r="MHC192" s="201"/>
      <c r="MHD192" s="202"/>
      <c r="MHE192" s="199"/>
      <c r="MHF192" s="199"/>
      <c r="MHG192" s="80"/>
      <c r="MHH192" s="199"/>
      <c r="MHI192" s="199"/>
      <c r="MHJ192" s="199"/>
      <c r="MHK192" s="200"/>
      <c r="MHL192" s="201"/>
      <c r="MHM192" s="202"/>
      <c r="MHN192" s="199"/>
      <c r="MHO192" s="199"/>
      <c r="MHP192" s="80"/>
      <c r="MHQ192" s="199"/>
      <c r="MHR192" s="199"/>
      <c r="MHS192" s="199"/>
      <c r="MHT192" s="200"/>
      <c r="MHU192" s="201"/>
      <c r="MHV192" s="202"/>
      <c r="MHW192" s="199"/>
      <c r="MHX192" s="199"/>
      <c r="MHY192" s="80"/>
      <c r="MHZ192" s="199"/>
      <c r="MIA192" s="199"/>
      <c r="MIB192" s="199"/>
      <c r="MIC192" s="200"/>
      <c r="MID192" s="201"/>
      <c r="MIE192" s="202"/>
      <c r="MIF192" s="199"/>
      <c r="MIG192" s="199"/>
      <c r="MIH192" s="80"/>
      <c r="MII192" s="199"/>
      <c r="MIJ192" s="199"/>
      <c r="MIK192" s="199"/>
      <c r="MIL192" s="200"/>
      <c r="MIM192" s="201"/>
      <c r="MIN192" s="202"/>
      <c r="MIO192" s="199"/>
      <c r="MIP192" s="199"/>
      <c r="MIQ192" s="80"/>
      <c r="MIR192" s="199"/>
      <c r="MIS192" s="199"/>
      <c r="MIT192" s="199"/>
      <c r="MIU192" s="200"/>
      <c r="MIV192" s="201"/>
      <c r="MIW192" s="202"/>
      <c r="MIX192" s="199"/>
      <c r="MIY192" s="199"/>
      <c r="MIZ192" s="80"/>
      <c r="MJA192" s="199"/>
      <c r="MJB192" s="199"/>
      <c r="MJC192" s="199"/>
      <c r="MJD192" s="200"/>
      <c r="MJE192" s="201"/>
      <c r="MJF192" s="202"/>
      <c r="MJG192" s="199"/>
      <c r="MJH192" s="199"/>
      <c r="MJI192" s="80"/>
      <c r="MJJ192" s="199"/>
      <c r="MJK192" s="199"/>
      <c r="MJL192" s="199"/>
      <c r="MJM192" s="200"/>
      <c r="MJN192" s="201"/>
      <c r="MJO192" s="202"/>
      <c r="MJP192" s="199"/>
      <c r="MJQ192" s="199"/>
      <c r="MJR192" s="80"/>
      <c r="MJS192" s="199"/>
      <c r="MJT192" s="199"/>
      <c r="MJU192" s="199"/>
      <c r="MJV192" s="200"/>
      <c r="MJW192" s="201"/>
      <c r="MJX192" s="202"/>
      <c r="MJY192" s="199"/>
      <c r="MJZ192" s="199"/>
      <c r="MKA192" s="80"/>
      <c r="MKB192" s="199"/>
      <c r="MKC192" s="199"/>
      <c r="MKD192" s="199"/>
      <c r="MKE192" s="200"/>
      <c r="MKF192" s="201"/>
      <c r="MKG192" s="202"/>
      <c r="MKH192" s="199"/>
      <c r="MKI192" s="199"/>
      <c r="MKJ192" s="80"/>
      <c r="MKK192" s="199"/>
      <c r="MKL192" s="199"/>
      <c r="MKM192" s="199"/>
      <c r="MKN192" s="200"/>
      <c r="MKO192" s="201"/>
      <c r="MKP192" s="202"/>
      <c r="MKQ192" s="199"/>
      <c r="MKR192" s="199"/>
      <c r="MKS192" s="80"/>
      <c r="MKT192" s="199"/>
      <c r="MKU192" s="199"/>
      <c r="MKV192" s="199"/>
      <c r="MKW192" s="200"/>
      <c r="MKX192" s="201"/>
      <c r="MKY192" s="202"/>
      <c r="MKZ192" s="199"/>
      <c r="MLA192" s="199"/>
      <c r="MLB192" s="80"/>
      <c r="MLC192" s="199"/>
      <c r="MLD192" s="199"/>
      <c r="MLE192" s="199"/>
      <c r="MLF192" s="200"/>
      <c r="MLG192" s="201"/>
      <c r="MLH192" s="202"/>
      <c r="MLI192" s="199"/>
      <c r="MLJ192" s="199"/>
      <c r="MLK192" s="80"/>
      <c r="MLL192" s="199"/>
      <c r="MLM192" s="199"/>
      <c r="MLN192" s="199"/>
      <c r="MLO192" s="200"/>
      <c r="MLP192" s="201"/>
      <c r="MLQ192" s="202"/>
      <c r="MLR192" s="199"/>
      <c r="MLS192" s="199"/>
      <c r="MLT192" s="80"/>
      <c r="MLU192" s="199"/>
      <c r="MLV192" s="199"/>
      <c r="MLW192" s="199"/>
      <c r="MLX192" s="200"/>
      <c r="MLY192" s="201"/>
      <c r="MLZ192" s="202"/>
      <c r="MMA192" s="199"/>
      <c r="MMB192" s="199"/>
      <c r="MMC192" s="80"/>
      <c r="MMD192" s="199"/>
      <c r="MME192" s="199"/>
      <c r="MMF192" s="199"/>
      <c r="MMG192" s="200"/>
      <c r="MMH192" s="201"/>
      <c r="MMI192" s="202"/>
      <c r="MMJ192" s="199"/>
      <c r="MMK192" s="199"/>
      <c r="MML192" s="80"/>
      <c r="MMM192" s="199"/>
      <c r="MMN192" s="199"/>
      <c r="MMO192" s="199"/>
      <c r="MMP192" s="200"/>
      <c r="MMQ192" s="201"/>
      <c r="MMR192" s="202"/>
      <c r="MMS192" s="199"/>
      <c r="MMT192" s="199"/>
      <c r="MMU192" s="80"/>
      <c r="MMV192" s="199"/>
      <c r="MMW192" s="199"/>
      <c r="MMX192" s="199"/>
      <c r="MMY192" s="200"/>
      <c r="MMZ192" s="201"/>
      <c r="MNA192" s="202"/>
      <c r="MNB192" s="199"/>
      <c r="MNC192" s="199"/>
      <c r="MND192" s="80"/>
      <c r="MNE192" s="199"/>
      <c r="MNF192" s="199"/>
      <c r="MNG192" s="199"/>
      <c r="MNH192" s="200"/>
      <c r="MNI192" s="201"/>
      <c r="MNJ192" s="202"/>
      <c r="MNK192" s="199"/>
      <c r="MNL192" s="199"/>
      <c r="MNM192" s="80"/>
      <c r="MNN192" s="199"/>
      <c r="MNO192" s="199"/>
      <c r="MNP192" s="199"/>
      <c r="MNQ192" s="200"/>
      <c r="MNR192" s="201"/>
      <c r="MNS192" s="202"/>
      <c r="MNT192" s="199"/>
      <c r="MNU192" s="199"/>
      <c r="MNV192" s="80"/>
      <c r="MNW192" s="199"/>
      <c r="MNX192" s="199"/>
      <c r="MNY192" s="199"/>
      <c r="MNZ192" s="200"/>
      <c r="MOA192" s="214"/>
      <c r="MOB192" s="212"/>
      <c r="MOC192" s="199"/>
      <c r="MOD192" s="199"/>
      <c r="MOE192" s="80"/>
      <c r="MOF192" s="199"/>
      <c r="MOG192" s="199"/>
      <c r="MOH192" s="199"/>
      <c r="MOI192" s="200"/>
      <c r="MOJ192" s="214"/>
      <c r="MOK192" s="207"/>
      <c r="MON192" s="111"/>
      <c r="MOR192" s="205"/>
      <c r="MOS192" s="206"/>
      <c r="MOT192" s="207"/>
      <c r="MOW192" s="112"/>
      <c r="MOX192" s="199"/>
      <c r="MOY192" s="199"/>
      <c r="MOZ192" s="199"/>
      <c r="MPA192" s="200"/>
      <c r="MPB192" s="201"/>
      <c r="MPC192" s="202"/>
      <c r="MPD192" s="199"/>
      <c r="MPE192" s="199"/>
      <c r="MPF192" s="80"/>
      <c r="MPG192" s="199"/>
      <c r="MPH192" s="199"/>
      <c r="MPI192" s="199"/>
      <c r="MPJ192" s="200"/>
      <c r="MPK192" s="201"/>
      <c r="MPL192" s="202"/>
      <c r="MPM192" s="199"/>
      <c r="MPN192" s="199"/>
      <c r="MPO192" s="80"/>
      <c r="MPP192" s="199"/>
      <c r="MPQ192" s="199"/>
      <c r="MPR192" s="199"/>
      <c r="MPS192" s="200"/>
      <c r="MPT192" s="201"/>
      <c r="MPU192" s="202"/>
      <c r="MPV192" s="199"/>
      <c r="MPW192" s="199"/>
      <c r="MPX192" s="80"/>
      <c r="MPY192" s="199"/>
      <c r="MPZ192" s="199"/>
      <c r="MQA192" s="199"/>
      <c r="MQB192" s="200"/>
      <c r="MQC192" s="201"/>
      <c r="MQD192" s="202"/>
      <c r="MQE192" s="199"/>
      <c r="MQF192" s="199"/>
      <c r="MQG192" s="80"/>
      <c r="MQH192" s="199"/>
      <c r="MQI192" s="199"/>
      <c r="MQJ192" s="199"/>
      <c r="MQK192" s="200"/>
      <c r="MQL192" s="201"/>
      <c r="MQM192" s="202"/>
      <c r="MQN192" s="199"/>
      <c r="MQO192" s="199"/>
      <c r="MQP192" s="80"/>
      <c r="MQQ192" s="199"/>
      <c r="MQR192" s="199"/>
      <c r="MQS192" s="199"/>
      <c r="MQT192" s="200"/>
      <c r="MQU192" s="201"/>
      <c r="MQV192" s="202"/>
      <c r="MQW192" s="199"/>
      <c r="MQX192" s="199"/>
      <c r="MQY192" s="80"/>
      <c r="MQZ192" s="199"/>
      <c r="MRA192" s="199"/>
      <c r="MRB192" s="199"/>
      <c r="MRC192" s="200"/>
      <c r="MRD192" s="201"/>
      <c r="MRE192" s="202"/>
      <c r="MRF192" s="199"/>
      <c r="MRG192" s="199"/>
      <c r="MRH192" s="80"/>
      <c r="MRI192" s="199"/>
      <c r="MRJ192" s="199"/>
      <c r="MRK192" s="199"/>
      <c r="MRL192" s="200"/>
      <c r="MRM192" s="201"/>
      <c r="MRN192" s="202"/>
      <c r="MRO192" s="199"/>
      <c r="MRP192" s="199"/>
      <c r="MRQ192" s="80"/>
      <c r="MRR192" s="199"/>
      <c r="MRS192" s="199"/>
      <c r="MRT192" s="199"/>
      <c r="MRU192" s="200"/>
      <c r="MRV192" s="201"/>
      <c r="MRW192" s="202"/>
      <c r="MRX192" s="199"/>
      <c r="MRY192" s="199"/>
      <c r="MRZ192" s="80"/>
      <c r="MSA192" s="199"/>
      <c r="MSB192" s="199"/>
      <c r="MSC192" s="199"/>
      <c r="MSD192" s="200"/>
      <c r="MSE192" s="201"/>
      <c r="MSF192" s="202"/>
      <c r="MSG192" s="199"/>
      <c r="MSH192" s="199"/>
      <c r="MSI192" s="80"/>
      <c r="MSJ192" s="199"/>
      <c r="MSK192" s="199"/>
      <c r="MSL192" s="199"/>
      <c r="MSM192" s="200"/>
      <c r="MSN192" s="201"/>
      <c r="MSO192" s="202"/>
      <c r="MSP192" s="199"/>
      <c r="MSQ192" s="199"/>
      <c r="MSR192" s="80"/>
      <c r="MSS192" s="199"/>
      <c r="MST192" s="199"/>
      <c r="MSU192" s="199"/>
      <c r="MSV192" s="200"/>
      <c r="MSW192" s="201"/>
      <c r="MSX192" s="202"/>
      <c r="MSY192" s="199"/>
      <c r="MSZ192" s="199"/>
      <c r="MTA192" s="80"/>
      <c r="MTB192" s="199"/>
      <c r="MTC192" s="199"/>
      <c r="MTD192" s="199"/>
      <c r="MTE192" s="200"/>
      <c r="MTF192" s="201"/>
      <c r="MTG192" s="202"/>
      <c r="MTH192" s="199"/>
      <c r="MTI192" s="199"/>
      <c r="MTJ192" s="80"/>
      <c r="MTK192" s="199"/>
      <c r="MTL192" s="199"/>
      <c r="MTM192" s="199"/>
      <c r="MTN192" s="200"/>
      <c r="MTO192" s="201"/>
      <c r="MTP192" s="202"/>
      <c r="MTQ192" s="199"/>
      <c r="MTR192" s="199"/>
      <c r="MTS192" s="80"/>
      <c r="MTT192" s="199"/>
      <c r="MTU192" s="199"/>
      <c r="MTV192" s="199"/>
      <c r="MTW192" s="200"/>
      <c r="MTX192" s="201"/>
      <c r="MTY192" s="202"/>
      <c r="MTZ192" s="199"/>
      <c r="MUA192" s="199"/>
      <c r="MUB192" s="80"/>
      <c r="MUC192" s="199"/>
      <c r="MUD192" s="199"/>
      <c r="MUE192" s="199"/>
      <c r="MUF192" s="200"/>
      <c r="MUG192" s="201"/>
      <c r="MUH192" s="202"/>
      <c r="MUI192" s="199"/>
      <c r="MUJ192" s="199"/>
      <c r="MUK192" s="80"/>
      <c r="MUL192" s="199"/>
      <c r="MUM192" s="199"/>
      <c r="MUN192" s="199"/>
      <c r="MUO192" s="200"/>
      <c r="MUP192" s="201"/>
      <c r="MUQ192" s="202"/>
      <c r="MUR192" s="199"/>
      <c r="MUS192" s="199"/>
      <c r="MUT192" s="80"/>
      <c r="MUU192" s="199"/>
      <c r="MUV192" s="199"/>
      <c r="MUW192" s="199"/>
      <c r="MUX192" s="200"/>
      <c r="MUY192" s="201"/>
      <c r="MUZ192" s="202"/>
      <c r="MVA192" s="199"/>
      <c r="MVB192" s="199"/>
      <c r="MVC192" s="80"/>
      <c r="MVD192" s="199"/>
      <c r="MVE192" s="199"/>
      <c r="MVF192" s="199"/>
      <c r="MVG192" s="200"/>
      <c r="MVH192" s="201"/>
      <c r="MVI192" s="202"/>
      <c r="MVJ192" s="199"/>
      <c r="MVK192" s="199"/>
      <c r="MVL192" s="80"/>
      <c r="MVM192" s="199"/>
      <c r="MVN192" s="199"/>
      <c r="MVO192" s="199"/>
      <c r="MVP192" s="200"/>
      <c r="MVQ192" s="201"/>
      <c r="MVR192" s="202"/>
      <c r="MVS192" s="199"/>
      <c r="MVT192" s="199"/>
      <c r="MVU192" s="80"/>
      <c r="MVV192" s="199"/>
      <c r="MVW192" s="199"/>
      <c r="MVX192" s="199"/>
      <c r="MVY192" s="200"/>
      <c r="MVZ192" s="201"/>
      <c r="MWA192" s="202"/>
      <c r="MWB192" s="199"/>
      <c r="MWC192" s="199"/>
      <c r="MWD192" s="80"/>
      <c r="MWE192" s="199"/>
      <c r="MWF192" s="199"/>
      <c r="MWG192" s="199"/>
      <c r="MWH192" s="200"/>
      <c r="MWI192" s="201"/>
      <c r="MWJ192" s="202"/>
      <c r="MWK192" s="199"/>
      <c r="MWL192" s="199"/>
      <c r="MWM192" s="80"/>
      <c r="MWN192" s="199"/>
      <c r="MWO192" s="199"/>
      <c r="MWP192" s="199"/>
      <c r="MWQ192" s="200"/>
      <c r="MWR192" s="201"/>
      <c r="MWS192" s="202"/>
      <c r="MWT192" s="199"/>
      <c r="MWU192" s="199"/>
      <c r="MWV192" s="80"/>
      <c r="MWW192" s="199"/>
      <c r="MWX192" s="199"/>
      <c r="MWY192" s="199"/>
      <c r="MWZ192" s="200"/>
      <c r="MXA192" s="201"/>
      <c r="MXB192" s="202"/>
      <c r="MXC192" s="199"/>
      <c r="MXD192" s="199"/>
      <c r="MXE192" s="80"/>
      <c r="MXF192" s="199"/>
      <c r="MXG192" s="199"/>
      <c r="MXH192" s="199"/>
      <c r="MXI192" s="200"/>
      <c r="MXJ192" s="201"/>
      <c r="MXK192" s="202"/>
      <c r="MXL192" s="199"/>
      <c r="MXM192" s="199"/>
      <c r="MXN192" s="80"/>
      <c r="MXO192" s="199"/>
      <c r="MXP192" s="199"/>
      <c r="MXQ192" s="199"/>
      <c r="MXR192" s="200"/>
      <c r="MXS192" s="201"/>
      <c r="MXT192" s="202"/>
      <c r="MXU192" s="199"/>
      <c r="MXV192" s="199"/>
      <c r="MXW192" s="110"/>
      <c r="MXX192" s="203"/>
      <c r="MXY192" s="199"/>
      <c r="MXZ192" s="199"/>
      <c r="MYA192" s="200"/>
      <c r="MYB192" s="201"/>
      <c r="MYC192" s="202"/>
      <c r="MYD192" s="199"/>
      <c r="MYE192" s="199"/>
      <c r="MYF192" s="110"/>
      <c r="MYJ192" s="205"/>
      <c r="MYK192" s="206"/>
      <c r="MYL192" s="207"/>
      <c r="MYO192" s="111"/>
      <c r="MYS192" s="208"/>
      <c r="MYT192" s="201"/>
      <c r="MYU192" s="202"/>
      <c r="MYV192" s="199"/>
      <c r="MYW192" s="199"/>
      <c r="MYX192" s="80"/>
      <c r="MYY192" s="199"/>
      <c r="MYZ192" s="199"/>
      <c r="MZA192" s="199"/>
      <c r="MZB192" s="200"/>
      <c r="MZC192" s="201"/>
      <c r="MZD192" s="202"/>
      <c r="MZE192" s="199"/>
      <c r="MZF192" s="199"/>
      <c r="MZG192" s="80"/>
      <c r="MZH192" s="199"/>
      <c r="MZI192" s="199"/>
      <c r="MZJ192" s="199"/>
      <c r="MZK192" s="200"/>
      <c r="MZL192" s="201"/>
      <c r="MZM192" s="202"/>
      <c r="MZN192" s="199"/>
      <c r="MZO192" s="199"/>
      <c r="MZP192" s="80"/>
      <c r="MZQ192" s="199"/>
      <c r="MZR192" s="199"/>
      <c r="MZS192" s="199"/>
      <c r="MZT192" s="200"/>
      <c r="MZU192" s="201"/>
      <c r="MZV192" s="202"/>
      <c r="MZW192" s="199"/>
      <c r="MZX192" s="199"/>
      <c r="MZY192" s="80"/>
      <c r="MZZ192" s="199"/>
      <c r="NAA192" s="199"/>
      <c r="NAB192" s="199"/>
      <c r="NAC192" s="200"/>
      <c r="NAD192" s="201"/>
      <c r="NAE192" s="202"/>
      <c r="NAF192" s="199"/>
      <c r="NAG192" s="199"/>
      <c r="NAH192" s="80"/>
      <c r="NAI192" s="199"/>
      <c r="NAJ192" s="199"/>
      <c r="NAK192" s="199"/>
      <c r="NAL192" s="200"/>
      <c r="NAM192" s="201"/>
      <c r="NAN192" s="202"/>
      <c r="NAO192" s="199"/>
      <c r="NAP192" s="199"/>
      <c r="NAQ192" s="80"/>
      <c r="NAR192" s="199"/>
      <c r="NAS192" s="199"/>
      <c r="NAT192" s="199"/>
      <c r="NAU192" s="200"/>
      <c r="NAV192" s="201"/>
      <c r="NAW192" s="202"/>
      <c r="NAX192" s="199"/>
      <c r="NAY192" s="199"/>
      <c r="NAZ192" s="80"/>
      <c r="NBA192" s="199"/>
      <c r="NBB192" s="199"/>
      <c r="NBC192" s="199"/>
      <c r="NBD192" s="200"/>
      <c r="NBE192" s="201"/>
      <c r="NBF192" s="202"/>
      <c r="NBG192" s="199"/>
      <c r="NBH192" s="199"/>
      <c r="NBI192" s="80"/>
      <c r="NBJ192" s="199"/>
      <c r="NBK192" s="199"/>
      <c r="NBL192" s="199"/>
      <c r="NBM192" s="200"/>
      <c r="NBN192" s="201"/>
      <c r="NBO192" s="202"/>
      <c r="NBP192" s="199"/>
      <c r="NBQ192" s="199"/>
      <c r="NBR192" s="80"/>
      <c r="NBS192" s="199"/>
      <c r="NBT192" s="199"/>
      <c r="NBU192" s="199"/>
      <c r="NBV192" s="200"/>
      <c r="NBW192" s="201"/>
      <c r="NBX192" s="202"/>
      <c r="NBY192" s="199"/>
      <c r="NBZ192" s="199"/>
      <c r="NCA192" s="80"/>
      <c r="NCB192" s="199"/>
      <c r="NCC192" s="199"/>
      <c r="NCD192" s="199"/>
      <c r="NCE192" s="200"/>
      <c r="NCF192" s="201"/>
      <c r="NCG192" s="202"/>
      <c r="NCH192" s="199"/>
      <c r="NCI192" s="199"/>
      <c r="NCJ192" s="80"/>
      <c r="NCK192" s="199"/>
      <c r="NCL192" s="199"/>
      <c r="NCM192" s="199"/>
      <c r="NCN192" s="200"/>
      <c r="NCO192" s="201"/>
      <c r="NCP192" s="202"/>
      <c r="NCQ192" s="199"/>
      <c r="NCR192" s="199"/>
      <c r="NCS192" s="80"/>
      <c r="NCT192" s="199"/>
      <c r="NCU192" s="199"/>
      <c r="NCV192" s="199"/>
      <c r="NCW192" s="200"/>
      <c r="NCX192" s="201"/>
      <c r="NCY192" s="202"/>
      <c r="NCZ192" s="199"/>
      <c r="NDA192" s="199"/>
      <c r="NDB192" s="80"/>
      <c r="NDC192" s="199"/>
      <c r="NDD192" s="199"/>
      <c r="NDE192" s="199"/>
      <c r="NDF192" s="200"/>
      <c r="NDG192" s="201"/>
      <c r="NDH192" s="202"/>
      <c r="NDI192" s="199"/>
      <c r="NDJ192" s="199"/>
      <c r="NDK192" s="80"/>
      <c r="NDL192" s="199"/>
      <c r="NDM192" s="199"/>
      <c r="NDN192" s="199"/>
      <c r="NDO192" s="200"/>
      <c r="NDP192" s="201"/>
      <c r="NDQ192" s="202"/>
      <c r="NDR192" s="199"/>
      <c r="NDS192" s="199"/>
      <c r="NDT192" s="80"/>
      <c r="NDU192" s="199"/>
      <c r="NDV192" s="199"/>
      <c r="NDW192" s="199"/>
      <c r="NDX192" s="200"/>
      <c r="NDY192" s="201"/>
      <c r="NDZ192" s="202"/>
      <c r="NEA192" s="199"/>
      <c r="NEB192" s="199"/>
      <c r="NEC192" s="80"/>
      <c r="NED192" s="199"/>
      <c r="NEE192" s="199"/>
      <c r="NEF192" s="199"/>
      <c r="NEG192" s="200"/>
      <c r="NEH192" s="201"/>
      <c r="NEI192" s="202"/>
      <c r="NEJ192" s="199"/>
      <c r="NEK192" s="199"/>
      <c r="NEL192" s="80"/>
      <c r="NEM192" s="199"/>
      <c r="NEN192" s="199"/>
      <c r="NEO192" s="199"/>
      <c r="NEP192" s="200"/>
      <c r="NEQ192" s="201"/>
      <c r="NER192" s="202"/>
      <c r="NES192" s="199"/>
      <c r="NET192" s="199"/>
      <c r="NEU192" s="80"/>
      <c r="NEV192" s="199"/>
      <c r="NEW192" s="199"/>
      <c r="NEX192" s="199"/>
      <c r="NEY192" s="200"/>
      <c r="NEZ192" s="201"/>
      <c r="NFA192" s="202"/>
      <c r="NFB192" s="199"/>
      <c r="NFC192" s="199"/>
      <c r="NFD192" s="80"/>
      <c r="NFE192" s="199"/>
      <c r="NFF192" s="199"/>
      <c r="NFG192" s="199"/>
      <c r="NFH192" s="200"/>
      <c r="NFI192" s="201"/>
      <c r="NFJ192" s="202"/>
      <c r="NFK192" s="199"/>
      <c r="NFL192" s="199"/>
      <c r="NFM192" s="80"/>
      <c r="NFN192" s="199"/>
      <c r="NFO192" s="199"/>
      <c r="NFP192" s="199"/>
      <c r="NFQ192" s="200"/>
      <c r="NFR192" s="201"/>
      <c r="NFS192" s="202"/>
      <c r="NFT192" s="199"/>
      <c r="NFU192" s="199"/>
      <c r="NFV192" s="80"/>
      <c r="NFW192" s="199"/>
      <c r="NFX192" s="199"/>
      <c r="NFY192" s="199"/>
      <c r="NFZ192" s="200"/>
      <c r="NGA192" s="201"/>
      <c r="NGB192" s="202"/>
      <c r="NGC192" s="199"/>
      <c r="NGD192" s="199"/>
      <c r="NGE192" s="80"/>
      <c r="NGF192" s="199"/>
      <c r="NGG192" s="199"/>
      <c r="NGH192" s="199"/>
      <c r="NGI192" s="200"/>
      <c r="NGJ192" s="201"/>
      <c r="NGK192" s="202"/>
      <c r="NGL192" s="199"/>
      <c r="NGM192" s="199"/>
      <c r="NGN192" s="80"/>
      <c r="NGO192" s="199"/>
      <c r="NGP192" s="199"/>
      <c r="NGQ192" s="199"/>
      <c r="NGR192" s="200"/>
      <c r="NGS192" s="201"/>
      <c r="NGT192" s="202"/>
      <c r="NGU192" s="199"/>
      <c r="NGV192" s="199"/>
      <c r="NGW192" s="80"/>
      <c r="NGX192" s="199"/>
      <c r="NGY192" s="199"/>
      <c r="NGZ192" s="199"/>
      <c r="NHA192" s="200"/>
      <c r="NHB192" s="201"/>
      <c r="NHC192" s="202"/>
      <c r="NHD192" s="199"/>
      <c r="NHE192" s="199"/>
      <c r="NHF192" s="80"/>
      <c r="NHG192" s="199"/>
      <c r="NHH192" s="199"/>
      <c r="NHI192" s="199"/>
      <c r="NHJ192" s="200"/>
      <c r="NHK192" s="201"/>
      <c r="NHL192" s="202"/>
      <c r="NHM192" s="199"/>
      <c r="NHN192" s="199"/>
      <c r="NHO192" s="80"/>
      <c r="NHP192" s="199"/>
      <c r="NHQ192" s="199"/>
      <c r="NHR192" s="199"/>
      <c r="NHS192" s="209"/>
      <c r="NHT192" s="210"/>
      <c r="NHU192" s="202"/>
      <c r="NHV192" s="199"/>
      <c r="NHW192" s="199"/>
      <c r="NHX192" s="80"/>
      <c r="NHY192" s="199"/>
      <c r="NHZ192" s="199"/>
      <c r="NIA192" s="199"/>
      <c r="NIB192" s="209"/>
      <c r="NIC192" s="206"/>
      <c r="NID192" s="207"/>
      <c r="NIG192" s="111"/>
      <c r="NIK192" s="205"/>
      <c r="NIL192" s="206"/>
      <c r="NIM192" s="207"/>
      <c r="NIO192" s="203"/>
      <c r="NIP192" s="80"/>
      <c r="NIQ192" s="199"/>
      <c r="NIR192" s="199"/>
      <c r="NIS192" s="199"/>
      <c r="NIT192" s="200"/>
      <c r="NIU192" s="201"/>
      <c r="NIV192" s="202"/>
      <c r="NIW192" s="199"/>
      <c r="NIX192" s="199"/>
      <c r="NIY192" s="80"/>
      <c r="NIZ192" s="199"/>
      <c r="NJA192" s="199"/>
      <c r="NJB192" s="199"/>
      <c r="NJC192" s="200"/>
      <c r="NJD192" s="201"/>
      <c r="NJE192" s="202"/>
      <c r="NJF192" s="199"/>
      <c r="NJG192" s="199"/>
      <c r="NJH192" s="80"/>
      <c r="NJI192" s="199"/>
      <c r="NJJ192" s="199"/>
      <c r="NJK192" s="199"/>
      <c r="NJL192" s="200"/>
      <c r="NJM192" s="201"/>
      <c r="NJN192" s="202"/>
      <c r="NJO192" s="199"/>
      <c r="NJP192" s="199"/>
      <c r="NJQ192" s="80"/>
      <c r="NJR192" s="199"/>
      <c r="NJS192" s="199"/>
      <c r="NJT192" s="199"/>
      <c r="NJU192" s="200"/>
      <c r="NJV192" s="201"/>
      <c r="NJW192" s="202"/>
      <c r="NJX192" s="199"/>
      <c r="NJY192" s="199"/>
      <c r="NJZ192" s="80"/>
      <c r="NKA192" s="199"/>
      <c r="NKB192" s="199"/>
      <c r="NKC192" s="199"/>
      <c r="NKD192" s="200"/>
      <c r="NKE192" s="201"/>
      <c r="NKF192" s="202"/>
      <c r="NKG192" s="199"/>
      <c r="NKH192" s="199"/>
      <c r="NKI192" s="80"/>
      <c r="NKJ192" s="199"/>
      <c r="NKK192" s="199"/>
      <c r="NKL192" s="199"/>
      <c r="NKM192" s="200"/>
      <c r="NKN192" s="201"/>
      <c r="NKO192" s="202"/>
      <c r="NKP192" s="199"/>
      <c r="NKQ192" s="199"/>
      <c r="NKR192" s="80"/>
      <c r="NKS192" s="199"/>
      <c r="NKT192" s="199"/>
      <c r="NKU192" s="199"/>
      <c r="NKV192" s="200"/>
      <c r="NKW192" s="201"/>
      <c r="NKX192" s="202"/>
      <c r="NKY192" s="199"/>
      <c r="NKZ192" s="199"/>
      <c r="NLA192" s="80"/>
      <c r="NLB192" s="199"/>
      <c r="NLC192" s="199"/>
      <c r="NLD192" s="199"/>
      <c r="NLE192" s="200"/>
      <c r="NLF192" s="201"/>
      <c r="NLG192" s="202"/>
      <c r="NLH192" s="199"/>
      <c r="NLI192" s="199"/>
      <c r="NLJ192" s="80"/>
      <c r="NLK192" s="199"/>
      <c r="NLL192" s="199"/>
      <c r="NLM192" s="199"/>
      <c r="NLN192" s="200"/>
      <c r="NLO192" s="201"/>
      <c r="NLP192" s="202"/>
      <c r="NLQ192" s="199"/>
      <c r="NLR192" s="199"/>
      <c r="NLS192" s="80"/>
      <c r="NLT192" s="199"/>
      <c r="NLU192" s="199"/>
      <c r="NLV192" s="199"/>
      <c r="NLW192" s="200"/>
      <c r="NLX192" s="201"/>
      <c r="NLY192" s="202"/>
      <c r="NLZ192" s="199"/>
      <c r="NMA192" s="199"/>
      <c r="NMB192" s="80"/>
      <c r="NMC192" s="199"/>
      <c r="NMD192" s="199"/>
      <c r="NME192" s="199"/>
      <c r="NMF192" s="200"/>
      <c r="NMG192" s="201"/>
      <c r="NMH192" s="202"/>
      <c r="NMI192" s="199"/>
      <c r="NMJ192" s="199"/>
      <c r="NMK192" s="80"/>
      <c r="NML192" s="199"/>
      <c r="NMM192" s="199"/>
      <c r="NMN192" s="199"/>
      <c r="NMO192" s="200"/>
      <c r="NMP192" s="201"/>
      <c r="NMQ192" s="202"/>
      <c r="NMR192" s="199"/>
      <c r="NMS192" s="199"/>
      <c r="NMT192" s="80"/>
      <c r="NMU192" s="199"/>
      <c r="NMV192" s="199"/>
      <c r="NMW192" s="199"/>
      <c r="NMX192" s="200"/>
      <c r="NMY192" s="201"/>
      <c r="NMZ192" s="202"/>
      <c r="NNA192" s="199"/>
      <c r="NNB192" s="199"/>
      <c r="NNC192" s="80"/>
      <c r="NND192" s="199"/>
      <c r="NNE192" s="199"/>
      <c r="NNF192" s="199"/>
      <c r="NNG192" s="200"/>
      <c r="NNH192" s="201"/>
      <c r="NNI192" s="202"/>
      <c r="NNJ192" s="199"/>
      <c r="NNK192" s="199"/>
      <c r="NNL192" s="80"/>
      <c r="NNM192" s="199"/>
      <c r="NNN192" s="199"/>
      <c r="NNO192" s="199"/>
      <c r="NNP192" s="200"/>
      <c r="NNQ192" s="201"/>
      <c r="NNR192" s="202"/>
      <c r="NNS192" s="199"/>
      <c r="NNT192" s="199"/>
      <c r="NNU192" s="80"/>
      <c r="NNV192" s="199"/>
      <c r="NNW192" s="199"/>
      <c r="NNX192" s="199"/>
      <c r="NNY192" s="200"/>
      <c r="NNZ192" s="201"/>
      <c r="NOA192" s="202"/>
      <c r="NOB192" s="199"/>
      <c r="NOC192" s="199"/>
      <c r="NOD192" s="80"/>
      <c r="NOE192" s="199"/>
      <c r="NOF192" s="199"/>
      <c r="NOG192" s="199"/>
      <c r="NOH192" s="200"/>
      <c r="NOI192" s="201"/>
      <c r="NOJ192" s="202"/>
      <c r="NOK192" s="199"/>
      <c r="NOL192" s="199"/>
      <c r="NOM192" s="80"/>
      <c r="NON192" s="199"/>
      <c r="NOO192" s="199"/>
      <c r="NOP192" s="199"/>
      <c r="NOQ192" s="200"/>
      <c r="NOR192" s="201"/>
      <c r="NOS192" s="202"/>
      <c r="NOT192" s="199"/>
      <c r="NOU192" s="199"/>
      <c r="NOV192" s="80"/>
      <c r="NOW192" s="199"/>
      <c r="NOX192" s="199"/>
      <c r="NOY192" s="199"/>
      <c r="NOZ192" s="200"/>
      <c r="NPA192" s="201"/>
      <c r="NPB192" s="202"/>
      <c r="NPC192" s="199"/>
      <c r="NPD192" s="199"/>
      <c r="NPE192" s="80"/>
      <c r="NPF192" s="199"/>
      <c r="NPG192" s="199"/>
      <c r="NPH192" s="199"/>
      <c r="NPI192" s="200"/>
      <c r="NPJ192" s="201"/>
      <c r="NPK192" s="202"/>
      <c r="NPL192" s="199"/>
      <c r="NPM192" s="199"/>
      <c r="NPN192" s="80"/>
      <c r="NPO192" s="199"/>
      <c r="NPP192" s="199"/>
      <c r="NPQ192" s="199"/>
      <c r="NPR192" s="200"/>
      <c r="NPS192" s="201"/>
      <c r="NPT192" s="202"/>
      <c r="NPU192" s="199"/>
      <c r="NPV192" s="199"/>
      <c r="NPW192" s="80"/>
      <c r="NPX192" s="199"/>
      <c r="NPY192" s="199"/>
      <c r="NPZ192" s="199"/>
      <c r="NQA192" s="200"/>
      <c r="NQB192" s="201"/>
      <c r="NQC192" s="202"/>
      <c r="NQD192" s="199"/>
      <c r="NQE192" s="199"/>
      <c r="NQF192" s="80"/>
      <c r="NQG192" s="199"/>
      <c r="NQH192" s="199"/>
      <c r="NQI192" s="199"/>
      <c r="NQJ192" s="200"/>
      <c r="NQK192" s="201"/>
      <c r="NQL192" s="202"/>
      <c r="NQM192" s="199"/>
      <c r="NQN192" s="199"/>
      <c r="NQO192" s="80"/>
      <c r="NQP192" s="199"/>
      <c r="NQQ192" s="199"/>
      <c r="NQR192" s="199"/>
      <c r="NQS192" s="200"/>
      <c r="NQT192" s="201"/>
      <c r="NQU192" s="202"/>
      <c r="NQV192" s="199"/>
      <c r="NQW192" s="199"/>
      <c r="NQX192" s="80"/>
      <c r="NQY192" s="199"/>
      <c r="NQZ192" s="199"/>
      <c r="NRA192" s="199"/>
      <c r="NRB192" s="200"/>
      <c r="NRC192" s="201"/>
      <c r="NRD192" s="202"/>
      <c r="NRE192" s="199"/>
      <c r="NRF192" s="199"/>
      <c r="NRG192" s="80"/>
      <c r="NRH192" s="199"/>
      <c r="NRI192" s="199"/>
      <c r="NRJ192" s="199"/>
      <c r="NRK192" s="200"/>
      <c r="NRL192" s="201"/>
      <c r="NRM192" s="202"/>
      <c r="NRN192" s="199"/>
      <c r="NRO192" s="211"/>
      <c r="NRP192" s="112"/>
      <c r="NRQ192" s="199"/>
      <c r="NRR192" s="199"/>
      <c r="NRS192" s="199"/>
      <c r="NRT192" s="200"/>
      <c r="NRU192" s="201"/>
      <c r="NRV192" s="202"/>
      <c r="NRW192" s="199"/>
      <c r="NRX192" s="211"/>
      <c r="NRY192" s="111"/>
      <c r="NSC192" s="205"/>
      <c r="NSD192" s="206"/>
      <c r="NSE192" s="207"/>
      <c r="NSH192" s="111"/>
      <c r="NSK192" s="203"/>
      <c r="NSL192" s="200"/>
      <c r="NSM192" s="201"/>
      <c r="NSN192" s="202"/>
      <c r="NSO192" s="199"/>
      <c r="NSP192" s="199"/>
      <c r="NSQ192" s="80"/>
      <c r="NSR192" s="199"/>
      <c r="NSS192" s="199"/>
      <c r="NST192" s="199"/>
      <c r="NSU192" s="200"/>
      <c r="NSV192" s="201"/>
      <c r="NSW192" s="202"/>
      <c r="NSX192" s="199"/>
      <c r="NSY192" s="199"/>
      <c r="NSZ192" s="80"/>
      <c r="NTA192" s="199"/>
      <c r="NTB192" s="199"/>
      <c r="NTC192" s="199"/>
      <c r="NTD192" s="200"/>
      <c r="NTE192" s="201"/>
      <c r="NTF192" s="202"/>
      <c r="NTG192" s="199"/>
      <c r="NTH192" s="199"/>
      <c r="NTI192" s="80"/>
      <c r="NTJ192" s="199"/>
      <c r="NTK192" s="199"/>
      <c r="NTL192" s="199"/>
      <c r="NTM192" s="200"/>
      <c r="NTN192" s="201"/>
      <c r="NTO192" s="202"/>
      <c r="NTP192" s="199"/>
      <c r="NTQ192" s="199"/>
      <c r="NTR192" s="80"/>
      <c r="NTS192" s="199"/>
      <c r="NTT192" s="199"/>
      <c r="NTU192" s="199"/>
      <c r="NTV192" s="200"/>
      <c r="NTW192" s="201"/>
      <c r="NTX192" s="202"/>
      <c r="NTY192" s="199"/>
      <c r="NTZ192" s="199"/>
      <c r="NUA192" s="80"/>
      <c r="NUB192" s="199"/>
      <c r="NUC192" s="199"/>
      <c r="NUD192" s="199"/>
      <c r="NUE192" s="200"/>
      <c r="NUF192" s="201"/>
      <c r="NUG192" s="202"/>
      <c r="NUH192" s="199"/>
      <c r="NUI192" s="199"/>
      <c r="NUJ192" s="80"/>
      <c r="NUK192" s="199"/>
      <c r="NUL192" s="199"/>
      <c r="NUM192" s="199"/>
      <c r="NUN192" s="200"/>
      <c r="NUO192" s="201"/>
      <c r="NUP192" s="202"/>
      <c r="NUQ192" s="199"/>
      <c r="NUR192" s="199"/>
      <c r="NUS192" s="80"/>
      <c r="NUT192" s="199"/>
      <c r="NUU192" s="199"/>
      <c r="NUV192" s="199"/>
      <c r="NUW192" s="200"/>
      <c r="NUX192" s="201"/>
      <c r="NUY192" s="202"/>
      <c r="NUZ192" s="199"/>
      <c r="NVA192" s="199"/>
      <c r="NVB192" s="80"/>
      <c r="NVC192" s="199"/>
      <c r="NVD192" s="199"/>
      <c r="NVE192" s="199"/>
      <c r="NVF192" s="200"/>
      <c r="NVG192" s="201"/>
      <c r="NVH192" s="202"/>
      <c r="NVI192" s="199"/>
      <c r="NVJ192" s="199"/>
      <c r="NVK192" s="80"/>
      <c r="NVL192" s="199"/>
      <c r="NVM192" s="199"/>
      <c r="NVN192" s="199"/>
      <c r="NVO192" s="200"/>
      <c r="NVP192" s="201"/>
      <c r="NVQ192" s="202"/>
      <c r="NVR192" s="199"/>
      <c r="NVS192" s="199"/>
      <c r="NVT192" s="80"/>
      <c r="NVU192" s="199"/>
      <c r="NVV192" s="199"/>
      <c r="NVW192" s="199"/>
      <c r="NVX192" s="200"/>
      <c r="NVY192" s="201"/>
      <c r="NVZ192" s="202"/>
      <c r="NWA192" s="199"/>
      <c r="NWB192" s="199"/>
      <c r="NWC192" s="80"/>
      <c r="NWD192" s="199"/>
      <c r="NWE192" s="199"/>
      <c r="NWF192" s="199"/>
      <c r="NWG192" s="200"/>
      <c r="NWH192" s="201"/>
      <c r="NWI192" s="202"/>
      <c r="NWJ192" s="199"/>
      <c r="NWK192" s="199"/>
      <c r="NWL192" s="80"/>
      <c r="NWM192" s="199"/>
      <c r="NWN192" s="199"/>
      <c r="NWO192" s="199"/>
      <c r="NWP192" s="200"/>
      <c r="NWQ192" s="201"/>
      <c r="NWR192" s="202"/>
      <c r="NWS192" s="199"/>
      <c r="NWT192" s="199"/>
      <c r="NWU192" s="80"/>
      <c r="NWV192" s="199"/>
      <c r="NWW192" s="199"/>
      <c r="NWX192" s="199"/>
      <c r="NWY192" s="200"/>
      <c r="NWZ192" s="201"/>
      <c r="NXA192" s="202"/>
      <c r="NXB192" s="199"/>
      <c r="NXC192" s="199"/>
      <c r="NXD192" s="80"/>
      <c r="NXE192" s="199"/>
      <c r="NXF192" s="199"/>
      <c r="NXG192" s="199"/>
      <c r="NXH192" s="200"/>
      <c r="NXI192" s="201"/>
      <c r="NXJ192" s="202"/>
      <c r="NXK192" s="199"/>
      <c r="NXL192" s="199"/>
      <c r="NXM192" s="80"/>
      <c r="NXN192" s="199"/>
      <c r="NXO192" s="199"/>
      <c r="NXP192" s="199"/>
      <c r="NXQ192" s="200"/>
      <c r="NXR192" s="201"/>
      <c r="NXS192" s="202"/>
      <c r="NXT192" s="199"/>
      <c r="NXU192" s="199"/>
      <c r="NXV192" s="80"/>
      <c r="NXW192" s="199"/>
      <c r="NXX192" s="199"/>
      <c r="NXY192" s="199"/>
      <c r="NXZ192" s="200"/>
      <c r="NYA192" s="201"/>
      <c r="NYB192" s="202"/>
      <c r="NYC192" s="199"/>
      <c r="NYD192" s="199"/>
      <c r="NYE192" s="80"/>
      <c r="NYF192" s="199"/>
      <c r="NYG192" s="199"/>
      <c r="NYH192" s="199"/>
      <c r="NYI192" s="200"/>
      <c r="NYJ192" s="201"/>
      <c r="NYK192" s="202"/>
      <c r="NYL192" s="199"/>
      <c r="NYM192" s="199"/>
      <c r="NYN192" s="80"/>
      <c r="NYO192" s="199"/>
      <c r="NYP192" s="199"/>
      <c r="NYQ192" s="199"/>
      <c r="NYR192" s="200"/>
      <c r="NYS192" s="201"/>
      <c r="NYT192" s="202"/>
      <c r="NYU192" s="199"/>
      <c r="NYV192" s="199"/>
      <c r="NYW192" s="80"/>
      <c r="NYX192" s="199"/>
      <c r="NYY192" s="199"/>
      <c r="NYZ192" s="199"/>
      <c r="NZA192" s="200"/>
      <c r="NZB192" s="201"/>
      <c r="NZC192" s="202"/>
      <c r="NZD192" s="199"/>
      <c r="NZE192" s="199"/>
      <c r="NZF192" s="80"/>
      <c r="NZG192" s="199"/>
      <c r="NZH192" s="199"/>
      <c r="NZI192" s="199"/>
      <c r="NZJ192" s="200"/>
      <c r="NZK192" s="201"/>
      <c r="NZL192" s="202"/>
      <c r="NZM192" s="199"/>
      <c r="NZN192" s="199"/>
      <c r="NZO192" s="80"/>
      <c r="NZP192" s="199"/>
      <c r="NZQ192" s="199"/>
      <c r="NZR192" s="199"/>
      <c r="NZS192" s="200"/>
      <c r="NZT192" s="201"/>
      <c r="NZU192" s="202"/>
      <c r="NZV192" s="199"/>
      <c r="NZW192" s="199"/>
      <c r="NZX192" s="80"/>
      <c r="NZY192" s="199"/>
      <c r="NZZ192" s="199"/>
      <c r="OAA192" s="199"/>
      <c r="OAB192" s="200"/>
      <c r="OAC192" s="201"/>
      <c r="OAD192" s="202"/>
      <c r="OAE192" s="199"/>
      <c r="OAF192" s="199"/>
      <c r="OAG192" s="80"/>
      <c r="OAH192" s="199"/>
      <c r="OAI192" s="199"/>
      <c r="OAJ192" s="199"/>
      <c r="OAK192" s="200"/>
      <c r="OAL192" s="201"/>
      <c r="OAM192" s="202"/>
      <c r="OAN192" s="199"/>
      <c r="OAO192" s="199"/>
      <c r="OAP192" s="80"/>
      <c r="OAQ192" s="199"/>
      <c r="OAR192" s="199"/>
      <c r="OAS192" s="199"/>
      <c r="OAT192" s="200"/>
      <c r="OAU192" s="201"/>
      <c r="OAV192" s="202"/>
      <c r="OAW192" s="199"/>
      <c r="OAX192" s="199"/>
      <c r="OAY192" s="80"/>
      <c r="OAZ192" s="199"/>
      <c r="OBA192" s="199"/>
      <c r="OBB192" s="199"/>
      <c r="OBC192" s="200"/>
      <c r="OBD192" s="201"/>
      <c r="OBE192" s="202"/>
      <c r="OBF192" s="199"/>
      <c r="OBG192" s="199"/>
      <c r="OBH192" s="80"/>
      <c r="OBI192" s="199"/>
      <c r="OBJ192" s="199"/>
      <c r="OBK192" s="211"/>
      <c r="OBL192" s="208"/>
      <c r="OBM192" s="201"/>
      <c r="OBN192" s="202"/>
      <c r="OBO192" s="199"/>
      <c r="OBP192" s="199"/>
      <c r="OBQ192" s="80"/>
      <c r="OBR192" s="199"/>
      <c r="OBS192" s="199"/>
      <c r="OBT192" s="211"/>
      <c r="OBU192" s="205"/>
      <c r="OBV192" s="206"/>
      <c r="OBW192" s="207"/>
      <c r="OBZ192" s="111"/>
      <c r="OCD192" s="205"/>
      <c r="OCE192" s="206"/>
      <c r="OCF192" s="207"/>
      <c r="OCG192" s="203"/>
      <c r="OCH192" s="199"/>
      <c r="OCI192" s="80"/>
      <c r="OCJ192" s="199"/>
      <c r="OCK192" s="199"/>
      <c r="OCL192" s="199"/>
      <c r="OCM192" s="200"/>
      <c r="OCN192" s="201"/>
      <c r="OCO192" s="202"/>
      <c r="OCP192" s="199"/>
      <c r="OCQ192" s="199"/>
      <c r="OCR192" s="80"/>
      <c r="OCS192" s="199"/>
      <c r="OCT192" s="199"/>
      <c r="OCU192" s="199"/>
      <c r="OCV192" s="200"/>
      <c r="OCW192" s="201"/>
      <c r="OCX192" s="202"/>
      <c r="OCY192" s="199"/>
      <c r="OCZ192" s="199"/>
      <c r="ODA192" s="80"/>
      <c r="ODB192" s="199"/>
      <c r="ODC192" s="199"/>
      <c r="ODD192" s="199"/>
      <c r="ODE192" s="200"/>
      <c r="ODF192" s="201"/>
      <c r="ODG192" s="202"/>
      <c r="ODH192" s="199"/>
      <c r="ODI192" s="199"/>
      <c r="ODJ192" s="80"/>
      <c r="ODK192" s="199"/>
      <c r="ODL192" s="199"/>
      <c r="ODM192" s="199"/>
      <c r="ODN192" s="200"/>
      <c r="ODO192" s="201"/>
      <c r="ODP192" s="202"/>
      <c r="ODQ192" s="199"/>
      <c r="ODR192" s="199"/>
      <c r="ODS192" s="80"/>
      <c r="ODT192" s="199"/>
      <c r="ODU192" s="199"/>
      <c r="ODV192" s="199"/>
      <c r="ODW192" s="200"/>
      <c r="ODX192" s="201"/>
      <c r="ODY192" s="202"/>
      <c r="ODZ192" s="199"/>
      <c r="OEA192" s="199"/>
      <c r="OEB192" s="80"/>
      <c r="OEC192" s="199"/>
      <c r="OED192" s="199"/>
      <c r="OEE192" s="199"/>
      <c r="OEF192" s="200"/>
      <c r="OEG192" s="201"/>
      <c r="OEH192" s="202"/>
      <c r="OEI192" s="199"/>
      <c r="OEJ192" s="199"/>
      <c r="OEK192" s="80"/>
      <c r="OEL192" s="199"/>
      <c r="OEM192" s="199"/>
      <c r="OEN192" s="199"/>
      <c r="OEO192" s="200"/>
      <c r="OEP192" s="201"/>
      <c r="OEQ192" s="202"/>
      <c r="OER192" s="199"/>
      <c r="OES192" s="199"/>
      <c r="OET192" s="80"/>
      <c r="OEU192" s="199"/>
      <c r="OEV192" s="199"/>
      <c r="OEW192" s="199"/>
      <c r="OEX192" s="200"/>
      <c r="OEY192" s="201"/>
      <c r="OEZ192" s="202"/>
      <c r="OFA192" s="199"/>
      <c r="OFB192" s="199"/>
      <c r="OFC192" s="80"/>
      <c r="OFD192" s="199"/>
      <c r="OFE192" s="199"/>
      <c r="OFF192" s="199"/>
      <c r="OFG192" s="200"/>
      <c r="OFH192" s="201"/>
      <c r="OFI192" s="202"/>
      <c r="OFJ192" s="199"/>
      <c r="OFK192" s="199"/>
      <c r="OFL192" s="80"/>
      <c r="OFM192" s="199"/>
      <c r="OFN192" s="199"/>
      <c r="OFO192" s="199"/>
      <c r="OFP192" s="200"/>
      <c r="OFQ192" s="201"/>
      <c r="OFR192" s="202"/>
      <c r="OFS192" s="199"/>
      <c r="OFT192" s="199"/>
      <c r="OFU192" s="80"/>
      <c r="OFV192" s="199"/>
      <c r="OFW192" s="199"/>
      <c r="OFX192" s="199"/>
      <c r="OFY192" s="200"/>
      <c r="OFZ192" s="201"/>
      <c r="OGA192" s="202"/>
      <c r="OGB192" s="199"/>
      <c r="OGC192" s="199"/>
      <c r="OGD192" s="80"/>
      <c r="OGE192" s="199"/>
      <c r="OGF192" s="199"/>
      <c r="OGG192" s="199"/>
      <c r="OGH192" s="200"/>
      <c r="OGI192" s="201"/>
      <c r="OGJ192" s="202"/>
      <c r="OGK192" s="199"/>
      <c r="OGL192" s="199"/>
      <c r="OGM192" s="80"/>
      <c r="OGN192" s="199"/>
      <c r="OGO192" s="199"/>
      <c r="OGP192" s="199"/>
      <c r="OGQ192" s="200"/>
      <c r="OGR192" s="201"/>
      <c r="OGS192" s="202"/>
      <c r="OGT192" s="199"/>
      <c r="OGU192" s="199"/>
      <c r="OGV192" s="80"/>
      <c r="OGW192" s="199"/>
      <c r="OGX192" s="199"/>
      <c r="OGY192" s="199"/>
      <c r="OGZ192" s="200"/>
      <c r="OHA192" s="201"/>
      <c r="OHB192" s="202"/>
      <c r="OHC192" s="199"/>
      <c r="OHD192" s="199"/>
      <c r="OHE192" s="80"/>
      <c r="OHF192" s="199"/>
      <c r="OHG192" s="199"/>
      <c r="OHH192" s="199"/>
      <c r="OHI192" s="200"/>
      <c r="OHJ192" s="201"/>
      <c r="OHK192" s="202"/>
      <c r="OHL192" s="199"/>
      <c r="OHM192" s="199"/>
      <c r="OHN192" s="80"/>
      <c r="OHO192" s="199"/>
      <c r="OHP192" s="199"/>
      <c r="OHQ192" s="199"/>
      <c r="OHR192" s="200"/>
      <c r="OHS192" s="201"/>
      <c r="OHT192" s="202"/>
      <c r="OHU192" s="199"/>
      <c r="OHV192" s="199"/>
      <c r="OHW192" s="80"/>
      <c r="OHX192" s="199"/>
      <c r="OHY192" s="199"/>
      <c r="OHZ192" s="199"/>
      <c r="OIA192" s="200"/>
      <c r="OIB192" s="201"/>
      <c r="OIC192" s="202"/>
      <c r="OID192" s="199"/>
      <c r="OIE192" s="199"/>
      <c r="OIF192" s="80"/>
      <c r="OIG192" s="199"/>
      <c r="OIH192" s="199"/>
      <c r="OII192" s="199"/>
      <c r="OIJ192" s="200"/>
      <c r="OIK192" s="201"/>
      <c r="OIL192" s="202"/>
      <c r="OIM192" s="199"/>
      <c r="OIN192" s="199"/>
      <c r="OIO192" s="80"/>
      <c r="OIP192" s="199"/>
      <c r="OIQ192" s="199"/>
      <c r="OIR192" s="199"/>
      <c r="OIS192" s="200"/>
      <c r="OIT192" s="201"/>
      <c r="OIU192" s="202"/>
      <c r="OIV192" s="199"/>
      <c r="OIW192" s="199"/>
      <c r="OIX192" s="80"/>
      <c r="OIY192" s="199"/>
      <c r="OIZ192" s="199"/>
      <c r="OJA192" s="199"/>
      <c r="OJB192" s="200"/>
      <c r="OJC192" s="201"/>
      <c r="OJD192" s="202"/>
      <c r="OJE192" s="199"/>
      <c r="OJF192" s="199"/>
      <c r="OJG192" s="80"/>
      <c r="OJH192" s="199"/>
      <c r="OJI192" s="199"/>
      <c r="OJJ192" s="199"/>
      <c r="OJK192" s="200"/>
      <c r="OJL192" s="201"/>
      <c r="OJM192" s="202"/>
      <c r="OJN192" s="199"/>
      <c r="OJO192" s="199"/>
      <c r="OJP192" s="80"/>
      <c r="OJQ192" s="199"/>
      <c r="OJR192" s="199"/>
      <c r="OJS192" s="199"/>
      <c r="OJT192" s="200"/>
      <c r="OJU192" s="201"/>
      <c r="OJV192" s="202"/>
      <c r="OJW192" s="199"/>
      <c r="OJX192" s="199"/>
      <c r="OJY192" s="80"/>
      <c r="OJZ192" s="199"/>
      <c r="OKA192" s="199"/>
      <c r="OKB192" s="199"/>
      <c r="OKC192" s="200"/>
      <c r="OKD192" s="201"/>
      <c r="OKE192" s="202"/>
      <c r="OKF192" s="199"/>
      <c r="OKG192" s="199"/>
      <c r="OKH192" s="80"/>
      <c r="OKI192" s="199"/>
      <c r="OKJ192" s="199"/>
      <c r="OKK192" s="199"/>
      <c r="OKL192" s="200"/>
      <c r="OKM192" s="201"/>
      <c r="OKN192" s="202"/>
      <c r="OKO192" s="199"/>
      <c r="OKP192" s="199"/>
      <c r="OKQ192" s="80"/>
      <c r="OKR192" s="199"/>
      <c r="OKS192" s="199"/>
      <c r="OKT192" s="199"/>
      <c r="OKU192" s="200"/>
      <c r="OKV192" s="201"/>
      <c r="OKW192" s="202"/>
      <c r="OKX192" s="199"/>
      <c r="OKY192" s="199"/>
      <c r="OKZ192" s="80"/>
      <c r="OLA192" s="199"/>
      <c r="OLB192" s="199"/>
      <c r="OLC192" s="199"/>
      <c r="OLD192" s="200"/>
      <c r="OLE192" s="201"/>
      <c r="OLF192" s="202"/>
      <c r="OLG192" s="211"/>
      <c r="OLH192" s="203"/>
      <c r="OLI192" s="80"/>
      <c r="OLJ192" s="199"/>
      <c r="OLK192" s="199"/>
      <c r="OLL192" s="199"/>
      <c r="OLM192" s="200"/>
      <c r="OLN192" s="201"/>
      <c r="OLO192" s="202"/>
      <c r="OLP192" s="211"/>
      <c r="OLR192" s="111"/>
      <c r="OLV192" s="205"/>
      <c r="OLW192" s="206"/>
      <c r="OLX192" s="207"/>
      <c r="OMA192" s="111"/>
      <c r="OMC192" s="203"/>
      <c r="OMD192" s="199"/>
      <c r="OME192" s="200"/>
      <c r="OMF192" s="201"/>
      <c r="OMG192" s="202"/>
      <c r="OMH192" s="199"/>
      <c r="OMI192" s="199"/>
      <c r="OMJ192" s="80"/>
      <c r="OMK192" s="199"/>
      <c r="OML192" s="199"/>
      <c r="OMM192" s="199"/>
      <c r="OMN192" s="200"/>
      <c r="OMO192" s="201"/>
      <c r="OMP192" s="202"/>
      <c r="OMQ192" s="199"/>
      <c r="OMR192" s="199"/>
      <c r="OMS192" s="80"/>
      <c r="OMT192" s="199"/>
      <c r="OMU192" s="199"/>
      <c r="OMV192" s="199"/>
      <c r="OMW192" s="200"/>
      <c r="OMX192" s="201"/>
      <c r="OMY192" s="202"/>
      <c r="OMZ192" s="199"/>
      <c r="ONA192" s="199"/>
      <c r="ONB192" s="80"/>
      <c r="ONC192" s="199"/>
      <c r="OND192" s="199"/>
      <c r="ONE192" s="199"/>
      <c r="ONF192" s="200"/>
      <c r="ONG192" s="201"/>
      <c r="ONH192" s="202"/>
      <c r="ONI192" s="199"/>
      <c r="ONJ192" s="199"/>
      <c r="ONK192" s="80"/>
      <c r="ONL192" s="199"/>
      <c r="ONM192" s="199"/>
      <c r="ONN192" s="199"/>
      <c r="ONO192" s="200"/>
      <c r="ONP192" s="201"/>
      <c r="ONQ192" s="202"/>
      <c r="ONR192" s="199"/>
      <c r="ONS192" s="199"/>
      <c r="ONT192" s="80"/>
      <c r="ONU192" s="199"/>
      <c r="ONV192" s="199"/>
      <c r="ONW192" s="199"/>
      <c r="ONX192" s="200"/>
      <c r="ONY192" s="201"/>
      <c r="ONZ192" s="202"/>
      <c r="OOA192" s="199"/>
      <c r="OOB192" s="199"/>
      <c r="OOC192" s="80"/>
      <c r="OOD192" s="199"/>
      <c r="OOE192" s="199"/>
      <c r="OOF192" s="199"/>
      <c r="OOG192" s="200"/>
      <c r="OOH192" s="201"/>
      <c r="OOI192" s="202"/>
      <c r="OOJ192" s="199"/>
      <c r="OOK192" s="199"/>
      <c r="OOL192" s="80"/>
      <c r="OOM192" s="199"/>
      <c r="OON192" s="199"/>
      <c r="OOO192" s="199"/>
      <c r="OOP192" s="200"/>
      <c r="OOQ192" s="201"/>
      <c r="OOR192" s="202"/>
      <c r="OOS192" s="199"/>
      <c r="OOT192" s="199"/>
      <c r="OOU192" s="80"/>
      <c r="OOV192" s="199"/>
      <c r="OOW192" s="199"/>
      <c r="OOX192" s="199"/>
      <c r="OOY192" s="200"/>
      <c r="OOZ192" s="201"/>
      <c r="OPA192" s="202"/>
      <c r="OPB192" s="199"/>
      <c r="OPC192" s="199"/>
      <c r="OPD192" s="80"/>
      <c r="OPE192" s="199"/>
      <c r="OPF192" s="199"/>
      <c r="OPG192" s="199"/>
      <c r="OPH192" s="200"/>
      <c r="OPI192" s="201"/>
      <c r="OPJ192" s="202"/>
      <c r="OPK192" s="199"/>
      <c r="OPL192" s="199"/>
      <c r="OPM192" s="80"/>
      <c r="OPN192" s="199"/>
      <c r="OPO192" s="199"/>
      <c r="OPP192" s="199"/>
      <c r="OPQ192" s="200"/>
      <c r="OPR192" s="201"/>
      <c r="OPS192" s="202"/>
      <c r="OPT192" s="199"/>
      <c r="OPU192" s="199"/>
      <c r="OPV192" s="80"/>
      <c r="OPW192" s="199"/>
      <c r="OPX192" s="199"/>
      <c r="OPY192" s="199"/>
      <c r="OPZ192" s="200"/>
      <c r="OQA192" s="201"/>
      <c r="OQB192" s="202"/>
      <c r="OQC192" s="199"/>
      <c r="OQD192" s="199"/>
      <c r="OQE192" s="80"/>
      <c r="OQF192" s="199"/>
      <c r="OQG192" s="199"/>
      <c r="OQH192" s="199"/>
      <c r="OQI192" s="200"/>
      <c r="OQJ192" s="201"/>
      <c r="OQK192" s="202"/>
      <c r="OQL192" s="199"/>
      <c r="OQM192" s="199"/>
      <c r="OQN192" s="80"/>
      <c r="OQO192" s="199"/>
      <c r="OQP192" s="199"/>
      <c r="OQQ192" s="199"/>
      <c r="OQR192" s="200"/>
      <c r="OQS192" s="201"/>
      <c r="OQT192" s="202"/>
      <c r="OQU192" s="199"/>
      <c r="OQV192" s="199"/>
      <c r="OQW192" s="80"/>
      <c r="OQX192" s="199"/>
      <c r="OQY192" s="199"/>
      <c r="OQZ192" s="199"/>
      <c r="ORA192" s="200"/>
      <c r="ORB192" s="201"/>
      <c r="ORC192" s="202"/>
      <c r="ORD192" s="199"/>
      <c r="ORE192" s="199"/>
      <c r="ORF192" s="80"/>
      <c r="ORG192" s="199"/>
      <c r="ORH192" s="199"/>
      <c r="ORI192" s="199"/>
      <c r="ORJ192" s="200"/>
      <c r="ORK192" s="201"/>
      <c r="ORL192" s="202"/>
      <c r="ORM192" s="199"/>
      <c r="ORN192" s="199"/>
      <c r="ORO192" s="80"/>
      <c r="ORP192" s="199"/>
      <c r="ORQ192" s="199"/>
      <c r="ORR192" s="199"/>
      <c r="ORS192" s="200"/>
      <c r="ORT192" s="201"/>
      <c r="ORU192" s="202"/>
      <c r="ORV192" s="199"/>
      <c r="ORW192" s="199"/>
      <c r="ORX192" s="80"/>
      <c r="ORY192" s="199"/>
      <c r="ORZ192" s="199"/>
      <c r="OSA192" s="199"/>
      <c r="OSB192" s="200"/>
      <c r="OSC192" s="201"/>
      <c r="OSD192" s="202"/>
      <c r="OSE192" s="199"/>
      <c r="OSF192" s="199"/>
      <c r="OSG192" s="80"/>
      <c r="OSH192" s="199"/>
      <c r="OSI192" s="199"/>
      <c r="OSJ192" s="199"/>
      <c r="OSK192" s="200"/>
      <c r="OSL192" s="201"/>
      <c r="OSM192" s="202"/>
      <c r="OSN192" s="199"/>
      <c r="OSO192" s="199"/>
      <c r="OSP192" s="80"/>
      <c r="OSQ192" s="199"/>
      <c r="OSR192" s="199"/>
      <c r="OSS192" s="199"/>
      <c r="OST192" s="200"/>
      <c r="OSU192" s="201"/>
      <c r="OSV192" s="202"/>
      <c r="OSW192" s="199"/>
      <c r="OSX192" s="199"/>
      <c r="OSY192" s="80"/>
      <c r="OSZ192" s="199"/>
      <c r="OTA192" s="199"/>
      <c r="OTB192" s="199"/>
      <c r="OTC192" s="200"/>
      <c r="OTD192" s="201"/>
      <c r="OTE192" s="202"/>
      <c r="OTF192" s="199"/>
      <c r="OTG192" s="199"/>
      <c r="OTH192" s="80"/>
      <c r="OTI192" s="199"/>
      <c r="OTJ192" s="199"/>
      <c r="OTK192" s="199"/>
      <c r="OTL192" s="200"/>
      <c r="OTM192" s="201"/>
      <c r="OTN192" s="202"/>
      <c r="OTO192" s="199"/>
      <c r="OTP192" s="199"/>
      <c r="OTQ192" s="80"/>
      <c r="OTR192" s="199"/>
      <c r="OTS192" s="199"/>
      <c r="OTT192" s="199"/>
      <c r="OTU192" s="200"/>
      <c r="OTV192" s="201"/>
      <c r="OTW192" s="202"/>
      <c r="OTX192" s="199"/>
      <c r="OTY192" s="199"/>
      <c r="OTZ192" s="80"/>
      <c r="OUA192" s="199"/>
      <c r="OUB192" s="199"/>
      <c r="OUC192" s="199"/>
      <c r="OUD192" s="200"/>
      <c r="OUE192" s="201"/>
      <c r="OUF192" s="202"/>
      <c r="OUG192" s="199"/>
      <c r="OUH192" s="199"/>
      <c r="OUI192" s="80"/>
      <c r="OUJ192" s="199"/>
      <c r="OUK192" s="199"/>
      <c r="OUL192" s="199"/>
      <c r="OUM192" s="200"/>
      <c r="OUN192" s="201"/>
      <c r="OUO192" s="202"/>
      <c r="OUP192" s="199"/>
      <c r="OUQ192" s="199"/>
      <c r="OUR192" s="80"/>
      <c r="OUS192" s="199"/>
      <c r="OUT192" s="199"/>
      <c r="OUU192" s="199"/>
      <c r="OUV192" s="200"/>
      <c r="OUW192" s="201"/>
      <c r="OUX192" s="202"/>
      <c r="OUY192" s="199"/>
      <c r="OUZ192" s="199"/>
      <c r="OVA192" s="80"/>
      <c r="OVB192" s="199"/>
      <c r="OVC192" s="211"/>
      <c r="OVD192" s="203"/>
      <c r="OVE192" s="200"/>
      <c r="OVF192" s="201"/>
      <c r="OVG192" s="202"/>
      <c r="OVH192" s="199"/>
      <c r="OVI192" s="199"/>
      <c r="OVJ192" s="80"/>
      <c r="OVK192" s="199"/>
      <c r="OVL192" s="211"/>
      <c r="OVN192" s="205"/>
      <c r="OVO192" s="206"/>
      <c r="OVP192" s="207"/>
      <c r="OVS192" s="111"/>
      <c r="OVW192" s="205"/>
      <c r="OVX192" s="206"/>
      <c r="OVY192" s="212"/>
      <c r="OVZ192" s="199"/>
      <c r="OWA192" s="199"/>
      <c r="OWB192" s="80"/>
      <c r="OWC192" s="199"/>
      <c r="OWD192" s="199"/>
      <c r="OWE192" s="199"/>
      <c r="OWF192" s="200"/>
      <c r="OWG192" s="201"/>
      <c r="OWH192" s="202"/>
      <c r="OWI192" s="199"/>
      <c r="OWJ192" s="199"/>
      <c r="OWK192" s="80"/>
      <c r="OWL192" s="199"/>
      <c r="OWM192" s="199"/>
      <c r="OWN192" s="199"/>
      <c r="OWO192" s="200"/>
      <c r="OWP192" s="201"/>
      <c r="OWQ192" s="202"/>
      <c r="OWR192" s="199"/>
      <c r="OWS192" s="199"/>
      <c r="OWT192" s="80"/>
      <c r="OWU192" s="199"/>
      <c r="OWV192" s="199"/>
      <c r="OWW192" s="199"/>
      <c r="OWX192" s="200"/>
      <c r="OWY192" s="201"/>
      <c r="OWZ192" s="202"/>
      <c r="OXA192" s="199"/>
      <c r="OXB192" s="199"/>
      <c r="OXC192" s="80"/>
      <c r="OXD192" s="199"/>
      <c r="OXE192" s="199"/>
      <c r="OXF192" s="199"/>
      <c r="OXG192" s="200"/>
      <c r="OXH192" s="201"/>
      <c r="OXI192" s="202"/>
      <c r="OXJ192" s="199"/>
      <c r="OXK192" s="199"/>
      <c r="OXL192" s="80"/>
      <c r="OXM192" s="199"/>
      <c r="OXN192" s="199"/>
      <c r="OXO192" s="199"/>
      <c r="OXP192" s="200"/>
      <c r="OXQ192" s="201"/>
      <c r="OXR192" s="202"/>
      <c r="OXS192" s="199"/>
      <c r="OXT192" s="199"/>
      <c r="OXU192" s="80"/>
      <c r="OXV192" s="199"/>
      <c r="OXW192" s="199"/>
      <c r="OXX192" s="199"/>
      <c r="OXY192" s="200"/>
      <c r="OXZ192" s="201"/>
      <c r="OYA192" s="202"/>
      <c r="OYB192" s="199"/>
      <c r="OYC192" s="199"/>
      <c r="OYD192" s="80"/>
      <c r="OYE192" s="199"/>
      <c r="OYF192" s="199"/>
      <c r="OYG192" s="199"/>
      <c r="OYH192" s="200"/>
      <c r="OYI192" s="201"/>
      <c r="OYJ192" s="202"/>
      <c r="OYK192" s="199"/>
      <c r="OYL192" s="199"/>
      <c r="OYM192" s="80"/>
      <c r="OYN192" s="199"/>
      <c r="OYO192" s="199"/>
      <c r="OYP192" s="199"/>
      <c r="OYQ192" s="200"/>
      <c r="OYR192" s="201"/>
      <c r="OYS192" s="202"/>
      <c r="OYT192" s="199"/>
      <c r="OYU192" s="199"/>
      <c r="OYV192" s="80"/>
      <c r="OYW192" s="199"/>
      <c r="OYX192" s="199"/>
      <c r="OYY192" s="199"/>
      <c r="OYZ192" s="200"/>
      <c r="OZA192" s="201"/>
      <c r="OZB192" s="202"/>
      <c r="OZC192" s="199"/>
      <c r="OZD192" s="199"/>
      <c r="OZE192" s="80"/>
      <c r="OZF192" s="199"/>
      <c r="OZG192" s="199"/>
      <c r="OZH192" s="199"/>
      <c r="OZI192" s="200"/>
      <c r="OZJ192" s="201"/>
      <c r="OZK192" s="202"/>
      <c r="OZL192" s="199"/>
      <c r="OZM192" s="199"/>
      <c r="OZN192" s="80"/>
      <c r="OZO192" s="199"/>
      <c r="OZP192" s="199"/>
      <c r="OZQ192" s="199"/>
      <c r="OZR192" s="200"/>
      <c r="OZS192" s="201"/>
      <c r="OZT192" s="202"/>
      <c r="OZU192" s="199"/>
      <c r="OZV192" s="199"/>
      <c r="OZW192" s="80"/>
      <c r="OZX192" s="199"/>
      <c r="OZY192" s="199"/>
      <c r="OZZ192" s="199"/>
      <c r="PAA192" s="200"/>
      <c r="PAB192" s="201"/>
      <c r="PAC192" s="202"/>
      <c r="PAD192" s="199"/>
      <c r="PAE192" s="199"/>
      <c r="PAF192" s="80"/>
      <c r="PAG192" s="199"/>
      <c r="PAH192" s="199"/>
      <c r="PAI192" s="199"/>
      <c r="PAJ192" s="200"/>
      <c r="PAK192" s="201"/>
      <c r="PAL192" s="202"/>
      <c r="PAM192" s="199"/>
      <c r="PAN192" s="199"/>
      <c r="PAO192" s="80"/>
      <c r="PAP192" s="199"/>
      <c r="PAQ192" s="199"/>
      <c r="PAR192" s="199"/>
      <c r="PAS192" s="200"/>
      <c r="PAT192" s="201"/>
      <c r="PAU192" s="202"/>
      <c r="PAV192" s="199"/>
      <c r="PAW192" s="199"/>
      <c r="PAX192" s="80"/>
      <c r="PAY192" s="199"/>
      <c r="PAZ192" s="199"/>
      <c r="PBA192" s="199"/>
      <c r="PBB192" s="200"/>
      <c r="PBC192" s="201"/>
      <c r="PBD192" s="202"/>
      <c r="PBE192" s="199"/>
      <c r="PBF192" s="199"/>
      <c r="PBG192" s="80"/>
      <c r="PBH192" s="199"/>
      <c r="PBI192" s="199"/>
      <c r="PBJ192" s="199"/>
      <c r="PBK192" s="200"/>
      <c r="PBL192" s="201"/>
      <c r="PBM192" s="202"/>
      <c r="PBN192" s="199"/>
      <c r="PBO192" s="199"/>
      <c r="PBP192" s="80"/>
      <c r="PBQ192" s="199"/>
      <c r="PBR192" s="199"/>
      <c r="PBS192" s="199"/>
      <c r="PBT192" s="200"/>
      <c r="PBU192" s="201"/>
      <c r="PBV192" s="202"/>
      <c r="PBW192" s="199"/>
      <c r="PBX192" s="199"/>
      <c r="PBY192" s="80"/>
      <c r="PBZ192" s="199"/>
      <c r="PCA192" s="199"/>
      <c r="PCB192" s="199"/>
      <c r="PCC192" s="200"/>
      <c r="PCD192" s="201"/>
      <c r="PCE192" s="202"/>
      <c r="PCF192" s="199"/>
      <c r="PCG192" s="199"/>
      <c r="PCH192" s="80"/>
      <c r="PCI192" s="199"/>
      <c r="PCJ192" s="199"/>
      <c r="PCK192" s="199"/>
      <c r="PCL192" s="200"/>
      <c r="PCM192" s="201"/>
      <c r="PCN192" s="202"/>
      <c r="PCO192" s="199"/>
      <c r="PCP192" s="199"/>
      <c r="PCQ192" s="80"/>
      <c r="PCR192" s="199"/>
      <c r="PCS192" s="199"/>
      <c r="PCT192" s="199"/>
      <c r="PCU192" s="200"/>
      <c r="PCV192" s="201"/>
      <c r="PCW192" s="202"/>
      <c r="PCX192" s="199"/>
      <c r="PCY192" s="199"/>
      <c r="PCZ192" s="80"/>
      <c r="PDA192" s="199"/>
      <c r="PDB192" s="199"/>
      <c r="PDC192" s="199"/>
      <c r="PDD192" s="200"/>
      <c r="PDE192" s="201"/>
      <c r="PDF192" s="202"/>
      <c r="PDG192" s="199"/>
      <c r="PDH192" s="199"/>
      <c r="PDI192" s="80"/>
      <c r="PDJ192" s="199"/>
      <c r="PDK192" s="199"/>
      <c r="PDL192" s="199"/>
      <c r="PDM192" s="200"/>
      <c r="PDN192" s="201"/>
      <c r="PDO192" s="202"/>
      <c r="PDP192" s="199"/>
      <c r="PDQ192" s="199"/>
      <c r="PDR192" s="80"/>
      <c r="PDS192" s="199"/>
      <c r="PDT192" s="199"/>
      <c r="PDU192" s="199"/>
      <c r="PDV192" s="200"/>
      <c r="PDW192" s="201"/>
      <c r="PDX192" s="202"/>
      <c r="PDY192" s="199"/>
      <c r="PDZ192" s="199"/>
      <c r="PEA192" s="80"/>
      <c r="PEB192" s="199"/>
      <c r="PEC192" s="199"/>
      <c r="PED192" s="199"/>
      <c r="PEE192" s="200"/>
      <c r="PEF192" s="201"/>
      <c r="PEG192" s="202"/>
      <c r="PEH192" s="199"/>
      <c r="PEI192" s="199"/>
      <c r="PEJ192" s="80"/>
      <c r="PEK192" s="199"/>
      <c r="PEL192" s="199"/>
      <c r="PEM192" s="199"/>
      <c r="PEN192" s="200"/>
      <c r="PEO192" s="201"/>
      <c r="PEP192" s="202"/>
      <c r="PEQ192" s="199"/>
      <c r="PER192" s="199"/>
      <c r="PES192" s="80"/>
      <c r="PET192" s="199"/>
      <c r="PEU192" s="199"/>
      <c r="PEV192" s="199"/>
      <c r="PEW192" s="200"/>
      <c r="PEX192" s="201"/>
      <c r="PEY192" s="213"/>
      <c r="PEZ192" s="203"/>
      <c r="PFA192" s="199"/>
      <c r="PFB192" s="80"/>
      <c r="PFC192" s="199"/>
      <c r="PFD192" s="199"/>
      <c r="PFE192" s="199"/>
      <c r="PFF192" s="200"/>
      <c r="PFG192" s="201"/>
      <c r="PFH192" s="213"/>
      <c r="PFK192" s="111"/>
      <c r="PFO192" s="205"/>
      <c r="PFP192" s="206"/>
      <c r="PFQ192" s="207"/>
      <c r="PFT192" s="111"/>
      <c r="PFU192" s="203"/>
      <c r="PFV192" s="199"/>
      <c r="PFW192" s="199"/>
      <c r="PFX192" s="200"/>
      <c r="PFY192" s="201"/>
      <c r="PFZ192" s="202"/>
      <c r="PGA192" s="199"/>
      <c r="PGB192" s="199"/>
      <c r="PGC192" s="80"/>
      <c r="PGD192" s="199"/>
      <c r="PGE192" s="199"/>
      <c r="PGF192" s="199"/>
      <c r="PGG192" s="200"/>
      <c r="PGH192" s="201"/>
      <c r="PGI192" s="202"/>
      <c r="PGJ192" s="199"/>
      <c r="PGK192" s="199"/>
      <c r="PGL192" s="80"/>
      <c r="PGM192" s="199"/>
      <c r="PGN192" s="199"/>
      <c r="PGO192" s="199"/>
      <c r="PGP192" s="200"/>
      <c r="PGQ192" s="201"/>
      <c r="PGR192" s="202"/>
      <c r="PGS192" s="199"/>
      <c r="PGT192" s="199"/>
      <c r="PGU192" s="80"/>
      <c r="PGV192" s="199"/>
      <c r="PGW192" s="199"/>
      <c r="PGX192" s="199"/>
      <c r="PGY192" s="200"/>
      <c r="PGZ192" s="201"/>
      <c r="PHA192" s="202"/>
      <c r="PHB192" s="199"/>
      <c r="PHC192" s="199"/>
      <c r="PHD192" s="80"/>
      <c r="PHE192" s="199"/>
      <c r="PHF192" s="199"/>
      <c r="PHG192" s="199"/>
      <c r="PHH192" s="200"/>
      <c r="PHI192" s="201"/>
      <c r="PHJ192" s="202"/>
      <c r="PHK192" s="199"/>
      <c r="PHL192" s="199"/>
      <c r="PHM192" s="80"/>
      <c r="PHN192" s="199"/>
      <c r="PHO192" s="199"/>
      <c r="PHP192" s="199"/>
      <c r="PHQ192" s="200"/>
      <c r="PHR192" s="201"/>
      <c r="PHS192" s="202"/>
      <c r="PHT192" s="199"/>
      <c r="PHU192" s="199"/>
      <c r="PHV192" s="80"/>
      <c r="PHW192" s="199"/>
      <c r="PHX192" s="199"/>
      <c r="PHY192" s="199"/>
      <c r="PHZ192" s="200"/>
      <c r="PIA192" s="201"/>
      <c r="PIB192" s="202"/>
      <c r="PIC192" s="199"/>
      <c r="PID192" s="199"/>
      <c r="PIE192" s="80"/>
      <c r="PIF192" s="199"/>
      <c r="PIG192" s="199"/>
      <c r="PIH192" s="199"/>
      <c r="PII192" s="200"/>
      <c r="PIJ192" s="201"/>
      <c r="PIK192" s="202"/>
      <c r="PIL192" s="199"/>
      <c r="PIM192" s="199"/>
      <c r="PIN192" s="80"/>
      <c r="PIO192" s="199"/>
      <c r="PIP192" s="199"/>
      <c r="PIQ192" s="199"/>
      <c r="PIR192" s="200"/>
      <c r="PIS192" s="201"/>
      <c r="PIT192" s="202"/>
      <c r="PIU192" s="199"/>
      <c r="PIV192" s="199"/>
      <c r="PIW192" s="80"/>
      <c r="PIX192" s="199"/>
      <c r="PIY192" s="199"/>
      <c r="PIZ192" s="199"/>
      <c r="PJA192" s="200"/>
      <c r="PJB192" s="201"/>
      <c r="PJC192" s="202"/>
      <c r="PJD192" s="199"/>
      <c r="PJE192" s="199"/>
      <c r="PJF192" s="80"/>
      <c r="PJG192" s="199"/>
      <c r="PJH192" s="199"/>
      <c r="PJI192" s="199"/>
      <c r="PJJ192" s="200"/>
      <c r="PJK192" s="201"/>
      <c r="PJL192" s="202"/>
      <c r="PJM192" s="199"/>
      <c r="PJN192" s="199"/>
      <c r="PJO192" s="80"/>
      <c r="PJP192" s="199"/>
      <c r="PJQ192" s="199"/>
      <c r="PJR192" s="199"/>
      <c r="PJS192" s="200"/>
      <c r="PJT192" s="201"/>
      <c r="PJU192" s="202"/>
      <c r="PJV192" s="199"/>
      <c r="PJW192" s="199"/>
      <c r="PJX192" s="80"/>
      <c r="PJY192" s="199"/>
      <c r="PJZ192" s="199"/>
      <c r="PKA192" s="199"/>
      <c r="PKB192" s="200"/>
      <c r="PKC192" s="201"/>
      <c r="PKD192" s="202"/>
      <c r="PKE192" s="199"/>
      <c r="PKF192" s="199"/>
      <c r="PKG192" s="80"/>
      <c r="PKH192" s="199"/>
      <c r="PKI192" s="199"/>
      <c r="PKJ192" s="199"/>
      <c r="PKK192" s="200"/>
      <c r="PKL192" s="201"/>
      <c r="PKM192" s="202"/>
      <c r="PKN192" s="199"/>
      <c r="PKO192" s="199"/>
      <c r="PKP192" s="80"/>
      <c r="PKQ192" s="199"/>
      <c r="PKR192" s="199"/>
      <c r="PKS192" s="199"/>
      <c r="PKT192" s="200"/>
      <c r="PKU192" s="201"/>
      <c r="PKV192" s="202"/>
      <c r="PKW192" s="199"/>
      <c r="PKX192" s="199"/>
      <c r="PKY192" s="80"/>
      <c r="PKZ192" s="199"/>
      <c r="PLA192" s="199"/>
      <c r="PLB192" s="199"/>
      <c r="PLC192" s="200"/>
      <c r="PLD192" s="201"/>
      <c r="PLE192" s="202"/>
      <c r="PLF192" s="199"/>
      <c r="PLG192" s="199"/>
      <c r="PLH192" s="80"/>
      <c r="PLI192" s="199"/>
      <c r="PLJ192" s="199"/>
      <c r="PLK192" s="199"/>
      <c r="PLL192" s="200"/>
      <c r="PLM192" s="201"/>
      <c r="PLN192" s="202"/>
      <c r="PLO192" s="199"/>
      <c r="PLP192" s="199"/>
      <c r="PLQ192" s="80"/>
      <c r="PLR192" s="199"/>
      <c r="PLS192" s="199"/>
      <c r="PLT192" s="199"/>
      <c r="PLU192" s="200"/>
      <c r="PLV192" s="201"/>
      <c r="PLW192" s="202"/>
      <c r="PLX192" s="199"/>
      <c r="PLY192" s="199"/>
      <c r="PLZ192" s="80"/>
      <c r="PMA192" s="199"/>
      <c r="PMB192" s="199"/>
      <c r="PMC192" s="199"/>
      <c r="PMD192" s="200"/>
      <c r="PME192" s="201"/>
      <c r="PMF192" s="202"/>
      <c r="PMG192" s="199"/>
      <c r="PMH192" s="199"/>
      <c r="PMI192" s="80"/>
      <c r="PMJ192" s="199"/>
      <c r="PMK192" s="199"/>
      <c r="PML192" s="199"/>
      <c r="PMM192" s="200"/>
      <c r="PMN192" s="201"/>
      <c r="PMO192" s="202"/>
      <c r="PMP192" s="199"/>
      <c r="PMQ192" s="199"/>
      <c r="PMR192" s="80"/>
      <c r="PMS192" s="199"/>
      <c r="PMT192" s="199"/>
      <c r="PMU192" s="199"/>
      <c r="PMV192" s="200"/>
      <c r="PMW192" s="201"/>
      <c r="PMX192" s="202"/>
      <c r="PMY192" s="199"/>
      <c r="PMZ192" s="199"/>
      <c r="PNA192" s="80"/>
      <c r="PNB192" s="199"/>
      <c r="PNC192" s="199"/>
      <c r="PND192" s="199"/>
      <c r="PNE192" s="200"/>
      <c r="PNF192" s="201"/>
      <c r="PNG192" s="202"/>
      <c r="PNH192" s="199"/>
      <c r="PNI192" s="199"/>
      <c r="PNJ192" s="80"/>
      <c r="PNK192" s="199"/>
      <c r="PNL192" s="199"/>
      <c r="PNM192" s="199"/>
      <c r="PNN192" s="200"/>
      <c r="PNO192" s="201"/>
      <c r="PNP192" s="202"/>
      <c r="PNQ192" s="199"/>
      <c r="PNR192" s="199"/>
      <c r="PNS192" s="80"/>
      <c r="PNT192" s="199"/>
      <c r="PNU192" s="199"/>
      <c r="PNV192" s="199"/>
      <c r="PNW192" s="200"/>
      <c r="PNX192" s="201"/>
      <c r="PNY192" s="202"/>
      <c r="PNZ192" s="199"/>
      <c r="POA192" s="199"/>
      <c r="POB192" s="80"/>
      <c r="POC192" s="199"/>
      <c r="POD192" s="199"/>
      <c r="POE192" s="199"/>
      <c r="POF192" s="200"/>
      <c r="POG192" s="201"/>
      <c r="POH192" s="202"/>
      <c r="POI192" s="199"/>
      <c r="POJ192" s="199"/>
      <c r="POK192" s="80"/>
      <c r="POL192" s="199"/>
      <c r="POM192" s="199"/>
      <c r="PON192" s="199"/>
      <c r="POO192" s="200"/>
      <c r="POP192" s="201"/>
      <c r="POQ192" s="202"/>
      <c r="POR192" s="199"/>
      <c r="POS192" s="199"/>
      <c r="POT192" s="80"/>
      <c r="POU192" s="211"/>
      <c r="POV192" s="203"/>
      <c r="POW192" s="199"/>
      <c r="POX192" s="200"/>
      <c r="POY192" s="201"/>
      <c r="POZ192" s="202"/>
      <c r="PPA192" s="199"/>
      <c r="PPB192" s="199"/>
      <c r="PPC192" s="80"/>
      <c r="PPD192" s="211"/>
      <c r="PPG192" s="205"/>
      <c r="PPH192" s="206"/>
      <c r="PPI192" s="207"/>
      <c r="PPL192" s="111"/>
      <c r="PPP192" s="205"/>
      <c r="PPQ192" s="210"/>
      <c r="PPR192" s="202"/>
      <c r="PPS192" s="199"/>
      <c r="PPT192" s="199"/>
      <c r="PPU192" s="80"/>
      <c r="PPV192" s="199"/>
      <c r="PPW192" s="199"/>
      <c r="PPX192" s="199"/>
      <c r="PPY192" s="200"/>
      <c r="PPZ192" s="201"/>
      <c r="PQA192" s="202"/>
      <c r="PQB192" s="199"/>
      <c r="PQC192" s="199"/>
      <c r="PQD192" s="80"/>
      <c r="PQE192" s="199"/>
      <c r="PQF192" s="199"/>
      <c r="PQG192" s="199"/>
      <c r="PQH192" s="200"/>
      <c r="PQI192" s="201"/>
      <c r="PQJ192" s="202"/>
      <c r="PQK192" s="199"/>
      <c r="PQL192" s="199"/>
      <c r="PQM192" s="80"/>
      <c r="PQN192" s="199"/>
      <c r="PQO192" s="199"/>
      <c r="PQP192" s="199"/>
      <c r="PQQ192" s="200"/>
      <c r="PQR192" s="201"/>
      <c r="PQS192" s="202"/>
      <c r="PQT192" s="199"/>
      <c r="PQU192" s="199"/>
      <c r="PQV192" s="80"/>
      <c r="PQW192" s="199"/>
      <c r="PQX192" s="199"/>
      <c r="PQY192" s="199"/>
      <c r="PQZ192" s="200"/>
      <c r="PRA192" s="201"/>
      <c r="PRB192" s="202"/>
      <c r="PRC192" s="199"/>
      <c r="PRD192" s="199"/>
      <c r="PRE192" s="80"/>
      <c r="PRF192" s="199"/>
      <c r="PRG192" s="199"/>
      <c r="PRH192" s="199"/>
      <c r="PRI192" s="200"/>
      <c r="PRJ192" s="201"/>
      <c r="PRK192" s="202"/>
      <c r="PRL192" s="199"/>
      <c r="PRM192" s="199"/>
      <c r="PRN192" s="80"/>
      <c r="PRO192" s="199"/>
      <c r="PRP192" s="199"/>
      <c r="PRQ192" s="199"/>
      <c r="PRR192" s="200"/>
      <c r="PRS192" s="201"/>
      <c r="PRT192" s="202"/>
      <c r="PRU192" s="199"/>
      <c r="PRV192" s="199"/>
      <c r="PRW192" s="80"/>
      <c r="PRX192" s="199"/>
      <c r="PRY192" s="199"/>
      <c r="PRZ192" s="199"/>
      <c r="PSA192" s="200"/>
      <c r="PSB192" s="201"/>
      <c r="PSC192" s="202"/>
      <c r="PSD192" s="199"/>
      <c r="PSE192" s="199"/>
      <c r="PSF192" s="80"/>
      <c r="PSG192" s="199"/>
      <c r="PSH192" s="199"/>
      <c r="PSI192" s="199"/>
      <c r="PSJ192" s="200"/>
      <c r="PSK192" s="201"/>
      <c r="PSL192" s="202"/>
      <c r="PSM192" s="199"/>
      <c r="PSN192" s="199"/>
      <c r="PSO192" s="80"/>
      <c r="PSP192" s="199"/>
      <c r="PSQ192" s="199"/>
      <c r="PSR192" s="199"/>
      <c r="PSS192" s="200"/>
      <c r="PST192" s="201"/>
      <c r="PSU192" s="202"/>
      <c r="PSV192" s="199"/>
      <c r="PSW192" s="199"/>
      <c r="PSX192" s="80"/>
      <c r="PSY192" s="199"/>
      <c r="PSZ192" s="199"/>
      <c r="PTA192" s="199"/>
      <c r="PTB192" s="200"/>
      <c r="PTC192" s="201"/>
      <c r="PTD192" s="202"/>
      <c r="PTE192" s="199"/>
      <c r="PTF192" s="199"/>
      <c r="PTG192" s="80"/>
      <c r="PTH192" s="199"/>
      <c r="PTI192" s="199"/>
      <c r="PTJ192" s="199"/>
      <c r="PTK192" s="200"/>
      <c r="PTL192" s="201"/>
      <c r="PTM192" s="202"/>
      <c r="PTN192" s="199"/>
      <c r="PTO192" s="199"/>
      <c r="PTP192" s="80"/>
      <c r="PTQ192" s="199"/>
      <c r="PTR192" s="199"/>
      <c r="PTS192" s="199"/>
      <c r="PTT192" s="200"/>
      <c r="PTU192" s="201"/>
      <c r="PTV192" s="202"/>
      <c r="PTW192" s="199"/>
      <c r="PTX192" s="199"/>
      <c r="PTY192" s="80"/>
      <c r="PTZ192" s="199"/>
      <c r="PUA192" s="199"/>
      <c r="PUB192" s="199"/>
      <c r="PUC192" s="200"/>
      <c r="PUD192" s="201"/>
      <c r="PUE192" s="202"/>
      <c r="PUF192" s="199"/>
      <c r="PUG192" s="199"/>
      <c r="PUH192" s="80"/>
      <c r="PUI192" s="199"/>
      <c r="PUJ192" s="199"/>
      <c r="PUK192" s="199"/>
      <c r="PUL192" s="200"/>
      <c r="PUM192" s="201"/>
      <c r="PUN192" s="202"/>
      <c r="PUO192" s="199"/>
      <c r="PUP192" s="199"/>
      <c r="PUQ192" s="80"/>
      <c r="PUR192" s="199"/>
      <c r="PUS192" s="199"/>
      <c r="PUT192" s="199"/>
      <c r="PUU192" s="200"/>
      <c r="PUV192" s="201"/>
      <c r="PUW192" s="202"/>
      <c r="PUX192" s="199"/>
      <c r="PUY192" s="199"/>
      <c r="PUZ192" s="80"/>
      <c r="PVA192" s="199"/>
      <c r="PVB192" s="199"/>
      <c r="PVC192" s="199"/>
      <c r="PVD192" s="200"/>
      <c r="PVE192" s="201"/>
      <c r="PVF192" s="202"/>
      <c r="PVG192" s="199"/>
      <c r="PVH192" s="199"/>
      <c r="PVI192" s="80"/>
      <c r="PVJ192" s="199"/>
      <c r="PVK192" s="199"/>
      <c r="PVL192" s="199"/>
      <c r="PVM192" s="200"/>
      <c r="PVN192" s="201"/>
      <c r="PVO192" s="202"/>
      <c r="PVP192" s="199"/>
      <c r="PVQ192" s="199"/>
      <c r="PVR192" s="80"/>
      <c r="PVS192" s="199"/>
      <c r="PVT192" s="199"/>
      <c r="PVU192" s="199"/>
      <c r="PVV192" s="200"/>
      <c r="PVW192" s="201"/>
      <c r="PVX192" s="202"/>
      <c r="PVY192" s="199"/>
      <c r="PVZ192" s="199"/>
      <c r="PWA192" s="80"/>
      <c r="PWB192" s="199"/>
      <c r="PWC192" s="199"/>
      <c r="PWD192" s="199"/>
      <c r="PWE192" s="200"/>
      <c r="PWF192" s="201"/>
      <c r="PWG192" s="202"/>
      <c r="PWH192" s="199"/>
      <c r="PWI192" s="199"/>
      <c r="PWJ192" s="80"/>
      <c r="PWK192" s="199"/>
      <c r="PWL192" s="199"/>
      <c r="PWM192" s="199"/>
      <c r="PWN192" s="200"/>
      <c r="PWO192" s="201"/>
      <c r="PWP192" s="202"/>
      <c r="PWQ192" s="199"/>
      <c r="PWR192" s="199"/>
      <c r="PWS192" s="80"/>
      <c r="PWT192" s="199"/>
      <c r="PWU192" s="199"/>
      <c r="PWV192" s="199"/>
      <c r="PWW192" s="200"/>
      <c r="PWX192" s="201"/>
      <c r="PWY192" s="202"/>
      <c r="PWZ192" s="199"/>
      <c r="PXA192" s="199"/>
      <c r="PXB192" s="80"/>
      <c r="PXC192" s="199"/>
      <c r="PXD192" s="199"/>
      <c r="PXE192" s="199"/>
      <c r="PXF192" s="200"/>
      <c r="PXG192" s="201"/>
      <c r="PXH192" s="202"/>
      <c r="PXI192" s="199"/>
      <c r="PXJ192" s="199"/>
      <c r="PXK192" s="80"/>
      <c r="PXL192" s="199"/>
      <c r="PXM192" s="199"/>
      <c r="PXN192" s="199"/>
      <c r="PXO192" s="200"/>
      <c r="PXP192" s="201"/>
      <c r="PXQ192" s="202"/>
      <c r="PXR192" s="199"/>
      <c r="PXS192" s="199"/>
      <c r="PXT192" s="80"/>
      <c r="PXU192" s="199"/>
      <c r="PXV192" s="199"/>
      <c r="PXW192" s="199"/>
      <c r="PXX192" s="200"/>
      <c r="PXY192" s="201"/>
      <c r="PXZ192" s="202"/>
      <c r="PYA192" s="199"/>
      <c r="PYB192" s="199"/>
      <c r="PYC192" s="80"/>
      <c r="PYD192" s="199"/>
      <c r="PYE192" s="199"/>
      <c r="PYF192" s="199"/>
      <c r="PYG192" s="200"/>
      <c r="PYH192" s="201"/>
      <c r="PYI192" s="202"/>
      <c r="PYJ192" s="199"/>
      <c r="PYK192" s="199"/>
      <c r="PYL192" s="80"/>
      <c r="PYM192" s="199"/>
      <c r="PYN192" s="199"/>
      <c r="PYO192" s="199"/>
      <c r="PYP192" s="200"/>
      <c r="PYQ192" s="214"/>
      <c r="PYR192" s="212"/>
      <c r="PYS192" s="199"/>
      <c r="PYT192" s="199"/>
      <c r="PYU192" s="80"/>
      <c r="PYV192" s="199"/>
      <c r="PYW192" s="199"/>
      <c r="PYX192" s="199"/>
      <c r="PYY192" s="200"/>
      <c r="PYZ192" s="214"/>
      <c r="PZA192" s="207"/>
      <c r="PZD192" s="111"/>
      <c r="PZH192" s="205"/>
      <c r="PZI192" s="206"/>
      <c r="PZJ192" s="207"/>
      <c r="PZM192" s="112"/>
      <c r="PZN192" s="199"/>
      <c r="PZO192" s="199"/>
      <c r="PZP192" s="199"/>
      <c r="PZQ192" s="200"/>
      <c r="PZR192" s="201"/>
      <c r="PZS192" s="202"/>
      <c r="PZT192" s="199"/>
      <c r="PZU192" s="199"/>
      <c r="PZV192" s="80"/>
      <c r="PZW192" s="199"/>
      <c r="PZX192" s="199"/>
      <c r="PZY192" s="199"/>
      <c r="PZZ192" s="200"/>
      <c r="QAA192" s="201"/>
      <c r="QAB192" s="202"/>
      <c r="QAC192" s="199"/>
      <c r="QAD192" s="199"/>
      <c r="QAE192" s="80"/>
      <c r="QAF192" s="199"/>
      <c r="QAG192" s="199"/>
      <c r="QAH192" s="199"/>
      <c r="QAI192" s="200"/>
      <c r="QAJ192" s="201"/>
      <c r="QAK192" s="202"/>
      <c r="QAL192" s="199"/>
      <c r="QAM192" s="199"/>
      <c r="QAN192" s="80"/>
      <c r="QAO192" s="199"/>
      <c r="QAP192" s="199"/>
      <c r="QAQ192" s="199"/>
      <c r="QAR192" s="200"/>
      <c r="QAS192" s="201"/>
      <c r="QAT192" s="202"/>
      <c r="QAU192" s="199"/>
      <c r="QAV192" s="199"/>
      <c r="QAW192" s="80"/>
      <c r="QAX192" s="199"/>
      <c r="QAY192" s="199"/>
      <c r="QAZ192" s="199"/>
      <c r="QBA192" s="200"/>
      <c r="QBB192" s="201"/>
      <c r="QBC192" s="202"/>
      <c r="QBD192" s="199"/>
      <c r="QBE192" s="199"/>
      <c r="QBF192" s="80"/>
      <c r="QBG192" s="199"/>
      <c r="QBH192" s="199"/>
      <c r="QBI192" s="199"/>
      <c r="QBJ192" s="200"/>
      <c r="QBK192" s="201"/>
      <c r="QBL192" s="202"/>
      <c r="QBM192" s="199"/>
      <c r="QBN192" s="199"/>
      <c r="QBO192" s="80"/>
      <c r="QBP192" s="199"/>
      <c r="QBQ192" s="199"/>
      <c r="QBR192" s="199"/>
      <c r="QBS192" s="200"/>
      <c r="QBT192" s="201"/>
      <c r="QBU192" s="202"/>
      <c r="QBV192" s="199"/>
      <c r="QBW192" s="199"/>
      <c r="QBX192" s="80"/>
      <c r="QBY192" s="199"/>
      <c r="QBZ192" s="199"/>
      <c r="QCA192" s="199"/>
      <c r="QCB192" s="200"/>
      <c r="QCC192" s="201"/>
      <c r="QCD192" s="202"/>
      <c r="QCE192" s="199"/>
      <c r="QCF192" s="199"/>
      <c r="QCG192" s="80"/>
      <c r="QCH192" s="199"/>
      <c r="QCI192" s="199"/>
      <c r="QCJ192" s="199"/>
      <c r="QCK192" s="200"/>
      <c r="QCL192" s="201"/>
      <c r="QCM192" s="202"/>
      <c r="QCN192" s="199"/>
      <c r="QCO192" s="199"/>
      <c r="QCP192" s="80"/>
      <c r="QCQ192" s="199"/>
      <c r="QCR192" s="199"/>
      <c r="QCS192" s="199"/>
      <c r="QCT192" s="200"/>
      <c r="QCU192" s="201"/>
      <c r="QCV192" s="202"/>
      <c r="QCW192" s="199"/>
      <c r="QCX192" s="199"/>
      <c r="QCY192" s="80"/>
      <c r="QCZ192" s="199"/>
      <c r="QDA192" s="199"/>
      <c r="QDB192" s="199"/>
      <c r="QDC192" s="200"/>
      <c r="QDD192" s="201"/>
      <c r="QDE192" s="202"/>
      <c r="QDF192" s="199"/>
      <c r="QDG192" s="199"/>
      <c r="QDH192" s="80"/>
      <c r="QDI192" s="199"/>
      <c r="QDJ192" s="199"/>
      <c r="QDK192" s="199"/>
      <c r="QDL192" s="200"/>
      <c r="QDM192" s="201"/>
      <c r="QDN192" s="202"/>
      <c r="QDO192" s="199"/>
      <c r="QDP192" s="199"/>
      <c r="QDQ192" s="80"/>
      <c r="QDR192" s="199"/>
      <c r="QDS192" s="199"/>
      <c r="QDT192" s="199"/>
      <c r="QDU192" s="200"/>
      <c r="QDV192" s="201"/>
      <c r="QDW192" s="202"/>
      <c r="QDX192" s="199"/>
      <c r="QDY192" s="199"/>
      <c r="QDZ192" s="80"/>
      <c r="QEA192" s="199"/>
      <c r="QEB192" s="199"/>
      <c r="QEC192" s="199"/>
      <c r="QED192" s="200"/>
      <c r="QEE192" s="201"/>
      <c r="QEF192" s="202"/>
      <c r="QEG192" s="199"/>
      <c r="QEH192" s="199"/>
      <c r="QEI192" s="80"/>
      <c r="QEJ192" s="199"/>
      <c r="QEK192" s="199"/>
      <c r="QEL192" s="199"/>
      <c r="QEM192" s="200"/>
      <c r="QEN192" s="201"/>
      <c r="QEO192" s="202"/>
      <c r="QEP192" s="199"/>
      <c r="QEQ192" s="199"/>
      <c r="QER192" s="80"/>
      <c r="QES192" s="199"/>
      <c r="QET192" s="199"/>
      <c r="QEU192" s="199"/>
      <c r="QEV192" s="200"/>
      <c r="QEW192" s="201"/>
      <c r="QEX192" s="202"/>
      <c r="QEY192" s="199"/>
      <c r="QEZ192" s="199"/>
      <c r="QFA192" s="80"/>
      <c r="QFB192" s="199"/>
      <c r="QFC192" s="199"/>
      <c r="QFD192" s="199"/>
      <c r="QFE192" s="200"/>
      <c r="QFF192" s="201"/>
      <c r="QFG192" s="202"/>
      <c r="QFH192" s="199"/>
      <c r="QFI192" s="199"/>
      <c r="QFJ192" s="80"/>
      <c r="QFK192" s="199"/>
      <c r="QFL192" s="199"/>
      <c r="QFM192" s="199"/>
      <c r="QFN192" s="200"/>
      <c r="QFO192" s="201"/>
      <c r="QFP192" s="202"/>
      <c r="QFQ192" s="199"/>
      <c r="QFR192" s="199"/>
      <c r="QFS192" s="80"/>
      <c r="QFT192" s="199"/>
      <c r="QFU192" s="199"/>
      <c r="QFV192" s="199"/>
      <c r="QFW192" s="200"/>
      <c r="QFX192" s="201"/>
      <c r="QFY192" s="202"/>
      <c r="QFZ192" s="199"/>
      <c r="QGA192" s="199"/>
      <c r="QGB192" s="80"/>
      <c r="QGC192" s="199"/>
      <c r="QGD192" s="199"/>
      <c r="QGE192" s="199"/>
      <c r="QGF192" s="200"/>
      <c r="QGG192" s="201"/>
      <c r="QGH192" s="202"/>
      <c r="QGI192" s="199"/>
      <c r="QGJ192" s="199"/>
      <c r="QGK192" s="80"/>
      <c r="QGL192" s="199"/>
      <c r="QGM192" s="199"/>
      <c r="QGN192" s="199"/>
      <c r="QGO192" s="200"/>
      <c r="QGP192" s="201"/>
      <c r="QGQ192" s="202"/>
      <c r="QGR192" s="199"/>
      <c r="QGS192" s="199"/>
      <c r="QGT192" s="80"/>
      <c r="QGU192" s="199"/>
      <c r="QGV192" s="199"/>
      <c r="QGW192" s="199"/>
      <c r="QGX192" s="200"/>
      <c r="QGY192" s="201"/>
      <c r="QGZ192" s="202"/>
      <c r="QHA192" s="199"/>
      <c r="QHB192" s="199"/>
      <c r="QHC192" s="80"/>
      <c r="QHD192" s="199"/>
      <c r="QHE192" s="199"/>
      <c r="QHF192" s="199"/>
      <c r="QHG192" s="200"/>
      <c r="QHH192" s="201"/>
      <c r="QHI192" s="202"/>
      <c r="QHJ192" s="199"/>
      <c r="QHK192" s="199"/>
      <c r="QHL192" s="80"/>
      <c r="QHM192" s="199"/>
      <c r="QHN192" s="199"/>
      <c r="QHO192" s="199"/>
      <c r="QHP192" s="200"/>
      <c r="QHQ192" s="201"/>
      <c r="QHR192" s="202"/>
      <c r="QHS192" s="199"/>
      <c r="QHT192" s="199"/>
      <c r="QHU192" s="80"/>
      <c r="QHV192" s="199"/>
      <c r="QHW192" s="199"/>
      <c r="QHX192" s="199"/>
      <c r="QHY192" s="200"/>
      <c r="QHZ192" s="201"/>
      <c r="QIA192" s="202"/>
      <c r="QIB192" s="199"/>
      <c r="QIC192" s="199"/>
      <c r="QID192" s="80"/>
      <c r="QIE192" s="199"/>
      <c r="QIF192" s="199"/>
      <c r="QIG192" s="199"/>
      <c r="QIH192" s="200"/>
      <c r="QII192" s="201"/>
      <c r="QIJ192" s="202"/>
      <c r="QIK192" s="199"/>
      <c r="QIL192" s="199"/>
      <c r="QIM192" s="110"/>
      <c r="QIN192" s="203"/>
      <c r="QIO192" s="199"/>
      <c r="QIP192" s="199"/>
      <c r="QIQ192" s="200"/>
      <c r="QIR192" s="201"/>
      <c r="QIS192" s="202"/>
      <c r="QIT192" s="199"/>
      <c r="QIU192" s="199"/>
      <c r="QIV192" s="110"/>
      <c r="QIZ192" s="205"/>
      <c r="QJA192" s="206"/>
      <c r="QJB192" s="207"/>
      <c r="QJE192" s="111"/>
      <c r="QJI192" s="208"/>
      <c r="QJJ192" s="201"/>
      <c r="QJK192" s="202"/>
      <c r="QJL192" s="199"/>
      <c r="QJM192" s="199"/>
      <c r="QJN192" s="80"/>
      <c r="QJO192" s="199"/>
      <c r="QJP192" s="199"/>
      <c r="QJQ192" s="199"/>
      <c r="QJR192" s="200"/>
      <c r="QJS192" s="201"/>
      <c r="QJT192" s="202"/>
      <c r="QJU192" s="199"/>
      <c r="QJV192" s="199"/>
      <c r="QJW192" s="80"/>
      <c r="QJX192" s="199"/>
      <c r="QJY192" s="199"/>
      <c r="QJZ192" s="199"/>
      <c r="QKA192" s="200"/>
      <c r="QKB192" s="201"/>
      <c r="QKC192" s="202"/>
      <c r="QKD192" s="199"/>
      <c r="QKE192" s="199"/>
      <c r="QKF192" s="80"/>
      <c r="QKG192" s="199"/>
      <c r="QKH192" s="199"/>
      <c r="QKI192" s="199"/>
      <c r="QKJ192" s="200"/>
      <c r="QKK192" s="201"/>
      <c r="QKL192" s="202"/>
      <c r="QKM192" s="199"/>
      <c r="QKN192" s="199"/>
      <c r="QKO192" s="80"/>
      <c r="QKP192" s="199"/>
      <c r="QKQ192" s="199"/>
      <c r="QKR192" s="199"/>
      <c r="QKS192" s="200"/>
      <c r="QKT192" s="201"/>
      <c r="QKU192" s="202"/>
      <c r="QKV192" s="199"/>
      <c r="QKW192" s="199"/>
      <c r="QKX192" s="80"/>
      <c r="QKY192" s="199"/>
      <c r="QKZ192" s="199"/>
      <c r="QLA192" s="199"/>
      <c r="QLB192" s="200"/>
      <c r="QLC192" s="201"/>
      <c r="QLD192" s="202"/>
      <c r="QLE192" s="199"/>
      <c r="QLF192" s="199"/>
      <c r="QLG192" s="80"/>
      <c r="QLH192" s="199"/>
      <c r="QLI192" s="199"/>
      <c r="QLJ192" s="199"/>
      <c r="QLK192" s="200"/>
      <c r="QLL192" s="201"/>
      <c r="QLM192" s="202"/>
      <c r="QLN192" s="199"/>
      <c r="QLO192" s="199"/>
      <c r="QLP192" s="80"/>
      <c r="QLQ192" s="199"/>
      <c r="QLR192" s="199"/>
      <c r="QLS192" s="199"/>
      <c r="QLT192" s="200"/>
      <c r="QLU192" s="201"/>
      <c r="QLV192" s="202"/>
      <c r="QLW192" s="199"/>
      <c r="QLX192" s="199"/>
      <c r="QLY192" s="80"/>
      <c r="QLZ192" s="199"/>
      <c r="QMA192" s="199"/>
      <c r="QMB192" s="199"/>
      <c r="QMC192" s="200"/>
      <c r="QMD192" s="201"/>
      <c r="QME192" s="202"/>
      <c r="QMF192" s="199"/>
      <c r="QMG192" s="199"/>
      <c r="QMH192" s="80"/>
      <c r="QMI192" s="199"/>
      <c r="QMJ192" s="199"/>
      <c r="QMK192" s="199"/>
      <c r="QML192" s="200"/>
      <c r="QMM192" s="201"/>
      <c r="QMN192" s="202"/>
      <c r="QMO192" s="199"/>
      <c r="QMP192" s="199"/>
      <c r="QMQ192" s="80"/>
      <c r="QMR192" s="199"/>
      <c r="QMS192" s="199"/>
      <c r="QMT192" s="199"/>
      <c r="QMU192" s="200"/>
      <c r="QMV192" s="201"/>
      <c r="QMW192" s="202"/>
      <c r="QMX192" s="199"/>
      <c r="QMY192" s="199"/>
      <c r="QMZ192" s="80"/>
      <c r="QNA192" s="199"/>
      <c r="QNB192" s="199"/>
      <c r="QNC192" s="199"/>
      <c r="QND192" s="200"/>
      <c r="QNE192" s="201"/>
      <c r="QNF192" s="202"/>
      <c r="QNG192" s="199"/>
      <c r="QNH192" s="199"/>
      <c r="QNI192" s="80"/>
      <c r="QNJ192" s="199"/>
      <c r="QNK192" s="199"/>
      <c r="QNL192" s="199"/>
      <c r="QNM192" s="200"/>
      <c r="QNN192" s="201"/>
      <c r="QNO192" s="202"/>
      <c r="QNP192" s="199"/>
      <c r="QNQ192" s="199"/>
      <c r="QNR192" s="80"/>
      <c r="QNS192" s="199"/>
      <c r="QNT192" s="199"/>
      <c r="QNU192" s="199"/>
      <c r="QNV192" s="200"/>
      <c r="QNW192" s="201"/>
      <c r="QNX192" s="202"/>
      <c r="QNY192" s="199"/>
      <c r="QNZ192" s="199"/>
      <c r="QOA192" s="80"/>
      <c r="QOB192" s="199"/>
      <c r="QOC192" s="199"/>
      <c r="QOD192" s="199"/>
      <c r="QOE192" s="200"/>
      <c r="QOF192" s="201"/>
      <c r="QOG192" s="202"/>
      <c r="QOH192" s="199"/>
      <c r="QOI192" s="199"/>
      <c r="QOJ192" s="80"/>
      <c r="QOK192" s="199"/>
      <c r="QOL192" s="199"/>
      <c r="QOM192" s="199"/>
      <c r="QON192" s="200"/>
      <c r="QOO192" s="201"/>
      <c r="QOP192" s="202"/>
      <c r="QOQ192" s="199"/>
      <c r="QOR192" s="199"/>
      <c r="QOS192" s="80"/>
      <c r="QOT192" s="199"/>
      <c r="QOU192" s="199"/>
      <c r="QOV192" s="199"/>
      <c r="QOW192" s="200"/>
      <c r="QOX192" s="201"/>
      <c r="QOY192" s="202"/>
      <c r="QOZ192" s="199"/>
      <c r="QPA192" s="199"/>
      <c r="QPB192" s="80"/>
      <c r="QPC192" s="199"/>
      <c r="QPD192" s="199"/>
      <c r="QPE192" s="199"/>
      <c r="QPF192" s="200"/>
      <c r="QPG192" s="201"/>
      <c r="QPH192" s="202"/>
      <c r="QPI192" s="199"/>
      <c r="QPJ192" s="199"/>
      <c r="QPK192" s="80"/>
      <c r="QPL192" s="199"/>
      <c r="QPM192" s="199"/>
      <c r="QPN192" s="199"/>
      <c r="QPO192" s="200"/>
      <c r="QPP192" s="201"/>
      <c r="QPQ192" s="202"/>
      <c r="QPR192" s="199"/>
      <c r="QPS192" s="199"/>
      <c r="QPT192" s="80"/>
      <c r="QPU192" s="199"/>
      <c r="QPV192" s="199"/>
      <c r="QPW192" s="199"/>
      <c r="QPX192" s="200"/>
      <c r="QPY192" s="201"/>
      <c r="QPZ192" s="202"/>
      <c r="QQA192" s="199"/>
      <c r="QQB192" s="199"/>
      <c r="QQC192" s="80"/>
      <c r="QQD192" s="199"/>
      <c r="QQE192" s="199"/>
      <c r="QQF192" s="199"/>
      <c r="QQG192" s="200"/>
      <c r="QQH192" s="201"/>
      <c r="QQI192" s="202"/>
      <c r="QQJ192" s="199"/>
      <c r="QQK192" s="199"/>
      <c r="QQL192" s="80"/>
      <c r="QQM192" s="199"/>
      <c r="QQN192" s="199"/>
      <c r="QQO192" s="199"/>
      <c r="QQP192" s="200"/>
      <c r="QQQ192" s="201"/>
      <c r="QQR192" s="202"/>
      <c r="QQS192" s="199"/>
      <c r="QQT192" s="199"/>
      <c r="QQU192" s="80"/>
      <c r="QQV192" s="199"/>
      <c r="QQW192" s="199"/>
      <c r="QQX192" s="199"/>
      <c r="QQY192" s="200"/>
      <c r="QQZ192" s="201"/>
      <c r="QRA192" s="202"/>
      <c r="QRB192" s="199"/>
      <c r="QRC192" s="199"/>
      <c r="QRD192" s="80"/>
      <c r="QRE192" s="199"/>
      <c r="QRF192" s="199"/>
      <c r="QRG192" s="199"/>
      <c r="QRH192" s="200"/>
      <c r="QRI192" s="201"/>
      <c r="QRJ192" s="202"/>
      <c r="QRK192" s="199"/>
      <c r="QRL192" s="199"/>
      <c r="QRM192" s="80"/>
      <c r="QRN192" s="199"/>
      <c r="QRO192" s="199"/>
      <c r="QRP192" s="199"/>
      <c r="QRQ192" s="200"/>
      <c r="QRR192" s="201"/>
      <c r="QRS192" s="202"/>
      <c r="QRT192" s="199"/>
      <c r="QRU192" s="199"/>
      <c r="QRV192" s="80"/>
      <c r="QRW192" s="199"/>
      <c r="QRX192" s="199"/>
      <c r="QRY192" s="199"/>
      <c r="QRZ192" s="200"/>
      <c r="QSA192" s="201"/>
      <c r="QSB192" s="202"/>
      <c r="QSC192" s="199"/>
      <c r="QSD192" s="199"/>
      <c r="QSE192" s="80"/>
      <c r="QSF192" s="199"/>
      <c r="QSG192" s="199"/>
      <c r="QSH192" s="199"/>
      <c r="QSI192" s="209"/>
      <c r="QSJ192" s="210"/>
      <c r="QSK192" s="202"/>
      <c r="QSL192" s="199"/>
      <c r="QSM192" s="199"/>
      <c r="QSN192" s="80"/>
      <c r="QSO192" s="199"/>
      <c r="QSP192" s="199"/>
      <c r="QSQ192" s="199"/>
      <c r="QSR192" s="209"/>
      <c r="QSS192" s="206"/>
      <c r="QST192" s="207"/>
      <c r="QSW192" s="111"/>
      <c r="QTA192" s="205"/>
      <c r="QTB192" s="206"/>
      <c r="QTC192" s="207"/>
      <c r="QTE192" s="203"/>
      <c r="QTF192" s="80"/>
      <c r="QTG192" s="199"/>
      <c r="QTH192" s="199"/>
      <c r="QTI192" s="199"/>
      <c r="QTJ192" s="200"/>
      <c r="QTK192" s="201"/>
      <c r="QTL192" s="202"/>
      <c r="QTM192" s="199"/>
      <c r="QTN192" s="199"/>
      <c r="QTO192" s="80"/>
      <c r="QTP192" s="199"/>
      <c r="QTQ192" s="199"/>
      <c r="QTR192" s="199"/>
      <c r="QTS192" s="200"/>
      <c r="QTT192" s="201"/>
      <c r="QTU192" s="202"/>
      <c r="QTV192" s="199"/>
      <c r="QTW192" s="199"/>
      <c r="QTX192" s="80"/>
      <c r="QTY192" s="199"/>
      <c r="QTZ192" s="199"/>
      <c r="QUA192" s="199"/>
      <c r="QUB192" s="200"/>
      <c r="QUC192" s="201"/>
      <c r="QUD192" s="202"/>
      <c r="QUE192" s="199"/>
      <c r="QUF192" s="199"/>
      <c r="QUG192" s="80"/>
      <c r="QUH192" s="199"/>
      <c r="QUI192" s="199"/>
      <c r="QUJ192" s="199"/>
      <c r="QUK192" s="200"/>
      <c r="QUL192" s="201"/>
      <c r="QUM192" s="202"/>
      <c r="QUN192" s="199"/>
      <c r="QUO192" s="199"/>
      <c r="QUP192" s="80"/>
      <c r="QUQ192" s="199"/>
      <c r="QUR192" s="199"/>
      <c r="QUS192" s="199"/>
      <c r="QUT192" s="200"/>
      <c r="QUU192" s="201"/>
      <c r="QUV192" s="202"/>
      <c r="QUW192" s="199"/>
      <c r="QUX192" s="199"/>
      <c r="QUY192" s="80"/>
      <c r="QUZ192" s="199"/>
      <c r="QVA192" s="199"/>
      <c r="QVB192" s="199"/>
      <c r="QVC192" s="200"/>
      <c r="QVD192" s="201"/>
      <c r="QVE192" s="202"/>
      <c r="QVF192" s="199"/>
      <c r="QVG192" s="199"/>
      <c r="QVH192" s="80"/>
      <c r="QVI192" s="199"/>
      <c r="QVJ192" s="199"/>
      <c r="QVK192" s="199"/>
      <c r="QVL192" s="200"/>
      <c r="QVM192" s="201"/>
      <c r="QVN192" s="202"/>
      <c r="QVO192" s="199"/>
      <c r="QVP192" s="199"/>
      <c r="QVQ192" s="80"/>
      <c r="QVR192" s="199"/>
      <c r="QVS192" s="199"/>
      <c r="QVT192" s="199"/>
      <c r="QVU192" s="200"/>
      <c r="QVV192" s="201"/>
      <c r="QVW192" s="202"/>
      <c r="QVX192" s="199"/>
      <c r="QVY192" s="199"/>
      <c r="QVZ192" s="80"/>
      <c r="QWA192" s="199"/>
      <c r="QWB192" s="199"/>
      <c r="QWC192" s="199"/>
      <c r="QWD192" s="200"/>
      <c r="QWE192" s="201"/>
      <c r="QWF192" s="202"/>
      <c r="QWG192" s="199"/>
      <c r="QWH192" s="199"/>
      <c r="QWI192" s="80"/>
      <c r="QWJ192" s="199"/>
      <c r="QWK192" s="199"/>
      <c r="QWL192" s="199"/>
      <c r="QWM192" s="200"/>
      <c r="QWN192" s="201"/>
      <c r="QWO192" s="202"/>
      <c r="QWP192" s="199"/>
      <c r="QWQ192" s="199"/>
      <c r="QWR192" s="80"/>
      <c r="QWS192" s="199"/>
      <c r="QWT192" s="199"/>
      <c r="QWU192" s="199"/>
      <c r="QWV192" s="200"/>
      <c r="QWW192" s="201"/>
      <c r="QWX192" s="202"/>
      <c r="QWY192" s="199"/>
      <c r="QWZ192" s="199"/>
      <c r="QXA192" s="80"/>
      <c r="QXB192" s="199"/>
      <c r="QXC192" s="199"/>
      <c r="QXD192" s="199"/>
      <c r="QXE192" s="200"/>
      <c r="QXF192" s="201"/>
      <c r="QXG192" s="202"/>
      <c r="QXH192" s="199"/>
      <c r="QXI192" s="199"/>
      <c r="QXJ192" s="80"/>
      <c r="QXK192" s="199"/>
      <c r="QXL192" s="199"/>
      <c r="QXM192" s="199"/>
      <c r="QXN192" s="200"/>
      <c r="QXO192" s="201"/>
      <c r="QXP192" s="202"/>
      <c r="QXQ192" s="199"/>
      <c r="QXR192" s="199"/>
      <c r="QXS192" s="80"/>
      <c r="QXT192" s="199"/>
      <c r="QXU192" s="199"/>
      <c r="QXV192" s="199"/>
      <c r="QXW192" s="200"/>
      <c r="QXX192" s="201"/>
      <c r="QXY192" s="202"/>
      <c r="QXZ192" s="199"/>
      <c r="QYA192" s="199"/>
      <c r="QYB192" s="80"/>
      <c r="QYC192" s="199"/>
      <c r="QYD192" s="199"/>
      <c r="QYE192" s="199"/>
      <c r="QYF192" s="200"/>
      <c r="QYG192" s="201"/>
      <c r="QYH192" s="202"/>
      <c r="QYI192" s="199"/>
      <c r="QYJ192" s="199"/>
      <c r="QYK192" s="80"/>
      <c r="QYL192" s="199"/>
      <c r="QYM192" s="199"/>
      <c r="QYN192" s="199"/>
      <c r="QYO192" s="200"/>
      <c r="QYP192" s="201"/>
      <c r="QYQ192" s="202"/>
      <c r="QYR192" s="199"/>
      <c r="QYS192" s="199"/>
      <c r="QYT192" s="80"/>
      <c r="QYU192" s="199"/>
      <c r="QYV192" s="199"/>
      <c r="QYW192" s="199"/>
      <c r="QYX192" s="200"/>
      <c r="QYY192" s="201"/>
      <c r="QYZ192" s="202"/>
      <c r="QZA192" s="199"/>
      <c r="QZB192" s="199"/>
      <c r="QZC192" s="80"/>
      <c r="QZD192" s="199"/>
      <c r="QZE192" s="199"/>
      <c r="QZF192" s="199"/>
      <c r="QZG192" s="200"/>
      <c r="QZH192" s="201"/>
      <c r="QZI192" s="202"/>
      <c r="QZJ192" s="199"/>
      <c r="QZK192" s="199"/>
      <c r="QZL192" s="80"/>
      <c r="QZM192" s="199"/>
      <c r="QZN192" s="199"/>
      <c r="QZO192" s="199"/>
      <c r="QZP192" s="200"/>
      <c r="QZQ192" s="201"/>
      <c r="QZR192" s="202"/>
      <c r="QZS192" s="199"/>
      <c r="QZT192" s="199"/>
      <c r="QZU192" s="80"/>
      <c r="QZV192" s="199"/>
      <c r="QZW192" s="199"/>
      <c r="QZX192" s="199"/>
      <c r="QZY192" s="200"/>
      <c r="QZZ192" s="201"/>
      <c r="RAA192" s="202"/>
      <c r="RAB192" s="199"/>
      <c r="RAC192" s="199"/>
      <c r="RAD192" s="80"/>
      <c r="RAE192" s="199"/>
      <c r="RAF192" s="199"/>
      <c r="RAG192" s="199"/>
      <c r="RAH192" s="200"/>
      <c r="RAI192" s="201"/>
      <c r="RAJ192" s="202"/>
      <c r="RAK192" s="199"/>
      <c r="RAL192" s="199"/>
      <c r="RAM192" s="80"/>
      <c r="RAN192" s="199"/>
      <c r="RAO192" s="199"/>
      <c r="RAP192" s="199"/>
      <c r="RAQ192" s="200"/>
      <c r="RAR192" s="201"/>
      <c r="RAS192" s="202"/>
      <c r="RAT192" s="199"/>
      <c r="RAU192" s="199"/>
      <c r="RAV192" s="80"/>
      <c r="RAW192" s="199"/>
      <c r="RAX192" s="199"/>
      <c r="RAY192" s="199"/>
      <c r="RAZ192" s="200"/>
      <c r="RBA192" s="201"/>
      <c r="RBB192" s="202"/>
      <c r="RBC192" s="199"/>
      <c r="RBD192" s="199"/>
      <c r="RBE192" s="80"/>
      <c r="RBF192" s="199"/>
      <c r="RBG192" s="199"/>
      <c r="RBH192" s="199"/>
      <c r="RBI192" s="200"/>
      <c r="RBJ192" s="201"/>
      <c r="RBK192" s="202"/>
      <c r="RBL192" s="199"/>
      <c r="RBM192" s="199"/>
      <c r="RBN192" s="80"/>
      <c r="RBO192" s="199"/>
      <c r="RBP192" s="199"/>
      <c r="RBQ192" s="199"/>
      <c r="RBR192" s="200"/>
      <c r="RBS192" s="201"/>
      <c r="RBT192" s="202"/>
      <c r="RBU192" s="199"/>
      <c r="RBV192" s="199"/>
      <c r="RBW192" s="80"/>
      <c r="RBX192" s="199"/>
      <c r="RBY192" s="199"/>
      <c r="RBZ192" s="199"/>
      <c r="RCA192" s="200"/>
      <c r="RCB192" s="201"/>
      <c r="RCC192" s="202"/>
      <c r="RCD192" s="199"/>
      <c r="RCE192" s="211"/>
      <c r="RCF192" s="112"/>
      <c r="RCG192" s="199"/>
      <c r="RCH192" s="199"/>
      <c r="RCI192" s="199"/>
      <c r="RCJ192" s="200"/>
      <c r="RCK192" s="201"/>
      <c r="RCL192" s="202"/>
      <c r="RCM192" s="199"/>
      <c r="RCN192" s="211"/>
      <c r="RCO192" s="111"/>
      <c r="RCS192" s="205"/>
      <c r="RCT192" s="206"/>
      <c r="RCU192" s="207"/>
      <c r="RCX192" s="111"/>
      <c r="RDA192" s="203"/>
      <c r="RDB192" s="200"/>
      <c r="RDC192" s="201"/>
      <c r="RDD192" s="202"/>
      <c r="RDE192" s="199"/>
      <c r="RDF192" s="199"/>
      <c r="RDG192" s="80"/>
      <c r="RDH192" s="199"/>
      <c r="RDI192" s="199"/>
      <c r="RDJ192" s="199"/>
      <c r="RDK192" s="200"/>
      <c r="RDL192" s="201"/>
      <c r="RDM192" s="202"/>
      <c r="RDN192" s="199"/>
      <c r="RDO192" s="199"/>
      <c r="RDP192" s="80"/>
      <c r="RDQ192" s="199"/>
      <c r="RDR192" s="199"/>
      <c r="RDS192" s="199"/>
      <c r="RDT192" s="200"/>
      <c r="RDU192" s="201"/>
      <c r="RDV192" s="202"/>
      <c r="RDW192" s="199"/>
      <c r="RDX192" s="199"/>
      <c r="RDY192" s="80"/>
      <c r="RDZ192" s="199"/>
      <c r="REA192" s="199"/>
      <c r="REB192" s="199"/>
      <c r="REC192" s="200"/>
      <c r="RED192" s="201"/>
      <c r="REE192" s="202"/>
      <c r="REF192" s="199"/>
      <c r="REG192" s="199"/>
      <c r="REH192" s="80"/>
      <c r="REI192" s="199"/>
      <c r="REJ192" s="199"/>
      <c r="REK192" s="199"/>
      <c r="REL192" s="200"/>
      <c r="REM192" s="201"/>
      <c r="REN192" s="202"/>
      <c r="REO192" s="199"/>
      <c r="REP192" s="199"/>
      <c r="REQ192" s="80"/>
      <c r="RER192" s="199"/>
      <c r="RES192" s="199"/>
      <c r="RET192" s="199"/>
      <c r="REU192" s="200"/>
      <c r="REV192" s="201"/>
      <c r="REW192" s="202"/>
      <c r="REX192" s="199"/>
      <c r="REY192" s="199"/>
      <c r="REZ192" s="80"/>
      <c r="RFA192" s="199"/>
      <c r="RFB192" s="199"/>
      <c r="RFC192" s="199"/>
      <c r="RFD192" s="200"/>
      <c r="RFE192" s="201"/>
      <c r="RFF192" s="202"/>
      <c r="RFG192" s="199"/>
      <c r="RFH192" s="199"/>
      <c r="RFI192" s="80"/>
      <c r="RFJ192" s="199"/>
      <c r="RFK192" s="199"/>
      <c r="RFL192" s="199"/>
      <c r="RFM192" s="200"/>
      <c r="RFN192" s="201"/>
      <c r="RFO192" s="202"/>
      <c r="RFP192" s="199"/>
      <c r="RFQ192" s="199"/>
      <c r="RFR192" s="80"/>
      <c r="RFS192" s="199"/>
      <c r="RFT192" s="199"/>
      <c r="RFU192" s="199"/>
      <c r="RFV192" s="200"/>
      <c r="RFW192" s="201"/>
      <c r="RFX192" s="202"/>
      <c r="RFY192" s="199"/>
      <c r="RFZ192" s="199"/>
      <c r="RGA192" s="80"/>
      <c r="RGB192" s="199"/>
      <c r="RGC192" s="199"/>
      <c r="RGD192" s="199"/>
      <c r="RGE192" s="200"/>
      <c r="RGF192" s="201"/>
      <c r="RGG192" s="202"/>
      <c r="RGH192" s="199"/>
      <c r="RGI192" s="199"/>
      <c r="RGJ192" s="80"/>
      <c r="RGK192" s="199"/>
      <c r="RGL192" s="199"/>
      <c r="RGM192" s="199"/>
      <c r="RGN192" s="200"/>
      <c r="RGO192" s="201"/>
      <c r="RGP192" s="202"/>
      <c r="RGQ192" s="199"/>
      <c r="RGR192" s="199"/>
      <c r="RGS192" s="80"/>
      <c r="RGT192" s="199"/>
      <c r="RGU192" s="199"/>
      <c r="RGV192" s="199"/>
      <c r="RGW192" s="200"/>
      <c r="RGX192" s="201"/>
      <c r="RGY192" s="202"/>
      <c r="RGZ192" s="199"/>
      <c r="RHA192" s="199"/>
      <c r="RHB192" s="80"/>
      <c r="RHC192" s="199"/>
      <c r="RHD192" s="199"/>
      <c r="RHE192" s="199"/>
      <c r="RHF192" s="200"/>
      <c r="RHG192" s="201"/>
      <c r="RHH192" s="202"/>
      <c r="RHI192" s="199"/>
      <c r="RHJ192" s="199"/>
      <c r="RHK192" s="80"/>
      <c r="RHL192" s="199"/>
      <c r="RHM192" s="199"/>
      <c r="RHN192" s="199"/>
      <c r="RHO192" s="200"/>
      <c r="RHP192" s="201"/>
      <c r="RHQ192" s="202"/>
      <c r="RHR192" s="199"/>
      <c r="RHS192" s="199"/>
      <c r="RHT192" s="80"/>
      <c r="RHU192" s="199"/>
      <c r="RHV192" s="199"/>
      <c r="RHW192" s="199"/>
      <c r="RHX192" s="200"/>
      <c r="RHY192" s="201"/>
      <c r="RHZ192" s="202"/>
      <c r="RIA192" s="199"/>
      <c r="RIB192" s="199"/>
      <c r="RIC192" s="80"/>
      <c r="RID192" s="199"/>
      <c r="RIE192" s="199"/>
      <c r="RIF192" s="199"/>
      <c r="RIG192" s="200"/>
      <c r="RIH192" s="201"/>
      <c r="RII192" s="202"/>
      <c r="RIJ192" s="199"/>
      <c r="RIK192" s="199"/>
      <c r="RIL192" s="80"/>
      <c r="RIM192" s="199"/>
      <c r="RIN192" s="199"/>
      <c r="RIO192" s="199"/>
      <c r="RIP192" s="200"/>
      <c r="RIQ192" s="201"/>
      <c r="RIR192" s="202"/>
      <c r="RIS192" s="199"/>
      <c r="RIT192" s="199"/>
      <c r="RIU192" s="80"/>
      <c r="RIV192" s="199"/>
      <c r="RIW192" s="199"/>
      <c r="RIX192" s="199"/>
      <c r="RIY192" s="200"/>
      <c r="RIZ192" s="201"/>
      <c r="RJA192" s="202"/>
      <c r="RJB192" s="199"/>
      <c r="RJC192" s="199"/>
      <c r="RJD192" s="80"/>
      <c r="RJE192" s="199"/>
      <c r="RJF192" s="199"/>
      <c r="RJG192" s="199"/>
      <c r="RJH192" s="200"/>
      <c r="RJI192" s="201"/>
      <c r="RJJ192" s="202"/>
      <c r="RJK192" s="199"/>
      <c r="RJL192" s="199"/>
      <c r="RJM192" s="80"/>
      <c r="RJN192" s="199"/>
      <c r="RJO192" s="199"/>
      <c r="RJP192" s="199"/>
      <c r="RJQ192" s="200"/>
      <c r="RJR192" s="201"/>
      <c r="RJS192" s="202"/>
      <c r="RJT192" s="199"/>
      <c r="RJU192" s="199"/>
      <c r="RJV192" s="80"/>
      <c r="RJW192" s="199"/>
      <c r="RJX192" s="199"/>
      <c r="RJY192" s="199"/>
      <c r="RJZ192" s="200"/>
      <c r="RKA192" s="201"/>
      <c r="RKB192" s="202"/>
      <c r="RKC192" s="199"/>
      <c r="RKD192" s="199"/>
      <c r="RKE192" s="80"/>
      <c r="RKF192" s="199"/>
      <c r="RKG192" s="199"/>
      <c r="RKH192" s="199"/>
      <c r="RKI192" s="200"/>
      <c r="RKJ192" s="201"/>
      <c r="RKK192" s="202"/>
      <c r="RKL192" s="199"/>
      <c r="RKM192" s="199"/>
      <c r="RKN192" s="80"/>
      <c r="RKO192" s="199"/>
      <c r="RKP192" s="199"/>
      <c r="RKQ192" s="199"/>
      <c r="RKR192" s="200"/>
      <c r="RKS192" s="201"/>
      <c r="RKT192" s="202"/>
      <c r="RKU192" s="199"/>
      <c r="RKV192" s="199"/>
      <c r="RKW192" s="80"/>
      <c r="RKX192" s="199"/>
      <c r="RKY192" s="199"/>
      <c r="RKZ192" s="199"/>
      <c r="RLA192" s="200"/>
      <c r="RLB192" s="201"/>
      <c r="RLC192" s="202"/>
      <c r="RLD192" s="199"/>
      <c r="RLE192" s="199"/>
      <c r="RLF192" s="80"/>
      <c r="RLG192" s="199"/>
      <c r="RLH192" s="199"/>
      <c r="RLI192" s="199"/>
      <c r="RLJ192" s="200"/>
      <c r="RLK192" s="201"/>
      <c r="RLL192" s="202"/>
      <c r="RLM192" s="199"/>
      <c r="RLN192" s="199"/>
      <c r="RLO192" s="80"/>
      <c r="RLP192" s="199"/>
      <c r="RLQ192" s="199"/>
      <c r="RLR192" s="199"/>
      <c r="RLS192" s="200"/>
      <c r="RLT192" s="201"/>
      <c r="RLU192" s="202"/>
      <c r="RLV192" s="199"/>
      <c r="RLW192" s="199"/>
      <c r="RLX192" s="80"/>
      <c r="RLY192" s="199"/>
      <c r="RLZ192" s="199"/>
      <c r="RMA192" s="211"/>
      <c r="RMB192" s="208"/>
      <c r="RMC192" s="201"/>
      <c r="RMD192" s="202"/>
      <c r="RME192" s="199"/>
      <c r="RMF192" s="199"/>
      <c r="RMG192" s="80"/>
      <c r="RMH192" s="199"/>
      <c r="RMI192" s="199"/>
      <c r="RMJ192" s="211"/>
      <c r="RMK192" s="205"/>
      <c r="RML192" s="206"/>
      <c r="RMM192" s="207"/>
      <c r="RMP192" s="111"/>
      <c r="RMT192" s="205"/>
      <c r="RMU192" s="206"/>
      <c r="RMV192" s="207"/>
      <c r="RMW192" s="203"/>
      <c r="RMX192" s="199"/>
      <c r="RMY192" s="80"/>
      <c r="RMZ192" s="199"/>
      <c r="RNA192" s="199"/>
      <c r="RNB192" s="199"/>
      <c r="RNC192" s="200"/>
      <c r="RND192" s="201"/>
      <c r="RNE192" s="202"/>
      <c r="RNF192" s="199"/>
      <c r="RNG192" s="199"/>
      <c r="RNH192" s="80"/>
      <c r="RNI192" s="199"/>
      <c r="RNJ192" s="199"/>
      <c r="RNK192" s="199"/>
      <c r="RNL192" s="200"/>
      <c r="RNM192" s="201"/>
      <c r="RNN192" s="202"/>
      <c r="RNO192" s="199"/>
      <c r="RNP192" s="199"/>
      <c r="RNQ192" s="80"/>
      <c r="RNR192" s="199"/>
      <c r="RNS192" s="199"/>
      <c r="RNT192" s="199"/>
      <c r="RNU192" s="200"/>
      <c r="RNV192" s="201"/>
      <c r="RNW192" s="202"/>
      <c r="RNX192" s="199"/>
      <c r="RNY192" s="199"/>
      <c r="RNZ192" s="80"/>
      <c r="ROA192" s="199"/>
      <c r="ROB192" s="199"/>
      <c r="ROC192" s="199"/>
      <c r="ROD192" s="200"/>
      <c r="ROE192" s="201"/>
      <c r="ROF192" s="202"/>
      <c r="ROG192" s="199"/>
      <c r="ROH192" s="199"/>
      <c r="ROI192" s="80"/>
      <c r="ROJ192" s="199"/>
      <c r="ROK192" s="199"/>
      <c r="ROL192" s="199"/>
      <c r="ROM192" s="200"/>
      <c r="RON192" s="201"/>
      <c r="ROO192" s="202"/>
      <c r="ROP192" s="199"/>
      <c r="ROQ192" s="199"/>
      <c r="ROR192" s="80"/>
      <c r="ROS192" s="199"/>
      <c r="ROT192" s="199"/>
      <c r="ROU192" s="199"/>
      <c r="ROV192" s="200"/>
      <c r="ROW192" s="201"/>
      <c r="ROX192" s="202"/>
      <c r="ROY192" s="199"/>
      <c r="ROZ192" s="199"/>
      <c r="RPA192" s="80"/>
      <c r="RPB192" s="199"/>
      <c r="RPC192" s="199"/>
      <c r="RPD192" s="199"/>
      <c r="RPE192" s="200"/>
      <c r="RPF192" s="201"/>
      <c r="RPG192" s="202"/>
      <c r="RPH192" s="199"/>
      <c r="RPI192" s="199"/>
      <c r="RPJ192" s="80"/>
      <c r="RPK192" s="199"/>
      <c r="RPL192" s="199"/>
      <c r="RPM192" s="199"/>
      <c r="RPN192" s="200"/>
      <c r="RPO192" s="201"/>
      <c r="RPP192" s="202"/>
      <c r="RPQ192" s="199"/>
      <c r="RPR192" s="199"/>
      <c r="RPS192" s="80"/>
      <c r="RPT192" s="199"/>
      <c r="RPU192" s="199"/>
      <c r="RPV192" s="199"/>
      <c r="RPW192" s="200"/>
      <c r="RPX192" s="201"/>
      <c r="RPY192" s="202"/>
      <c r="RPZ192" s="199"/>
      <c r="RQA192" s="199"/>
      <c r="RQB192" s="80"/>
      <c r="RQC192" s="199"/>
      <c r="RQD192" s="199"/>
      <c r="RQE192" s="199"/>
      <c r="RQF192" s="200"/>
      <c r="RQG192" s="201"/>
      <c r="RQH192" s="202"/>
      <c r="RQI192" s="199"/>
      <c r="RQJ192" s="199"/>
      <c r="RQK192" s="80"/>
      <c r="RQL192" s="199"/>
      <c r="RQM192" s="199"/>
      <c r="RQN192" s="199"/>
      <c r="RQO192" s="200"/>
      <c r="RQP192" s="201"/>
      <c r="RQQ192" s="202"/>
      <c r="RQR192" s="199"/>
      <c r="RQS192" s="199"/>
      <c r="RQT192" s="80"/>
      <c r="RQU192" s="199"/>
      <c r="RQV192" s="199"/>
      <c r="RQW192" s="199"/>
      <c r="RQX192" s="200"/>
      <c r="RQY192" s="201"/>
      <c r="RQZ192" s="202"/>
      <c r="RRA192" s="199"/>
      <c r="RRB192" s="199"/>
      <c r="RRC192" s="80"/>
      <c r="RRD192" s="199"/>
      <c r="RRE192" s="199"/>
      <c r="RRF192" s="199"/>
      <c r="RRG192" s="200"/>
      <c r="RRH192" s="201"/>
      <c r="RRI192" s="202"/>
      <c r="RRJ192" s="199"/>
      <c r="RRK192" s="199"/>
      <c r="RRL192" s="80"/>
      <c r="RRM192" s="199"/>
      <c r="RRN192" s="199"/>
      <c r="RRO192" s="199"/>
      <c r="RRP192" s="200"/>
      <c r="RRQ192" s="201"/>
      <c r="RRR192" s="202"/>
      <c r="RRS192" s="199"/>
      <c r="RRT192" s="199"/>
      <c r="RRU192" s="80"/>
      <c r="RRV192" s="199"/>
      <c r="RRW192" s="199"/>
      <c r="RRX192" s="199"/>
      <c r="RRY192" s="200"/>
      <c r="RRZ192" s="201"/>
      <c r="RSA192" s="202"/>
      <c r="RSB192" s="199"/>
      <c r="RSC192" s="199"/>
      <c r="RSD192" s="80"/>
      <c r="RSE192" s="199"/>
      <c r="RSF192" s="199"/>
      <c r="RSG192" s="199"/>
      <c r="RSH192" s="200"/>
      <c r="RSI192" s="201"/>
      <c r="RSJ192" s="202"/>
      <c r="RSK192" s="199"/>
      <c r="RSL192" s="199"/>
      <c r="RSM192" s="80"/>
      <c r="RSN192" s="199"/>
      <c r="RSO192" s="199"/>
      <c r="RSP192" s="199"/>
      <c r="RSQ192" s="200"/>
      <c r="RSR192" s="201"/>
      <c r="RSS192" s="202"/>
      <c r="RST192" s="199"/>
      <c r="RSU192" s="199"/>
      <c r="RSV192" s="80"/>
      <c r="RSW192" s="199"/>
      <c r="RSX192" s="199"/>
      <c r="RSY192" s="199"/>
      <c r="RSZ192" s="200"/>
      <c r="RTA192" s="201"/>
      <c r="RTB192" s="202"/>
      <c r="RTC192" s="199"/>
      <c r="RTD192" s="199"/>
      <c r="RTE192" s="80"/>
      <c r="RTF192" s="199"/>
      <c r="RTG192" s="199"/>
      <c r="RTH192" s="199"/>
      <c r="RTI192" s="200"/>
      <c r="RTJ192" s="201"/>
      <c r="RTK192" s="202"/>
      <c r="RTL192" s="199"/>
      <c r="RTM192" s="199"/>
      <c r="RTN192" s="80"/>
      <c r="RTO192" s="199"/>
      <c r="RTP192" s="199"/>
      <c r="RTQ192" s="199"/>
      <c r="RTR192" s="200"/>
      <c r="RTS192" s="201"/>
      <c r="RTT192" s="202"/>
      <c r="RTU192" s="199"/>
      <c r="RTV192" s="199"/>
      <c r="RTW192" s="80"/>
      <c r="RTX192" s="199"/>
      <c r="RTY192" s="199"/>
      <c r="RTZ192" s="199"/>
      <c r="RUA192" s="200"/>
      <c r="RUB192" s="201"/>
      <c r="RUC192" s="202"/>
      <c r="RUD192" s="199"/>
      <c r="RUE192" s="199"/>
      <c r="RUF192" s="80"/>
      <c r="RUG192" s="199"/>
      <c r="RUH192" s="199"/>
      <c r="RUI192" s="199"/>
      <c r="RUJ192" s="200"/>
      <c r="RUK192" s="201"/>
      <c r="RUL192" s="202"/>
      <c r="RUM192" s="199"/>
      <c r="RUN192" s="199"/>
      <c r="RUO192" s="80"/>
      <c r="RUP192" s="199"/>
      <c r="RUQ192" s="199"/>
      <c r="RUR192" s="199"/>
      <c r="RUS192" s="200"/>
      <c r="RUT192" s="201"/>
      <c r="RUU192" s="202"/>
      <c r="RUV192" s="199"/>
      <c r="RUW192" s="199"/>
      <c r="RUX192" s="80"/>
      <c r="RUY192" s="199"/>
      <c r="RUZ192" s="199"/>
      <c r="RVA192" s="199"/>
      <c r="RVB192" s="200"/>
      <c r="RVC192" s="201"/>
      <c r="RVD192" s="202"/>
      <c r="RVE192" s="199"/>
      <c r="RVF192" s="199"/>
      <c r="RVG192" s="80"/>
      <c r="RVH192" s="199"/>
      <c r="RVI192" s="199"/>
      <c r="RVJ192" s="199"/>
      <c r="RVK192" s="200"/>
      <c r="RVL192" s="201"/>
      <c r="RVM192" s="202"/>
      <c r="RVN192" s="199"/>
      <c r="RVO192" s="199"/>
      <c r="RVP192" s="80"/>
      <c r="RVQ192" s="199"/>
      <c r="RVR192" s="199"/>
      <c r="RVS192" s="199"/>
      <c r="RVT192" s="200"/>
      <c r="RVU192" s="201"/>
      <c r="RVV192" s="202"/>
      <c r="RVW192" s="211"/>
      <c r="RVX192" s="203"/>
      <c r="RVY192" s="80"/>
      <c r="RVZ192" s="199"/>
      <c r="RWA192" s="199"/>
      <c r="RWB192" s="199"/>
      <c r="RWC192" s="200"/>
      <c r="RWD192" s="201"/>
      <c r="RWE192" s="202"/>
      <c r="RWF192" s="211"/>
      <c r="RWH192" s="111"/>
      <c r="RWL192" s="205"/>
      <c r="RWM192" s="206"/>
      <c r="RWN192" s="207"/>
      <c r="RWQ192" s="111"/>
      <c r="RWS192" s="203"/>
      <c r="RWT192" s="199"/>
      <c r="RWU192" s="200"/>
      <c r="RWV192" s="201"/>
      <c r="RWW192" s="202"/>
      <c r="RWX192" s="199"/>
      <c r="RWY192" s="199"/>
      <c r="RWZ192" s="80"/>
      <c r="RXA192" s="199"/>
      <c r="RXB192" s="199"/>
      <c r="RXC192" s="199"/>
      <c r="RXD192" s="200"/>
      <c r="RXE192" s="201"/>
      <c r="RXF192" s="202"/>
      <c r="RXG192" s="199"/>
      <c r="RXH192" s="199"/>
      <c r="RXI192" s="80"/>
      <c r="RXJ192" s="199"/>
      <c r="RXK192" s="199"/>
      <c r="RXL192" s="199"/>
      <c r="RXM192" s="200"/>
      <c r="RXN192" s="201"/>
      <c r="RXO192" s="202"/>
      <c r="RXP192" s="199"/>
      <c r="RXQ192" s="199"/>
      <c r="RXR192" s="80"/>
      <c r="RXS192" s="199"/>
      <c r="RXT192" s="199"/>
      <c r="RXU192" s="199"/>
      <c r="RXV192" s="200"/>
      <c r="RXW192" s="201"/>
      <c r="RXX192" s="202"/>
      <c r="RXY192" s="199"/>
      <c r="RXZ192" s="199"/>
      <c r="RYA192" s="80"/>
      <c r="RYB192" s="199"/>
      <c r="RYC192" s="199"/>
      <c r="RYD192" s="199"/>
      <c r="RYE192" s="200"/>
      <c r="RYF192" s="201"/>
      <c r="RYG192" s="202"/>
      <c r="RYH192" s="199"/>
      <c r="RYI192" s="199"/>
      <c r="RYJ192" s="80"/>
      <c r="RYK192" s="199"/>
      <c r="RYL192" s="199"/>
      <c r="RYM192" s="199"/>
      <c r="RYN192" s="200"/>
      <c r="RYO192" s="201"/>
      <c r="RYP192" s="202"/>
      <c r="RYQ192" s="199"/>
      <c r="RYR192" s="199"/>
      <c r="RYS192" s="80"/>
      <c r="RYT192" s="199"/>
      <c r="RYU192" s="199"/>
      <c r="RYV192" s="199"/>
      <c r="RYW192" s="200"/>
      <c r="RYX192" s="201"/>
      <c r="RYY192" s="202"/>
      <c r="RYZ192" s="199"/>
      <c r="RZA192" s="199"/>
      <c r="RZB192" s="80"/>
      <c r="RZC192" s="199"/>
      <c r="RZD192" s="199"/>
      <c r="RZE192" s="199"/>
      <c r="RZF192" s="200"/>
      <c r="RZG192" s="201"/>
      <c r="RZH192" s="202"/>
      <c r="RZI192" s="199"/>
      <c r="RZJ192" s="199"/>
      <c r="RZK192" s="80"/>
      <c r="RZL192" s="199"/>
      <c r="RZM192" s="199"/>
      <c r="RZN192" s="199"/>
      <c r="RZO192" s="200"/>
      <c r="RZP192" s="201"/>
      <c r="RZQ192" s="202"/>
      <c r="RZR192" s="199"/>
      <c r="RZS192" s="199"/>
      <c r="RZT192" s="80"/>
      <c r="RZU192" s="199"/>
      <c r="RZV192" s="199"/>
      <c r="RZW192" s="199"/>
      <c r="RZX192" s="200"/>
      <c r="RZY192" s="201"/>
      <c r="RZZ192" s="202"/>
      <c r="SAA192" s="199"/>
      <c r="SAB192" s="199"/>
      <c r="SAC192" s="80"/>
      <c r="SAD192" s="199"/>
      <c r="SAE192" s="199"/>
      <c r="SAF192" s="199"/>
      <c r="SAG192" s="200"/>
      <c r="SAH192" s="201"/>
      <c r="SAI192" s="202"/>
      <c r="SAJ192" s="199"/>
      <c r="SAK192" s="199"/>
      <c r="SAL192" s="80"/>
      <c r="SAM192" s="199"/>
      <c r="SAN192" s="199"/>
      <c r="SAO192" s="199"/>
      <c r="SAP192" s="200"/>
      <c r="SAQ192" s="201"/>
      <c r="SAR192" s="202"/>
      <c r="SAS192" s="199"/>
      <c r="SAT192" s="199"/>
      <c r="SAU192" s="80"/>
      <c r="SAV192" s="199"/>
      <c r="SAW192" s="199"/>
      <c r="SAX192" s="199"/>
      <c r="SAY192" s="200"/>
      <c r="SAZ192" s="201"/>
      <c r="SBA192" s="202"/>
      <c r="SBB192" s="199"/>
      <c r="SBC192" s="199"/>
      <c r="SBD192" s="80"/>
      <c r="SBE192" s="199"/>
      <c r="SBF192" s="199"/>
      <c r="SBG192" s="199"/>
      <c r="SBH192" s="200"/>
      <c r="SBI192" s="201"/>
      <c r="SBJ192" s="202"/>
      <c r="SBK192" s="199"/>
      <c r="SBL192" s="199"/>
      <c r="SBM192" s="80"/>
      <c r="SBN192" s="199"/>
      <c r="SBO192" s="199"/>
      <c r="SBP192" s="199"/>
      <c r="SBQ192" s="200"/>
      <c r="SBR192" s="201"/>
      <c r="SBS192" s="202"/>
      <c r="SBT192" s="199"/>
      <c r="SBU192" s="199"/>
      <c r="SBV192" s="80"/>
      <c r="SBW192" s="199"/>
      <c r="SBX192" s="199"/>
      <c r="SBY192" s="199"/>
      <c r="SBZ192" s="200"/>
      <c r="SCA192" s="201"/>
      <c r="SCB192" s="202"/>
      <c r="SCC192" s="199"/>
      <c r="SCD192" s="199"/>
      <c r="SCE192" s="80"/>
      <c r="SCF192" s="199"/>
      <c r="SCG192" s="199"/>
      <c r="SCH192" s="199"/>
      <c r="SCI192" s="200"/>
      <c r="SCJ192" s="201"/>
      <c r="SCK192" s="202"/>
      <c r="SCL192" s="199"/>
      <c r="SCM192" s="199"/>
      <c r="SCN192" s="80"/>
      <c r="SCO192" s="199"/>
      <c r="SCP192" s="199"/>
      <c r="SCQ192" s="199"/>
      <c r="SCR192" s="200"/>
      <c r="SCS192" s="201"/>
      <c r="SCT192" s="202"/>
      <c r="SCU192" s="199"/>
      <c r="SCV192" s="199"/>
      <c r="SCW192" s="80"/>
      <c r="SCX192" s="199"/>
      <c r="SCY192" s="199"/>
      <c r="SCZ192" s="199"/>
      <c r="SDA192" s="200"/>
      <c r="SDB192" s="201"/>
      <c r="SDC192" s="202"/>
      <c r="SDD192" s="199"/>
      <c r="SDE192" s="199"/>
      <c r="SDF192" s="80"/>
      <c r="SDG192" s="199"/>
      <c r="SDH192" s="199"/>
      <c r="SDI192" s="199"/>
      <c r="SDJ192" s="200"/>
      <c r="SDK192" s="201"/>
      <c r="SDL192" s="202"/>
      <c r="SDM192" s="199"/>
      <c r="SDN192" s="199"/>
      <c r="SDO192" s="80"/>
      <c r="SDP192" s="199"/>
      <c r="SDQ192" s="199"/>
      <c r="SDR192" s="199"/>
      <c r="SDS192" s="200"/>
      <c r="SDT192" s="201"/>
      <c r="SDU192" s="202"/>
      <c r="SDV192" s="199"/>
      <c r="SDW192" s="199"/>
      <c r="SDX192" s="80"/>
      <c r="SDY192" s="199"/>
      <c r="SDZ192" s="199"/>
      <c r="SEA192" s="199"/>
      <c r="SEB192" s="200"/>
      <c r="SEC192" s="201"/>
      <c r="SED192" s="202"/>
      <c r="SEE192" s="199"/>
      <c r="SEF192" s="199"/>
      <c r="SEG192" s="80"/>
      <c r="SEH192" s="199"/>
      <c r="SEI192" s="199"/>
      <c r="SEJ192" s="199"/>
      <c r="SEK192" s="200"/>
      <c r="SEL192" s="201"/>
      <c r="SEM192" s="202"/>
      <c r="SEN192" s="199"/>
      <c r="SEO192" s="199"/>
      <c r="SEP192" s="80"/>
      <c r="SEQ192" s="199"/>
      <c r="SER192" s="199"/>
      <c r="SES192" s="199"/>
      <c r="SET192" s="200"/>
      <c r="SEU192" s="201"/>
      <c r="SEV192" s="202"/>
      <c r="SEW192" s="199"/>
      <c r="SEX192" s="199"/>
      <c r="SEY192" s="80"/>
      <c r="SEZ192" s="199"/>
      <c r="SFA192" s="199"/>
      <c r="SFB192" s="199"/>
      <c r="SFC192" s="200"/>
      <c r="SFD192" s="201"/>
      <c r="SFE192" s="202"/>
      <c r="SFF192" s="199"/>
      <c r="SFG192" s="199"/>
      <c r="SFH192" s="80"/>
      <c r="SFI192" s="199"/>
      <c r="SFJ192" s="199"/>
      <c r="SFK192" s="199"/>
      <c r="SFL192" s="200"/>
      <c r="SFM192" s="201"/>
      <c r="SFN192" s="202"/>
      <c r="SFO192" s="199"/>
      <c r="SFP192" s="199"/>
      <c r="SFQ192" s="80"/>
      <c r="SFR192" s="199"/>
      <c r="SFS192" s="211"/>
      <c r="SFT192" s="203"/>
      <c r="SFU192" s="200"/>
      <c r="SFV192" s="201"/>
      <c r="SFW192" s="202"/>
      <c r="SFX192" s="199"/>
      <c r="SFY192" s="199"/>
      <c r="SFZ192" s="80"/>
      <c r="SGA192" s="199"/>
      <c r="SGB192" s="211"/>
      <c r="SGD192" s="205"/>
      <c r="SGE192" s="206"/>
      <c r="SGF192" s="207"/>
      <c r="SGI192" s="111"/>
      <c r="SGM192" s="205"/>
      <c r="SGN192" s="206"/>
      <c r="SGO192" s="212"/>
      <c r="SGP192" s="199"/>
      <c r="SGQ192" s="199"/>
      <c r="SGR192" s="80"/>
      <c r="SGS192" s="199"/>
      <c r="SGT192" s="199"/>
      <c r="SGU192" s="199"/>
      <c r="SGV192" s="200"/>
      <c r="SGW192" s="201"/>
      <c r="SGX192" s="202"/>
      <c r="SGY192" s="199"/>
      <c r="SGZ192" s="199"/>
      <c r="SHA192" s="80"/>
      <c r="SHB192" s="199"/>
      <c r="SHC192" s="199"/>
      <c r="SHD192" s="199"/>
      <c r="SHE192" s="200"/>
      <c r="SHF192" s="201"/>
      <c r="SHG192" s="202"/>
      <c r="SHH192" s="199"/>
      <c r="SHI192" s="199"/>
      <c r="SHJ192" s="80"/>
      <c r="SHK192" s="199"/>
      <c r="SHL192" s="199"/>
      <c r="SHM192" s="199"/>
      <c r="SHN192" s="200"/>
      <c r="SHO192" s="201"/>
      <c r="SHP192" s="202"/>
      <c r="SHQ192" s="199"/>
      <c r="SHR192" s="199"/>
      <c r="SHS192" s="80"/>
      <c r="SHT192" s="199"/>
      <c r="SHU192" s="199"/>
      <c r="SHV192" s="199"/>
      <c r="SHW192" s="200"/>
      <c r="SHX192" s="201"/>
      <c r="SHY192" s="202"/>
      <c r="SHZ192" s="199"/>
      <c r="SIA192" s="199"/>
      <c r="SIB192" s="80"/>
      <c r="SIC192" s="199"/>
      <c r="SID192" s="199"/>
      <c r="SIE192" s="199"/>
      <c r="SIF192" s="200"/>
      <c r="SIG192" s="201"/>
      <c r="SIH192" s="202"/>
      <c r="SII192" s="199"/>
      <c r="SIJ192" s="199"/>
      <c r="SIK192" s="80"/>
      <c r="SIL192" s="199"/>
      <c r="SIM192" s="199"/>
      <c r="SIN192" s="199"/>
      <c r="SIO192" s="200"/>
      <c r="SIP192" s="201"/>
      <c r="SIQ192" s="202"/>
      <c r="SIR192" s="199"/>
      <c r="SIS192" s="199"/>
      <c r="SIT192" s="80"/>
      <c r="SIU192" s="199"/>
      <c r="SIV192" s="199"/>
      <c r="SIW192" s="199"/>
      <c r="SIX192" s="200"/>
      <c r="SIY192" s="201"/>
      <c r="SIZ192" s="202"/>
      <c r="SJA192" s="199"/>
      <c r="SJB192" s="199"/>
      <c r="SJC192" s="80"/>
      <c r="SJD192" s="199"/>
      <c r="SJE192" s="199"/>
      <c r="SJF192" s="199"/>
      <c r="SJG192" s="200"/>
      <c r="SJH192" s="201"/>
      <c r="SJI192" s="202"/>
      <c r="SJJ192" s="199"/>
      <c r="SJK192" s="199"/>
      <c r="SJL192" s="80"/>
      <c r="SJM192" s="199"/>
      <c r="SJN192" s="199"/>
      <c r="SJO192" s="199"/>
      <c r="SJP192" s="200"/>
      <c r="SJQ192" s="201"/>
      <c r="SJR192" s="202"/>
      <c r="SJS192" s="199"/>
      <c r="SJT192" s="199"/>
      <c r="SJU192" s="80"/>
      <c r="SJV192" s="199"/>
      <c r="SJW192" s="199"/>
      <c r="SJX192" s="199"/>
      <c r="SJY192" s="200"/>
      <c r="SJZ192" s="201"/>
      <c r="SKA192" s="202"/>
      <c r="SKB192" s="199"/>
      <c r="SKC192" s="199"/>
      <c r="SKD192" s="80"/>
      <c r="SKE192" s="199"/>
      <c r="SKF192" s="199"/>
      <c r="SKG192" s="199"/>
      <c r="SKH192" s="200"/>
      <c r="SKI192" s="201"/>
      <c r="SKJ192" s="202"/>
      <c r="SKK192" s="199"/>
      <c r="SKL192" s="199"/>
      <c r="SKM192" s="80"/>
      <c r="SKN192" s="199"/>
      <c r="SKO192" s="199"/>
      <c r="SKP192" s="199"/>
      <c r="SKQ192" s="200"/>
      <c r="SKR192" s="201"/>
      <c r="SKS192" s="202"/>
      <c r="SKT192" s="199"/>
      <c r="SKU192" s="199"/>
      <c r="SKV192" s="80"/>
      <c r="SKW192" s="199"/>
      <c r="SKX192" s="199"/>
      <c r="SKY192" s="199"/>
      <c r="SKZ192" s="200"/>
      <c r="SLA192" s="201"/>
      <c r="SLB192" s="202"/>
      <c r="SLC192" s="199"/>
      <c r="SLD192" s="199"/>
      <c r="SLE192" s="80"/>
      <c r="SLF192" s="199"/>
      <c r="SLG192" s="199"/>
      <c r="SLH192" s="199"/>
      <c r="SLI192" s="200"/>
      <c r="SLJ192" s="201"/>
      <c r="SLK192" s="202"/>
      <c r="SLL192" s="199"/>
      <c r="SLM192" s="199"/>
      <c r="SLN192" s="80"/>
      <c r="SLO192" s="199"/>
      <c r="SLP192" s="199"/>
      <c r="SLQ192" s="199"/>
      <c r="SLR192" s="200"/>
      <c r="SLS192" s="201"/>
      <c r="SLT192" s="202"/>
      <c r="SLU192" s="199"/>
      <c r="SLV192" s="199"/>
      <c r="SLW192" s="80"/>
      <c r="SLX192" s="199"/>
      <c r="SLY192" s="199"/>
      <c r="SLZ192" s="199"/>
      <c r="SMA192" s="200"/>
      <c r="SMB192" s="201"/>
      <c r="SMC192" s="202"/>
      <c r="SMD192" s="199"/>
      <c r="SME192" s="199"/>
      <c r="SMF192" s="80"/>
      <c r="SMG192" s="199"/>
      <c r="SMH192" s="199"/>
      <c r="SMI192" s="199"/>
      <c r="SMJ192" s="200"/>
      <c r="SMK192" s="201"/>
      <c r="SML192" s="202"/>
      <c r="SMM192" s="199"/>
      <c r="SMN192" s="199"/>
      <c r="SMO192" s="80"/>
      <c r="SMP192" s="199"/>
      <c r="SMQ192" s="199"/>
      <c r="SMR192" s="199"/>
      <c r="SMS192" s="200"/>
      <c r="SMT192" s="201"/>
      <c r="SMU192" s="202"/>
      <c r="SMV192" s="199"/>
      <c r="SMW192" s="199"/>
      <c r="SMX192" s="80"/>
      <c r="SMY192" s="199"/>
      <c r="SMZ192" s="199"/>
      <c r="SNA192" s="199"/>
      <c r="SNB192" s="200"/>
      <c r="SNC192" s="201"/>
      <c r="SND192" s="202"/>
      <c r="SNE192" s="199"/>
      <c r="SNF192" s="199"/>
      <c r="SNG192" s="80"/>
      <c r="SNH192" s="199"/>
      <c r="SNI192" s="199"/>
      <c r="SNJ192" s="199"/>
      <c r="SNK192" s="200"/>
      <c r="SNL192" s="201"/>
      <c r="SNM192" s="202"/>
      <c r="SNN192" s="199"/>
      <c r="SNO192" s="199"/>
      <c r="SNP192" s="80"/>
      <c r="SNQ192" s="199"/>
      <c r="SNR192" s="199"/>
      <c r="SNS192" s="199"/>
      <c r="SNT192" s="200"/>
      <c r="SNU192" s="201"/>
      <c r="SNV192" s="202"/>
      <c r="SNW192" s="199"/>
      <c r="SNX192" s="199"/>
      <c r="SNY192" s="80"/>
      <c r="SNZ192" s="199"/>
      <c r="SOA192" s="199"/>
      <c r="SOB192" s="199"/>
      <c r="SOC192" s="200"/>
      <c r="SOD192" s="201"/>
      <c r="SOE192" s="202"/>
      <c r="SOF192" s="199"/>
      <c r="SOG192" s="199"/>
      <c r="SOH192" s="80"/>
      <c r="SOI192" s="199"/>
      <c r="SOJ192" s="199"/>
      <c r="SOK192" s="199"/>
      <c r="SOL192" s="200"/>
      <c r="SOM192" s="201"/>
      <c r="SON192" s="202"/>
      <c r="SOO192" s="199"/>
      <c r="SOP192" s="199"/>
      <c r="SOQ192" s="80"/>
      <c r="SOR192" s="199"/>
      <c r="SOS192" s="199"/>
      <c r="SOT192" s="199"/>
      <c r="SOU192" s="200"/>
      <c r="SOV192" s="201"/>
      <c r="SOW192" s="202"/>
      <c r="SOX192" s="199"/>
      <c r="SOY192" s="199"/>
      <c r="SOZ192" s="80"/>
      <c r="SPA192" s="199"/>
      <c r="SPB192" s="199"/>
      <c r="SPC192" s="199"/>
      <c r="SPD192" s="200"/>
      <c r="SPE192" s="201"/>
      <c r="SPF192" s="202"/>
      <c r="SPG192" s="199"/>
      <c r="SPH192" s="199"/>
      <c r="SPI192" s="80"/>
      <c r="SPJ192" s="199"/>
      <c r="SPK192" s="199"/>
      <c r="SPL192" s="199"/>
      <c r="SPM192" s="200"/>
      <c r="SPN192" s="201"/>
      <c r="SPO192" s="213"/>
      <c r="SPP192" s="203"/>
      <c r="SPQ192" s="199"/>
      <c r="SPR192" s="80"/>
      <c r="SPS192" s="199"/>
      <c r="SPT192" s="199"/>
      <c r="SPU192" s="199"/>
      <c r="SPV192" s="200"/>
      <c r="SPW192" s="201"/>
      <c r="SPX192" s="213"/>
      <c r="SQA192" s="111"/>
      <c r="SQE192" s="205"/>
      <c r="SQF192" s="206"/>
      <c r="SQG192" s="207"/>
      <c r="SQJ192" s="111"/>
      <c r="SQK192" s="203"/>
      <c r="SQL192" s="199"/>
      <c r="SQM192" s="199"/>
      <c r="SQN192" s="200"/>
      <c r="SQO192" s="201"/>
      <c r="SQP192" s="202"/>
      <c r="SQQ192" s="199"/>
      <c r="SQR192" s="199"/>
      <c r="SQS192" s="80"/>
      <c r="SQT192" s="199"/>
      <c r="SQU192" s="199"/>
      <c r="SQV192" s="199"/>
      <c r="SQW192" s="200"/>
      <c r="SQX192" s="201"/>
      <c r="SQY192" s="202"/>
      <c r="SQZ192" s="199"/>
      <c r="SRA192" s="199"/>
      <c r="SRB192" s="80"/>
      <c r="SRC192" s="199"/>
      <c r="SRD192" s="199"/>
      <c r="SRE192" s="199"/>
      <c r="SRF192" s="200"/>
      <c r="SRG192" s="201"/>
      <c r="SRH192" s="202"/>
      <c r="SRI192" s="199"/>
      <c r="SRJ192" s="199"/>
      <c r="SRK192" s="80"/>
      <c r="SRL192" s="199"/>
      <c r="SRM192" s="199"/>
      <c r="SRN192" s="199"/>
      <c r="SRO192" s="200"/>
      <c r="SRP192" s="201"/>
      <c r="SRQ192" s="202"/>
      <c r="SRR192" s="199"/>
      <c r="SRS192" s="199"/>
      <c r="SRT192" s="80"/>
      <c r="SRU192" s="199"/>
      <c r="SRV192" s="199"/>
      <c r="SRW192" s="199"/>
      <c r="SRX192" s="200"/>
      <c r="SRY192" s="201"/>
      <c r="SRZ192" s="202"/>
      <c r="SSA192" s="199"/>
      <c r="SSB192" s="199"/>
      <c r="SSC192" s="80"/>
      <c r="SSD192" s="199"/>
      <c r="SSE192" s="199"/>
      <c r="SSF192" s="199"/>
      <c r="SSG192" s="200"/>
      <c r="SSH192" s="201"/>
      <c r="SSI192" s="202"/>
      <c r="SSJ192" s="199"/>
      <c r="SSK192" s="199"/>
      <c r="SSL192" s="80"/>
      <c r="SSM192" s="199"/>
      <c r="SSN192" s="199"/>
      <c r="SSO192" s="199"/>
      <c r="SSP192" s="200"/>
      <c r="SSQ192" s="201"/>
      <c r="SSR192" s="202"/>
      <c r="SSS192" s="199"/>
      <c r="SST192" s="199"/>
      <c r="SSU192" s="80"/>
      <c r="SSV192" s="199"/>
      <c r="SSW192" s="199"/>
      <c r="SSX192" s="199"/>
      <c r="SSY192" s="200"/>
      <c r="SSZ192" s="201"/>
      <c r="STA192" s="202"/>
      <c r="STB192" s="199"/>
      <c r="STC192" s="199"/>
      <c r="STD192" s="80"/>
      <c r="STE192" s="199"/>
      <c r="STF192" s="199"/>
      <c r="STG192" s="199"/>
      <c r="STH192" s="200"/>
      <c r="STI192" s="201"/>
      <c r="STJ192" s="202"/>
      <c r="STK192" s="199"/>
      <c r="STL192" s="199"/>
      <c r="STM192" s="80"/>
      <c r="STN192" s="199"/>
      <c r="STO192" s="199"/>
      <c r="STP192" s="199"/>
      <c r="STQ192" s="200"/>
      <c r="STR192" s="201"/>
      <c r="STS192" s="202"/>
      <c r="STT192" s="199"/>
      <c r="STU192" s="199"/>
      <c r="STV192" s="80"/>
      <c r="STW192" s="199"/>
      <c r="STX192" s="199"/>
      <c r="STY192" s="199"/>
      <c r="STZ192" s="200"/>
      <c r="SUA192" s="201"/>
      <c r="SUB192" s="202"/>
      <c r="SUC192" s="199"/>
      <c r="SUD192" s="199"/>
      <c r="SUE192" s="80"/>
      <c r="SUF192" s="199"/>
      <c r="SUG192" s="199"/>
      <c r="SUH192" s="199"/>
      <c r="SUI192" s="200"/>
      <c r="SUJ192" s="201"/>
      <c r="SUK192" s="202"/>
      <c r="SUL192" s="199"/>
      <c r="SUM192" s="199"/>
      <c r="SUN192" s="80"/>
      <c r="SUO192" s="199"/>
      <c r="SUP192" s="199"/>
      <c r="SUQ192" s="199"/>
      <c r="SUR192" s="200"/>
      <c r="SUS192" s="201"/>
      <c r="SUT192" s="202"/>
      <c r="SUU192" s="199"/>
      <c r="SUV192" s="199"/>
      <c r="SUW192" s="80"/>
      <c r="SUX192" s="199"/>
      <c r="SUY192" s="199"/>
      <c r="SUZ192" s="199"/>
      <c r="SVA192" s="200"/>
      <c r="SVB192" s="201"/>
      <c r="SVC192" s="202"/>
      <c r="SVD192" s="199"/>
      <c r="SVE192" s="199"/>
      <c r="SVF192" s="80"/>
      <c r="SVG192" s="199"/>
      <c r="SVH192" s="199"/>
      <c r="SVI192" s="199"/>
      <c r="SVJ192" s="200"/>
      <c r="SVK192" s="201"/>
      <c r="SVL192" s="202"/>
      <c r="SVM192" s="199"/>
      <c r="SVN192" s="199"/>
      <c r="SVO192" s="80"/>
      <c r="SVP192" s="199"/>
      <c r="SVQ192" s="199"/>
      <c r="SVR192" s="199"/>
      <c r="SVS192" s="200"/>
      <c r="SVT192" s="201"/>
      <c r="SVU192" s="202"/>
      <c r="SVV192" s="199"/>
      <c r="SVW192" s="199"/>
      <c r="SVX192" s="80"/>
      <c r="SVY192" s="199"/>
      <c r="SVZ192" s="199"/>
      <c r="SWA192" s="199"/>
      <c r="SWB192" s="200"/>
      <c r="SWC192" s="201"/>
      <c r="SWD192" s="202"/>
      <c r="SWE192" s="199"/>
      <c r="SWF192" s="199"/>
      <c r="SWG192" s="80"/>
      <c r="SWH192" s="199"/>
      <c r="SWI192" s="199"/>
      <c r="SWJ192" s="199"/>
      <c r="SWK192" s="200"/>
      <c r="SWL192" s="201"/>
      <c r="SWM192" s="202"/>
      <c r="SWN192" s="199"/>
      <c r="SWO192" s="199"/>
      <c r="SWP192" s="80"/>
      <c r="SWQ192" s="199"/>
      <c r="SWR192" s="199"/>
      <c r="SWS192" s="199"/>
      <c r="SWT192" s="200"/>
      <c r="SWU192" s="201"/>
      <c r="SWV192" s="202"/>
      <c r="SWW192" s="199"/>
      <c r="SWX192" s="199"/>
      <c r="SWY192" s="80"/>
      <c r="SWZ192" s="199"/>
      <c r="SXA192" s="199"/>
      <c r="SXB192" s="199"/>
      <c r="SXC192" s="200"/>
      <c r="SXD192" s="201"/>
      <c r="SXE192" s="202"/>
      <c r="SXF192" s="199"/>
      <c r="SXG192" s="199"/>
      <c r="SXH192" s="80"/>
      <c r="SXI192" s="199"/>
      <c r="SXJ192" s="199"/>
      <c r="SXK192" s="199"/>
      <c r="SXL192" s="200"/>
      <c r="SXM192" s="201"/>
      <c r="SXN192" s="202"/>
      <c r="SXO192" s="199"/>
      <c r="SXP192" s="199"/>
      <c r="SXQ192" s="80"/>
      <c r="SXR192" s="199"/>
      <c r="SXS192" s="199"/>
      <c r="SXT192" s="199"/>
      <c r="SXU192" s="200"/>
      <c r="SXV192" s="201"/>
      <c r="SXW192" s="202"/>
      <c r="SXX192" s="199"/>
      <c r="SXY192" s="199"/>
      <c r="SXZ192" s="80"/>
      <c r="SYA192" s="199"/>
      <c r="SYB192" s="199"/>
      <c r="SYC192" s="199"/>
      <c r="SYD192" s="200"/>
      <c r="SYE192" s="201"/>
      <c r="SYF192" s="202"/>
      <c r="SYG192" s="199"/>
      <c r="SYH192" s="199"/>
      <c r="SYI192" s="80"/>
      <c r="SYJ192" s="199"/>
      <c r="SYK192" s="199"/>
      <c r="SYL192" s="199"/>
      <c r="SYM192" s="200"/>
      <c r="SYN192" s="201"/>
      <c r="SYO192" s="202"/>
      <c r="SYP192" s="199"/>
      <c r="SYQ192" s="199"/>
      <c r="SYR192" s="80"/>
      <c r="SYS192" s="199"/>
      <c r="SYT192" s="199"/>
      <c r="SYU192" s="199"/>
      <c r="SYV192" s="200"/>
      <c r="SYW192" s="201"/>
      <c r="SYX192" s="202"/>
      <c r="SYY192" s="199"/>
      <c r="SYZ192" s="199"/>
      <c r="SZA192" s="80"/>
      <c r="SZB192" s="199"/>
      <c r="SZC192" s="199"/>
      <c r="SZD192" s="199"/>
      <c r="SZE192" s="200"/>
      <c r="SZF192" s="201"/>
      <c r="SZG192" s="202"/>
      <c r="SZH192" s="199"/>
      <c r="SZI192" s="199"/>
      <c r="SZJ192" s="80"/>
      <c r="SZK192" s="211"/>
      <c r="SZL192" s="203"/>
      <c r="SZM192" s="199"/>
      <c r="SZN192" s="200"/>
      <c r="SZO192" s="201"/>
      <c r="SZP192" s="202"/>
      <c r="SZQ192" s="199"/>
      <c r="SZR192" s="199"/>
      <c r="SZS192" s="80"/>
      <c r="SZT192" s="211"/>
      <c r="SZW192" s="205"/>
      <c r="SZX192" s="206"/>
      <c r="SZY192" s="207"/>
      <c r="TAB192" s="111"/>
      <c r="TAF192" s="205"/>
      <c r="TAG192" s="210"/>
      <c r="TAH192" s="202"/>
      <c r="TAI192" s="199"/>
      <c r="TAJ192" s="199"/>
      <c r="TAK192" s="80"/>
      <c r="TAL192" s="199"/>
      <c r="TAM192" s="199"/>
      <c r="TAN192" s="199"/>
      <c r="TAO192" s="200"/>
      <c r="TAP192" s="201"/>
      <c r="TAQ192" s="202"/>
      <c r="TAR192" s="199"/>
      <c r="TAS192" s="199"/>
      <c r="TAT192" s="80"/>
      <c r="TAU192" s="199"/>
      <c r="TAV192" s="199"/>
      <c r="TAW192" s="199"/>
      <c r="TAX192" s="200"/>
      <c r="TAY192" s="201"/>
      <c r="TAZ192" s="202"/>
      <c r="TBA192" s="199"/>
      <c r="TBB192" s="199"/>
      <c r="TBC192" s="80"/>
      <c r="TBD192" s="199"/>
      <c r="TBE192" s="199"/>
      <c r="TBF192" s="199"/>
      <c r="TBG192" s="200"/>
      <c r="TBH192" s="201"/>
      <c r="TBI192" s="202"/>
      <c r="TBJ192" s="199"/>
      <c r="TBK192" s="199"/>
      <c r="TBL192" s="80"/>
      <c r="TBM192" s="199"/>
      <c r="TBN192" s="199"/>
      <c r="TBO192" s="199"/>
      <c r="TBP192" s="200"/>
      <c r="TBQ192" s="201"/>
      <c r="TBR192" s="202"/>
      <c r="TBS192" s="199"/>
      <c r="TBT192" s="199"/>
      <c r="TBU192" s="80"/>
      <c r="TBV192" s="199"/>
      <c r="TBW192" s="199"/>
      <c r="TBX192" s="199"/>
      <c r="TBY192" s="200"/>
      <c r="TBZ192" s="201"/>
      <c r="TCA192" s="202"/>
      <c r="TCB192" s="199"/>
      <c r="TCC192" s="199"/>
      <c r="TCD192" s="80"/>
      <c r="TCE192" s="199"/>
      <c r="TCF192" s="199"/>
      <c r="TCG192" s="199"/>
      <c r="TCH192" s="200"/>
      <c r="TCI192" s="201"/>
      <c r="TCJ192" s="202"/>
      <c r="TCK192" s="199"/>
      <c r="TCL192" s="199"/>
      <c r="TCM192" s="80"/>
      <c r="TCN192" s="199"/>
      <c r="TCO192" s="199"/>
      <c r="TCP192" s="199"/>
      <c r="TCQ192" s="200"/>
      <c r="TCR192" s="201"/>
      <c r="TCS192" s="202"/>
      <c r="TCT192" s="199"/>
      <c r="TCU192" s="199"/>
      <c r="TCV192" s="80"/>
      <c r="TCW192" s="199"/>
      <c r="TCX192" s="199"/>
      <c r="TCY192" s="199"/>
      <c r="TCZ192" s="200"/>
      <c r="TDA192" s="201"/>
      <c r="TDB192" s="202"/>
      <c r="TDC192" s="199"/>
      <c r="TDD192" s="199"/>
      <c r="TDE192" s="80"/>
      <c r="TDF192" s="199"/>
      <c r="TDG192" s="199"/>
      <c r="TDH192" s="199"/>
      <c r="TDI192" s="200"/>
      <c r="TDJ192" s="201"/>
      <c r="TDK192" s="202"/>
      <c r="TDL192" s="199"/>
      <c r="TDM192" s="199"/>
      <c r="TDN192" s="80"/>
      <c r="TDO192" s="199"/>
      <c r="TDP192" s="199"/>
      <c r="TDQ192" s="199"/>
      <c r="TDR192" s="200"/>
      <c r="TDS192" s="201"/>
      <c r="TDT192" s="202"/>
      <c r="TDU192" s="199"/>
      <c r="TDV192" s="199"/>
      <c r="TDW192" s="80"/>
      <c r="TDX192" s="199"/>
      <c r="TDY192" s="199"/>
      <c r="TDZ192" s="199"/>
      <c r="TEA192" s="200"/>
      <c r="TEB192" s="201"/>
      <c r="TEC192" s="202"/>
      <c r="TED192" s="199"/>
      <c r="TEE192" s="199"/>
      <c r="TEF192" s="80"/>
      <c r="TEG192" s="199"/>
      <c r="TEH192" s="199"/>
      <c r="TEI192" s="199"/>
      <c r="TEJ192" s="200"/>
      <c r="TEK192" s="201"/>
      <c r="TEL192" s="202"/>
      <c r="TEM192" s="199"/>
      <c r="TEN192" s="199"/>
      <c r="TEO192" s="80"/>
      <c r="TEP192" s="199"/>
      <c r="TEQ192" s="199"/>
      <c r="TER192" s="199"/>
      <c r="TES192" s="200"/>
      <c r="TET192" s="201"/>
      <c r="TEU192" s="202"/>
      <c r="TEV192" s="199"/>
      <c r="TEW192" s="199"/>
      <c r="TEX192" s="80"/>
      <c r="TEY192" s="199"/>
      <c r="TEZ192" s="199"/>
      <c r="TFA192" s="199"/>
      <c r="TFB192" s="200"/>
      <c r="TFC192" s="201"/>
      <c r="TFD192" s="202"/>
      <c r="TFE192" s="199"/>
      <c r="TFF192" s="199"/>
      <c r="TFG192" s="80"/>
      <c r="TFH192" s="199"/>
      <c r="TFI192" s="199"/>
      <c r="TFJ192" s="199"/>
      <c r="TFK192" s="200"/>
      <c r="TFL192" s="201"/>
      <c r="TFM192" s="202"/>
      <c r="TFN192" s="199"/>
      <c r="TFO192" s="199"/>
      <c r="TFP192" s="80"/>
      <c r="TFQ192" s="199"/>
      <c r="TFR192" s="199"/>
      <c r="TFS192" s="199"/>
      <c r="TFT192" s="200"/>
      <c r="TFU192" s="201"/>
      <c r="TFV192" s="202"/>
      <c r="TFW192" s="199"/>
      <c r="TFX192" s="199"/>
      <c r="TFY192" s="80"/>
      <c r="TFZ192" s="199"/>
      <c r="TGA192" s="199"/>
      <c r="TGB192" s="199"/>
      <c r="TGC192" s="200"/>
      <c r="TGD192" s="201"/>
      <c r="TGE192" s="202"/>
      <c r="TGF192" s="199"/>
      <c r="TGG192" s="199"/>
      <c r="TGH192" s="80"/>
      <c r="TGI192" s="199"/>
      <c r="TGJ192" s="199"/>
      <c r="TGK192" s="199"/>
      <c r="TGL192" s="200"/>
      <c r="TGM192" s="201"/>
      <c r="TGN192" s="202"/>
      <c r="TGO192" s="199"/>
      <c r="TGP192" s="199"/>
      <c r="TGQ192" s="80"/>
      <c r="TGR192" s="199"/>
      <c r="TGS192" s="199"/>
      <c r="TGT192" s="199"/>
      <c r="TGU192" s="200"/>
      <c r="TGV192" s="201"/>
      <c r="TGW192" s="202"/>
      <c r="TGX192" s="199"/>
      <c r="TGY192" s="199"/>
      <c r="TGZ192" s="80"/>
      <c r="THA192" s="199"/>
      <c r="THB192" s="199"/>
      <c r="THC192" s="199"/>
      <c r="THD192" s="200"/>
      <c r="THE192" s="201"/>
      <c r="THF192" s="202"/>
      <c r="THG192" s="199"/>
      <c r="THH192" s="199"/>
      <c r="THI192" s="80"/>
      <c r="THJ192" s="199"/>
      <c r="THK192" s="199"/>
      <c r="THL192" s="199"/>
      <c r="THM192" s="200"/>
      <c r="THN192" s="201"/>
      <c r="THO192" s="202"/>
      <c r="THP192" s="199"/>
      <c r="THQ192" s="199"/>
      <c r="THR192" s="80"/>
      <c r="THS192" s="199"/>
      <c r="THT192" s="199"/>
      <c r="THU192" s="199"/>
      <c r="THV192" s="200"/>
      <c r="THW192" s="201"/>
      <c r="THX192" s="202"/>
      <c r="THY192" s="199"/>
      <c r="THZ192" s="199"/>
      <c r="TIA192" s="80"/>
      <c r="TIB192" s="199"/>
      <c r="TIC192" s="199"/>
      <c r="TID192" s="199"/>
      <c r="TIE192" s="200"/>
      <c r="TIF192" s="201"/>
      <c r="TIG192" s="202"/>
      <c r="TIH192" s="199"/>
      <c r="TII192" s="199"/>
      <c r="TIJ192" s="80"/>
      <c r="TIK192" s="199"/>
      <c r="TIL192" s="199"/>
      <c r="TIM192" s="199"/>
      <c r="TIN192" s="200"/>
      <c r="TIO192" s="201"/>
      <c r="TIP192" s="202"/>
      <c r="TIQ192" s="199"/>
      <c r="TIR192" s="199"/>
      <c r="TIS192" s="80"/>
      <c r="TIT192" s="199"/>
      <c r="TIU192" s="199"/>
      <c r="TIV192" s="199"/>
      <c r="TIW192" s="200"/>
      <c r="TIX192" s="201"/>
      <c r="TIY192" s="202"/>
      <c r="TIZ192" s="199"/>
      <c r="TJA192" s="199"/>
      <c r="TJB192" s="80"/>
      <c r="TJC192" s="199"/>
      <c r="TJD192" s="199"/>
      <c r="TJE192" s="199"/>
      <c r="TJF192" s="200"/>
      <c r="TJG192" s="214"/>
      <c r="TJH192" s="212"/>
      <c r="TJI192" s="199"/>
      <c r="TJJ192" s="199"/>
      <c r="TJK192" s="80"/>
      <c r="TJL192" s="199"/>
      <c r="TJM192" s="199"/>
      <c r="TJN192" s="199"/>
      <c r="TJO192" s="200"/>
      <c r="TJP192" s="214"/>
      <c r="TJQ192" s="207"/>
      <c r="TJT192" s="111"/>
      <c r="TJX192" s="205"/>
      <c r="TJY192" s="206"/>
      <c r="TJZ192" s="207"/>
      <c r="TKC192" s="112"/>
      <c r="TKD192" s="199"/>
      <c r="TKE192" s="199"/>
      <c r="TKF192" s="199"/>
      <c r="TKG192" s="200"/>
      <c r="TKH192" s="201"/>
      <c r="TKI192" s="202"/>
      <c r="TKJ192" s="199"/>
      <c r="TKK192" s="199"/>
      <c r="TKL192" s="80"/>
      <c r="TKM192" s="199"/>
      <c r="TKN192" s="199"/>
      <c r="TKO192" s="199"/>
      <c r="TKP192" s="200"/>
      <c r="TKQ192" s="201"/>
      <c r="TKR192" s="202"/>
      <c r="TKS192" s="199"/>
      <c r="TKT192" s="199"/>
      <c r="TKU192" s="80"/>
      <c r="TKV192" s="199"/>
      <c r="TKW192" s="199"/>
      <c r="TKX192" s="199"/>
      <c r="TKY192" s="200"/>
      <c r="TKZ192" s="201"/>
      <c r="TLA192" s="202"/>
      <c r="TLB192" s="199"/>
      <c r="TLC192" s="199"/>
      <c r="TLD192" s="80"/>
      <c r="TLE192" s="199"/>
      <c r="TLF192" s="199"/>
      <c r="TLG192" s="199"/>
      <c r="TLH192" s="200"/>
      <c r="TLI192" s="201"/>
      <c r="TLJ192" s="202"/>
      <c r="TLK192" s="199"/>
      <c r="TLL192" s="199"/>
      <c r="TLM192" s="80"/>
      <c r="TLN192" s="199"/>
      <c r="TLO192" s="199"/>
      <c r="TLP192" s="199"/>
      <c r="TLQ192" s="200"/>
      <c r="TLR192" s="201"/>
      <c r="TLS192" s="202"/>
      <c r="TLT192" s="199"/>
      <c r="TLU192" s="199"/>
      <c r="TLV192" s="80"/>
      <c r="TLW192" s="199"/>
      <c r="TLX192" s="199"/>
      <c r="TLY192" s="199"/>
      <c r="TLZ192" s="200"/>
      <c r="TMA192" s="201"/>
      <c r="TMB192" s="202"/>
      <c r="TMC192" s="199"/>
      <c r="TMD192" s="199"/>
      <c r="TME192" s="80"/>
      <c r="TMF192" s="199"/>
      <c r="TMG192" s="199"/>
      <c r="TMH192" s="199"/>
      <c r="TMI192" s="200"/>
      <c r="TMJ192" s="201"/>
      <c r="TMK192" s="202"/>
      <c r="TML192" s="199"/>
      <c r="TMM192" s="199"/>
      <c r="TMN192" s="80"/>
      <c r="TMO192" s="199"/>
      <c r="TMP192" s="199"/>
      <c r="TMQ192" s="199"/>
      <c r="TMR192" s="200"/>
      <c r="TMS192" s="201"/>
      <c r="TMT192" s="202"/>
      <c r="TMU192" s="199"/>
      <c r="TMV192" s="199"/>
      <c r="TMW192" s="80"/>
      <c r="TMX192" s="199"/>
      <c r="TMY192" s="199"/>
      <c r="TMZ192" s="199"/>
      <c r="TNA192" s="200"/>
      <c r="TNB192" s="201"/>
      <c r="TNC192" s="202"/>
      <c r="TND192" s="199"/>
      <c r="TNE192" s="199"/>
      <c r="TNF192" s="80"/>
      <c r="TNG192" s="199"/>
      <c r="TNH192" s="199"/>
      <c r="TNI192" s="199"/>
      <c r="TNJ192" s="200"/>
      <c r="TNK192" s="201"/>
      <c r="TNL192" s="202"/>
      <c r="TNM192" s="199"/>
      <c r="TNN192" s="199"/>
      <c r="TNO192" s="80"/>
      <c r="TNP192" s="199"/>
      <c r="TNQ192" s="199"/>
      <c r="TNR192" s="199"/>
      <c r="TNS192" s="200"/>
      <c r="TNT192" s="201"/>
      <c r="TNU192" s="202"/>
      <c r="TNV192" s="199"/>
      <c r="TNW192" s="199"/>
      <c r="TNX192" s="80"/>
      <c r="TNY192" s="199"/>
      <c r="TNZ192" s="199"/>
      <c r="TOA192" s="199"/>
      <c r="TOB192" s="200"/>
      <c r="TOC192" s="201"/>
      <c r="TOD192" s="202"/>
      <c r="TOE192" s="199"/>
      <c r="TOF192" s="199"/>
      <c r="TOG192" s="80"/>
      <c r="TOH192" s="199"/>
      <c r="TOI192" s="199"/>
      <c r="TOJ192" s="199"/>
      <c r="TOK192" s="200"/>
      <c r="TOL192" s="201"/>
      <c r="TOM192" s="202"/>
      <c r="TON192" s="199"/>
      <c r="TOO192" s="199"/>
      <c r="TOP192" s="80"/>
      <c r="TOQ192" s="199"/>
      <c r="TOR192" s="199"/>
      <c r="TOS192" s="199"/>
      <c r="TOT192" s="200"/>
      <c r="TOU192" s="201"/>
      <c r="TOV192" s="202"/>
      <c r="TOW192" s="199"/>
      <c r="TOX192" s="199"/>
      <c r="TOY192" s="80"/>
      <c r="TOZ192" s="199"/>
      <c r="TPA192" s="199"/>
      <c r="TPB192" s="199"/>
      <c r="TPC192" s="200"/>
      <c r="TPD192" s="201"/>
      <c r="TPE192" s="202"/>
      <c r="TPF192" s="199"/>
      <c r="TPG192" s="199"/>
      <c r="TPH192" s="80"/>
      <c r="TPI192" s="199"/>
      <c r="TPJ192" s="199"/>
      <c r="TPK192" s="199"/>
      <c r="TPL192" s="200"/>
      <c r="TPM192" s="201"/>
      <c r="TPN192" s="202"/>
      <c r="TPO192" s="199"/>
      <c r="TPP192" s="199"/>
      <c r="TPQ192" s="80"/>
      <c r="TPR192" s="199"/>
      <c r="TPS192" s="199"/>
      <c r="TPT192" s="199"/>
      <c r="TPU192" s="200"/>
      <c r="TPV192" s="201"/>
      <c r="TPW192" s="202"/>
      <c r="TPX192" s="199"/>
      <c r="TPY192" s="199"/>
      <c r="TPZ192" s="80"/>
      <c r="TQA192" s="199"/>
      <c r="TQB192" s="199"/>
      <c r="TQC192" s="199"/>
      <c r="TQD192" s="200"/>
      <c r="TQE192" s="201"/>
      <c r="TQF192" s="202"/>
      <c r="TQG192" s="199"/>
      <c r="TQH192" s="199"/>
      <c r="TQI192" s="80"/>
      <c r="TQJ192" s="199"/>
      <c r="TQK192" s="199"/>
      <c r="TQL192" s="199"/>
      <c r="TQM192" s="200"/>
      <c r="TQN192" s="201"/>
      <c r="TQO192" s="202"/>
      <c r="TQP192" s="199"/>
      <c r="TQQ192" s="199"/>
      <c r="TQR192" s="80"/>
      <c r="TQS192" s="199"/>
      <c r="TQT192" s="199"/>
      <c r="TQU192" s="199"/>
      <c r="TQV192" s="200"/>
      <c r="TQW192" s="201"/>
      <c r="TQX192" s="202"/>
      <c r="TQY192" s="199"/>
      <c r="TQZ192" s="199"/>
      <c r="TRA192" s="80"/>
      <c r="TRB192" s="199"/>
      <c r="TRC192" s="199"/>
      <c r="TRD192" s="199"/>
      <c r="TRE192" s="200"/>
      <c r="TRF192" s="201"/>
      <c r="TRG192" s="202"/>
      <c r="TRH192" s="199"/>
      <c r="TRI192" s="199"/>
      <c r="TRJ192" s="80"/>
      <c r="TRK192" s="199"/>
      <c r="TRL192" s="199"/>
      <c r="TRM192" s="199"/>
      <c r="TRN192" s="200"/>
      <c r="TRO192" s="201"/>
      <c r="TRP192" s="202"/>
      <c r="TRQ192" s="199"/>
      <c r="TRR192" s="199"/>
      <c r="TRS192" s="80"/>
      <c r="TRT192" s="199"/>
      <c r="TRU192" s="199"/>
      <c r="TRV192" s="199"/>
      <c r="TRW192" s="200"/>
      <c r="TRX192" s="201"/>
      <c r="TRY192" s="202"/>
      <c r="TRZ192" s="199"/>
      <c r="TSA192" s="199"/>
      <c r="TSB192" s="80"/>
      <c r="TSC192" s="199"/>
      <c r="TSD192" s="199"/>
      <c r="TSE192" s="199"/>
      <c r="TSF192" s="200"/>
      <c r="TSG192" s="201"/>
      <c r="TSH192" s="202"/>
      <c r="TSI192" s="199"/>
      <c r="TSJ192" s="199"/>
      <c r="TSK192" s="80"/>
      <c r="TSL192" s="199"/>
      <c r="TSM192" s="199"/>
      <c r="TSN192" s="199"/>
      <c r="TSO192" s="200"/>
      <c r="TSP192" s="201"/>
      <c r="TSQ192" s="202"/>
      <c r="TSR192" s="199"/>
      <c r="TSS192" s="199"/>
      <c r="TST192" s="80"/>
      <c r="TSU192" s="199"/>
      <c r="TSV192" s="199"/>
      <c r="TSW192" s="199"/>
      <c r="TSX192" s="200"/>
      <c r="TSY192" s="201"/>
      <c r="TSZ192" s="202"/>
      <c r="TTA192" s="199"/>
      <c r="TTB192" s="199"/>
      <c r="TTC192" s="110"/>
      <c r="TTD192" s="203"/>
      <c r="TTE192" s="199"/>
      <c r="TTF192" s="199"/>
      <c r="TTG192" s="200"/>
      <c r="TTH192" s="201"/>
      <c r="TTI192" s="202"/>
      <c r="TTJ192" s="199"/>
      <c r="TTK192" s="199"/>
      <c r="TTL192" s="110"/>
      <c r="TTP192" s="205"/>
      <c r="TTQ192" s="206"/>
      <c r="TTR192" s="207"/>
      <c r="TTU192" s="111"/>
      <c r="TTY192" s="208"/>
      <c r="TTZ192" s="201"/>
      <c r="TUA192" s="202"/>
      <c r="TUB192" s="199"/>
      <c r="TUC192" s="199"/>
      <c r="TUD192" s="80"/>
      <c r="TUE192" s="199"/>
      <c r="TUF192" s="199"/>
      <c r="TUG192" s="199"/>
      <c r="TUH192" s="200"/>
      <c r="TUI192" s="201"/>
      <c r="TUJ192" s="202"/>
      <c r="TUK192" s="199"/>
      <c r="TUL192" s="199"/>
      <c r="TUM192" s="80"/>
      <c r="TUN192" s="199"/>
      <c r="TUO192" s="199"/>
      <c r="TUP192" s="199"/>
      <c r="TUQ192" s="200"/>
      <c r="TUR192" s="201"/>
      <c r="TUS192" s="202"/>
      <c r="TUT192" s="199"/>
      <c r="TUU192" s="199"/>
      <c r="TUV192" s="80"/>
      <c r="TUW192" s="199"/>
      <c r="TUX192" s="199"/>
      <c r="TUY192" s="199"/>
      <c r="TUZ192" s="200"/>
      <c r="TVA192" s="201"/>
      <c r="TVB192" s="202"/>
      <c r="TVC192" s="199"/>
      <c r="TVD192" s="199"/>
      <c r="TVE192" s="80"/>
      <c r="TVF192" s="199"/>
      <c r="TVG192" s="199"/>
      <c r="TVH192" s="199"/>
      <c r="TVI192" s="200"/>
      <c r="TVJ192" s="201"/>
      <c r="TVK192" s="202"/>
      <c r="TVL192" s="199"/>
      <c r="TVM192" s="199"/>
      <c r="TVN192" s="80"/>
      <c r="TVO192" s="199"/>
      <c r="TVP192" s="199"/>
      <c r="TVQ192" s="199"/>
      <c r="TVR192" s="200"/>
      <c r="TVS192" s="201"/>
      <c r="TVT192" s="202"/>
      <c r="TVU192" s="199"/>
      <c r="TVV192" s="199"/>
      <c r="TVW192" s="80"/>
      <c r="TVX192" s="199"/>
      <c r="TVY192" s="199"/>
      <c r="TVZ192" s="199"/>
      <c r="TWA192" s="200"/>
      <c r="TWB192" s="201"/>
      <c r="TWC192" s="202"/>
      <c r="TWD192" s="199"/>
      <c r="TWE192" s="199"/>
      <c r="TWF192" s="80"/>
      <c r="TWG192" s="199"/>
      <c r="TWH192" s="199"/>
      <c r="TWI192" s="199"/>
      <c r="TWJ192" s="200"/>
      <c r="TWK192" s="201"/>
      <c r="TWL192" s="202"/>
      <c r="TWM192" s="199"/>
      <c r="TWN192" s="199"/>
      <c r="TWO192" s="80"/>
      <c r="TWP192" s="199"/>
      <c r="TWQ192" s="199"/>
      <c r="TWR192" s="199"/>
      <c r="TWS192" s="200"/>
      <c r="TWT192" s="201"/>
      <c r="TWU192" s="202"/>
      <c r="TWV192" s="199"/>
      <c r="TWW192" s="199"/>
      <c r="TWX192" s="80"/>
      <c r="TWY192" s="199"/>
      <c r="TWZ192" s="199"/>
      <c r="TXA192" s="199"/>
      <c r="TXB192" s="200"/>
      <c r="TXC192" s="201"/>
      <c r="TXD192" s="202"/>
      <c r="TXE192" s="199"/>
      <c r="TXF192" s="199"/>
      <c r="TXG192" s="80"/>
      <c r="TXH192" s="199"/>
      <c r="TXI192" s="199"/>
      <c r="TXJ192" s="199"/>
      <c r="TXK192" s="200"/>
      <c r="TXL192" s="201"/>
      <c r="TXM192" s="202"/>
      <c r="TXN192" s="199"/>
      <c r="TXO192" s="199"/>
      <c r="TXP192" s="80"/>
      <c r="TXQ192" s="199"/>
      <c r="TXR192" s="199"/>
      <c r="TXS192" s="199"/>
      <c r="TXT192" s="200"/>
      <c r="TXU192" s="201"/>
      <c r="TXV192" s="202"/>
      <c r="TXW192" s="199"/>
      <c r="TXX192" s="199"/>
      <c r="TXY192" s="80"/>
      <c r="TXZ192" s="199"/>
      <c r="TYA192" s="199"/>
      <c r="TYB192" s="199"/>
      <c r="TYC192" s="200"/>
      <c r="TYD192" s="201"/>
      <c r="TYE192" s="202"/>
      <c r="TYF192" s="199"/>
      <c r="TYG192" s="199"/>
      <c r="TYH192" s="80"/>
      <c r="TYI192" s="199"/>
      <c r="TYJ192" s="199"/>
      <c r="TYK192" s="199"/>
      <c r="TYL192" s="200"/>
      <c r="TYM192" s="201"/>
      <c r="TYN192" s="202"/>
      <c r="TYO192" s="199"/>
      <c r="TYP192" s="199"/>
      <c r="TYQ192" s="80"/>
      <c r="TYR192" s="199"/>
      <c r="TYS192" s="199"/>
      <c r="TYT192" s="199"/>
      <c r="TYU192" s="200"/>
      <c r="TYV192" s="201"/>
      <c r="TYW192" s="202"/>
      <c r="TYX192" s="199"/>
      <c r="TYY192" s="199"/>
      <c r="TYZ192" s="80"/>
      <c r="TZA192" s="199"/>
      <c r="TZB192" s="199"/>
      <c r="TZC192" s="199"/>
      <c r="TZD192" s="200"/>
      <c r="TZE192" s="201"/>
      <c r="TZF192" s="202"/>
      <c r="TZG192" s="199"/>
      <c r="TZH192" s="199"/>
      <c r="TZI192" s="80"/>
      <c r="TZJ192" s="199"/>
      <c r="TZK192" s="199"/>
      <c r="TZL192" s="199"/>
      <c r="TZM192" s="200"/>
      <c r="TZN192" s="201"/>
      <c r="TZO192" s="202"/>
      <c r="TZP192" s="199"/>
      <c r="TZQ192" s="199"/>
      <c r="TZR192" s="80"/>
      <c r="TZS192" s="199"/>
      <c r="TZT192" s="199"/>
      <c r="TZU192" s="199"/>
      <c r="TZV192" s="200"/>
      <c r="TZW192" s="201"/>
      <c r="TZX192" s="202"/>
      <c r="TZY192" s="199"/>
      <c r="TZZ192" s="199"/>
      <c r="UAA192" s="80"/>
      <c r="UAB192" s="199"/>
      <c r="UAC192" s="199"/>
      <c r="UAD192" s="199"/>
      <c r="UAE192" s="200"/>
      <c r="UAF192" s="201"/>
      <c r="UAG192" s="202"/>
      <c r="UAH192" s="199"/>
      <c r="UAI192" s="199"/>
      <c r="UAJ192" s="80"/>
      <c r="UAK192" s="199"/>
      <c r="UAL192" s="199"/>
      <c r="UAM192" s="199"/>
      <c r="UAN192" s="200"/>
      <c r="UAO192" s="201"/>
      <c r="UAP192" s="202"/>
      <c r="UAQ192" s="199"/>
      <c r="UAR192" s="199"/>
      <c r="UAS192" s="80"/>
      <c r="UAT192" s="199"/>
      <c r="UAU192" s="199"/>
      <c r="UAV192" s="199"/>
      <c r="UAW192" s="200"/>
      <c r="UAX192" s="201"/>
      <c r="UAY192" s="202"/>
      <c r="UAZ192" s="199"/>
      <c r="UBA192" s="199"/>
      <c r="UBB192" s="80"/>
      <c r="UBC192" s="199"/>
      <c r="UBD192" s="199"/>
      <c r="UBE192" s="199"/>
      <c r="UBF192" s="200"/>
      <c r="UBG192" s="201"/>
      <c r="UBH192" s="202"/>
      <c r="UBI192" s="199"/>
      <c r="UBJ192" s="199"/>
      <c r="UBK192" s="80"/>
      <c r="UBL192" s="199"/>
      <c r="UBM192" s="199"/>
      <c r="UBN192" s="199"/>
      <c r="UBO192" s="200"/>
      <c r="UBP192" s="201"/>
      <c r="UBQ192" s="202"/>
      <c r="UBR192" s="199"/>
      <c r="UBS192" s="199"/>
      <c r="UBT192" s="80"/>
      <c r="UBU192" s="199"/>
      <c r="UBV192" s="199"/>
      <c r="UBW192" s="199"/>
      <c r="UBX192" s="200"/>
      <c r="UBY192" s="201"/>
      <c r="UBZ192" s="202"/>
      <c r="UCA192" s="199"/>
      <c r="UCB192" s="199"/>
      <c r="UCC192" s="80"/>
      <c r="UCD192" s="199"/>
      <c r="UCE192" s="199"/>
      <c r="UCF192" s="199"/>
      <c r="UCG192" s="200"/>
      <c r="UCH192" s="201"/>
      <c r="UCI192" s="202"/>
      <c r="UCJ192" s="199"/>
      <c r="UCK192" s="199"/>
      <c r="UCL192" s="80"/>
      <c r="UCM192" s="199"/>
      <c r="UCN192" s="199"/>
      <c r="UCO192" s="199"/>
      <c r="UCP192" s="200"/>
      <c r="UCQ192" s="201"/>
      <c r="UCR192" s="202"/>
      <c r="UCS192" s="199"/>
      <c r="UCT192" s="199"/>
      <c r="UCU192" s="80"/>
      <c r="UCV192" s="199"/>
      <c r="UCW192" s="199"/>
      <c r="UCX192" s="199"/>
      <c r="UCY192" s="209"/>
      <c r="UCZ192" s="210"/>
      <c r="UDA192" s="202"/>
      <c r="UDB192" s="199"/>
      <c r="UDC192" s="199"/>
      <c r="UDD192" s="80"/>
      <c r="UDE192" s="199"/>
      <c r="UDF192" s="199"/>
      <c r="UDG192" s="199"/>
      <c r="UDH192" s="209"/>
      <c r="UDI192" s="206"/>
      <c r="UDJ192" s="207"/>
      <c r="UDM192" s="111"/>
      <c r="UDQ192" s="205"/>
      <c r="UDR192" s="206"/>
      <c r="UDS192" s="207"/>
      <c r="UDU192" s="203"/>
      <c r="UDV192" s="80"/>
      <c r="UDW192" s="199"/>
      <c r="UDX192" s="199"/>
      <c r="UDY192" s="199"/>
      <c r="UDZ192" s="200"/>
      <c r="UEA192" s="201"/>
      <c r="UEB192" s="202"/>
      <c r="UEC192" s="199"/>
      <c r="UED192" s="199"/>
      <c r="UEE192" s="80"/>
      <c r="UEF192" s="199"/>
      <c r="UEG192" s="199"/>
      <c r="UEH192" s="199"/>
      <c r="UEI192" s="200"/>
      <c r="UEJ192" s="201"/>
      <c r="UEK192" s="202"/>
      <c r="UEL192" s="199"/>
      <c r="UEM192" s="199"/>
      <c r="UEN192" s="80"/>
      <c r="UEO192" s="199"/>
      <c r="UEP192" s="199"/>
      <c r="UEQ192" s="199"/>
      <c r="UER192" s="200"/>
      <c r="UES192" s="201"/>
      <c r="UET192" s="202"/>
      <c r="UEU192" s="199"/>
      <c r="UEV192" s="199"/>
      <c r="UEW192" s="80"/>
      <c r="UEX192" s="199"/>
      <c r="UEY192" s="199"/>
      <c r="UEZ192" s="199"/>
      <c r="UFA192" s="200"/>
      <c r="UFB192" s="201"/>
      <c r="UFC192" s="202"/>
      <c r="UFD192" s="199"/>
      <c r="UFE192" s="199"/>
      <c r="UFF192" s="80"/>
      <c r="UFG192" s="199"/>
      <c r="UFH192" s="199"/>
      <c r="UFI192" s="199"/>
      <c r="UFJ192" s="200"/>
      <c r="UFK192" s="201"/>
      <c r="UFL192" s="202"/>
      <c r="UFM192" s="199"/>
      <c r="UFN192" s="199"/>
      <c r="UFO192" s="80"/>
      <c r="UFP192" s="199"/>
      <c r="UFQ192" s="199"/>
      <c r="UFR192" s="199"/>
      <c r="UFS192" s="200"/>
      <c r="UFT192" s="201"/>
      <c r="UFU192" s="202"/>
      <c r="UFV192" s="199"/>
      <c r="UFW192" s="199"/>
      <c r="UFX192" s="80"/>
      <c r="UFY192" s="199"/>
      <c r="UFZ192" s="199"/>
      <c r="UGA192" s="199"/>
      <c r="UGB192" s="200"/>
      <c r="UGC192" s="201"/>
      <c r="UGD192" s="202"/>
      <c r="UGE192" s="199"/>
      <c r="UGF192" s="199"/>
      <c r="UGG192" s="80"/>
      <c r="UGH192" s="199"/>
      <c r="UGI192" s="199"/>
      <c r="UGJ192" s="199"/>
      <c r="UGK192" s="200"/>
      <c r="UGL192" s="201"/>
      <c r="UGM192" s="202"/>
      <c r="UGN192" s="199"/>
      <c r="UGO192" s="199"/>
      <c r="UGP192" s="80"/>
      <c r="UGQ192" s="199"/>
      <c r="UGR192" s="199"/>
      <c r="UGS192" s="199"/>
      <c r="UGT192" s="200"/>
      <c r="UGU192" s="201"/>
      <c r="UGV192" s="202"/>
      <c r="UGW192" s="199"/>
      <c r="UGX192" s="199"/>
      <c r="UGY192" s="80"/>
      <c r="UGZ192" s="199"/>
      <c r="UHA192" s="199"/>
      <c r="UHB192" s="199"/>
      <c r="UHC192" s="200"/>
      <c r="UHD192" s="201"/>
      <c r="UHE192" s="202"/>
      <c r="UHF192" s="199"/>
      <c r="UHG192" s="199"/>
      <c r="UHH192" s="80"/>
      <c r="UHI192" s="199"/>
      <c r="UHJ192" s="199"/>
      <c r="UHK192" s="199"/>
      <c r="UHL192" s="200"/>
      <c r="UHM192" s="201"/>
      <c r="UHN192" s="202"/>
      <c r="UHO192" s="199"/>
      <c r="UHP192" s="199"/>
      <c r="UHQ192" s="80"/>
      <c r="UHR192" s="199"/>
      <c r="UHS192" s="199"/>
      <c r="UHT192" s="199"/>
      <c r="UHU192" s="200"/>
      <c r="UHV192" s="201"/>
      <c r="UHW192" s="202"/>
      <c r="UHX192" s="199"/>
      <c r="UHY192" s="199"/>
      <c r="UHZ192" s="80"/>
      <c r="UIA192" s="199"/>
      <c r="UIB192" s="199"/>
      <c r="UIC192" s="199"/>
      <c r="UID192" s="200"/>
      <c r="UIE192" s="201"/>
      <c r="UIF192" s="202"/>
      <c r="UIG192" s="199"/>
      <c r="UIH192" s="199"/>
      <c r="UII192" s="80"/>
      <c r="UIJ192" s="199"/>
      <c r="UIK192" s="199"/>
      <c r="UIL192" s="199"/>
      <c r="UIM192" s="200"/>
      <c r="UIN192" s="201"/>
      <c r="UIO192" s="202"/>
      <c r="UIP192" s="199"/>
      <c r="UIQ192" s="199"/>
      <c r="UIR192" s="80"/>
      <c r="UIS192" s="199"/>
      <c r="UIT192" s="199"/>
      <c r="UIU192" s="199"/>
      <c r="UIV192" s="200"/>
      <c r="UIW192" s="201"/>
      <c r="UIX192" s="202"/>
      <c r="UIY192" s="199"/>
      <c r="UIZ192" s="199"/>
      <c r="UJA192" s="80"/>
      <c r="UJB192" s="199"/>
      <c r="UJC192" s="199"/>
      <c r="UJD192" s="199"/>
      <c r="UJE192" s="200"/>
      <c r="UJF192" s="201"/>
      <c r="UJG192" s="202"/>
      <c r="UJH192" s="199"/>
      <c r="UJI192" s="199"/>
      <c r="UJJ192" s="80"/>
      <c r="UJK192" s="199"/>
      <c r="UJL192" s="199"/>
      <c r="UJM192" s="199"/>
      <c r="UJN192" s="200"/>
      <c r="UJO192" s="201"/>
      <c r="UJP192" s="202"/>
      <c r="UJQ192" s="199"/>
      <c r="UJR192" s="199"/>
      <c r="UJS192" s="80"/>
      <c r="UJT192" s="199"/>
      <c r="UJU192" s="199"/>
      <c r="UJV192" s="199"/>
      <c r="UJW192" s="200"/>
      <c r="UJX192" s="201"/>
      <c r="UJY192" s="202"/>
      <c r="UJZ192" s="199"/>
      <c r="UKA192" s="199"/>
      <c r="UKB192" s="80"/>
      <c r="UKC192" s="199"/>
      <c r="UKD192" s="199"/>
      <c r="UKE192" s="199"/>
      <c r="UKF192" s="200"/>
      <c r="UKG192" s="201"/>
      <c r="UKH192" s="202"/>
      <c r="UKI192" s="199"/>
      <c r="UKJ192" s="199"/>
      <c r="UKK192" s="80"/>
      <c r="UKL192" s="199"/>
      <c r="UKM192" s="199"/>
      <c r="UKN192" s="199"/>
      <c r="UKO192" s="200"/>
      <c r="UKP192" s="201"/>
      <c r="UKQ192" s="202"/>
      <c r="UKR192" s="199"/>
      <c r="UKS192" s="199"/>
      <c r="UKT192" s="80"/>
      <c r="UKU192" s="199"/>
      <c r="UKV192" s="199"/>
      <c r="UKW192" s="199"/>
      <c r="UKX192" s="200"/>
      <c r="UKY192" s="201"/>
      <c r="UKZ192" s="202"/>
      <c r="ULA192" s="199"/>
      <c r="ULB192" s="199"/>
      <c r="ULC192" s="80"/>
      <c r="ULD192" s="199"/>
      <c r="ULE192" s="199"/>
      <c r="ULF192" s="199"/>
      <c r="ULG192" s="200"/>
      <c r="ULH192" s="201"/>
      <c r="ULI192" s="202"/>
      <c r="ULJ192" s="199"/>
      <c r="ULK192" s="199"/>
      <c r="ULL192" s="80"/>
      <c r="ULM192" s="199"/>
      <c r="ULN192" s="199"/>
      <c r="ULO192" s="199"/>
      <c r="ULP192" s="200"/>
      <c r="ULQ192" s="201"/>
      <c r="ULR192" s="202"/>
      <c r="ULS192" s="199"/>
      <c r="ULT192" s="199"/>
      <c r="ULU192" s="80"/>
      <c r="ULV192" s="199"/>
      <c r="ULW192" s="199"/>
      <c r="ULX192" s="199"/>
      <c r="ULY192" s="200"/>
      <c r="ULZ192" s="201"/>
      <c r="UMA192" s="202"/>
      <c r="UMB192" s="199"/>
      <c r="UMC192" s="199"/>
      <c r="UMD192" s="80"/>
      <c r="UME192" s="199"/>
      <c r="UMF192" s="199"/>
      <c r="UMG192" s="199"/>
      <c r="UMH192" s="200"/>
      <c r="UMI192" s="201"/>
      <c r="UMJ192" s="202"/>
      <c r="UMK192" s="199"/>
      <c r="UML192" s="199"/>
      <c r="UMM192" s="80"/>
      <c r="UMN192" s="199"/>
      <c r="UMO192" s="199"/>
      <c r="UMP192" s="199"/>
      <c r="UMQ192" s="200"/>
      <c r="UMR192" s="201"/>
      <c r="UMS192" s="202"/>
      <c r="UMT192" s="199"/>
      <c r="UMU192" s="211"/>
      <c r="UMV192" s="112"/>
      <c r="UMW192" s="199"/>
      <c r="UMX192" s="199"/>
      <c r="UMY192" s="199"/>
      <c r="UMZ192" s="200"/>
      <c r="UNA192" s="201"/>
      <c r="UNB192" s="202"/>
      <c r="UNC192" s="199"/>
      <c r="UND192" s="211"/>
      <c r="UNE192" s="111"/>
      <c r="UNI192" s="205"/>
      <c r="UNJ192" s="206"/>
      <c r="UNK192" s="207"/>
      <c r="UNN192" s="111"/>
      <c r="UNQ192" s="203"/>
      <c r="UNR192" s="200"/>
      <c r="UNS192" s="201"/>
      <c r="UNT192" s="202"/>
      <c r="UNU192" s="199"/>
      <c r="UNV192" s="199"/>
      <c r="UNW192" s="80"/>
      <c r="UNX192" s="199"/>
      <c r="UNY192" s="199"/>
      <c r="UNZ192" s="199"/>
      <c r="UOA192" s="200"/>
      <c r="UOB192" s="201"/>
      <c r="UOC192" s="202"/>
      <c r="UOD192" s="199"/>
      <c r="UOE192" s="199"/>
      <c r="UOF192" s="80"/>
      <c r="UOG192" s="199"/>
      <c r="UOH192" s="199"/>
      <c r="UOI192" s="199"/>
      <c r="UOJ192" s="200"/>
      <c r="UOK192" s="201"/>
      <c r="UOL192" s="202"/>
      <c r="UOM192" s="199"/>
      <c r="UON192" s="199"/>
      <c r="UOO192" s="80"/>
      <c r="UOP192" s="199"/>
      <c r="UOQ192" s="199"/>
      <c r="UOR192" s="199"/>
      <c r="UOS192" s="200"/>
      <c r="UOT192" s="201"/>
      <c r="UOU192" s="202"/>
      <c r="UOV192" s="199"/>
      <c r="UOW192" s="199"/>
      <c r="UOX192" s="80"/>
      <c r="UOY192" s="199"/>
      <c r="UOZ192" s="199"/>
      <c r="UPA192" s="199"/>
      <c r="UPB192" s="200"/>
      <c r="UPC192" s="201"/>
      <c r="UPD192" s="202"/>
      <c r="UPE192" s="199"/>
      <c r="UPF192" s="199"/>
      <c r="UPG192" s="80"/>
      <c r="UPH192" s="199"/>
      <c r="UPI192" s="199"/>
      <c r="UPJ192" s="199"/>
      <c r="UPK192" s="200"/>
      <c r="UPL192" s="201"/>
      <c r="UPM192" s="202"/>
      <c r="UPN192" s="199"/>
      <c r="UPO192" s="199"/>
      <c r="UPP192" s="80"/>
      <c r="UPQ192" s="199"/>
      <c r="UPR192" s="199"/>
      <c r="UPS192" s="199"/>
      <c r="UPT192" s="200"/>
      <c r="UPU192" s="201"/>
      <c r="UPV192" s="202"/>
      <c r="UPW192" s="199"/>
      <c r="UPX192" s="199"/>
      <c r="UPY192" s="80"/>
      <c r="UPZ192" s="199"/>
      <c r="UQA192" s="199"/>
      <c r="UQB192" s="199"/>
      <c r="UQC192" s="200"/>
      <c r="UQD192" s="201"/>
      <c r="UQE192" s="202"/>
      <c r="UQF192" s="199"/>
      <c r="UQG192" s="199"/>
      <c r="UQH192" s="80"/>
      <c r="UQI192" s="199"/>
      <c r="UQJ192" s="199"/>
      <c r="UQK192" s="199"/>
      <c r="UQL192" s="200"/>
      <c r="UQM192" s="201"/>
      <c r="UQN192" s="202"/>
      <c r="UQO192" s="199"/>
      <c r="UQP192" s="199"/>
      <c r="UQQ192" s="80"/>
      <c r="UQR192" s="199"/>
      <c r="UQS192" s="199"/>
      <c r="UQT192" s="199"/>
      <c r="UQU192" s="200"/>
      <c r="UQV192" s="201"/>
      <c r="UQW192" s="202"/>
      <c r="UQX192" s="199"/>
      <c r="UQY192" s="199"/>
      <c r="UQZ192" s="80"/>
      <c r="URA192" s="199"/>
      <c r="URB192" s="199"/>
      <c r="URC192" s="199"/>
      <c r="URD192" s="200"/>
      <c r="URE192" s="201"/>
      <c r="URF192" s="202"/>
      <c r="URG192" s="199"/>
      <c r="URH192" s="199"/>
      <c r="URI192" s="80"/>
      <c r="URJ192" s="199"/>
      <c r="URK192" s="199"/>
      <c r="URL192" s="199"/>
      <c r="URM192" s="200"/>
      <c r="URN192" s="201"/>
      <c r="URO192" s="202"/>
      <c r="URP192" s="199"/>
      <c r="URQ192" s="199"/>
      <c r="URR192" s="80"/>
      <c r="URS192" s="199"/>
      <c r="URT192" s="199"/>
      <c r="URU192" s="199"/>
      <c r="URV192" s="200"/>
      <c r="URW192" s="201"/>
      <c r="URX192" s="202"/>
      <c r="URY192" s="199"/>
      <c r="URZ192" s="199"/>
      <c r="USA192" s="80"/>
      <c r="USB192" s="199"/>
      <c r="USC192" s="199"/>
      <c r="USD192" s="199"/>
      <c r="USE192" s="200"/>
      <c r="USF192" s="201"/>
      <c r="USG192" s="202"/>
      <c r="USH192" s="199"/>
      <c r="USI192" s="199"/>
      <c r="USJ192" s="80"/>
      <c r="USK192" s="199"/>
      <c r="USL192" s="199"/>
      <c r="USM192" s="199"/>
      <c r="USN192" s="200"/>
      <c r="USO192" s="201"/>
      <c r="USP192" s="202"/>
      <c r="USQ192" s="199"/>
      <c r="USR192" s="199"/>
      <c r="USS192" s="80"/>
      <c r="UST192" s="199"/>
      <c r="USU192" s="199"/>
      <c r="USV192" s="199"/>
      <c r="USW192" s="200"/>
      <c r="USX192" s="201"/>
      <c r="USY192" s="202"/>
      <c r="USZ192" s="199"/>
      <c r="UTA192" s="199"/>
      <c r="UTB192" s="80"/>
      <c r="UTC192" s="199"/>
      <c r="UTD192" s="199"/>
      <c r="UTE192" s="199"/>
      <c r="UTF192" s="200"/>
      <c r="UTG192" s="201"/>
      <c r="UTH192" s="202"/>
      <c r="UTI192" s="199"/>
      <c r="UTJ192" s="199"/>
      <c r="UTK192" s="80"/>
      <c r="UTL192" s="199"/>
      <c r="UTM192" s="199"/>
      <c r="UTN192" s="199"/>
      <c r="UTO192" s="200"/>
      <c r="UTP192" s="201"/>
      <c r="UTQ192" s="202"/>
      <c r="UTR192" s="199"/>
      <c r="UTS192" s="199"/>
      <c r="UTT192" s="80"/>
      <c r="UTU192" s="199"/>
      <c r="UTV192" s="199"/>
      <c r="UTW192" s="199"/>
      <c r="UTX192" s="200"/>
      <c r="UTY192" s="201"/>
      <c r="UTZ192" s="202"/>
      <c r="UUA192" s="199"/>
      <c r="UUB192" s="199"/>
      <c r="UUC192" s="80"/>
      <c r="UUD192" s="199"/>
      <c r="UUE192" s="199"/>
      <c r="UUF192" s="199"/>
      <c r="UUG192" s="200"/>
      <c r="UUH192" s="201"/>
      <c r="UUI192" s="202"/>
      <c r="UUJ192" s="199"/>
      <c r="UUK192" s="199"/>
      <c r="UUL192" s="80"/>
      <c r="UUM192" s="199"/>
      <c r="UUN192" s="199"/>
      <c r="UUO192" s="199"/>
      <c r="UUP192" s="200"/>
      <c r="UUQ192" s="201"/>
      <c r="UUR192" s="202"/>
      <c r="UUS192" s="199"/>
      <c r="UUT192" s="199"/>
      <c r="UUU192" s="80"/>
      <c r="UUV192" s="199"/>
      <c r="UUW192" s="199"/>
      <c r="UUX192" s="199"/>
      <c r="UUY192" s="200"/>
      <c r="UUZ192" s="201"/>
      <c r="UVA192" s="202"/>
      <c r="UVB192" s="199"/>
      <c r="UVC192" s="199"/>
      <c r="UVD192" s="80"/>
      <c r="UVE192" s="199"/>
      <c r="UVF192" s="199"/>
      <c r="UVG192" s="199"/>
      <c r="UVH192" s="200"/>
      <c r="UVI192" s="201"/>
      <c r="UVJ192" s="202"/>
      <c r="UVK192" s="199"/>
      <c r="UVL192" s="199"/>
      <c r="UVM192" s="80"/>
      <c r="UVN192" s="199"/>
      <c r="UVO192" s="199"/>
      <c r="UVP192" s="199"/>
      <c r="UVQ192" s="200"/>
      <c r="UVR192" s="201"/>
      <c r="UVS192" s="202"/>
      <c r="UVT192" s="199"/>
      <c r="UVU192" s="199"/>
      <c r="UVV192" s="80"/>
      <c r="UVW192" s="199"/>
      <c r="UVX192" s="199"/>
      <c r="UVY192" s="199"/>
      <c r="UVZ192" s="200"/>
      <c r="UWA192" s="201"/>
      <c r="UWB192" s="202"/>
      <c r="UWC192" s="199"/>
      <c r="UWD192" s="199"/>
      <c r="UWE192" s="80"/>
      <c r="UWF192" s="199"/>
      <c r="UWG192" s="199"/>
      <c r="UWH192" s="199"/>
      <c r="UWI192" s="200"/>
      <c r="UWJ192" s="201"/>
      <c r="UWK192" s="202"/>
      <c r="UWL192" s="199"/>
      <c r="UWM192" s="199"/>
      <c r="UWN192" s="80"/>
      <c r="UWO192" s="199"/>
      <c r="UWP192" s="199"/>
      <c r="UWQ192" s="211"/>
      <c r="UWR192" s="208"/>
      <c r="UWS192" s="201"/>
      <c r="UWT192" s="202"/>
      <c r="UWU192" s="199"/>
      <c r="UWV192" s="199"/>
      <c r="UWW192" s="80"/>
      <c r="UWX192" s="199"/>
      <c r="UWY192" s="199"/>
      <c r="UWZ192" s="211"/>
      <c r="UXA192" s="205"/>
      <c r="UXB192" s="206"/>
      <c r="UXC192" s="207"/>
      <c r="UXF192" s="111"/>
      <c r="UXJ192" s="205"/>
      <c r="UXK192" s="206"/>
      <c r="UXL192" s="207"/>
      <c r="UXM192" s="203"/>
      <c r="UXN192" s="199"/>
      <c r="UXO192" s="80"/>
      <c r="UXP192" s="199"/>
      <c r="UXQ192" s="199"/>
      <c r="UXR192" s="199"/>
      <c r="UXS192" s="200"/>
      <c r="UXT192" s="201"/>
      <c r="UXU192" s="202"/>
      <c r="UXV192" s="199"/>
      <c r="UXW192" s="199"/>
      <c r="UXX192" s="80"/>
      <c r="UXY192" s="199"/>
      <c r="UXZ192" s="199"/>
      <c r="UYA192" s="199"/>
      <c r="UYB192" s="200"/>
      <c r="UYC192" s="201"/>
      <c r="UYD192" s="202"/>
      <c r="UYE192" s="199"/>
      <c r="UYF192" s="199"/>
      <c r="UYG192" s="80"/>
      <c r="UYH192" s="199"/>
      <c r="UYI192" s="199"/>
      <c r="UYJ192" s="199"/>
      <c r="UYK192" s="200"/>
      <c r="UYL192" s="201"/>
      <c r="UYM192" s="202"/>
      <c r="UYN192" s="199"/>
      <c r="UYO192" s="199"/>
      <c r="UYP192" s="80"/>
      <c r="UYQ192" s="199"/>
      <c r="UYR192" s="199"/>
      <c r="UYS192" s="199"/>
      <c r="UYT192" s="200"/>
      <c r="UYU192" s="201"/>
      <c r="UYV192" s="202"/>
      <c r="UYW192" s="199"/>
      <c r="UYX192" s="199"/>
      <c r="UYY192" s="80"/>
      <c r="UYZ192" s="199"/>
      <c r="UZA192" s="199"/>
      <c r="UZB192" s="199"/>
      <c r="UZC192" s="200"/>
      <c r="UZD192" s="201"/>
      <c r="UZE192" s="202"/>
      <c r="UZF192" s="199"/>
      <c r="UZG192" s="199"/>
      <c r="UZH192" s="80"/>
      <c r="UZI192" s="199"/>
      <c r="UZJ192" s="199"/>
      <c r="UZK192" s="199"/>
      <c r="UZL192" s="200"/>
      <c r="UZM192" s="201"/>
      <c r="UZN192" s="202"/>
      <c r="UZO192" s="199"/>
      <c r="UZP192" s="199"/>
      <c r="UZQ192" s="80"/>
      <c r="UZR192" s="199"/>
      <c r="UZS192" s="199"/>
      <c r="UZT192" s="199"/>
      <c r="UZU192" s="200"/>
      <c r="UZV192" s="201"/>
      <c r="UZW192" s="202"/>
      <c r="UZX192" s="199"/>
      <c r="UZY192" s="199"/>
      <c r="UZZ192" s="80"/>
      <c r="VAA192" s="199"/>
      <c r="VAB192" s="199"/>
      <c r="VAC192" s="199"/>
      <c r="VAD192" s="200"/>
      <c r="VAE192" s="201"/>
      <c r="VAF192" s="202"/>
      <c r="VAG192" s="199"/>
      <c r="VAH192" s="199"/>
      <c r="VAI192" s="80"/>
      <c r="VAJ192" s="199"/>
      <c r="VAK192" s="199"/>
      <c r="VAL192" s="199"/>
      <c r="VAM192" s="200"/>
      <c r="VAN192" s="201"/>
      <c r="VAO192" s="202"/>
      <c r="VAP192" s="199"/>
      <c r="VAQ192" s="199"/>
      <c r="VAR192" s="80"/>
      <c r="VAS192" s="199"/>
      <c r="VAT192" s="199"/>
      <c r="VAU192" s="199"/>
      <c r="VAV192" s="200"/>
      <c r="VAW192" s="201"/>
      <c r="VAX192" s="202"/>
      <c r="VAY192" s="199"/>
      <c r="VAZ192" s="199"/>
      <c r="VBA192" s="80"/>
      <c r="VBB192" s="199"/>
      <c r="VBC192" s="199"/>
      <c r="VBD192" s="199"/>
      <c r="VBE192" s="200"/>
      <c r="VBF192" s="201"/>
      <c r="VBG192" s="202"/>
      <c r="VBH192" s="199"/>
      <c r="VBI192" s="199"/>
      <c r="VBJ192" s="80"/>
      <c r="VBK192" s="199"/>
      <c r="VBL192" s="199"/>
      <c r="VBM192" s="199"/>
      <c r="VBN192" s="200"/>
      <c r="VBO192" s="201"/>
      <c r="VBP192" s="202"/>
      <c r="VBQ192" s="199"/>
      <c r="VBR192" s="199"/>
      <c r="VBS192" s="80"/>
      <c r="VBT192" s="199"/>
      <c r="VBU192" s="199"/>
      <c r="VBV192" s="199"/>
      <c r="VBW192" s="200"/>
      <c r="VBX192" s="201"/>
      <c r="VBY192" s="202"/>
      <c r="VBZ192" s="199"/>
      <c r="VCA192" s="199"/>
      <c r="VCB192" s="80"/>
      <c r="VCC192" s="199"/>
      <c r="VCD192" s="199"/>
      <c r="VCE192" s="199"/>
      <c r="VCF192" s="200"/>
      <c r="VCG192" s="201"/>
      <c r="VCH192" s="202"/>
      <c r="VCI192" s="199"/>
      <c r="VCJ192" s="199"/>
      <c r="VCK192" s="80"/>
      <c r="VCL192" s="199"/>
      <c r="VCM192" s="199"/>
      <c r="VCN192" s="199"/>
      <c r="VCO192" s="200"/>
      <c r="VCP192" s="201"/>
      <c r="VCQ192" s="202"/>
      <c r="VCR192" s="199"/>
      <c r="VCS192" s="199"/>
      <c r="VCT192" s="80"/>
      <c r="VCU192" s="199"/>
      <c r="VCV192" s="199"/>
      <c r="VCW192" s="199"/>
      <c r="VCX192" s="200"/>
      <c r="VCY192" s="201"/>
      <c r="VCZ192" s="202"/>
      <c r="VDA192" s="199"/>
      <c r="VDB192" s="199"/>
      <c r="VDC192" s="80"/>
      <c r="VDD192" s="199"/>
      <c r="VDE192" s="199"/>
      <c r="VDF192" s="199"/>
      <c r="VDG192" s="200"/>
      <c r="VDH192" s="201"/>
      <c r="VDI192" s="202"/>
      <c r="VDJ192" s="199"/>
      <c r="VDK192" s="199"/>
      <c r="VDL192" s="80"/>
      <c r="VDM192" s="199"/>
      <c r="VDN192" s="199"/>
      <c r="VDO192" s="199"/>
      <c r="VDP192" s="200"/>
      <c r="VDQ192" s="201"/>
      <c r="VDR192" s="202"/>
      <c r="VDS192" s="199"/>
      <c r="VDT192" s="199"/>
      <c r="VDU192" s="80"/>
      <c r="VDV192" s="199"/>
      <c r="VDW192" s="199"/>
      <c r="VDX192" s="199"/>
      <c r="VDY192" s="200"/>
      <c r="VDZ192" s="201"/>
      <c r="VEA192" s="202"/>
      <c r="VEB192" s="199"/>
      <c r="VEC192" s="199"/>
      <c r="VED192" s="80"/>
      <c r="VEE192" s="199"/>
      <c r="VEF192" s="199"/>
      <c r="VEG192" s="199"/>
      <c r="VEH192" s="200"/>
      <c r="VEI192" s="201"/>
      <c r="VEJ192" s="202"/>
      <c r="VEK192" s="199"/>
      <c r="VEL192" s="199"/>
      <c r="VEM192" s="80"/>
      <c r="VEN192" s="199"/>
      <c r="VEO192" s="199"/>
      <c r="VEP192" s="199"/>
      <c r="VEQ192" s="200"/>
      <c r="VER192" s="201"/>
      <c r="VES192" s="202"/>
      <c r="VET192" s="199"/>
      <c r="VEU192" s="199"/>
      <c r="VEV192" s="80"/>
      <c r="VEW192" s="199"/>
      <c r="VEX192" s="199"/>
      <c r="VEY192" s="199"/>
      <c r="VEZ192" s="200"/>
      <c r="VFA192" s="201"/>
      <c r="VFB192" s="202"/>
      <c r="VFC192" s="199"/>
      <c r="VFD192" s="199"/>
      <c r="VFE192" s="80"/>
      <c r="VFF192" s="199"/>
      <c r="VFG192" s="199"/>
      <c r="VFH192" s="199"/>
      <c r="VFI192" s="200"/>
      <c r="VFJ192" s="201"/>
      <c r="VFK192" s="202"/>
      <c r="VFL192" s="199"/>
      <c r="VFM192" s="199"/>
      <c r="VFN192" s="80"/>
      <c r="VFO192" s="199"/>
      <c r="VFP192" s="199"/>
      <c r="VFQ192" s="199"/>
      <c r="VFR192" s="200"/>
      <c r="VFS192" s="201"/>
      <c r="VFT192" s="202"/>
      <c r="VFU192" s="199"/>
      <c r="VFV192" s="199"/>
      <c r="VFW192" s="80"/>
      <c r="VFX192" s="199"/>
      <c r="VFY192" s="199"/>
      <c r="VFZ192" s="199"/>
      <c r="VGA192" s="200"/>
      <c r="VGB192" s="201"/>
      <c r="VGC192" s="202"/>
      <c r="VGD192" s="199"/>
      <c r="VGE192" s="199"/>
      <c r="VGF192" s="80"/>
      <c r="VGG192" s="199"/>
      <c r="VGH192" s="199"/>
      <c r="VGI192" s="199"/>
      <c r="VGJ192" s="200"/>
      <c r="VGK192" s="201"/>
      <c r="VGL192" s="202"/>
      <c r="VGM192" s="211"/>
      <c r="VGN192" s="203"/>
      <c r="VGO192" s="80"/>
      <c r="VGP192" s="199"/>
      <c r="VGQ192" s="199"/>
      <c r="VGR192" s="199"/>
      <c r="VGS192" s="200"/>
      <c r="VGT192" s="201"/>
      <c r="VGU192" s="202"/>
      <c r="VGV192" s="211"/>
      <c r="VGX192" s="111"/>
      <c r="VHB192" s="205"/>
      <c r="VHC192" s="206"/>
      <c r="VHD192" s="207"/>
      <c r="VHG192" s="111"/>
      <c r="VHI192" s="203"/>
      <c r="VHJ192" s="199"/>
      <c r="VHK192" s="200"/>
      <c r="VHL192" s="201"/>
      <c r="VHM192" s="202"/>
      <c r="VHN192" s="199"/>
      <c r="VHO192" s="199"/>
      <c r="VHP192" s="80"/>
      <c r="VHQ192" s="199"/>
      <c r="VHR192" s="199"/>
      <c r="VHS192" s="199"/>
      <c r="VHT192" s="200"/>
      <c r="VHU192" s="201"/>
      <c r="VHV192" s="202"/>
      <c r="VHW192" s="199"/>
      <c r="VHX192" s="199"/>
      <c r="VHY192" s="80"/>
      <c r="VHZ192" s="199"/>
      <c r="VIA192" s="199"/>
      <c r="VIB192" s="199"/>
      <c r="VIC192" s="200"/>
      <c r="VID192" s="201"/>
      <c r="VIE192" s="202"/>
      <c r="VIF192" s="199"/>
      <c r="VIG192" s="199"/>
      <c r="VIH192" s="80"/>
      <c r="VII192" s="199"/>
      <c r="VIJ192" s="199"/>
      <c r="VIK192" s="199"/>
      <c r="VIL192" s="200"/>
      <c r="VIM192" s="201"/>
      <c r="VIN192" s="202"/>
      <c r="VIO192" s="199"/>
      <c r="VIP192" s="199"/>
      <c r="VIQ192" s="80"/>
      <c r="VIR192" s="199"/>
      <c r="VIS192" s="199"/>
      <c r="VIT192" s="199"/>
      <c r="VIU192" s="200"/>
      <c r="VIV192" s="201"/>
      <c r="VIW192" s="202"/>
      <c r="VIX192" s="199"/>
      <c r="VIY192" s="199"/>
      <c r="VIZ192" s="80"/>
      <c r="VJA192" s="199"/>
      <c r="VJB192" s="199"/>
      <c r="VJC192" s="199"/>
      <c r="VJD192" s="200"/>
      <c r="VJE192" s="201"/>
      <c r="VJF192" s="202"/>
      <c r="VJG192" s="199"/>
      <c r="VJH192" s="199"/>
      <c r="VJI192" s="80"/>
      <c r="VJJ192" s="199"/>
      <c r="VJK192" s="199"/>
      <c r="VJL192" s="199"/>
      <c r="VJM192" s="200"/>
      <c r="VJN192" s="201"/>
      <c r="VJO192" s="202"/>
      <c r="VJP192" s="199"/>
      <c r="VJQ192" s="199"/>
      <c r="VJR192" s="80"/>
      <c r="VJS192" s="199"/>
      <c r="VJT192" s="199"/>
      <c r="VJU192" s="199"/>
      <c r="VJV192" s="200"/>
      <c r="VJW192" s="201"/>
      <c r="VJX192" s="202"/>
      <c r="VJY192" s="199"/>
      <c r="VJZ192" s="199"/>
      <c r="VKA192" s="80"/>
      <c r="VKB192" s="199"/>
      <c r="VKC192" s="199"/>
      <c r="VKD192" s="199"/>
      <c r="VKE192" s="200"/>
      <c r="VKF192" s="201"/>
      <c r="VKG192" s="202"/>
      <c r="VKH192" s="199"/>
      <c r="VKI192" s="199"/>
      <c r="VKJ192" s="80"/>
      <c r="VKK192" s="199"/>
      <c r="VKL192" s="199"/>
      <c r="VKM192" s="199"/>
      <c r="VKN192" s="200"/>
      <c r="VKO192" s="201"/>
      <c r="VKP192" s="202"/>
      <c r="VKQ192" s="199"/>
      <c r="VKR192" s="199"/>
      <c r="VKS192" s="80"/>
      <c r="VKT192" s="199"/>
      <c r="VKU192" s="199"/>
      <c r="VKV192" s="199"/>
      <c r="VKW192" s="200"/>
      <c r="VKX192" s="201"/>
      <c r="VKY192" s="202"/>
      <c r="VKZ192" s="199"/>
      <c r="VLA192" s="199"/>
      <c r="VLB192" s="80"/>
      <c r="VLC192" s="199"/>
      <c r="VLD192" s="199"/>
      <c r="VLE192" s="199"/>
      <c r="VLF192" s="200"/>
      <c r="VLG192" s="201"/>
      <c r="VLH192" s="202"/>
      <c r="VLI192" s="199"/>
      <c r="VLJ192" s="199"/>
      <c r="VLK192" s="80"/>
      <c r="VLL192" s="199"/>
      <c r="VLM192" s="199"/>
      <c r="VLN192" s="199"/>
      <c r="VLO192" s="200"/>
      <c r="VLP192" s="201"/>
      <c r="VLQ192" s="202"/>
      <c r="VLR192" s="199"/>
      <c r="VLS192" s="199"/>
      <c r="VLT192" s="80"/>
      <c r="VLU192" s="199"/>
      <c r="VLV192" s="199"/>
      <c r="VLW192" s="199"/>
      <c r="VLX192" s="200"/>
      <c r="VLY192" s="201"/>
      <c r="VLZ192" s="202"/>
      <c r="VMA192" s="199"/>
      <c r="VMB192" s="199"/>
      <c r="VMC192" s="80"/>
      <c r="VMD192" s="199"/>
      <c r="VME192" s="199"/>
      <c r="VMF192" s="199"/>
      <c r="VMG192" s="200"/>
      <c r="VMH192" s="201"/>
      <c r="VMI192" s="202"/>
      <c r="VMJ192" s="199"/>
      <c r="VMK192" s="199"/>
      <c r="VML192" s="80"/>
      <c r="VMM192" s="199"/>
      <c r="VMN192" s="199"/>
      <c r="VMO192" s="199"/>
      <c r="VMP192" s="200"/>
      <c r="VMQ192" s="201"/>
      <c r="VMR192" s="202"/>
      <c r="VMS192" s="199"/>
      <c r="VMT192" s="199"/>
      <c r="VMU192" s="80"/>
      <c r="VMV192" s="199"/>
      <c r="VMW192" s="199"/>
      <c r="VMX192" s="199"/>
      <c r="VMY192" s="200"/>
      <c r="VMZ192" s="201"/>
      <c r="VNA192" s="202"/>
      <c r="VNB192" s="199"/>
      <c r="VNC192" s="199"/>
      <c r="VND192" s="80"/>
      <c r="VNE192" s="199"/>
      <c r="VNF192" s="199"/>
      <c r="VNG192" s="199"/>
      <c r="VNH192" s="200"/>
      <c r="VNI192" s="201"/>
      <c r="VNJ192" s="202"/>
      <c r="VNK192" s="199"/>
      <c r="VNL192" s="199"/>
      <c r="VNM192" s="80"/>
      <c r="VNN192" s="199"/>
      <c r="VNO192" s="199"/>
      <c r="VNP192" s="199"/>
      <c r="VNQ192" s="200"/>
      <c r="VNR192" s="201"/>
      <c r="VNS192" s="202"/>
      <c r="VNT192" s="199"/>
      <c r="VNU192" s="199"/>
      <c r="VNV192" s="80"/>
      <c r="VNW192" s="199"/>
      <c r="VNX192" s="199"/>
      <c r="VNY192" s="199"/>
      <c r="VNZ192" s="200"/>
      <c r="VOA192" s="201"/>
      <c r="VOB192" s="202"/>
      <c r="VOC192" s="199"/>
      <c r="VOD192" s="199"/>
      <c r="VOE192" s="80"/>
      <c r="VOF192" s="199"/>
      <c r="VOG192" s="199"/>
      <c r="VOH192" s="199"/>
      <c r="VOI192" s="200"/>
      <c r="VOJ192" s="201"/>
      <c r="VOK192" s="202"/>
      <c r="VOL192" s="199"/>
      <c r="VOM192" s="199"/>
      <c r="VON192" s="80"/>
      <c r="VOO192" s="199"/>
      <c r="VOP192" s="199"/>
      <c r="VOQ192" s="199"/>
      <c r="VOR192" s="200"/>
      <c r="VOS192" s="201"/>
      <c r="VOT192" s="202"/>
      <c r="VOU192" s="199"/>
      <c r="VOV192" s="199"/>
      <c r="VOW192" s="80"/>
      <c r="VOX192" s="199"/>
      <c r="VOY192" s="199"/>
      <c r="VOZ192" s="199"/>
      <c r="VPA192" s="200"/>
      <c r="VPB192" s="201"/>
      <c r="VPC192" s="202"/>
      <c r="VPD192" s="199"/>
      <c r="VPE192" s="199"/>
      <c r="VPF192" s="80"/>
      <c r="VPG192" s="199"/>
      <c r="VPH192" s="199"/>
      <c r="VPI192" s="199"/>
      <c r="VPJ192" s="200"/>
      <c r="VPK192" s="201"/>
      <c r="VPL192" s="202"/>
      <c r="VPM192" s="199"/>
      <c r="VPN192" s="199"/>
      <c r="VPO192" s="80"/>
      <c r="VPP192" s="199"/>
      <c r="VPQ192" s="199"/>
      <c r="VPR192" s="199"/>
      <c r="VPS192" s="200"/>
      <c r="VPT192" s="201"/>
      <c r="VPU192" s="202"/>
      <c r="VPV192" s="199"/>
      <c r="VPW192" s="199"/>
      <c r="VPX192" s="80"/>
      <c r="VPY192" s="199"/>
      <c r="VPZ192" s="199"/>
      <c r="VQA192" s="199"/>
      <c r="VQB192" s="200"/>
      <c r="VQC192" s="201"/>
      <c r="VQD192" s="202"/>
      <c r="VQE192" s="199"/>
      <c r="VQF192" s="199"/>
      <c r="VQG192" s="80"/>
      <c r="VQH192" s="199"/>
      <c r="VQI192" s="211"/>
      <c r="VQJ192" s="203"/>
      <c r="VQK192" s="200"/>
      <c r="VQL192" s="201"/>
      <c r="VQM192" s="202"/>
      <c r="VQN192" s="199"/>
      <c r="VQO192" s="199"/>
      <c r="VQP192" s="80"/>
      <c r="VQQ192" s="199"/>
      <c r="VQR192" s="211"/>
      <c r="VQT192" s="205"/>
      <c r="VQU192" s="206"/>
      <c r="VQV192" s="207"/>
      <c r="VQY192" s="111"/>
      <c r="VRC192" s="205"/>
      <c r="VRD192" s="206"/>
      <c r="VRE192" s="212"/>
      <c r="VRF192" s="199"/>
      <c r="VRG192" s="199"/>
      <c r="VRH192" s="80"/>
      <c r="VRI192" s="199"/>
      <c r="VRJ192" s="199"/>
      <c r="VRK192" s="199"/>
      <c r="VRL192" s="200"/>
      <c r="VRM192" s="201"/>
      <c r="VRN192" s="202"/>
      <c r="VRO192" s="199"/>
      <c r="VRP192" s="199"/>
      <c r="VRQ192" s="80"/>
      <c r="VRR192" s="199"/>
      <c r="VRS192" s="199"/>
      <c r="VRT192" s="199"/>
      <c r="VRU192" s="200"/>
      <c r="VRV192" s="201"/>
      <c r="VRW192" s="202"/>
      <c r="VRX192" s="199"/>
      <c r="VRY192" s="199"/>
      <c r="VRZ192" s="80"/>
      <c r="VSA192" s="199"/>
      <c r="VSB192" s="199"/>
      <c r="VSC192" s="199"/>
      <c r="VSD192" s="200"/>
      <c r="VSE192" s="201"/>
      <c r="VSF192" s="202"/>
      <c r="VSG192" s="199"/>
      <c r="VSH192" s="199"/>
      <c r="VSI192" s="80"/>
      <c r="VSJ192" s="199"/>
      <c r="VSK192" s="199"/>
      <c r="VSL192" s="199"/>
      <c r="VSM192" s="200"/>
      <c r="VSN192" s="201"/>
      <c r="VSO192" s="202"/>
      <c r="VSP192" s="199"/>
      <c r="VSQ192" s="199"/>
      <c r="VSR192" s="80"/>
      <c r="VSS192" s="199"/>
      <c r="VST192" s="199"/>
      <c r="VSU192" s="199"/>
      <c r="VSV192" s="200"/>
      <c r="VSW192" s="201"/>
      <c r="VSX192" s="202"/>
      <c r="VSY192" s="199"/>
      <c r="VSZ192" s="199"/>
      <c r="VTA192" s="80"/>
      <c r="VTB192" s="199"/>
      <c r="VTC192" s="199"/>
      <c r="VTD192" s="199"/>
      <c r="VTE192" s="200"/>
      <c r="VTF192" s="201"/>
      <c r="VTG192" s="202"/>
      <c r="VTH192" s="199"/>
      <c r="VTI192" s="199"/>
      <c r="VTJ192" s="80"/>
      <c r="VTK192" s="199"/>
      <c r="VTL192" s="199"/>
      <c r="VTM192" s="199"/>
      <c r="VTN192" s="200"/>
      <c r="VTO192" s="201"/>
      <c r="VTP192" s="202"/>
      <c r="VTQ192" s="199"/>
      <c r="VTR192" s="199"/>
      <c r="VTS192" s="80"/>
      <c r="VTT192" s="199"/>
      <c r="VTU192" s="199"/>
      <c r="VTV192" s="199"/>
      <c r="VTW192" s="200"/>
      <c r="VTX192" s="201"/>
      <c r="VTY192" s="202"/>
      <c r="VTZ192" s="199"/>
      <c r="VUA192" s="199"/>
      <c r="VUB192" s="80"/>
      <c r="VUC192" s="199"/>
      <c r="VUD192" s="199"/>
      <c r="VUE192" s="199"/>
      <c r="VUF192" s="200"/>
      <c r="VUG192" s="201"/>
      <c r="VUH192" s="202"/>
      <c r="VUI192" s="199"/>
      <c r="VUJ192" s="199"/>
      <c r="VUK192" s="80"/>
      <c r="VUL192" s="199"/>
      <c r="VUM192" s="199"/>
      <c r="VUN192" s="199"/>
      <c r="VUO192" s="200"/>
      <c r="VUP192" s="201"/>
      <c r="VUQ192" s="202"/>
      <c r="VUR192" s="199"/>
      <c r="VUS192" s="199"/>
      <c r="VUT192" s="80"/>
      <c r="VUU192" s="199"/>
      <c r="VUV192" s="199"/>
      <c r="VUW192" s="199"/>
      <c r="VUX192" s="200"/>
      <c r="VUY192" s="201"/>
      <c r="VUZ192" s="202"/>
      <c r="VVA192" s="199"/>
      <c r="VVB192" s="199"/>
      <c r="VVC192" s="80"/>
      <c r="VVD192" s="199"/>
      <c r="VVE192" s="199"/>
      <c r="VVF192" s="199"/>
      <c r="VVG192" s="200"/>
      <c r="VVH192" s="201"/>
      <c r="VVI192" s="202"/>
      <c r="VVJ192" s="199"/>
      <c r="VVK192" s="199"/>
      <c r="VVL192" s="80"/>
      <c r="VVM192" s="199"/>
      <c r="VVN192" s="199"/>
      <c r="VVO192" s="199"/>
      <c r="VVP192" s="200"/>
      <c r="VVQ192" s="201"/>
      <c r="VVR192" s="202"/>
      <c r="VVS192" s="199"/>
      <c r="VVT192" s="199"/>
      <c r="VVU192" s="80"/>
      <c r="VVV192" s="199"/>
      <c r="VVW192" s="199"/>
      <c r="VVX192" s="199"/>
      <c r="VVY192" s="200"/>
      <c r="VVZ192" s="201"/>
      <c r="VWA192" s="202"/>
      <c r="VWB192" s="199"/>
      <c r="VWC192" s="199"/>
      <c r="VWD192" s="80"/>
      <c r="VWE192" s="199"/>
      <c r="VWF192" s="199"/>
      <c r="VWG192" s="199"/>
      <c r="VWH192" s="200"/>
      <c r="VWI192" s="201"/>
      <c r="VWJ192" s="202"/>
      <c r="VWK192" s="199"/>
      <c r="VWL192" s="199"/>
      <c r="VWM192" s="80"/>
      <c r="VWN192" s="199"/>
      <c r="VWO192" s="199"/>
      <c r="VWP192" s="199"/>
      <c r="VWQ192" s="200"/>
      <c r="VWR192" s="201"/>
      <c r="VWS192" s="202"/>
      <c r="VWT192" s="199"/>
      <c r="VWU192" s="199"/>
      <c r="VWV192" s="80"/>
      <c r="VWW192" s="199"/>
      <c r="VWX192" s="199"/>
      <c r="VWY192" s="199"/>
      <c r="VWZ192" s="200"/>
      <c r="VXA192" s="201"/>
      <c r="VXB192" s="202"/>
      <c r="VXC192" s="199"/>
      <c r="VXD192" s="199"/>
      <c r="VXE192" s="80"/>
      <c r="VXF192" s="199"/>
      <c r="VXG192" s="199"/>
      <c r="VXH192" s="199"/>
      <c r="VXI192" s="200"/>
      <c r="VXJ192" s="201"/>
      <c r="VXK192" s="202"/>
      <c r="VXL192" s="199"/>
      <c r="VXM192" s="199"/>
      <c r="VXN192" s="80"/>
      <c r="VXO192" s="199"/>
      <c r="VXP192" s="199"/>
      <c r="VXQ192" s="199"/>
      <c r="VXR192" s="200"/>
      <c r="VXS192" s="201"/>
      <c r="VXT192" s="202"/>
      <c r="VXU192" s="199"/>
      <c r="VXV192" s="199"/>
      <c r="VXW192" s="80"/>
      <c r="VXX192" s="199"/>
      <c r="VXY192" s="199"/>
      <c r="VXZ192" s="199"/>
      <c r="VYA192" s="200"/>
      <c r="VYB192" s="201"/>
      <c r="VYC192" s="202"/>
      <c r="VYD192" s="199"/>
      <c r="VYE192" s="199"/>
      <c r="VYF192" s="80"/>
      <c r="VYG192" s="199"/>
      <c r="VYH192" s="199"/>
      <c r="VYI192" s="199"/>
      <c r="VYJ192" s="200"/>
      <c r="VYK192" s="201"/>
      <c r="VYL192" s="202"/>
      <c r="VYM192" s="199"/>
      <c r="VYN192" s="199"/>
      <c r="VYO192" s="80"/>
      <c r="VYP192" s="199"/>
      <c r="VYQ192" s="199"/>
      <c r="VYR192" s="199"/>
      <c r="VYS192" s="200"/>
      <c r="VYT192" s="201"/>
      <c r="VYU192" s="202"/>
      <c r="VYV192" s="199"/>
      <c r="VYW192" s="199"/>
      <c r="VYX192" s="80"/>
      <c r="VYY192" s="199"/>
      <c r="VYZ192" s="199"/>
      <c r="VZA192" s="199"/>
      <c r="VZB192" s="200"/>
      <c r="VZC192" s="201"/>
      <c r="VZD192" s="202"/>
      <c r="VZE192" s="199"/>
      <c r="VZF192" s="199"/>
      <c r="VZG192" s="80"/>
      <c r="VZH192" s="199"/>
      <c r="VZI192" s="199"/>
      <c r="VZJ192" s="199"/>
      <c r="VZK192" s="200"/>
      <c r="VZL192" s="201"/>
      <c r="VZM192" s="202"/>
      <c r="VZN192" s="199"/>
      <c r="VZO192" s="199"/>
      <c r="VZP192" s="80"/>
      <c r="VZQ192" s="199"/>
      <c r="VZR192" s="199"/>
      <c r="VZS192" s="199"/>
      <c r="VZT192" s="200"/>
      <c r="VZU192" s="201"/>
      <c r="VZV192" s="202"/>
      <c r="VZW192" s="199"/>
      <c r="VZX192" s="199"/>
      <c r="VZY192" s="80"/>
      <c r="VZZ192" s="199"/>
      <c r="WAA192" s="199"/>
      <c r="WAB192" s="199"/>
      <c r="WAC192" s="200"/>
      <c r="WAD192" s="201"/>
      <c r="WAE192" s="213"/>
      <c r="WAF192" s="203"/>
      <c r="WAG192" s="199"/>
      <c r="WAH192" s="80"/>
      <c r="WAI192" s="199"/>
      <c r="WAJ192" s="199"/>
      <c r="WAK192" s="199"/>
      <c r="WAL192" s="200"/>
      <c r="WAM192" s="201"/>
      <c r="WAN192" s="213"/>
      <c r="WAQ192" s="111"/>
      <c r="WAU192" s="205"/>
      <c r="WAV192" s="206"/>
      <c r="WAW192" s="207"/>
      <c r="WAZ192" s="111"/>
      <c r="WBA192" s="203"/>
      <c r="WBB192" s="199"/>
      <c r="WBC192" s="199"/>
      <c r="WBD192" s="200"/>
      <c r="WBE192" s="201"/>
      <c r="WBF192" s="202"/>
      <c r="WBG192" s="199"/>
      <c r="WBH192" s="199"/>
      <c r="WBI192" s="80"/>
      <c r="WBJ192" s="199"/>
      <c r="WBK192" s="199"/>
      <c r="WBL192" s="199"/>
      <c r="WBM192" s="200"/>
      <c r="WBN192" s="201"/>
      <c r="WBO192" s="202"/>
      <c r="WBP192" s="199"/>
      <c r="WBQ192" s="199"/>
      <c r="WBR192" s="80"/>
      <c r="WBS192" s="199"/>
      <c r="WBT192" s="199"/>
      <c r="WBU192" s="199"/>
      <c r="WBV192" s="200"/>
      <c r="WBW192" s="201"/>
      <c r="WBX192" s="202"/>
      <c r="WBY192" s="199"/>
      <c r="WBZ192" s="199"/>
      <c r="WCA192" s="80"/>
      <c r="WCB192" s="199"/>
      <c r="WCC192" s="199"/>
      <c r="WCD192" s="199"/>
      <c r="WCE192" s="200"/>
      <c r="WCF192" s="201"/>
      <c r="WCG192" s="202"/>
      <c r="WCH192" s="199"/>
      <c r="WCI192" s="199"/>
      <c r="WCJ192" s="80"/>
      <c r="WCK192" s="199"/>
      <c r="WCL192" s="199"/>
      <c r="WCM192" s="199"/>
      <c r="WCN192" s="200"/>
      <c r="WCO192" s="201"/>
      <c r="WCP192" s="202"/>
      <c r="WCQ192" s="199"/>
      <c r="WCR192" s="199"/>
      <c r="WCS192" s="80"/>
      <c r="WCT192" s="199"/>
      <c r="WCU192" s="199"/>
      <c r="WCV192" s="199"/>
      <c r="WCW192" s="200"/>
      <c r="WCX192" s="201"/>
      <c r="WCY192" s="202"/>
      <c r="WCZ192" s="199"/>
      <c r="WDA192" s="199"/>
      <c r="WDB192" s="80"/>
      <c r="WDC192" s="199"/>
      <c r="WDD192" s="199"/>
      <c r="WDE192" s="199"/>
      <c r="WDF192" s="200"/>
      <c r="WDG192" s="201"/>
      <c r="WDH192" s="202"/>
      <c r="WDI192" s="199"/>
      <c r="WDJ192" s="199"/>
      <c r="WDK192" s="80"/>
      <c r="WDL192" s="199"/>
      <c r="WDM192" s="199"/>
      <c r="WDN192" s="199"/>
      <c r="WDO192" s="200"/>
      <c r="WDP192" s="201"/>
      <c r="WDQ192" s="202"/>
      <c r="WDR192" s="199"/>
      <c r="WDS192" s="199"/>
      <c r="WDT192" s="80"/>
      <c r="WDU192" s="199"/>
      <c r="WDV192" s="199"/>
      <c r="WDW192" s="199"/>
      <c r="WDX192" s="200"/>
      <c r="WDY192" s="201"/>
      <c r="WDZ192" s="202"/>
      <c r="WEA192" s="199"/>
      <c r="WEB192" s="199"/>
      <c r="WEC192" s="80"/>
      <c r="WED192" s="199"/>
      <c r="WEE192" s="199"/>
      <c r="WEF192" s="199"/>
      <c r="WEG192" s="200"/>
      <c r="WEH192" s="201"/>
      <c r="WEI192" s="202"/>
      <c r="WEJ192" s="199"/>
      <c r="WEK192" s="199"/>
      <c r="WEL192" s="80"/>
      <c r="WEM192" s="199"/>
      <c r="WEN192" s="199"/>
      <c r="WEO192" s="199"/>
      <c r="WEP192" s="200"/>
      <c r="WEQ192" s="201"/>
      <c r="WER192" s="202"/>
      <c r="WES192" s="199"/>
      <c r="WET192" s="199"/>
      <c r="WEU192" s="80"/>
      <c r="WEV192" s="199"/>
      <c r="WEW192" s="199"/>
      <c r="WEX192" s="199"/>
      <c r="WEY192" s="200"/>
      <c r="WEZ192" s="201"/>
      <c r="WFA192" s="202"/>
      <c r="WFB192" s="199"/>
      <c r="WFC192" s="199"/>
      <c r="WFD192" s="80"/>
      <c r="WFE192" s="199"/>
      <c r="WFF192" s="199"/>
      <c r="WFG192" s="199"/>
      <c r="WFH192" s="200"/>
      <c r="WFI192" s="201"/>
      <c r="WFJ192" s="202"/>
      <c r="WFK192" s="199"/>
      <c r="WFL192" s="199"/>
      <c r="WFM192" s="80"/>
      <c r="WFN192" s="199"/>
      <c r="WFO192" s="199"/>
      <c r="WFP192" s="199"/>
      <c r="WFQ192" s="200"/>
      <c r="WFR192" s="201"/>
      <c r="WFS192" s="202"/>
      <c r="WFT192" s="199"/>
      <c r="WFU192" s="199"/>
      <c r="WFV192" s="80"/>
      <c r="WFW192" s="199"/>
      <c r="WFX192" s="199"/>
      <c r="WFY192" s="199"/>
      <c r="WFZ192" s="200"/>
      <c r="WGA192" s="201"/>
      <c r="WGB192" s="202"/>
      <c r="WGC192" s="199"/>
      <c r="WGD192" s="199"/>
      <c r="WGE192" s="80"/>
      <c r="WGF192" s="199"/>
      <c r="WGG192" s="199"/>
      <c r="WGH192" s="199"/>
      <c r="WGI192" s="200"/>
      <c r="WGJ192" s="201"/>
      <c r="WGK192" s="202"/>
      <c r="WGL192" s="199"/>
      <c r="WGM192" s="199"/>
      <c r="WGN192" s="80"/>
      <c r="WGO192" s="199"/>
      <c r="WGP192" s="199"/>
      <c r="WGQ192" s="199"/>
      <c r="WGR192" s="200"/>
      <c r="WGS192" s="201"/>
      <c r="WGT192" s="202"/>
      <c r="WGU192" s="199"/>
      <c r="WGV192" s="199"/>
      <c r="WGW192" s="80"/>
      <c r="WGX192" s="199"/>
      <c r="WGY192" s="199"/>
      <c r="WGZ192" s="199"/>
      <c r="WHA192" s="200"/>
      <c r="WHB192" s="201"/>
      <c r="WHC192" s="202"/>
      <c r="WHD192" s="199"/>
      <c r="WHE192" s="199"/>
      <c r="WHF192" s="80"/>
      <c r="WHG192" s="199"/>
      <c r="WHH192" s="199"/>
      <c r="WHI192" s="199"/>
      <c r="WHJ192" s="200"/>
      <c r="WHK192" s="201"/>
      <c r="WHL192" s="202"/>
      <c r="WHM192" s="199"/>
      <c r="WHN192" s="199"/>
      <c r="WHO192" s="80"/>
      <c r="WHP192" s="199"/>
      <c r="WHQ192" s="199"/>
      <c r="WHR192" s="199"/>
      <c r="WHS192" s="200"/>
      <c r="WHT192" s="201"/>
      <c r="WHU192" s="202"/>
      <c r="WHV192" s="199"/>
      <c r="WHW192" s="199"/>
      <c r="WHX192" s="80"/>
      <c r="WHY192" s="199"/>
      <c r="WHZ192" s="199"/>
      <c r="WIA192" s="199"/>
      <c r="WIB192" s="200"/>
      <c r="WIC192" s="201"/>
      <c r="WID192" s="202"/>
      <c r="WIE192" s="199"/>
      <c r="WIF192" s="199"/>
      <c r="WIG192" s="80"/>
      <c r="WIH192" s="199"/>
      <c r="WII192" s="199"/>
      <c r="WIJ192" s="199"/>
      <c r="WIK192" s="200"/>
      <c r="WIL192" s="201"/>
      <c r="WIM192" s="202"/>
      <c r="WIN192" s="199"/>
      <c r="WIO192" s="199"/>
      <c r="WIP192" s="80"/>
      <c r="WIQ192" s="199"/>
      <c r="WIR192" s="199"/>
      <c r="WIS192" s="199"/>
      <c r="WIT192" s="200"/>
      <c r="WIU192" s="201"/>
      <c r="WIV192" s="202"/>
      <c r="WIW192" s="199"/>
      <c r="WIX192" s="199"/>
      <c r="WIY192" s="80"/>
      <c r="WIZ192" s="199"/>
      <c r="WJA192" s="199"/>
      <c r="WJB192" s="199"/>
      <c r="WJC192" s="200"/>
      <c r="WJD192" s="201"/>
      <c r="WJE192" s="202"/>
      <c r="WJF192" s="199"/>
      <c r="WJG192" s="199"/>
      <c r="WJH192" s="80"/>
      <c r="WJI192" s="199"/>
      <c r="WJJ192" s="199"/>
      <c r="WJK192" s="199"/>
      <c r="WJL192" s="200"/>
      <c r="WJM192" s="201"/>
      <c r="WJN192" s="202"/>
      <c r="WJO192" s="199"/>
      <c r="WJP192" s="199"/>
      <c r="WJQ192" s="80"/>
      <c r="WJR192" s="199"/>
      <c r="WJS192" s="199"/>
      <c r="WJT192" s="199"/>
      <c r="WJU192" s="200"/>
      <c r="WJV192" s="201"/>
      <c r="WJW192" s="202"/>
      <c r="WJX192" s="199"/>
      <c r="WJY192" s="199"/>
      <c r="WJZ192" s="80"/>
      <c r="WKA192" s="211"/>
      <c r="WKB192" s="203"/>
      <c r="WKC192" s="199"/>
      <c r="WKD192" s="200"/>
      <c r="WKE192" s="201"/>
      <c r="WKF192" s="202"/>
      <c r="WKG192" s="199"/>
      <c r="WKH192" s="199"/>
      <c r="WKI192" s="80"/>
      <c r="WKJ192" s="211"/>
      <c r="WKM192" s="205"/>
      <c r="WKN192" s="206"/>
      <c r="WKO192" s="207"/>
      <c r="WKR192" s="111"/>
      <c r="WKV192" s="205"/>
      <c r="WKW192" s="210"/>
      <c r="WKX192" s="202"/>
      <c r="WKY192" s="199"/>
      <c r="WKZ192" s="199"/>
      <c r="WLA192" s="80"/>
      <c r="WLB192" s="199"/>
      <c r="WLC192" s="199"/>
      <c r="WLD192" s="199"/>
      <c r="WLE192" s="200"/>
      <c r="WLF192" s="201"/>
      <c r="WLG192" s="202"/>
      <c r="WLH192" s="199"/>
      <c r="WLI192" s="199"/>
      <c r="WLJ192" s="80"/>
      <c r="WLK192" s="199"/>
      <c r="WLL192" s="199"/>
      <c r="WLM192" s="199"/>
      <c r="WLN192" s="200"/>
      <c r="WLO192" s="201"/>
      <c r="WLP192" s="202"/>
      <c r="WLQ192" s="199"/>
      <c r="WLR192" s="199"/>
      <c r="WLS192" s="80"/>
      <c r="WLT192" s="199"/>
      <c r="WLU192" s="199"/>
      <c r="WLV192" s="199"/>
      <c r="WLW192" s="200"/>
      <c r="WLX192" s="201"/>
      <c r="WLY192" s="202"/>
      <c r="WLZ192" s="199"/>
      <c r="WMA192" s="199"/>
      <c r="WMB192" s="80"/>
      <c r="WMC192" s="199"/>
      <c r="WMD192" s="199"/>
      <c r="WME192" s="199"/>
      <c r="WMF192" s="200"/>
      <c r="WMG192" s="201"/>
      <c r="WMH192" s="202"/>
      <c r="WMI192" s="199"/>
      <c r="WMJ192" s="199"/>
      <c r="WMK192" s="80"/>
      <c r="WML192" s="199"/>
      <c r="WMM192" s="199"/>
      <c r="WMN192" s="199"/>
      <c r="WMO192" s="200"/>
      <c r="WMP192" s="201"/>
      <c r="WMQ192" s="202"/>
      <c r="WMR192" s="199"/>
      <c r="WMS192" s="199"/>
      <c r="WMT192" s="80"/>
      <c r="WMU192" s="199"/>
      <c r="WMV192" s="199"/>
      <c r="WMW192" s="199"/>
      <c r="WMX192" s="200"/>
      <c r="WMY192" s="201"/>
      <c r="WMZ192" s="202"/>
      <c r="WNA192" s="199"/>
      <c r="WNB192" s="199"/>
      <c r="WNC192" s="80"/>
      <c r="WND192" s="199"/>
      <c r="WNE192" s="199"/>
      <c r="WNF192" s="199"/>
      <c r="WNG192" s="200"/>
      <c r="WNH192" s="201"/>
      <c r="WNI192" s="202"/>
      <c r="WNJ192" s="199"/>
      <c r="WNK192" s="199"/>
      <c r="WNL192" s="80"/>
      <c r="WNM192" s="199"/>
      <c r="WNN192" s="199"/>
      <c r="WNO192" s="199"/>
      <c r="WNP192" s="200"/>
      <c r="WNQ192" s="201"/>
      <c r="WNR192" s="202"/>
      <c r="WNS192" s="199"/>
      <c r="WNT192" s="199"/>
      <c r="WNU192" s="80"/>
      <c r="WNV192" s="199"/>
      <c r="WNW192" s="199"/>
      <c r="WNX192" s="199"/>
      <c r="WNY192" s="200"/>
      <c r="WNZ192" s="201"/>
      <c r="WOA192" s="202"/>
      <c r="WOB192" s="199"/>
      <c r="WOC192" s="199"/>
      <c r="WOD192" s="80"/>
      <c r="WOE192" s="199"/>
      <c r="WOF192" s="199"/>
      <c r="WOG192" s="199"/>
      <c r="WOH192" s="200"/>
      <c r="WOI192" s="201"/>
      <c r="WOJ192" s="202"/>
      <c r="WOK192" s="199"/>
      <c r="WOL192" s="199"/>
      <c r="WOM192" s="80"/>
      <c r="WON192" s="199"/>
      <c r="WOO192" s="199"/>
      <c r="WOP192" s="199"/>
      <c r="WOQ192" s="200"/>
      <c r="WOR192" s="201"/>
      <c r="WOS192" s="202"/>
      <c r="WOT192" s="199"/>
      <c r="WOU192" s="199"/>
      <c r="WOV192" s="80"/>
      <c r="WOW192" s="199"/>
      <c r="WOX192" s="199"/>
      <c r="WOY192" s="199"/>
      <c r="WOZ192" s="200"/>
      <c r="WPA192" s="201"/>
      <c r="WPB192" s="202"/>
      <c r="WPC192" s="199"/>
      <c r="WPD192" s="199"/>
      <c r="WPE192" s="80"/>
      <c r="WPF192" s="199"/>
      <c r="WPG192" s="199"/>
      <c r="WPH192" s="199"/>
      <c r="WPI192" s="200"/>
      <c r="WPJ192" s="201"/>
      <c r="WPK192" s="202"/>
      <c r="WPL192" s="199"/>
      <c r="WPM192" s="199"/>
      <c r="WPN192" s="80"/>
      <c r="WPO192" s="199"/>
      <c r="WPP192" s="199"/>
      <c r="WPQ192" s="199"/>
      <c r="WPR192" s="200"/>
      <c r="WPS192" s="201"/>
      <c r="WPT192" s="202"/>
      <c r="WPU192" s="199"/>
      <c r="WPV192" s="199"/>
      <c r="WPW192" s="80"/>
      <c r="WPX192" s="199"/>
      <c r="WPY192" s="199"/>
      <c r="WPZ192" s="199"/>
      <c r="WQA192" s="200"/>
      <c r="WQB192" s="201"/>
      <c r="WQC192" s="202"/>
      <c r="WQD192" s="199"/>
      <c r="WQE192" s="199"/>
      <c r="WQF192" s="80"/>
      <c r="WQG192" s="199"/>
      <c r="WQH192" s="199"/>
      <c r="WQI192" s="199"/>
      <c r="WQJ192" s="200"/>
      <c r="WQK192" s="201"/>
      <c r="WQL192" s="202"/>
      <c r="WQM192" s="199"/>
      <c r="WQN192" s="199"/>
      <c r="WQO192" s="80"/>
      <c r="WQP192" s="199"/>
      <c r="WQQ192" s="199"/>
      <c r="WQR192" s="199"/>
      <c r="WQS192" s="200"/>
      <c r="WQT192" s="201"/>
      <c r="WQU192" s="202"/>
      <c r="WQV192" s="199"/>
      <c r="WQW192" s="199"/>
      <c r="WQX192" s="80"/>
      <c r="WQY192" s="199"/>
      <c r="WQZ192" s="199"/>
      <c r="WRA192" s="199"/>
      <c r="WRB192" s="200"/>
      <c r="WRC192" s="201"/>
      <c r="WRD192" s="202"/>
      <c r="WRE192" s="199"/>
      <c r="WRF192" s="199"/>
      <c r="WRG192" s="80"/>
      <c r="WRH192" s="199"/>
      <c r="WRI192" s="199"/>
      <c r="WRJ192" s="199"/>
      <c r="WRK192" s="200"/>
      <c r="WRL192" s="201"/>
      <c r="WRM192" s="202"/>
      <c r="WRN192" s="199"/>
      <c r="WRO192" s="199"/>
      <c r="WRP192" s="80"/>
      <c r="WRQ192" s="199"/>
      <c r="WRR192" s="199"/>
      <c r="WRS192" s="199"/>
      <c r="WRT192" s="200"/>
      <c r="WRU192" s="201"/>
      <c r="WRV192" s="202"/>
      <c r="WRW192" s="199"/>
      <c r="WRX192" s="199"/>
      <c r="WRY192" s="80"/>
      <c r="WRZ192" s="199"/>
      <c r="WSA192" s="199"/>
      <c r="WSB192" s="199"/>
      <c r="WSC192" s="200"/>
      <c r="WSD192" s="201"/>
      <c r="WSE192" s="202"/>
      <c r="WSF192" s="199"/>
      <c r="WSG192" s="199"/>
      <c r="WSH192" s="80"/>
      <c r="WSI192" s="199"/>
      <c r="WSJ192" s="199"/>
      <c r="WSK192" s="199"/>
      <c r="WSL192" s="200"/>
      <c r="WSM192" s="201"/>
      <c r="WSN192" s="202"/>
      <c r="WSO192" s="199"/>
      <c r="WSP192" s="199"/>
      <c r="WSQ192" s="80"/>
      <c r="WSR192" s="199"/>
      <c r="WSS192" s="199"/>
      <c r="WST192" s="199"/>
      <c r="WSU192" s="200"/>
      <c r="WSV192" s="201"/>
      <c r="WSW192" s="202"/>
      <c r="WSX192" s="199"/>
      <c r="WSY192" s="199"/>
      <c r="WSZ192" s="80"/>
      <c r="WTA192" s="199"/>
      <c r="WTB192" s="199"/>
      <c r="WTC192" s="199"/>
      <c r="WTD192" s="200"/>
      <c r="WTE192" s="201"/>
      <c r="WTF192" s="202"/>
      <c r="WTG192" s="199"/>
      <c r="WTH192" s="199"/>
      <c r="WTI192" s="80"/>
      <c r="WTJ192" s="199"/>
      <c r="WTK192" s="199"/>
      <c r="WTL192" s="199"/>
      <c r="WTM192" s="200"/>
      <c r="WTN192" s="201"/>
      <c r="WTO192" s="202"/>
      <c r="WTP192" s="199"/>
      <c r="WTQ192" s="199"/>
      <c r="WTR192" s="80"/>
      <c r="WTS192" s="199"/>
      <c r="WTT192" s="199"/>
      <c r="WTU192" s="199"/>
      <c r="WTV192" s="200"/>
      <c r="WTW192" s="214"/>
      <c r="WTX192" s="212"/>
      <c r="WTY192" s="199"/>
      <c r="WTZ192" s="199"/>
      <c r="WUA192" s="80"/>
      <c r="WUB192" s="199"/>
      <c r="WUC192" s="199"/>
      <c r="WUD192" s="199"/>
      <c r="WUE192" s="200"/>
      <c r="WUF192" s="214"/>
      <c r="WUG192" s="207"/>
      <c r="WUJ192" s="111"/>
      <c r="WUN192" s="205"/>
      <c r="WUO192" s="206"/>
      <c r="WUP192" s="207"/>
      <c r="WUS192" s="112"/>
      <c r="WUT192" s="199"/>
      <c r="WUU192" s="199"/>
      <c r="WUV192" s="199"/>
      <c r="WUW192" s="200"/>
      <c r="WUX192" s="201"/>
      <c r="WUY192" s="202"/>
      <c r="WUZ192" s="199"/>
      <c r="WVA192" s="199"/>
      <c r="WVB192" s="80"/>
      <c r="WVC192" s="199"/>
      <c r="WVD192" s="199"/>
      <c r="WVE192" s="199"/>
      <c r="WVF192" s="200"/>
      <c r="WVG192" s="201"/>
      <c r="WVH192" s="202"/>
      <c r="WVI192" s="199"/>
      <c r="WVJ192" s="199"/>
      <c r="WVK192" s="80"/>
      <c r="WVL192" s="199"/>
      <c r="WVM192" s="199"/>
      <c r="WVN192" s="199"/>
      <c r="WVO192" s="200"/>
      <c r="WVP192" s="201"/>
      <c r="WVQ192" s="202"/>
      <c r="WVR192" s="199"/>
      <c r="WVS192" s="199"/>
      <c r="WVT192" s="80"/>
      <c r="WVU192" s="199"/>
      <c r="WVV192" s="199"/>
      <c r="WVW192" s="199"/>
      <c r="WVX192" s="200"/>
      <c r="WVY192" s="201"/>
      <c r="WVZ192" s="202"/>
      <c r="WWA192" s="199"/>
      <c r="WWB192" s="199"/>
      <c r="WWC192" s="80"/>
      <c r="WWD192" s="199"/>
      <c r="WWE192" s="199"/>
      <c r="WWF192" s="199"/>
      <c r="WWG192" s="200"/>
      <c r="WWH192" s="201"/>
      <c r="WWI192" s="202"/>
      <c r="WWJ192" s="199"/>
      <c r="WWK192" s="199"/>
      <c r="WWL192" s="80"/>
      <c r="WWM192" s="199"/>
      <c r="WWN192" s="199"/>
      <c r="WWO192" s="199"/>
      <c r="WWP192" s="200"/>
      <c r="WWQ192" s="201"/>
      <c r="WWR192" s="202"/>
      <c r="WWS192" s="199"/>
      <c r="WWT192" s="199"/>
      <c r="WWU192" s="80"/>
      <c r="WWV192" s="199"/>
      <c r="WWW192" s="199"/>
      <c r="WWX192" s="199"/>
      <c r="WWY192" s="200"/>
      <c r="WWZ192" s="201"/>
      <c r="WXA192" s="202"/>
      <c r="WXB192" s="199"/>
      <c r="WXC192" s="199"/>
      <c r="WXD192" s="80"/>
      <c r="WXE192" s="199"/>
      <c r="WXF192" s="199"/>
      <c r="WXG192" s="199"/>
      <c r="WXH192" s="200"/>
      <c r="WXI192" s="201"/>
      <c r="WXJ192" s="202"/>
      <c r="WXK192" s="199"/>
      <c r="WXL192" s="199"/>
      <c r="WXM192" s="80"/>
      <c r="WXN192" s="199"/>
      <c r="WXO192" s="199"/>
      <c r="WXP192" s="199"/>
      <c r="WXQ192" s="200"/>
      <c r="WXR192" s="201"/>
      <c r="WXS192" s="202"/>
      <c r="WXT192" s="199"/>
      <c r="WXU192" s="199"/>
      <c r="WXV192" s="80"/>
      <c r="WXW192" s="199"/>
      <c r="WXX192" s="199"/>
      <c r="WXY192" s="199"/>
      <c r="WXZ192" s="200"/>
      <c r="WYA192" s="201"/>
      <c r="WYB192" s="202"/>
      <c r="WYC192" s="199"/>
      <c r="WYD192" s="199"/>
      <c r="WYE192" s="80"/>
      <c r="WYF192" s="199"/>
      <c r="WYG192" s="199"/>
      <c r="WYH192" s="199"/>
      <c r="WYI192" s="200"/>
      <c r="WYJ192" s="201"/>
      <c r="WYK192" s="202"/>
      <c r="WYL192" s="199"/>
      <c r="WYM192" s="199"/>
      <c r="WYN192" s="80"/>
      <c r="WYO192" s="199"/>
      <c r="WYP192" s="199"/>
      <c r="WYQ192" s="199"/>
      <c r="WYR192" s="200"/>
      <c r="WYS192" s="201"/>
      <c r="WYT192" s="202"/>
      <c r="WYU192" s="199"/>
      <c r="WYV192" s="199"/>
      <c r="WYW192" s="80"/>
      <c r="WYX192" s="199"/>
      <c r="WYY192" s="199"/>
      <c r="WYZ192" s="199"/>
      <c r="WZA192" s="200"/>
      <c r="WZB192" s="201"/>
      <c r="WZC192" s="202"/>
      <c r="WZD192" s="199"/>
      <c r="WZE192" s="199"/>
      <c r="WZF192" s="80"/>
      <c r="WZG192" s="199"/>
      <c r="WZH192" s="199"/>
      <c r="WZI192" s="199"/>
      <c r="WZJ192" s="200"/>
      <c r="WZK192" s="201"/>
      <c r="WZL192" s="202"/>
      <c r="WZM192" s="199"/>
      <c r="WZN192" s="199"/>
      <c r="WZO192" s="80"/>
      <c r="WZP192" s="199"/>
      <c r="WZQ192" s="199"/>
      <c r="WZR192" s="199"/>
      <c r="WZS192" s="200"/>
      <c r="WZT192" s="201"/>
      <c r="WZU192" s="202"/>
      <c r="WZV192" s="199"/>
      <c r="WZW192" s="199"/>
      <c r="WZX192" s="80"/>
      <c r="WZY192" s="199"/>
      <c r="WZZ192" s="199"/>
      <c r="XAA192" s="199"/>
      <c r="XAB192" s="200"/>
      <c r="XAC192" s="201"/>
      <c r="XAD192" s="202"/>
      <c r="XAE192" s="199"/>
      <c r="XAF192" s="199"/>
      <c r="XAG192" s="80"/>
      <c r="XAH192" s="199"/>
      <c r="XAI192" s="199"/>
      <c r="XAJ192" s="199"/>
      <c r="XAK192" s="200"/>
      <c r="XAL192" s="201"/>
      <c r="XAM192" s="202"/>
      <c r="XAN192" s="199"/>
      <c r="XAO192" s="199"/>
      <c r="XAP192" s="80"/>
      <c r="XAQ192" s="199"/>
      <c r="XAR192" s="199"/>
      <c r="XAS192" s="199"/>
      <c r="XAT192" s="200"/>
      <c r="XAU192" s="201"/>
      <c r="XAV192" s="202"/>
      <c r="XAW192" s="199"/>
      <c r="XAX192" s="199"/>
      <c r="XAY192" s="80"/>
      <c r="XAZ192" s="199"/>
      <c r="XBA192" s="199"/>
      <c r="XBB192" s="199"/>
      <c r="XBC192" s="200"/>
      <c r="XBD192" s="201"/>
      <c r="XBE192" s="202"/>
      <c r="XBF192" s="199"/>
      <c r="XBG192" s="199"/>
      <c r="XBH192" s="80"/>
      <c r="XBI192" s="199"/>
      <c r="XBJ192" s="199"/>
      <c r="XBK192" s="199"/>
      <c r="XBL192" s="200"/>
      <c r="XBM192" s="201"/>
      <c r="XBN192" s="202"/>
      <c r="XBO192" s="199"/>
      <c r="XBP192" s="199"/>
      <c r="XBQ192" s="80"/>
      <c r="XBR192" s="199"/>
      <c r="XBS192" s="199"/>
      <c r="XBT192" s="199"/>
      <c r="XBU192" s="200"/>
      <c r="XBV192" s="201"/>
      <c r="XBW192" s="202"/>
      <c r="XBX192" s="199"/>
      <c r="XBY192" s="199"/>
      <c r="XBZ192" s="80"/>
      <c r="XCA192" s="199"/>
      <c r="XCB192" s="199"/>
      <c r="XCC192" s="199"/>
      <c r="XCD192" s="200"/>
      <c r="XCE192" s="201"/>
      <c r="XCF192" s="202"/>
      <c r="XCG192" s="199"/>
      <c r="XCH192" s="199"/>
      <c r="XCI192" s="80"/>
      <c r="XCJ192" s="199"/>
      <c r="XCK192" s="199"/>
      <c r="XCL192" s="199"/>
      <c r="XCM192" s="200"/>
      <c r="XCN192" s="201"/>
      <c r="XCO192" s="202"/>
      <c r="XCP192" s="199"/>
      <c r="XCQ192" s="199"/>
      <c r="XCR192" s="80"/>
      <c r="XCS192" s="199"/>
      <c r="XCT192" s="199"/>
      <c r="XCU192" s="199"/>
      <c r="XCV192" s="200"/>
      <c r="XCW192" s="201"/>
      <c r="XCX192" s="202"/>
      <c r="XCY192" s="199"/>
      <c r="XCZ192" s="199"/>
      <c r="XDA192" s="80"/>
      <c r="XDB192" s="199"/>
      <c r="XDC192" s="199"/>
      <c r="XDD192" s="199"/>
      <c r="XDE192" s="200"/>
      <c r="XDF192" s="201"/>
      <c r="XDG192" s="202"/>
      <c r="XDH192" s="199"/>
      <c r="XDI192" s="199"/>
      <c r="XDJ192" s="80"/>
      <c r="XDK192" s="199"/>
      <c r="XDL192" s="199"/>
      <c r="XDM192" s="199"/>
      <c r="XDN192" s="200"/>
      <c r="XDO192" s="201"/>
      <c r="XDP192" s="202"/>
    </row>
    <row r="193" spans="1:16344" s="242" customFormat="1" hidden="1" outlineLevel="1" x14ac:dyDescent="0.25">
      <c r="A193" s="78"/>
      <c r="B193" s="194" t="s">
        <v>284</v>
      </c>
      <c r="C193" s="72"/>
      <c r="D193" s="97"/>
      <c r="E193" s="103"/>
      <c r="F193" s="73"/>
      <c r="G193" s="231"/>
      <c r="H193" s="129">
        <v>6725.6646700000001</v>
      </c>
      <c r="I193" s="153">
        <f t="shared" si="10"/>
        <v>0</v>
      </c>
      <c r="J193" s="240"/>
      <c r="K193" s="149"/>
      <c r="L193" s="149"/>
      <c r="M193" s="149"/>
      <c r="N193" s="70"/>
      <c r="O193" s="199"/>
      <c r="P193" s="200"/>
      <c r="Q193" s="201"/>
      <c r="R193" s="202"/>
      <c r="S193" s="199"/>
      <c r="T193" s="199"/>
      <c r="U193" s="80"/>
      <c r="V193" s="199"/>
      <c r="W193" s="199"/>
      <c r="X193" s="199"/>
      <c r="Y193" s="200"/>
      <c r="Z193" s="201"/>
      <c r="AA193" s="202"/>
      <c r="AB193" s="199"/>
      <c r="AC193" s="199"/>
      <c r="AD193" s="80"/>
      <c r="AE193" s="199"/>
      <c r="AF193" s="199"/>
      <c r="AG193" s="199"/>
      <c r="AH193" s="200"/>
      <c r="AI193" s="201"/>
      <c r="AJ193" s="202"/>
      <c r="AK193" s="199"/>
      <c r="AL193" s="199"/>
      <c r="AM193" s="80"/>
      <c r="AN193" s="199"/>
      <c r="AO193" s="199"/>
      <c r="AP193" s="199"/>
      <c r="AQ193" s="200"/>
      <c r="AR193" s="201"/>
      <c r="AS193" s="202"/>
      <c r="AT193" s="199"/>
      <c r="AU193" s="199"/>
      <c r="AV193" s="80"/>
      <c r="AW193" s="199"/>
      <c r="AX193" s="199"/>
      <c r="AY193" s="199"/>
      <c r="AZ193" s="200"/>
      <c r="BA193" s="201"/>
      <c r="BB193" s="202"/>
      <c r="BC193" s="199"/>
      <c r="BD193" s="199"/>
      <c r="BE193" s="80"/>
      <c r="BF193" s="199"/>
      <c r="BG193" s="199"/>
      <c r="BH193" s="199"/>
      <c r="BI193" s="200"/>
      <c r="BJ193" s="201"/>
      <c r="BK193" s="202"/>
      <c r="BL193" s="199"/>
      <c r="BM193" s="199"/>
      <c r="BN193" s="80"/>
      <c r="BO193" s="199"/>
      <c r="BP193" s="199"/>
      <c r="BQ193" s="199"/>
      <c r="BR193" s="200"/>
      <c r="BS193" s="201"/>
      <c r="BT193" s="202"/>
      <c r="BU193" s="199"/>
      <c r="BV193" s="199"/>
      <c r="BW193" s="80"/>
      <c r="BX193" s="199"/>
      <c r="BY193" s="199"/>
      <c r="BZ193" s="199"/>
      <c r="CA193" s="200"/>
      <c r="CB193" s="201"/>
      <c r="CC193" s="202"/>
      <c r="CD193" s="199"/>
      <c r="CE193" s="199"/>
      <c r="CF193" s="80"/>
      <c r="CG193" s="199"/>
      <c r="CH193" s="199"/>
      <c r="CI193" s="199"/>
      <c r="CJ193" s="200"/>
      <c r="CK193" s="201"/>
      <c r="CL193" s="202"/>
      <c r="CM193" s="199"/>
      <c r="CN193" s="199"/>
      <c r="CO193" s="80"/>
      <c r="CP193" s="199"/>
      <c r="CQ193" s="199"/>
      <c r="CR193" s="199"/>
      <c r="CS193" s="200"/>
      <c r="CT193" s="201"/>
      <c r="CU193" s="202"/>
      <c r="CV193" s="199"/>
      <c r="CW193" s="199"/>
      <c r="CX193" s="80"/>
      <c r="CY193" s="199"/>
      <c r="CZ193" s="199"/>
      <c r="DA193" s="199"/>
      <c r="DB193" s="200"/>
      <c r="DC193" s="201"/>
      <c r="DD193" s="202"/>
      <c r="DE193" s="199"/>
      <c r="DF193" s="199"/>
      <c r="DG193" s="80"/>
      <c r="DH193" s="199"/>
      <c r="DI193" s="199"/>
      <c r="DJ193" s="199"/>
      <c r="DK193" s="200"/>
      <c r="DL193" s="201"/>
      <c r="DM193" s="202"/>
      <c r="DN193" s="199"/>
      <c r="DO193" s="199"/>
      <c r="DP193" s="80"/>
      <c r="DQ193" s="199"/>
      <c r="DR193" s="199"/>
      <c r="DS193" s="199"/>
      <c r="DT193" s="200"/>
      <c r="DU193" s="201"/>
      <c r="DV193" s="202"/>
      <c r="DW193" s="199"/>
      <c r="DX193" s="199"/>
      <c r="DY193" s="80"/>
      <c r="DZ193" s="199"/>
      <c r="EA193" s="199"/>
      <c r="EB193" s="199"/>
      <c r="EC193" s="200"/>
      <c r="ED193" s="201"/>
      <c r="EE193" s="202"/>
      <c r="EF193" s="199"/>
      <c r="EG193" s="199"/>
      <c r="EH193" s="80"/>
      <c r="EI193" s="199"/>
      <c r="EJ193" s="199"/>
      <c r="EK193" s="199"/>
      <c r="EL193" s="200"/>
      <c r="EM193" s="201"/>
      <c r="EN193" s="202"/>
      <c r="EO193" s="199"/>
      <c r="EP193" s="199"/>
      <c r="EQ193" s="80"/>
      <c r="ER193" s="199"/>
      <c r="ES193" s="199"/>
      <c r="ET193" s="199"/>
      <c r="EU193" s="200"/>
      <c r="EV193" s="201"/>
      <c r="EW193" s="202"/>
      <c r="EX193" s="199"/>
      <c r="EY193" s="199"/>
      <c r="EZ193" s="80"/>
      <c r="FA193" s="199"/>
      <c r="FB193" s="199"/>
      <c r="FC193" s="199"/>
      <c r="FD193" s="200"/>
      <c r="FE193" s="201"/>
      <c r="FF193" s="202"/>
      <c r="FG193" s="199"/>
      <c r="FH193" s="199"/>
      <c r="FI193" s="80"/>
      <c r="FJ193" s="199"/>
      <c r="FK193" s="199"/>
      <c r="FL193" s="199"/>
      <c r="FM193" s="200"/>
      <c r="FN193" s="201"/>
      <c r="FO193" s="202"/>
      <c r="FP193" s="199"/>
      <c r="FQ193" s="199"/>
      <c r="FR193" s="80"/>
      <c r="FS193" s="199"/>
      <c r="FT193" s="199"/>
      <c r="FU193" s="199"/>
      <c r="FV193" s="200"/>
      <c r="FW193" s="201"/>
      <c r="FX193" s="202"/>
      <c r="FY193" s="199"/>
      <c r="FZ193" s="199"/>
      <c r="GA193" s="80"/>
      <c r="GB193" s="199"/>
      <c r="GC193" s="199"/>
      <c r="GD193" s="199"/>
      <c r="GE193" s="200"/>
      <c r="GF193" s="201"/>
      <c r="GG193" s="202"/>
      <c r="GH193" s="199"/>
      <c r="GI193" s="199"/>
      <c r="GJ193" s="80"/>
      <c r="GK193" s="199"/>
      <c r="GL193" s="199"/>
      <c r="GM193" s="199"/>
      <c r="GN193" s="200"/>
      <c r="GO193" s="201"/>
      <c r="GP193" s="202"/>
      <c r="GQ193" s="199"/>
      <c r="GR193" s="199"/>
      <c r="GS193" s="80"/>
      <c r="GT193" s="199"/>
      <c r="GU193" s="199"/>
      <c r="GV193" s="199"/>
      <c r="GW193" s="200"/>
      <c r="GX193" s="201"/>
      <c r="GY193" s="202"/>
      <c r="GZ193" s="199"/>
      <c r="HA193" s="199"/>
      <c r="HB193" s="80"/>
      <c r="HC193" s="199"/>
      <c r="HD193" s="199"/>
      <c r="HE193" s="199"/>
      <c r="HF193" s="200"/>
      <c r="HG193" s="201"/>
      <c r="HH193" s="202"/>
      <c r="HI193" s="199"/>
      <c r="HJ193" s="199"/>
      <c r="HK193" s="127"/>
      <c r="HM193" s="199"/>
      <c r="HN193" s="199"/>
      <c r="HO193" s="200"/>
      <c r="HP193" s="201"/>
      <c r="HQ193" s="202"/>
      <c r="HR193" s="199"/>
      <c r="HS193" s="199"/>
      <c r="HT193" s="127"/>
      <c r="HX193" s="243"/>
      <c r="HY193" s="244"/>
      <c r="HZ193" s="245"/>
      <c r="IC193" s="127"/>
      <c r="IG193" s="243"/>
      <c r="IH193" s="201"/>
      <c r="II193" s="202"/>
      <c r="IJ193" s="199"/>
      <c r="IK193" s="199"/>
      <c r="IL193" s="80"/>
      <c r="IM193" s="199"/>
      <c r="IN193" s="199"/>
      <c r="IO193" s="199"/>
      <c r="IP193" s="200"/>
      <c r="IQ193" s="201"/>
      <c r="IR193" s="202"/>
      <c r="IS193" s="199"/>
      <c r="IT193" s="199"/>
      <c r="IU193" s="80"/>
      <c r="IV193" s="199"/>
      <c r="IW193" s="199"/>
      <c r="IX193" s="199"/>
      <c r="IY193" s="200"/>
      <c r="IZ193" s="201"/>
      <c r="JA193" s="202"/>
      <c r="JB193" s="199"/>
      <c r="JC193" s="199"/>
      <c r="JD193" s="80"/>
      <c r="JE193" s="199"/>
      <c r="JF193" s="199"/>
      <c r="JG193" s="199"/>
      <c r="JH193" s="200"/>
      <c r="JI193" s="201"/>
      <c r="JJ193" s="202"/>
      <c r="JK193" s="199"/>
      <c r="JL193" s="199"/>
      <c r="JM193" s="80"/>
      <c r="JN193" s="199"/>
      <c r="JO193" s="199"/>
      <c r="JP193" s="199"/>
      <c r="JQ193" s="200"/>
      <c r="JR193" s="201"/>
      <c r="JS193" s="202"/>
      <c r="JT193" s="199"/>
      <c r="JU193" s="199"/>
      <c r="JV193" s="80"/>
      <c r="JW193" s="199"/>
      <c r="JX193" s="199"/>
      <c r="JY193" s="199"/>
      <c r="JZ193" s="200"/>
      <c r="KA193" s="201"/>
      <c r="KB193" s="202"/>
      <c r="KC193" s="199"/>
      <c r="KD193" s="199"/>
      <c r="KE193" s="80"/>
      <c r="KF193" s="199"/>
      <c r="KG193" s="199"/>
      <c r="KH193" s="199"/>
      <c r="KI193" s="200"/>
      <c r="KJ193" s="201"/>
      <c r="KK193" s="202"/>
      <c r="KL193" s="199"/>
      <c r="KM193" s="199"/>
      <c r="KN193" s="80"/>
      <c r="KO193" s="199"/>
      <c r="KP193" s="199"/>
      <c r="KQ193" s="199"/>
      <c r="KR193" s="200"/>
      <c r="KS193" s="201"/>
      <c r="KT193" s="202"/>
      <c r="KU193" s="199"/>
      <c r="KV193" s="199"/>
      <c r="KW193" s="80"/>
      <c r="KX193" s="199"/>
      <c r="KY193" s="199"/>
      <c r="KZ193" s="199"/>
      <c r="LA193" s="200"/>
      <c r="LB193" s="201"/>
      <c r="LC193" s="202"/>
      <c r="LD193" s="199"/>
      <c r="LE193" s="199"/>
      <c r="LF193" s="80"/>
      <c r="LG193" s="199"/>
      <c r="LH193" s="199"/>
      <c r="LI193" s="199"/>
      <c r="LJ193" s="200"/>
      <c r="LK193" s="201"/>
      <c r="LL193" s="202"/>
      <c r="LM193" s="199"/>
      <c r="LN193" s="199"/>
      <c r="LO193" s="80"/>
      <c r="LP193" s="199"/>
      <c r="LQ193" s="199"/>
      <c r="LR193" s="199"/>
      <c r="LS193" s="200"/>
      <c r="LT193" s="201"/>
      <c r="LU193" s="202"/>
      <c r="LV193" s="199"/>
      <c r="LW193" s="199"/>
      <c r="LX193" s="80"/>
      <c r="LY193" s="199"/>
      <c r="LZ193" s="199"/>
      <c r="MA193" s="199"/>
      <c r="MB193" s="200"/>
      <c r="MC193" s="201"/>
      <c r="MD193" s="202"/>
      <c r="ME193" s="199"/>
      <c r="MF193" s="199"/>
      <c r="MG193" s="80"/>
      <c r="MH193" s="199"/>
      <c r="MI193" s="199"/>
      <c r="MJ193" s="199"/>
      <c r="MK193" s="200"/>
      <c r="ML193" s="201"/>
      <c r="MM193" s="202"/>
      <c r="MN193" s="199"/>
      <c r="MO193" s="199"/>
      <c r="MP193" s="80"/>
      <c r="MQ193" s="199"/>
      <c r="MR193" s="199"/>
      <c r="MS193" s="199"/>
      <c r="MT193" s="200"/>
      <c r="MU193" s="201"/>
      <c r="MV193" s="202"/>
      <c r="MW193" s="199"/>
      <c r="MX193" s="199"/>
      <c r="MY193" s="80"/>
      <c r="MZ193" s="199"/>
      <c r="NA193" s="199"/>
      <c r="NB193" s="199"/>
      <c r="NC193" s="200"/>
      <c r="ND193" s="201"/>
      <c r="NE193" s="202"/>
      <c r="NF193" s="199"/>
      <c r="NG193" s="199"/>
      <c r="NH193" s="80"/>
      <c r="NI193" s="199"/>
      <c r="NJ193" s="199"/>
      <c r="NK193" s="199"/>
      <c r="NL193" s="200"/>
      <c r="NM193" s="201"/>
      <c r="NN193" s="202"/>
      <c r="NO193" s="199"/>
      <c r="NP193" s="199"/>
      <c r="NQ193" s="80"/>
      <c r="NR193" s="199"/>
      <c r="NS193" s="199"/>
      <c r="NT193" s="199"/>
      <c r="NU193" s="200"/>
      <c r="NV193" s="201"/>
      <c r="NW193" s="202"/>
      <c r="NX193" s="199"/>
      <c r="NY193" s="199"/>
      <c r="NZ193" s="80"/>
      <c r="OA193" s="199"/>
      <c r="OB193" s="199"/>
      <c r="OC193" s="199"/>
      <c r="OD193" s="200"/>
      <c r="OE193" s="201"/>
      <c r="OF193" s="202"/>
      <c r="OG193" s="199"/>
      <c r="OH193" s="199"/>
      <c r="OI193" s="80"/>
      <c r="OJ193" s="199"/>
      <c r="OK193" s="199"/>
      <c r="OL193" s="199"/>
      <c r="OM193" s="200"/>
      <c r="ON193" s="201"/>
      <c r="OO193" s="202"/>
      <c r="OP193" s="199"/>
      <c r="OQ193" s="199"/>
      <c r="OR193" s="80"/>
      <c r="OS193" s="199"/>
      <c r="OT193" s="199"/>
      <c r="OU193" s="199"/>
      <c r="OV193" s="200"/>
      <c r="OW193" s="201"/>
      <c r="OX193" s="202"/>
      <c r="OY193" s="199"/>
      <c r="OZ193" s="199"/>
      <c r="PA193" s="80"/>
      <c r="PB193" s="199"/>
      <c r="PC193" s="199"/>
      <c r="PD193" s="199"/>
      <c r="PE193" s="200"/>
      <c r="PF193" s="201"/>
      <c r="PG193" s="202"/>
      <c r="PH193" s="199"/>
      <c r="PI193" s="199"/>
      <c r="PJ193" s="80"/>
      <c r="PK193" s="199"/>
      <c r="PL193" s="199"/>
      <c r="PM193" s="199"/>
      <c r="PN193" s="200"/>
      <c r="PO193" s="201"/>
      <c r="PP193" s="202"/>
      <c r="PQ193" s="199"/>
      <c r="PR193" s="199"/>
      <c r="PS193" s="80"/>
      <c r="PT193" s="199"/>
      <c r="PU193" s="199"/>
      <c r="PV193" s="199"/>
      <c r="PW193" s="200"/>
      <c r="PX193" s="201"/>
      <c r="PY193" s="202"/>
      <c r="PZ193" s="199"/>
      <c r="QA193" s="199"/>
      <c r="QB193" s="80"/>
      <c r="QC193" s="199"/>
      <c r="QD193" s="199"/>
      <c r="QE193" s="199"/>
      <c r="QF193" s="200"/>
      <c r="QG193" s="201"/>
      <c r="QH193" s="202"/>
      <c r="QI193" s="199"/>
      <c r="QJ193" s="199"/>
      <c r="QK193" s="80"/>
      <c r="QL193" s="199"/>
      <c r="QM193" s="199"/>
      <c r="QN193" s="199"/>
      <c r="QO193" s="200"/>
      <c r="QP193" s="201"/>
      <c r="QQ193" s="202"/>
      <c r="QR193" s="199"/>
      <c r="QS193" s="199"/>
      <c r="QT193" s="80"/>
      <c r="QU193" s="199"/>
      <c r="QV193" s="199"/>
      <c r="QW193" s="199"/>
      <c r="QX193" s="200"/>
      <c r="QY193" s="201"/>
      <c r="QZ193" s="202"/>
      <c r="RA193" s="199"/>
      <c r="RB193" s="199"/>
      <c r="RC193" s="80"/>
      <c r="RD193" s="199"/>
      <c r="RE193" s="199"/>
      <c r="RF193" s="199"/>
      <c r="RG193" s="243"/>
      <c r="RH193" s="244"/>
      <c r="RI193" s="202"/>
      <c r="RJ193" s="199"/>
      <c r="RK193" s="199"/>
      <c r="RL193" s="80"/>
      <c r="RM193" s="199"/>
      <c r="RN193" s="199"/>
      <c r="RO193" s="199"/>
      <c r="RP193" s="243"/>
      <c r="RQ193" s="244"/>
      <c r="RR193" s="245"/>
      <c r="RU193" s="127"/>
      <c r="RY193" s="243"/>
      <c r="RZ193" s="244"/>
      <c r="SA193" s="245"/>
      <c r="SD193" s="80"/>
      <c r="SE193" s="199"/>
      <c r="SF193" s="199"/>
      <c r="SG193" s="199"/>
      <c r="SH193" s="200"/>
      <c r="SI193" s="201"/>
      <c r="SJ193" s="202"/>
      <c r="SK193" s="199"/>
      <c r="SL193" s="199"/>
      <c r="SM193" s="80"/>
      <c r="SN193" s="199"/>
      <c r="SO193" s="199"/>
      <c r="SP193" s="199"/>
      <c r="SQ193" s="200"/>
      <c r="SR193" s="201"/>
      <c r="SS193" s="202"/>
      <c r="ST193" s="199"/>
      <c r="SU193" s="199"/>
      <c r="SV193" s="80"/>
      <c r="SW193" s="199"/>
      <c r="SX193" s="199"/>
      <c r="SY193" s="199"/>
      <c r="SZ193" s="200"/>
      <c r="TA193" s="201"/>
      <c r="TB193" s="202"/>
      <c r="TC193" s="199"/>
      <c r="TD193" s="199"/>
      <c r="TE193" s="80"/>
      <c r="TF193" s="199"/>
      <c r="TG193" s="199"/>
      <c r="TH193" s="199"/>
      <c r="TI193" s="200"/>
      <c r="TJ193" s="201"/>
      <c r="TK193" s="202"/>
      <c r="TL193" s="199"/>
      <c r="TM193" s="199"/>
      <c r="TN193" s="80"/>
      <c r="TO193" s="199"/>
      <c r="TP193" s="199"/>
      <c r="TQ193" s="199"/>
      <c r="TR193" s="200"/>
      <c r="TS193" s="201"/>
      <c r="TT193" s="202"/>
      <c r="TU193" s="199"/>
      <c r="TV193" s="199"/>
      <c r="TW193" s="80"/>
      <c r="TX193" s="199"/>
      <c r="TY193" s="199"/>
      <c r="TZ193" s="199"/>
      <c r="UA193" s="200"/>
      <c r="UB193" s="201"/>
      <c r="UC193" s="202"/>
      <c r="UD193" s="199"/>
      <c r="UE193" s="199"/>
      <c r="UF193" s="80"/>
      <c r="UG193" s="199"/>
      <c r="UH193" s="199"/>
      <c r="UI193" s="199"/>
      <c r="UJ193" s="200"/>
      <c r="UK193" s="201"/>
      <c r="UL193" s="202"/>
      <c r="UM193" s="199"/>
      <c r="UN193" s="199"/>
      <c r="UO193" s="80"/>
      <c r="UP193" s="199"/>
      <c r="UQ193" s="199"/>
      <c r="UR193" s="199"/>
      <c r="US193" s="200"/>
      <c r="UT193" s="201"/>
      <c r="UU193" s="202"/>
      <c r="UV193" s="199"/>
      <c r="UW193" s="199"/>
      <c r="UX193" s="80"/>
      <c r="UY193" s="199"/>
      <c r="UZ193" s="199"/>
      <c r="VA193" s="199"/>
      <c r="VB193" s="200"/>
      <c r="VC193" s="201"/>
      <c r="VD193" s="202"/>
      <c r="VE193" s="199"/>
      <c r="VF193" s="199"/>
      <c r="VG193" s="80"/>
      <c r="VH193" s="199"/>
      <c r="VI193" s="199"/>
      <c r="VJ193" s="199"/>
      <c r="VK193" s="200"/>
      <c r="VL193" s="201"/>
      <c r="VM193" s="202"/>
      <c r="VN193" s="199"/>
      <c r="VO193" s="199"/>
      <c r="VP193" s="80"/>
      <c r="VQ193" s="199"/>
      <c r="VR193" s="199"/>
      <c r="VS193" s="199"/>
      <c r="VT193" s="200"/>
      <c r="VU193" s="201"/>
      <c r="VV193" s="202"/>
      <c r="VW193" s="199"/>
      <c r="VX193" s="199"/>
      <c r="VY193" s="80"/>
      <c r="VZ193" s="199"/>
      <c r="WA193" s="199"/>
      <c r="WB193" s="199"/>
      <c r="WC193" s="200"/>
      <c r="WD193" s="201"/>
      <c r="WE193" s="202"/>
      <c r="WF193" s="199"/>
      <c r="WG193" s="199"/>
      <c r="WH193" s="80"/>
      <c r="WI193" s="199"/>
      <c r="WJ193" s="199"/>
      <c r="WK193" s="199"/>
      <c r="WL193" s="200"/>
      <c r="WM193" s="201"/>
      <c r="WN193" s="202"/>
      <c r="WO193" s="199"/>
      <c r="WP193" s="199"/>
      <c r="WQ193" s="80"/>
      <c r="WR193" s="199"/>
      <c r="WS193" s="199"/>
      <c r="WT193" s="199"/>
      <c r="WU193" s="200"/>
      <c r="WV193" s="201"/>
      <c r="WW193" s="202"/>
      <c r="WX193" s="199"/>
      <c r="WY193" s="199"/>
      <c r="WZ193" s="80"/>
      <c r="XA193" s="199"/>
      <c r="XB193" s="199"/>
      <c r="XC193" s="199"/>
      <c r="XD193" s="200"/>
      <c r="XE193" s="201"/>
      <c r="XF193" s="202"/>
      <c r="XG193" s="199"/>
      <c r="XH193" s="199"/>
      <c r="XI193" s="80"/>
      <c r="XJ193" s="199"/>
      <c r="XK193" s="199"/>
      <c r="XL193" s="199"/>
      <c r="XM193" s="200"/>
      <c r="XN193" s="201"/>
      <c r="XO193" s="202"/>
      <c r="XP193" s="199"/>
      <c r="XQ193" s="199"/>
      <c r="XR193" s="80"/>
      <c r="XS193" s="199"/>
      <c r="XT193" s="199"/>
      <c r="XU193" s="199"/>
      <c r="XV193" s="200"/>
      <c r="XW193" s="201"/>
      <c r="XX193" s="202"/>
      <c r="XY193" s="199"/>
      <c r="XZ193" s="199"/>
      <c r="YA193" s="80"/>
      <c r="YB193" s="199"/>
      <c r="YC193" s="199"/>
      <c r="YD193" s="199"/>
      <c r="YE193" s="200"/>
      <c r="YF193" s="201"/>
      <c r="YG193" s="202"/>
      <c r="YH193" s="199"/>
      <c r="YI193" s="199"/>
      <c r="YJ193" s="80"/>
      <c r="YK193" s="199"/>
      <c r="YL193" s="199"/>
      <c r="YM193" s="199"/>
      <c r="YN193" s="200"/>
      <c r="YO193" s="201"/>
      <c r="YP193" s="202"/>
      <c r="YQ193" s="199"/>
      <c r="YR193" s="199"/>
      <c r="YS193" s="80"/>
      <c r="YT193" s="199"/>
      <c r="YU193" s="199"/>
      <c r="YV193" s="199"/>
      <c r="YW193" s="200"/>
      <c r="YX193" s="201"/>
      <c r="YY193" s="202"/>
      <c r="YZ193" s="199"/>
      <c r="ZA193" s="199"/>
      <c r="ZB193" s="80"/>
      <c r="ZC193" s="199"/>
      <c r="ZD193" s="199"/>
      <c r="ZE193" s="199"/>
      <c r="ZF193" s="200"/>
      <c r="ZG193" s="201"/>
      <c r="ZH193" s="202"/>
      <c r="ZI193" s="199"/>
      <c r="ZJ193" s="199"/>
      <c r="ZK193" s="80"/>
      <c r="ZL193" s="199"/>
      <c r="ZM193" s="199"/>
      <c r="ZN193" s="199"/>
      <c r="ZO193" s="200"/>
      <c r="ZP193" s="201"/>
      <c r="ZQ193" s="202"/>
      <c r="ZR193" s="199"/>
      <c r="ZS193" s="199"/>
      <c r="ZT193" s="80"/>
      <c r="ZU193" s="199"/>
      <c r="ZV193" s="199"/>
      <c r="ZW193" s="199"/>
      <c r="ZX193" s="200"/>
      <c r="ZY193" s="201"/>
      <c r="ZZ193" s="202"/>
      <c r="AAA193" s="199"/>
      <c r="AAB193" s="199"/>
      <c r="AAC193" s="80"/>
      <c r="AAD193" s="199"/>
      <c r="AAE193" s="199"/>
      <c r="AAF193" s="199"/>
      <c r="AAG193" s="200"/>
      <c r="AAH193" s="201"/>
      <c r="AAI193" s="202"/>
      <c r="AAJ193" s="199"/>
      <c r="AAK193" s="199"/>
      <c r="AAL193" s="80"/>
      <c r="AAM193" s="199"/>
      <c r="AAN193" s="199"/>
      <c r="AAO193" s="199"/>
      <c r="AAP193" s="200"/>
      <c r="AAQ193" s="201"/>
      <c r="AAR193" s="202"/>
      <c r="AAS193" s="199"/>
      <c r="AAT193" s="199"/>
      <c r="AAU193" s="80"/>
      <c r="AAV193" s="199"/>
      <c r="AAW193" s="199"/>
      <c r="AAX193" s="199"/>
      <c r="AAY193" s="200"/>
      <c r="AAZ193" s="201"/>
      <c r="ABA193" s="202"/>
      <c r="ABB193" s="199"/>
      <c r="ABD193" s="127"/>
      <c r="ABE193" s="199"/>
      <c r="ABF193" s="199"/>
      <c r="ABG193" s="199"/>
      <c r="ABH193" s="200"/>
      <c r="ABI193" s="201"/>
      <c r="ABJ193" s="202"/>
      <c r="ABK193" s="199"/>
      <c r="ABM193" s="127"/>
      <c r="ABQ193" s="243"/>
      <c r="ABR193" s="244"/>
      <c r="ABS193" s="245"/>
      <c r="ABV193" s="127"/>
      <c r="ABZ193" s="200"/>
      <c r="ACA193" s="201"/>
      <c r="ACB193" s="202"/>
      <c r="ACC193" s="199"/>
      <c r="ACD193" s="199"/>
      <c r="ACE193" s="80"/>
      <c r="ACF193" s="199"/>
      <c r="ACG193" s="199"/>
      <c r="ACH193" s="199"/>
      <c r="ACI193" s="200"/>
      <c r="ACJ193" s="201"/>
      <c r="ACK193" s="202"/>
      <c r="ACL193" s="199"/>
      <c r="ACM193" s="199"/>
      <c r="ACN193" s="80"/>
      <c r="ACO193" s="199"/>
      <c r="ACP193" s="199"/>
      <c r="ACQ193" s="199"/>
      <c r="ACR193" s="200"/>
      <c r="ACS193" s="201"/>
      <c r="ACT193" s="202"/>
      <c r="ACU193" s="199"/>
      <c r="ACV193" s="199"/>
      <c r="ACW193" s="80"/>
      <c r="ACX193" s="199"/>
      <c r="ACY193" s="199"/>
      <c r="ACZ193" s="199"/>
      <c r="ADA193" s="200"/>
      <c r="ADB193" s="201"/>
      <c r="ADC193" s="202"/>
      <c r="ADD193" s="199"/>
      <c r="ADE193" s="199"/>
      <c r="ADF193" s="80"/>
      <c r="ADG193" s="199"/>
      <c r="ADH193" s="199"/>
      <c r="ADI193" s="199"/>
      <c r="ADJ193" s="200"/>
      <c r="ADK193" s="201"/>
      <c r="ADL193" s="202"/>
      <c r="ADM193" s="199"/>
      <c r="ADN193" s="199"/>
      <c r="ADO193" s="80"/>
      <c r="ADP193" s="199"/>
      <c r="ADQ193" s="199"/>
      <c r="ADR193" s="199"/>
      <c r="ADS193" s="200"/>
      <c r="ADT193" s="201"/>
      <c r="ADU193" s="202"/>
      <c r="ADV193" s="199"/>
      <c r="ADW193" s="199"/>
      <c r="ADX193" s="80"/>
      <c r="ADY193" s="199"/>
      <c r="ADZ193" s="199"/>
      <c r="AEA193" s="199"/>
      <c r="AEB193" s="200"/>
      <c r="AEC193" s="201"/>
      <c r="AED193" s="202"/>
      <c r="AEE193" s="199"/>
      <c r="AEF193" s="199"/>
      <c r="AEG193" s="80"/>
      <c r="AEH193" s="199"/>
      <c r="AEI193" s="199"/>
      <c r="AEJ193" s="199"/>
      <c r="AEK193" s="200"/>
      <c r="AEL193" s="201"/>
      <c r="AEM193" s="202"/>
      <c r="AEN193" s="199"/>
      <c r="AEO193" s="199"/>
      <c r="AEP193" s="80"/>
      <c r="AEQ193" s="199"/>
      <c r="AER193" s="199"/>
      <c r="AES193" s="199"/>
      <c r="AET193" s="200"/>
      <c r="AEU193" s="201"/>
      <c r="AEV193" s="202"/>
      <c r="AEW193" s="199"/>
      <c r="AEX193" s="199"/>
      <c r="AEY193" s="80"/>
      <c r="AEZ193" s="199"/>
      <c r="AFA193" s="199"/>
      <c r="AFB193" s="199"/>
      <c r="AFC193" s="200"/>
      <c r="AFD193" s="201"/>
      <c r="AFE193" s="202"/>
      <c r="AFF193" s="199"/>
      <c r="AFG193" s="199"/>
      <c r="AFH193" s="80"/>
      <c r="AFI193" s="199"/>
      <c r="AFJ193" s="199"/>
      <c r="AFK193" s="199"/>
      <c r="AFL193" s="200"/>
      <c r="AFM193" s="201"/>
      <c r="AFN193" s="202"/>
      <c r="AFO193" s="199"/>
      <c r="AFP193" s="199"/>
      <c r="AFQ193" s="80"/>
      <c r="AFR193" s="199"/>
      <c r="AFS193" s="199"/>
      <c r="AFT193" s="199"/>
      <c r="AFU193" s="200"/>
      <c r="AFV193" s="201"/>
      <c r="AFW193" s="202"/>
      <c r="AFX193" s="199"/>
      <c r="AFY193" s="199"/>
      <c r="AFZ193" s="80"/>
      <c r="AGA193" s="199"/>
      <c r="AGB193" s="199"/>
      <c r="AGC193" s="199"/>
      <c r="AGD193" s="200"/>
      <c r="AGE193" s="201"/>
      <c r="AGF193" s="202"/>
      <c r="AGG193" s="199"/>
      <c r="AGH193" s="199"/>
      <c r="AGI193" s="80"/>
      <c r="AGJ193" s="199"/>
      <c r="AGK193" s="199"/>
      <c r="AGL193" s="199"/>
      <c r="AGM193" s="200"/>
      <c r="AGN193" s="201"/>
      <c r="AGO193" s="202"/>
      <c r="AGP193" s="199"/>
      <c r="AGQ193" s="199"/>
      <c r="AGR193" s="80"/>
      <c r="AGS193" s="199"/>
      <c r="AGT193" s="199"/>
      <c r="AGU193" s="199"/>
      <c r="AGV193" s="200"/>
      <c r="AGW193" s="201"/>
      <c r="AGX193" s="202"/>
      <c r="AGY193" s="199"/>
      <c r="AGZ193" s="199"/>
      <c r="AHA193" s="80"/>
      <c r="AHB193" s="199"/>
      <c r="AHC193" s="199"/>
      <c r="AHD193" s="199"/>
      <c r="AHE193" s="200"/>
      <c r="AHF193" s="201"/>
      <c r="AHG193" s="202"/>
      <c r="AHH193" s="199"/>
      <c r="AHI193" s="199"/>
      <c r="AHJ193" s="80"/>
      <c r="AHK193" s="199"/>
      <c r="AHL193" s="199"/>
      <c r="AHM193" s="199"/>
      <c r="AHN193" s="200"/>
      <c r="AHO193" s="201"/>
      <c r="AHP193" s="202"/>
      <c r="AHQ193" s="199"/>
      <c r="AHR193" s="199"/>
      <c r="AHS193" s="80"/>
      <c r="AHT193" s="199"/>
      <c r="AHU193" s="199"/>
      <c r="AHV193" s="199"/>
      <c r="AHW193" s="200"/>
      <c r="AHX193" s="201"/>
      <c r="AHY193" s="202"/>
      <c r="AHZ193" s="199"/>
      <c r="AIA193" s="199"/>
      <c r="AIB193" s="80"/>
      <c r="AIC193" s="199"/>
      <c r="AID193" s="199"/>
      <c r="AIE193" s="199"/>
      <c r="AIF193" s="200"/>
      <c r="AIG193" s="201"/>
      <c r="AIH193" s="202"/>
      <c r="AII193" s="199"/>
      <c r="AIJ193" s="199"/>
      <c r="AIK193" s="80"/>
      <c r="AIL193" s="199"/>
      <c r="AIM193" s="199"/>
      <c r="AIN193" s="199"/>
      <c r="AIO193" s="200"/>
      <c r="AIP193" s="201"/>
      <c r="AIQ193" s="202"/>
      <c r="AIR193" s="199"/>
      <c r="AIS193" s="199"/>
      <c r="AIT193" s="80"/>
      <c r="AIU193" s="199"/>
      <c r="AIV193" s="199"/>
      <c r="AIW193" s="199"/>
      <c r="AIX193" s="200"/>
      <c r="AIY193" s="201"/>
      <c r="AIZ193" s="202"/>
      <c r="AJA193" s="199"/>
      <c r="AJB193" s="199"/>
      <c r="AJC193" s="80"/>
      <c r="AJD193" s="199"/>
      <c r="AJE193" s="199"/>
      <c r="AJF193" s="199"/>
      <c r="AJG193" s="200"/>
      <c r="AJH193" s="201"/>
      <c r="AJI193" s="202"/>
      <c r="AJJ193" s="199"/>
      <c r="AJK193" s="199"/>
      <c r="AJL193" s="80"/>
      <c r="AJM193" s="199"/>
      <c r="AJN193" s="199"/>
      <c r="AJO193" s="199"/>
      <c r="AJP193" s="200"/>
      <c r="AJQ193" s="201"/>
      <c r="AJR193" s="202"/>
      <c r="AJS193" s="199"/>
      <c r="AJT193" s="199"/>
      <c r="AJU193" s="80"/>
      <c r="AJV193" s="199"/>
      <c r="AJW193" s="199"/>
      <c r="AJX193" s="199"/>
      <c r="AJY193" s="200"/>
      <c r="AJZ193" s="201"/>
      <c r="AKA193" s="202"/>
      <c r="AKB193" s="199"/>
      <c r="AKC193" s="199"/>
      <c r="AKD193" s="80"/>
      <c r="AKE193" s="199"/>
      <c r="AKF193" s="199"/>
      <c r="AKG193" s="199"/>
      <c r="AKH193" s="200"/>
      <c r="AKI193" s="201"/>
      <c r="AKJ193" s="202"/>
      <c r="AKK193" s="199"/>
      <c r="AKL193" s="199"/>
      <c r="AKM193" s="80"/>
      <c r="AKN193" s="199"/>
      <c r="AKO193" s="199"/>
      <c r="AKP193" s="199"/>
      <c r="AKQ193" s="200"/>
      <c r="AKR193" s="201"/>
      <c r="AKS193" s="202"/>
      <c r="AKT193" s="199"/>
      <c r="AKU193" s="199"/>
      <c r="AKV193" s="80"/>
      <c r="AKW193" s="199"/>
      <c r="AKX193" s="199"/>
      <c r="AKZ193" s="243"/>
      <c r="ALA193" s="201"/>
      <c r="ALB193" s="202"/>
      <c r="ALC193" s="199"/>
      <c r="ALD193" s="199"/>
      <c r="ALE193" s="80"/>
      <c r="ALF193" s="199"/>
      <c r="ALG193" s="199"/>
      <c r="ALI193" s="243"/>
      <c r="ALJ193" s="244"/>
      <c r="ALK193" s="245"/>
      <c r="ALN193" s="127"/>
      <c r="ALR193" s="243"/>
      <c r="ALS193" s="244"/>
      <c r="ALT193" s="245"/>
      <c r="ALV193" s="199"/>
      <c r="ALW193" s="80"/>
      <c r="ALX193" s="199"/>
      <c r="ALY193" s="199"/>
      <c r="ALZ193" s="199"/>
      <c r="AMA193" s="200"/>
      <c r="AMB193" s="201"/>
      <c r="AMC193" s="202"/>
      <c r="AMD193" s="199"/>
      <c r="AME193" s="199"/>
      <c r="AMF193" s="80"/>
      <c r="AMG193" s="199"/>
      <c r="AMH193" s="199"/>
      <c r="AMI193" s="199"/>
      <c r="AMJ193" s="200"/>
      <c r="AMK193" s="201"/>
      <c r="AML193" s="202"/>
      <c r="AMM193" s="199"/>
      <c r="AMN193" s="199"/>
      <c r="AMO193" s="80"/>
      <c r="AMP193" s="199"/>
      <c r="AMQ193" s="199"/>
      <c r="AMR193" s="199"/>
      <c r="AMS193" s="200"/>
      <c r="AMT193" s="201"/>
      <c r="AMU193" s="202"/>
      <c r="AMV193" s="199"/>
      <c r="AMW193" s="199"/>
      <c r="AMX193" s="80"/>
      <c r="AMY193" s="199"/>
      <c r="AMZ193" s="199"/>
      <c r="ANA193" s="199"/>
      <c r="ANB193" s="200"/>
      <c r="ANC193" s="201"/>
      <c r="AND193" s="202"/>
      <c r="ANE193" s="199"/>
      <c r="ANF193" s="199"/>
      <c r="ANG193" s="80"/>
      <c r="ANH193" s="199"/>
      <c r="ANI193" s="199"/>
      <c r="ANJ193" s="199"/>
      <c r="ANK193" s="200"/>
      <c r="ANL193" s="201"/>
      <c r="ANM193" s="202"/>
      <c r="ANN193" s="199"/>
      <c r="ANO193" s="199"/>
      <c r="ANP193" s="80"/>
      <c r="ANQ193" s="199"/>
      <c r="ANR193" s="199"/>
      <c r="ANS193" s="199"/>
      <c r="ANT193" s="200"/>
      <c r="ANU193" s="201"/>
      <c r="ANV193" s="202"/>
      <c r="ANW193" s="199"/>
      <c r="ANX193" s="199"/>
      <c r="ANY193" s="80"/>
      <c r="ANZ193" s="199"/>
      <c r="AOA193" s="199"/>
      <c r="AOB193" s="199"/>
      <c r="AOC193" s="200"/>
      <c r="AOD193" s="201"/>
      <c r="AOE193" s="202"/>
      <c r="AOF193" s="199"/>
      <c r="AOG193" s="199"/>
      <c r="AOH193" s="80"/>
      <c r="AOI193" s="199"/>
      <c r="AOJ193" s="199"/>
      <c r="AOK193" s="199"/>
      <c r="AOL193" s="200"/>
      <c r="AOM193" s="201"/>
      <c r="AON193" s="202"/>
      <c r="AOO193" s="199"/>
      <c r="AOP193" s="199"/>
      <c r="AOQ193" s="80"/>
      <c r="AOR193" s="199"/>
      <c r="AOS193" s="199"/>
      <c r="AOT193" s="199"/>
      <c r="AOU193" s="200"/>
      <c r="AOV193" s="201"/>
      <c r="AOW193" s="202"/>
      <c r="AOX193" s="199"/>
      <c r="AOY193" s="199"/>
      <c r="AOZ193" s="80"/>
      <c r="APA193" s="199"/>
      <c r="APB193" s="199"/>
      <c r="APC193" s="199"/>
      <c r="APD193" s="200"/>
      <c r="APE193" s="201"/>
      <c r="APF193" s="202"/>
      <c r="APG193" s="199"/>
      <c r="APH193" s="199"/>
      <c r="API193" s="80"/>
      <c r="APJ193" s="199"/>
      <c r="APK193" s="199"/>
      <c r="APL193" s="199"/>
      <c r="APM193" s="200"/>
      <c r="APN193" s="201"/>
      <c r="APO193" s="202"/>
      <c r="APP193" s="199"/>
      <c r="APQ193" s="199"/>
      <c r="APR193" s="80"/>
      <c r="APS193" s="199"/>
      <c r="APT193" s="199"/>
      <c r="APU193" s="199"/>
      <c r="APV193" s="200"/>
      <c r="APW193" s="201"/>
      <c r="APX193" s="202"/>
      <c r="APY193" s="199"/>
      <c r="APZ193" s="199"/>
      <c r="AQA193" s="80"/>
      <c r="AQB193" s="199"/>
      <c r="AQC193" s="199"/>
      <c r="AQD193" s="199"/>
      <c r="AQE193" s="200"/>
      <c r="AQF193" s="201"/>
      <c r="AQG193" s="202"/>
      <c r="AQH193" s="199"/>
      <c r="AQI193" s="199"/>
      <c r="AQJ193" s="80"/>
      <c r="AQK193" s="199"/>
      <c r="AQL193" s="199"/>
      <c r="AQM193" s="199"/>
      <c r="AQN193" s="200"/>
      <c r="AQO193" s="201"/>
      <c r="AQP193" s="202"/>
      <c r="AQQ193" s="199"/>
      <c r="AQR193" s="199"/>
      <c r="AQS193" s="80"/>
      <c r="AQT193" s="199"/>
      <c r="AQU193" s="199"/>
      <c r="AQV193" s="199"/>
      <c r="AQW193" s="200"/>
      <c r="AQX193" s="201"/>
      <c r="AQY193" s="202"/>
      <c r="AQZ193" s="199"/>
      <c r="ARA193" s="199"/>
      <c r="ARB193" s="80"/>
      <c r="ARC193" s="199"/>
      <c r="ARD193" s="199"/>
      <c r="ARE193" s="199"/>
      <c r="ARF193" s="200"/>
      <c r="ARG193" s="201"/>
      <c r="ARH193" s="202"/>
      <c r="ARI193" s="199"/>
      <c r="ARJ193" s="199"/>
      <c r="ARK193" s="80"/>
      <c r="ARL193" s="199"/>
      <c r="ARM193" s="199"/>
      <c r="ARN193" s="199"/>
      <c r="ARO193" s="200"/>
      <c r="ARP193" s="201"/>
      <c r="ARQ193" s="202"/>
      <c r="ARR193" s="199"/>
      <c r="ARS193" s="199"/>
      <c r="ART193" s="80"/>
      <c r="ARU193" s="199"/>
      <c r="ARV193" s="199"/>
      <c r="ARW193" s="199"/>
      <c r="ARX193" s="200"/>
      <c r="ARY193" s="201"/>
      <c r="ARZ193" s="202"/>
      <c r="ASA193" s="199"/>
      <c r="ASB193" s="199"/>
      <c r="ASC193" s="80"/>
      <c r="ASD193" s="199"/>
      <c r="ASE193" s="199"/>
      <c r="ASF193" s="199"/>
      <c r="ASG193" s="200"/>
      <c r="ASH193" s="201"/>
      <c r="ASI193" s="202"/>
      <c r="ASJ193" s="199"/>
      <c r="ASK193" s="199"/>
      <c r="ASL193" s="80"/>
      <c r="ASM193" s="199"/>
      <c r="ASN193" s="199"/>
      <c r="ASO193" s="199"/>
      <c r="ASP193" s="200"/>
      <c r="ASQ193" s="201"/>
      <c r="ASR193" s="202"/>
      <c r="ASS193" s="199"/>
      <c r="AST193" s="199"/>
      <c r="ASU193" s="80"/>
      <c r="ASV193" s="199"/>
      <c r="ASW193" s="199"/>
      <c r="ASX193" s="199"/>
      <c r="ASY193" s="200"/>
      <c r="ASZ193" s="201"/>
      <c r="ATA193" s="202"/>
      <c r="ATB193" s="199"/>
      <c r="ATC193" s="199"/>
      <c r="ATD193" s="80"/>
      <c r="ATE193" s="199"/>
      <c r="ATF193" s="199"/>
      <c r="ATG193" s="199"/>
      <c r="ATH193" s="200"/>
      <c r="ATI193" s="201"/>
      <c r="ATJ193" s="202"/>
      <c r="ATK193" s="199"/>
      <c r="ATL193" s="199"/>
      <c r="ATM193" s="80"/>
      <c r="ATN193" s="199"/>
      <c r="ATO193" s="199"/>
      <c r="ATP193" s="199"/>
      <c r="ATQ193" s="200"/>
      <c r="ATR193" s="201"/>
      <c r="ATS193" s="202"/>
      <c r="ATT193" s="199"/>
      <c r="ATU193" s="199"/>
      <c r="ATV193" s="80"/>
      <c r="ATW193" s="199"/>
      <c r="ATX193" s="199"/>
      <c r="ATY193" s="199"/>
      <c r="ATZ193" s="200"/>
      <c r="AUA193" s="201"/>
      <c r="AUB193" s="202"/>
      <c r="AUC193" s="199"/>
      <c r="AUD193" s="199"/>
      <c r="AUE193" s="80"/>
      <c r="AUF193" s="199"/>
      <c r="AUG193" s="199"/>
      <c r="AUH193" s="199"/>
      <c r="AUI193" s="200"/>
      <c r="AUJ193" s="201"/>
      <c r="AUK193" s="202"/>
      <c r="AUL193" s="199"/>
      <c r="AUM193" s="199"/>
      <c r="AUN193" s="80"/>
      <c r="AUO193" s="199"/>
      <c r="AUP193" s="199"/>
      <c r="AUQ193" s="199"/>
      <c r="AUR193" s="200"/>
      <c r="AUS193" s="201"/>
      <c r="AUT193" s="202"/>
      <c r="AUW193" s="80"/>
      <c r="AUX193" s="199"/>
      <c r="AUY193" s="199"/>
      <c r="AUZ193" s="199"/>
      <c r="AVA193" s="200"/>
      <c r="AVB193" s="201"/>
      <c r="AVC193" s="202"/>
      <c r="AVF193" s="127"/>
      <c r="AVJ193" s="243"/>
      <c r="AVK193" s="244"/>
      <c r="AVL193" s="245"/>
      <c r="AVO193" s="127"/>
      <c r="AVR193" s="199"/>
      <c r="AVS193" s="200"/>
      <c r="AVT193" s="201"/>
      <c r="AVU193" s="202"/>
      <c r="AVV193" s="199"/>
      <c r="AVW193" s="199"/>
      <c r="AVX193" s="80"/>
      <c r="AVY193" s="199"/>
      <c r="AVZ193" s="199"/>
      <c r="AWA193" s="199"/>
      <c r="AWB193" s="200"/>
      <c r="AWC193" s="201"/>
      <c r="AWD193" s="202"/>
      <c r="AWE193" s="199"/>
      <c r="AWF193" s="199"/>
      <c r="AWG193" s="80"/>
      <c r="AWH193" s="199"/>
      <c r="AWI193" s="199"/>
      <c r="AWJ193" s="199"/>
      <c r="AWK193" s="200"/>
      <c r="AWL193" s="201"/>
      <c r="AWM193" s="202"/>
      <c r="AWN193" s="199"/>
      <c r="AWO193" s="199"/>
      <c r="AWP193" s="80"/>
      <c r="AWQ193" s="199"/>
      <c r="AWR193" s="199"/>
      <c r="AWS193" s="199"/>
      <c r="AWT193" s="200"/>
      <c r="AWU193" s="201"/>
      <c r="AWV193" s="202"/>
      <c r="AWW193" s="199"/>
      <c r="AWX193" s="199"/>
      <c r="AWY193" s="80"/>
      <c r="AWZ193" s="199"/>
      <c r="AXA193" s="199"/>
      <c r="AXB193" s="199"/>
      <c r="AXC193" s="200"/>
      <c r="AXD193" s="201"/>
      <c r="AXE193" s="202"/>
      <c r="AXF193" s="199"/>
      <c r="AXG193" s="199"/>
      <c r="AXH193" s="80"/>
      <c r="AXI193" s="199"/>
      <c r="AXJ193" s="199"/>
      <c r="AXK193" s="199"/>
      <c r="AXL193" s="200"/>
      <c r="AXM193" s="201"/>
      <c r="AXN193" s="202"/>
      <c r="AXO193" s="199"/>
      <c r="AXP193" s="199"/>
      <c r="AXQ193" s="80"/>
      <c r="AXR193" s="199"/>
      <c r="AXS193" s="199"/>
      <c r="AXT193" s="199"/>
      <c r="AXU193" s="200"/>
      <c r="AXV193" s="201"/>
      <c r="AXW193" s="202"/>
      <c r="AXX193" s="199"/>
      <c r="AXY193" s="199"/>
      <c r="AXZ193" s="80"/>
      <c r="AYA193" s="199"/>
      <c r="AYB193" s="199"/>
      <c r="AYC193" s="199"/>
      <c r="AYD193" s="200"/>
      <c r="AYE193" s="201"/>
      <c r="AYF193" s="202"/>
      <c r="AYG193" s="199"/>
      <c r="AYH193" s="199"/>
      <c r="AYI193" s="80"/>
      <c r="AYJ193" s="199"/>
      <c r="AYK193" s="199"/>
      <c r="AYL193" s="199"/>
      <c r="AYM193" s="200"/>
      <c r="AYN193" s="201"/>
      <c r="AYO193" s="202"/>
      <c r="AYP193" s="199"/>
      <c r="AYQ193" s="199"/>
      <c r="AYR193" s="80"/>
      <c r="AYS193" s="199"/>
      <c r="AYT193" s="199"/>
      <c r="AYU193" s="199"/>
      <c r="AYV193" s="200"/>
      <c r="AYW193" s="201"/>
      <c r="AYX193" s="202"/>
      <c r="AYY193" s="199"/>
      <c r="AYZ193" s="199"/>
      <c r="AZA193" s="80"/>
      <c r="AZB193" s="199"/>
      <c r="AZC193" s="199"/>
      <c r="AZD193" s="199"/>
      <c r="AZE193" s="200"/>
      <c r="AZF193" s="201"/>
      <c r="AZG193" s="202"/>
      <c r="AZH193" s="199"/>
      <c r="AZI193" s="199"/>
      <c r="AZJ193" s="80"/>
      <c r="AZK193" s="199"/>
      <c r="AZL193" s="199"/>
      <c r="AZM193" s="199"/>
      <c r="AZN193" s="200"/>
      <c r="AZO193" s="201"/>
      <c r="AZP193" s="202"/>
      <c r="AZQ193" s="199"/>
      <c r="AZR193" s="199"/>
      <c r="AZS193" s="80"/>
      <c r="AZT193" s="199"/>
      <c r="AZU193" s="199"/>
      <c r="AZV193" s="199"/>
      <c r="AZW193" s="200"/>
      <c r="AZX193" s="201"/>
      <c r="AZY193" s="202"/>
      <c r="AZZ193" s="199"/>
      <c r="BAA193" s="199"/>
      <c r="BAB193" s="80"/>
      <c r="BAC193" s="199"/>
      <c r="BAD193" s="199"/>
      <c r="BAE193" s="199"/>
      <c r="BAF193" s="200"/>
      <c r="BAG193" s="201"/>
      <c r="BAH193" s="202"/>
      <c r="BAI193" s="199"/>
      <c r="BAJ193" s="199"/>
      <c r="BAK193" s="80"/>
      <c r="BAL193" s="199"/>
      <c r="BAM193" s="199"/>
      <c r="BAN193" s="199"/>
      <c r="BAO193" s="200"/>
      <c r="BAP193" s="201"/>
      <c r="BAQ193" s="202"/>
      <c r="BAR193" s="199"/>
      <c r="BAS193" s="199"/>
      <c r="BAT193" s="80"/>
      <c r="BAU193" s="199"/>
      <c r="BAV193" s="199"/>
      <c r="BAW193" s="199"/>
      <c r="BAX193" s="200"/>
      <c r="BAY193" s="201"/>
      <c r="BAZ193" s="202"/>
      <c r="BBA193" s="199"/>
      <c r="BBB193" s="199"/>
      <c r="BBC193" s="80"/>
      <c r="BBD193" s="199"/>
      <c r="BBE193" s="199"/>
      <c r="BBF193" s="199"/>
      <c r="BBG193" s="200"/>
      <c r="BBH193" s="201"/>
      <c r="BBI193" s="202"/>
      <c r="BBJ193" s="199"/>
      <c r="BBK193" s="199"/>
      <c r="BBL193" s="80"/>
      <c r="BBM193" s="199"/>
      <c r="BBN193" s="199"/>
      <c r="BBO193" s="199"/>
      <c r="BBP193" s="200"/>
      <c r="BBQ193" s="201"/>
      <c r="BBR193" s="202"/>
      <c r="BBS193" s="199"/>
      <c r="BBT193" s="199"/>
      <c r="BBU193" s="80"/>
      <c r="BBV193" s="199"/>
      <c r="BBW193" s="199"/>
      <c r="BBX193" s="199"/>
      <c r="BBY193" s="200"/>
      <c r="BBZ193" s="201"/>
      <c r="BCA193" s="202"/>
      <c r="BCB193" s="199"/>
      <c r="BCC193" s="199"/>
      <c r="BCD193" s="80"/>
      <c r="BCE193" s="199"/>
      <c r="BCF193" s="199"/>
      <c r="BCG193" s="199"/>
      <c r="BCH193" s="200"/>
      <c r="BCI193" s="201"/>
      <c r="BCJ193" s="202"/>
      <c r="BCK193" s="199"/>
      <c r="BCL193" s="199"/>
      <c r="BCM193" s="80"/>
      <c r="BCN193" s="199"/>
      <c r="BCO193" s="199"/>
      <c r="BCP193" s="199"/>
      <c r="BCQ193" s="200"/>
      <c r="BCR193" s="201"/>
      <c r="BCS193" s="202"/>
      <c r="BCT193" s="199"/>
      <c r="BCU193" s="199"/>
      <c r="BCV193" s="80"/>
      <c r="BCW193" s="199"/>
      <c r="BCX193" s="199"/>
      <c r="BCY193" s="199"/>
      <c r="BCZ193" s="200"/>
      <c r="BDA193" s="201"/>
      <c r="BDB193" s="202"/>
      <c r="BDC193" s="199"/>
      <c r="BDD193" s="199"/>
      <c r="BDE193" s="80"/>
      <c r="BDF193" s="199"/>
      <c r="BDG193" s="199"/>
      <c r="BDH193" s="199"/>
      <c r="BDI193" s="200"/>
      <c r="BDJ193" s="201"/>
      <c r="BDK193" s="202"/>
      <c r="BDL193" s="199"/>
      <c r="BDM193" s="199"/>
      <c r="BDN193" s="80"/>
      <c r="BDO193" s="199"/>
      <c r="BDP193" s="199"/>
      <c r="BDQ193" s="199"/>
      <c r="BDR193" s="200"/>
      <c r="BDS193" s="201"/>
      <c r="BDT193" s="202"/>
      <c r="BDU193" s="199"/>
      <c r="BDV193" s="199"/>
      <c r="BDW193" s="80"/>
      <c r="BDX193" s="199"/>
      <c r="BDY193" s="199"/>
      <c r="BDZ193" s="199"/>
      <c r="BEA193" s="200"/>
      <c r="BEB193" s="201"/>
      <c r="BEC193" s="202"/>
      <c r="BED193" s="199"/>
      <c r="BEE193" s="199"/>
      <c r="BEF193" s="80"/>
      <c r="BEG193" s="199"/>
      <c r="BEH193" s="199"/>
      <c r="BEI193" s="199"/>
      <c r="BEJ193" s="200"/>
      <c r="BEK193" s="201"/>
      <c r="BEL193" s="202"/>
      <c r="BEM193" s="199"/>
      <c r="BEN193" s="199"/>
      <c r="BEO193" s="80"/>
      <c r="BEP193" s="199"/>
      <c r="BES193" s="200"/>
      <c r="BET193" s="201"/>
      <c r="BEU193" s="202"/>
      <c r="BEV193" s="199"/>
      <c r="BEW193" s="199"/>
      <c r="BEX193" s="80"/>
      <c r="BEY193" s="199"/>
      <c r="BFB193" s="243"/>
      <c r="BFC193" s="244"/>
      <c r="BFD193" s="245"/>
      <c r="BFG193" s="127"/>
      <c r="BFK193" s="243"/>
      <c r="BFL193" s="244"/>
      <c r="BFM193" s="245"/>
      <c r="BFN193" s="199"/>
      <c r="BFO193" s="199"/>
      <c r="BFP193" s="80"/>
      <c r="BFQ193" s="199"/>
      <c r="BFR193" s="199"/>
      <c r="BFS193" s="199"/>
      <c r="BFT193" s="200"/>
      <c r="BFU193" s="201"/>
      <c r="BFV193" s="202"/>
      <c r="BFW193" s="199"/>
      <c r="BFX193" s="199"/>
      <c r="BFY193" s="80"/>
      <c r="BFZ193" s="199"/>
      <c r="BGA193" s="199"/>
      <c r="BGB193" s="199"/>
      <c r="BGC193" s="200"/>
      <c r="BGD193" s="201"/>
      <c r="BGE193" s="202"/>
      <c r="BGF193" s="199"/>
      <c r="BGG193" s="199"/>
      <c r="BGH193" s="80"/>
      <c r="BGI193" s="199"/>
      <c r="BGJ193" s="199"/>
      <c r="BGK193" s="199"/>
      <c r="BGL193" s="200"/>
      <c r="BGM193" s="201"/>
      <c r="BGN193" s="202"/>
      <c r="BGO193" s="199"/>
      <c r="BGP193" s="199"/>
      <c r="BGQ193" s="80"/>
      <c r="BGR193" s="199"/>
      <c r="BGS193" s="199"/>
      <c r="BGT193" s="199"/>
      <c r="BGU193" s="200"/>
      <c r="BGV193" s="201"/>
      <c r="BGW193" s="202"/>
      <c r="BGX193" s="199"/>
      <c r="BGY193" s="199"/>
      <c r="BGZ193" s="80"/>
      <c r="BHA193" s="199"/>
      <c r="BHB193" s="199"/>
      <c r="BHC193" s="199"/>
      <c r="BHD193" s="200"/>
      <c r="BHE193" s="201"/>
      <c r="BHF193" s="202"/>
      <c r="BHG193" s="199"/>
      <c r="BHH193" s="199"/>
      <c r="BHI193" s="80"/>
      <c r="BHJ193" s="199"/>
      <c r="BHK193" s="199"/>
      <c r="BHL193" s="199"/>
      <c r="BHM193" s="200"/>
      <c r="BHN193" s="201"/>
      <c r="BHO193" s="202"/>
      <c r="BHP193" s="199"/>
      <c r="BHQ193" s="199"/>
      <c r="BHR193" s="80"/>
      <c r="BHS193" s="199"/>
      <c r="BHT193" s="199"/>
      <c r="BHU193" s="199"/>
      <c r="BHV193" s="200"/>
      <c r="BHW193" s="201"/>
      <c r="BHX193" s="202"/>
      <c r="BHY193" s="199"/>
      <c r="BHZ193" s="199"/>
      <c r="BIA193" s="80"/>
      <c r="BIB193" s="199"/>
      <c r="BIC193" s="199"/>
      <c r="BID193" s="199"/>
      <c r="BIE193" s="200"/>
      <c r="BIF193" s="201"/>
      <c r="BIG193" s="202"/>
      <c r="BIH193" s="199"/>
      <c r="BII193" s="199"/>
      <c r="BIJ193" s="80"/>
      <c r="BIK193" s="199"/>
      <c r="BIL193" s="199"/>
      <c r="BIM193" s="199"/>
      <c r="BIN193" s="200"/>
      <c r="BIO193" s="201"/>
      <c r="BIP193" s="202"/>
      <c r="BIQ193" s="199"/>
      <c r="BIR193" s="199"/>
      <c r="BIS193" s="80"/>
      <c r="BIT193" s="199"/>
      <c r="BIU193" s="199"/>
      <c r="BIV193" s="199"/>
      <c r="BIW193" s="200"/>
      <c r="BIX193" s="201"/>
      <c r="BIY193" s="202"/>
      <c r="BIZ193" s="199"/>
      <c r="BJA193" s="199"/>
      <c r="BJB193" s="80"/>
      <c r="BJC193" s="199"/>
      <c r="BJD193" s="199"/>
      <c r="BJE193" s="199"/>
      <c r="BJF193" s="200"/>
      <c r="BJG193" s="201"/>
      <c r="BJH193" s="202"/>
      <c r="BJI193" s="199"/>
      <c r="BJJ193" s="199"/>
      <c r="BJK193" s="80"/>
      <c r="BJL193" s="199"/>
      <c r="BJM193" s="199"/>
      <c r="BJN193" s="199"/>
      <c r="BJO193" s="200"/>
      <c r="BJP193" s="201"/>
      <c r="BJQ193" s="202"/>
      <c r="BJR193" s="199"/>
      <c r="BJS193" s="199"/>
      <c r="BJT193" s="80"/>
      <c r="BJU193" s="199"/>
      <c r="BJV193" s="199"/>
      <c r="BJW193" s="199"/>
      <c r="BJX193" s="200"/>
      <c r="BJY193" s="201"/>
      <c r="BJZ193" s="202"/>
      <c r="BKA193" s="199"/>
      <c r="BKB193" s="199"/>
      <c r="BKC193" s="80"/>
      <c r="BKD193" s="199"/>
      <c r="BKE193" s="199"/>
      <c r="BKF193" s="199"/>
      <c r="BKG193" s="200"/>
      <c r="BKH193" s="201"/>
      <c r="BKI193" s="202"/>
      <c r="BKJ193" s="199"/>
      <c r="BKK193" s="199"/>
      <c r="BKL193" s="80"/>
      <c r="BKM193" s="199"/>
      <c r="BKN193" s="199"/>
      <c r="BKO193" s="199"/>
      <c r="BKP193" s="200"/>
      <c r="BKQ193" s="201"/>
      <c r="BKR193" s="202"/>
      <c r="BKS193" s="199"/>
      <c r="BKT193" s="199"/>
      <c r="BKU193" s="80"/>
      <c r="BKV193" s="199"/>
      <c r="BKW193" s="199"/>
      <c r="BKX193" s="199"/>
      <c r="BKY193" s="200"/>
      <c r="BKZ193" s="201"/>
      <c r="BLA193" s="202"/>
      <c r="BLB193" s="199"/>
      <c r="BLC193" s="199"/>
      <c r="BLD193" s="80"/>
      <c r="BLE193" s="199"/>
      <c r="BLF193" s="199"/>
      <c r="BLG193" s="199"/>
      <c r="BLH193" s="200"/>
      <c r="BLI193" s="201"/>
      <c r="BLJ193" s="202"/>
      <c r="BLK193" s="199"/>
      <c r="BLL193" s="199"/>
      <c r="BLM193" s="80"/>
      <c r="BLN193" s="199"/>
      <c r="BLO193" s="199"/>
      <c r="BLP193" s="199"/>
      <c r="BLQ193" s="200"/>
      <c r="BLR193" s="201"/>
      <c r="BLS193" s="202"/>
      <c r="BLT193" s="199"/>
      <c r="BLU193" s="199"/>
      <c r="BLV193" s="80"/>
      <c r="BLW193" s="199"/>
      <c r="BLX193" s="199"/>
      <c r="BLY193" s="199"/>
      <c r="BLZ193" s="200"/>
      <c r="BMA193" s="201"/>
      <c r="BMB193" s="202"/>
      <c r="BMC193" s="199"/>
      <c r="BMD193" s="199"/>
      <c r="BME193" s="80"/>
      <c r="BMF193" s="199"/>
      <c r="BMG193" s="199"/>
      <c r="BMH193" s="199"/>
      <c r="BMI193" s="200"/>
      <c r="BMJ193" s="201"/>
      <c r="BMK193" s="202"/>
      <c r="BML193" s="199"/>
      <c r="BMM193" s="199"/>
      <c r="BMN193" s="80"/>
      <c r="BMO193" s="199"/>
      <c r="BMP193" s="199"/>
      <c r="BMQ193" s="199"/>
      <c r="BMR193" s="200"/>
      <c r="BMS193" s="201"/>
      <c r="BMT193" s="202"/>
      <c r="BMU193" s="199"/>
      <c r="BMV193" s="199"/>
      <c r="BMW193" s="80"/>
      <c r="BMX193" s="199"/>
      <c r="BMY193" s="199"/>
      <c r="BMZ193" s="199"/>
      <c r="BNA193" s="200"/>
      <c r="BNB193" s="201"/>
      <c r="BNC193" s="202"/>
      <c r="BND193" s="199"/>
      <c r="BNE193" s="199"/>
      <c r="BNF193" s="80"/>
      <c r="BNG193" s="199"/>
      <c r="BNH193" s="199"/>
      <c r="BNI193" s="199"/>
      <c r="BNJ193" s="200"/>
      <c r="BNK193" s="201"/>
      <c r="BNL193" s="202"/>
      <c r="BNM193" s="199"/>
      <c r="BNN193" s="199"/>
      <c r="BNO193" s="80"/>
      <c r="BNP193" s="199"/>
      <c r="BNQ193" s="199"/>
      <c r="BNR193" s="199"/>
      <c r="BNS193" s="200"/>
      <c r="BNT193" s="201"/>
      <c r="BNU193" s="202"/>
      <c r="BNV193" s="199"/>
      <c r="BNW193" s="199"/>
      <c r="BNX193" s="80"/>
      <c r="BNY193" s="199"/>
      <c r="BNZ193" s="199"/>
      <c r="BOA193" s="199"/>
      <c r="BOB193" s="200"/>
      <c r="BOC193" s="201"/>
      <c r="BOD193" s="202"/>
      <c r="BOE193" s="199"/>
      <c r="BOF193" s="199"/>
      <c r="BOG193" s="80"/>
      <c r="BOH193" s="199"/>
      <c r="BOI193" s="199"/>
      <c r="BOJ193" s="199"/>
      <c r="BOK193" s="200"/>
      <c r="BOL193" s="201"/>
      <c r="BOM193" s="245"/>
      <c r="BOO193" s="199"/>
      <c r="BOP193" s="80"/>
      <c r="BOQ193" s="199"/>
      <c r="BOR193" s="199"/>
      <c r="BOS193" s="199"/>
      <c r="BOT193" s="200"/>
      <c r="BOU193" s="201"/>
      <c r="BOV193" s="245"/>
      <c r="BOY193" s="127"/>
      <c r="BPC193" s="243"/>
      <c r="BPD193" s="244"/>
      <c r="BPE193" s="245"/>
      <c r="BPH193" s="127"/>
      <c r="BPJ193" s="199"/>
      <c r="BPK193" s="199"/>
      <c r="BPL193" s="200"/>
      <c r="BPM193" s="201"/>
      <c r="BPN193" s="202"/>
      <c r="BPO193" s="199"/>
      <c r="BPP193" s="199"/>
      <c r="BPQ193" s="80"/>
      <c r="BPR193" s="199"/>
      <c r="BPS193" s="199"/>
      <c r="BPT193" s="199"/>
      <c r="BPU193" s="200"/>
      <c r="BPV193" s="201"/>
      <c r="BPW193" s="202"/>
      <c r="BPX193" s="199"/>
      <c r="BPY193" s="199"/>
      <c r="BPZ193" s="80"/>
      <c r="BQA193" s="199"/>
      <c r="BQB193" s="199"/>
      <c r="BQC193" s="199"/>
      <c r="BQD193" s="200"/>
      <c r="BQE193" s="201"/>
      <c r="BQF193" s="202"/>
      <c r="BQG193" s="199"/>
      <c r="BQH193" s="199"/>
      <c r="BQI193" s="80"/>
      <c r="BQJ193" s="199"/>
      <c r="BQK193" s="199"/>
      <c r="BQL193" s="199"/>
      <c r="BQM193" s="200"/>
      <c r="BQN193" s="201"/>
      <c r="BQO193" s="202"/>
      <c r="BQP193" s="199"/>
      <c r="BQQ193" s="199"/>
      <c r="BQR193" s="80"/>
      <c r="BQS193" s="199"/>
      <c r="BQT193" s="199"/>
      <c r="BQU193" s="199"/>
      <c r="BQV193" s="200"/>
      <c r="BQW193" s="201"/>
      <c r="BQX193" s="202"/>
      <c r="BQY193" s="199"/>
      <c r="BQZ193" s="199"/>
      <c r="BRA193" s="80"/>
      <c r="BRB193" s="199"/>
      <c r="BRC193" s="199"/>
      <c r="BRD193" s="199"/>
      <c r="BRE193" s="200"/>
      <c r="BRF193" s="201"/>
      <c r="BRG193" s="202"/>
      <c r="BRH193" s="199"/>
      <c r="BRI193" s="199"/>
      <c r="BRJ193" s="80"/>
      <c r="BRK193" s="199"/>
      <c r="BRL193" s="199"/>
      <c r="BRM193" s="199"/>
      <c r="BRN193" s="200"/>
      <c r="BRO193" s="201"/>
      <c r="BRP193" s="202"/>
      <c r="BRQ193" s="199"/>
      <c r="BRR193" s="199"/>
      <c r="BRS193" s="80"/>
      <c r="BRT193" s="199"/>
      <c r="BRU193" s="199"/>
      <c r="BRV193" s="199"/>
      <c r="BRW193" s="200"/>
      <c r="BRX193" s="201"/>
      <c r="BRY193" s="202"/>
      <c r="BRZ193" s="199"/>
      <c r="BSA193" s="199"/>
      <c r="BSB193" s="80"/>
      <c r="BSC193" s="199"/>
      <c r="BSD193" s="199"/>
      <c r="BSE193" s="199"/>
      <c r="BSF193" s="200"/>
      <c r="BSG193" s="201"/>
      <c r="BSH193" s="202"/>
      <c r="BSI193" s="199"/>
      <c r="BSJ193" s="199"/>
      <c r="BSK193" s="80"/>
      <c r="BSL193" s="199"/>
      <c r="BSM193" s="199"/>
      <c r="BSN193" s="199"/>
      <c r="BSO193" s="200"/>
      <c r="BSP193" s="201"/>
      <c r="BSQ193" s="202"/>
      <c r="BSR193" s="199"/>
      <c r="BSS193" s="199"/>
      <c r="BST193" s="80"/>
      <c r="BSU193" s="199"/>
      <c r="BSV193" s="199"/>
      <c r="BSW193" s="199"/>
      <c r="BSX193" s="200"/>
      <c r="BSY193" s="201"/>
      <c r="BSZ193" s="202"/>
      <c r="BTA193" s="199"/>
      <c r="BTB193" s="199"/>
      <c r="BTC193" s="80"/>
      <c r="BTD193" s="199"/>
      <c r="BTE193" s="199"/>
      <c r="BTF193" s="199"/>
      <c r="BTG193" s="200"/>
      <c r="BTH193" s="201"/>
      <c r="BTI193" s="202"/>
      <c r="BTJ193" s="199"/>
      <c r="BTK193" s="199"/>
      <c r="BTL193" s="80"/>
      <c r="BTM193" s="199"/>
      <c r="BTN193" s="199"/>
      <c r="BTO193" s="199"/>
      <c r="BTP193" s="200"/>
      <c r="BTQ193" s="201"/>
      <c r="BTR193" s="202"/>
      <c r="BTS193" s="199"/>
      <c r="BTT193" s="199"/>
      <c r="BTU193" s="80"/>
      <c r="BTV193" s="199"/>
      <c r="BTW193" s="199"/>
      <c r="BTX193" s="199"/>
      <c r="BTY193" s="200"/>
      <c r="BTZ193" s="201"/>
      <c r="BUA193" s="202"/>
      <c r="BUB193" s="199"/>
      <c r="BUC193" s="199"/>
      <c r="BUD193" s="80"/>
      <c r="BUE193" s="199"/>
      <c r="BUF193" s="199"/>
      <c r="BUG193" s="199"/>
      <c r="BUH193" s="200"/>
      <c r="BUI193" s="201"/>
      <c r="BUJ193" s="202"/>
      <c r="BUK193" s="199"/>
      <c r="BUL193" s="199"/>
      <c r="BUM193" s="80"/>
      <c r="BUN193" s="199"/>
      <c r="BUO193" s="199"/>
      <c r="BUP193" s="199"/>
      <c r="BUQ193" s="200"/>
      <c r="BUR193" s="201"/>
      <c r="BUS193" s="202"/>
      <c r="BUT193" s="199"/>
      <c r="BUU193" s="199"/>
      <c r="BUV193" s="80"/>
      <c r="BUW193" s="199"/>
      <c r="BUX193" s="199"/>
      <c r="BUY193" s="199"/>
      <c r="BUZ193" s="200"/>
      <c r="BVA193" s="201"/>
      <c r="BVB193" s="202"/>
      <c r="BVC193" s="199"/>
      <c r="BVD193" s="199"/>
      <c r="BVE193" s="80"/>
      <c r="BVF193" s="199"/>
      <c r="BVG193" s="199"/>
      <c r="BVH193" s="199"/>
      <c r="BVI193" s="200"/>
      <c r="BVJ193" s="201"/>
      <c r="BVK193" s="202"/>
      <c r="BVL193" s="199"/>
      <c r="BVM193" s="199"/>
      <c r="BVN193" s="80"/>
      <c r="BVO193" s="199"/>
      <c r="BVP193" s="199"/>
      <c r="BVQ193" s="199"/>
      <c r="BVR193" s="200"/>
      <c r="BVS193" s="201"/>
      <c r="BVT193" s="202"/>
      <c r="BVU193" s="199"/>
      <c r="BVV193" s="199"/>
      <c r="BVW193" s="80"/>
      <c r="BVX193" s="199"/>
      <c r="BVY193" s="199"/>
      <c r="BVZ193" s="199"/>
      <c r="BWA193" s="200"/>
      <c r="BWB193" s="201"/>
      <c r="BWC193" s="202"/>
      <c r="BWD193" s="199"/>
      <c r="BWE193" s="199"/>
      <c r="BWF193" s="80"/>
      <c r="BWG193" s="199"/>
      <c r="BWH193" s="199"/>
      <c r="BWI193" s="199"/>
      <c r="BWJ193" s="200"/>
      <c r="BWK193" s="201"/>
      <c r="BWL193" s="202"/>
      <c r="BWM193" s="199"/>
      <c r="BWN193" s="199"/>
      <c r="BWO193" s="80"/>
      <c r="BWP193" s="199"/>
      <c r="BWQ193" s="199"/>
      <c r="BWR193" s="199"/>
      <c r="BWS193" s="200"/>
      <c r="BWT193" s="201"/>
      <c r="BWU193" s="202"/>
      <c r="BWV193" s="199"/>
      <c r="BWW193" s="199"/>
      <c r="BWX193" s="80"/>
      <c r="BWY193" s="199"/>
      <c r="BWZ193" s="199"/>
      <c r="BXA193" s="199"/>
      <c r="BXB193" s="200"/>
      <c r="BXC193" s="201"/>
      <c r="BXD193" s="202"/>
      <c r="BXE193" s="199"/>
      <c r="BXF193" s="199"/>
      <c r="BXG193" s="80"/>
      <c r="BXH193" s="199"/>
      <c r="BXI193" s="199"/>
      <c r="BXJ193" s="199"/>
      <c r="BXK193" s="200"/>
      <c r="BXL193" s="201"/>
      <c r="BXM193" s="202"/>
      <c r="BXN193" s="199"/>
      <c r="BXO193" s="199"/>
      <c r="BXP193" s="80"/>
      <c r="BXQ193" s="199"/>
      <c r="BXR193" s="199"/>
      <c r="BXS193" s="199"/>
      <c r="BXT193" s="200"/>
      <c r="BXU193" s="201"/>
      <c r="BXV193" s="202"/>
      <c r="BXW193" s="199"/>
      <c r="BXX193" s="199"/>
      <c r="BXY193" s="80"/>
      <c r="BXZ193" s="199"/>
      <c r="BYA193" s="199"/>
      <c r="BYB193" s="199"/>
      <c r="BYC193" s="200"/>
      <c r="BYD193" s="201"/>
      <c r="BYE193" s="202"/>
      <c r="BYF193" s="199"/>
      <c r="BYG193" s="199"/>
      <c r="BYH193" s="80"/>
      <c r="BYK193" s="199"/>
      <c r="BYL193" s="200"/>
      <c r="BYM193" s="201"/>
      <c r="BYN193" s="202"/>
      <c r="BYO193" s="199"/>
      <c r="BYP193" s="199"/>
      <c r="BYQ193" s="80"/>
      <c r="BYU193" s="243"/>
      <c r="BYV193" s="244"/>
      <c r="BYW193" s="245"/>
      <c r="BYZ193" s="127"/>
      <c r="BZD193" s="243"/>
      <c r="BZE193" s="244"/>
      <c r="BZF193" s="202"/>
      <c r="BZG193" s="199"/>
      <c r="BZH193" s="199"/>
      <c r="BZI193" s="80"/>
      <c r="BZJ193" s="199"/>
      <c r="BZK193" s="199"/>
      <c r="BZL193" s="199"/>
      <c r="BZM193" s="200"/>
      <c r="BZN193" s="201"/>
      <c r="BZO193" s="202"/>
      <c r="BZP193" s="199"/>
      <c r="BZQ193" s="199"/>
      <c r="BZR193" s="80"/>
      <c r="BZS193" s="199"/>
      <c r="BZT193" s="199"/>
      <c r="BZU193" s="199"/>
      <c r="BZV193" s="200"/>
      <c r="BZW193" s="201"/>
      <c r="BZX193" s="202"/>
      <c r="BZY193" s="199"/>
      <c r="BZZ193" s="199"/>
      <c r="CAA193" s="80"/>
      <c r="CAB193" s="199"/>
      <c r="CAC193" s="199"/>
      <c r="CAD193" s="199"/>
      <c r="CAE193" s="200"/>
      <c r="CAF193" s="201"/>
      <c r="CAG193" s="202"/>
      <c r="CAH193" s="199"/>
      <c r="CAI193" s="199"/>
      <c r="CAJ193" s="80"/>
      <c r="CAK193" s="199"/>
      <c r="CAL193" s="199"/>
      <c r="CAM193" s="199"/>
      <c r="CAN193" s="200"/>
      <c r="CAO193" s="201"/>
      <c r="CAP193" s="202"/>
      <c r="CAQ193" s="199"/>
      <c r="CAR193" s="199"/>
      <c r="CAS193" s="80"/>
      <c r="CAT193" s="199"/>
      <c r="CAU193" s="199"/>
      <c r="CAV193" s="199"/>
      <c r="CAW193" s="200"/>
      <c r="CAX193" s="201"/>
      <c r="CAY193" s="202"/>
      <c r="CAZ193" s="199"/>
      <c r="CBA193" s="199"/>
      <c r="CBB193" s="80"/>
      <c r="CBC193" s="199"/>
      <c r="CBD193" s="199"/>
      <c r="CBE193" s="199"/>
      <c r="CBF193" s="200"/>
      <c r="CBG193" s="201"/>
      <c r="CBH193" s="202"/>
      <c r="CBI193" s="199"/>
      <c r="CBJ193" s="199"/>
      <c r="CBK193" s="80"/>
      <c r="CBL193" s="199"/>
      <c r="CBM193" s="199"/>
      <c r="CBN193" s="199"/>
      <c r="CBO193" s="200"/>
      <c r="CBP193" s="201"/>
      <c r="CBQ193" s="202"/>
      <c r="CBR193" s="199"/>
      <c r="CBS193" s="199"/>
      <c r="CBT193" s="80"/>
      <c r="CBU193" s="199"/>
      <c r="CBV193" s="199"/>
      <c r="CBW193" s="199"/>
      <c r="CBX193" s="200"/>
      <c r="CBY193" s="201"/>
      <c r="CBZ193" s="202"/>
      <c r="CCA193" s="199"/>
      <c r="CCB193" s="199"/>
      <c r="CCC193" s="80"/>
      <c r="CCD193" s="199"/>
      <c r="CCE193" s="199"/>
      <c r="CCF193" s="199"/>
      <c r="CCG193" s="200"/>
      <c r="CCH193" s="201"/>
      <c r="CCI193" s="202"/>
      <c r="CCJ193" s="199"/>
      <c r="CCK193" s="199"/>
      <c r="CCL193" s="80"/>
      <c r="CCM193" s="199"/>
      <c r="CCN193" s="199"/>
      <c r="CCO193" s="199"/>
      <c r="CCP193" s="200"/>
      <c r="CCQ193" s="201"/>
      <c r="CCR193" s="202"/>
      <c r="CCS193" s="199"/>
      <c r="CCT193" s="199"/>
      <c r="CCU193" s="80"/>
      <c r="CCV193" s="199"/>
      <c r="CCW193" s="199"/>
      <c r="CCX193" s="199"/>
      <c r="CCY193" s="200"/>
      <c r="CCZ193" s="201"/>
      <c r="CDA193" s="202"/>
      <c r="CDB193" s="199"/>
      <c r="CDC193" s="199"/>
      <c r="CDD193" s="80"/>
      <c r="CDE193" s="199"/>
      <c r="CDF193" s="199"/>
      <c r="CDG193" s="199"/>
      <c r="CDH193" s="200"/>
      <c r="CDI193" s="201"/>
      <c r="CDJ193" s="202"/>
      <c r="CDK193" s="199"/>
      <c r="CDL193" s="199"/>
      <c r="CDM193" s="80"/>
      <c r="CDN193" s="199"/>
      <c r="CDO193" s="199"/>
      <c r="CDP193" s="199"/>
      <c r="CDQ193" s="200"/>
      <c r="CDR193" s="201"/>
      <c r="CDS193" s="202"/>
      <c r="CDT193" s="199"/>
      <c r="CDU193" s="199"/>
      <c r="CDV193" s="80"/>
      <c r="CDW193" s="199"/>
      <c r="CDX193" s="199"/>
      <c r="CDY193" s="199"/>
      <c r="CDZ193" s="200"/>
      <c r="CEA193" s="201"/>
      <c r="CEB193" s="202"/>
      <c r="CEC193" s="199"/>
      <c r="CED193" s="199"/>
      <c r="CEE193" s="80"/>
      <c r="CEF193" s="199"/>
      <c r="CEG193" s="199"/>
      <c r="CEH193" s="199"/>
      <c r="CEI193" s="200"/>
      <c r="CEJ193" s="201"/>
      <c r="CEK193" s="202"/>
      <c r="CEL193" s="199"/>
      <c r="CEM193" s="199"/>
      <c r="CEN193" s="80"/>
      <c r="CEO193" s="199"/>
      <c r="CEP193" s="199"/>
      <c r="CEQ193" s="199"/>
      <c r="CER193" s="200"/>
      <c r="CES193" s="201"/>
      <c r="CET193" s="202"/>
      <c r="CEU193" s="199"/>
      <c r="CEV193" s="199"/>
      <c r="CEW193" s="80"/>
      <c r="CEX193" s="199"/>
      <c r="CEY193" s="199"/>
      <c r="CEZ193" s="199"/>
      <c r="CFA193" s="200"/>
      <c r="CFB193" s="201"/>
      <c r="CFC193" s="202"/>
      <c r="CFD193" s="199"/>
      <c r="CFE193" s="199"/>
      <c r="CFF193" s="80"/>
      <c r="CFG193" s="199"/>
      <c r="CFH193" s="199"/>
      <c r="CFI193" s="199"/>
      <c r="CFJ193" s="200"/>
      <c r="CFK193" s="201"/>
      <c r="CFL193" s="202"/>
      <c r="CFM193" s="199"/>
      <c r="CFN193" s="199"/>
      <c r="CFO193" s="80"/>
      <c r="CFP193" s="199"/>
      <c r="CFQ193" s="199"/>
      <c r="CFR193" s="199"/>
      <c r="CFS193" s="200"/>
      <c r="CFT193" s="201"/>
      <c r="CFU193" s="202"/>
      <c r="CFV193" s="199"/>
      <c r="CFW193" s="199"/>
      <c r="CFX193" s="80"/>
      <c r="CFY193" s="199"/>
      <c r="CFZ193" s="199"/>
      <c r="CGA193" s="199"/>
      <c r="CGB193" s="200"/>
      <c r="CGC193" s="201"/>
      <c r="CGD193" s="202"/>
      <c r="CGE193" s="199"/>
      <c r="CGF193" s="199"/>
      <c r="CGG193" s="80"/>
      <c r="CGH193" s="199"/>
      <c r="CGI193" s="199"/>
      <c r="CGJ193" s="199"/>
      <c r="CGK193" s="200"/>
      <c r="CGL193" s="201"/>
      <c r="CGM193" s="202"/>
      <c r="CGN193" s="199"/>
      <c r="CGO193" s="199"/>
      <c r="CGP193" s="80"/>
      <c r="CGQ193" s="199"/>
      <c r="CGR193" s="199"/>
      <c r="CGS193" s="199"/>
      <c r="CGT193" s="200"/>
      <c r="CGU193" s="201"/>
      <c r="CGV193" s="202"/>
      <c r="CGW193" s="199"/>
      <c r="CGX193" s="199"/>
      <c r="CGY193" s="80"/>
      <c r="CGZ193" s="199"/>
      <c r="CHA193" s="199"/>
      <c r="CHB193" s="199"/>
      <c r="CHC193" s="200"/>
      <c r="CHD193" s="201"/>
      <c r="CHE193" s="202"/>
      <c r="CHF193" s="199"/>
      <c r="CHG193" s="199"/>
      <c r="CHH193" s="80"/>
      <c r="CHI193" s="199"/>
      <c r="CHJ193" s="199"/>
      <c r="CHK193" s="199"/>
      <c r="CHL193" s="200"/>
      <c r="CHM193" s="201"/>
      <c r="CHN193" s="202"/>
      <c r="CHO193" s="199"/>
      <c r="CHP193" s="199"/>
      <c r="CHQ193" s="80"/>
      <c r="CHR193" s="199"/>
      <c r="CHS193" s="199"/>
      <c r="CHT193" s="199"/>
      <c r="CHU193" s="200"/>
      <c r="CHV193" s="201"/>
      <c r="CHW193" s="202"/>
      <c r="CHX193" s="199"/>
      <c r="CHY193" s="199"/>
      <c r="CHZ193" s="80"/>
      <c r="CIA193" s="199"/>
      <c r="CIB193" s="199"/>
      <c r="CIC193" s="199"/>
      <c r="CID193" s="200"/>
      <c r="CIE193" s="244"/>
      <c r="CIF193" s="245"/>
      <c r="CIG193" s="199"/>
      <c r="CIH193" s="199"/>
      <c r="CII193" s="80"/>
      <c r="CIJ193" s="199"/>
      <c r="CIK193" s="199"/>
      <c r="CIL193" s="199"/>
      <c r="CIM193" s="200"/>
      <c r="CIN193" s="244"/>
      <c r="CIO193" s="245"/>
      <c r="CIR193" s="127"/>
      <c r="CIV193" s="243"/>
      <c r="CIW193" s="244"/>
      <c r="CIX193" s="245"/>
      <c r="CJA193" s="127"/>
      <c r="CJB193" s="199"/>
      <c r="CJC193" s="199"/>
      <c r="CJD193" s="199"/>
      <c r="CJE193" s="200"/>
      <c r="CJF193" s="201"/>
      <c r="CJG193" s="202"/>
      <c r="CJH193" s="199"/>
      <c r="CJI193" s="199"/>
      <c r="CJJ193" s="80"/>
      <c r="CJK193" s="199"/>
      <c r="CJL193" s="199"/>
      <c r="CJM193" s="199"/>
      <c r="CJN193" s="200"/>
      <c r="CJO193" s="201"/>
      <c r="CJP193" s="202"/>
      <c r="CJQ193" s="199"/>
      <c r="CJR193" s="199"/>
      <c r="CJS193" s="80"/>
      <c r="CJT193" s="199"/>
      <c r="CJU193" s="199"/>
      <c r="CJV193" s="199"/>
      <c r="CJW193" s="200"/>
      <c r="CJX193" s="201"/>
      <c r="CJY193" s="202"/>
      <c r="CJZ193" s="199"/>
      <c r="CKA193" s="199"/>
      <c r="CKB193" s="80"/>
      <c r="CKC193" s="199"/>
      <c r="CKD193" s="199"/>
      <c r="CKE193" s="199"/>
      <c r="CKF193" s="200"/>
      <c r="CKG193" s="201"/>
      <c r="CKH193" s="202"/>
      <c r="CKI193" s="199"/>
      <c r="CKJ193" s="199"/>
      <c r="CKK193" s="80"/>
      <c r="CKL193" s="199"/>
      <c r="CKM193" s="199"/>
      <c r="CKN193" s="199"/>
      <c r="CKO193" s="200"/>
      <c r="CKP193" s="201"/>
      <c r="CKQ193" s="202"/>
      <c r="CKR193" s="199"/>
      <c r="CKS193" s="199"/>
      <c r="CKT193" s="80"/>
      <c r="CKU193" s="199"/>
      <c r="CKV193" s="199"/>
      <c r="CKW193" s="199"/>
      <c r="CKX193" s="200"/>
      <c r="CKY193" s="201"/>
      <c r="CKZ193" s="202"/>
      <c r="CLA193" s="199"/>
      <c r="CLB193" s="199"/>
      <c r="CLC193" s="80"/>
      <c r="CLD193" s="199"/>
      <c r="CLE193" s="199"/>
      <c r="CLF193" s="199"/>
      <c r="CLG193" s="200"/>
      <c r="CLH193" s="201"/>
      <c r="CLI193" s="202"/>
      <c r="CLJ193" s="199"/>
      <c r="CLK193" s="199"/>
      <c r="CLL193" s="80"/>
      <c r="CLM193" s="199"/>
      <c r="CLN193" s="199"/>
      <c r="CLO193" s="199"/>
      <c r="CLP193" s="200"/>
      <c r="CLQ193" s="201"/>
      <c r="CLR193" s="202"/>
      <c r="CLS193" s="199"/>
      <c r="CLT193" s="199"/>
      <c r="CLU193" s="80"/>
      <c r="CLV193" s="199"/>
      <c r="CLW193" s="199"/>
      <c r="CLX193" s="199"/>
      <c r="CLY193" s="200"/>
      <c r="CLZ193" s="201"/>
      <c r="CMA193" s="202"/>
      <c r="CMB193" s="199"/>
      <c r="CMC193" s="199"/>
      <c r="CMD193" s="80"/>
      <c r="CME193" s="199"/>
      <c r="CMF193" s="199"/>
      <c r="CMG193" s="199"/>
      <c r="CMH193" s="200"/>
      <c r="CMI193" s="201"/>
      <c r="CMJ193" s="202"/>
      <c r="CMK193" s="199"/>
      <c r="CML193" s="199"/>
      <c r="CMM193" s="80"/>
      <c r="CMN193" s="199"/>
      <c r="CMO193" s="199"/>
      <c r="CMP193" s="199"/>
      <c r="CMQ193" s="200"/>
      <c r="CMR193" s="201"/>
      <c r="CMS193" s="202"/>
      <c r="CMT193" s="199"/>
      <c r="CMU193" s="199"/>
      <c r="CMV193" s="80"/>
      <c r="CMW193" s="199"/>
      <c r="CMX193" s="199"/>
      <c r="CMY193" s="199"/>
      <c r="CMZ193" s="200"/>
      <c r="CNA193" s="201"/>
      <c r="CNB193" s="202"/>
      <c r="CNC193" s="199"/>
      <c r="CND193" s="199"/>
      <c r="CNE193" s="80"/>
      <c r="CNF193" s="199"/>
      <c r="CNG193" s="199"/>
      <c r="CNH193" s="199"/>
      <c r="CNI193" s="200"/>
      <c r="CNJ193" s="201"/>
      <c r="CNK193" s="202"/>
      <c r="CNL193" s="199"/>
      <c r="CNM193" s="199"/>
      <c r="CNN193" s="80"/>
      <c r="CNO193" s="199"/>
      <c r="CNP193" s="199"/>
      <c r="CNQ193" s="199"/>
      <c r="CNR193" s="200"/>
      <c r="CNS193" s="201"/>
      <c r="CNT193" s="202"/>
      <c r="CNU193" s="199"/>
      <c r="CNV193" s="199"/>
      <c r="CNW193" s="80"/>
      <c r="CNX193" s="199"/>
      <c r="CNY193" s="199"/>
      <c r="CNZ193" s="199"/>
      <c r="COA193" s="200"/>
      <c r="COB193" s="201"/>
      <c r="COC193" s="202"/>
      <c r="COD193" s="199"/>
      <c r="COE193" s="199"/>
      <c r="COF193" s="80"/>
      <c r="COG193" s="199"/>
      <c r="COH193" s="199"/>
      <c r="COI193" s="199"/>
      <c r="COJ193" s="200"/>
      <c r="COK193" s="201"/>
      <c r="COL193" s="202"/>
      <c r="COM193" s="199"/>
      <c r="CON193" s="199"/>
      <c r="COO193" s="80"/>
      <c r="COP193" s="199"/>
      <c r="COQ193" s="199"/>
      <c r="COR193" s="199"/>
      <c r="COS193" s="200"/>
      <c r="COT193" s="201"/>
      <c r="COU193" s="202"/>
      <c r="COV193" s="199"/>
      <c r="COW193" s="199"/>
      <c r="COX193" s="80"/>
      <c r="COY193" s="199"/>
      <c r="COZ193" s="199"/>
      <c r="CPA193" s="199"/>
      <c r="CPB193" s="200"/>
      <c r="CPC193" s="201"/>
      <c r="CPD193" s="202"/>
      <c r="CPE193" s="199"/>
      <c r="CPF193" s="199"/>
      <c r="CPG193" s="80"/>
      <c r="CPH193" s="199"/>
      <c r="CPI193" s="199"/>
      <c r="CPJ193" s="199"/>
      <c r="CPK193" s="200"/>
      <c r="CPL193" s="201"/>
      <c r="CPM193" s="202"/>
      <c r="CPN193" s="199"/>
      <c r="CPO193" s="199"/>
      <c r="CPP193" s="80"/>
      <c r="CPQ193" s="199"/>
      <c r="CPR193" s="199"/>
      <c r="CPS193" s="199"/>
      <c r="CPT193" s="200"/>
      <c r="CPU193" s="201"/>
      <c r="CPV193" s="202"/>
      <c r="CPW193" s="199"/>
      <c r="CPX193" s="199"/>
      <c r="CPY193" s="80"/>
      <c r="CPZ193" s="199"/>
      <c r="CQA193" s="199"/>
      <c r="CQB193" s="199"/>
      <c r="CQC193" s="200"/>
      <c r="CQD193" s="201"/>
      <c r="CQE193" s="202"/>
      <c r="CQF193" s="199"/>
      <c r="CQG193" s="199"/>
      <c r="CQH193" s="80"/>
      <c r="CQI193" s="199"/>
      <c r="CQJ193" s="199"/>
      <c r="CQK193" s="199"/>
      <c r="CQL193" s="200"/>
      <c r="CQM193" s="201"/>
      <c r="CQN193" s="202"/>
      <c r="CQO193" s="199"/>
      <c r="CQP193" s="199"/>
      <c r="CQQ193" s="80"/>
      <c r="CQR193" s="199"/>
      <c r="CQS193" s="199"/>
      <c r="CQT193" s="199"/>
      <c r="CQU193" s="200"/>
      <c r="CQV193" s="201"/>
      <c r="CQW193" s="202"/>
      <c r="CQX193" s="199"/>
      <c r="CQY193" s="199"/>
      <c r="CQZ193" s="80"/>
      <c r="CRA193" s="199"/>
      <c r="CRB193" s="199"/>
      <c r="CRC193" s="199"/>
      <c r="CRD193" s="200"/>
      <c r="CRE193" s="201"/>
      <c r="CRF193" s="202"/>
      <c r="CRG193" s="199"/>
      <c r="CRH193" s="199"/>
      <c r="CRI193" s="80"/>
      <c r="CRJ193" s="199"/>
      <c r="CRK193" s="199"/>
      <c r="CRL193" s="199"/>
      <c r="CRM193" s="200"/>
      <c r="CRN193" s="201"/>
      <c r="CRO193" s="202"/>
      <c r="CRP193" s="199"/>
      <c r="CRQ193" s="199"/>
      <c r="CRR193" s="80"/>
      <c r="CRS193" s="199"/>
      <c r="CRT193" s="199"/>
      <c r="CRU193" s="199"/>
      <c r="CRV193" s="200"/>
      <c r="CRW193" s="201"/>
      <c r="CRX193" s="202"/>
      <c r="CRY193" s="199"/>
      <c r="CRZ193" s="199"/>
      <c r="CSA193" s="127"/>
      <c r="CSC193" s="199"/>
      <c r="CSD193" s="199"/>
      <c r="CSE193" s="200"/>
      <c r="CSF193" s="201"/>
      <c r="CSG193" s="202"/>
      <c r="CSH193" s="199"/>
      <c r="CSI193" s="199"/>
      <c r="CSJ193" s="127"/>
      <c r="CSN193" s="243"/>
      <c r="CSO193" s="244"/>
      <c r="CSP193" s="245"/>
      <c r="CSS193" s="127"/>
      <c r="CSW193" s="243"/>
      <c r="CSX193" s="201"/>
      <c r="CSY193" s="202"/>
      <c r="CSZ193" s="199"/>
      <c r="CTA193" s="199"/>
      <c r="CTB193" s="80"/>
      <c r="CTC193" s="199"/>
      <c r="CTD193" s="199"/>
      <c r="CTE193" s="199"/>
      <c r="CTF193" s="200"/>
      <c r="CTG193" s="201"/>
      <c r="CTH193" s="202"/>
      <c r="CTI193" s="199"/>
      <c r="CTJ193" s="199"/>
      <c r="CTK193" s="80"/>
      <c r="CTL193" s="199"/>
      <c r="CTM193" s="199"/>
      <c r="CTN193" s="199"/>
      <c r="CTO193" s="200"/>
      <c r="CTP193" s="201"/>
      <c r="CTQ193" s="202"/>
      <c r="CTR193" s="199"/>
      <c r="CTS193" s="199"/>
      <c r="CTT193" s="80"/>
      <c r="CTU193" s="199"/>
      <c r="CTV193" s="199"/>
      <c r="CTW193" s="199"/>
      <c r="CTX193" s="200"/>
      <c r="CTY193" s="201"/>
      <c r="CTZ193" s="202"/>
      <c r="CUA193" s="199"/>
      <c r="CUB193" s="199"/>
      <c r="CUC193" s="80"/>
      <c r="CUD193" s="199"/>
      <c r="CUE193" s="199"/>
      <c r="CUF193" s="199"/>
      <c r="CUG193" s="200"/>
      <c r="CUH193" s="201"/>
      <c r="CUI193" s="202"/>
      <c r="CUJ193" s="199"/>
      <c r="CUK193" s="199"/>
      <c r="CUL193" s="80"/>
      <c r="CUM193" s="199"/>
      <c r="CUN193" s="199"/>
      <c r="CUO193" s="199"/>
      <c r="CUP193" s="200"/>
      <c r="CUQ193" s="201"/>
      <c r="CUR193" s="202"/>
      <c r="CUS193" s="199"/>
      <c r="CUT193" s="199"/>
      <c r="CUU193" s="80"/>
      <c r="CUV193" s="199"/>
      <c r="CUW193" s="199"/>
      <c r="CUX193" s="199"/>
      <c r="CUY193" s="200"/>
      <c r="CUZ193" s="201"/>
      <c r="CVA193" s="202"/>
      <c r="CVB193" s="199"/>
      <c r="CVC193" s="199"/>
      <c r="CVD193" s="80"/>
      <c r="CVE193" s="199"/>
      <c r="CVF193" s="199"/>
      <c r="CVG193" s="199"/>
      <c r="CVH193" s="200"/>
      <c r="CVI193" s="201"/>
      <c r="CVJ193" s="202"/>
      <c r="CVK193" s="199"/>
      <c r="CVL193" s="199"/>
      <c r="CVM193" s="80"/>
      <c r="CVN193" s="199"/>
      <c r="CVO193" s="199"/>
      <c r="CVP193" s="199"/>
      <c r="CVQ193" s="200"/>
      <c r="CVR193" s="201"/>
      <c r="CVS193" s="202"/>
      <c r="CVT193" s="199"/>
      <c r="CVU193" s="199"/>
      <c r="CVV193" s="80"/>
      <c r="CVW193" s="199"/>
      <c r="CVX193" s="199"/>
      <c r="CVY193" s="199"/>
      <c r="CVZ193" s="200"/>
      <c r="CWA193" s="201"/>
      <c r="CWB193" s="202"/>
      <c r="CWC193" s="199"/>
      <c r="CWD193" s="199"/>
      <c r="CWE193" s="80"/>
      <c r="CWF193" s="199"/>
      <c r="CWG193" s="199"/>
      <c r="CWH193" s="199"/>
      <c r="CWI193" s="200"/>
      <c r="CWJ193" s="201"/>
      <c r="CWK193" s="202"/>
      <c r="CWL193" s="199"/>
      <c r="CWM193" s="199"/>
      <c r="CWN193" s="80"/>
      <c r="CWO193" s="199"/>
      <c r="CWP193" s="199"/>
      <c r="CWQ193" s="199"/>
      <c r="CWR193" s="200"/>
      <c r="CWS193" s="201"/>
      <c r="CWT193" s="202"/>
      <c r="CWU193" s="199"/>
      <c r="CWV193" s="199"/>
      <c r="CWW193" s="80"/>
      <c r="CWX193" s="199"/>
      <c r="CWY193" s="199"/>
      <c r="CWZ193" s="199"/>
      <c r="CXA193" s="200"/>
      <c r="CXB193" s="201"/>
      <c r="CXC193" s="202"/>
      <c r="CXD193" s="199"/>
      <c r="CXE193" s="199"/>
      <c r="CXF193" s="80"/>
      <c r="CXG193" s="199"/>
      <c r="CXH193" s="199"/>
      <c r="CXI193" s="199"/>
      <c r="CXJ193" s="200"/>
      <c r="CXK193" s="201"/>
      <c r="CXL193" s="202"/>
      <c r="CXM193" s="199"/>
      <c r="CXN193" s="199"/>
      <c r="CXO193" s="80"/>
      <c r="CXP193" s="199"/>
      <c r="CXQ193" s="199"/>
      <c r="CXR193" s="199"/>
      <c r="CXS193" s="200"/>
      <c r="CXT193" s="201"/>
      <c r="CXU193" s="202"/>
      <c r="CXV193" s="199"/>
      <c r="CXW193" s="199"/>
      <c r="CXX193" s="80"/>
      <c r="CXY193" s="199"/>
      <c r="CXZ193" s="199"/>
      <c r="CYA193" s="199"/>
      <c r="CYB193" s="200"/>
      <c r="CYC193" s="201"/>
      <c r="CYD193" s="202"/>
      <c r="CYE193" s="199"/>
      <c r="CYF193" s="199"/>
      <c r="CYG193" s="80"/>
      <c r="CYH193" s="199"/>
      <c r="CYI193" s="199"/>
      <c r="CYJ193" s="199"/>
      <c r="CYK193" s="200"/>
      <c r="CYL193" s="201"/>
      <c r="CYM193" s="202"/>
      <c r="CYN193" s="199"/>
      <c r="CYO193" s="199"/>
      <c r="CYP193" s="80"/>
      <c r="CYQ193" s="199"/>
      <c r="CYR193" s="199"/>
      <c r="CYS193" s="199"/>
      <c r="CYT193" s="200"/>
      <c r="CYU193" s="201"/>
      <c r="CYV193" s="202"/>
      <c r="CYW193" s="199"/>
      <c r="CYX193" s="199"/>
      <c r="CYY193" s="80"/>
      <c r="CYZ193" s="199"/>
      <c r="CZA193" s="199"/>
      <c r="CZB193" s="199"/>
      <c r="CZC193" s="200"/>
      <c r="CZD193" s="201"/>
      <c r="CZE193" s="202"/>
      <c r="CZF193" s="199"/>
      <c r="CZG193" s="199"/>
      <c r="CZH193" s="80"/>
      <c r="CZI193" s="199"/>
      <c r="CZJ193" s="199"/>
      <c r="CZK193" s="199"/>
      <c r="CZL193" s="200"/>
      <c r="CZM193" s="201"/>
      <c r="CZN193" s="202"/>
      <c r="CZO193" s="199"/>
      <c r="CZP193" s="199"/>
      <c r="CZQ193" s="80"/>
      <c r="CZR193" s="199"/>
      <c r="CZS193" s="199"/>
      <c r="CZT193" s="199"/>
      <c r="CZU193" s="200"/>
      <c r="CZV193" s="201"/>
      <c r="CZW193" s="202"/>
      <c r="CZX193" s="199"/>
      <c r="CZY193" s="199"/>
      <c r="CZZ193" s="80"/>
      <c r="DAA193" s="199"/>
      <c r="DAB193" s="199"/>
      <c r="DAC193" s="199"/>
      <c r="DAD193" s="200"/>
      <c r="DAE193" s="201"/>
      <c r="DAF193" s="202"/>
      <c r="DAG193" s="199"/>
      <c r="DAH193" s="199"/>
      <c r="DAI193" s="80"/>
      <c r="DAJ193" s="199"/>
      <c r="DAK193" s="199"/>
      <c r="DAL193" s="199"/>
      <c r="DAM193" s="200"/>
      <c r="DAN193" s="201"/>
      <c r="DAO193" s="202"/>
      <c r="DAP193" s="199"/>
      <c r="DAQ193" s="199"/>
      <c r="DAR193" s="80"/>
      <c r="DAS193" s="199"/>
      <c r="DAT193" s="199"/>
      <c r="DAU193" s="199"/>
      <c r="DAV193" s="200"/>
      <c r="DAW193" s="201"/>
      <c r="DAX193" s="202"/>
      <c r="DAY193" s="199"/>
      <c r="DAZ193" s="199"/>
      <c r="DBA193" s="80"/>
      <c r="DBB193" s="199"/>
      <c r="DBC193" s="199"/>
      <c r="DBD193" s="199"/>
      <c r="DBE193" s="200"/>
      <c r="DBF193" s="201"/>
      <c r="DBG193" s="202"/>
      <c r="DBH193" s="199"/>
      <c r="DBI193" s="199"/>
      <c r="DBJ193" s="80"/>
      <c r="DBK193" s="199"/>
      <c r="DBL193" s="199"/>
      <c r="DBM193" s="199"/>
      <c r="DBN193" s="200"/>
      <c r="DBO193" s="201"/>
      <c r="DBP193" s="202"/>
      <c r="DBQ193" s="199"/>
      <c r="DBR193" s="199"/>
      <c r="DBS193" s="80"/>
      <c r="DBT193" s="199"/>
      <c r="DBU193" s="199"/>
      <c r="DBV193" s="199"/>
      <c r="DBW193" s="243"/>
      <c r="DBX193" s="244"/>
      <c r="DBY193" s="202"/>
      <c r="DBZ193" s="199"/>
      <c r="DCA193" s="199"/>
      <c r="DCB193" s="80"/>
      <c r="DCC193" s="199"/>
      <c r="DCD193" s="199"/>
      <c r="DCE193" s="199"/>
      <c r="DCF193" s="243"/>
      <c r="DCG193" s="244"/>
      <c r="DCH193" s="245"/>
      <c r="DCK193" s="127"/>
      <c r="DCO193" s="243"/>
      <c r="DCP193" s="244"/>
      <c r="DCQ193" s="245"/>
      <c r="DCT193" s="80"/>
      <c r="DCU193" s="199"/>
      <c r="DCV193" s="199"/>
      <c r="DCW193" s="199"/>
      <c r="DCX193" s="200"/>
      <c r="DCY193" s="201"/>
      <c r="DCZ193" s="202"/>
      <c r="DDA193" s="199"/>
      <c r="DDB193" s="199"/>
      <c r="DDC193" s="80"/>
      <c r="DDD193" s="199"/>
      <c r="DDE193" s="199"/>
      <c r="DDF193" s="199"/>
      <c r="DDG193" s="200"/>
      <c r="DDH193" s="201"/>
      <c r="DDI193" s="202"/>
      <c r="DDJ193" s="199"/>
      <c r="DDK193" s="199"/>
      <c r="DDL193" s="80"/>
      <c r="DDM193" s="199"/>
      <c r="DDN193" s="199"/>
      <c r="DDO193" s="199"/>
      <c r="DDP193" s="200"/>
      <c r="DDQ193" s="201"/>
      <c r="DDR193" s="202"/>
      <c r="DDS193" s="199"/>
      <c r="DDT193" s="199"/>
      <c r="DDU193" s="80"/>
      <c r="DDV193" s="199"/>
      <c r="DDW193" s="199"/>
      <c r="DDX193" s="199"/>
      <c r="DDY193" s="200"/>
      <c r="DDZ193" s="201"/>
      <c r="DEA193" s="202"/>
      <c r="DEB193" s="199"/>
      <c r="DEC193" s="199"/>
      <c r="DED193" s="80"/>
      <c r="DEE193" s="199"/>
      <c r="DEF193" s="199"/>
      <c r="DEG193" s="199"/>
      <c r="DEH193" s="200"/>
      <c r="DEI193" s="201"/>
      <c r="DEJ193" s="202"/>
      <c r="DEK193" s="199"/>
      <c r="DEL193" s="199"/>
      <c r="DEM193" s="80"/>
      <c r="DEN193" s="199"/>
      <c r="DEO193" s="199"/>
      <c r="DEP193" s="199"/>
      <c r="DEQ193" s="200"/>
      <c r="DER193" s="201"/>
      <c r="DES193" s="202"/>
      <c r="DET193" s="199"/>
      <c r="DEU193" s="199"/>
      <c r="DEV193" s="80"/>
      <c r="DEW193" s="199"/>
      <c r="DEX193" s="199"/>
      <c r="DEY193" s="199"/>
      <c r="DEZ193" s="200"/>
      <c r="DFA193" s="201"/>
      <c r="DFB193" s="202"/>
      <c r="DFC193" s="199"/>
      <c r="DFD193" s="199"/>
      <c r="DFE193" s="80"/>
      <c r="DFF193" s="199"/>
      <c r="DFG193" s="199"/>
      <c r="DFH193" s="199"/>
      <c r="DFI193" s="200"/>
      <c r="DFJ193" s="201"/>
      <c r="DFK193" s="202"/>
      <c r="DFL193" s="199"/>
      <c r="DFM193" s="199"/>
      <c r="DFN193" s="80"/>
      <c r="DFO193" s="199"/>
      <c r="DFP193" s="199"/>
      <c r="DFQ193" s="199"/>
      <c r="DFR193" s="200"/>
      <c r="DFS193" s="201"/>
      <c r="DFT193" s="202"/>
      <c r="DFU193" s="199"/>
      <c r="DFV193" s="199"/>
      <c r="DFW193" s="80"/>
      <c r="DFX193" s="199"/>
      <c r="DFY193" s="199"/>
      <c r="DFZ193" s="199"/>
      <c r="DGA193" s="200"/>
      <c r="DGB193" s="201"/>
      <c r="DGC193" s="202"/>
      <c r="DGD193" s="199"/>
      <c r="DGE193" s="199"/>
      <c r="DGF193" s="80"/>
      <c r="DGG193" s="199"/>
      <c r="DGH193" s="199"/>
      <c r="DGI193" s="199"/>
      <c r="DGJ193" s="200"/>
      <c r="DGK193" s="201"/>
      <c r="DGL193" s="202"/>
      <c r="DGM193" s="199"/>
      <c r="DGN193" s="199"/>
      <c r="DGO193" s="80"/>
      <c r="DGP193" s="199"/>
      <c r="DGQ193" s="199"/>
      <c r="DGR193" s="199"/>
      <c r="DGS193" s="200"/>
      <c r="DGT193" s="201"/>
      <c r="DGU193" s="202"/>
      <c r="DGV193" s="199"/>
      <c r="DGW193" s="199"/>
      <c r="DGX193" s="80"/>
      <c r="DGY193" s="199"/>
      <c r="DGZ193" s="199"/>
      <c r="DHA193" s="199"/>
      <c r="DHB193" s="200"/>
      <c r="DHC193" s="201"/>
      <c r="DHD193" s="202"/>
      <c r="DHE193" s="199"/>
      <c r="DHF193" s="199"/>
      <c r="DHG193" s="80"/>
      <c r="DHH193" s="199"/>
      <c r="DHI193" s="199"/>
      <c r="DHJ193" s="199"/>
      <c r="DHK193" s="200"/>
      <c r="DHL193" s="201"/>
      <c r="DHM193" s="202"/>
      <c r="DHN193" s="199"/>
      <c r="DHO193" s="199"/>
      <c r="DHP193" s="80"/>
      <c r="DHQ193" s="199"/>
      <c r="DHR193" s="199"/>
      <c r="DHS193" s="199"/>
      <c r="DHT193" s="200"/>
      <c r="DHU193" s="201"/>
      <c r="DHV193" s="202"/>
      <c r="DHW193" s="199"/>
      <c r="DHX193" s="199"/>
      <c r="DHY193" s="80"/>
      <c r="DHZ193" s="199"/>
      <c r="DIA193" s="199"/>
      <c r="DIB193" s="199"/>
      <c r="DIC193" s="200"/>
      <c r="DID193" s="201"/>
      <c r="DIE193" s="202"/>
      <c r="DIF193" s="199"/>
      <c r="DIG193" s="199"/>
      <c r="DIH193" s="80"/>
      <c r="DII193" s="199"/>
      <c r="DIJ193" s="199"/>
      <c r="DIK193" s="199"/>
      <c r="DIL193" s="200"/>
      <c r="DIM193" s="201"/>
      <c r="DIN193" s="202"/>
      <c r="DIO193" s="199"/>
      <c r="DIP193" s="199"/>
      <c r="DIQ193" s="80"/>
      <c r="DIR193" s="199"/>
      <c r="DIS193" s="199"/>
      <c r="DIT193" s="199"/>
      <c r="DIU193" s="200"/>
      <c r="DIV193" s="201"/>
      <c r="DIW193" s="202"/>
      <c r="DIX193" s="199"/>
      <c r="DIY193" s="199"/>
      <c r="DIZ193" s="80"/>
      <c r="DJA193" s="199"/>
      <c r="DJB193" s="199"/>
      <c r="DJC193" s="199"/>
      <c r="DJD193" s="200"/>
      <c r="DJE193" s="201"/>
      <c r="DJF193" s="202"/>
      <c r="DJG193" s="199"/>
      <c r="DJH193" s="199"/>
      <c r="DJI193" s="80"/>
      <c r="DJJ193" s="199"/>
      <c r="DJK193" s="199"/>
      <c r="DJL193" s="199"/>
      <c r="DJM193" s="200"/>
      <c r="DJN193" s="201"/>
      <c r="DJO193" s="202"/>
      <c r="DJP193" s="199"/>
      <c r="DJQ193" s="199"/>
      <c r="DJR193" s="80"/>
      <c r="DJS193" s="199"/>
      <c r="DJT193" s="199"/>
      <c r="DJU193" s="199"/>
      <c r="DJV193" s="200"/>
      <c r="DJW193" s="201"/>
      <c r="DJX193" s="202"/>
      <c r="DJY193" s="199"/>
      <c r="DJZ193" s="199"/>
      <c r="DKA193" s="80"/>
      <c r="DKB193" s="199"/>
      <c r="DKC193" s="199"/>
      <c r="DKD193" s="199"/>
      <c r="DKE193" s="200"/>
      <c r="DKF193" s="201"/>
      <c r="DKG193" s="202"/>
      <c r="DKH193" s="199"/>
      <c r="DKI193" s="199"/>
      <c r="DKJ193" s="80"/>
      <c r="DKK193" s="199"/>
      <c r="DKL193" s="199"/>
      <c r="DKM193" s="199"/>
      <c r="DKN193" s="200"/>
      <c r="DKO193" s="201"/>
      <c r="DKP193" s="202"/>
      <c r="DKQ193" s="199"/>
      <c r="DKR193" s="199"/>
      <c r="DKS193" s="80"/>
      <c r="DKT193" s="199"/>
      <c r="DKU193" s="199"/>
      <c r="DKV193" s="199"/>
      <c r="DKW193" s="200"/>
      <c r="DKX193" s="201"/>
      <c r="DKY193" s="202"/>
      <c r="DKZ193" s="199"/>
      <c r="DLA193" s="199"/>
      <c r="DLB193" s="80"/>
      <c r="DLC193" s="199"/>
      <c r="DLD193" s="199"/>
      <c r="DLE193" s="199"/>
      <c r="DLF193" s="200"/>
      <c r="DLG193" s="201"/>
      <c r="DLH193" s="202"/>
      <c r="DLI193" s="199"/>
      <c r="DLJ193" s="199"/>
      <c r="DLK193" s="80"/>
      <c r="DLL193" s="199"/>
      <c r="DLM193" s="199"/>
      <c r="DLN193" s="199"/>
      <c r="DLO193" s="200"/>
      <c r="DLP193" s="201"/>
      <c r="DLQ193" s="202"/>
      <c r="DLR193" s="199"/>
      <c r="DLT193" s="127"/>
      <c r="DLU193" s="199"/>
      <c r="DLV193" s="199"/>
      <c r="DLW193" s="199"/>
      <c r="DLX193" s="200"/>
      <c r="DLY193" s="201"/>
      <c r="DLZ193" s="202"/>
      <c r="DMA193" s="199"/>
      <c r="DMC193" s="127"/>
      <c r="DMG193" s="243"/>
      <c r="DMH193" s="244"/>
      <c r="DMI193" s="245"/>
      <c r="DML193" s="127"/>
      <c r="DMP193" s="200"/>
      <c r="DMQ193" s="201"/>
      <c r="DMR193" s="202"/>
      <c r="DMS193" s="199"/>
      <c r="DMT193" s="199"/>
      <c r="DMU193" s="80"/>
      <c r="DMV193" s="199"/>
      <c r="DMW193" s="199"/>
      <c r="DMX193" s="199"/>
      <c r="DMY193" s="200"/>
      <c r="DMZ193" s="201"/>
      <c r="DNA193" s="202"/>
      <c r="DNB193" s="199"/>
      <c r="DNC193" s="199"/>
      <c r="DND193" s="80"/>
      <c r="DNE193" s="199"/>
      <c r="DNF193" s="199"/>
      <c r="DNG193" s="199"/>
      <c r="DNH193" s="200"/>
      <c r="DNI193" s="201"/>
      <c r="DNJ193" s="202"/>
      <c r="DNK193" s="199"/>
      <c r="DNL193" s="199"/>
      <c r="DNM193" s="80"/>
      <c r="DNN193" s="199"/>
      <c r="DNO193" s="199"/>
      <c r="DNP193" s="199"/>
      <c r="DNQ193" s="200"/>
      <c r="DNR193" s="201"/>
      <c r="DNS193" s="202"/>
      <c r="DNT193" s="199"/>
      <c r="DNU193" s="199"/>
      <c r="DNV193" s="80"/>
      <c r="DNW193" s="199"/>
      <c r="DNX193" s="199"/>
      <c r="DNY193" s="199"/>
      <c r="DNZ193" s="200"/>
      <c r="DOA193" s="201"/>
      <c r="DOB193" s="202"/>
      <c r="DOC193" s="199"/>
      <c r="DOD193" s="199"/>
      <c r="DOE193" s="80"/>
      <c r="DOF193" s="199"/>
      <c r="DOG193" s="199"/>
      <c r="DOH193" s="199"/>
      <c r="DOI193" s="200"/>
      <c r="DOJ193" s="201"/>
      <c r="DOK193" s="202"/>
      <c r="DOL193" s="199"/>
      <c r="DOM193" s="199"/>
      <c r="DON193" s="80"/>
      <c r="DOO193" s="199"/>
      <c r="DOP193" s="199"/>
      <c r="DOQ193" s="199"/>
      <c r="DOR193" s="200"/>
      <c r="DOS193" s="201"/>
      <c r="DOT193" s="202"/>
      <c r="DOU193" s="199"/>
      <c r="DOV193" s="199"/>
      <c r="DOW193" s="80"/>
      <c r="DOX193" s="199"/>
      <c r="DOY193" s="199"/>
      <c r="DOZ193" s="199"/>
      <c r="DPA193" s="200"/>
      <c r="DPB193" s="201"/>
      <c r="DPC193" s="202"/>
      <c r="DPD193" s="199"/>
      <c r="DPE193" s="199"/>
      <c r="DPF193" s="80"/>
      <c r="DPG193" s="199"/>
      <c r="DPH193" s="199"/>
      <c r="DPI193" s="199"/>
      <c r="DPJ193" s="200"/>
      <c r="DPK193" s="201"/>
      <c r="DPL193" s="202"/>
      <c r="DPM193" s="199"/>
      <c r="DPN193" s="199"/>
      <c r="DPO193" s="80"/>
      <c r="DPP193" s="199"/>
      <c r="DPQ193" s="199"/>
      <c r="DPR193" s="199"/>
      <c r="DPS193" s="200"/>
      <c r="DPT193" s="201"/>
      <c r="DPU193" s="202"/>
      <c r="DPV193" s="199"/>
      <c r="DPW193" s="199"/>
      <c r="DPX193" s="80"/>
      <c r="DPY193" s="199"/>
      <c r="DPZ193" s="199"/>
      <c r="DQA193" s="199"/>
      <c r="DQB193" s="200"/>
      <c r="DQC193" s="201"/>
      <c r="DQD193" s="202"/>
      <c r="DQE193" s="199"/>
      <c r="DQF193" s="199"/>
      <c r="DQG193" s="80"/>
      <c r="DQH193" s="199"/>
      <c r="DQI193" s="199"/>
      <c r="DQJ193" s="199"/>
      <c r="DQK193" s="200"/>
      <c r="DQL193" s="201"/>
      <c r="DQM193" s="202"/>
      <c r="DQN193" s="199"/>
      <c r="DQO193" s="199"/>
      <c r="DQP193" s="80"/>
      <c r="DQQ193" s="199"/>
      <c r="DQR193" s="199"/>
      <c r="DQS193" s="199"/>
      <c r="DQT193" s="200"/>
      <c r="DQU193" s="201"/>
      <c r="DQV193" s="202"/>
      <c r="DQW193" s="199"/>
      <c r="DQX193" s="199"/>
      <c r="DQY193" s="80"/>
      <c r="DQZ193" s="199"/>
      <c r="DRA193" s="199"/>
      <c r="DRB193" s="199"/>
      <c r="DRC193" s="200"/>
      <c r="DRD193" s="201"/>
      <c r="DRE193" s="202"/>
      <c r="DRF193" s="199"/>
      <c r="DRG193" s="199"/>
      <c r="DRH193" s="80"/>
      <c r="DRI193" s="199"/>
      <c r="DRJ193" s="199"/>
      <c r="DRK193" s="199"/>
      <c r="DRL193" s="200"/>
      <c r="DRM193" s="201"/>
      <c r="DRN193" s="202"/>
      <c r="DRO193" s="199"/>
      <c r="DRP193" s="199"/>
      <c r="DRQ193" s="80"/>
      <c r="DRR193" s="199"/>
      <c r="DRS193" s="199"/>
      <c r="DRT193" s="199"/>
      <c r="DRU193" s="200"/>
      <c r="DRV193" s="201"/>
      <c r="DRW193" s="202"/>
      <c r="DRX193" s="199"/>
      <c r="DRY193" s="199"/>
      <c r="DRZ193" s="80"/>
      <c r="DSA193" s="199"/>
      <c r="DSB193" s="199"/>
      <c r="DSC193" s="199"/>
      <c r="DSD193" s="200"/>
      <c r="DSE193" s="201"/>
      <c r="DSF193" s="202"/>
      <c r="DSG193" s="199"/>
      <c r="DSH193" s="199"/>
      <c r="DSI193" s="80"/>
      <c r="DSJ193" s="199"/>
      <c r="DSK193" s="199"/>
      <c r="DSL193" s="199"/>
      <c r="DSM193" s="200"/>
      <c r="DSN193" s="201"/>
      <c r="DSO193" s="202"/>
      <c r="DSP193" s="199"/>
      <c r="DSQ193" s="199"/>
      <c r="DSR193" s="80"/>
      <c r="DSS193" s="199"/>
      <c r="DST193" s="199"/>
      <c r="DSU193" s="199"/>
      <c r="DSV193" s="200"/>
      <c r="DSW193" s="201"/>
      <c r="DSX193" s="202"/>
      <c r="DSY193" s="199"/>
      <c r="DSZ193" s="199"/>
      <c r="DTA193" s="80"/>
      <c r="DTB193" s="199"/>
      <c r="DTC193" s="199"/>
      <c r="DTD193" s="199"/>
      <c r="DTE193" s="200"/>
      <c r="DTF193" s="201"/>
      <c r="DTG193" s="202"/>
      <c r="DTH193" s="199"/>
      <c r="DTI193" s="199"/>
      <c r="DTJ193" s="80"/>
      <c r="DTK193" s="199"/>
      <c r="DTL193" s="199"/>
      <c r="DTM193" s="199"/>
      <c r="DTN193" s="200"/>
      <c r="DTO193" s="201"/>
      <c r="DTP193" s="202"/>
      <c r="DTQ193" s="199"/>
      <c r="DTR193" s="199"/>
      <c r="DTS193" s="80"/>
      <c r="DTT193" s="199"/>
      <c r="DTU193" s="199"/>
      <c r="DTV193" s="199"/>
      <c r="DTW193" s="200"/>
      <c r="DTX193" s="201"/>
      <c r="DTY193" s="202"/>
      <c r="DTZ193" s="199"/>
      <c r="DUA193" s="199"/>
      <c r="DUB193" s="80"/>
      <c r="DUC193" s="199"/>
      <c r="DUD193" s="199"/>
      <c r="DUE193" s="199"/>
      <c r="DUF193" s="200"/>
      <c r="DUG193" s="201"/>
      <c r="DUH193" s="202"/>
      <c r="DUI193" s="199"/>
      <c r="DUJ193" s="199"/>
      <c r="DUK193" s="80"/>
      <c r="DUL193" s="199"/>
      <c r="DUM193" s="199"/>
      <c r="DUN193" s="199"/>
      <c r="DUO193" s="200"/>
      <c r="DUP193" s="201"/>
      <c r="DUQ193" s="202"/>
      <c r="DUR193" s="199"/>
      <c r="DUS193" s="199"/>
      <c r="DUT193" s="80"/>
      <c r="DUU193" s="199"/>
      <c r="DUV193" s="199"/>
      <c r="DUW193" s="199"/>
      <c r="DUX193" s="200"/>
      <c r="DUY193" s="201"/>
      <c r="DUZ193" s="202"/>
      <c r="DVA193" s="199"/>
      <c r="DVB193" s="199"/>
      <c r="DVC193" s="80"/>
      <c r="DVD193" s="199"/>
      <c r="DVE193" s="199"/>
      <c r="DVF193" s="199"/>
      <c r="DVG193" s="200"/>
      <c r="DVH193" s="201"/>
      <c r="DVI193" s="202"/>
      <c r="DVJ193" s="199"/>
      <c r="DVK193" s="199"/>
      <c r="DVL193" s="80"/>
      <c r="DVM193" s="199"/>
      <c r="DVN193" s="199"/>
      <c r="DVP193" s="243"/>
      <c r="DVQ193" s="201"/>
      <c r="DVR193" s="202"/>
      <c r="DVS193" s="199"/>
      <c r="DVT193" s="199"/>
      <c r="DVU193" s="80"/>
      <c r="DVV193" s="199"/>
      <c r="DVW193" s="199"/>
      <c r="DVY193" s="243"/>
      <c r="DVZ193" s="244"/>
      <c r="DWA193" s="245"/>
      <c r="DWD193" s="127"/>
      <c r="DWH193" s="243"/>
      <c r="DWI193" s="244"/>
      <c r="DWJ193" s="245"/>
      <c r="DWL193" s="199"/>
      <c r="DWM193" s="80"/>
      <c r="DWN193" s="199"/>
      <c r="DWO193" s="199"/>
      <c r="DWP193" s="199"/>
      <c r="DWQ193" s="200"/>
      <c r="DWR193" s="201"/>
      <c r="DWS193" s="202"/>
      <c r="DWT193" s="199"/>
      <c r="DWU193" s="199"/>
      <c r="DWV193" s="80"/>
      <c r="DWW193" s="199"/>
      <c r="DWX193" s="199"/>
      <c r="DWY193" s="199"/>
      <c r="DWZ193" s="200"/>
      <c r="DXA193" s="201"/>
      <c r="DXB193" s="202"/>
      <c r="DXC193" s="199"/>
      <c r="DXD193" s="199"/>
      <c r="DXE193" s="80"/>
      <c r="DXF193" s="199"/>
      <c r="DXG193" s="199"/>
      <c r="DXH193" s="199"/>
      <c r="DXI193" s="200"/>
      <c r="DXJ193" s="201"/>
      <c r="DXK193" s="202"/>
      <c r="DXL193" s="199"/>
      <c r="DXM193" s="199"/>
      <c r="DXN193" s="80"/>
      <c r="DXO193" s="199"/>
      <c r="DXP193" s="199"/>
      <c r="DXQ193" s="199"/>
      <c r="DXR193" s="200"/>
      <c r="DXS193" s="201"/>
      <c r="DXT193" s="202"/>
      <c r="DXU193" s="199"/>
      <c r="DXV193" s="199"/>
      <c r="DXW193" s="80"/>
      <c r="DXX193" s="199"/>
      <c r="DXY193" s="199"/>
      <c r="DXZ193" s="199"/>
      <c r="DYA193" s="200"/>
      <c r="DYB193" s="201"/>
      <c r="DYC193" s="202"/>
      <c r="DYD193" s="199"/>
      <c r="DYE193" s="199"/>
      <c r="DYF193" s="80"/>
      <c r="DYG193" s="199"/>
      <c r="DYH193" s="199"/>
      <c r="DYI193" s="199"/>
      <c r="DYJ193" s="200"/>
      <c r="DYK193" s="201"/>
      <c r="DYL193" s="202"/>
      <c r="DYM193" s="199"/>
      <c r="DYN193" s="199"/>
      <c r="DYO193" s="80"/>
      <c r="DYP193" s="199"/>
      <c r="DYQ193" s="199"/>
      <c r="DYR193" s="199"/>
      <c r="DYS193" s="200"/>
      <c r="DYT193" s="201"/>
      <c r="DYU193" s="202"/>
      <c r="DYV193" s="199"/>
      <c r="DYW193" s="199"/>
      <c r="DYX193" s="80"/>
      <c r="DYY193" s="199"/>
      <c r="DYZ193" s="199"/>
      <c r="DZA193" s="199"/>
      <c r="DZB193" s="200"/>
      <c r="DZC193" s="201"/>
      <c r="DZD193" s="202"/>
      <c r="DZE193" s="199"/>
      <c r="DZF193" s="199"/>
      <c r="DZG193" s="80"/>
      <c r="DZH193" s="199"/>
      <c r="DZI193" s="199"/>
      <c r="DZJ193" s="199"/>
      <c r="DZK193" s="200"/>
      <c r="DZL193" s="201"/>
      <c r="DZM193" s="202"/>
      <c r="DZN193" s="199"/>
      <c r="DZO193" s="199"/>
      <c r="DZP193" s="80"/>
      <c r="DZQ193" s="199"/>
      <c r="DZR193" s="199"/>
      <c r="DZS193" s="199"/>
      <c r="DZT193" s="200"/>
      <c r="DZU193" s="201"/>
      <c r="DZV193" s="202"/>
      <c r="DZW193" s="199"/>
      <c r="DZX193" s="199"/>
      <c r="DZY193" s="80"/>
      <c r="DZZ193" s="199"/>
      <c r="EAA193" s="199"/>
      <c r="EAB193" s="199"/>
      <c r="EAC193" s="200"/>
      <c r="EAD193" s="201"/>
      <c r="EAE193" s="202"/>
      <c r="EAF193" s="199"/>
      <c r="EAG193" s="199"/>
      <c r="EAH193" s="80"/>
      <c r="EAI193" s="199"/>
      <c r="EAJ193" s="199"/>
      <c r="EAK193" s="199"/>
      <c r="EAL193" s="200"/>
      <c r="EAM193" s="201"/>
      <c r="EAN193" s="202"/>
      <c r="EAO193" s="199"/>
      <c r="EAP193" s="199"/>
      <c r="EAQ193" s="80"/>
      <c r="EAR193" s="199"/>
      <c r="EAS193" s="199"/>
      <c r="EAT193" s="199"/>
      <c r="EAU193" s="200"/>
      <c r="EAV193" s="201"/>
      <c r="EAW193" s="202"/>
      <c r="EAX193" s="199"/>
      <c r="EAY193" s="199"/>
      <c r="EAZ193" s="80"/>
      <c r="EBA193" s="199"/>
      <c r="EBB193" s="199"/>
      <c r="EBC193" s="199"/>
      <c r="EBD193" s="200"/>
      <c r="EBE193" s="201"/>
      <c r="EBF193" s="202"/>
      <c r="EBG193" s="199"/>
      <c r="EBH193" s="199"/>
      <c r="EBI193" s="80"/>
      <c r="EBJ193" s="199"/>
      <c r="EBK193" s="199"/>
      <c r="EBL193" s="199"/>
      <c r="EBM193" s="200"/>
      <c r="EBN193" s="201"/>
      <c r="EBO193" s="202"/>
      <c r="EBP193" s="199"/>
      <c r="EBQ193" s="199"/>
      <c r="EBR193" s="80"/>
      <c r="EBS193" s="199"/>
      <c r="EBT193" s="199"/>
      <c r="EBU193" s="199"/>
      <c r="EBV193" s="200"/>
      <c r="EBW193" s="201"/>
      <c r="EBX193" s="202"/>
      <c r="EBY193" s="199"/>
      <c r="EBZ193" s="199"/>
      <c r="ECA193" s="80"/>
      <c r="ECB193" s="199"/>
      <c r="ECC193" s="199"/>
      <c r="ECD193" s="199"/>
      <c r="ECE193" s="200"/>
      <c r="ECF193" s="201"/>
      <c r="ECG193" s="202"/>
      <c r="ECH193" s="199"/>
      <c r="ECI193" s="199"/>
      <c r="ECJ193" s="80"/>
      <c r="ECK193" s="199"/>
      <c r="ECL193" s="199"/>
      <c r="ECM193" s="199"/>
      <c r="ECN193" s="200"/>
      <c r="ECO193" s="201"/>
      <c r="ECP193" s="202"/>
      <c r="ECQ193" s="199"/>
      <c r="ECR193" s="199"/>
      <c r="ECS193" s="80"/>
      <c r="ECT193" s="199"/>
      <c r="ECU193" s="199"/>
      <c r="ECV193" s="199"/>
      <c r="ECW193" s="200"/>
      <c r="ECX193" s="201"/>
      <c r="ECY193" s="202"/>
      <c r="ECZ193" s="199"/>
      <c r="EDA193" s="199"/>
      <c r="EDB193" s="80"/>
      <c r="EDC193" s="199"/>
      <c r="EDD193" s="199"/>
      <c r="EDE193" s="199"/>
      <c r="EDF193" s="200"/>
      <c r="EDG193" s="201"/>
      <c r="EDH193" s="202"/>
      <c r="EDI193" s="199"/>
      <c r="EDJ193" s="199"/>
      <c r="EDK193" s="80"/>
      <c r="EDL193" s="199"/>
      <c r="EDM193" s="199"/>
      <c r="EDN193" s="199"/>
      <c r="EDO193" s="200"/>
      <c r="EDP193" s="201"/>
      <c r="EDQ193" s="202"/>
      <c r="EDR193" s="199"/>
      <c r="EDS193" s="199"/>
      <c r="EDT193" s="80"/>
      <c r="EDU193" s="199"/>
      <c r="EDV193" s="199"/>
      <c r="EDW193" s="199"/>
      <c r="EDX193" s="200"/>
      <c r="EDY193" s="201"/>
      <c r="EDZ193" s="202"/>
      <c r="EEA193" s="199"/>
      <c r="EEB193" s="199"/>
      <c r="EEC193" s="80"/>
      <c r="EED193" s="199"/>
      <c r="EEE193" s="199"/>
      <c r="EEF193" s="199"/>
      <c r="EEG193" s="200"/>
      <c r="EEH193" s="201"/>
      <c r="EEI193" s="202"/>
      <c r="EEJ193" s="199"/>
      <c r="EEK193" s="199"/>
      <c r="EEL193" s="80"/>
      <c r="EEM193" s="199"/>
      <c r="EEN193" s="199"/>
      <c r="EEO193" s="199"/>
      <c r="EEP193" s="200"/>
      <c r="EEQ193" s="201"/>
      <c r="EER193" s="202"/>
      <c r="EES193" s="199"/>
      <c r="EET193" s="199"/>
      <c r="EEU193" s="80"/>
      <c r="EEV193" s="199"/>
      <c r="EEW193" s="199"/>
      <c r="EEX193" s="199"/>
      <c r="EEY193" s="200"/>
      <c r="EEZ193" s="201"/>
      <c r="EFA193" s="202"/>
      <c r="EFB193" s="199"/>
      <c r="EFC193" s="199"/>
      <c r="EFD193" s="80"/>
      <c r="EFE193" s="199"/>
      <c r="EFF193" s="199"/>
      <c r="EFG193" s="199"/>
      <c r="EFH193" s="200"/>
      <c r="EFI193" s="201"/>
      <c r="EFJ193" s="202"/>
      <c r="EFM193" s="80"/>
      <c r="EFN193" s="199"/>
      <c r="EFO193" s="199"/>
      <c r="EFP193" s="199"/>
      <c r="EFQ193" s="200"/>
      <c r="EFR193" s="201"/>
      <c r="EFS193" s="202"/>
      <c r="EFV193" s="127"/>
      <c r="EFZ193" s="243"/>
      <c r="EGA193" s="244"/>
      <c r="EGB193" s="245"/>
      <c r="EGE193" s="127"/>
      <c r="EGH193" s="199"/>
      <c r="EGI193" s="200"/>
      <c r="EGJ193" s="201"/>
      <c r="EGK193" s="202"/>
      <c r="EGL193" s="199"/>
      <c r="EGM193" s="199"/>
      <c r="EGN193" s="80"/>
      <c r="EGO193" s="199"/>
      <c r="EGP193" s="199"/>
      <c r="EGQ193" s="199"/>
      <c r="EGR193" s="200"/>
      <c r="EGS193" s="201"/>
      <c r="EGT193" s="202"/>
      <c r="EGU193" s="199"/>
      <c r="EGV193" s="199"/>
      <c r="EGW193" s="80"/>
      <c r="EGX193" s="199"/>
      <c r="EGY193" s="199"/>
      <c r="EGZ193" s="199"/>
      <c r="EHA193" s="200"/>
      <c r="EHB193" s="201"/>
      <c r="EHC193" s="202"/>
      <c r="EHD193" s="199"/>
      <c r="EHE193" s="199"/>
      <c r="EHF193" s="80"/>
      <c r="EHG193" s="199"/>
      <c r="EHH193" s="199"/>
      <c r="EHI193" s="199"/>
      <c r="EHJ193" s="200"/>
      <c r="EHK193" s="201"/>
      <c r="EHL193" s="202"/>
      <c r="EHM193" s="199"/>
      <c r="EHN193" s="199"/>
      <c r="EHO193" s="80"/>
      <c r="EHP193" s="199"/>
      <c r="EHQ193" s="199"/>
      <c r="EHR193" s="199"/>
      <c r="EHS193" s="200"/>
      <c r="EHT193" s="201"/>
      <c r="EHU193" s="202"/>
      <c r="EHV193" s="199"/>
      <c r="EHW193" s="199"/>
      <c r="EHX193" s="80"/>
      <c r="EHY193" s="199"/>
      <c r="EHZ193" s="199"/>
      <c r="EIA193" s="199"/>
      <c r="EIB193" s="200"/>
      <c r="EIC193" s="201"/>
      <c r="EID193" s="202"/>
      <c r="EIE193" s="199"/>
      <c r="EIF193" s="199"/>
      <c r="EIG193" s="80"/>
      <c r="EIH193" s="199"/>
      <c r="EII193" s="199"/>
      <c r="EIJ193" s="199"/>
      <c r="EIK193" s="200"/>
      <c r="EIL193" s="201"/>
      <c r="EIM193" s="202"/>
      <c r="EIN193" s="199"/>
      <c r="EIO193" s="199"/>
      <c r="EIP193" s="80"/>
      <c r="EIQ193" s="199"/>
      <c r="EIR193" s="199"/>
      <c r="EIS193" s="199"/>
      <c r="EIT193" s="200"/>
      <c r="EIU193" s="201"/>
      <c r="EIV193" s="202"/>
      <c r="EIW193" s="199"/>
      <c r="EIX193" s="199"/>
      <c r="EIY193" s="80"/>
      <c r="EIZ193" s="199"/>
      <c r="EJA193" s="199"/>
      <c r="EJB193" s="199"/>
      <c r="EJC193" s="200"/>
      <c r="EJD193" s="201"/>
      <c r="EJE193" s="202"/>
      <c r="EJF193" s="199"/>
      <c r="EJG193" s="199"/>
      <c r="EJH193" s="80"/>
      <c r="EJI193" s="199"/>
      <c r="EJJ193" s="199"/>
      <c r="EJK193" s="199"/>
      <c r="EJL193" s="200"/>
      <c r="EJM193" s="201"/>
      <c r="EJN193" s="202"/>
      <c r="EJO193" s="199"/>
      <c r="EJP193" s="199"/>
      <c r="EJQ193" s="80"/>
      <c r="EJR193" s="199"/>
      <c r="EJS193" s="199"/>
      <c r="EJT193" s="199"/>
      <c r="EJU193" s="200"/>
      <c r="EJV193" s="201"/>
      <c r="EJW193" s="202"/>
      <c r="EJX193" s="199"/>
      <c r="EJY193" s="199"/>
      <c r="EJZ193" s="80"/>
      <c r="EKA193" s="199"/>
      <c r="EKB193" s="199"/>
      <c r="EKC193" s="199"/>
      <c r="EKD193" s="200"/>
      <c r="EKE193" s="201"/>
      <c r="EKF193" s="202"/>
      <c r="EKG193" s="199"/>
      <c r="EKH193" s="199"/>
      <c r="EKI193" s="80"/>
      <c r="EKJ193" s="199"/>
      <c r="EKK193" s="199"/>
      <c r="EKL193" s="199"/>
      <c r="EKM193" s="200"/>
      <c r="EKN193" s="201"/>
      <c r="EKO193" s="202"/>
      <c r="EKP193" s="199"/>
      <c r="EKQ193" s="199"/>
      <c r="EKR193" s="80"/>
      <c r="EKS193" s="199"/>
      <c r="EKT193" s="199"/>
      <c r="EKU193" s="199"/>
      <c r="EKV193" s="200"/>
      <c r="EKW193" s="201"/>
      <c r="EKX193" s="202"/>
      <c r="EKY193" s="199"/>
      <c r="EKZ193" s="199"/>
      <c r="ELA193" s="80"/>
      <c r="ELB193" s="199"/>
      <c r="ELC193" s="199"/>
      <c r="ELD193" s="199"/>
      <c r="ELE193" s="200"/>
      <c r="ELF193" s="201"/>
      <c r="ELG193" s="202"/>
      <c r="ELH193" s="199"/>
      <c r="ELI193" s="199"/>
      <c r="ELJ193" s="80"/>
      <c r="ELK193" s="199"/>
      <c r="ELL193" s="199"/>
      <c r="ELM193" s="199"/>
      <c r="ELN193" s="200"/>
      <c r="ELO193" s="201"/>
      <c r="ELP193" s="202"/>
      <c r="ELQ193" s="199"/>
      <c r="ELR193" s="199"/>
      <c r="ELS193" s="80"/>
      <c r="ELT193" s="199"/>
      <c r="ELU193" s="199"/>
      <c r="ELV193" s="199"/>
      <c r="ELW193" s="200"/>
      <c r="ELX193" s="201"/>
      <c r="ELY193" s="202"/>
      <c r="ELZ193" s="199"/>
      <c r="EMA193" s="199"/>
      <c r="EMB193" s="80"/>
      <c r="EMC193" s="199"/>
      <c r="EMD193" s="199"/>
      <c r="EME193" s="199"/>
      <c r="EMF193" s="200"/>
      <c r="EMG193" s="201"/>
      <c r="EMH193" s="202"/>
      <c r="EMI193" s="199"/>
      <c r="EMJ193" s="199"/>
      <c r="EMK193" s="80"/>
      <c r="EML193" s="199"/>
      <c r="EMM193" s="199"/>
      <c r="EMN193" s="199"/>
      <c r="EMO193" s="200"/>
      <c r="EMP193" s="201"/>
      <c r="EMQ193" s="202"/>
      <c r="EMR193" s="199"/>
      <c r="EMS193" s="199"/>
      <c r="EMT193" s="80"/>
      <c r="EMU193" s="199"/>
      <c r="EMV193" s="199"/>
      <c r="EMW193" s="199"/>
      <c r="EMX193" s="200"/>
      <c r="EMY193" s="201"/>
      <c r="EMZ193" s="202"/>
      <c r="ENA193" s="199"/>
      <c r="ENB193" s="199"/>
      <c r="ENC193" s="80"/>
      <c r="END193" s="199"/>
      <c r="ENE193" s="199"/>
      <c r="ENF193" s="199"/>
      <c r="ENG193" s="200"/>
      <c r="ENH193" s="201"/>
      <c r="ENI193" s="202"/>
      <c r="ENJ193" s="199"/>
      <c r="ENK193" s="199"/>
      <c r="ENL193" s="80"/>
      <c r="ENM193" s="199"/>
      <c r="ENN193" s="199"/>
      <c r="ENO193" s="199"/>
      <c r="ENP193" s="200"/>
      <c r="ENQ193" s="201"/>
      <c r="ENR193" s="202"/>
      <c r="ENS193" s="199"/>
      <c r="ENT193" s="199"/>
      <c r="ENU193" s="80"/>
      <c r="ENV193" s="199"/>
      <c r="ENW193" s="199"/>
      <c r="ENX193" s="199"/>
      <c r="ENY193" s="200"/>
      <c r="ENZ193" s="201"/>
      <c r="EOA193" s="202"/>
      <c r="EOB193" s="199"/>
      <c r="EOC193" s="199"/>
      <c r="EOD193" s="80"/>
      <c r="EOE193" s="199"/>
      <c r="EOF193" s="199"/>
      <c r="EOG193" s="199"/>
      <c r="EOH193" s="200"/>
      <c r="EOI193" s="201"/>
      <c r="EOJ193" s="202"/>
      <c r="EOK193" s="199"/>
      <c r="EOL193" s="199"/>
      <c r="EOM193" s="80"/>
      <c r="EON193" s="199"/>
      <c r="EOO193" s="199"/>
      <c r="EOP193" s="199"/>
      <c r="EOQ193" s="200"/>
      <c r="EOR193" s="201"/>
      <c r="EOS193" s="202"/>
      <c r="EOT193" s="199"/>
      <c r="EOU193" s="199"/>
      <c r="EOV193" s="80"/>
      <c r="EOW193" s="199"/>
      <c r="EOX193" s="199"/>
      <c r="EOY193" s="199"/>
      <c r="EOZ193" s="200"/>
      <c r="EPA193" s="201"/>
      <c r="EPB193" s="202"/>
      <c r="EPC193" s="199"/>
      <c r="EPD193" s="199"/>
      <c r="EPE193" s="80"/>
      <c r="EPF193" s="199"/>
      <c r="EPI193" s="200"/>
      <c r="EPJ193" s="201"/>
      <c r="EPK193" s="202"/>
      <c r="EPL193" s="199"/>
      <c r="EPM193" s="199"/>
      <c r="EPN193" s="80"/>
      <c r="EPO193" s="199"/>
      <c r="EPR193" s="243"/>
      <c r="EPS193" s="244"/>
      <c r="EPT193" s="245"/>
      <c r="EPW193" s="127"/>
      <c r="EQA193" s="243"/>
      <c r="EQB193" s="244"/>
      <c r="EQC193" s="245"/>
      <c r="EQD193" s="199"/>
      <c r="EQE193" s="199"/>
      <c r="EQF193" s="80"/>
      <c r="EQG193" s="199"/>
      <c r="EQH193" s="199"/>
      <c r="EQI193" s="199"/>
      <c r="EQJ193" s="200"/>
      <c r="EQK193" s="201"/>
      <c r="EQL193" s="202"/>
      <c r="EQM193" s="199"/>
      <c r="EQN193" s="199"/>
      <c r="EQO193" s="80"/>
      <c r="EQP193" s="199"/>
      <c r="EQQ193" s="199"/>
      <c r="EQR193" s="199"/>
      <c r="EQS193" s="200"/>
      <c r="EQT193" s="201"/>
      <c r="EQU193" s="202"/>
      <c r="EQV193" s="199"/>
      <c r="EQW193" s="199"/>
      <c r="EQX193" s="80"/>
      <c r="EQY193" s="199"/>
      <c r="EQZ193" s="199"/>
      <c r="ERA193" s="199"/>
      <c r="ERB193" s="200"/>
      <c r="ERC193" s="201"/>
      <c r="ERD193" s="202"/>
      <c r="ERE193" s="199"/>
      <c r="ERF193" s="199"/>
      <c r="ERG193" s="80"/>
      <c r="ERH193" s="199"/>
      <c r="ERI193" s="199"/>
      <c r="ERJ193" s="199"/>
      <c r="ERK193" s="200"/>
      <c r="ERL193" s="201"/>
      <c r="ERM193" s="202"/>
      <c r="ERN193" s="199"/>
      <c r="ERO193" s="199"/>
      <c r="ERP193" s="80"/>
      <c r="ERQ193" s="199"/>
      <c r="ERR193" s="199"/>
      <c r="ERS193" s="199"/>
      <c r="ERT193" s="200"/>
      <c r="ERU193" s="201"/>
      <c r="ERV193" s="202"/>
      <c r="ERW193" s="199"/>
      <c r="ERX193" s="199"/>
      <c r="ERY193" s="80"/>
      <c r="ERZ193" s="199"/>
      <c r="ESA193" s="199"/>
      <c r="ESB193" s="199"/>
      <c r="ESC193" s="200"/>
      <c r="ESD193" s="201"/>
      <c r="ESE193" s="202"/>
      <c r="ESF193" s="199"/>
      <c r="ESG193" s="199"/>
      <c r="ESH193" s="80"/>
      <c r="ESI193" s="199"/>
      <c r="ESJ193" s="199"/>
      <c r="ESK193" s="199"/>
      <c r="ESL193" s="200"/>
      <c r="ESM193" s="201"/>
      <c r="ESN193" s="202"/>
      <c r="ESO193" s="199"/>
      <c r="ESP193" s="199"/>
      <c r="ESQ193" s="80"/>
      <c r="ESR193" s="199"/>
      <c r="ESS193" s="199"/>
      <c r="EST193" s="199"/>
      <c r="ESU193" s="200"/>
      <c r="ESV193" s="201"/>
      <c r="ESW193" s="202"/>
      <c r="ESX193" s="199"/>
      <c r="ESY193" s="199"/>
      <c r="ESZ193" s="80"/>
      <c r="ETA193" s="199"/>
      <c r="ETB193" s="199"/>
      <c r="ETC193" s="199"/>
      <c r="ETD193" s="200"/>
      <c r="ETE193" s="201"/>
      <c r="ETF193" s="202"/>
      <c r="ETG193" s="199"/>
      <c r="ETH193" s="199"/>
      <c r="ETI193" s="80"/>
      <c r="ETJ193" s="199"/>
      <c r="ETK193" s="199"/>
      <c r="ETL193" s="199"/>
      <c r="ETM193" s="200"/>
      <c r="ETN193" s="201"/>
      <c r="ETO193" s="202"/>
      <c r="ETP193" s="199"/>
      <c r="ETQ193" s="199"/>
      <c r="ETR193" s="80"/>
      <c r="ETS193" s="199"/>
      <c r="ETT193" s="199"/>
      <c r="ETU193" s="199"/>
      <c r="ETV193" s="200"/>
      <c r="ETW193" s="201"/>
      <c r="ETX193" s="202"/>
      <c r="ETY193" s="199"/>
      <c r="ETZ193" s="199"/>
      <c r="EUA193" s="80"/>
      <c r="EUB193" s="199"/>
      <c r="EUC193" s="199"/>
      <c r="EUD193" s="199"/>
      <c r="EUE193" s="200"/>
      <c r="EUF193" s="201"/>
      <c r="EUG193" s="202"/>
      <c r="EUH193" s="199"/>
      <c r="EUI193" s="199"/>
      <c r="EUJ193" s="80"/>
      <c r="EUK193" s="199"/>
      <c r="EUL193" s="199"/>
      <c r="EUM193" s="199"/>
      <c r="EUN193" s="200"/>
      <c r="EUO193" s="201"/>
      <c r="EUP193" s="202"/>
      <c r="EUQ193" s="199"/>
      <c r="EUR193" s="199"/>
      <c r="EUS193" s="80"/>
      <c r="EUT193" s="199"/>
      <c r="EUU193" s="199"/>
      <c r="EUV193" s="199"/>
      <c r="EUW193" s="200"/>
      <c r="EUX193" s="201"/>
      <c r="EUY193" s="202"/>
      <c r="EUZ193" s="199"/>
      <c r="EVA193" s="199"/>
      <c r="EVB193" s="80"/>
      <c r="EVC193" s="199"/>
      <c r="EVD193" s="199"/>
      <c r="EVE193" s="199"/>
      <c r="EVF193" s="200"/>
      <c r="EVG193" s="201"/>
      <c r="EVH193" s="202"/>
      <c r="EVI193" s="199"/>
      <c r="EVJ193" s="199"/>
      <c r="EVK193" s="80"/>
      <c r="EVL193" s="199"/>
      <c r="EVM193" s="199"/>
      <c r="EVN193" s="199"/>
      <c r="EVO193" s="200"/>
      <c r="EVP193" s="201"/>
      <c r="EVQ193" s="202"/>
      <c r="EVR193" s="199"/>
      <c r="EVS193" s="199"/>
      <c r="EVT193" s="80"/>
      <c r="EVU193" s="199"/>
      <c r="EVV193" s="199"/>
      <c r="EVW193" s="199"/>
      <c r="EVX193" s="200"/>
      <c r="EVY193" s="201"/>
      <c r="EVZ193" s="202"/>
      <c r="EWA193" s="199"/>
      <c r="EWB193" s="199"/>
      <c r="EWC193" s="80"/>
      <c r="EWD193" s="199"/>
      <c r="EWE193" s="199"/>
      <c r="EWF193" s="199"/>
      <c r="EWG193" s="200"/>
      <c r="EWH193" s="201"/>
      <c r="EWI193" s="202"/>
      <c r="EWJ193" s="199"/>
      <c r="EWK193" s="199"/>
      <c r="EWL193" s="80"/>
      <c r="EWM193" s="199"/>
      <c r="EWN193" s="199"/>
      <c r="EWO193" s="199"/>
      <c r="EWP193" s="200"/>
      <c r="EWQ193" s="201"/>
      <c r="EWR193" s="202"/>
      <c r="EWS193" s="199"/>
      <c r="EWT193" s="199"/>
      <c r="EWU193" s="80"/>
      <c r="EWV193" s="199"/>
      <c r="EWW193" s="199"/>
      <c r="EWX193" s="199"/>
      <c r="EWY193" s="200"/>
      <c r="EWZ193" s="201"/>
      <c r="EXA193" s="202"/>
      <c r="EXB193" s="199"/>
      <c r="EXC193" s="199"/>
      <c r="EXD193" s="80"/>
      <c r="EXE193" s="199"/>
      <c r="EXF193" s="199"/>
      <c r="EXG193" s="199"/>
      <c r="EXH193" s="200"/>
      <c r="EXI193" s="201"/>
      <c r="EXJ193" s="202"/>
      <c r="EXK193" s="199"/>
      <c r="EXL193" s="199"/>
      <c r="EXM193" s="80"/>
      <c r="EXN193" s="199"/>
      <c r="EXO193" s="199"/>
      <c r="EXP193" s="199"/>
      <c r="EXQ193" s="200"/>
      <c r="EXR193" s="201"/>
      <c r="EXS193" s="202"/>
      <c r="EXT193" s="199"/>
      <c r="EXU193" s="199"/>
      <c r="EXV193" s="80"/>
      <c r="EXW193" s="199"/>
      <c r="EXX193" s="199"/>
      <c r="EXY193" s="199"/>
      <c r="EXZ193" s="200"/>
      <c r="EYA193" s="201"/>
      <c r="EYB193" s="202"/>
      <c r="EYC193" s="199"/>
      <c r="EYD193" s="199"/>
      <c r="EYE193" s="80"/>
      <c r="EYF193" s="199"/>
      <c r="EYG193" s="199"/>
      <c r="EYH193" s="199"/>
      <c r="EYI193" s="200"/>
      <c r="EYJ193" s="201"/>
      <c r="EYK193" s="202"/>
      <c r="EYL193" s="199"/>
      <c r="EYM193" s="199"/>
      <c r="EYN193" s="80"/>
      <c r="EYO193" s="199"/>
      <c r="EYP193" s="199"/>
      <c r="EYQ193" s="199"/>
      <c r="EYR193" s="200"/>
      <c r="EYS193" s="201"/>
      <c r="EYT193" s="202"/>
      <c r="EYU193" s="199"/>
      <c r="EYV193" s="199"/>
      <c r="EYW193" s="80"/>
      <c r="EYX193" s="199"/>
      <c r="EYY193" s="199"/>
      <c r="EYZ193" s="199"/>
      <c r="EZA193" s="200"/>
      <c r="EZB193" s="201"/>
      <c r="EZC193" s="245"/>
      <c r="EZE193" s="199"/>
      <c r="EZF193" s="80"/>
      <c r="EZG193" s="199"/>
      <c r="EZH193" s="199"/>
      <c r="EZI193" s="199"/>
      <c r="EZJ193" s="200"/>
      <c r="EZK193" s="201"/>
      <c r="EZL193" s="245"/>
      <c r="EZO193" s="127"/>
      <c r="EZS193" s="243"/>
      <c r="EZT193" s="244"/>
      <c r="EZU193" s="245"/>
      <c r="EZX193" s="127"/>
      <c r="EZZ193" s="199"/>
      <c r="FAA193" s="199"/>
      <c r="FAB193" s="200"/>
      <c r="FAC193" s="201"/>
      <c r="FAD193" s="202"/>
      <c r="FAE193" s="199"/>
      <c r="FAF193" s="199"/>
      <c r="FAG193" s="80"/>
      <c r="FAH193" s="199"/>
      <c r="FAI193" s="199"/>
      <c r="FAJ193" s="199"/>
      <c r="FAK193" s="200"/>
      <c r="FAL193" s="201"/>
      <c r="FAM193" s="202"/>
      <c r="FAN193" s="199"/>
      <c r="FAO193" s="199"/>
      <c r="FAP193" s="80"/>
      <c r="FAQ193" s="199"/>
      <c r="FAR193" s="199"/>
      <c r="FAS193" s="199"/>
      <c r="FAT193" s="200"/>
      <c r="FAU193" s="201"/>
      <c r="FAV193" s="202"/>
      <c r="FAW193" s="199"/>
      <c r="FAX193" s="199"/>
      <c r="FAY193" s="80"/>
      <c r="FAZ193" s="199"/>
      <c r="FBA193" s="199"/>
      <c r="FBB193" s="199"/>
      <c r="FBC193" s="200"/>
      <c r="FBD193" s="201"/>
      <c r="FBE193" s="202"/>
      <c r="FBF193" s="199"/>
      <c r="FBG193" s="199"/>
      <c r="FBH193" s="80"/>
      <c r="FBI193" s="199"/>
      <c r="FBJ193" s="199"/>
      <c r="FBK193" s="199"/>
      <c r="FBL193" s="200"/>
      <c r="FBM193" s="201"/>
      <c r="FBN193" s="202"/>
      <c r="FBO193" s="199"/>
      <c r="FBP193" s="199"/>
      <c r="FBQ193" s="80"/>
      <c r="FBR193" s="199"/>
      <c r="FBS193" s="199"/>
      <c r="FBT193" s="199"/>
      <c r="FBU193" s="200"/>
      <c r="FBV193" s="201"/>
      <c r="FBW193" s="202"/>
      <c r="FBX193" s="199"/>
      <c r="FBY193" s="199"/>
      <c r="FBZ193" s="80"/>
      <c r="FCA193" s="199"/>
      <c r="FCB193" s="199"/>
      <c r="FCC193" s="199"/>
      <c r="FCD193" s="200"/>
      <c r="FCE193" s="201"/>
      <c r="FCF193" s="202"/>
      <c r="FCG193" s="199"/>
      <c r="FCH193" s="199"/>
      <c r="FCI193" s="80"/>
      <c r="FCJ193" s="199"/>
      <c r="FCK193" s="199"/>
      <c r="FCL193" s="199"/>
      <c r="FCM193" s="200"/>
      <c r="FCN193" s="201"/>
      <c r="FCO193" s="202"/>
      <c r="FCP193" s="199"/>
      <c r="FCQ193" s="199"/>
      <c r="FCR193" s="80"/>
      <c r="FCS193" s="199"/>
      <c r="FCT193" s="199"/>
      <c r="FCU193" s="199"/>
      <c r="FCV193" s="200"/>
      <c r="FCW193" s="201"/>
      <c r="FCX193" s="202"/>
      <c r="FCY193" s="199"/>
      <c r="FCZ193" s="199"/>
      <c r="FDA193" s="80"/>
      <c r="FDB193" s="199"/>
      <c r="FDC193" s="199"/>
      <c r="FDD193" s="199"/>
      <c r="FDE193" s="200"/>
      <c r="FDF193" s="201"/>
      <c r="FDG193" s="202"/>
      <c r="FDH193" s="199"/>
      <c r="FDI193" s="199"/>
      <c r="FDJ193" s="80"/>
      <c r="FDK193" s="199"/>
      <c r="FDL193" s="199"/>
      <c r="FDM193" s="199"/>
      <c r="FDN193" s="200"/>
      <c r="FDO193" s="201"/>
      <c r="FDP193" s="202"/>
      <c r="FDQ193" s="199"/>
      <c r="FDR193" s="199"/>
      <c r="FDS193" s="80"/>
      <c r="FDT193" s="199"/>
      <c r="FDU193" s="199"/>
      <c r="FDV193" s="199"/>
      <c r="FDW193" s="200"/>
      <c r="FDX193" s="201"/>
      <c r="FDY193" s="202"/>
      <c r="FDZ193" s="199"/>
      <c r="FEA193" s="199"/>
      <c r="FEB193" s="80"/>
      <c r="FEC193" s="199"/>
      <c r="FED193" s="199"/>
      <c r="FEE193" s="199"/>
      <c r="FEF193" s="200"/>
      <c r="FEG193" s="201"/>
      <c r="FEH193" s="202"/>
      <c r="FEI193" s="199"/>
      <c r="FEJ193" s="199"/>
      <c r="FEK193" s="80"/>
      <c r="FEL193" s="199"/>
      <c r="FEM193" s="199"/>
      <c r="FEN193" s="199"/>
      <c r="FEO193" s="200"/>
      <c r="FEP193" s="201"/>
      <c r="FEQ193" s="202"/>
      <c r="FER193" s="199"/>
      <c r="FES193" s="199"/>
      <c r="FET193" s="80"/>
      <c r="FEU193" s="199"/>
      <c r="FEV193" s="199"/>
      <c r="FEW193" s="199"/>
      <c r="FEX193" s="200"/>
      <c r="FEY193" s="201"/>
      <c r="FEZ193" s="202"/>
      <c r="FFA193" s="199"/>
      <c r="FFB193" s="199"/>
      <c r="FFC193" s="80"/>
      <c r="FFD193" s="199"/>
      <c r="FFE193" s="199"/>
      <c r="FFF193" s="199"/>
      <c r="FFG193" s="200"/>
      <c r="FFH193" s="201"/>
      <c r="FFI193" s="202"/>
      <c r="FFJ193" s="199"/>
      <c r="FFK193" s="199"/>
      <c r="FFL193" s="80"/>
      <c r="FFM193" s="199"/>
      <c r="FFN193" s="199"/>
      <c r="FFO193" s="199"/>
      <c r="FFP193" s="200"/>
      <c r="FFQ193" s="201"/>
      <c r="FFR193" s="202"/>
      <c r="FFS193" s="199"/>
      <c r="FFT193" s="199"/>
      <c r="FFU193" s="80"/>
      <c r="FFV193" s="199"/>
      <c r="FFW193" s="199"/>
      <c r="FFX193" s="199"/>
      <c r="FFY193" s="200"/>
      <c r="FFZ193" s="201"/>
      <c r="FGA193" s="202"/>
      <c r="FGB193" s="199"/>
      <c r="FGC193" s="199"/>
      <c r="FGD193" s="80"/>
      <c r="FGE193" s="199"/>
      <c r="FGF193" s="199"/>
      <c r="FGG193" s="199"/>
      <c r="FGH193" s="200"/>
      <c r="FGI193" s="201"/>
      <c r="FGJ193" s="202"/>
      <c r="FGK193" s="199"/>
      <c r="FGL193" s="199"/>
      <c r="FGM193" s="80"/>
      <c r="FGN193" s="199"/>
      <c r="FGO193" s="199"/>
      <c r="FGP193" s="199"/>
      <c r="FGQ193" s="200"/>
      <c r="FGR193" s="201"/>
      <c r="FGS193" s="202"/>
      <c r="FGT193" s="199"/>
      <c r="FGU193" s="199"/>
      <c r="FGV193" s="80"/>
      <c r="FGW193" s="199"/>
      <c r="FGX193" s="199"/>
      <c r="FGY193" s="199"/>
      <c r="FGZ193" s="200"/>
      <c r="FHA193" s="201"/>
      <c r="FHB193" s="202"/>
      <c r="FHC193" s="199"/>
      <c r="FHD193" s="199"/>
      <c r="FHE193" s="80"/>
      <c r="FHF193" s="199"/>
      <c r="FHG193" s="199"/>
      <c r="FHH193" s="199"/>
      <c r="FHI193" s="200"/>
      <c r="FHJ193" s="201"/>
      <c r="FHK193" s="202"/>
      <c r="FHL193" s="199"/>
      <c r="FHM193" s="199"/>
      <c r="FHN193" s="80"/>
      <c r="FHO193" s="199"/>
      <c r="FHP193" s="199"/>
      <c r="FHQ193" s="199"/>
      <c r="FHR193" s="200"/>
      <c r="FHS193" s="201"/>
      <c r="FHT193" s="202"/>
      <c r="FHU193" s="199"/>
      <c r="FHV193" s="199"/>
      <c r="FHW193" s="80"/>
      <c r="FHX193" s="199"/>
      <c r="FHY193" s="199"/>
      <c r="FHZ193" s="199"/>
      <c r="FIA193" s="200"/>
      <c r="FIB193" s="201"/>
      <c r="FIC193" s="202"/>
      <c r="FID193" s="199"/>
      <c r="FIE193" s="199"/>
      <c r="FIF193" s="80"/>
      <c r="FIG193" s="199"/>
      <c r="FIH193" s="199"/>
      <c r="FII193" s="199"/>
      <c r="FIJ193" s="200"/>
      <c r="FIK193" s="201"/>
      <c r="FIL193" s="202"/>
      <c r="FIM193" s="199"/>
      <c r="FIN193" s="199"/>
      <c r="FIO193" s="80"/>
      <c r="FIP193" s="199"/>
      <c r="FIQ193" s="199"/>
      <c r="FIR193" s="199"/>
      <c r="FIS193" s="200"/>
      <c r="FIT193" s="201"/>
      <c r="FIU193" s="202"/>
      <c r="FIV193" s="199"/>
      <c r="FIW193" s="199"/>
      <c r="FIX193" s="80"/>
      <c r="FJA193" s="199"/>
      <c r="FJB193" s="200"/>
      <c r="FJC193" s="201"/>
      <c r="FJD193" s="202"/>
      <c r="FJE193" s="199"/>
      <c r="FJF193" s="199"/>
      <c r="FJG193" s="80"/>
      <c r="FJK193" s="243"/>
      <c r="FJL193" s="244"/>
      <c r="FJM193" s="245"/>
      <c r="FJP193" s="127"/>
      <c r="FJT193" s="243"/>
      <c r="FJU193" s="244"/>
      <c r="FJV193" s="202"/>
      <c r="FJW193" s="199"/>
      <c r="FJX193" s="199"/>
      <c r="FJY193" s="80"/>
      <c r="FJZ193" s="199"/>
      <c r="FKA193" s="199"/>
      <c r="FKB193" s="199"/>
      <c r="FKC193" s="200"/>
      <c r="FKD193" s="201"/>
      <c r="FKE193" s="202"/>
      <c r="FKF193" s="199"/>
      <c r="FKG193" s="199"/>
      <c r="FKH193" s="80"/>
      <c r="FKI193" s="199"/>
      <c r="FKJ193" s="199"/>
      <c r="FKK193" s="199"/>
      <c r="FKL193" s="200"/>
      <c r="FKM193" s="201"/>
      <c r="FKN193" s="202"/>
      <c r="FKO193" s="199"/>
      <c r="FKP193" s="199"/>
      <c r="FKQ193" s="80"/>
      <c r="FKR193" s="199"/>
      <c r="FKS193" s="199"/>
      <c r="FKT193" s="199"/>
      <c r="FKU193" s="200"/>
      <c r="FKV193" s="201"/>
      <c r="FKW193" s="202"/>
      <c r="FKX193" s="199"/>
      <c r="FKY193" s="199"/>
      <c r="FKZ193" s="80"/>
      <c r="FLA193" s="199"/>
      <c r="FLB193" s="199"/>
      <c r="FLC193" s="199"/>
      <c r="FLD193" s="200"/>
      <c r="FLE193" s="201"/>
      <c r="FLF193" s="202"/>
      <c r="FLG193" s="199"/>
      <c r="FLH193" s="199"/>
      <c r="FLI193" s="80"/>
      <c r="FLJ193" s="199"/>
      <c r="FLK193" s="199"/>
      <c r="FLL193" s="199"/>
      <c r="FLM193" s="200"/>
      <c r="FLN193" s="201"/>
      <c r="FLO193" s="202"/>
      <c r="FLP193" s="199"/>
      <c r="FLQ193" s="199"/>
      <c r="FLR193" s="80"/>
      <c r="FLS193" s="199"/>
      <c r="FLT193" s="199"/>
      <c r="FLU193" s="199"/>
      <c r="FLV193" s="200"/>
      <c r="FLW193" s="201"/>
      <c r="FLX193" s="202"/>
      <c r="FLY193" s="199"/>
      <c r="FLZ193" s="199"/>
      <c r="FMA193" s="80"/>
      <c r="FMB193" s="199"/>
      <c r="FMC193" s="199"/>
      <c r="FMD193" s="199"/>
      <c r="FME193" s="200"/>
      <c r="FMF193" s="201"/>
      <c r="FMG193" s="202"/>
      <c r="FMH193" s="199"/>
      <c r="FMI193" s="199"/>
      <c r="FMJ193" s="80"/>
      <c r="FMK193" s="199"/>
      <c r="FML193" s="199"/>
      <c r="FMM193" s="199"/>
      <c r="FMN193" s="200"/>
      <c r="FMO193" s="201"/>
      <c r="FMP193" s="202"/>
      <c r="FMQ193" s="199"/>
      <c r="FMR193" s="199"/>
      <c r="FMS193" s="80"/>
      <c r="FMT193" s="199"/>
      <c r="FMU193" s="199"/>
      <c r="FMV193" s="199"/>
      <c r="FMW193" s="200"/>
      <c r="FMX193" s="201"/>
      <c r="FMY193" s="202"/>
      <c r="FMZ193" s="199"/>
      <c r="FNA193" s="199"/>
      <c r="FNB193" s="80"/>
      <c r="FNC193" s="199"/>
      <c r="FND193" s="199"/>
      <c r="FNE193" s="199"/>
      <c r="FNF193" s="200"/>
      <c r="FNG193" s="201"/>
      <c r="FNH193" s="202"/>
      <c r="FNI193" s="199"/>
      <c r="FNJ193" s="199"/>
      <c r="FNK193" s="80"/>
      <c r="FNL193" s="199"/>
      <c r="FNM193" s="199"/>
      <c r="FNN193" s="199"/>
      <c r="FNO193" s="200"/>
      <c r="FNP193" s="201"/>
      <c r="FNQ193" s="202"/>
      <c r="FNR193" s="199"/>
      <c r="FNS193" s="199"/>
      <c r="FNT193" s="80"/>
      <c r="FNU193" s="199"/>
      <c r="FNV193" s="199"/>
      <c r="FNW193" s="199"/>
      <c r="FNX193" s="200"/>
      <c r="FNY193" s="201"/>
      <c r="FNZ193" s="202"/>
      <c r="FOA193" s="199"/>
      <c r="FOB193" s="199"/>
      <c r="FOC193" s="80"/>
      <c r="FOD193" s="199"/>
      <c r="FOE193" s="199"/>
      <c r="FOF193" s="199"/>
      <c r="FOG193" s="200"/>
      <c r="FOH193" s="201"/>
      <c r="FOI193" s="202"/>
      <c r="FOJ193" s="199"/>
      <c r="FOK193" s="199"/>
      <c r="FOL193" s="80"/>
      <c r="FOM193" s="199"/>
      <c r="FON193" s="199"/>
      <c r="FOO193" s="199"/>
      <c r="FOP193" s="200"/>
      <c r="FOQ193" s="201"/>
      <c r="FOR193" s="202"/>
      <c r="FOS193" s="199"/>
      <c r="FOT193" s="199"/>
      <c r="FOU193" s="80"/>
      <c r="FOV193" s="199"/>
      <c r="FOW193" s="199"/>
      <c r="FOX193" s="199"/>
      <c r="FOY193" s="200"/>
      <c r="FOZ193" s="201"/>
      <c r="FPA193" s="202"/>
      <c r="FPB193" s="199"/>
      <c r="FPC193" s="199"/>
      <c r="FPD193" s="80"/>
      <c r="FPE193" s="199"/>
      <c r="FPF193" s="199"/>
      <c r="FPG193" s="199"/>
      <c r="FPH193" s="200"/>
      <c r="FPI193" s="201"/>
      <c r="FPJ193" s="202"/>
      <c r="FPK193" s="199"/>
      <c r="FPL193" s="199"/>
      <c r="FPM193" s="80"/>
      <c r="FPN193" s="199"/>
      <c r="FPO193" s="199"/>
      <c r="FPP193" s="199"/>
      <c r="FPQ193" s="200"/>
      <c r="FPR193" s="201"/>
      <c r="FPS193" s="202"/>
      <c r="FPT193" s="199"/>
      <c r="FPU193" s="199"/>
      <c r="FPV193" s="80"/>
      <c r="FPW193" s="199"/>
      <c r="FPX193" s="199"/>
      <c r="FPY193" s="199"/>
      <c r="FPZ193" s="200"/>
      <c r="FQA193" s="201"/>
      <c r="FQB193" s="202"/>
      <c r="FQC193" s="199"/>
      <c r="FQD193" s="199"/>
      <c r="FQE193" s="80"/>
      <c r="FQF193" s="199"/>
      <c r="FQG193" s="199"/>
      <c r="FQH193" s="199"/>
      <c r="FQI193" s="200"/>
      <c r="FQJ193" s="201"/>
      <c r="FQK193" s="202"/>
      <c r="FQL193" s="199"/>
      <c r="FQM193" s="199"/>
      <c r="FQN193" s="80"/>
      <c r="FQO193" s="199"/>
      <c r="FQP193" s="199"/>
      <c r="FQQ193" s="199"/>
      <c r="FQR193" s="200"/>
      <c r="FQS193" s="201"/>
      <c r="FQT193" s="202"/>
      <c r="FQU193" s="199"/>
      <c r="FQV193" s="199"/>
      <c r="FQW193" s="80"/>
      <c r="FQX193" s="199"/>
      <c r="FQY193" s="199"/>
      <c r="FQZ193" s="199"/>
      <c r="FRA193" s="200"/>
      <c r="FRB193" s="201"/>
      <c r="FRC193" s="202"/>
      <c r="FRD193" s="199"/>
      <c r="FRE193" s="199"/>
      <c r="FRF193" s="80"/>
      <c r="FRG193" s="199"/>
      <c r="FRH193" s="199"/>
      <c r="FRI193" s="199"/>
      <c r="FRJ193" s="200"/>
      <c r="FRK193" s="201"/>
      <c r="FRL193" s="202"/>
      <c r="FRM193" s="199"/>
      <c r="FRN193" s="199"/>
      <c r="FRO193" s="80"/>
      <c r="FRP193" s="199"/>
      <c r="FRQ193" s="199"/>
      <c r="FRR193" s="199"/>
      <c r="FRS193" s="200"/>
      <c r="FRT193" s="201"/>
      <c r="FRU193" s="202"/>
      <c r="FRV193" s="199"/>
      <c r="FRW193" s="199"/>
      <c r="FRX193" s="80"/>
      <c r="FRY193" s="199"/>
      <c r="FRZ193" s="199"/>
      <c r="FSA193" s="199"/>
      <c r="FSB193" s="200"/>
      <c r="FSC193" s="201"/>
      <c r="FSD193" s="202"/>
      <c r="FSE193" s="199"/>
      <c r="FSF193" s="199"/>
      <c r="FSG193" s="80"/>
      <c r="FSH193" s="199"/>
      <c r="FSI193" s="199"/>
      <c r="FSJ193" s="199"/>
      <c r="FSK193" s="200"/>
      <c r="FSL193" s="201"/>
      <c r="FSM193" s="202"/>
      <c r="FSN193" s="199"/>
      <c r="FSO193" s="199"/>
      <c r="FSP193" s="80"/>
      <c r="FSQ193" s="199"/>
      <c r="FSR193" s="199"/>
      <c r="FSS193" s="199"/>
      <c r="FST193" s="200"/>
      <c r="FSU193" s="244"/>
      <c r="FSV193" s="245"/>
      <c r="FSW193" s="199"/>
      <c r="FSX193" s="199"/>
      <c r="FSY193" s="80"/>
      <c r="FSZ193" s="199"/>
      <c r="FTA193" s="199"/>
      <c r="FTB193" s="199"/>
      <c r="FTC193" s="200"/>
      <c r="FTD193" s="244"/>
      <c r="FTE193" s="245"/>
      <c r="FTH193" s="127"/>
      <c r="FTL193" s="243"/>
      <c r="FTM193" s="244"/>
      <c r="FTN193" s="245"/>
      <c r="FTQ193" s="127"/>
      <c r="FTR193" s="199"/>
      <c r="FTS193" s="199"/>
      <c r="FTT193" s="199"/>
      <c r="FTU193" s="200"/>
      <c r="FTV193" s="201"/>
      <c r="FTW193" s="202"/>
      <c r="FTX193" s="199"/>
      <c r="FTY193" s="199"/>
      <c r="FTZ193" s="80"/>
      <c r="FUA193" s="199"/>
      <c r="FUB193" s="199"/>
      <c r="FUC193" s="199"/>
      <c r="FUD193" s="200"/>
      <c r="FUE193" s="201"/>
      <c r="FUF193" s="202"/>
      <c r="FUG193" s="199"/>
      <c r="FUH193" s="199"/>
      <c r="FUI193" s="80"/>
      <c r="FUJ193" s="199"/>
      <c r="FUK193" s="199"/>
      <c r="FUL193" s="199"/>
      <c r="FUM193" s="200"/>
      <c r="FUN193" s="201"/>
      <c r="FUO193" s="202"/>
      <c r="FUP193" s="199"/>
      <c r="FUQ193" s="199"/>
      <c r="FUR193" s="80"/>
      <c r="FUS193" s="199"/>
      <c r="FUT193" s="199"/>
      <c r="FUU193" s="199"/>
      <c r="FUV193" s="200"/>
      <c r="FUW193" s="201"/>
      <c r="FUX193" s="202"/>
      <c r="FUY193" s="199"/>
      <c r="FUZ193" s="199"/>
      <c r="FVA193" s="80"/>
      <c r="FVB193" s="199"/>
      <c r="FVC193" s="199"/>
      <c r="FVD193" s="199"/>
      <c r="FVE193" s="200"/>
      <c r="FVF193" s="201"/>
      <c r="FVG193" s="202"/>
      <c r="FVH193" s="199"/>
      <c r="FVI193" s="199"/>
      <c r="FVJ193" s="80"/>
      <c r="FVK193" s="199"/>
      <c r="FVL193" s="199"/>
      <c r="FVM193" s="199"/>
      <c r="FVN193" s="200"/>
      <c r="FVO193" s="201"/>
      <c r="FVP193" s="202"/>
      <c r="FVQ193" s="199"/>
      <c r="FVR193" s="199"/>
      <c r="FVS193" s="80"/>
      <c r="FVT193" s="199"/>
      <c r="FVU193" s="199"/>
      <c r="FVV193" s="199"/>
      <c r="FVW193" s="200"/>
      <c r="FVX193" s="201"/>
      <c r="FVY193" s="202"/>
      <c r="FVZ193" s="199"/>
      <c r="FWA193" s="199"/>
      <c r="FWB193" s="80"/>
      <c r="FWC193" s="199"/>
      <c r="FWD193" s="199"/>
      <c r="FWE193" s="199"/>
      <c r="FWF193" s="200"/>
      <c r="FWG193" s="201"/>
      <c r="FWH193" s="202"/>
      <c r="FWI193" s="199"/>
      <c r="FWJ193" s="199"/>
      <c r="FWK193" s="80"/>
      <c r="FWL193" s="199"/>
      <c r="FWM193" s="199"/>
      <c r="FWN193" s="199"/>
      <c r="FWO193" s="200"/>
      <c r="FWP193" s="201"/>
      <c r="FWQ193" s="202"/>
      <c r="FWR193" s="199"/>
      <c r="FWS193" s="199"/>
      <c r="FWT193" s="80"/>
      <c r="FWU193" s="199"/>
      <c r="FWV193" s="199"/>
      <c r="FWW193" s="199"/>
      <c r="FWX193" s="200"/>
      <c r="FWY193" s="201"/>
      <c r="FWZ193" s="202"/>
      <c r="FXA193" s="199"/>
      <c r="FXB193" s="199"/>
      <c r="FXC193" s="80"/>
      <c r="FXD193" s="199"/>
      <c r="FXE193" s="199"/>
      <c r="FXF193" s="199"/>
      <c r="FXG193" s="200"/>
      <c r="FXH193" s="201"/>
      <c r="FXI193" s="202"/>
      <c r="FXJ193" s="199"/>
      <c r="FXK193" s="199"/>
      <c r="FXL193" s="80"/>
      <c r="FXM193" s="199"/>
      <c r="FXN193" s="199"/>
      <c r="FXO193" s="199"/>
      <c r="FXP193" s="200"/>
      <c r="FXQ193" s="201"/>
      <c r="FXR193" s="202"/>
      <c r="FXS193" s="199"/>
      <c r="FXT193" s="199"/>
      <c r="FXU193" s="80"/>
      <c r="FXV193" s="199"/>
      <c r="FXW193" s="199"/>
      <c r="FXX193" s="199"/>
      <c r="FXY193" s="200"/>
      <c r="FXZ193" s="201"/>
      <c r="FYA193" s="202"/>
      <c r="FYB193" s="199"/>
      <c r="FYC193" s="199"/>
      <c r="FYD193" s="80"/>
      <c r="FYE193" s="199"/>
      <c r="FYF193" s="199"/>
      <c r="FYG193" s="199"/>
      <c r="FYH193" s="200"/>
      <c r="FYI193" s="201"/>
      <c r="FYJ193" s="202"/>
      <c r="FYK193" s="199"/>
      <c r="FYL193" s="199"/>
      <c r="FYM193" s="80"/>
      <c r="FYN193" s="199"/>
      <c r="FYO193" s="199"/>
      <c r="FYP193" s="199"/>
      <c r="FYQ193" s="200"/>
      <c r="FYR193" s="201"/>
      <c r="FYS193" s="202"/>
      <c r="FYT193" s="199"/>
      <c r="FYU193" s="199"/>
      <c r="FYV193" s="80"/>
      <c r="FYW193" s="199"/>
      <c r="FYX193" s="199"/>
      <c r="FYY193" s="199"/>
      <c r="FYZ193" s="200"/>
      <c r="FZA193" s="201"/>
      <c r="FZB193" s="202"/>
      <c r="FZC193" s="199"/>
      <c r="FZD193" s="199"/>
      <c r="FZE193" s="80"/>
      <c r="FZF193" s="199"/>
      <c r="FZG193" s="199"/>
      <c r="FZH193" s="199"/>
      <c r="FZI193" s="200"/>
      <c r="FZJ193" s="201"/>
      <c r="FZK193" s="202"/>
      <c r="FZL193" s="199"/>
      <c r="FZM193" s="199"/>
      <c r="FZN193" s="80"/>
      <c r="FZO193" s="199"/>
      <c r="FZP193" s="199"/>
      <c r="FZQ193" s="199"/>
      <c r="FZR193" s="200"/>
      <c r="FZS193" s="201"/>
      <c r="FZT193" s="202"/>
      <c r="FZU193" s="199"/>
      <c r="FZV193" s="199"/>
      <c r="FZW193" s="80"/>
      <c r="FZX193" s="199"/>
      <c r="FZY193" s="199"/>
      <c r="FZZ193" s="199"/>
      <c r="GAA193" s="200"/>
      <c r="GAB193" s="201"/>
      <c r="GAC193" s="202"/>
      <c r="GAD193" s="199"/>
      <c r="GAE193" s="199"/>
      <c r="GAF193" s="80"/>
      <c r="GAG193" s="199"/>
      <c r="GAH193" s="199"/>
      <c r="GAI193" s="199"/>
      <c r="GAJ193" s="200"/>
      <c r="GAK193" s="201"/>
      <c r="GAL193" s="202"/>
      <c r="GAM193" s="199"/>
      <c r="GAN193" s="199"/>
      <c r="GAO193" s="80"/>
      <c r="GAP193" s="199"/>
      <c r="GAQ193" s="199"/>
      <c r="GAR193" s="199"/>
      <c r="GAS193" s="200"/>
      <c r="GAT193" s="201"/>
      <c r="GAU193" s="202"/>
      <c r="GAV193" s="199"/>
      <c r="GAW193" s="199"/>
      <c r="GAX193" s="80"/>
      <c r="GAY193" s="199"/>
      <c r="GAZ193" s="199"/>
      <c r="GBA193" s="199"/>
      <c r="GBB193" s="200"/>
      <c r="GBC193" s="201"/>
      <c r="GBD193" s="202"/>
      <c r="GBE193" s="199"/>
      <c r="GBF193" s="199"/>
      <c r="GBG193" s="80"/>
      <c r="GBH193" s="199"/>
      <c r="GBI193" s="199"/>
      <c r="GBJ193" s="199"/>
      <c r="GBK193" s="200"/>
      <c r="GBL193" s="201"/>
      <c r="GBM193" s="202"/>
      <c r="GBN193" s="199"/>
      <c r="GBO193" s="199"/>
      <c r="GBP193" s="80"/>
      <c r="GBQ193" s="199"/>
      <c r="GBR193" s="199"/>
      <c r="GBS193" s="199"/>
      <c r="GBT193" s="200"/>
      <c r="GBU193" s="201"/>
      <c r="GBV193" s="202"/>
      <c r="GBW193" s="199"/>
      <c r="GBX193" s="199"/>
      <c r="GBY193" s="80"/>
      <c r="GBZ193" s="199"/>
      <c r="GCA193" s="199"/>
      <c r="GCB193" s="199"/>
      <c r="GCC193" s="200"/>
      <c r="GCD193" s="201"/>
      <c r="GCE193" s="202"/>
      <c r="GCF193" s="199"/>
      <c r="GCG193" s="199"/>
      <c r="GCH193" s="80"/>
      <c r="GCI193" s="199"/>
      <c r="GCJ193" s="199"/>
      <c r="GCK193" s="199"/>
      <c r="GCL193" s="200"/>
      <c r="GCM193" s="201"/>
      <c r="GCN193" s="202"/>
      <c r="GCO193" s="199"/>
      <c r="GCP193" s="199"/>
      <c r="GCQ193" s="127"/>
      <c r="GCS193" s="199"/>
      <c r="GCT193" s="199"/>
      <c r="GCU193" s="200"/>
      <c r="GCV193" s="201"/>
      <c r="GCW193" s="202"/>
      <c r="GCX193" s="199"/>
      <c r="GCY193" s="199"/>
      <c r="GCZ193" s="127"/>
      <c r="GDD193" s="243"/>
      <c r="GDE193" s="244"/>
      <c r="GDF193" s="245"/>
      <c r="GDI193" s="127"/>
      <c r="GDM193" s="243"/>
      <c r="GDN193" s="201"/>
      <c r="GDO193" s="202"/>
      <c r="GDP193" s="199"/>
      <c r="GDQ193" s="199"/>
      <c r="GDR193" s="80"/>
      <c r="GDS193" s="199"/>
      <c r="GDT193" s="199"/>
      <c r="GDU193" s="199"/>
      <c r="GDV193" s="200"/>
      <c r="GDW193" s="201"/>
      <c r="GDX193" s="202"/>
      <c r="GDY193" s="199"/>
      <c r="GDZ193" s="199"/>
      <c r="GEA193" s="80"/>
      <c r="GEB193" s="199"/>
      <c r="GEC193" s="199"/>
      <c r="GED193" s="199"/>
      <c r="GEE193" s="200"/>
      <c r="GEF193" s="201"/>
      <c r="GEG193" s="202"/>
      <c r="GEH193" s="199"/>
      <c r="GEI193" s="199"/>
      <c r="GEJ193" s="80"/>
      <c r="GEK193" s="199"/>
      <c r="GEL193" s="199"/>
      <c r="GEM193" s="199"/>
      <c r="GEN193" s="200"/>
      <c r="GEO193" s="201"/>
      <c r="GEP193" s="202"/>
      <c r="GEQ193" s="199"/>
      <c r="GER193" s="199"/>
      <c r="GES193" s="80"/>
      <c r="GET193" s="199"/>
      <c r="GEU193" s="199"/>
      <c r="GEV193" s="199"/>
      <c r="GEW193" s="200"/>
      <c r="GEX193" s="201"/>
      <c r="GEY193" s="202"/>
      <c r="GEZ193" s="199"/>
      <c r="GFA193" s="199"/>
      <c r="GFB193" s="80"/>
      <c r="GFC193" s="199"/>
      <c r="GFD193" s="199"/>
      <c r="GFE193" s="199"/>
      <c r="GFF193" s="200"/>
      <c r="GFG193" s="201"/>
      <c r="GFH193" s="202"/>
      <c r="GFI193" s="199"/>
      <c r="GFJ193" s="199"/>
      <c r="GFK193" s="80"/>
      <c r="GFL193" s="199"/>
      <c r="GFM193" s="199"/>
      <c r="GFN193" s="199"/>
      <c r="GFO193" s="200"/>
      <c r="GFP193" s="201"/>
      <c r="GFQ193" s="202"/>
      <c r="GFR193" s="199"/>
      <c r="GFS193" s="199"/>
      <c r="GFT193" s="80"/>
      <c r="GFU193" s="199"/>
      <c r="GFV193" s="199"/>
      <c r="GFW193" s="199"/>
      <c r="GFX193" s="200"/>
      <c r="GFY193" s="201"/>
      <c r="GFZ193" s="202"/>
      <c r="GGA193" s="199"/>
      <c r="GGB193" s="199"/>
      <c r="GGC193" s="80"/>
      <c r="GGD193" s="199"/>
      <c r="GGE193" s="199"/>
      <c r="GGF193" s="199"/>
      <c r="GGG193" s="200"/>
      <c r="GGH193" s="201"/>
      <c r="GGI193" s="202"/>
      <c r="GGJ193" s="199"/>
      <c r="GGK193" s="199"/>
      <c r="GGL193" s="80"/>
      <c r="GGM193" s="199"/>
      <c r="GGN193" s="199"/>
      <c r="GGO193" s="199"/>
      <c r="GGP193" s="200"/>
      <c r="GGQ193" s="201"/>
      <c r="GGR193" s="202"/>
      <c r="GGS193" s="199"/>
      <c r="GGT193" s="199"/>
      <c r="GGU193" s="80"/>
      <c r="GGV193" s="199"/>
      <c r="GGW193" s="199"/>
      <c r="GGX193" s="199"/>
      <c r="GGY193" s="200"/>
      <c r="GGZ193" s="201"/>
      <c r="GHA193" s="202"/>
      <c r="GHB193" s="199"/>
      <c r="GHC193" s="199"/>
      <c r="GHD193" s="80"/>
      <c r="GHE193" s="199"/>
      <c r="GHF193" s="199"/>
      <c r="GHG193" s="199"/>
      <c r="GHH193" s="200"/>
      <c r="GHI193" s="201"/>
      <c r="GHJ193" s="202"/>
      <c r="GHK193" s="199"/>
      <c r="GHL193" s="199"/>
      <c r="GHM193" s="80"/>
      <c r="GHN193" s="199"/>
      <c r="GHO193" s="199"/>
      <c r="GHP193" s="199"/>
      <c r="GHQ193" s="200"/>
      <c r="GHR193" s="201"/>
      <c r="GHS193" s="202"/>
      <c r="GHT193" s="199"/>
      <c r="GHU193" s="199"/>
      <c r="GHV193" s="80"/>
      <c r="GHW193" s="199"/>
      <c r="GHX193" s="199"/>
      <c r="GHY193" s="199"/>
      <c r="GHZ193" s="200"/>
      <c r="GIA193" s="201"/>
      <c r="GIB193" s="202"/>
      <c r="GIC193" s="199"/>
      <c r="GID193" s="199"/>
      <c r="GIE193" s="80"/>
      <c r="GIF193" s="199"/>
      <c r="GIG193" s="199"/>
      <c r="GIH193" s="199"/>
      <c r="GII193" s="200"/>
      <c r="GIJ193" s="201"/>
      <c r="GIK193" s="202"/>
      <c r="GIL193" s="199"/>
      <c r="GIM193" s="199"/>
      <c r="GIN193" s="80"/>
      <c r="GIO193" s="199"/>
      <c r="GIP193" s="199"/>
      <c r="GIQ193" s="199"/>
      <c r="GIR193" s="200"/>
      <c r="GIS193" s="201"/>
      <c r="GIT193" s="202"/>
      <c r="GIU193" s="199"/>
      <c r="GIV193" s="199"/>
      <c r="GIW193" s="80"/>
      <c r="GIX193" s="199"/>
      <c r="GIY193" s="199"/>
      <c r="GIZ193" s="199"/>
      <c r="GJA193" s="200"/>
      <c r="GJB193" s="201"/>
      <c r="GJC193" s="202"/>
      <c r="GJD193" s="199"/>
      <c r="GJE193" s="199"/>
      <c r="GJF193" s="80"/>
      <c r="GJG193" s="199"/>
      <c r="GJH193" s="199"/>
      <c r="GJI193" s="199"/>
      <c r="GJJ193" s="200"/>
      <c r="GJK193" s="201"/>
      <c r="GJL193" s="202"/>
      <c r="GJM193" s="199"/>
      <c r="GJN193" s="199"/>
      <c r="GJO193" s="80"/>
      <c r="GJP193" s="199"/>
      <c r="GJQ193" s="199"/>
      <c r="GJR193" s="199"/>
      <c r="GJS193" s="200"/>
      <c r="GJT193" s="201"/>
      <c r="GJU193" s="202"/>
      <c r="GJV193" s="199"/>
      <c r="GJW193" s="199"/>
      <c r="GJX193" s="80"/>
      <c r="GJY193" s="199"/>
      <c r="GJZ193" s="199"/>
      <c r="GKA193" s="199"/>
      <c r="GKB193" s="200"/>
      <c r="GKC193" s="201"/>
      <c r="GKD193" s="202"/>
      <c r="GKE193" s="199"/>
      <c r="GKF193" s="199"/>
      <c r="GKG193" s="80"/>
      <c r="GKH193" s="199"/>
      <c r="GKI193" s="199"/>
      <c r="GKJ193" s="199"/>
      <c r="GKK193" s="200"/>
      <c r="GKL193" s="201"/>
      <c r="GKM193" s="202"/>
      <c r="GKN193" s="199"/>
      <c r="GKO193" s="199"/>
      <c r="GKP193" s="80"/>
      <c r="GKQ193" s="199"/>
      <c r="GKR193" s="199"/>
      <c r="GKS193" s="199"/>
      <c r="GKT193" s="200"/>
      <c r="GKU193" s="201"/>
      <c r="GKV193" s="202"/>
      <c r="GKW193" s="199"/>
      <c r="GKX193" s="199"/>
      <c r="GKY193" s="80"/>
      <c r="GKZ193" s="199"/>
      <c r="GLA193" s="199"/>
      <c r="GLB193" s="199"/>
      <c r="GLC193" s="200"/>
      <c r="GLD193" s="201"/>
      <c r="GLE193" s="202"/>
      <c r="GLF193" s="199"/>
      <c r="GLG193" s="199"/>
      <c r="GLH193" s="80"/>
      <c r="GLI193" s="199"/>
      <c r="GLJ193" s="199"/>
      <c r="GLK193" s="199"/>
      <c r="GLL193" s="200"/>
      <c r="GLM193" s="201"/>
      <c r="GLN193" s="202"/>
      <c r="GLO193" s="199"/>
      <c r="GLP193" s="199"/>
      <c r="GLQ193" s="80"/>
      <c r="GLR193" s="199"/>
      <c r="GLS193" s="199"/>
      <c r="GLT193" s="199"/>
      <c r="GLU193" s="200"/>
      <c r="GLV193" s="201"/>
      <c r="GLW193" s="202"/>
      <c r="GLX193" s="199"/>
      <c r="GLY193" s="199"/>
      <c r="GLZ193" s="80"/>
      <c r="GMA193" s="199"/>
      <c r="GMB193" s="199"/>
      <c r="GMC193" s="199"/>
      <c r="GMD193" s="200"/>
      <c r="GME193" s="201"/>
      <c r="GMF193" s="202"/>
      <c r="GMG193" s="199"/>
      <c r="GMH193" s="199"/>
      <c r="GMI193" s="80"/>
      <c r="GMJ193" s="199"/>
      <c r="GMK193" s="199"/>
      <c r="GML193" s="199"/>
      <c r="GMM193" s="243"/>
      <c r="GMN193" s="244"/>
      <c r="GMO193" s="202"/>
      <c r="GMP193" s="199"/>
      <c r="GMQ193" s="199"/>
      <c r="GMR193" s="80"/>
      <c r="GMS193" s="199"/>
      <c r="GMT193" s="199"/>
      <c r="GMU193" s="199"/>
      <c r="GMV193" s="243"/>
      <c r="GMW193" s="244"/>
      <c r="GMX193" s="245"/>
      <c r="GNA193" s="127"/>
      <c r="GNE193" s="243"/>
      <c r="GNF193" s="244"/>
      <c r="GNG193" s="245"/>
      <c r="GNJ193" s="80"/>
      <c r="GNK193" s="199"/>
      <c r="GNL193" s="199"/>
      <c r="GNM193" s="199"/>
      <c r="GNN193" s="200"/>
      <c r="GNO193" s="201"/>
      <c r="GNP193" s="202"/>
      <c r="GNQ193" s="199"/>
      <c r="GNR193" s="199"/>
      <c r="GNS193" s="80"/>
      <c r="GNT193" s="199"/>
      <c r="GNU193" s="199"/>
      <c r="GNV193" s="199"/>
      <c r="GNW193" s="200"/>
      <c r="GNX193" s="201"/>
      <c r="GNY193" s="202"/>
      <c r="GNZ193" s="199"/>
      <c r="GOA193" s="199"/>
      <c r="GOB193" s="80"/>
      <c r="GOC193" s="199"/>
      <c r="GOD193" s="199"/>
      <c r="GOE193" s="199"/>
      <c r="GOF193" s="200"/>
      <c r="GOG193" s="201"/>
      <c r="GOH193" s="202"/>
      <c r="GOI193" s="199"/>
      <c r="GOJ193" s="199"/>
      <c r="GOK193" s="80"/>
      <c r="GOL193" s="199"/>
      <c r="GOM193" s="199"/>
      <c r="GON193" s="199"/>
      <c r="GOO193" s="200"/>
      <c r="GOP193" s="201"/>
      <c r="GOQ193" s="202"/>
      <c r="GOR193" s="199"/>
      <c r="GOS193" s="199"/>
      <c r="GOT193" s="80"/>
      <c r="GOU193" s="199"/>
      <c r="GOV193" s="199"/>
      <c r="GOW193" s="199"/>
      <c r="GOX193" s="200"/>
      <c r="GOY193" s="201"/>
      <c r="GOZ193" s="202"/>
      <c r="GPA193" s="199"/>
      <c r="GPB193" s="199"/>
      <c r="GPC193" s="80"/>
      <c r="GPD193" s="199"/>
      <c r="GPE193" s="199"/>
      <c r="GPF193" s="199"/>
      <c r="GPG193" s="200"/>
      <c r="GPH193" s="201"/>
      <c r="GPI193" s="202"/>
      <c r="GPJ193" s="199"/>
      <c r="GPK193" s="199"/>
      <c r="GPL193" s="80"/>
      <c r="GPM193" s="199"/>
      <c r="GPN193" s="199"/>
      <c r="GPO193" s="199"/>
      <c r="GPP193" s="200"/>
      <c r="GPQ193" s="201"/>
      <c r="GPR193" s="202"/>
      <c r="GPS193" s="199"/>
      <c r="GPT193" s="199"/>
      <c r="GPU193" s="80"/>
      <c r="GPV193" s="199"/>
      <c r="GPW193" s="199"/>
      <c r="GPX193" s="199"/>
      <c r="GPY193" s="200"/>
      <c r="GPZ193" s="201"/>
      <c r="GQA193" s="202"/>
      <c r="GQB193" s="199"/>
      <c r="GQC193" s="199"/>
      <c r="GQD193" s="80"/>
      <c r="GQE193" s="199"/>
      <c r="GQF193" s="199"/>
      <c r="GQG193" s="199"/>
      <c r="GQH193" s="200"/>
      <c r="GQI193" s="201"/>
      <c r="GQJ193" s="202"/>
      <c r="GQK193" s="199"/>
      <c r="GQL193" s="199"/>
      <c r="GQM193" s="80"/>
      <c r="GQN193" s="199"/>
      <c r="GQO193" s="199"/>
      <c r="GQP193" s="199"/>
      <c r="GQQ193" s="200"/>
      <c r="GQR193" s="201"/>
      <c r="GQS193" s="202"/>
      <c r="GQT193" s="199"/>
      <c r="GQU193" s="199"/>
      <c r="GQV193" s="80"/>
      <c r="GQW193" s="199"/>
      <c r="GQX193" s="199"/>
      <c r="GQY193" s="199"/>
      <c r="GQZ193" s="200"/>
      <c r="GRA193" s="201"/>
      <c r="GRB193" s="202"/>
      <c r="GRC193" s="199"/>
      <c r="GRD193" s="199"/>
      <c r="GRE193" s="80"/>
      <c r="GRF193" s="199"/>
      <c r="GRG193" s="199"/>
      <c r="GRH193" s="199"/>
      <c r="GRI193" s="200"/>
      <c r="GRJ193" s="201"/>
      <c r="GRK193" s="202"/>
      <c r="GRL193" s="199"/>
      <c r="GRM193" s="199"/>
      <c r="GRN193" s="80"/>
      <c r="GRO193" s="199"/>
      <c r="GRP193" s="199"/>
      <c r="GRQ193" s="199"/>
      <c r="GRR193" s="200"/>
      <c r="GRS193" s="201"/>
      <c r="GRT193" s="202"/>
      <c r="GRU193" s="199"/>
      <c r="GRV193" s="199"/>
      <c r="GRW193" s="80"/>
      <c r="GRX193" s="199"/>
      <c r="GRY193" s="199"/>
      <c r="GRZ193" s="199"/>
      <c r="GSA193" s="200"/>
      <c r="GSB193" s="201"/>
      <c r="GSC193" s="202"/>
      <c r="GSD193" s="199"/>
      <c r="GSE193" s="199"/>
      <c r="GSF193" s="80"/>
      <c r="GSG193" s="199"/>
      <c r="GSH193" s="199"/>
      <c r="GSI193" s="199"/>
      <c r="GSJ193" s="200"/>
      <c r="GSK193" s="201"/>
      <c r="GSL193" s="202"/>
      <c r="GSM193" s="199"/>
      <c r="GSN193" s="199"/>
      <c r="GSO193" s="80"/>
      <c r="GSP193" s="199"/>
      <c r="GSQ193" s="199"/>
      <c r="GSR193" s="199"/>
      <c r="GSS193" s="200"/>
      <c r="GST193" s="201"/>
      <c r="GSU193" s="202"/>
      <c r="GSV193" s="199"/>
      <c r="GSW193" s="199"/>
      <c r="GSX193" s="80"/>
      <c r="GSY193" s="199"/>
      <c r="GSZ193" s="199"/>
      <c r="GTA193" s="199"/>
      <c r="GTB193" s="200"/>
      <c r="GTC193" s="201"/>
      <c r="GTD193" s="202"/>
      <c r="GTE193" s="199"/>
      <c r="GTF193" s="199"/>
      <c r="GTG193" s="80"/>
      <c r="GTH193" s="199"/>
      <c r="GTI193" s="199"/>
      <c r="GTJ193" s="199"/>
      <c r="GTK193" s="200"/>
      <c r="GTL193" s="201"/>
      <c r="GTM193" s="202"/>
      <c r="GTN193" s="199"/>
      <c r="GTO193" s="199"/>
      <c r="GTP193" s="80"/>
      <c r="GTQ193" s="199"/>
      <c r="GTR193" s="199"/>
      <c r="GTS193" s="199"/>
      <c r="GTT193" s="200"/>
      <c r="GTU193" s="201"/>
      <c r="GTV193" s="202"/>
      <c r="GTW193" s="199"/>
      <c r="GTX193" s="199"/>
      <c r="GTY193" s="80"/>
      <c r="GTZ193" s="199"/>
      <c r="GUA193" s="199"/>
      <c r="GUB193" s="199"/>
      <c r="GUC193" s="200"/>
      <c r="GUD193" s="201"/>
      <c r="GUE193" s="202"/>
      <c r="GUF193" s="199"/>
      <c r="GUG193" s="199"/>
      <c r="GUH193" s="80"/>
      <c r="GUI193" s="199"/>
      <c r="GUJ193" s="199"/>
      <c r="GUK193" s="199"/>
      <c r="GUL193" s="200"/>
      <c r="GUM193" s="201"/>
      <c r="GUN193" s="202"/>
      <c r="GUO193" s="199"/>
      <c r="GUP193" s="199"/>
      <c r="GUQ193" s="80"/>
      <c r="GUR193" s="199"/>
      <c r="GUS193" s="199"/>
      <c r="GUT193" s="199"/>
      <c r="GUU193" s="200"/>
      <c r="GUV193" s="201"/>
      <c r="GUW193" s="202"/>
      <c r="GUX193" s="199"/>
      <c r="GUY193" s="199"/>
      <c r="GUZ193" s="80"/>
      <c r="GVA193" s="199"/>
      <c r="GVB193" s="199"/>
      <c r="GVC193" s="199"/>
      <c r="GVD193" s="200"/>
      <c r="GVE193" s="201"/>
      <c r="GVF193" s="202"/>
      <c r="GVG193" s="199"/>
      <c r="GVH193" s="199"/>
      <c r="GVI193" s="80"/>
      <c r="GVJ193" s="199"/>
      <c r="GVK193" s="199"/>
      <c r="GVL193" s="199"/>
      <c r="GVM193" s="200"/>
      <c r="GVN193" s="201"/>
      <c r="GVO193" s="202"/>
      <c r="GVP193" s="199"/>
      <c r="GVQ193" s="199"/>
      <c r="GVR193" s="80"/>
      <c r="GVS193" s="199"/>
      <c r="GVT193" s="199"/>
      <c r="GVU193" s="199"/>
      <c r="GVV193" s="200"/>
      <c r="GVW193" s="201"/>
      <c r="GVX193" s="202"/>
      <c r="GVY193" s="199"/>
      <c r="GVZ193" s="199"/>
      <c r="GWA193" s="80"/>
      <c r="GWB193" s="199"/>
      <c r="GWC193" s="199"/>
      <c r="GWD193" s="199"/>
      <c r="GWE193" s="200"/>
      <c r="GWF193" s="201"/>
      <c r="GWG193" s="202"/>
      <c r="GWH193" s="199"/>
      <c r="GWJ193" s="127"/>
      <c r="GWK193" s="199"/>
      <c r="GWL193" s="199"/>
      <c r="GWM193" s="199"/>
      <c r="GWN193" s="200"/>
      <c r="GWO193" s="201"/>
      <c r="GWP193" s="202"/>
      <c r="GWQ193" s="199"/>
      <c r="GWS193" s="127"/>
      <c r="GWW193" s="243"/>
      <c r="GWX193" s="244"/>
      <c r="GWY193" s="245"/>
      <c r="GXB193" s="127"/>
      <c r="GXF193" s="200"/>
      <c r="GXG193" s="201"/>
      <c r="GXH193" s="202"/>
      <c r="GXI193" s="199"/>
      <c r="GXJ193" s="199"/>
      <c r="GXK193" s="80"/>
      <c r="GXL193" s="199"/>
      <c r="GXM193" s="199"/>
      <c r="GXN193" s="199"/>
      <c r="GXO193" s="200"/>
      <c r="GXP193" s="201"/>
      <c r="GXQ193" s="202"/>
      <c r="GXR193" s="199"/>
      <c r="GXS193" s="199"/>
      <c r="GXT193" s="80"/>
      <c r="GXU193" s="199"/>
      <c r="GXV193" s="199"/>
      <c r="GXW193" s="199"/>
      <c r="GXX193" s="200"/>
      <c r="GXY193" s="201"/>
      <c r="GXZ193" s="202"/>
      <c r="GYA193" s="199"/>
      <c r="GYB193" s="199"/>
      <c r="GYC193" s="80"/>
      <c r="GYD193" s="199"/>
      <c r="GYE193" s="199"/>
      <c r="GYF193" s="199"/>
      <c r="GYG193" s="200"/>
      <c r="GYH193" s="201"/>
      <c r="GYI193" s="202"/>
      <c r="GYJ193" s="199"/>
      <c r="GYK193" s="199"/>
      <c r="GYL193" s="80"/>
      <c r="GYM193" s="199"/>
      <c r="GYN193" s="199"/>
      <c r="GYO193" s="199"/>
      <c r="GYP193" s="200"/>
      <c r="GYQ193" s="201"/>
      <c r="GYR193" s="202"/>
      <c r="GYS193" s="199"/>
      <c r="GYT193" s="199"/>
      <c r="GYU193" s="80"/>
      <c r="GYV193" s="199"/>
      <c r="GYW193" s="199"/>
      <c r="GYX193" s="199"/>
      <c r="GYY193" s="200"/>
      <c r="GYZ193" s="201"/>
      <c r="GZA193" s="202"/>
      <c r="GZB193" s="199"/>
      <c r="GZC193" s="199"/>
      <c r="GZD193" s="80"/>
      <c r="GZE193" s="199"/>
      <c r="GZF193" s="199"/>
      <c r="GZG193" s="199"/>
      <c r="GZH193" s="200"/>
      <c r="GZI193" s="201"/>
      <c r="GZJ193" s="202"/>
      <c r="GZK193" s="199"/>
      <c r="GZL193" s="199"/>
      <c r="GZM193" s="80"/>
      <c r="GZN193" s="199"/>
      <c r="GZO193" s="199"/>
      <c r="GZP193" s="199"/>
      <c r="GZQ193" s="200"/>
      <c r="GZR193" s="201"/>
      <c r="GZS193" s="202"/>
      <c r="GZT193" s="199"/>
      <c r="GZU193" s="199"/>
      <c r="GZV193" s="80"/>
      <c r="GZW193" s="199"/>
      <c r="GZX193" s="199"/>
      <c r="GZY193" s="199"/>
      <c r="GZZ193" s="200"/>
      <c r="HAA193" s="201"/>
      <c r="HAB193" s="202"/>
      <c r="HAC193" s="199"/>
      <c r="HAD193" s="199"/>
      <c r="HAE193" s="80"/>
      <c r="HAF193" s="199"/>
      <c r="HAG193" s="199"/>
      <c r="HAH193" s="199"/>
      <c r="HAI193" s="200"/>
      <c r="HAJ193" s="201"/>
      <c r="HAK193" s="202"/>
      <c r="HAL193" s="199"/>
      <c r="HAM193" s="199"/>
      <c r="HAN193" s="80"/>
      <c r="HAO193" s="199"/>
      <c r="HAP193" s="199"/>
      <c r="HAQ193" s="199"/>
      <c r="HAR193" s="200"/>
      <c r="HAS193" s="201"/>
      <c r="HAT193" s="202"/>
      <c r="HAU193" s="199"/>
      <c r="HAV193" s="199"/>
      <c r="HAW193" s="80"/>
      <c r="HAX193" s="199"/>
      <c r="HAY193" s="199"/>
      <c r="HAZ193" s="199"/>
      <c r="HBA193" s="200"/>
      <c r="HBB193" s="201"/>
      <c r="HBC193" s="202"/>
      <c r="HBD193" s="199"/>
      <c r="HBE193" s="199"/>
      <c r="HBF193" s="80"/>
      <c r="HBG193" s="199"/>
      <c r="HBH193" s="199"/>
      <c r="HBI193" s="199"/>
      <c r="HBJ193" s="200"/>
      <c r="HBK193" s="201"/>
      <c r="HBL193" s="202"/>
      <c r="HBM193" s="199"/>
      <c r="HBN193" s="199"/>
      <c r="HBO193" s="80"/>
      <c r="HBP193" s="199"/>
      <c r="HBQ193" s="199"/>
      <c r="HBR193" s="199"/>
      <c r="HBS193" s="200"/>
      <c r="HBT193" s="201"/>
      <c r="HBU193" s="202"/>
      <c r="HBV193" s="199"/>
      <c r="HBW193" s="199"/>
      <c r="HBX193" s="80"/>
      <c r="HBY193" s="199"/>
      <c r="HBZ193" s="199"/>
      <c r="HCA193" s="199"/>
      <c r="HCB193" s="200"/>
      <c r="HCC193" s="201"/>
      <c r="HCD193" s="202"/>
      <c r="HCE193" s="199"/>
      <c r="HCF193" s="199"/>
      <c r="HCG193" s="80"/>
      <c r="HCH193" s="199"/>
      <c r="HCI193" s="199"/>
      <c r="HCJ193" s="199"/>
      <c r="HCK193" s="200"/>
      <c r="HCL193" s="201"/>
      <c r="HCM193" s="202"/>
      <c r="HCN193" s="199"/>
      <c r="HCO193" s="199"/>
      <c r="HCP193" s="80"/>
      <c r="HCQ193" s="199"/>
      <c r="HCR193" s="199"/>
      <c r="HCS193" s="199"/>
      <c r="HCT193" s="200"/>
      <c r="HCU193" s="201"/>
      <c r="HCV193" s="202"/>
      <c r="HCW193" s="199"/>
      <c r="HCX193" s="199"/>
      <c r="HCY193" s="80"/>
      <c r="HCZ193" s="199"/>
      <c r="HDA193" s="199"/>
      <c r="HDB193" s="199"/>
      <c r="HDC193" s="200"/>
      <c r="HDD193" s="201"/>
      <c r="HDE193" s="202"/>
      <c r="HDF193" s="199"/>
      <c r="HDG193" s="199"/>
      <c r="HDH193" s="80"/>
      <c r="HDI193" s="199"/>
      <c r="HDJ193" s="199"/>
      <c r="HDK193" s="199"/>
      <c r="HDL193" s="200"/>
      <c r="HDM193" s="201"/>
      <c r="HDN193" s="202"/>
      <c r="HDO193" s="199"/>
      <c r="HDP193" s="199"/>
      <c r="HDQ193" s="80"/>
      <c r="HDR193" s="199"/>
      <c r="HDS193" s="199"/>
      <c r="HDT193" s="199"/>
      <c r="HDU193" s="200"/>
      <c r="HDV193" s="201"/>
      <c r="HDW193" s="202"/>
      <c r="HDX193" s="199"/>
      <c r="HDY193" s="199"/>
      <c r="HDZ193" s="80"/>
      <c r="HEA193" s="199"/>
      <c r="HEB193" s="199"/>
      <c r="HEC193" s="199"/>
      <c r="HED193" s="200"/>
      <c r="HEE193" s="201"/>
      <c r="HEF193" s="202"/>
      <c r="HEG193" s="199"/>
      <c r="HEH193" s="199"/>
      <c r="HEI193" s="80"/>
      <c r="HEJ193" s="199"/>
      <c r="HEK193" s="199"/>
      <c r="HEL193" s="199"/>
      <c r="HEM193" s="200"/>
      <c r="HEN193" s="201"/>
      <c r="HEO193" s="202"/>
      <c r="HEP193" s="199"/>
      <c r="HEQ193" s="199"/>
      <c r="HER193" s="80"/>
      <c r="HES193" s="199"/>
      <c r="HET193" s="199"/>
      <c r="HEU193" s="199"/>
      <c r="HEV193" s="200"/>
      <c r="HEW193" s="201"/>
      <c r="HEX193" s="202"/>
      <c r="HEY193" s="199"/>
      <c r="HEZ193" s="199"/>
      <c r="HFA193" s="80"/>
      <c r="HFB193" s="199"/>
      <c r="HFC193" s="199"/>
      <c r="HFD193" s="199"/>
      <c r="HFE193" s="200"/>
      <c r="HFF193" s="201"/>
      <c r="HFG193" s="202"/>
      <c r="HFH193" s="199"/>
      <c r="HFI193" s="199"/>
      <c r="HFJ193" s="80"/>
      <c r="HFK193" s="199"/>
      <c r="HFL193" s="199"/>
      <c r="HFM193" s="199"/>
      <c r="HFN193" s="200"/>
      <c r="HFO193" s="201"/>
      <c r="HFP193" s="202"/>
      <c r="HFQ193" s="199"/>
      <c r="HFR193" s="199"/>
      <c r="HFS193" s="80"/>
      <c r="HFT193" s="199"/>
      <c r="HFU193" s="199"/>
      <c r="HFV193" s="199"/>
      <c r="HFW193" s="200"/>
      <c r="HFX193" s="201"/>
      <c r="HFY193" s="202"/>
      <c r="HFZ193" s="199"/>
      <c r="HGA193" s="199"/>
      <c r="HGB193" s="80"/>
      <c r="HGC193" s="199"/>
      <c r="HGD193" s="199"/>
      <c r="HGF193" s="243"/>
      <c r="HGG193" s="201"/>
      <c r="HGH193" s="202"/>
      <c r="HGI193" s="199"/>
      <c r="HGJ193" s="199"/>
      <c r="HGK193" s="80"/>
      <c r="HGL193" s="199"/>
      <c r="HGM193" s="199"/>
      <c r="HGO193" s="243"/>
      <c r="HGP193" s="244"/>
      <c r="HGQ193" s="245"/>
      <c r="HGT193" s="127"/>
      <c r="HGX193" s="243"/>
      <c r="HGY193" s="244"/>
      <c r="HGZ193" s="245"/>
      <c r="HHB193" s="199"/>
      <c r="HHC193" s="80"/>
      <c r="HHD193" s="199"/>
      <c r="HHE193" s="199"/>
      <c r="HHF193" s="199"/>
      <c r="HHG193" s="200"/>
      <c r="HHH193" s="201"/>
      <c r="HHI193" s="202"/>
      <c r="HHJ193" s="199"/>
      <c r="HHK193" s="199"/>
      <c r="HHL193" s="80"/>
      <c r="HHM193" s="199"/>
      <c r="HHN193" s="199"/>
      <c r="HHO193" s="199"/>
      <c r="HHP193" s="200"/>
      <c r="HHQ193" s="201"/>
      <c r="HHR193" s="202"/>
      <c r="HHS193" s="199"/>
      <c r="HHT193" s="199"/>
      <c r="HHU193" s="80"/>
      <c r="HHV193" s="199"/>
      <c r="HHW193" s="199"/>
      <c r="HHX193" s="199"/>
      <c r="HHY193" s="200"/>
      <c r="HHZ193" s="201"/>
      <c r="HIA193" s="202"/>
      <c r="HIB193" s="199"/>
      <c r="HIC193" s="199"/>
      <c r="HID193" s="80"/>
      <c r="HIE193" s="199"/>
      <c r="HIF193" s="199"/>
      <c r="HIG193" s="199"/>
      <c r="HIH193" s="200"/>
      <c r="HII193" s="201"/>
      <c r="HIJ193" s="202"/>
      <c r="HIK193" s="199"/>
      <c r="HIL193" s="199"/>
      <c r="HIM193" s="80"/>
      <c r="HIN193" s="199"/>
      <c r="HIO193" s="199"/>
      <c r="HIP193" s="199"/>
      <c r="HIQ193" s="200"/>
      <c r="HIR193" s="201"/>
      <c r="HIS193" s="202"/>
      <c r="HIT193" s="199"/>
      <c r="HIU193" s="199"/>
      <c r="HIV193" s="80"/>
      <c r="HIW193" s="199"/>
      <c r="HIX193" s="199"/>
      <c r="HIY193" s="199"/>
      <c r="HIZ193" s="200"/>
      <c r="HJA193" s="201"/>
      <c r="HJB193" s="202"/>
      <c r="HJC193" s="199"/>
      <c r="HJD193" s="199"/>
      <c r="HJE193" s="80"/>
      <c r="HJF193" s="199"/>
      <c r="HJG193" s="199"/>
      <c r="HJH193" s="199"/>
      <c r="HJI193" s="200"/>
      <c r="HJJ193" s="201"/>
      <c r="HJK193" s="202"/>
      <c r="HJL193" s="199"/>
      <c r="HJM193" s="199"/>
      <c r="HJN193" s="80"/>
      <c r="HJO193" s="199"/>
      <c r="HJP193" s="199"/>
      <c r="HJQ193" s="199"/>
      <c r="HJR193" s="200"/>
      <c r="HJS193" s="201"/>
      <c r="HJT193" s="202"/>
      <c r="HJU193" s="199"/>
      <c r="HJV193" s="199"/>
      <c r="HJW193" s="80"/>
      <c r="HJX193" s="199"/>
      <c r="HJY193" s="199"/>
      <c r="HJZ193" s="199"/>
      <c r="HKA193" s="200"/>
      <c r="HKB193" s="201"/>
      <c r="HKC193" s="202"/>
      <c r="HKD193" s="199"/>
      <c r="HKE193" s="199"/>
      <c r="HKF193" s="80"/>
      <c r="HKG193" s="199"/>
      <c r="HKH193" s="199"/>
      <c r="HKI193" s="199"/>
      <c r="HKJ193" s="200"/>
      <c r="HKK193" s="201"/>
      <c r="HKL193" s="202"/>
      <c r="HKM193" s="199"/>
      <c r="HKN193" s="199"/>
      <c r="HKO193" s="80"/>
      <c r="HKP193" s="199"/>
      <c r="HKQ193" s="199"/>
      <c r="HKR193" s="199"/>
      <c r="HKS193" s="200"/>
      <c r="HKT193" s="201"/>
      <c r="HKU193" s="202"/>
      <c r="HKV193" s="199"/>
      <c r="HKW193" s="199"/>
      <c r="HKX193" s="80"/>
      <c r="HKY193" s="199"/>
      <c r="HKZ193" s="199"/>
      <c r="HLA193" s="199"/>
      <c r="HLB193" s="200"/>
      <c r="HLC193" s="201"/>
      <c r="HLD193" s="202"/>
      <c r="HLE193" s="199"/>
      <c r="HLF193" s="199"/>
      <c r="HLG193" s="80"/>
      <c r="HLH193" s="199"/>
      <c r="HLI193" s="199"/>
      <c r="HLJ193" s="199"/>
      <c r="HLK193" s="200"/>
      <c r="HLL193" s="201"/>
      <c r="HLM193" s="202"/>
      <c r="HLN193" s="199"/>
      <c r="HLO193" s="199"/>
      <c r="HLP193" s="80"/>
      <c r="HLQ193" s="199"/>
      <c r="HLR193" s="199"/>
      <c r="HLS193" s="199"/>
      <c r="HLT193" s="200"/>
      <c r="HLU193" s="201"/>
      <c r="HLV193" s="202"/>
      <c r="HLW193" s="199"/>
      <c r="HLX193" s="199"/>
      <c r="HLY193" s="80"/>
      <c r="HLZ193" s="199"/>
      <c r="HMA193" s="199"/>
      <c r="HMB193" s="199"/>
      <c r="HMC193" s="200"/>
      <c r="HMD193" s="201"/>
      <c r="HME193" s="202"/>
      <c r="HMF193" s="199"/>
      <c r="HMG193" s="199"/>
      <c r="HMH193" s="80"/>
      <c r="HMI193" s="199"/>
      <c r="HMJ193" s="199"/>
      <c r="HMK193" s="199"/>
      <c r="HML193" s="200"/>
      <c r="HMM193" s="201"/>
      <c r="HMN193" s="202"/>
      <c r="HMO193" s="199"/>
      <c r="HMP193" s="199"/>
      <c r="HMQ193" s="80"/>
      <c r="HMR193" s="199"/>
      <c r="HMS193" s="199"/>
      <c r="HMT193" s="199"/>
      <c r="HMU193" s="200"/>
      <c r="HMV193" s="201"/>
      <c r="HMW193" s="202"/>
      <c r="HMX193" s="199"/>
      <c r="HMY193" s="199"/>
      <c r="HMZ193" s="80"/>
      <c r="HNA193" s="199"/>
      <c r="HNB193" s="199"/>
      <c r="HNC193" s="199"/>
      <c r="HND193" s="200"/>
      <c r="HNE193" s="201"/>
      <c r="HNF193" s="202"/>
      <c r="HNG193" s="199"/>
      <c r="HNH193" s="199"/>
      <c r="HNI193" s="80"/>
      <c r="HNJ193" s="199"/>
      <c r="HNK193" s="199"/>
      <c r="HNL193" s="199"/>
      <c r="HNM193" s="200"/>
      <c r="HNN193" s="201"/>
      <c r="HNO193" s="202"/>
      <c r="HNP193" s="199"/>
      <c r="HNQ193" s="199"/>
      <c r="HNR193" s="80"/>
      <c r="HNS193" s="199"/>
      <c r="HNT193" s="199"/>
      <c r="HNU193" s="199"/>
      <c r="HNV193" s="200"/>
      <c r="HNW193" s="201"/>
      <c r="HNX193" s="202"/>
      <c r="HNY193" s="199"/>
      <c r="HNZ193" s="199"/>
      <c r="HOA193" s="80"/>
      <c r="HOB193" s="199"/>
      <c r="HOC193" s="199"/>
      <c r="HOD193" s="199"/>
      <c r="HOE193" s="200"/>
      <c r="HOF193" s="201"/>
      <c r="HOG193" s="202"/>
      <c r="HOH193" s="199"/>
      <c r="HOI193" s="199"/>
      <c r="HOJ193" s="80"/>
      <c r="HOK193" s="199"/>
      <c r="HOL193" s="199"/>
      <c r="HOM193" s="199"/>
      <c r="HON193" s="200"/>
      <c r="HOO193" s="201"/>
      <c r="HOP193" s="202"/>
      <c r="HOQ193" s="199"/>
      <c r="HOR193" s="199"/>
      <c r="HOS193" s="80"/>
      <c r="HOT193" s="199"/>
      <c r="HOU193" s="199"/>
      <c r="HOV193" s="199"/>
      <c r="HOW193" s="200"/>
      <c r="HOX193" s="201"/>
      <c r="HOY193" s="202"/>
      <c r="HOZ193" s="199"/>
      <c r="HPA193" s="199"/>
      <c r="HPB193" s="80"/>
      <c r="HPC193" s="199"/>
      <c r="HPD193" s="199"/>
      <c r="HPE193" s="199"/>
      <c r="HPF193" s="200"/>
      <c r="HPG193" s="201"/>
      <c r="HPH193" s="202"/>
      <c r="HPI193" s="199"/>
      <c r="HPJ193" s="199"/>
      <c r="HPK193" s="80"/>
      <c r="HPL193" s="199"/>
      <c r="HPM193" s="199"/>
      <c r="HPN193" s="199"/>
      <c r="HPO193" s="200"/>
      <c r="HPP193" s="201"/>
      <c r="HPQ193" s="202"/>
      <c r="HPR193" s="199"/>
      <c r="HPS193" s="199"/>
      <c r="HPT193" s="80"/>
      <c r="HPU193" s="199"/>
      <c r="HPV193" s="199"/>
      <c r="HPW193" s="199"/>
      <c r="HPX193" s="200"/>
      <c r="HPY193" s="201"/>
      <c r="HPZ193" s="202"/>
      <c r="HQC193" s="80"/>
      <c r="HQD193" s="199"/>
      <c r="HQE193" s="199"/>
      <c r="HQF193" s="199"/>
      <c r="HQG193" s="200"/>
      <c r="HQH193" s="201"/>
      <c r="HQI193" s="202"/>
      <c r="HQL193" s="127"/>
      <c r="HQP193" s="243"/>
      <c r="HQQ193" s="244"/>
      <c r="HQR193" s="245"/>
      <c r="HQU193" s="127"/>
      <c r="HQX193" s="199"/>
      <c r="HQY193" s="200"/>
      <c r="HQZ193" s="201"/>
      <c r="HRA193" s="202"/>
      <c r="HRB193" s="199"/>
      <c r="HRC193" s="199"/>
      <c r="HRD193" s="80"/>
      <c r="HRE193" s="199"/>
      <c r="HRF193" s="199"/>
      <c r="HRG193" s="199"/>
      <c r="HRH193" s="200"/>
      <c r="HRI193" s="201"/>
      <c r="HRJ193" s="202"/>
      <c r="HRK193" s="199"/>
      <c r="HRL193" s="199"/>
      <c r="HRM193" s="80"/>
      <c r="HRN193" s="199"/>
      <c r="HRO193" s="199"/>
      <c r="HRP193" s="199"/>
      <c r="HRQ193" s="200"/>
      <c r="HRR193" s="201"/>
      <c r="HRS193" s="202"/>
      <c r="HRT193" s="199"/>
      <c r="HRU193" s="199"/>
      <c r="HRV193" s="80"/>
      <c r="HRW193" s="199"/>
      <c r="HRX193" s="199"/>
      <c r="HRY193" s="199"/>
      <c r="HRZ193" s="200"/>
      <c r="HSA193" s="201"/>
      <c r="HSB193" s="202"/>
      <c r="HSC193" s="199"/>
      <c r="HSD193" s="199"/>
      <c r="HSE193" s="80"/>
      <c r="HSF193" s="199"/>
      <c r="HSG193" s="199"/>
      <c r="HSH193" s="199"/>
      <c r="HSI193" s="200"/>
      <c r="HSJ193" s="201"/>
      <c r="HSK193" s="202"/>
      <c r="HSL193" s="199"/>
      <c r="HSM193" s="199"/>
      <c r="HSN193" s="80"/>
      <c r="HSO193" s="199"/>
      <c r="HSP193" s="199"/>
      <c r="HSQ193" s="199"/>
      <c r="HSR193" s="200"/>
      <c r="HSS193" s="201"/>
      <c r="HST193" s="202"/>
      <c r="HSU193" s="199"/>
      <c r="HSV193" s="199"/>
      <c r="HSW193" s="80"/>
      <c r="HSX193" s="199"/>
      <c r="HSY193" s="199"/>
      <c r="HSZ193" s="199"/>
      <c r="HTA193" s="200"/>
      <c r="HTB193" s="201"/>
      <c r="HTC193" s="202"/>
      <c r="HTD193" s="199"/>
      <c r="HTE193" s="199"/>
      <c r="HTF193" s="80"/>
      <c r="HTG193" s="199"/>
      <c r="HTH193" s="199"/>
      <c r="HTI193" s="199"/>
      <c r="HTJ193" s="200"/>
      <c r="HTK193" s="201"/>
      <c r="HTL193" s="202"/>
      <c r="HTM193" s="199"/>
      <c r="HTN193" s="199"/>
      <c r="HTO193" s="80"/>
      <c r="HTP193" s="199"/>
      <c r="HTQ193" s="199"/>
      <c r="HTR193" s="199"/>
      <c r="HTS193" s="200"/>
      <c r="HTT193" s="201"/>
      <c r="HTU193" s="202"/>
      <c r="HTV193" s="199"/>
      <c r="HTW193" s="199"/>
      <c r="HTX193" s="80"/>
      <c r="HTY193" s="199"/>
      <c r="HTZ193" s="199"/>
      <c r="HUA193" s="199"/>
      <c r="HUB193" s="200"/>
      <c r="HUC193" s="201"/>
      <c r="HUD193" s="202"/>
      <c r="HUE193" s="199"/>
      <c r="HUF193" s="199"/>
      <c r="HUG193" s="80"/>
      <c r="HUH193" s="199"/>
      <c r="HUI193" s="199"/>
      <c r="HUJ193" s="199"/>
      <c r="HUK193" s="200"/>
      <c r="HUL193" s="201"/>
      <c r="HUM193" s="202"/>
      <c r="HUN193" s="199"/>
      <c r="HUO193" s="199"/>
      <c r="HUP193" s="80"/>
      <c r="HUQ193" s="199"/>
      <c r="HUR193" s="199"/>
      <c r="HUS193" s="199"/>
      <c r="HUT193" s="200"/>
      <c r="HUU193" s="201"/>
      <c r="HUV193" s="202"/>
      <c r="HUW193" s="199"/>
      <c r="HUX193" s="199"/>
      <c r="HUY193" s="80"/>
      <c r="HUZ193" s="199"/>
      <c r="HVA193" s="199"/>
      <c r="HVB193" s="199"/>
      <c r="HVC193" s="200"/>
      <c r="HVD193" s="201"/>
      <c r="HVE193" s="202"/>
      <c r="HVF193" s="199"/>
      <c r="HVG193" s="199"/>
      <c r="HVH193" s="80"/>
      <c r="HVI193" s="199"/>
      <c r="HVJ193" s="199"/>
      <c r="HVK193" s="199"/>
      <c r="HVL193" s="200"/>
      <c r="HVM193" s="201"/>
      <c r="HVN193" s="202"/>
      <c r="HVO193" s="199"/>
      <c r="HVP193" s="199"/>
      <c r="HVQ193" s="80"/>
      <c r="HVR193" s="199"/>
      <c r="HVS193" s="199"/>
      <c r="HVT193" s="199"/>
      <c r="HVU193" s="200"/>
      <c r="HVV193" s="201"/>
      <c r="HVW193" s="202"/>
      <c r="HVX193" s="199"/>
      <c r="HVY193" s="199"/>
      <c r="HVZ193" s="80"/>
      <c r="HWA193" s="199"/>
      <c r="HWB193" s="199"/>
      <c r="HWC193" s="199"/>
      <c r="HWD193" s="200"/>
      <c r="HWE193" s="201"/>
      <c r="HWF193" s="202"/>
      <c r="HWG193" s="199"/>
      <c r="HWH193" s="199"/>
      <c r="HWI193" s="80"/>
      <c r="HWJ193" s="199"/>
      <c r="HWK193" s="199"/>
      <c r="HWL193" s="199"/>
      <c r="HWM193" s="200"/>
      <c r="HWN193" s="201"/>
      <c r="HWO193" s="202"/>
      <c r="HWP193" s="199"/>
      <c r="HWQ193" s="199"/>
      <c r="HWR193" s="80"/>
      <c r="HWS193" s="199"/>
      <c r="HWT193" s="199"/>
      <c r="HWU193" s="199"/>
      <c r="HWV193" s="200"/>
      <c r="HWW193" s="201"/>
      <c r="HWX193" s="202"/>
      <c r="HWY193" s="199"/>
      <c r="HWZ193" s="199"/>
      <c r="HXA193" s="80"/>
      <c r="HXB193" s="199"/>
      <c r="HXC193" s="199"/>
      <c r="HXD193" s="199"/>
      <c r="HXE193" s="200"/>
      <c r="HXF193" s="201"/>
      <c r="HXG193" s="202"/>
      <c r="HXH193" s="199"/>
      <c r="HXI193" s="199"/>
      <c r="HXJ193" s="80"/>
      <c r="HXK193" s="199"/>
      <c r="HXL193" s="199"/>
      <c r="HXM193" s="199"/>
      <c r="HXN193" s="200"/>
      <c r="HXO193" s="201"/>
      <c r="HXP193" s="202"/>
      <c r="HXQ193" s="199"/>
      <c r="HXR193" s="199"/>
      <c r="HXS193" s="80"/>
      <c r="HXT193" s="199"/>
      <c r="HXU193" s="199"/>
      <c r="HXV193" s="199"/>
      <c r="HXW193" s="200"/>
      <c r="HXX193" s="201"/>
      <c r="HXY193" s="202"/>
      <c r="HXZ193" s="199"/>
      <c r="HYA193" s="199"/>
      <c r="HYB193" s="80"/>
      <c r="HYC193" s="199"/>
      <c r="HYD193" s="199"/>
      <c r="HYE193" s="199"/>
      <c r="HYF193" s="200"/>
      <c r="HYG193" s="201"/>
      <c r="HYH193" s="202"/>
      <c r="HYI193" s="199"/>
      <c r="HYJ193" s="199"/>
      <c r="HYK193" s="80"/>
      <c r="HYL193" s="199"/>
      <c r="HYM193" s="199"/>
      <c r="HYN193" s="199"/>
      <c r="HYO193" s="200"/>
      <c r="HYP193" s="201"/>
      <c r="HYQ193" s="202"/>
      <c r="HYR193" s="199"/>
      <c r="HYS193" s="199"/>
      <c r="HYT193" s="80"/>
      <c r="HYU193" s="199"/>
      <c r="HYV193" s="199"/>
      <c r="HYW193" s="199"/>
      <c r="HYX193" s="200"/>
      <c r="HYY193" s="201"/>
      <c r="HYZ193" s="202"/>
      <c r="HZA193" s="199"/>
      <c r="HZB193" s="199"/>
      <c r="HZC193" s="80"/>
      <c r="HZD193" s="199"/>
      <c r="HZE193" s="199"/>
      <c r="HZF193" s="199"/>
      <c r="HZG193" s="200"/>
      <c r="HZH193" s="201"/>
      <c r="HZI193" s="202"/>
      <c r="HZJ193" s="199"/>
      <c r="HZK193" s="199"/>
      <c r="HZL193" s="80"/>
      <c r="HZM193" s="199"/>
      <c r="HZN193" s="199"/>
      <c r="HZO193" s="199"/>
      <c r="HZP193" s="200"/>
      <c r="HZQ193" s="201"/>
      <c r="HZR193" s="202"/>
      <c r="HZS193" s="199"/>
      <c r="HZT193" s="199"/>
      <c r="HZU193" s="80"/>
      <c r="HZV193" s="199"/>
      <c r="HZY193" s="200"/>
      <c r="HZZ193" s="201"/>
      <c r="IAA193" s="202"/>
      <c r="IAB193" s="199"/>
      <c r="IAC193" s="199"/>
      <c r="IAD193" s="80"/>
      <c r="IAE193" s="199"/>
      <c r="IAH193" s="243"/>
      <c r="IAI193" s="244"/>
      <c r="IAJ193" s="245"/>
      <c r="IAM193" s="127"/>
      <c r="IAQ193" s="243"/>
      <c r="IAR193" s="244"/>
      <c r="IAS193" s="245"/>
      <c r="IAT193" s="199"/>
      <c r="IAU193" s="199"/>
      <c r="IAV193" s="80"/>
      <c r="IAW193" s="199"/>
      <c r="IAX193" s="199"/>
      <c r="IAY193" s="199"/>
      <c r="IAZ193" s="200"/>
      <c r="IBA193" s="201"/>
      <c r="IBB193" s="202"/>
      <c r="IBC193" s="199"/>
      <c r="IBD193" s="199"/>
      <c r="IBE193" s="80"/>
      <c r="IBF193" s="199"/>
      <c r="IBG193" s="199"/>
      <c r="IBH193" s="199"/>
      <c r="IBI193" s="200"/>
      <c r="IBJ193" s="201"/>
      <c r="IBK193" s="202"/>
      <c r="IBL193" s="199"/>
      <c r="IBM193" s="199"/>
      <c r="IBN193" s="80"/>
      <c r="IBO193" s="199"/>
      <c r="IBP193" s="199"/>
      <c r="IBQ193" s="199"/>
      <c r="IBR193" s="200"/>
      <c r="IBS193" s="201"/>
      <c r="IBT193" s="202"/>
      <c r="IBU193" s="199"/>
      <c r="IBV193" s="199"/>
      <c r="IBW193" s="80"/>
      <c r="IBX193" s="199"/>
      <c r="IBY193" s="199"/>
      <c r="IBZ193" s="199"/>
      <c r="ICA193" s="200"/>
      <c r="ICB193" s="201"/>
      <c r="ICC193" s="202"/>
      <c r="ICD193" s="199"/>
      <c r="ICE193" s="199"/>
      <c r="ICF193" s="80"/>
      <c r="ICG193" s="199"/>
      <c r="ICH193" s="199"/>
      <c r="ICI193" s="199"/>
      <c r="ICJ193" s="200"/>
      <c r="ICK193" s="201"/>
      <c r="ICL193" s="202"/>
      <c r="ICM193" s="199"/>
      <c r="ICN193" s="199"/>
      <c r="ICO193" s="80"/>
      <c r="ICP193" s="199"/>
      <c r="ICQ193" s="199"/>
      <c r="ICR193" s="199"/>
      <c r="ICS193" s="200"/>
      <c r="ICT193" s="201"/>
      <c r="ICU193" s="202"/>
      <c r="ICV193" s="199"/>
      <c r="ICW193" s="199"/>
      <c r="ICX193" s="80"/>
      <c r="ICY193" s="199"/>
      <c r="ICZ193" s="199"/>
      <c r="IDA193" s="199"/>
      <c r="IDB193" s="200"/>
      <c r="IDC193" s="201"/>
      <c r="IDD193" s="202"/>
      <c r="IDE193" s="199"/>
      <c r="IDF193" s="199"/>
      <c r="IDG193" s="80"/>
      <c r="IDH193" s="199"/>
      <c r="IDI193" s="199"/>
      <c r="IDJ193" s="199"/>
      <c r="IDK193" s="200"/>
      <c r="IDL193" s="201"/>
      <c r="IDM193" s="202"/>
      <c r="IDN193" s="199"/>
      <c r="IDO193" s="199"/>
      <c r="IDP193" s="80"/>
      <c r="IDQ193" s="199"/>
      <c r="IDR193" s="199"/>
      <c r="IDS193" s="199"/>
      <c r="IDT193" s="200"/>
      <c r="IDU193" s="201"/>
      <c r="IDV193" s="202"/>
      <c r="IDW193" s="199"/>
      <c r="IDX193" s="199"/>
      <c r="IDY193" s="80"/>
      <c r="IDZ193" s="199"/>
      <c r="IEA193" s="199"/>
      <c r="IEB193" s="199"/>
      <c r="IEC193" s="200"/>
      <c r="IED193" s="201"/>
      <c r="IEE193" s="202"/>
      <c r="IEF193" s="199"/>
      <c r="IEG193" s="199"/>
      <c r="IEH193" s="80"/>
      <c r="IEI193" s="199"/>
      <c r="IEJ193" s="199"/>
      <c r="IEK193" s="199"/>
      <c r="IEL193" s="200"/>
      <c r="IEM193" s="201"/>
      <c r="IEN193" s="202"/>
      <c r="IEO193" s="199"/>
      <c r="IEP193" s="199"/>
      <c r="IEQ193" s="80"/>
      <c r="IER193" s="199"/>
      <c r="IES193" s="199"/>
      <c r="IET193" s="199"/>
      <c r="IEU193" s="200"/>
      <c r="IEV193" s="201"/>
      <c r="IEW193" s="202"/>
      <c r="IEX193" s="199"/>
      <c r="IEY193" s="199"/>
      <c r="IEZ193" s="80"/>
      <c r="IFA193" s="199"/>
      <c r="IFB193" s="199"/>
      <c r="IFC193" s="199"/>
      <c r="IFD193" s="200"/>
      <c r="IFE193" s="201"/>
      <c r="IFF193" s="202"/>
      <c r="IFG193" s="199"/>
      <c r="IFH193" s="199"/>
      <c r="IFI193" s="80"/>
      <c r="IFJ193" s="199"/>
      <c r="IFK193" s="199"/>
      <c r="IFL193" s="199"/>
      <c r="IFM193" s="200"/>
      <c r="IFN193" s="201"/>
      <c r="IFO193" s="202"/>
      <c r="IFP193" s="199"/>
      <c r="IFQ193" s="199"/>
      <c r="IFR193" s="80"/>
      <c r="IFS193" s="199"/>
      <c r="IFT193" s="199"/>
      <c r="IFU193" s="199"/>
      <c r="IFV193" s="200"/>
      <c r="IFW193" s="201"/>
      <c r="IFX193" s="202"/>
      <c r="IFY193" s="199"/>
      <c r="IFZ193" s="199"/>
      <c r="IGA193" s="80"/>
      <c r="IGB193" s="199"/>
      <c r="IGC193" s="199"/>
      <c r="IGD193" s="199"/>
      <c r="IGE193" s="200"/>
      <c r="IGF193" s="201"/>
      <c r="IGG193" s="202"/>
      <c r="IGH193" s="199"/>
      <c r="IGI193" s="199"/>
      <c r="IGJ193" s="80"/>
      <c r="IGK193" s="199"/>
      <c r="IGL193" s="199"/>
      <c r="IGM193" s="199"/>
      <c r="IGN193" s="200"/>
      <c r="IGO193" s="201"/>
      <c r="IGP193" s="202"/>
      <c r="IGQ193" s="199"/>
      <c r="IGR193" s="199"/>
      <c r="IGS193" s="80"/>
      <c r="IGT193" s="199"/>
      <c r="IGU193" s="199"/>
      <c r="IGV193" s="199"/>
      <c r="IGW193" s="200"/>
      <c r="IGX193" s="201"/>
      <c r="IGY193" s="202"/>
      <c r="IGZ193" s="199"/>
      <c r="IHA193" s="199"/>
      <c r="IHB193" s="80"/>
      <c r="IHC193" s="199"/>
      <c r="IHD193" s="199"/>
      <c r="IHE193" s="199"/>
      <c r="IHF193" s="200"/>
      <c r="IHG193" s="201"/>
      <c r="IHH193" s="202"/>
      <c r="IHI193" s="199"/>
      <c r="IHJ193" s="199"/>
      <c r="IHK193" s="80"/>
      <c r="IHL193" s="199"/>
      <c r="IHM193" s="199"/>
      <c r="IHN193" s="199"/>
      <c r="IHO193" s="200"/>
      <c r="IHP193" s="201"/>
      <c r="IHQ193" s="202"/>
      <c r="IHR193" s="199"/>
      <c r="IHS193" s="199"/>
      <c r="IHT193" s="80"/>
      <c r="IHU193" s="199"/>
      <c r="IHV193" s="199"/>
      <c r="IHW193" s="199"/>
      <c r="IHX193" s="200"/>
      <c r="IHY193" s="201"/>
      <c r="IHZ193" s="202"/>
      <c r="IIA193" s="199"/>
      <c r="IIB193" s="199"/>
      <c r="IIC193" s="80"/>
      <c r="IID193" s="199"/>
      <c r="IIE193" s="199"/>
      <c r="IIF193" s="199"/>
      <c r="IIG193" s="200"/>
      <c r="IIH193" s="201"/>
      <c r="III193" s="202"/>
      <c r="IIJ193" s="199"/>
      <c r="IIK193" s="199"/>
      <c r="IIL193" s="80"/>
      <c r="IIM193" s="199"/>
      <c r="IIN193" s="199"/>
      <c r="IIO193" s="199"/>
      <c r="IIP193" s="200"/>
      <c r="IIQ193" s="201"/>
      <c r="IIR193" s="202"/>
      <c r="IIS193" s="199"/>
      <c r="IIT193" s="199"/>
      <c r="IIU193" s="80"/>
      <c r="IIV193" s="199"/>
      <c r="IIW193" s="199"/>
      <c r="IIX193" s="199"/>
      <c r="IIY193" s="200"/>
      <c r="IIZ193" s="201"/>
      <c r="IJA193" s="202"/>
      <c r="IJB193" s="199"/>
      <c r="IJC193" s="199"/>
      <c r="IJD193" s="80"/>
      <c r="IJE193" s="199"/>
      <c r="IJF193" s="199"/>
      <c r="IJG193" s="199"/>
      <c r="IJH193" s="200"/>
      <c r="IJI193" s="201"/>
      <c r="IJJ193" s="202"/>
      <c r="IJK193" s="199"/>
      <c r="IJL193" s="199"/>
      <c r="IJM193" s="80"/>
      <c r="IJN193" s="199"/>
      <c r="IJO193" s="199"/>
      <c r="IJP193" s="199"/>
      <c r="IJQ193" s="200"/>
      <c r="IJR193" s="201"/>
      <c r="IJS193" s="245"/>
      <c r="IJU193" s="199"/>
      <c r="IJV193" s="80"/>
      <c r="IJW193" s="199"/>
      <c r="IJX193" s="199"/>
      <c r="IJY193" s="199"/>
      <c r="IJZ193" s="200"/>
      <c r="IKA193" s="201"/>
      <c r="IKB193" s="245"/>
      <c r="IKE193" s="127"/>
      <c r="IKI193" s="243"/>
      <c r="IKJ193" s="244"/>
      <c r="IKK193" s="245"/>
      <c r="IKN193" s="127"/>
      <c r="IKP193" s="199"/>
      <c r="IKQ193" s="199"/>
      <c r="IKR193" s="200"/>
      <c r="IKS193" s="201"/>
      <c r="IKT193" s="202"/>
      <c r="IKU193" s="199"/>
      <c r="IKV193" s="199"/>
      <c r="IKW193" s="80"/>
      <c r="IKX193" s="199"/>
      <c r="IKY193" s="199"/>
      <c r="IKZ193" s="199"/>
      <c r="ILA193" s="200"/>
      <c r="ILB193" s="201"/>
      <c r="ILC193" s="202"/>
      <c r="ILD193" s="199"/>
      <c r="ILE193" s="199"/>
      <c r="ILF193" s="80"/>
      <c r="ILG193" s="199"/>
      <c r="ILH193" s="199"/>
      <c r="ILI193" s="199"/>
      <c r="ILJ193" s="200"/>
      <c r="ILK193" s="201"/>
      <c r="ILL193" s="202"/>
      <c r="ILM193" s="199"/>
      <c r="ILN193" s="199"/>
      <c r="ILO193" s="80"/>
      <c r="ILP193" s="199"/>
      <c r="ILQ193" s="199"/>
      <c r="ILR193" s="199"/>
      <c r="ILS193" s="200"/>
      <c r="ILT193" s="201"/>
      <c r="ILU193" s="202"/>
      <c r="ILV193" s="199"/>
      <c r="ILW193" s="199"/>
      <c r="ILX193" s="80"/>
      <c r="ILY193" s="199"/>
      <c r="ILZ193" s="199"/>
      <c r="IMA193" s="199"/>
      <c r="IMB193" s="200"/>
      <c r="IMC193" s="201"/>
      <c r="IMD193" s="202"/>
      <c r="IME193" s="199"/>
      <c r="IMF193" s="199"/>
      <c r="IMG193" s="80"/>
      <c r="IMH193" s="199"/>
      <c r="IMI193" s="199"/>
      <c r="IMJ193" s="199"/>
      <c r="IMK193" s="200"/>
      <c r="IML193" s="201"/>
      <c r="IMM193" s="202"/>
      <c r="IMN193" s="199"/>
      <c r="IMO193" s="199"/>
      <c r="IMP193" s="80"/>
      <c r="IMQ193" s="199"/>
      <c r="IMR193" s="199"/>
      <c r="IMS193" s="199"/>
      <c r="IMT193" s="200"/>
      <c r="IMU193" s="201"/>
      <c r="IMV193" s="202"/>
      <c r="IMW193" s="199"/>
      <c r="IMX193" s="199"/>
      <c r="IMY193" s="80"/>
      <c r="IMZ193" s="199"/>
      <c r="INA193" s="199"/>
      <c r="INB193" s="199"/>
      <c r="INC193" s="200"/>
      <c r="IND193" s="201"/>
      <c r="INE193" s="202"/>
      <c r="INF193" s="199"/>
      <c r="ING193" s="199"/>
      <c r="INH193" s="80"/>
      <c r="INI193" s="199"/>
      <c r="INJ193" s="199"/>
      <c r="INK193" s="199"/>
      <c r="INL193" s="200"/>
      <c r="INM193" s="201"/>
      <c r="INN193" s="202"/>
      <c r="INO193" s="199"/>
      <c r="INP193" s="199"/>
      <c r="INQ193" s="80"/>
      <c r="INR193" s="199"/>
      <c r="INS193" s="199"/>
      <c r="INT193" s="199"/>
      <c r="INU193" s="200"/>
      <c r="INV193" s="201"/>
      <c r="INW193" s="202"/>
      <c r="INX193" s="199"/>
      <c r="INY193" s="199"/>
      <c r="INZ193" s="80"/>
      <c r="IOA193" s="199"/>
      <c r="IOB193" s="199"/>
      <c r="IOC193" s="199"/>
      <c r="IOD193" s="200"/>
      <c r="IOE193" s="201"/>
      <c r="IOF193" s="202"/>
      <c r="IOG193" s="199"/>
      <c r="IOH193" s="199"/>
      <c r="IOI193" s="80"/>
      <c r="IOJ193" s="199"/>
      <c r="IOK193" s="199"/>
      <c r="IOL193" s="199"/>
      <c r="IOM193" s="200"/>
      <c r="ION193" s="201"/>
      <c r="IOO193" s="202"/>
      <c r="IOP193" s="199"/>
      <c r="IOQ193" s="199"/>
      <c r="IOR193" s="80"/>
      <c r="IOS193" s="199"/>
      <c r="IOT193" s="199"/>
      <c r="IOU193" s="199"/>
      <c r="IOV193" s="200"/>
      <c r="IOW193" s="201"/>
      <c r="IOX193" s="202"/>
      <c r="IOY193" s="199"/>
      <c r="IOZ193" s="199"/>
      <c r="IPA193" s="80"/>
      <c r="IPB193" s="199"/>
      <c r="IPC193" s="199"/>
      <c r="IPD193" s="199"/>
      <c r="IPE193" s="200"/>
      <c r="IPF193" s="201"/>
      <c r="IPG193" s="202"/>
      <c r="IPH193" s="199"/>
      <c r="IPI193" s="199"/>
      <c r="IPJ193" s="80"/>
      <c r="IPK193" s="199"/>
      <c r="IPL193" s="199"/>
      <c r="IPM193" s="199"/>
      <c r="IPN193" s="200"/>
      <c r="IPO193" s="201"/>
      <c r="IPP193" s="202"/>
      <c r="IPQ193" s="199"/>
      <c r="IPR193" s="199"/>
      <c r="IPS193" s="80"/>
      <c r="IPT193" s="199"/>
      <c r="IPU193" s="199"/>
      <c r="IPV193" s="199"/>
      <c r="IPW193" s="200"/>
      <c r="IPX193" s="201"/>
      <c r="IPY193" s="202"/>
      <c r="IPZ193" s="199"/>
      <c r="IQA193" s="199"/>
      <c r="IQB193" s="80"/>
      <c r="IQC193" s="199"/>
      <c r="IQD193" s="199"/>
      <c r="IQE193" s="199"/>
      <c r="IQF193" s="200"/>
      <c r="IQG193" s="201"/>
      <c r="IQH193" s="202"/>
      <c r="IQI193" s="199"/>
      <c r="IQJ193" s="199"/>
      <c r="IQK193" s="80"/>
      <c r="IQL193" s="199"/>
      <c r="IQM193" s="199"/>
      <c r="IQN193" s="199"/>
      <c r="IQO193" s="200"/>
      <c r="IQP193" s="201"/>
      <c r="IQQ193" s="202"/>
      <c r="IQR193" s="199"/>
      <c r="IQS193" s="199"/>
      <c r="IQT193" s="80"/>
      <c r="IQU193" s="199"/>
      <c r="IQV193" s="199"/>
      <c r="IQW193" s="199"/>
      <c r="IQX193" s="200"/>
      <c r="IQY193" s="201"/>
      <c r="IQZ193" s="202"/>
      <c r="IRA193" s="199"/>
      <c r="IRB193" s="199"/>
      <c r="IRC193" s="80"/>
      <c r="IRD193" s="199"/>
      <c r="IRE193" s="199"/>
      <c r="IRF193" s="199"/>
      <c r="IRG193" s="200"/>
      <c r="IRH193" s="201"/>
      <c r="IRI193" s="202"/>
      <c r="IRJ193" s="199"/>
      <c r="IRK193" s="199"/>
      <c r="IRL193" s="80"/>
      <c r="IRM193" s="199"/>
      <c r="IRN193" s="199"/>
      <c r="IRO193" s="199"/>
      <c r="IRP193" s="200"/>
      <c r="IRQ193" s="201"/>
      <c r="IRR193" s="202"/>
      <c r="IRS193" s="199"/>
      <c r="IRT193" s="199"/>
      <c r="IRU193" s="80"/>
      <c r="IRV193" s="199"/>
      <c r="IRW193" s="199"/>
      <c r="IRX193" s="199"/>
      <c r="IRY193" s="200"/>
      <c r="IRZ193" s="201"/>
      <c r="ISA193" s="202"/>
      <c r="ISB193" s="199"/>
      <c r="ISC193" s="199"/>
      <c r="ISD193" s="80"/>
      <c r="ISE193" s="199"/>
      <c r="ISF193" s="199"/>
      <c r="ISG193" s="199"/>
      <c r="ISH193" s="200"/>
      <c r="ISI193" s="201"/>
      <c r="ISJ193" s="202"/>
      <c r="ISK193" s="199"/>
      <c r="ISL193" s="199"/>
      <c r="ISM193" s="80"/>
      <c r="ISN193" s="199"/>
      <c r="ISO193" s="199"/>
      <c r="ISP193" s="199"/>
      <c r="ISQ193" s="200"/>
      <c r="ISR193" s="201"/>
      <c r="ISS193" s="202"/>
      <c r="IST193" s="199"/>
      <c r="ISU193" s="199"/>
      <c r="ISV193" s="80"/>
      <c r="ISW193" s="199"/>
      <c r="ISX193" s="199"/>
      <c r="ISY193" s="199"/>
      <c r="ISZ193" s="200"/>
      <c r="ITA193" s="201"/>
      <c r="ITB193" s="202"/>
      <c r="ITC193" s="199"/>
      <c r="ITD193" s="199"/>
      <c r="ITE193" s="80"/>
      <c r="ITF193" s="199"/>
      <c r="ITG193" s="199"/>
      <c r="ITH193" s="199"/>
      <c r="ITI193" s="200"/>
      <c r="ITJ193" s="201"/>
      <c r="ITK193" s="202"/>
      <c r="ITL193" s="199"/>
      <c r="ITM193" s="199"/>
      <c r="ITN193" s="80"/>
      <c r="ITQ193" s="199"/>
      <c r="ITR193" s="200"/>
      <c r="ITS193" s="201"/>
      <c r="ITT193" s="202"/>
      <c r="ITU193" s="199"/>
      <c r="ITV193" s="199"/>
      <c r="ITW193" s="80"/>
      <c r="IUA193" s="243"/>
      <c r="IUB193" s="244"/>
      <c r="IUC193" s="245"/>
      <c r="IUF193" s="127"/>
      <c r="IUJ193" s="243"/>
      <c r="IUK193" s="244"/>
      <c r="IUL193" s="202"/>
      <c r="IUM193" s="199"/>
      <c r="IUN193" s="199"/>
      <c r="IUO193" s="80"/>
      <c r="IUP193" s="199"/>
      <c r="IUQ193" s="199"/>
      <c r="IUR193" s="199"/>
      <c r="IUS193" s="200"/>
      <c r="IUT193" s="201"/>
      <c r="IUU193" s="202"/>
      <c r="IUV193" s="199"/>
      <c r="IUW193" s="199"/>
      <c r="IUX193" s="80"/>
      <c r="IUY193" s="199"/>
      <c r="IUZ193" s="199"/>
      <c r="IVA193" s="199"/>
      <c r="IVB193" s="200"/>
      <c r="IVC193" s="201"/>
      <c r="IVD193" s="202"/>
      <c r="IVE193" s="199"/>
      <c r="IVF193" s="199"/>
      <c r="IVG193" s="80"/>
      <c r="IVH193" s="199"/>
      <c r="IVI193" s="199"/>
      <c r="IVJ193" s="199"/>
      <c r="IVK193" s="200"/>
      <c r="IVL193" s="201"/>
      <c r="IVM193" s="202"/>
      <c r="IVN193" s="199"/>
      <c r="IVO193" s="199"/>
      <c r="IVP193" s="80"/>
      <c r="IVQ193" s="199"/>
      <c r="IVR193" s="199"/>
      <c r="IVS193" s="199"/>
      <c r="IVT193" s="200"/>
      <c r="IVU193" s="201"/>
      <c r="IVV193" s="202"/>
      <c r="IVW193" s="199"/>
      <c r="IVX193" s="199"/>
      <c r="IVY193" s="80"/>
      <c r="IVZ193" s="199"/>
      <c r="IWA193" s="199"/>
      <c r="IWB193" s="199"/>
      <c r="IWC193" s="200"/>
      <c r="IWD193" s="201"/>
      <c r="IWE193" s="202"/>
      <c r="IWF193" s="199"/>
      <c r="IWG193" s="199"/>
      <c r="IWH193" s="80"/>
      <c r="IWI193" s="199"/>
      <c r="IWJ193" s="199"/>
      <c r="IWK193" s="199"/>
      <c r="IWL193" s="200"/>
      <c r="IWM193" s="201"/>
      <c r="IWN193" s="202"/>
      <c r="IWO193" s="199"/>
      <c r="IWP193" s="199"/>
      <c r="IWQ193" s="80"/>
      <c r="IWR193" s="199"/>
      <c r="IWS193" s="199"/>
      <c r="IWT193" s="199"/>
      <c r="IWU193" s="200"/>
      <c r="IWV193" s="201"/>
      <c r="IWW193" s="202"/>
      <c r="IWX193" s="199"/>
      <c r="IWY193" s="199"/>
      <c r="IWZ193" s="80"/>
      <c r="IXA193" s="199"/>
      <c r="IXB193" s="199"/>
      <c r="IXC193" s="199"/>
      <c r="IXD193" s="200"/>
      <c r="IXE193" s="201"/>
      <c r="IXF193" s="202"/>
      <c r="IXG193" s="199"/>
      <c r="IXH193" s="199"/>
      <c r="IXI193" s="80"/>
      <c r="IXJ193" s="199"/>
      <c r="IXK193" s="199"/>
      <c r="IXL193" s="199"/>
      <c r="IXM193" s="200"/>
      <c r="IXN193" s="201"/>
      <c r="IXO193" s="202"/>
      <c r="IXP193" s="199"/>
      <c r="IXQ193" s="199"/>
      <c r="IXR193" s="80"/>
      <c r="IXS193" s="199"/>
      <c r="IXT193" s="199"/>
      <c r="IXU193" s="199"/>
      <c r="IXV193" s="200"/>
      <c r="IXW193" s="201"/>
      <c r="IXX193" s="202"/>
      <c r="IXY193" s="199"/>
      <c r="IXZ193" s="199"/>
      <c r="IYA193" s="80"/>
      <c r="IYB193" s="199"/>
      <c r="IYC193" s="199"/>
      <c r="IYD193" s="199"/>
      <c r="IYE193" s="200"/>
      <c r="IYF193" s="201"/>
      <c r="IYG193" s="202"/>
      <c r="IYH193" s="199"/>
      <c r="IYI193" s="199"/>
      <c r="IYJ193" s="80"/>
      <c r="IYK193" s="199"/>
      <c r="IYL193" s="199"/>
      <c r="IYM193" s="199"/>
      <c r="IYN193" s="200"/>
      <c r="IYO193" s="201"/>
      <c r="IYP193" s="202"/>
      <c r="IYQ193" s="199"/>
      <c r="IYR193" s="199"/>
      <c r="IYS193" s="80"/>
      <c r="IYT193" s="199"/>
      <c r="IYU193" s="199"/>
      <c r="IYV193" s="199"/>
      <c r="IYW193" s="200"/>
      <c r="IYX193" s="201"/>
      <c r="IYY193" s="202"/>
      <c r="IYZ193" s="199"/>
      <c r="IZA193" s="199"/>
      <c r="IZB193" s="80"/>
      <c r="IZC193" s="199"/>
      <c r="IZD193" s="199"/>
      <c r="IZE193" s="199"/>
      <c r="IZF193" s="200"/>
      <c r="IZG193" s="201"/>
      <c r="IZH193" s="202"/>
      <c r="IZI193" s="199"/>
      <c r="IZJ193" s="199"/>
      <c r="IZK193" s="80"/>
      <c r="IZL193" s="199"/>
      <c r="IZM193" s="199"/>
      <c r="IZN193" s="199"/>
      <c r="IZO193" s="200"/>
      <c r="IZP193" s="201"/>
      <c r="IZQ193" s="202"/>
      <c r="IZR193" s="199"/>
      <c r="IZS193" s="199"/>
      <c r="IZT193" s="80"/>
      <c r="IZU193" s="199"/>
      <c r="IZV193" s="199"/>
      <c r="IZW193" s="199"/>
      <c r="IZX193" s="200"/>
      <c r="IZY193" s="201"/>
      <c r="IZZ193" s="202"/>
      <c r="JAA193" s="199"/>
      <c r="JAB193" s="199"/>
      <c r="JAC193" s="80"/>
      <c r="JAD193" s="199"/>
      <c r="JAE193" s="199"/>
      <c r="JAF193" s="199"/>
      <c r="JAG193" s="200"/>
      <c r="JAH193" s="201"/>
      <c r="JAI193" s="202"/>
      <c r="JAJ193" s="199"/>
      <c r="JAK193" s="199"/>
      <c r="JAL193" s="80"/>
      <c r="JAM193" s="199"/>
      <c r="JAN193" s="199"/>
      <c r="JAO193" s="199"/>
      <c r="JAP193" s="200"/>
      <c r="JAQ193" s="201"/>
      <c r="JAR193" s="202"/>
      <c r="JAS193" s="199"/>
      <c r="JAT193" s="199"/>
      <c r="JAU193" s="80"/>
      <c r="JAV193" s="199"/>
      <c r="JAW193" s="199"/>
      <c r="JAX193" s="199"/>
      <c r="JAY193" s="200"/>
      <c r="JAZ193" s="201"/>
      <c r="JBA193" s="202"/>
      <c r="JBB193" s="199"/>
      <c r="JBC193" s="199"/>
      <c r="JBD193" s="80"/>
      <c r="JBE193" s="199"/>
      <c r="JBF193" s="199"/>
      <c r="JBG193" s="199"/>
      <c r="JBH193" s="200"/>
      <c r="JBI193" s="201"/>
      <c r="JBJ193" s="202"/>
      <c r="JBK193" s="199"/>
      <c r="JBL193" s="199"/>
      <c r="JBM193" s="80"/>
      <c r="JBN193" s="199"/>
      <c r="JBO193" s="199"/>
      <c r="JBP193" s="199"/>
      <c r="JBQ193" s="200"/>
      <c r="JBR193" s="201"/>
      <c r="JBS193" s="202"/>
      <c r="JBT193" s="199"/>
      <c r="JBU193" s="199"/>
      <c r="JBV193" s="80"/>
      <c r="JBW193" s="199"/>
      <c r="JBX193" s="199"/>
      <c r="JBY193" s="199"/>
      <c r="JBZ193" s="200"/>
      <c r="JCA193" s="201"/>
      <c r="JCB193" s="202"/>
      <c r="JCC193" s="199"/>
      <c r="JCD193" s="199"/>
      <c r="JCE193" s="80"/>
      <c r="JCF193" s="199"/>
      <c r="JCG193" s="199"/>
      <c r="JCH193" s="199"/>
      <c r="JCI193" s="200"/>
      <c r="JCJ193" s="201"/>
      <c r="JCK193" s="202"/>
      <c r="JCL193" s="199"/>
      <c r="JCM193" s="199"/>
      <c r="JCN193" s="80"/>
      <c r="JCO193" s="199"/>
      <c r="JCP193" s="199"/>
      <c r="JCQ193" s="199"/>
      <c r="JCR193" s="200"/>
      <c r="JCS193" s="201"/>
      <c r="JCT193" s="202"/>
      <c r="JCU193" s="199"/>
      <c r="JCV193" s="199"/>
      <c r="JCW193" s="80"/>
      <c r="JCX193" s="199"/>
      <c r="JCY193" s="199"/>
      <c r="JCZ193" s="199"/>
      <c r="JDA193" s="200"/>
      <c r="JDB193" s="201"/>
      <c r="JDC193" s="202"/>
      <c r="JDD193" s="199"/>
      <c r="JDE193" s="199"/>
      <c r="JDF193" s="80"/>
      <c r="JDG193" s="199"/>
      <c r="JDH193" s="199"/>
      <c r="JDI193" s="199"/>
      <c r="JDJ193" s="200"/>
      <c r="JDK193" s="244"/>
      <c r="JDL193" s="245"/>
      <c r="JDM193" s="199"/>
      <c r="JDN193" s="199"/>
      <c r="JDO193" s="80"/>
      <c r="JDP193" s="199"/>
      <c r="JDQ193" s="199"/>
      <c r="JDR193" s="199"/>
      <c r="JDS193" s="200"/>
      <c r="JDT193" s="244"/>
      <c r="JDU193" s="245"/>
      <c r="JDX193" s="127"/>
      <c r="JEB193" s="243"/>
      <c r="JEC193" s="244"/>
      <c r="JED193" s="245"/>
      <c r="JEG193" s="127"/>
      <c r="JEH193" s="199"/>
      <c r="JEI193" s="199"/>
      <c r="JEJ193" s="199"/>
      <c r="JEK193" s="200"/>
      <c r="JEL193" s="201"/>
      <c r="JEM193" s="202"/>
      <c r="JEN193" s="199"/>
      <c r="JEO193" s="199"/>
      <c r="JEP193" s="80"/>
      <c r="JEQ193" s="199"/>
      <c r="JER193" s="199"/>
      <c r="JES193" s="199"/>
      <c r="JET193" s="200"/>
      <c r="JEU193" s="201"/>
      <c r="JEV193" s="202"/>
      <c r="JEW193" s="199"/>
      <c r="JEX193" s="199"/>
      <c r="JEY193" s="80"/>
      <c r="JEZ193" s="199"/>
      <c r="JFA193" s="199"/>
      <c r="JFB193" s="199"/>
      <c r="JFC193" s="200"/>
      <c r="JFD193" s="201"/>
      <c r="JFE193" s="202"/>
      <c r="JFF193" s="199"/>
      <c r="JFG193" s="199"/>
      <c r="JFH193" s="80"/>
      <c r="JFI193" s="199"/>
      <c r="JFJ193" s="199"/>
      <c r="JFK193" s="199"/>
      <c r="JFL193" s="200"/>
      <c r="JFM193" s="201"/>
      <c r="JFN193" s="202"/>
      <c r="JFO193" s="199"/>
      <c r="JFP193" s="199"/>
      <c r="JFQ193" s="80"/>
      <c r="JFR193" s="199"/>
      <c r="JFS193" s="199"/>
      <c r="JFT193" s="199"/>
      <c r="JFU193" s="200"/>
      <c r="JFV193" s="201"/>
      <c r="JFW193" s="202"/>
      <c r="JFX193" s="199"/>
      <c r="JFY193" s="199"/>
      <c r="JFZ193" s="80"/>
      <c r="JGA193" s="199"/>
      <c r="JGB193" s="199"/>
      <c r="JGC193" s="199"/>
      <c r="JGD193" s="200"/>
      <c r="JGE193" s="201"/>
      <c r="JGF193" s="202"/>
      <c r="JGG193" s="199"/>
      <c r="JGH193" s="199"/>
      <c r="JGI193" s="80"/>
      <c r="JGJ193" s="199"/>
      <c r="JGK193" s="199"/>
      <c r="JGL193" s="199"/>
      <c r="JGM193" s="200"/>
      <c r="JGN193" s="201"/>
      <c r="JGO193" s="202"/>
      <c r="JGP193" s="199"/>
      <c r="JGQ193" s="199"/>
      <c r="JGR193" s="80"/>
      <c r="JGS193" s="199"/>
      <c r="JGT193" s="199"/>
      <c r="JGU193" s="199"/>
      <c r="JGV193" s="200"/>
      <c r="JGW193" s="201"/>
      <c r="JGX193" s="202"/>
      <c r="JGY193" s="199"/>
      <c r="JGZ193" s="199"/>
      <c r="JHA193" s="80"/>
      <c r="JHB193" s="199"/>
      <c r="JHC193" s="199"/>
      <c r="JHD193" s="199"/>
      <c r="JHE193" s="200"/>
      <c r="JHF193" s="201"/>
      <c r="JHG193" s="202"/>
      <c r="JHH193" s="199"/>
      <c r="JHI193" s="199"/>
      <c r="JHJ193" s="80"/>
      <c r="JHK193" s="199"/>
      <c r="JHL193" s="199"/>
      <c r="JHM193" s="199"/>
      <c r="JHN193" s="200"/>
      <c r="JHO193" s="201"/>
      <c r="JHP193" s="202"/>
      <c r="JHQ193" s="199"/>
      <c r="JHR193" s="199"/>
      <c r="JHS193" s="80"/>
      <c r="JHT193" s="199"/>
      <c r="JHU193" s="199"/>
      <c r="JHV193" s="199"/>
      <c r="JHW193" s="200"/>
      <c r="JHX193" s="201"/>
      <c r="JHY193" s="202"/>
      <c r="JHZ193" s="199"/>
      <c r="JIA193" s="199"/>
      <c r="JIB193" s="80"/>
      <c r="JIC193" s="199"/>
      <c r="JID193" s="199"/>
      <c r="JIE193" s="199"/>
      <c r="JIF193" s="200"/>
      <c r="JIG193" s="201"/>
      <c r="JIH193" s="202"/>
      <c r="JII193" s="199"/>
      <c r="JIJ193" s="199"/>
      <c r="JIK193" s="80"/>
      <c r="JIL193" s="199"/>
      <c r="JIM193" s="199"/>
      <c r="JIN193" s="199"/>
      <c r="JIO193" s="200"/>
      <c r="JIP193" s="201"/>
      <c r="JIQ193" s="202"/>
      <c r="JIR193" s="199"/>
      <c r="JIS193" s="199"/>
      <c r="JIT193" s="80"/>
      <c r="JIU193" s="199"/>
      <c r="JIV193" s="199"/>
      <c r="JIW193" s="199"/>
      <c r="JIX193" s="200"/>
      <c r="JIY193" s="201"/>
      <c r="JIZ193" s="202"/>
      <c r="JJA193" s="199"/>
      <c r="JJB193" s="199"/>
      <c r="JJC193" s="80"/>
      <c r="JJD193" s="199"/>
      <c r="JJE193" s="199"/>
      <c r="JJF193" s="199"/>
      <c r="JJG193" s="200"/>
      <c r="JJH193" s="201"/>
      <c r="JJI193" s="202"/>
      <c r="JJJ193" s="199"/>
      <c r="JJK193" s="199"/>
      <c r="JJL193" s="80"/>
      <c r="JJM193" s="199"/>
      <c r="JJN193" s="199"/>
      <c r="JJO193" s="199"/>
      <c r="JJP193" s="200"/>
      <c r="JJQ193" s="201"/>
      <c r="JJR193" s="202"/>
      <c r="JJS193" s="199"/>
      <c r="JJT193" s="199"/>
      <c r="JJU193" s="80"/>
      <c r="JJV193" s="199"/>
      <c r="JJW193" s="199"/>
      <c r="JJX193" s="199"/>
      <c r="JJY193" s="200"/>
      <c r="JJZ193" s="201"/>
      <c r="JKA193" s="202"/>
      <c r="JKB193" s="199"/>
      <c r="JKC193" s="199"/>
      <c r="JKD193" s="80"/>
      <c r="JKE193" s="199"/>
      <c r="JKF193" s="199"/>
      <c r="JKG193" s="199"/>
      <c r="JKH193" s="200"/>
      <c r="JKI193" s="201"/>
      <c r="JKJ193" s="202"/>
      <c r="JKK193" s="199"/>
      <c r="JKL193" s="199"/>
      <c r="JKM193" s="80"/>
      <c r="JKN193" s="199"/>
      <c r="JKO193" s="199"/>
      <c r="JKP193" s="199"/>
      <c r="JKQ193" s="200"/>
      <c r="JKR193" s="201"/>
      <c r="JKS193" s="202"/>
      <c r="JKT193" s="199"/>
      <c r="JKU193" s="199"/>
      <c r="JKV193" s="80"/>
      <c r="JKW193" s="199"/>
      <c r="JKX193" s="199"/>
      <c r="JKY193" s="199"/>
      <c r="JKZ193" s="200"/>
      <c r="JLA193" s="201"/>
      <c r="JLB193" s="202"/>
      <c r="JLC193" s="199"/>
      <c r="JLD193" s="199"/>
      <c r="JLE193" s="80"/>
      <c r="JLF193" s="199"/>
      <c r="JLG193" s="199"/>
      <c r="JLH193" s="199"/>
      <c r="JLI193" s="200"/>
      <c r="JLJ193" s="201"/>
      <c r="JLK193" s="202"/>
      <c r="JLL193" s="199"/>
      <c r="JLM193" s="199"/>
      <c r="JLN193" s="80"/>
      <c r="JLO193" s="199"/>
      <c r="JLP193" s="199"/>
      <c r="JLQ193" s="199"/>
      <c r="JLR193" s="200"/>
      <c r="JLS193" s="201"/>
      <c r="JLT193" s="202"/>
      <c r="JLU193" s="199"/>
      <c r="JLV193" s="199"/>
      <c r="JLW193" s="80"/>
      <c r="JLX193" s="199"/>
      <c r="JLY193" s="199"/>
      <c r="JLZ193" s="199"/>
      <c r="JMA193" s="200"/>
      <c r="JMB193" s="201"/>
      <c r="JMC193" s="202"/>
      <c r="JMD193" s="199"/>
      <c r="JME193" s="199"/>
      <c r="JMF193" s="80"/>
      <c r="JMG193" s="199"/>
      <c r="JMH193" s="199"/>
      <c r="JMI193" s="199"/>
      <c r="JMJ193" s="200"/>
      <c r="JMK193" s="201"/>
      <c r="JML193" s="202"/>
      <c r="JMM193" s="199"/>
      <c r="JMN193" s="199"/>
      <c r="JMO193" s="80"/>
      <c r="JMP193" s="199"/>
      <c r="JMQ193" s="199"/>
      <c r="JMR193" s="199"/>
      <c r="JMS193" s="200"/>
      <c r="JMT193" s="201"/>
      <c r="JMU193" s="202"/>
      <c r="JMV193" s="199"/>
      <c r="JMW193" s="199"/>
      <c r="JMX193" s="80"/>
      <c r="JMY193" s="199"/>
      <c r="JMZ193" s="199"/>
      <c r="JNA193" s="199"/>
      <c r="JNB193" s="200"/>
      <c r="JNC193" s="201"/>
      <c r="JND193" s="202"/>
      <c r="JNE193" s="199"/>
      <c r="JNF193" s="199"/>
      <c r="JNG193" s="127"/>
      <c r="JNI193" s="199"/>
      <c r="JNJ193" s="199"/>
      <c r="JNK193" s="200"/>
      <c r="JNL193" s="201"/>
      <c r="JNM193" s="202"/>
      <c r="JNN193" s="199"/>
      <c r="JNO193" s="199"/>
      <c r="JNP193" s="127"/>
      <c r="JNT193" s="243"/>
      <c r="JNU193" s="244"/>
      <c r="JNV193" s="245"/>
      <c r="JNY193" s="127"/>
      <c r="JOC193" s="243"/>
      <c r="JOD193" s="201"/>
      <c r="JOE193" s="202"/>
      <c r="JOF193" s="199"/>
      <c r="JOG193" s="199"/>
      <c r="JOH193" s="80"/>
      <c r="JOI193" s="199"/>
      <c r="JOJ193" s="199"/>
      <c r="JOK193" s="199"/>
      <c r="JOL193" s="200"/>
      <c r="JOM193" s="201"/>
      <c r="JON193" s="202"/>
      <c r="JOO193" s="199"/>
      <c r="JOP193" s="199"/>
      <c r="JOQ193" s="80"/>
      <c r="JOR193" s="199"/>
      <c r="JOS193" s="199"/>
      <c r="JOT193" s="199"/>
      <c r="JOU193" s="200"/>
      <c r="JOV193" s="201"/>
      <c r="JOW193" s="202"/>
      <c r="JOX193" s="199"/>
      <c r="JOY193" s="199"/>
      <c r="JOZ193" s="80"/>
      <c r="JPA193" s="199"/>
      <c r="JPB193" s="199"/>
      <c r="JPC193" s="199"/>
      <c r="JPD193" s="200"/>
      <c r="JPE193" s="201"/>
      <c r="JPF193" s="202"/>
      <c r="JPG193" s="199"/>
      <c r="JPH193" s="199"/>
      <c r="JPI193" s="80"/>
      <c r="JPJ193" s="199"/>
      <c r="JPK193" s="199"/>
      <c r="JPL193" s="199"/>
      <c r="JPM193" s="200"/>
      <c r="JPN193" s="201"/>
      <c r="JPO193" s="202"/>
      <c r="JPP193" s="199"/>
      <c r="JPQ193" s="199"/>
      <c r="JPR193" s="80"/>
      <c r="JPS193" s="199"/>
      <c r="JPT193" s="199"/>
      <c r="JPU193" s="199"/>
      <c r="JPV193" s="200"/>
      <c r="JPW193" s="201"/>
      <c r="JPX193" s="202"/>
      <c r="JPY193" s="199"/>
      <c r="JPZ193" s="199"/>
      <c r="JQA193" s="80"/>
      <c r="JQB193" s="199"/>
      <c r="JQC193" s="199"/>
      <c r="JQD193" s="199"/>
      <c r="JQE193" s="200"/>
      <c r="JQF193" s="201"/>
      <c r="JQG193" s="202"/>
      <c r="JQH193" s="199"/>
      <c r="JQI193" s="199"/>
      <c r="JQJ193" s="80"/>
      <c r="JQK193" s="199"/>
      <c r="JQL193" s="199"/>
      <c r="JQM193" s="199"/>
      <c r="JQN193" s="200"/>
      <c r="JQO193" s="201"/>
      <c r="JQP193" s="202"/>
      <c r="JQQ193" s="199"/>
      <c r="JQR193" s="199"/>
      <c r="JQS193" s="80"/>
      <c r="JQT193" s="199"/>
      <c r="JQU193" s="199"/>
      <c r="JQV193" s="199"/>
      <c r="JQW193" s="200"/>
      <c r="JQX193" s="201"/>
      <c r="JQY193" s="202"/>
      <c r="JQZ193" s="199"/>
      <c r="JRA193" s="199"/>
      <c r="JRB193" s="80"/>
      <c r="JRC193" s="199"/>
      <c r="JRD193" s="199"/>
      <c r="JRE193" s="199"/>
      <c r="JRF193" s="200"/>
      <c r="JRG193" s="201"/>
      <c r="JRH193" s="202"/>
      <c r="JRI193" s="199"/>
      <c r="JRJ193" s="199"/>
      <c r="JRK193" s="80"/>
      <c r="JRL193" s="199"/>
      <c r="JRM193" s="199"/>
      <c r="JRN193" s="199"/>
      <c r="JRO193" s="200"/>
      <c r="JRP193" s="201"/>
      <c r="JRQ193" s="202"/>
      <c r="JRR193" s="199"/>
      <c r="JRS193" s="199"/>
      <c r="JRT193" s="80"/>
      <c r="JRU193" s="199"/>
      <c r="JRV193" s="199"/>
      <c r="JRW193" s="199"/>
      <c r="JRX193" s="200"/>
      <c r="JRY193" s="201"/>
      <c r="JRZ193" s="202"/>
      <c r="JSA193" s="199"/>
      <c r="JSB193" s="199"/>
      <c r="JSC193" s="80"/>
      <c r="JSD193" s="199"/>
      <c r="JSE193" s="199"/>
      <c r="JSF193" s="199"/>
      <c r="JSG193" s="200"/>
      <c r="JSH193" s="201"/>
      <c r="JSI193" s="202"/>
      <c r="JSJ193" s="199"/>
      <c r="JSK193" s="199"/>
      <c r="JSL193" s="80"/>
      <c r="JSM193" s="199"/>
      <c r="JSN193" s="199"/>
      <c r="JSO193" s="199"/>
      <c r="JSP193" s="200"/>
      <c r="JSQ193" s="201"/>
      <c r="JSR193" s="202"/>
      <c r="JSS193" s="199"/>
      <c r="JST193" s="199"/>
      <c r="JSU193" s="80"/>
      <c r="JSV193" s="199"/>
      <c r="JSW193" s="199"/>
      <c r="JSX193" s="199"/>
      <c r="JSY193" s="200"/>
      <c r="JSZ193" s="201"/>
      <c r="JTA193" s="202"/>
      <c r="JTB193" s="199"/>
      <c r="JTC193" s="199"/>
      <c r="JTD193" s="80"/>
      <c r="JTE193" s="199"/>
      <c r="JTF193" s="199"/>
      <c r="JTG193" s="199"/>
      <c r="JTH193" s="200"/>
      <c r="JTI193" s="201"/>
      <c r="JTJ193" s="202"/>
      <c r="JTK193" s="199"/>
      <c r="JTL193" s="199"/>
      <c r="JTM193" s="80"/>
      <c r="JTN193" s="199"/>
      <c r="JTO193" s="199"/>
      <c r="JTP193" s="199"/>
      <c r="JTQ193" s="200"/>
      <c r="JTR193" s="201"/>
      <c r="JTS193" s="202"/>
      <c r="JTT193" s="199"/>
      <c r="JTU193" s="199"/>
      <c r="JTV193" s="80"/>
      <c r="JTW193" s="199"/>
      <c r="JTX193" s="199"/>
      <c r="JTY193" s="199"/>
      <c r="JTZ193" s="200"/>
      <c r="JUA193" s="201"/>
      <c r="JUB193" s="202"/>
      <c r="JUC193" s="199"/>
      <c r="JUD193" s="199"/>
      <c r="JUE193" s="80"/>
      <c r="JUF193" s="199"/>
      <c r="JUG193" s="199"/>
      <c r="JUH193" s="199"/>
      <c r="JUI193" s="200"/>
      <c r="JUJ193" s="201"/>
      <c r="JUK193" s="202"/>
      <c r="JUL193" s="199"/>
      <c r="JUM193" s="199"/>
      <c r="JUN193" s="80"/>
      <c r="JUO193" s="199"/>
      <c r="JUP193" s="199"/>
      <c r="JUQ193" s="199"/>
      <c r="JUR193" s="200"/>
      <c r="JUS193" s="201"/>
      <c r="JUT193" s="202"/>
      <c r="JUU193" s="199"/>
      <c r="JUV193" s="199"/>
      <c r="JUW193" s="80"/>
      <c r="JUX193" s="199"/>
      <c r="JUY193" s="199"/>
      <c r="JUZ193" s="199"/>
      <c r="JVA193" s="200"/>
      <c r="JVB193" s="201"/>
      <c r="JVC193" s="202"/>
      <c r="JVD193" s="199"/>
      <c r="JVE193" s="199"/>
      <c r="JVF193" s="80"/>
      <c r="JVG193" s="199"/>
      <c r="JVH193" s="199"/>
      <c r="JVI193" s="199"/>
      <c r="JVJ193" s="200"/>
      <c r="JVK193" s="201"/>
      <c r="JVL193" s="202"/>
      <c r="JVM193" s="199"/>
      <c r="JVN193" s="199"/>
      <c r="JVO193" s="80"/>
      <c r="JVP193" s="199"/>
      <c r="JVQ193" s="199"/>
      <c r="JVR193" s="199"/>
      <c r="JVS193" s="200"/>
      <c r="JVT193" s="201"/>
      <c r="JVU193" s="202"/>
      <c r="JVV193" s="199"/>
      <c r="JVW193" s="199"/>
      <c r="JVX193" s="80"/>
      <c r="JVY193" s="199"/>
      <c r="JVZ193" s="199"/>
      <c r="JWA193" s="199"/>
      <c r="JWB193" s="200"/>
      <c r="JWC193" s="201"/>
      <c r="JWD193" s="202"/>
      <c r="JWE193" s="199"/>
      <c r="JWF193" s="199"/>
      <c r="JWG193" s="80"/>
      <c r="JWH193" s="199"/>
      <c r="JWI193" s="199"/>
      <c r="JWJ193" s="199"/>
      <c r="JWK193" s="200"/>
      <c r="JWL193" s="201"/>
      <c r="JWM193" s="202"/>
      <c r="JWN193" s="199"/>
      <c r="JWO193" s="199"/>
      <c r="JWP193" s="80"/>
      <c r="JWQ193" s="199"/>
      <c r="JWR193" s="199"/>
      <c r="JWS193" s="199"/>
      <c r="JWT193" s="200"/>
      <c r="JWU193" s="201"/>
      <c r="JWV193" s="202"/>
      <c r="JWW193" s="199"/>
      <c r="JWX193" s="199"/>
      <c r="JWY193" s="80"/>
      <c r="JWZ193" s="199"/>
      <c r="JXA193" s="199"/>
      <c r="JXB193" s="199"/>
      <c r="JXC193" s="243"/>
      <c r="JXD193" s="244"/>
      <c r="JXE193" s="202"/>
      <c r="JXF193" s="199"/>
      <c r="JXG193" s="199"/>
      <c r="JXH193" s="80"/>
      <c r="JXI193" s="199"/>
      <c r="JXJ193" s="199"/>
      <c r="JXK193" s="199"/>
      <c r="JXL193" s="243"/>
      <c r="JXM193" s="244"/>
      <c r="JXN193" s="245"/>
      <c r="JXQ193" s="127"/>
      <c r="JXU193" s="243"/>
      <c r="JXV193" s="244"/>
      <c r="JXW193" s="245"/>
      <c r="JXZ193" s="80"/>
      <c r="JYA193" s="199"/>
      <c r="JYB193" s="199"/>
      <c r="JYC193" s="199"/>
      <c r="JYD193" s="200"/>
      <c r="JYE193" s="201"/>
      <c r="JYF193" s="202"/>
      <c r="JYG193" s="199"/>
      <c r="JYH193" s="199"/>
      <c r="JYI193" s="80"/>
      <c r="JYJ193" s="199"/>
      <c r="JYK193" s="199"/>
      <c r="JYL193" s="199"/>
      <c r="JYM193" s="200"/>
      <c r="JYN193" s="201"/>
      <c r="JYO193" s="202"/>
      <c r="JYP193" s="199"/>
      <c r="JYQ193" s="199"/>
      <c r="JYR193" s="80"/>
      <c r="JYS193" s="199"/>
      <c r="JYT193" s="199"/>
      <c r="JYU193" s="199"/>
      <c r="JYV193" s="200"/>
      <c r="JYW193" s="201"/>
      <c r="JYX193" s="202"/>
      <c r="JYY193" s="199"/>
      <c r="JYZ193" s="199"/>
      <c r="JZA193" s="80"/>
      <c r="JZB193" s="199"/>
      <c r="JZC193" s="199"/>
      <c r="JZD193" s="199"/>
      <c r="JZE193" s="200"/>
      <c r="JZF193" s="201"/>
      <c r="JZG193" s="202"/>
      <c r="JZH193" s="199"/>
      <c r="JZI193" s="199"/>
      <c r="JZJ193" s="80"/>
      <c r="JZK193" s="199"/>
      <c r="JZL193" s="199"/>
      <c r="JZM193" s="199"/>
      <c r="JZN193" s="200"/>
      <c r="JZO193" s="201"/>
      <c r="JZP193" s="202"/>
      <c r="JZQ193" s="199"/>
      <c r="JZR193" s="199"/>
      <c r="JZS193" s="80"/>
      <c r="JZT193" s="199"/>
      <c r="JZU193" s="199"/>
      <c r="JZV193" s="199"/>
      <c r="JZW193" s="200"/>
      <c r="JZX193" s="201"/>
      <c r="JZY193" s="202"/>
      <c r="JZZ193" s="199"/>
      <c r="KAA193" s="199"/>
      <c r="KAB193" s="80"/>
      <c r="KAC193" s="199"/>
      <c r="KAD193" s="199"/>
      <c r="KAE193" s="199"/>
      <c r="KAF193" s="200"/>
      <c r="KAG193" s="201"/>
      <c r="KAH193" s="202"/>
      <c r="KAI193" s="199"/>
      <c r="KAJ193" s="199"/>
      <c r="KAK193" s="80"/>
      <c r="KAL193" s="199"/>
      <c r="KAM193" s="199"/>
      <c r="KAN193" s="199"/>
      <c r="KAO193" s="200"/>
      <c r="KAP193" s="201"/>
      <c r="KAQ193" s="202"/>
      <c r="KAR193" s="199"/>
      <c r="KAS193" s="199"/>
      <c r="KAT193" s="80"/>
      <c r="KAU193" s="199"/>
      <c r="KAV193" s="199"/>
      <c r="KAW193" s="199"/>
      <c r="KAX193" s="200"/>
      <c r="KAY193" s="201"/>
      <c r="KAZ193" s="202"/>
      <c r="KBA193" s="199"/>
      <c r="KBB193" s="199"/>
      <c r="KBC193" s="80"/>
      <c r="KBD193" s="199"/>
      <c r="KBE193" s="199"/>
      <c r="KBF193" s="199"/>
      <c r="KBG193" s="200"/>
      <c r="KBH193" s="201"/>
      <c r="KBI193" s="202"/>
      <c r="KBJ193" s="199"/>
      <c r="KBK193" s="199"/>
      <c r="KBL193" s="80"/>
      <c r="KBM193" s="199"/>
      <c r="KBN193" s="199"/>
      <c r="KBO193" s="199"/>
      <c r="KBP193" s="200"/>
      <c r="KBQ193" s="201"/>
      <c r="KBR193" s="202"/>
      <c r="KBS193" s="199"/>
      <c r="KBT193" s="199"/>
      <c r="KBU193" s="80"/>
      <c r="KBV193" s="199"/>
      <c r="KBW193" s="199"/>
      <c r="KBX193" s="199"/>
      <c r="KBY193" s="200"/>
      <c r="KBZ193" s="201"/>
      <c r="KCA193" s="202"/>
      <c r="KCB193" s="199"/>
      <c r="KCC193" s="199"/>
      <c r="KCD193" s="80"/>
      <c r="KCE193" s="199"/>
      <c r="KCF193" s="199"/>
      <c r="KCG193" s="199"/>
      <c r="KCH193" s="200"/>
      <c r="KCI193" s="201"/>
      <c r="KCJ193" s="202"/>
      <c r="KCK193" s="199"/>
      <c r="KCL193" s="199"/>
      <c r="KCM193" s="80"/>
      <c r="KCN193" s="199"/>
      <c r="KCO193" s="199"/>
      <c r="KCP193" s="199"/>
      <c r="KCQ193" s="200"/>
      <c r="KCR193" s="201"/>
      <c r="KCS193" s="202"/>
      <c r="KCT193" s="199"/>
      <c r="KCU193" s="199"/>
      <c r="KCV193" s="80"/>
      <c r="KCW193" s="199"/>
      <c r="KCX193" s="199"/>
      <c r="KCY193" s="199"/>
      <c r="KCZ193" s="200"/>
      <c r="KDA193" s="201"/>
      <c r="KDB193" s="202"/>
      <c r="KDC193" s="199"/>
      <c r="KDD193" s="199"/>
      <c r="KDE193" s="80"/>
      <c r="KDF193" s="199"/>
      <c r="KDG193" s="199"/>
      <c r="KDH193" s="199"/>
      <c r="KDI193" s="200"/>
      <c r="KDJ193" s="201"/>
      <c r="KDK193" s="202"/>
      <c r="KDL193" s="199"/>
      <c r="KDM193" s="199"/>
      <c r="KDN193" s="80"/>
      <c r="KDO193" s="199"/>
      <c r="KDP193" s="199"/>
      <c r="KDQ193" s="199"/>
      <c r="KDR193" s="200"/>
      <c r="KDS193" s="201"/>
      <c r="KDT193" s="202"/>
      <c r="KDU193" s="199"/>
      <c r="KDV193" s="199"/>
      <c r="KDW193" s="80"/>
      <c r="KDX193" s="199"/>
      <c r="KDY193" s="199"/>
      <c r="KDZ193" s="199"/>
      <c r="KEA193" s="200"/>
      <c r="KEB193" s="201"/>
      <c r="KEC193" s="202"/>
      <c r="KED193" s="199"/>
      <c r="KEE193" s="199"/>
      <c r="KEF193" s="80"/>
      <c r="KEG193" s="199"/>
      <c r="KEH193" s="199"/>
      <c r="KEI193" s="199"/>
      <c r="KEJ193" s="200"/>
      <c r="KEK193" s="201"/>
      <c r="KEL193" s="202"/>
      <c r="KEM193" s="199"/>
      <c r="KEN193" s="199"/>
      <c r="KEO193" s="80"/>
      <c r="KEP193" s="199"/>
      <c r="KEQ193" s="199"/>
      <c r="KER193" s="199"/>
      <c r="KES193" s="200"/>
      <c r="KET193" s="201"/>
      <c r="KEU193" s="202"/>
      <c r="KEV193" s="199"/>
      <c r="KEW193" s="199"/>
      <c r="KEX193" s="80"/>
      <c r="KEY193" s="199"/>
      <c r="KEZ193" s="199"/>
      <c r="KFA193" s="199"/>
      <c r="KFB193" s="200"/>
      <c r="KFC193" s="201"/>
      <c r="KFD193" s="202"/>
      <c r="KFE193" s="199"/>
      <c r="KFF193" s="199"/>
      <c r="KFG193" s="80"/>
      <c r="KFH193" s="199"/>
      <c r="KFI193" s="199"/>
      <c r="KFJ193" s="199"/>
      <c r="KFK193" s="200"/>
      <c r="KFL193" s="201"/>
      <c r="KFM193" s="202"/>
      <c r="KFN193" s="199"/>
      <c r="KFO193" s="199"/>
      <c r="KFP193" s="80"/>
      <c r="KFQ193" s="199"/>
      <c r="KFR193" s="199"/>
      <c r="KFS193" s="199"/>
      <c r="KFT193" s="200"/>
      <c r="KFU193" s="201"/>
      <c r="KFV193" s="202"/>
      <c r="KFW193" s="199"/>
      <c r="KFX193" s="199"/>
      <c r="KFY193" s="80"/>
      <c r="KFZ193" s="199"/>
      <c r="KGA193" s="199"/>
      <c r="KGB193" s="199"/>
      <c r="KGC193" s="200"/>
      <c r="KGD193" s="201"/>
      <c r="KGE193" s="202"/>
      <c r="KGF193" s="199"/>
      <c r="KGG193" s="199"/>
      <c r="KGH193" s="80"/>
      <c r="KGI193" s="199"/>
      <c r="KGJ193" s="199"/>
      <c r="KGK193" s="199"/>
      <c r="KGL193" s="200"/>
      <c r="KGM193" s="201"/>
      <c r="KGN193" s="202"/>
      <c r="KGO193" s="199"/>
      <c r="KGP193" s="199"/>
      <c r="KGQ193" s="80"/>
      <c r="KGR193" s="199"/>
      <c r="KGS193" s="199"/>
      <c r="KGT193" s="199"/>
      <c r="KGU193" s="200"/>
      <c r="KGV193" s="201"/>
      <c r="KGW193" s="202"/>
      <c r="KGX193" s="199"/>
      <c r="KGZ193" s="127"/>
      <c r="KHA193" s="199"/>
      <c r="KHB193" s="199"/>
      <c r="KHC193" s="199"/>
      <c r="KHD193" s="200"/>
      <c r="KHE193" s="201"/>
      <c r="KHF193" s="202"/>
      <c r="KHG193" s="199"/>
      <c r="KHI193" s="127"/>
      <c r="KHM193" s="243"/>
      <c r="KHN193" s="244"/>
      <c r="KHO193" s="245"/>
      <c r="KHR193" s="127"/>
      <c r="KHV193" s="200"/>
      <c r="KHW193" s="201"/>
      <c r="KHX193" s="202"/>
      <c r="KHY193" s="199"/>
      <c r="KHZ193" s="199"/>
      <c r="KIA193" s="80"/>
      <c r="KIB193" s="199"/>
      <c r="KIC193" s="199"/>
      <c r="KID193" s="199"/>
      <c r="KIE193" s="200"/>
      <c r="KIF193" s="201"/>
      <c r="KIG193" s="202"/>
      <c r="KIH193" s="199"/>
      <c r="KII193" s="199"/>
      <c r="KIJ193" s="80"/>
      <c r="KIK193" s="199"/>
      <c r="KIL193" s="199"/>
      <c r="KIM193" s="199"/>
      <c r="KIN193" s="200"/>
      <c r="KIO193" s="201"/>
      <c r="KIP193" s="202"/>
      <c r="KIQ193" s="199"/>
      <c r="KIR193" s="199"/>
      <c r="KIS193" s="80"/>
      <c r="KIT193" s="199"/>
      <c r="KIU193" s="199"/>
      <c r="KIV193" s="199"/>
      <c r="KIW193" s="200"/>
      <c r="KIX193" s="201"/>
      <c r="KIY193" s="202"/>
      <c r="KIZ193" s="199"/>
      <c r="KJA193" s="199"/>
      <c r="KJB193" s="80"/>
      <c r="KJC193" s="199"/>
      <c r="KJD193" s="199"/>
      <c r="KJE193" s="199"/>
      <c r="KJF193" s="200"/>
      <c r="KJG193" s="201"/>
      <c r="KJH193" s="202"/>
      <c r="KJI193" s="199"/>
      <c r="KJJ193" s="199"/>
      <c r="KJK193" s="80"/>
      <c r="KJL193" s="199"/>
      <c r="KJM193" s="199"/>
      <c r="KJN193" s="199"/>
      <c r="KJO193" s="200"/>
      <c r="KJP193" s="201"/>
      <c r="KJQ193" s="202"/>
      <c r="KJR193" s="199"/>
      <c r="KJS193" s="199"/>
      <c r="KJT193" s="80"/>
      <c r="KJU193" s="199"/>
      <c r="KJV193" s="199"/>
      <c r="KJW193" s="199"/>
      <c r="KJX193" s="200"/>
      <c r="KJY193" s="201"/>
      <c r="KJZ193" s="202"/>
      <c r="KKA193" s="199"/>
      <c r="KKB193" s="199"/>
      <c r="KKC193" s="80"/>
      <c r="KKD193" s="199"/>
      <c r="KKE193" s="199"/>
      <c r="KKF193" s="199"/>
      <c r="KKG193" s="200"/>
      <c r="KKH193" s="201"/>
      <c r="KKI193" s="202"/>
      <c r="KKJ193" s="199"/>
      <c r="KKK193" s="199"/>
      <c r="KKL193" s="80"/>
      <c r="KKM193" s="199"/>
      <c r="KKN193" s="199"/>
      <c r="KKO193" s="199"/>
      <c r="KKP193" s="200"/>
      <c r="KKQ193" s="201"/>
      <c r="KKR193" s="202"/>
      <c r="KKS193" s="199"/>
      <c r="KKT193" s="199"/>
      <c r="KKU193" s="80"/>
      <c r="KKV193" s="199"/>
      <c r="KKW193" s="199"/>
      <c r="KKX193" s="199"/>
      <c r="KKY193" s="200"/>
      <c r="KKZ193" s="201"/>
      <c r="KLA193" s="202"/>
      <c r="KLB193" s="199"/>
      <c r="KLC193" s="199"/>
      <c r="KLD193" s="80"/>
      <c r="KLE193" s="199"/>
      <c r="KLF193" s="199"/>
      <c r="KLG193" s="199"/>
      <c r="KLH193" s="200"/>
      <c r="KLI193" s="201"/>
      <c r="KLJ193" s="202"/>
      <c r="KLK193" s="199"/>
      <c r="KLL193" s="199"/>
      <c r="KLM193" s="80"/>
      <c r="KLN193" s="199"/>
      <c r="KLO193" s="199"/>
      <c r="KLP193" s="199"/>
      <c r="KLQ193" s="200"/>
      <c r="KLR193" s="201"/>
      <c r="KLS193" s="202"/>
      <c r="KLT193" s="199"/>
      <c r="KLU193" s="199"/>
      <c r="KLV193" s="80"/>
      <c r="KLW193" s="199"/>
      <c r="KLX193" s="199"/>
      <c r="KLY193" s="199"/>
      <c r="KLZ193" s="200"/>
      <c r="KMA193" s="201"/>
      <c r="KMB193" s="202"/>
      <c r="KMC193" s="199"/>
      <c r="KMD193" s="199"/>
      <c r="KME193" s="80"/>
      <c r="KMF193" s="199"/>
      <c r="KMG193" s="199"/>
      <c r="KMH193" s="199"/>
      <c r="KMI193" s="200"/>
      <c r="KMJ193" s="201"/>
      <c r="KMK193" s="202"/>
      <c r="KML193" s="199"/>
      <c r="KMM193" s="199"/>
      <c r="KMN193" s="80"/>
      <c r="KMO193" s="199"/>
      <c r="KMP193" s="199"/>
      <c r="KMQ193" s="199"/>
      <c r="KMR193" s="200"/>
      <c r="KMS193" s="201"/>
      <c r="KMT193" s="202"/>
      <c r="KMU193" s="199"/>
      <c r="KMV193" s="199"/>
      <c r="KMW193" s="80"/>
      <c r="KMX193" s="199"/>
      <c r="KMY193" s="199"/>
      <c r="KMZ193" s="199"/>
      <c r="KNA193" s="200"/>
      <c r="KNB193" s="201"/>
      <c r="KNC193" s="202"/>
      <c r="KND193" s="199"/>
      <c r="KNE193" s="199"/>
      <c r="KNF193" s="80"/>
      <c r="KNG193" s="199"/>
      <c r="KNH193" s="199"/>
      <c r="KNI193" s="199"/>
      <c r="KNJ193" s="200"/>
      <c r="KNK193" s="201"/>
      <c r="KNL193" s="202"/>
      <c r="KNM193" s="199"/>
      <c r="KNN193" s="199"/>
      <c r="KNO193" s="80"/>
      <c r="KNP193" s="199"/>
      <c r="KNQ193" s="199"/>
      <c r="KNR193" s="199"/>
      <c r="KNS193" s="200"/>
      <c r="KNT193" s="201"/>
      <c r="KNU193" s="202"/>
      <c r="KNV193" s="199"/>
      <c r="KNW193" s="199"/>
      <c r="KNX193" s="80"/>
      <c r="KNY193" s="199"/>
      <c r="KNZ193" s="199"/>
      <c r="KOA193" s="199"/>
      <c r="KOB193" s="200"/>
      <c r="KOC193" s="201"/>
      <c r="KOD193" s="202"/>
      <c r="KOE193" s="199"/>
      <c r="KOF193" s="199"/>
      <c r="KOG193" s="80"/>
      <c r="KOH193" s="199"/>
      <c r="KOI193" s="199"/>
      <c r="KOJ193" s="199"/>
      <c r="KOK193" s="200"/>
      <c r="KOL193" s="201"/>
      <c r="KOM193" s="202"/>
      <c r="KON193" s="199"/>
      <c r="KOO193" s="199"/>
      <c r="KOP193" s="80"/>
      <c r="KOQ193" s="199"/>
      <c r="KOR193" s="199"/>
      <c r="KOS193" s="199"/>
      <c r="KOT193" s="200"/>
      <c r="KOU193" s="201"/>
      <c r="KOV193" s="202"/>
      <c r="KOW193" s="199"/>
      <c r="KOX193" s="199"/>
      <c r="KOY193" s="80"/>
      <c r="KOZ193" s="199"/>
      <c r="KPA193" s="199"/>
      <c r="KPB193" s="199"/>
      <c r="KPC193" s="200"/>
      <c r="KPD193" s="201"/>
      <c r="KPE193" s="202"/>
      <c r="KPF193" s="199"/>
      <c r="KPG193" s="199"/>
      <c r="KPH193" s="80"/>
      <c r="KPI193" s="199"/>
      <c r="KPJ193" s="199"/>
      <c r="KPK193" s="199"/>
      <c r="KPL193" s="200"/>
      <c r="KPM193" s="201"/>
      <c r="KPN193" s="202"/>
      <c r="KPO193" s="199"/>
      <c r="KPP193" s="199"/>
      <c r="KPQ193" s="80"/>
      <c r="KPR193" s="199"/>
      <c r="KPS193" s="199"/>
      <c r="KPT193" s="199"/>
      <c r="KPU193" s="200"/>
      <c r="KPV193" s="201"/>
      <c r="KPW193" s="202"/>
      <c r="KPX193" s="199"/>
      <c r="KPY193" s="199"/>
      <c r="KPZ193" s="80"/>
      <c r="KQA193" s="199"/>
      <c r="KQB193" s="199"/>
      <c r="KQC193" s="199"/>
      <c r="KQD193" s="200"/>
      <c r="KQE193" s="201"/>
      <c r="KQF193" s="202"/>
      <c r="KQG193" s="199"/>
      <c r="KQH193" s="199"/>
      <c r="KQI193" s="80"/>
      <c r="KQJ193" s="199"/>
      <c r="KQK193" s="199"/>
      <c r="KQL193" s="199"/>
      <c r="KQM193" s="200"/>
      <c r="KQN193" s="201"/>
      <c r="KQO193" s="202"/>
      <c r="KQP193" s="199"/>
      <c r="KQQ193" s="199"/>
      <c r="KQR193" s="80"/>
      <c r="KQS193" s="199"/>
      <c r="KQT193" s="199"/>
      <c r="KQV193" s="243"/>
      <c r="KQW193" s="201"/>
      <c r="KQX193" s="202"/>
      <c r="KQY193" s="199"/>
      <c r="KQZ193" s="199"/>
      <c r="KRA193" s="80"/>
      <c r="KRB193" s="199"/>
      <c r="KRC193" s="199"/>
      <c r="KRE193" s="243"/>
      <c r="KRF193" s="244"/>
      <c r="KRG193" s="245"/>
      <c r="KRJ193" s="127"/>
      <c r="KRN193" s="243"/>
      <c r="KRO193" s="244"/>
      <c r="KRP193" s="245"/>
      <c r="KRR193" s="199"/>
      <c r="KRS193" s="80"/>
      <c r="KRT193" s="199"/>
      <c r="KRU193" s="199"/>
      <c r="KRV193" s="199"/>
      <c r="KRW193" s="200"/>
      <c r="KRX193" s="201"/>
      <c r="KRY193" s="202"/>
      <c r="KRZ193" s="199"/>
      <c r="KSA193" s="199"/>
      <c r="KSB193" s="80"/>
      <c r="KSC193" s="199"/>
      <c r="KSD193" s="199"/>
      <c r="KSE193" s="199"/>
      <c r="KSF193" s="200"/>
      <c r="KSG193" s="201"/>
      <c r="KSH193" s="202"/>
      <c r="KSI193" s="199"/>
      <c r="KSJ193" s="199"/>
      <c r="KSK193" s="80"/>
      <c r="KSL193" s="199"/>
      <c r="KSM193" s="199"/>
      <c r="KSN193" s="199"/>
      <c r="KSO193" s="200"/>
      <c r="KSP193" s="201"/>
      <c r="KSQ193" s="202"/>
      <c r="KSR193" s="199"/>
      <c r="KSS193" s="199"/>
      <c r="KST193" s="80"/>
      <c r="KSU193" s="199"/>
      <c r="KSV193" s="199"/>
      <c r="KSW193" s="199"/>
      <c r="KSX193" s="200"/>
      <c r="KSY193" s="201"/>
      <c r="KSZ193" s="202"/>
      <c r="KTA193" s="199"/>
      <c r="KTB193" s="199"/>
      <c r="KTC193" s="80"/>
      <c r="KTD193" s="199"/>
      <c r="KTE193" s="199"/>
      <c r="KTF193" s="199"/>
      <c r="KTG193" s="200"/>
      <c r="KTH193" s="201"/>
      <c r="KTI193" s="202"/>
      <c r="KTJ193" s="199"/>
      <c r="KTK193" s="199"/>
      <c r="KTL193" s="80"/>
      <c r="KTM193" s="199"/>
      <c r="KTN193" s="199"/>
      <c r="KTO193" s="199"/>
      <c r="KTP193" s="200"/>
      <c r="KTQ193" s="201"/>
      <c r="KTR193" s="202"/>
      <c r="KTS193" s="199"/>
      <c r="KTT193" s="199"/>
      <c r="KTU193" s="80"/>
      <c r="KTV193" s="199"/>
      <c r="KTW193" s="199"/>
      <c r="KTX193" s="199"/>
      <c r="KTY193" s="200"/>
      <c r="KTZ193" s="201"/>
      <c r="KUA193" s="202"/>
      <c r="KUB193" s="199"/>
      <c r="KUC193" s="199"/>
      <c r="KUD193" s="80"/>
      <c r="KUE193" s="199"/>
      <c r="KUF193" s="199"/>
      <c r="KUG193" s="199"/>
      <c r="KUH193" s="200"/>
      <c r="KUI193" s="201"/>
      <c r="KUJ193" s="202"/>
      <c r="KUK193" s="199"/>
      <c r="KUL193" s="199"/>
      <c r="KUM193" s="80"/>
      <c r="KUN193" s="199"/>
      <c r="KUO193" s="199"/>
      <c r="KUP193" s="199"/>
      <c r="KUQ193" s="200"/>
      <c r="KUR193" s="201"/>
      <c r="KUS193" s="202"/>
      <c r="KUT193" s="199"/>
      <c r="KUU193" s="199"/>
      <c r="KUV193" s="80"/>
      <c r="KUW193" s="199"/>
      <c r="KUX193" s="199"/>
      <c r="KUY193" s="199"/>
      <c r="KUZ193" s="200"/>
      <c r="KVA193" s="201"/>
      <c r="KVB193" s="202"/>
      <c r="KVC193" s="199"/>
      <c r="KVD193" s="199"/>
      <c r="KVE193" s="80"/>
      <c r="KVF193" s="199"/>
      <c r="KVG193" s="199"/>
      <c r="KVH193" s="199"/>
      <c r="KVI193" s="200"/>
      <c r="KVJ193" s="201"/>
      <c r="KVK193" s="202"/>
      <c r="KVL193" s="199"/>
      <c r="KVM193" s="199"/>
      <c r="KVN193" s="80"/>
      <c r="KVO193" s="199"/>
      <c r="KVP193" s="199"/>
      <c r="KVQ193" s="199"/>
      <c r="KVR193" s="200"/>
      <c r="KVS193" s="201"/>
      <c r="KVT193" s="202"/>
      <c r="KVU193" s="199"/>
      <c r="KVV193" s="199"/>
      <c r="KVW193" s="80"/>
      <c r="KVX193" s="199"/>
      <c r="KVY193" s="199"/>
      <c r="KVZ193" s="199"/>
      <c r="KWA193" s="200"/>
      <c r="KWB193" s="201"/>
      <c r="KWC193" s="202"/>
      <c r="KWD193" s="199"/>
      <c r="KWE193" s="199"/>
      <c r="KWF193" s="80"/>
      <c r="KWG193" s="199"/>
      <c r="KWH193" s="199"/>
      <c r="KWI193" s="199"/>
      <c r="KWJ193" s="200"/>
      <c r="KWK193" s="201"/>
      <c r="KWL193" s="202"/>
      <c r="KWM193" s="199"/>
      <c r="KWN193" s="199"/>
      <c r="KWO193" s="80"/>
      <c r="KWP193" s="199"/>
      <c r="KWQ193" s="199"/>
      <c r="KWR193" s="199"/>
      <c r="KWS193" s="200"/>
      <c r="KWT193" s="201"/>
      <c r="KWU193" s="202"/>
      <c r="KWV193" s="199"/>
      <c r="KWW193" s="199"/>
      <c r="KWX193" s="80"/>
      <c r="KWY193" s="199"/>
      <c r="KWZ193" s="199"/>
      <c r="KXA193" s="199"/>
      <c r="KXB193" s="200"/>
      <c r="KXC193" s="201"/>
      <c r="KXD193" s="202"/>
      <c r="KXE193" s="199"/>
      <c r="KXF193" s="199"/>
      <c r="KXG193" s="80"/>
      <c r="KXH193" s="199"/>
      <c r="KXI193" s="199"/>
      <c r="KXJ193" s="199"/>
      <c r="KXK193" s="200"/>
      <c r="KXL193" s="201"/>
      <c r="KXM193" s="202"/>
      <c r="KXN193" s="199"/>
      <c r="KXO193" s="199"/>
      <c r="KXP193" s="80"/>
      <c r="KXQ193" s="199"/>
      <c r="KXR193" s="199"/>
      <c r="KXS193" s="199"/>
      <c r="KXT193" s="200"/>
      <c r="KXU193" s="201"/>
      <c r="KXV193" s="202"/>
      <c r="KXW193" s="199"/>
      <c r="KXX193" s="199"/>
      <c r="KXY193" s="80"/>
      <c r="KXZ193" s="199"/>
      <c r="KYA193" s="199"/>
      <c r="KYB193" s="199"/>
      <c r="KYC193" s="200"/>
      <c r="KYD193" s="201"/>
      <c r="KYE193" s="202"/>
      <c r="KYF193" s="199"/>
      <c r="KYG193" s="199"/>
      <c r="KYH193" s="80"/>
      <c r="KYI193" s="199"/>
      <c r="KYJ193" s="199"/>
      <c r="KYK193" s="199"/>
      <c r="KYL193" s="200"/>
      <c r="KYM193" s="201"/>
      <c r="KYN193" s="202"/>
      <c r="KYO193" s="199"/>
      <c r="KYP193" s="199"/>
      <c r="KYQ193" s="80"/>
      <c r="KYR193" s="199"/>
      <c r="KYS193" s="199"/>
      <c r="KYT193" s="199"/>
      <c r="KYU193" s="200"/>
      <c r="KYV193" s="201"/>
      <c r="KYW193" s="202"/>
      <c r="KYX193" s="199"/>
      <c r="KYY193" s="199"/>
      <c r="KYZ193" s="80"/>
      <c r="KZA193" s="199"/>
      <c r="KZB193" s="199"/>
      <c r="KZC193" s="199"/>
      <c r="KZD193" s="200"/>
      <c r="KZE193" s="201"/>
      <c r="KZF193" s="202"/>
      <c r="KZG193" s="199"/>
      <c r="KZH193" s="199"/>
      <c r="KZI193" s="80"/>
      <c r="KZJ193" s="199"/>
      <c r="KZK193" s="199"/>
      <c r="KZL193" s="199"/>
      <c r="KZM193" s="200"/>
      <c r="KZN193" s="201"/>
      <c r="KZO193" s="202"/>
      <c r="KZP193" s="199"/>
      <c r="KZQ193" s="199"/>
      <c r="KZR193" s="80"/>
      <c r="KZS193" s="199"/>
      <c r="KZT193" s="199"/>
      <c r="KZU193" s="199"/>
      <c r="KZV193" s="200"/>
      <c r="KZW193" s="201"/>
      <c r="KZX193" s="202"/>
      <c r="KZY193" s="199"/>
      <c r="KZZ193" s="199"/>
      <c r="LAA193" s="80"/>
      <c r="LAB193" s="199"/>
      <c r="LAC193" s="199"/>
      <c r="LAD193" s="199"/>
      <c r="LAE193" s="200"/>
      <c r="LAF193" s="201"/>
      <c r="LAG193" s="202"/>
      <c r="LAH193" s="199"/>
      <c r="LAI193" s="199"/>
      <c r="LAJ193" s="80"/>
      <c r="LAK193" s="199"/>
      <c r="LAL193" s="199"/>
      <c r="LAM193" s="199"/>
      <c r="LAN193" s="200"/>
      <c r="LAO193" s="201"/>
      <c r="LAP193" s="202"/>
      <c r="LAS193" s="80"/>
      <c r="LAT193" s="199"/>
      <c r="LAU193" s="199"/>
      <c r="LAV193" s="199"/>
      <c r="LAW193" s="200"/>
      <c r="LAX193" s="201"/>
      <c r="LAY193" s="202"/>
      <c r="LBB193" s="127"/>
      <c r="LBF193" s="243"/>
      <c r="LBG193" s="244"/>
      <c r="LBH193" s="245"/>
      <c r="LBK193" s="127"/>
      <c r="LBN193" s="199"/>
      <c r="LBO193" s="200"/>
      <c r="LBP193" s="201"/>
      <c r="LBQ193" s="202"/>
      <c r="LBR193" s="199"/>
      <c r="LBS193" s="199"/>
      <c r="LBT193" s="80"/>
      <c r="LBU193" s="199"/>
      <c r="LBV193" s="199"/>
      <c r="LBW193" s="199"/>
      <c r="LBX193" s="200"/>
      <c r="LBY193" s="201"/>
      <c r="LBZ193" s="202"/>
      <c r="LCA193" s="199"/>
      <c r="LCB193" s="199"/>
      <c r="LCC193" s="80"/>
      <c r="LCD193" s="199"/>
      <c r="LCE193" s="199"/>
      <c r="LCF193" s="199"/>
      <c r="LCG193" s="200"/>
      <c r="LCH193" s="201"/>
      <c r="LCI193" s="202"/>
      <c r="LCJ193" s="199"/>
      <c r="LCK193" s="199"/>
      <c r="LCL193" s="80"/>
      <c r="LCM193" s="199"/>
      <c r="LCN193" s="199"/>
      <c r="LCO193" s="199"/>
      <c r="LCP193" s="200"/>
      <c r="LCQ193" s="201"/>
      <c r="LCR193" s="202"/>
      <c r="LCS193" s="199"/>
      <c r="LCT193" s="199"/>
      <c r="LCU193" s="80"/>
      <c r="LCV193" s="199"/>
      <c r="LCW193" s="199"/>
      <c r="LCX193" s="199"/>
      <c r="LCY193" s="200"/>
      <c r="LCZ193" s="201"/>
      <c r="LDA193" s="202"/>
      <c r="LDB193" s="199"/>
      <c r="LDC193" s="199"/>
      <c r="LDD193" s="80"/>
      <c r="LDE193" s="199"/>
      <c r="LDF193" s="199"/>
      <c r="LDG193" s="199"/>
      <c r="LDH193" s="200"/>
      <c r="LDI193" s="201"/>
      <c r="LDJ193" s="202"/>
      <c r="LDK193" s="199"/>
      <c r="LDL193" s="199"/>
      <c r="LDM193" s="80"/>
      <c r="LDN193" s="199"/>
      <c r="LDO193" s="199"/>
      <c r="LDP193" s="199"/>
      <c r="LDQ193" s="200"/>
      <c r="LDR193" s="201"/>
      <c r="LDS193" s="202"/>
      <c r="LDT193" s="199"/>
      <c r="LDU193" s="199"/>
      <c r="LDV193" s="80"/>
      <c r="LDW193" s="199"/>
      <c r="LDX193" s="199"/>
      <c r="LDY193" s="199"/>
      <c r="LDZ193" s="200"/>
      <c r="LEA193" s="201"/>
      <c r="LEB193" s="202"/>
      <c r="LEC193" s="199"/>
      <c r="LED193" s="199"/>
      <c r="LEE193" s="80"/>
      <c r="LEF193" s="199"/>
      <c r="LEG193" s="199"/>
      <c r="LEH193" s="199"/>
      <c r="LEI193" s="200"/>
      <c r="LEJ193" s="201"/>
      <c r="LEK193" s="202"/>
      <c r="LEL193" s="199"/>
      <c r="LEM193" s="199"/>
      <c r="LEN193" s="80"/>
      <c r="LEO193" s="199"/>
      <c r="LEP193" s="199"/>
      <c r="LEQ193" s="199"/>
      <c r="LER193" s="200"/>
      <c r="LES193" s="201"/>
      <c r="LET193" s="202"/>
      <c r="LEU193" s="199"/>
      <c r="LEV193" s="199"/>
      <c r="LEW193" s="80"/>
      <c r="LEX193" s="199"/>
      <c r="LEY193" s="199"/>
      <c r="LEZ193" s="199"/>
      <c r="LFA193" s="200"/>
      <c r="LFB193" s="201"/>
      <c r="LFC193" s="202"/>
      <c r="LFD193" s="199"/>
      <c r="LFE193" s="199"/>
      <c r="LFF193" s="80"/>
      <c r="LFG193" s="199"/>
      <c r="LFH193" s="199"/>
      <c r="LFI193" s="199"/>
      <c r="LFJ193" s="200"/>
      <c r="LFK193" s="201"/>
      <c r="LFL193" s="202"/>
      <c r="LFM193" s="199"/>
      <c r="LFN193" s="199"/>
      <c r="LFO193" s="80"/>
      <c r="LFP193" s="199"/>
      <c r="LFQ193" s="199"/>
      <c r="LFR193" s="199"/>
      <c r="LFS193" s="200"/>
      <c r="LFT193" s="201"/>
      <c r="LFU193" s="202"/>
      <c r="LFV193" s="199"/>
      <c r="LFW193" s="199"/>
      <c r="LFX193" s="80"/>
      <c r="LFY193" s="199"/>
      <c r="LFZ193" s="199"/>
      <c r="LGA193" s="199"/>
      <c r="LGB193" s="200"/>
      <c r="LGC193" s="201"/>
      <c r="LGD193" s="202"/>
      <c r="LGE193" s="199"/>
      <c r="LGF193" s="199"/>
      <c r="LGG193" s="80"/>
      <c r="LGH193" s="199"/>
      <c r="LGI193" s="199"/>
      <c r="LGJ193" s="199"/>
      <c r="LGK193" s="200"/>
      <c r="LGL193" s="201"/>
      <c r="LGM193" s="202"/>
      <c r="LGN193" s="199"/>
      <c r="LGO193" s="199"/>
      <c r="LGP193" s="80"/>
      <c r="LGQ193" s="199"/>
      <c r="LGR193" s="199"/>
      <c r="LGS193" s="199"/>
      <c r="LGT193" s="200"/>
      <c r="LGU193" s="201"/>
      <c r="LGV193" s="202"/>
      <c r="LGW193" s="199"/>
      <c r="LGX193" s="199"/>
      <c r="LGY193" s="80"/>
      <c r="LGZ193" s="199"/>
      <c r="LHA193" s="199"/>
      <c r="LHB193" s="199"/>
      <c r="LHC193" s="200"/>
      <c r="LHD193" s="201"/>
      <c r="LHE193" s="202"/>
      <c r="LHF193" s="199"/>
      <c r="LHG193" s="199"/>
      <c r="LHH193" s="80"/>
      <c r="LHI193" s="199"/>
      <c r="LHJ193" s="199"/>
      <c r="LHK193" s="199"/>
      <c r="LHL193" s="200"/>
      <c r="LHM193" s="201"/>
      <c r="LHN193" s="202"/>
      <c r="LHO193" s="199"/>
      <c r="LHP193" s="199"/>
      <c r="LHQ193" s="80"/>
      <c r="LHR193" s="199"/>
      <c r="LHS193" s="199"/>
      <c r="LHT193" s="199"/>
      <c r="LHU193" s="200"/>
      <c r="LHV193" s="201"/>
      <c r="LHW193" s="202"/>
      <c r="LHX193" s="199"/>
      <c r="LHY193" s="199"/>
      <c r="LHZ193" s="80"/>
      <c r="LIA193" s="199"/>
      <c r="LIB193" s="199"/>
      <c r="LIC193" s="199"/>
      <c r="LID193" s="200"/>
      <c r="LIE193" s="201"/>
      <c r="LIF193" s="202"/>
      <c r="LIG193" s="199"/>
      <c r="LIH193" s="199"/>
      <c r="LII193" s="80"/>
      <c r="LIJ193" s="199"/>
      <c r="LIK193" s="199"/>
      <c r="LIL193" s="199"/>
      <c r="LIM193" s="200"/>
      <c r="LIN193" s="201"/>
      <c r="LIO193" s="202"/>
      <c r="LIP193" s="199"/>
      <c r="LIQ193" s="199"/>
      <c r="LIR193" s="80"/>
      <c r="LIS193" s="199"/>
      <c r="LIT193" s="199"/>
      <c r="LIU193" s="199"/>
      <c r="LIV193" s="200"/>
      <c r="LIW193" s="201"/>
      <c r="LIX193" s="202"/>
      <c r="LIY193" s="199"/>
      <c r="LIZ193" s="199"/>
      <c r="LJA193" s="80"/>
      <c r="LJB193" s="199"/>
      <c r="LJC193" s="199"/>
      <c r="LJD193" s="199"/>
      <c r="LJE193" s="200"/>
      <c r="LJF193" s="201"/>
      <c r="LJG193" s="202"/>
      <c r="LJH193" s="199"/>
      <c r="LJI193" s="199"/>
      <c r="LJJ193" s="80"/>
      <c r="LJK193" s="199"/>
      <c r="LJL193" s="199"/>
      <c r="LJM193" s="199"/>
      <c r="LJN193" s="200"/>
      <c r="LJO193" s="201"/>
      <c r="LJP193" s="202"/>
      <c r="LJQ193" s="199"/>
      <c r="LJR193" s="199"/>
      <c r="LJS193" s="80"/>
      <c r="LJT193" s="199"/>
      <c r="LJU193" s="199"/>
      <c r="LJV193" s="199"/>
      <c r="LJW193" s="200"/>
      <c r="LJX193" s="201"/>
      <c r="LJY193" s="202"/>
      <c r="LJZ193" s="199"/>
      <c r="LKA193" s="199"/>
      <c r="LKB193" s="80"/>
      <c r="LKC193" s="199"/>
      <c r="LKD193" s="199"/>
      <c r="LKE193" s="199"/>
      <c r="LKF193" s="200"/>
      <c r="LKG193" s="201"/>
      <c r="LKH193" s="202"/>
      <c r="LKI193" s="199"/>
      <c r="LKJ193" s="199"/>
      <c r="LKK193" s="80"/>
      <c r="LKL193" s="199"/>
      <c r="LKO193" s="200"/>
      <c r="LKP193" s="201"/>
      <c r="LKQ193" s="202"/>
      <c r="LKR193" s="199"/>
      <c r="LKS193" s="199"/>
      <c r="LKT193" s="80"/>
      <c r="LKU193" s="199"/>
      <c r="LKX193" s="243"/>
      <c r="LKY193" s="244"/>
      <c r="LKZ193" s="245"/>
      <c r="LLC193" s="127"/>
      <c r="LLG193" s="243"/>
      <c r="LLH193" s="244"/>
      <c r="LLI193" s="245"/>
      <c r="LLJ193" s="199"/>
      <c r="LLK193" s="199"/>
      <c r="LLL193" s="80"/>
      <c r="LLM193" s="199"/>
      <c r="LLN193" s="199"/>
      <c r="LLO193" s="199"/>
      <c r="LLP193" s="200"/>
      <c r="LLQ193" s="201"/>
      <c r="LLR193" s="202"/>
      <c r="LLS193" s="199"/>
      <c r="LLT193" s="199"/>
      <c r="LLU193" s="80"/>
      <c r="LLV193" s="199"/>
      <c r="LLW193" s="199"/>
      <c r="LLX193" s="199"/>
      <c r="LLY193" s="200"/>
      <c r="LLZ193" s="201"/>
      <c r="LMA193" s="202"/>
      <c r="LMB193" s="199"/>
      <c r="LMC193" s="199"/>
      <c r="LMD193" s="80"/>
      <c r="LME193" s="199"/>
      <c r="LMF193" s="199"/>
      <c r="LMG193" s="199"/>
      <c r="LMH193" s="200"/>
      <c r="LMI193" s="201"/>
      <c r="LMJ193" s="202"/>
      <c r="LMK193" s="199"/>
      <c r="LML193" s="199"/>
      <c r="LMM193" s="80"/>
      <c r="LMN193" s="199"/>
      <c r="LMO193" s="199"/>
      <c r="LMP193" s="199"/>
      <c r="LMQ193" s="200"/>
      <c r="LMR193" s="201"/>
      <c r="LMS193" s="202"/>
      <c r="LMT193" s="199"/>
      <c r="LMU193" s="199"/>
      <c r="LMV193" s="80"/>
      <c r="LMW193" s="199"/>
      <c r="LMX193" s="199"/>
      <c r="LMY193" s="199"/>
      <c r="LMZ193" s="200"/>
      <c r="LNA193" s="201"/>
      <c r="LNB193" s="202"/>
      <c r="LNC193" s="199"/>
      <c r="LND193" s="199"/>
      <c r="LNE193" s="80"/>
      <c r="LNF193" s="199"/>
      <c r="LNG193" s="199"/>
      <c r="LNH193" s="199"/>
      <c r="LNI193" s="200"/>
      <c r="LNJ193" s="201"/>
      <c r="LNK193" s="202"/>
      <c r="LNL193" s="199"/>
      <c r="LNM193" s="199"/>
      <c r="LNN193" s="80"/>
      <c r="LNO193" s="199"/>
      <c r="LNP193" s="199"/>
      <c r="LNQ193" s="199"/>
      <c r="LNR193" s="200"/>
      <c r="LNS193" s="201"/>
      <c r="LNT193" s="202"/>
      <c r="LNU193" s="199"/>
      <c r="LNV193" s="199"/>
      <c r="LNW193" s="80"/>
      <c r="LNX193" s="199"/>
      <c r="LNY193" s="199"/>
      <c r="LNZ193" s="199"/>
      <c r="LOA193" s="200"/>
      <c r="LOB193" s="201"/>
      <c r="LOC193" s="202"/>
      <c r="LOD193" s="199"/>
      <c r="LOE193" s="199"/>
      <c r="LOF193" s="80"/>
      <c r="LOG193" s="199"/>
      <c r="LOH193" s="199"/>
      <c r="LOI193" s="199"/>
      <c r="LOJ193" s="200"/>
      <c r="LOK193" s="201"/>
      <c r="LOL193" s="202"/>
      <c r="LOM193" s="199"/>
      <c r="LON193" s="199"/>
      <c r="LOO193" s="80"/>
      <c r="LOP193" s="199"/>
      <c r="LOQ193" s="199"/>
      <c r="LOR193" s="199"/>
      <c r="LOS193" s="200"/>
      <c r="LOT193" s="201"/>
      <c r="LOU193" s="202"/>
      <c r="LOV193" s="199"/>
      <c r="LOW193" s="199"/>
      <c r="LOX193" s="80"/>
      <c r="LOY193" s="199"/>
      <c r="LOZ193" s="199"/>
      <c r="LPA193" s="199"/>
      <c r="LPB193" s="200"/>
      <c r="LPC193" s="201"/>
      <c r="LPD193" s="202"/>
      <c r="LPE193" s="199"/>
      <c r="LPF193" s="199"/>
      <c r="LPG193" s="80"/>
      <c r="LPH193" s="199"/>
      <c r="LPI193" s="199"/>
      <c r="LPJ193" s="199"/>
      <c r="LPK193" s="200"/>
      <c r="LPL193" s="201"/>
      <c r="LPM193" s="202"/>
      <c r="LPN193" s="199"/>
      <c r="LPO193" s="199"/>
      <c r="LPP193" s="80"/>
      <c r="LPQ193" s="199"/>
      <c r="LPR193" s="199"/>
      <c r="LPS193" s="199"/>
      <c r="LPT193" s="200"/>
      <c r="LPU193" s="201"/>
      <c r="LPV193" s="202"/>
      <c r="LPW193" s="199"/>
      <c r="LPX193" s="199"/>
      <c r="LPY193" s="80"/>
      <c r="LPZ193" s="199"/>
      <c r="LQA193" s="199"/>
      <c r="LQB193" s="199"/>
      <c r="LQC193" s="200"/>
      <c r="LQD193" s="201"/>
      <c r="LQE193" s="202"/>
      <c r="LQF193" s="199"/>
      <c r="LQG193" s="199"/>
      <c r="LQH193" s="80"/>
      <c r="LQI193" s="199"/>
      <c r="LQJ193" s="199"/>
      <c r="LQK193" s="199"/>
      <c r="LQL193" s="200"/>
      <c r="LQM193" s="201"/>
      <c r="LQN193" s="202"/>
      <c r="LQO193" s="199"/>
      <c r="LQP193" s="199"/>
      <c r="LQQ193" s="80"/>
      <c r="LQR193" s="199"/>
      <c r="LQS193" s="199"/>
      <c r="LQT193" s="199"/>
      <c r="LQU193" s="200"/>
      <c r="LQV193" s="201"/>
      <c r="LQW193" s="202"/>
      <c r="LQX193" s="199"/>
      <c r="LQY193" s="199"/>
      <c r="LQZ193" s="80"/>
      <c r="LRA193" s="199"/>
      <c r="LRB193" s="199"/>
      <c r="LRC193" s="199"/>
      <c r="LRD193" s="200"/>
      <c r="LRE193" s="201"/>
      <c r="LRF193" s="202"/>
      <c r="LRG193" s="199"/>
      <c r="LRH193" s="199"/>
      <c r="LRI193" s="80"/>
      <c r="LRJ193" s="199"/>
      <c r="LRK193" s="199"/>
      <c r="LRL193" s="199"/>
      <c r="LRM193" s="200"/>
      <c r="LRN193" s="201"/>
      <c r="LRO193" s="202"/>
      <c r="LRP193" s="199"/>
      <c r="LRQ193" s="199"/>
      <c r="LRR193" s="80"/>
      <c r="LRS193" s="199"/>
      <c r="LRT193" s="199"/>
      <c r="LRU193" s="199"/>
      <c r="LRV193" s="200"/>
      <c r="LRW193" s="201"/>
      <c r="LRX193" s="202"/>
      <c r="LRY193" s="199"/>
      <c r="LRZ193" s="199"/>
      <c r="LSA193" s="80"/>
      <c r="LSB193" s="199"/>
      <c r="LSC193" s="199"/>
      <c r="LSD193" s="199"/>
      <c r="LSE193" s="200"/>
      <c r="LSF193" s="201"/>
      <c r="LSG193" s="202"/>
      <c r="LSH193" s="199"/>
      <c r="LSI193" s="199"/>
      <c r="LSJ193" s="80"/>
      <c r="LSK193" s="199"/>
      <c r="LSL193" s="199"/>
      <c r="LSM193" s="199"/>
      <c r="LSN193" s="200"/>
      <c r="LSO193" s="201"/>
      <c r="LSP193" s="202"/>
      <c r="LSQ193" s="199"/>
      <c r="LSR193" s="199"/>
      <c r="LSS193" s="80"/>
      <c r="LST193" s="199"/>
      <c r="LSU193" s="199"/>
      <c r="LSV193" s="199"/>
      <c r="LSW193" s="200"/>
      <c r="LSX193" s="201"/>
      <c r="LSY193" s="202"/>
      <c r="LSZ193" s="199"/>
      <c r="LTA193" s="199"/>
      <c r="LTB193" s="80"/>
      <c r="LTC193" s="199"/>
      <c r="LTD193" s="199"/>
      <c r="LTE193" s="199"/>
      <c r="LTF193" s="200"/>
      <c r="LTG193" s="201"/>
      <c r="LTH193" s="202"/>
      <c r="LTI193" s="199"/>
      <c r="LTJ193" s="199"/>
      <c r="LTK193" s="80"/>
      <c r="LTL193" s="199"/>
      <c r="LTM193" s="199"/>
      <c r="LTN193" s="199"/>
      <c r="LTO193" s="200"/>
      <c r="LTP193" s="201"/>
      <c r="LTQ193" s="202"/>
      <c r="LTR193" s="199"/>
      <c r="LTS193" s="199"/>
      <c r="LTT193" s="80"/>
      <c r="LTU193" s="199"/>
      <c r="LTV193" s="199"/>
      <c r="LTW193" s="199"/>
      <c r="LTX193" s="200"/>
      <c r="LTY193" s="201"/>
      <c r="LTZ193" s="202"/>
      <c r="LUA193" s="199"/>
      <c r="LUB193" s="199"/>
      <c r="LUC193" s="80"/>
      <c r="LUD193" s="199"/>
      <c r="LUE193" s="199"/>
      <c r="LUF193" s="199"/>
      <c r="LUG193" s="200"/>
      <c r="LUH193" s="201"/>
      <c r="LUI193" s="245"/>
      <c r="LUK193" s="199"/>
      <c r="LUL193" s="80"/>
      <c r="LUM193" s="199"/>
      <c r="LUN193" s="199"/>
      <c r="LUO193" s="199"/>
      <c r="LUP193" s="200"/>
      <c r="LUQ193" s="201"/>
      <c r="LUR193" s="245"/>
      <c r="LUU193" s="127"/>
      <c r="LUY193" s="243"/>
      <c r="LUZ193" s="244"/>
      <c r="LVA193" s="245"/>
      <c r="LVD193" s="127"/>
      <c r="LVF193" s="199"/>
      <c r="LVG193" s="199"/>
      <c r="LVH193" s="200"/>
      <c r="LVI193" s="201"/>
      <c r="LVJ193" s="202"/>
      <c r="LVK193" s="199"/>
      <c r="LVL193" s="199"/>
      <c r="LVM193" s="80"/>
      <c r="LVN193" s="199"/>
      <c r="LVO193" s="199"/>
      <c r="LVP193" s="199"/>
      <c r="LVQ193" s="200"/>
      <c r="LVR193" s="201"/>
      <c r="LVS193" s="202"/>
      <c r="LVT193" s="199"/>
      <c r="LVU193" s="199"/>
      <c r="LVV193" s="80"/>
      <c r="LVW193" s="199"/>
      <c r="LVX193" s="199"/>
      <c r="LVY193" s="199"/>
      <c r="LVZ193" s="200"/>
      <c r="LWA193" s="201"/>
      <c r="LWB193" s="202"/>
      <c r="LWC193" s="199"/>
      <c r="LWD193" s="199"/>
      <c r="LWE193" s="80"/>
      <c r="LWF193" s="199"/>
      <c r="LWG193" s="199"/>
      <c r="LWH193" s="199"/>
      <c r="LWI193" s="200"/>
      <c r="LWJ193" s="201"/>
      <c r="LWK193" s="202"/>
      <c r="LWL193" s="199"/>
      <c r="LWM193" s="199"/>
      <c r="LWN193" s="80"/>
      <c r="LWO193" s="199"/>
      <c r="LWP193" s="199"/>
      <c r="LWQ193" s="199"/>
      <c r="LWR193" s="200"/>
      <c r="LWS193" s="201"/>
      <c r="LWT193" s="202"/>
      <c r="LWU193" s="199"/>
      <c r="LWV193" s="199"/>
      <c r="LWW193" s="80"/>
      <c r="LWX193" s="199"/>
      <c r="LWY193" s="199"/>
      <c r="LWZ193" s="199"/>
      <c r="LXA193" s="200"/>
      <c r="LXB193" s="201"/>
      <c r="LXC193" s="202"/>
      <c r="LXD193" s="199"/>
      <c r="LXE193" s="199"/>
      <c r="LXF193" s="80"/>
      <c r="LXG193" s="199"/>
      <c r="LXH193" s="199"/>
      <c r="LXI193" s="199"/>
      <c r="LXJ193" s="200"/>
      <c r="LXK193" s="201"/>
      <c r="LXL193" s="202"/>
      <c r="LXM193" s="199"/>
      <c r="LXN193" s="199"/>
      <c r="LXO193" s="80"/>
      <c r="LXP193" s="199"/>
      <c r="LXQ193" s="199"/>
      <c r="LXR193" s="199"/>
      <c r="LXS193" s="200"/>
      <c r="LXT193" s="201"/>
      <c r="LXU193" s="202"/>
      <c r="LXV193" s="199"/>
      <c r="LXW193" s="199"/>
      <c r="LXX193" s="80"/>
      <c r="LXY193" s="199"/>
      <c r="LXZ193" s="199"/>
      <c r="LYA193" s="199"/>
      <c r="LYB193" s="200"/>
      <c r="LYC193" s="201"/>
      <c r="LYD193" s="202"/>
      <c r="LYE193" s="199"/>
      <c r="LYF193" s="199"/>
      <c r="LYG193" s="80"/>
      <c r="LYH193" s="199"/>
      <c r="LYI193" s="199"/>
      <c r="LYJ193" s="199"/>
      <c r="LYK193" s="200"/>
      <c r="LYL193" s="201"/>
      <c r="LYM193" s="202"/>
      <c r="LYN193" s="199"/>
      <c r="LYO193" s="199"/>
      <c r="LYP193" s="80"/>
      <c r="LYQ193" s="199"/>
      <c r="LYR193" s="199"/>
      <c r="LYS193" s="199"/>
      <c r="LYT193" s="200"/>
      <c r="LYU193" s="201"/>
      <c r="LYV193" s="202"/>
      <c r="LYW193" s="199"/>
      <c r="LYX193" s="199"/>
      <c r="LYY193" s="80"/>
      <c r="LYZ193" s="199"/>
      <c r="LZA193" s="199"/>
      <c r="LZB193" s="199"/>
      <c r="LZC193" s="200"/>
      <c r="LZD193" s="201"/>
      <c r="LZE193" s="202"/>
      <c r="LZF193" s="199"/>
      <c r="LZG193" s="199"/>
      <c r="LZH193" s="80"/>
      <c r="LZI193" s="199"/>
      <c r="LZJ193" s="199"/>
      <c r="LZK193" s="199"/>
      <c r="LZL193" s="200"/>
      <c r="LZM193" s="201"/>
      <c r="LZN193" s="202"/>
      <c r="LZO193" s="199"/>
      <c r="LZP193" s="199"/>
      <c r="LZQ193" s="80"/>
      <c r="LZR193" s="199"/>
      <c r="LZS193" s="199"/>
      <c r="LZT193" s="199"/>
      <c r="LZU193" s="200"/>
      <c r="LZV193" s="201"/>
      <c r="LZW193" s="202"/>
      <c r="LZX193" s="199"/>
      <c r="LZY193" s="199"/>
      <c r="LZZ193" s="80"/>
      <c r="MAA193" s="199"/>
      <c r="MAB193" s="199"/>
      <c r="MAC193" s="199"/>
      <c r="MAD193" s="200"/>
      <c r="MAE193" s="201"/>
      <c r="MAF193" s="202"/>
      <c r="MAG193" s="199"/>
      <c r="MAH193" s="199"/>
      <c r="MAI193" s="80"/>
      <c r="MAJ193" s="199"/>
      <c r="MAK193" s="199"/>
      <c r="MAL193" s="199"/>
      <c r="MAM193" s="200"/>
      <c r="MAN193" s="201"/>
      <c r="MAO193" s="202"/>
      <c r="MAP193" s="199"/>
      <c r="MAQ193" s="199"/>
      <c r="MAR193" s="80"/>
      <c r="MAS193" s="199"/>
      <c r="MAT193" s="199"/>
      <c r="MAU193" s="199"/>
      <c r="MAV193" s="200"/>
      <c r="MAW193" s="201"/>
      <c r="MAX193" s="202"/>
      <c r="MAY193" s="199"/>
      <c r="MAZ193" s="199"/>
      <c r="MBA193" s="80"/>
      <c r="MBB193" s="199"/>
      <c r="MBC193" s="199"/>
      <c r="MBD193" s="199"/>
      <c r="MBE193" s="200"/>
      <c r="MBF193" s="201"/>
      <c r="MBG193" s="202"/>
      <c r="MBH193" s="199"/>
      <c r="MBI193" s="199"/>
      <c r="MBJ193" s="80"/>
      <c r="MBK193" s="199"/>
      <c r="MBL193" s="199"/>
      <c r="MBM193" s="199"/>
      <c r="MBN193" s="200"/>
      <c r="MBO193" s="201"/>
      <c r="MBP193" s="202"/>
      <c r="MBQ193" s="199"/>
      <c r="MBR193" s="199"/>
      <c r="MBS193" s="80"/>
      <c r="MBT193" s="199"/>
      <c r="MBU193" s="199"/>
      <c r="MBV193" s="199"/>
      <c r="MBW193" s="200"/>
      <c r="MBX193" s="201"/>
      <c r="MBY193" s="202"/>
      <c r="MBZ193" s="199"/>
      <c r="MCA193" s="199"/>
      <c r="MCB193" s="80"/>
      <c r="MCC193" s="199"/>
      <c r="MCD193" s="199"/>
      <c r="MCE193" s="199"/>
      <c r="MCF193" s="200"/>
      <c r="MCG193" s="201"/>
      <c r="MCH193" s="202"/>
      <c r="MCI193" s="199"/>
      <c r="MCJ193" s="199"/>
      <c r="MCK193" s="80"/>
      <c r="MCL193" s="199"/>
      <c r="MCM193" s="199"/>
      <c r="MCN193" s="199"/>
      <c r="MCO193" s="200"/>
      <c r="MCP193" s="201"/>
      <c r="MCQ193" s="202"/>
      <c r="MCR193" s="199"/>
      <c r="MCS193" s="199"/>
      <c r="MCT193" s="80"/>
      <c r="MCU193" s="199"/>
      <c r="MCV193" s="199"/>
      <c r="MCW193" s="199"/>
      <c r="MCX193" s="200"/>
      <c r="MCY193" s="201"/>
      <c r="MCZ193" s="202"/>
      <c r="MDA193" s="199"/>
      <c r="MDB193" s="199"/>
      <c r="MDC193" s="80"/>
      <c r="MDD193" s="199"/>
      <c r="MDE193" s="199"/>
      <c r="MDF193" s="199"/>
      <c r="MDG193" s="200"/>
      <c r="MDH193" s="201"/>
      <c r="MDI193" s="202"/>
      <c r="MDJ193" s="199"/>
      <c r="MDK193" s="199"/>
      <c r="MDL193" s="80"/>
      <c r="MDM193" s="199"/>
      <c r="MDN193" s="199"/>
      <c r="MDO193" s="199"/>
      <c r="MDP193" s="200"/>
      <c r="MDQ193" s="201"/>
      <c r="MDR193" s="202"/>
      <c r="MDS193" s="199"/>
      <c r="MDT193" s="199"/>
      <c r="MDU193" s="80"/>
      <c r="MDV193" s="199"/>
      <c r="MDW193" s="199"/>
      <c r="MDX193" s="199"/>
      <c r="MDY193" s="200"/>
      <c r="MDZ193" s="201"/>
      <c r="MEA193" s="202"/>
      <c r="MEB193" s="199"/>
      <c r="MEC193" s="199"/>
      <c r="MED193" s="80"/>
      <c r="MEG193" s="199"/>
      <c r="MEH193" s="200"/>
      <c r="MEI193" s="201"/>
      <c r="MEJ193" s="202"/>
      <c r="MEK193" s="199"/>
      <c r="MEL193" s="199"/>
      <c r="MEM193" s="80"/>
      <c r="MEQ193" s="243"/>
      <c r="MER193" s="244"/>
      <c r="MES193" s="245"/>
      <c r="MEV193" s="127"/>
      <c r="MEZ193" s="243"/>
      <c r="MFA193" s="244"/>
      <c r="MFB193" s="202"/>
      <c r="MFC193" s="199"/>
      <c r="MFD193" s="199"/>
      <c r="MFE193" s="80"/>
      <c r="MFF193" s="199"/>
      <c r="MFG193" s="199"/>
      <c r="MFH193" s="199"/>
      <c r="MFI193" s="200"/>
      <c r="MFJ193" s="201"/>
      <c r="MFK193" s="202"/>
      <c r="MFL193" s="199"/>
      <c r="MFM193" s="199"/>
      <c r="MFN193" s="80"/>
      <c r="MFO193" s="199"/>
      <c r="MFP193" s="199"/>
      <c r="MFQ193" s="199"/>
      <c r="MFR193" s="200"/>
      <c r="MFS193" s="201"/>
      <c r="MFT193" s="202"/>
      <c r="MFU193" s="199"/>
      <c r="MFV193" s="199"/>
      <c r="MFW193" s="80"/>
      <c r="MFX193" s="199"/>
      <c r="MFY193" s="199"/>
      <c r="MFZ193" s="199"/>
      <c r="MGA193" s="200"/>
      <c r="MGB193" s="201"/>
      <c r="MGC193" s="202"/>
      <c r="MGD193" s="199"/>
      <c r="MGE193" s="199"/>
      <c r="MGF193" s="80"/>
      <c r="MGG193" s="199"/>
      <c r="MGH193" s="199"/>
      <c r="MGI193" s="199"/>
      <c r="MGJ193" s="200"/>
      <c r="MGK193" s="201"/>
      <c r="MGL193" s="202"/>
      <c r="MGM193" s="199"/>
      <c r="MGN193" s="199"/>
      <c r="MGO193" s="80"/>
      <c r="MGP193" s="199"/>
      <c r="MGQ193" s="199"/>
      <c r="MGR193" s="199"/>
      <c r="MGS193" s="200"/>
      <c r="MGT193" s="201"/>
      <c r="MGU193" s="202"/>
      <c r="MGV193" s="199"/>
      <c r="MGW193" s="199"/>
      <c r="MGX193" s="80"/>
      <c r="MGY193" s="199"/>
      <c r="MGZ193" s="199"/>
      <c r="MHA193" s="199"/>
      <c r="MHB193" s="200"/>
      <c r="MHC193" s="201"/>
      <c r="MHD193" s="202"/>
      <c r="MHE193" s="199"/>
      <c r="MHF193" s="199"/>
      <c r="MHG193" s="80"/>
      <c r="MHH193" s="199"/>
      <c r="MHI193" s="199"/>
      <c r="MHJ193" s="199"/>
      <c r="MHK193" s="200"/>
      <c r="MHL193" s="201"/>
      <c r="MHM193" s="202"/>
      <c r="MHN193" s="199"/>
      <c r="MHO193" s="199"/>
      <c r="MHP193" s="80"/>
      <c r="MHQ193" s="199"/>
      <c r="MHR193" s="199"/>
      <c r="MHS193" s="199"/>
      <c r="MHT193" s="200"/>
      <c r="MHU193" s="201"/>
      <c r="MHV193" s="202"/>
      <c r="MHW193" s="199"/>
      <c r="MHX193" s="199"/>
      <c r="MHY193" s="80"/>
      <c r="MHZ193" s="199"/>
      <c r="MIA193" s="199"/>
      <c r="MIB193" s="199"/>
      <c r="MIC193" s="200"/>
      <c r="MID193" s="201"/>
      <c r="MIE193" s="202"/>
      <c r="MIF193" s="199"/>
      <c r="MIG193" s="199"/>
      <c r="MIH193" s="80"/>
      <c r="MII193" s="199"/>
      <c r="MIJ193" s="199"/>
      <c r="MIK193" s="199"/>
      <c r="MIL193" s="200"/>
      <c r="MIM193" s="201"/>
      <c r="MIN193" s="202"/>
      <c r="MIO193" s="199"/>
      <c r="MIP193" s="199"/>
      <c r="MIQ193" s="80"/>
      <c r="MIR193" s="199"/>
      <c r="MIS193" s="199"/>
      <c r="MIT193" s="199"/>
      <c r="MIU193" s="200"/>
      <c r="MIV193" s="201"/>
      <c r="MIW193" s="202"/>
      <c r="MIX193" s="199"/>
      <c r="MIY193" s="199"/>
      <c r="MIZ193" s="80"/>
      <c r="MJA193" s="199"/>
      <c r="MJB193" s="199"/>
      <c r="MJC193" s="199"/>
      <c r="MJD193" s="200"/>
      <c r="MJE193" s="201"/>
      <c r="MJF193" s="202"/>
      <c r="MJG193" s="199"/>
      <c r="MJH193" s="199"/>
      <c r="MJI193" s="80"/>
      <c r="MJJ193" s="199"/>
      <c r="MJK193" s="199"/>
      <c r="MJL193" s="199"/>
      <c r="MJM193" s="200"/>
      <c r="MJN193" s="201"/>
      <c r="MJO193" s="202"/>
      <c r="MJP193" s="199"/>
      <c r="MJQ193" s="199"/>
      <c r="MJR193" s="80"/>
      <c r="MJS193" s="199"/>
      <c r="MJT193" s="199"/>
      <c r="MJU193" s="199"/>
      <c r="MJV193" s="200"/>
      <c r="MJW193" s="201"/>
      <c r="MJX193" s="202"/>
      <c r="MJY193" s="199"/>
      <c r="MJZ193" s="199"/>
      <c r="MKA193" s="80"/>
      <c r="MKB193" s="199"/>
      <c r="MKC193" s="199"/>
      <c r="MKD193" s="199"/>
      <c r="MKE193" s="200"/>
      <c r="MKF193" s="201"/>
      <c r="MKG193" s="202"/>
      <c r="MKH193" s="199"/>
      <c r="MKI193" s="199"/>
      <c r="MKJ193" s="80"/>
      <c r="MKK193" s="199"/>
      <c r="MKL193" s="199"/>
      <c r="MKM193" s="199"/>
      <c r="MKN193" s="200"/>
      <c r="MKO193" s="201"/>
      <c r="MKP193" s="202"/>
      <c r="MKQ193" s="199"/>
      <c r="MKR193" s="199"/>
      <c r="MKS193" s="80"/>
      <c r="MKT193" s="199"/>
      <c r="MKU193" s="199"/>
      <c r="MKV193" s="199"/>
      <c r="MKW193" s="200"/>
      <c r="MKX193" s="201"/>
      <c r="MKY193" s="202"/>
      <c r="MKZ193" s="199"/>
      <c r="MLA193" s="199"/>
      <c r="MLB193" s="80"/>
      <c r="MLC193" s="199"/>
      <c r="MLD193" s="199"/>
      <c r="MLE193" s="199"/>
      <c r="MLF193" s="200"/>
      <c r="MLG193" s="201"/>
      <c r="MLH193" s="202"/>
      <c r="MLI193" s="199"/>
      <c r="MLJ193" s="199"/>
      <c r="MLK193" s="80"/>
      <c r="MLL193" s="199"/>
      <c r="MLM193" s="199"/>
      <c r="MLN193" s="199"/>
      <c r="MLO193" s="200"/>
      <c r="MLP193" s="201"/>
      <c r="MLQ193" s="202"/>
      <c r="MLR193" s="199"/>
      <c r="MLS193" s="199"/>
      <c r="MLT193" s="80"/>
      <c r="MLU193" s="199"/>
      <c r="MLV193" s="199"/>
      <c r="MLW193" s="199"/>
      <c r="MLX193" s="200"/>
      <c r="MLY193" s="201"/>
      <c r="MLZ193" s="202"/>
      <c r="MMA193" s="199"/>
      <c r="MMB193" s="199"/>
      <c r="MMC193" s="80"/>
      <c r="MMD193" s="199"/>
      <c r="MME193" s="199"/>
      <c r="MMF193" s="199"/>
      <c r="MMG193" s="200"/>
      <c r="MMH193" s="201"/>
      <c r="MMI193" s="202"/>
      <c r="MMJ193" s="199"/>
      <c r="MMK193" s="199"/>
      <c r="MML193" s="80"/>
      <c r="MMM193" s="199"/>
      <c r="MMN193" s="199"/>
      <c r="MMO193" s="199"/>
      <c r="MMP193" s="200"/>
      <c r="MMQ193" s="201"/>
      <c r="MMR193" s="202"/>
      <c r="MMS193" s="199"/>
      <c r="MMT193" s="199"/>
      <c r="MMU193" s="80"/>
      <c r="MMV193" s="199"/>
      <c r="MMW193" s="199"/>
      <c r="MMX193" s="199"/>
      <c r="MMY193" s="200"/>
      <c r="MMZ193" s="201"/>
      <c r="MNA193" s="202"/>
      <c r="MNB193" s="199"/>
      <c r="MNC193" s="199"/>
      <c r="MND193" s="80"/>
      <c r="MNE193" s="199"/>
      <c r="MNF193" s="199"/>
      <c r="MNG193" s="199"/>
      <c r="MNH193" s="200"/>
      <c r="MNI193" s="201"/>
      <c r="MNJ193" s="202"/>
      <c r="MNK193" s="199"/>
      <c r="MNL193" s="199"/>
      <c r="MNM193" s="80"/>
      <c r="MNN193" s="199"/>
      <c r="MNO193" s="199"/>
      <c r="MNP193" s="199"/>
      <c r="MNQ193" s="200"/>
      <c r="MNR193" s="201"/>
      <c r="MNS193" s="202"/>
      <c r="MNT193" s="199"/>
      <c r="MNU193" s="199"/>
      <c r="MNV193" s="80"/>
      <c r="MNW193" s="199"/>
      <c r="MNX193" s="199"/>
      <c r="MNY193" s="199"/>
      <c r="MNZ193" s="200"/>
      <c r="MOA193" s="244"/>
      <c r="MOB193" s="245"/>
      <c r="MOC193" s="199"/>
      <c r="MOD193" s="199"/>
      <c r="MOE193" s="80"/>
      <c r="MOF193" s="199"/>
      <c r="MOG193" s="199"/>
      <c r="MOH193" s="199"/>
      <c r="MOI193" s="200"/>
      <c r="MOJ193" s="244"/>
      <c r="MOK193" s="245"/>
      <c r="MON193" s="127"/>
      <c r="MOR193" s="243"/>
      <c r="MOS193" s="244"/>
      <c r="MOT193" s="245"/>
      <c r="MOW193" s="127"/>
      <c r="MOX193" s="199"/>
      <c r="MOY193" s="199"/>
      <c r="MOZ193" s="199"/>
      <c r="MPA193" s="200"/>
      <c r="MPB193" s="201"/>
      <c r="MPC193" s="202"/>
      <c r="MPD193" s="199"/>
      <c r="MPE193" s="199"/>
      <c r="MPF193" s="80"/>
      <c r="MPG193" s="199"/>
      <c r="MPH193" s="199"/>
      <c r="MPI193" s="199"/>
      <c r="MPJ193" s="200"/>
      <c r="MPK193" s="201"/>
      <c r="MPL193" s="202"/>
      <c r="MPM193" s="199"/>
      <c r="MPN193" s="199"/>
      <c r="MPO193" s="80"/>
      <c r="MPP193" s="199"/>
      <c r="MPQ193" s="199"/>
      <c r="MPR193" s="199"/>
      <c r="MPS193" s="200"/>
      <c r="MPT193" s="201"/>
      <c r="MPU193" s="202"/>
      <c r="MPV193" s="199"/>
      <c r="MPW193" s="199"/>
      <c r="MPX193" s="80"/>
      <c r="MPY193" s="199"/>
      <c r="MPZ193" s="199"/>
      <c r="MQA193" s="199"/>
      <c r="MQB193" s="200"/>
      <c r="MQC193" s="201"/>
      <c r="MQD193" s="202"/>
      <c r="MQE193" s="199"/>
      <c r="MQF193" s="199"/>
      <c r="MQG193" s="80"/>
      <c r="MQH193" s="199"/>
      <c r="MQI193" s="199"/>
      <c r="MQJ193" s="199"/>
      <c r="MQK193" s="200"/>
      <c r="MQL193" s="201"/>
      <c r="MQM193" s="202"/>
      <c r="MQN193" s="199"/>
      <c r="MQO193" s="199"/>
      <c r="MQP193" s="80"/>
      <c r="MQQ193" s="199"/>
      <c r="MQR193" s="199"/>
      <c r="MQS193" s="199"/>
      <c r="MQT193" s="200"/>
      <c r="MQU193" s="201"/>
      <c r="MQV193" s="202"/>
      <c r="MQW193" s="199"/>
      <c r="MQX193" s="199"/>
      <c r="MQY193" s="80"/>
      <c r="MQZ193" s="199"/>
      <c r="MRA193" s="199"/>
      <c r="MRB193" s="199"/>
      <c r="MRC193" s="200"/>
      <c r="MRD193" s="201"/>
      <c r="MRE193" s="202"/>
      <c r="MRF193" s="199"/>
      <c r="MRG193" s="199"/>
      <c r="MRH193" s="80"/>
      <c r="MRI193" s="199"/>
      <c r="MRJ193" s="199"/>
      <c r="MRK193" s="199"/>
      <c r="MRL193" s="200"/>
      <c r="MRM193" s="201"/>
      <c r="MRN193" s="202"/>
      <c r="MRO193" s="199"/>
      <c r="MRP193" s="199"/>
      <c r="MRQ193" s="80"/>
      <c r="MRR193" s="199"/>
      <c r="MRS193" s="199"/>
      <c r="MRT193" s="199"/>
      <c r="MRU193" s="200"/>
      <c r="MRV193" s="201"/>
      <c r="MRW193" s="202"/>
      <c r="MRX193" s="199"/>
      <c r="MRY193" s="199"/>
      <c r="MRZ193" s="80"/>
      <c r="MSA193" s="199"/>
      <c r="MSB193" s="199"/>
      <c r="MSC193" s="199"/>
      <c r="MSD193" s="200"/>
      <c r="MSE193" s="201"/>
      <c r="MSF193" s="202"/>
      <c r="MSG193" s="199"/>
      <c r="MSH193" s="199"/>
      <c r="MSI193" s="80"/>
      <c r="MSJ193" s="199"/>
      <c r="MSK193" s="199"/>
      <c r="MSL193" s="199"/>
      <c r="MSM193" s="200"/>
      <c r="MSN193" s="201"/>
      <c r="MSO193" s="202"/>
      <c r="MSP193" s="199"/>
      <c r="MSQ193" s="199"/>
      <c r="MSR193" s="80"/>
      <c r="MSS193" s="199"/>
      <c r="MST193" s="199"/>
      <c r="MSU193" s="199"/>
      <c r="MSV193" s="200"/>
      <c r="MSW193" s="201"/>
      <c r="MSX193" s="202"/>
      <c r="MSY193" s="199"/>
      <c r="MSZ193" s="199"/>
      <c r="MTA193" s="80"/>
      <c r="MTB193" s="199"/>
      <c r="MTC193" s="199"/>
      <c r="MTD193" s="199"/>
      <c r="MTE193" s="200"/>
      <c r="MTF193" s="201"/>
      <c r="MTG193" s="202"/>
      <c r="MTH193" s="199"/>
      <c r="MTI193" s="199"/>
      <c r="MTJ193" s="80"/>
      <c r="MTK193" s="199"/>
      <c r="MTL193" s="199"/>
      <c r="MTM193" s="199"/>
      <c r="MTN193" s="200"/>
      <c r="MTO193" s="201"/>
      <c r="MTP193" s="202"/>
      <c r="MTQ193" s="199"/>
      <c r="MTR193" s="199"/>
      <c r="MTS193" s="80"/>
      <c r="MTT193" s="199"/>
      <c r="MTU193" s="199"/>
      <c r="MTV193" s="199"/>
      <c r="MTW193" s="200"/>
      <c r="MTX193" s="201"/>
      <c r="MTY193" s="202"/>
      <c r="MTZ193" s="199"/>
      <c r="MUA193" s="199"/>
      <c r="MUB193" s="80"/>
      <c r="MUC193" s="199"/>
      <c r="MUD193" s="199"/>
      <c r="MUE193" s="199"/>
      <c r="MUF193" s="200"/>
      <c r="MUG193" s="201"/>
      <c r="MUH193" s="202"/>
      <c r="MUI193" s="199"/>
      <c r="MUJ193" s="199"/>
      <c r="MUK193" s="80"/>
      <c r="MUL193" s="199"/>
      <c r="MUM193" s="199"/>
      <c r="MUN193" s="199"/>
      <c r="MUO193" s="200"/>
      <c r="MUP193" s="201"/>
      <c r="MUQ193" s="202"/>
      <c r="MUR193" s="199"/>
      <c r="MUS193" s="199"/>
      <c r="MUT193" s="80"/>
      <c r="MUU193" s="199"/>
      <c r="MUV193" s="199"/>
      <c r="MUW193" s="199"/>
      <c r="MUX193" s="200"/>
      <c r="MUY193" s="201"/>
      <c r="MUZ193" s="202"/>
      <c r="MVA193" s="199"/>
      <c r="MVB193" s="199"/>
      <c r="MVC193" s="80"/>
      <c r="MVD193" s="199"/>
      <c r="MVE193" s="199"/>
      <c r="MVF193" s="199"/>
      <c r="MVG193" s="200"/>
      <c r="MVH193" s="201"/>
      <c r="MVI193" s="202"/>
      <c r="MVJ193" s="199"/>
      <c r="MVK193" s="199"/>
      <c r="MVL193" s="80"/>
      <c r="MVM193" s="199"/>
      <c r="MVN193" s="199"/>
      <c r="MVO193" s="199"/>
      <c r="MVP193" s="200"/>
      <c r="MVQ193" s="201"/>
      <c r="MVR193" s="202"/>
      <c r="MVS193" s="199"/>
      <c r="MVT193" s="199"/>
      <c r="MVU193" s="80"/>
      <c r="MVV193" s="199"/>
      <c r="MVW193" s="199"/>
      <c r="MVX193" s="199"/>
      <c r="MVY193" s="200"/>
      <c r="MVZ193" s="201"/>
      <c r="MWA193" s="202"/>
      <c r="MWB193" s="199"/>
      <c r="MWC193" s="199"/>
      <c r="MWD193" s="80"/>
      <c r="MWE193" s="199"/>
      <c r="MWF193" s="199"/>
      <c r="MWG193" s="199"/>
      <c r="MWH193" s="200"/>
      <c r="MWI193" s="201"/>
      <c r="MWJ193" s="202"/>
      <c r="MWK193" s="199"/>
      <c r="MWL193" s="199"/>
      <c r="MWM193" s="80"/>
      <c r="MWN193" s="199"/>
      <c r="MWO193" s="199"/>
      <c r="MWP193" s="199"/>
      <c r="MWQ193" s="200"/>
      <c r="MWR193" s="201"/>
      <c r="MWS193" s="202"/>
      <c r="MWT193" s="199"/>
      <c r="MWU193" s="199"/>
      <c r="MWV193" s="80"/>
      <c r="MWW193" s="199"/>
      <c r="MWX193" s="199"/>
      <c r="MWY193" s="199"/>
      <c r="MWZ193" s="200"/>
      <c r="MXA193" s="201"/>
      <c r="MXB193" s="202"/>
      <c r="MXC193" s="199"/>
      <c r="MXD193" s="199"/>
      <c r="MXE193" s="80"/>
      <c r="MXF193" s="199"/>
      <c r="MXG193" s="199"/>
      <c r="MXH193" s="199"/>
      <c r="MXI193" s="200"/>
      <c r="MXJ193" s="201"/>
      <c r="MXK193" s="202"/>
      <c r="MXL193" s="199"/>
      <c r="MXM193" s="199"/>
      <c r="MXN193" s="80"/>
      <c r="MXO193" s="199"/>
      <c r="MXP193" s="199"/>
      <c r="MXQ193" s="199"/>
      <c r="MXR193" s="200"/>
      <c r="MXS193" s="201"/>
      <c r="MXT193" s="202"/>
      <c r="MXU193" s="199"/>
      <c r="MXV193" s="199"/>
      <c r="MXW193" s="127"/>
      <c r="MXY193" s="199"/>
      <c r="MXZ193" s="199"/>
      <c r="MYA193" s="200"/>
      <c r="MYB193" s="201"/>
      <c r="MYC193" s="202"/>
      <c r="MYD193" s="199"/>
      <c r="MYE193" s="199"/>
      <c r="MYF193" s="127"/>
      <c r="MYJ193" s="243"/>
      <c r="MYK193" s="244"/>
      <c r="MYL193" s="245"/>
      <c r="MYO193" s="127"/>
      <c r="MYS193" s="243"/>
      <c r="MYT193" s="201"/>
      <c r="MYU193" s="202"/>
      <c r="MYV193" s="199"/>
      <c r="MYW193" s="199"/>
      <c r="MYX193" s="80"/>
      <c r="MYY193" s="199"/>
      <c r="MYZ193" s="199"/>
      <c r="MZA193" s="199"/>
      <c r="MZB193" s="200"/>
      <c r="MZC193" s="201"/>
      <c r="MZD193" s="202"/>
      <c r="MZE193" s="199"/>
      <c r="MZF193" s="199"/>
      <c r="MZG193" s="80"/>
      <c r="MZH193" s="199"/>
      <c r="MZI193" s="199"/>
      <c r="MZJ193" s="199"/>
      <c r="MZK193" s="200"/>
      <c r="MZL193" s="201"/>
      <c r="MZM193" s="202"/>
      <c r="MZN193" s="199"/>
      <c r="MZO193" s="199"/>
      <c r="MZP193" s="80"/>
      <c r="MZQ193" s="199"/>
      <c r="MZR193" s="199"/>
      <c r="MZS193" s="199"/>
      <c r="MZT193" s="200"/>
      <c r="MZU193" s="201"/>
      <c r="MZV193" s="202"/>
      <c r="MZW193" s="199"/>
      <c r="MZX193" s="199"/>
      <c r="MZY193" s="80"/>
      <c r="MZZ193" s="199"/>
      <c r="NAA193" s="199"/>
      <c r="NAB193" s="199"/>
      <c r="NAC193" s="200"/>
      <c r="NAD193" s="201"/>
      <c r="NAE193" s="202"/>
      <c r="NAF193" s="199"/>
      <c r="NAG193" s="199"/>
      <c r="NAH193" s="80"/>
      <c r="NAI193" s="199"/>
      <c r="NAJ193" s="199"/>
      <c r="NAK193" s="199"/>
      <c r="NAL193" s="200"/>
      <c r="NAM193" s="201"/>
      <c r="NAN193" s="202"/>
      <c r="NAO193" s="199"/>
      <c r="NAP193" s="199"/>
      <c r="NAQ193" s="80"/>
      <c r="NAR193" s="199"/>
      <c r="NAS193" s="199"/>
      <c r="NAT193" s="199"/>
      <c r="NAU193" s="200"/>
      <c r="NAV193" s="201"/>
      <c r="NAW193" s="202"/>
      <c r="NAX193" s="199"/>
      <c r="NAY193" s="199"/>
      <c r="NAZ193" s="80"/>
      <c r="NBA193" s="199"/>
      <c r="NBB193" s="199"/>
      <c r="NBC193" s="199"/>
      <c r="NBD193" s="200"/>
      <c r="NBE193" s="201"/>
      <c r="NBF193" s="202"/>
      <c r="NBG193" s="199"/>
      <c r="NBH193" s="199"/>
      <c r="NBI193" s="80"/>
      <c r="NBJ193" s="199"/>
      <c r="NBK193" s="199"/>
      <c r="NBL193" s="199"/>
      <c r="NBM193" s="200"/>
      <c r="NBN193" s="201"/>
      <c r="NBO193" s="202"/>
      <c r="NBP193" s="199"/>
      <c r="NBQ193" s="199"/>
      <c r="NBR193" s="80"/>
      <c r="NBS193" s="199"/>
      <c r="NBT193" s="199"/>
      <c r="NBU193" s="199"/>
      <c r="NBV193" s="200"/>
      <c r="NBW193" s="201"/>
      <c r="NBX193" s="202"/>
      <c r="NBY193" s="199"/>
      <c r="NBZ193" s="199"/>
      <c r="NCA193" s="80"/>
      <c r="NCB193" s="199"/>
      <c r="NCC193" s="199"/>
      <c r="NCD193" s="199"/>
      <c r="NCE193" s="200"/>
      <c r="NCF193" s="201"/>
      <c r="NCG193" s="202"/>
      <c r="NCH193" s="199"/>
      <c r="NCI193" s="199"/>
      <c r="NCJ193" s="80"/>
      <c r="NCK193" s="199"/>
      <c r="NCL193" s="199"/>
      <c r="NCM193" s="199"/>
      <c r="NCN193" s="200"/>
      <c r="NCO193" s="201"/>
      <c r="NCP193" s="202"/>
      <c r="NCQ193" s="199"/>
      <c r="NCR193" s="199"/>
      <c r="NCS193" s="80"/>
      <c r="NCT193" s="199"/>
      <c r="NCU193" s="199"/>
      <c r="NCV193" s="199"/>
      <c r="NCW193" s="200"/>
      <c r="NCX193" s="201"/>
      <c r="NCY193" s="202"/>
      <c r="NCZ193" s="199"/>
      <c r="NDA193" s="199"/>
      <c r="NDB193" s="80"/>
      <c r="NDC193" s="199"/>
      <c r="NDD193" s="199"/>
      <c r="NDE193" s="199"/>
      <c r="NDF193" s="200"/>
      <c r="NDG193" s="201"/>
      <c r="NDH193" s="202"/>
      <c r="NDI193" s="199"/>
      <c r="NDJ193" s="199"/>
      <c r="NDK193" s="80"/>
      <c r="NDL193" s="199"/>
      <c r="NDM193" s="199"/>
      <c r="NDN193" s="199"/>
      <c r="NDO193" s="200"/>
      <c r="NDP193" s="201"/>
      <c r="NDQ193" s="202"/>
      <c r="NDR193" s="199"/>
      <c r="NDS193" s="199"/>
      <c r="NDT193" s="80"/>
      <c r="NDU193" s="199"/>
      <c r="NDV193" s="199"/>
      <c r="NDW193" s="199"/>
      <c r="NDX193" s="200"/>
      <c r="NDY193" s="201"/>
      <c r="NDZ193" s="202"/>
      <c r="NEA193" s="199"/>
      <c r="NEB193" s="199"/>
      <c r="NEC193" s="80"/>
      <c r="NED193" s="199"/>
      <c r="NEE193" s="199"/>
      <c r="NEF193" s="199"/>
      <c r="NEG193" s="200"/>
      <c r="NEH193" s="201"/>
      <c r="NEI193" s="202"/>
      <c r="NEJ193" s="199"/>
      <c r="NEK193" s="199"/>
      <c r="NEL193" s="80"/>
      <c r="NEM193" s="199"/>
      <c r="NEN193" s="199"/>
      <c r="NEO193" s="199"/>
      <c r="NEP193" s="200"/>
      <c r="NEQ193" s="201"/>
      <c r="NER193" s="202"/>
      <c r="NES193" s="199"/>
      <c r="NET193" s="199"/>
      <c r="NEU193" s="80"/>
      <c r="NEV193" s="199"/>
      <c r="NEW193" s="199"/>
      <c r="NEX193" s="199"/>
      <c r="NEY193" s="200"/>
      <c r="NEZ193" s="201"/>
      <c r="NFA193" s="202"/>
      <c r="NFB193" s="199"/>
      <c r="NFC193" s="199"/>
      <c r="NFD193" s="80"/>
      <c r="NFE193" s="199"/>
      <c r="NFF193" s="199"/>
      <c r="NFG193" s="199"/>
      <c r="NFH193" s="200"/>
      <c r="NFI193" s="201"/>
      <c r="NFJ193" s="202"/>
      <c r="NFK193" s="199"/>
      <c r="NFL193" s="199"/>
      <c r="NFM193" s="80"/>
      <c r="NFN193" s="199"/>
      <c r="NFO193" s="199"/>
      <c r="NFP193" s="199"/>
      <c r="NFQ193" s="200"/>
      <c r="NFR193" s="201"/>
      <c r="NFS193" s="202"/>
      <c r="NFT193" s="199"/>
      <c r="NFU193" s="199"/>
      <c r="NFV193" s="80"/>
      <c r="NFW193" s="199"/>
      <c r="NFX193" s="199"/>
      <c r="NFY193" s="199"/>
      <c r="NFZ193" s="200"/>
      <c r="NGA193" s="201"/>
      <c r="NGB193" s="202"/>
      <c r="NGC193" s="199"/>
      <c r="NGD193" s="199"/>
      <c r="NGE193" s="80"/>
      <c r="NGF193" s="199"/>
      <c r="NGG193" s="199"/>
      <c r="NGH193" s="199"/>
      <c r="NGI193" s="200"/>
      <c r="NGJ193" s="201"/>
      <c r="NGK193" s="202"/>
      <c r="NGL193" s="199"/>
      <c r="NGM193" s="199"/>
      <c r="NGN193" s="80"/>
      <c r="NGO193" s="199"/>
      <c r="NGP193" s="199"/>
      <c r="NGQ193" s="199"/>
      <c r="NGR193" s="200"/>
      <c r="NGS193" s="201"/>
      <c r="NGT193" s="202"/>
      <c r="NGU193" s="199"/>
      <c r="NGV193" s="199"/>
      <c r="NGW193" s="80"/>
      <c r="NGX193" s="199"/>
      <c r="NGY193" s="199"/>
      <c r="NGZ193" s="199"/>
      <c r="NHA193" s="200"/>
      <c r="NHB193" s="201"/>
      <c r="NHC193" s="202"/>
      <c r="NHD193" s="199"/>
      <c r="NHE193" s="199"/>
      <c r="NHF193" s="80"/>
      <c r="NHG193" s="199"/>
      <c r="NHH193" s="199"/>
      <c r="NHI193" s="199"/>
      <c r="NHJ193" s="200"/>
      <c r="NHK193" s="201"/>
      <c r="NHL193" s="202"/>
      <c r="NHM193" s="199"/>
      <c r="NHN193" s="199"/>
      <c r="NHO193" s="80"/>
      <c r="NHP193" s="199"/>
      <c r="NHQ193" s="199"/>
      <c r="NHR193" s="199"/>
      <c r="NHS193" s="243"/>
      <c r="NHT193" s="244"/>
      <c r="NHU193" s="202"/>
      <c r="NHV193" s="199"/>
      <c r="NHW193" s="199"/>
      <c r="NHX193" s="80"/>
      <c r="NHY193" s="199"/>
      <c r="NHZ193" s="199"/>
      <c r="NIA193" s="199"/>
      <c r="NIB193" s="243"/>
      <c r="NIC193" s="244"/>
      <c r="NID193" s="245"/>
      <c r="NIG193" s="127"/>
      <c r="NIK193" s="243"/>
      <c r="NIL193" s="244"/>
      <c r="NIM193" s="245"/>
      <c r="NIP193" s="80"/>
      <c r="NIQ193" s="199"/>
      <c r="NIR193" s="199"/>
      <c r="NIS193" s="199"/>
      <c r="NIT193" s="200"/>
      <c r="NIU193" s="201"/>
      <c r="NIV193" s="202"/>
      <c r="NIW193" s="199"/>
      <c r="NIX193" s="199"/>
      <c r="NIY193" s="80"/>
      <c r="NIZ193" s="199"/>
      <c r="NJA193" s="199"/>
      <c r="NJB193" s="199"/>
      <c r="NJC193" s="200"/>
      <c r="NJD193" s="201"/>
      <c r="NJE193" s="202"/>
      <c r="NJF193" s="199"/>
      <c r="NJG193" s="199"/>
      <c r="NJH193" s="80"/>
      <c r="NJI193" s="199"/>
      <c r="NJJ193" s="199"/>
      <c r="NJK193" s="199"/>
      <c r="NJL193" s="200"/>
      <c r="NJM193" s="201"/>
      <c r="NJN193" s="202"/>
      <c r="NJO193" s="199"/>
      <c r="NJP193" s="199"/>
      <c r="NJQ193" s="80"/>
      <c r="NJR193" s="199"/>
      <c r="NJS193" s="199"/>
      <c r="NJT193" s="199"/>
      <c r="NJU193" s="200"/>
      <c r="NJV193" s="201"/>
      <c r="NJW193" s="202"/>
      <c r="NJX193" s="199"/>
      <c r="NJY193" s="199"/>
      <c r="NJZ193" s="80"/>
      <c r="NKA193" s="199"/>
      <c r="NKB193" s="199"/>
      <c r="NKC193" s="199"/>
      <c r="NKD193" s="200"/>
      <c r="NKE193" s="201"/>
      <c r="NKF193" s="202"/>
      <c r="NKG193" s="199"/>
      <c r="NKH193" s="199"/>
      <c r="NKI193" s="80"/>
      <c r="NKJ193" s="199"/>
      <c r="NKK193" s="199"/>
      <c r="NKL193" s="199"/>
      <c r="NKM193" s="200"/>
      <c r="NKN193" s="201"/>
      <c r="NKO193" s="202"/>
      <c r="NKP193" s="199"/>
      <c r="NKQ193" s="199"/>
      <c r="NKR193" s="80"/>
      <c r="NKS193" s="199"/>
      <c r="NKT193" s="199"/>
      <c r="NKU193" s="199"/>
      <c r="NKV193" s="200"/>
      <c r="NKW193" s="201"/>
      <c r="NKX193" s="202"/>
      <c r="NKY193" s="199"/>
      <c r="NKZ193" s="199"/>
      <c r="NLA193" s="80"/>
      <c r="NLB193" s="199"/>
      <c r="NLC193" s="199"/>
      <c r="NLD193" s="199"/>
      <c r="NLE193" s="200"/>
      <c r="NLF193" s="201"/>
      <c r="NLG193" s="202"/>
      <c r="NLH193" s="199"/>
      <c r="NLI193" s="199"/>
      <c r="NLJ193" s="80"/>
      <c r="NLK193" s="199"/>
      <c r="NLL193" s="199"/>
      <c r="NLM193" s="199"/>
      <c r="NLN193" s="200"/>
      <c r="NLO193" s="201"/>
      <c r="NLP193" s="202"/>
      <c r="NLQ193" s="199"/>
      <c r="NLR193" s="199"/>
      <c r="NLS193" s="80"/>
      <c r="NLT193" s="199"/>
      <c r="NLU193" s="199"/>
      <c r="NLV193" s="199"/>
      <c r="NLW193" s="200"/>
      <c r="NLX193" s="201"/>
      <c r="NLY193" s="202"/>
      <c r="NLZ193" s="199"/>
      <c r="NMA193" s="199"/>
      <c r="NMB193" s="80"/>
      <c r="NMC193" s="199"/>
      <c r="NMD193" s="199"/>
      <c r="NME193" s="199"/>
      <c r="NMF193" s="200"/>
      <c r="NMG193" s="201"/>
      <c r="NMH193" s="202"/>
      <c r="NMI193" s="199"/>
      <c r="NMJ193" s="199"/>
      <c r="NMK193" s="80"/>
      <c r="NML193" s="199"/>
      <c r="NMM193" s="199"/>
      <c r="NMN193" s="199"/>
      <c r="NMO193" s="200"/>
      <c r="NMP193" s="201"/>
      <c r="NMQ193" s="202"/>
      <c r="NMR193" s="199"/>
      <c r="NMS193" s="199"/>
      <c r="NMT193" s="80"/>
      <c r="NMU193" s="199"/>
      <c r="NMV193" s="199"/>
      <c r="NMW193" s="199"/>
      <c r="NMX193" s="200"/>
      <c r="NMY193" s="201"/>
      <c r="NMZ193" s="202"/>
      <c r="NNA193" s="199"/>
      <c r="NNB193" s="199"/>
      <c r="NNC193" s="80"/>
      <c r="NND193" s="199"/>
      <c r="NNE193" s="199"/>
      <c r="NNF193" s="199"/>
      <c r="NNG193" s="200"/>
      <c r="NNH193" s="201"/>
      <c r="NNI193" s="202"/>
      <c r="NNJ193" s="199"/>
      <c r="NNK193" s="199"/>
      <c r="NNL193" s="80"/>
      <c r="NNM193" s="199"/>
      <c r="NNN193" s="199"/>
      <c r="NNO193" s="199"/>
      <c r="NNP193" s="200"/>
      <c r="NNQ193" s="201"/>
      <c r="NNR193" s="202"/>
      <c r="NNS193" s="199"/>
      <c r="NNT193" s="199"/>
      <c r="NNU193" s="80"/>
      <c r="NNV193" s="199"/>
      <c r="NNW193" s="199"/>
      <c r="NNX193" s="199"/>
      <c r="NNY193" s="200"/>
      <c r="NNZ193" s="201"/>
      <c r="NOA193" s="202"/>
      <c r="NOB193" s="199"/>
      <c r="NOC193" s="199"/>
      <c r="NOD193" s="80"/>
      <c r="NOE193" s="199"/>
      <c r="NOF193" s="199"/>
      <c r="NOG193" s="199"/>
      <c r="NOH193" s="200"/>
      <c r="NOI193" s="201"/>
      <c r="NOJ193" s="202"/>
      <c r="NOK193" s="199"/>
      <c r="NOL193" s="199"/>
      <c r="NOM193" s="80"/>
      <c r="NON193" s="199"/>
      <c r="NOO193" s="199"/>
      <c r="NOP193" s="199"/>
      <c r="NOQ193" s="200"/>
      <c r="NOR193" s="201"/>
      <c r="NOS193" s="202"/>
      <c r="NOT193" s="199"/>
      <c r="NOU193" s="199"/>
      <c r="NOV193" s="80"/>
      <c r="NOW193" s="199"/>
      <c r="NOX193" s="199"/>
      <c r="NOY193" s="199"/>
      <c r="NOZ193" s="200"/>
      <c r="NPA193" s="201"/>
      <c r="NPB193" s="202"/>
      <c r="NPC193" s="199"/>
      <c r="NPD193" s="199"/>
      <c r="NPE193" s="80"/>
      <c r="NPF193" s="199"/>
      <c r="NPG193" s="199"/>
      <c r="NPH193" s="199"/>
      <c r="NPI193" s="200"/>
      <c r="NPJ193" s="201"/>
      <c r="NPK193" s="202"/>
      <c r="NPL193" s="199"/>
      <c r="NPM193" s="199"/>
      <c r="NPN193" s="80"/>
      <c r="NPO193" s="199"/>
      <c r="NPP193" s="199"/>
      <c r="NPQ193" s="199"/>
      <c r="NPR193" s="200"/>
      <c r="NPS193" s="201"/>
      <c r="NPT193" s="202"/>
      <c r="NPU193" s="199"/>
      <c r="NPV193" s="199"/>
      <c r="NPW193" s="80"/>
      <c r="NPX193" s="199"/>
      <c r="NPY193" s="199"/>
      <c r="NPZ193" s="199"/>
      <c r="NQA193" s="200"/>
      <c r="NQB193" s="201"/>
      <c r="NQC193" s="202"/>
      <c r="NQD193" s="199"/>
      <c r="NQE193" s="199"/>
      <c r="NQF193" s="80"/>
      <c r="NQG193" s="199"/>
      <c r="NQH193" s="199"/>
      <c r="NQI193" s="199"/>
      <c r="NQJ193" s="200"/>
      <c r="NQK193" s="201"/>
      <c r="NQL193" s="202"/>
      <c r="NQM193" s="199"/>
      <c r="NQN193" s="199"/>
      <c r="NQO193" s="80"/>
      <c r="NQP193" s="199"/>
      <c r="NQQ193" s="199"/>
      <c r="NQR193" s="199"/>
      <c r="NQS193" s="200"/>
      <c r="NQT193" s="201"/>
      <c r="NQU193" s="202"/>
      <c r="NQV193" s="199"/>
      <c r="NQW193" s="199"/>
      <c r="NQX193" s="80"/>
      <c r="NQY193" s="199"/>
      <c r="NQZ193" s="199"/>
      <c r="NRA193" s="199"/>
      <c r="NRB193" s="200"/>
      <c r="NRC193" s="201"/>
      <c r="NRD193" s="202"/>
      <c r="NRE193" s="199"/>
      <c r="NRF193" s="199"/>
      <c r="NRG193" s="80"/>
      <c r="NRH193" s="199"/>
      <c r="NRI193" s="199"/>
      <c r="NRJ193" s="199"/>
      <c r="NRK193" s="200"/>
      <c r="NRL193" s="201"/>
      <c r="NRM193" s="202"/>
      <c r="NRN193" s="199"/>
      <c r="NRP193" s="127"/>
      <c r="NRQ193" s="199"/>
      <c r="NRR193" s="199"/>
      <c r="NRS193" s="199"/>
      <c r="NRT193" s="200"/>
      <c r="NRU193" s="201"/>
      <c r="NRV193" s="202"/>
      <c r="NRW193" s="199"/>
      <c r="NRY193" s="127"/>
      <c r="NSC193" s="243"/>
      <c r="NSD193" s="244"/>
      <c r="NSE193" s="245"/>
      <c r="NSH193" s="127"/>
      <c r="NSL193" s="200"/>
      <c r="NSM193" s="201"/>
      <c r="NSN193" s="202"/>
      <c r="NSO193" s="199"/>
      <c r="NSP193" s="199"/>
      <c r="NSQ193" s="80"/>
      <c r="NSR193" s="199"/>
      <c r="NSS193" s="199"/>
      <c r="NST193" s="199"/>
      <c r="NSU193" s="200"/>
      <c r="NSV193" s="201"/>
      <c r="NSW193" s="202"/>
      <c r="NSX193" s="199"/>
      <c r="NSY193" s="199"/>
      <c r="NSZ193" s="80"/>
      <c r="NTA193" s="199"/>
      <c r="NTB193" s="199"/>
      <c r="NTC193" s="199"/>
      <c r="NTD193" s="200"/>
      <c r="NTE193" s="201"/>
      <c r="NTF193" s="202"/>
      <c r="NTG193" s="199"/>
      <c r="NTH193" s="199"/>
      <c r="NTI193" s="80"/>
      <c r="NTJ193" s="199"/>
      <c r="NTK193" s="199"/>
      <c r="NTL193" s="199"/>
      <c r="NTM193" s="200"/>
      <c r="NTN193" s="201"/>
      <c r="NTO193" s="202"/>
      <c r="NTP193" s="199"/>
      <c r="NTQ193" s="199"/>
      <c r="NTR193" s="80"/>
      <c r="NTS193" s="199"/>
      <c r="NTT193" s="199"/>
      <c r="NTU193" s="199"/>
      <c r="NTV193" s="200"/>
      <c r="NTW193" s="201"/>
      <c r="NTX193" s="202"/>
      <c r="NTY193" s="199"/>
      <c r="NTZ193" s="199"/>
      <c r="NUA193" s="80"/>
      <c r="NUB193" s="199"/>
      <c r="NUC193" s="199"/>
      <c r="NUD193" s="199"/>
      <c r="NUE193" s="200"/>
      <c r="NUF193" s="201"/>
      <c r="NUG193" s="202"/>
      <c r="NUH193" s="199"/>
      <c r="NUI193" s="199"/>
      <c r="NUJ193" s="80"/>
      <c r="NUK193" s="199"/>
      <c r="NUL193" s="199"/>
      <c r="NUM193" s="199"/>
      <c r="NUN193" s="200"/>
      <c r="NUO193" s="201"/>
      <c r="NUP193" s="202"/>
      <c r="NUQ193" s="199"/>
      <c r="NUR193" s="199"/>
      <c r="NUS193" s="80"/>
      <c r="NUT193" s="199"/>
      <c r="NUU193" s="199"/>
      <c r="NUV193" s="199"/>
      <c r="NUW193" s="200"/>
      <c r="NUX193" s="201"/>
      <c r="NUY193" s="202"/>
      <c r="NUZ193" s="199"/>
      <c r="NVA193" s="199"/>
      <c r="NVB193" s="80"/>
      <c r="NVC193" s="199"/>
      <c r="NVD193" s="199"/>
      <c r="NVE193" s="199"/>
      <c r="NVF193" s="200"/>
      <c r="NVG193" s="201"/>
      <c r="NVH193" s="202"/>
      <c r="NVI193" s="199"/>
      <c r="NVJ193" s="199"/>
      <c r="NVK193" s="80"/>
      <c r="NVL193" s="199"/>
      <c r="NVM193" s="199"/>
      <c r="NVN193" s="199"/>
      <c r="NVO193" s="200"/>
      <c r="NVP193" s="201"/>
      <c r="NVQ193" s="202"/>
      <c r="NVR193" s="199"/>
      <c r="NVS193" s="199"/>
      <c r="NVT193" s="80"/>
      <c r="NVU193" s="199"/>
      <c r="NVV193" s="199"/>
      <c r="NVW193" s="199"/>
      <c r="NVX193" s="200"/>
      <c r="NVY193" s="201"/>
      <c r="NVZ193" s="202"/>
      <c r="NWA193" s="199"/>
      <c r="NWB193" s="199"/>
      <c r="NWC193" s="80"/>
      <c r="NWD193" s="199"/>
      <c r="NWE193" s="199"/>
      <c r="NWF193" s="199"/>
      <c r="NWG193" s="200"/>
      <c r="NWH193" s="201"/>
      <c r="NWI193" s="202"/>
      <c r="NWJ193" s="199"/>
      <c r="NWK193" s="199"/>
      <c r="NWL193" s="80"/>
      <c r="NWM193" s="199"/>
      <c r="NWN193" s="199"/>
      <c r="NWO193" s="199"/>
      <c r="NWP193" s="200"/>
      <c r="NWQ193" s="201"/>
      <c r="NWR193" s="202"/>
      <c r="NWS193" s="199"/>
      <c r="NWT193" s="199"/>
      <c r="NWU193" s="80"/>
      <c r="NWV193" s="199"/>
      <c r="NWW193" s="199"/>
      <c r="NWX193" s="199"/>
      <c r="NWY193" s="200"/>
      <c r="NWZ193" s="201"/>
      <c r="NXA193" s="202"/>
      <c r="NXB193" s="199"/>
      <c r="NXC193" s="199"/>
      <c r="NXD193" s="80"/>
      <c r="NXE193" s="199"/>
      <c r="NXF193" s="199"/>
      <c r="NXG193" s="199"/>
      <c r="NXH193" s="200"/>
      <c r="NXI193" s="201"/>
      <c r="NXJ193" s="202"/>
      <c r="NXK193" s="199"/>
      <c r="NXL193" s="199"/>
      <c r="NXM193" s="80"/>
      <c r="NXN193" s="199"/>
      <c r="NXO193" s="199"/>
      <c r="NXP193" s="199"/>
      <c r="NXQ193" s="200"/>
      <c r="NXR193" s="201"/>
      <c r="NXS193" s="202"/>
      <c r="NXT193" s="199"/>
      <c r="NXU193" s="199"/>
      <c r="NXV193" s="80"/>
      <c r="NXW193" s="199"/>
      <c r="NXX193" s="199"/>
      <c r="NXY193" s="199"/>
      <c r="NXZ193" s="200"/>
      <c r="NYA193" s="201"/>
      <c r="NYB193" s="202"/>
      <c r="NYC193" s="199"/>
      <c r="NYD193" s="199"/>
      <c r="NYE193" s="80"/>
      <c r="NYF193" s="199"/>
      <c r="NYG193" s="199"/>
      <c r="NYH193" s="199"/>
      <c r="NYI193" s="200"/>
      <c r="NYJ193" s="201"/>
      <c r="NYK193" s="202"/>
      <c r="NYL193" s="199"/>
      <c r="NYM193" s="199"/>
      <c r="NYN193" s="80"/>
      <c r="NYO193" s="199"/>
      <c r="NYP193" s="199"/>
      <c r="NYQ193" s="199"/>
      <c r="NYR193" s="200"/>
      <c r="NYS193" s="201"/>
      <c r="NYT193" s="202"/>
      <c r="NYU193" s="199"/>
      <c r="NYV193" s="199"/>
      <c r="NYW193" s="80"/>
      <c r="NYX193" s="199"/>
      <c r="NYY193" s="199"/>
      <c r="NYZ193" s="199"/>
      <c r="NZA193" s="200"/>
      <c r="NZB193" s="201"/>
      <c r="NZC193" s="202"/>
      <c r="NZD193" s="199"/>
      <c r="NZE193" s="199"/>
      <c r="NZF193" s="80"/>
      <c r="NZG193" s="199"/>
      <c r="NZH193" s="199"/>
      <c r="NZI193" s="199"/>
      <c r="NZJ193" s="200"/>
      <c r="NZK193" s="201"/>
      <c r="NZL193" s="202"/>
      <c r="NZM193" s="199"/>
      <c r="NZN193" s="199"/>
      <c r="NZO193" s="80"/>
      <c r="NZP193" s="199"/>
      <c r="NZQ193" s="199"/>
      <c r="NZR193" s="199"/>
      <c r="NZS193" s="200"/>
      <c r="NZT193" s="201"/>
      <c r="NZU193" s="202"/>
      <c r="NZV193" s="199"/>
      <c r="NZW193" s="199"/>
      <c r="NZX193" s="80"/>
      <c r="NZY193" s="199"/>
      <c r="NZZ193" s="199"/>
      <c r="OAA193" s="199"/>
      <c r="OAB193" s="200"/>
      <c r="OAC193" s="201"/>
      <c r="OAD193" s="202"/>
      <c r="OAE193" s="199"/>
      <c r="OAF193" s="199"/>
      <c r="OAG193" s="80"/>
      <c r="OAH193" s="199"/>
      <c r="OAI193" s="199"/>
      <c r="OAJ193" s="199"/>
      <c r="OAK193" s="200"/>
      <c r="OAL193" s="201"/>
      <c r="OAM193" s="202"/>
      <c r="OAN193" s="199"/>
      <c r="OAO193" s="199"/>
      <c r="OAP193" s="80"/>
      <c r="OAQ193" s="199"/>
      <c r="OAR193" s="199"/>
      <c r="OAS193" s="199"/>
      <c r="OAT193" s="200"/>
      <c r="OAU193" s="201"/>
      <c r="OAV193" s="202"/>
      <c r="OAW193" s="199"/>
      <c r="OAX193" s="199"/>
      <c r="OAY193" s="80"/>
      <c r="OAZ193" s="199"/>
      <c r="OBA193" s="199"/>
      <c r="OBB193" s="199"/>
      <c r="OBC193" s="200"/>
      <c r="OBD193" s="201"/>
      <c r="OBE193" s="202"/>
      <c r="OBF193" s="199"/>
      <c r="OBG193" s="199"/>
      <c r="OBH193" s="80"/>
      <c r="OBI193" s="199"/>
      <c r="OBJ193" s="199"/>
      <c r="OBL193" s="243"/>
      <c r="OBM193" s="201"/>
      <c r="OBN193" s="202"/>
      <c r="OBO193" s="199"/>
      <c r="OBP193" s="199"/>
      <c r="OBQ193" s="80"/>
      <c r="OBR193" s="199"/>
      <c r="OBS193" s="199"/>
      <c r="OBU193" s="243"/>
      <c r="OBV193" s="244"/>
      <c r="OBW193" s="245"/>
      <c r="OBZ193" s="127"/>
      <c r="OCD193" s="243"/>
      <c r="OCE193" s="244"/>
      <c r="OCF193" s="245"/>
      <c r="OCH193" s="199"/>
      <c r="OCI193" s="80"/>
      <c r="OCJ193" s="199"/>
      <c r="OCK193" s="199"/>
      <c r="OCL193" s="199"/>
      <c r="OCM193" s="200"/>
      <c r="OCN193" s="201"/>
      <c r="OCO193" s="202"/>
      <c r="OCP193" s="199"/>
      <c r="OCQ193" s="199"/>
      <c r="OCR193" s="80"/>
      <c r="OCS193" s="199"/>
      <c r="OCT193" s="199"/>
      <c r="OCU193" s="199"/>
      <c r="OCV193" s="200"/>
      <c r="OCW193" s="201"/>
      <c r="OCX193" s="202"/>
      <c r="OCY193" s="199"/>
      <c r="OCZ193" s="199"/>
      <c r="ODA193" s="80"/>
      <c r="ODB193" s="199"/>
      <c r="ODC193" s="199"/>
      <c r="ODD193" s="199"/>
      <c r="ODE193" s="200"/>
      <c r="ODF193" s="201"/>
      <c r="ODG193" s="202"/>
      <c r="ODH193" s="199"/>
      <c r="ODI193" s="199"/>
      <c r="ODJ193" s="80"/>
      <c r="ODK193" s="199"/>
      <c r="ODL193" s="199"/>
      <c r="ODM193" s="199"/>
      <c r="ODN193" s="200"/>
      <c r="ODO193" s="201"/>
      <c r="ODP193" s="202"/>
      <c r="ODQ193" s="199"/>
      <c r="ODR193" s="199"/>
      <c r="ODS193" s="80"/>
      <c r="ODT193" s="199"/>
      <c r="ODU193" s="199"/>
      <c r="ODV193" s="199"/>
      <c r="ODW193" s="200"/>
      <c r="ODX193" s="201"/>
      <c r="ODY193" s="202"/>
      <c r="ODZ193" s="199"/>
      <c r="OEA193" s="199"/>
      <c r="OEB193" s="80"/>
      <c r="OEC193" s="199"/>
      <c r="OED193" s="199"/>
      <c r="OEE193" s="199"/>
      <c r="OEF193" s="200"/>
      <c r="OEG193" s="201"/>
      <c r="OEH193" s="202"/>
      <c r="OEI193" s="199"/>
      <c r="OEJ193" s="199"/>
      <c r="OEK193" s="80"/>
      <c r="OEL193" s="199"/>
      <c r="OEM193" s="199"/>
      <c r="OEN193" s="199"/>
      <c r="OEO193" s="200"/>
      <c r="OEP193" s="201"/>
      <c r="OEQ193" s="202"/>
      <c r="OER193" s="199"/>
      <c r="OES193" s="199"/>
      <c r="OET193" s="80"/>
      <c r="OEU193" s="199"/>
      <c r="OEV193" s="199"/>
      <c r="OEW193" s="199"/>
      <c r="OEX193" s="200"/>
      <c r="OEY193" s="201"/>
      <c r="OEZ193" s="202"/>
      <c r="OFA193" s="199"/>
      <c r="OFB193" s="199"/>
      <c r="OFC193" s="80"/>
      <c r="OFD193" s="199"/>
      <c r="OFE193" s="199"/>
      <c r="OFF193" s="199"/>
      <c r="OFG193" s="200"/>
      <c r="OFH193" s="201"/>
      <c r="OFI193" s="202"/>
      <c r="OFJ193" s="199"/>
      <c r="OFK193" s="199"/>
      <c r="OFL193" s="80"/>
      <c r="OFM193" s="199"/>
      <c r="OFN193" s="199"/>
      <c r="OFO193" s="199"/>
      <c r="OFP193" s="200"/>
      <c r="OFQ193" s="201"/>
      <c r="OFR193" s="202"/>
      <c r="OFS193" s="199"/>
      <c r="OFT193" s="199"/>
      <c r="OFU193" s="80"/>
      <c r="OFV193" s="199"/>
      <c r="OFW193" s="199"/>
      <c r="OFX193" s="199"/>
      <c r="OFY193" s="200"/>
      <c r="OFZ193" s="201"/>
      <c r="OGA193" s="202"/>
      <c r="OGB193" s="199"/>
      <c r="OGC193" s="199"/>
      <c r="OGD193" s="80"/>
      <c r="OGE193" s="199"/>
      <c r="OGF193" s="199"/>
      <c r="OGG193" s="199"/>
      <c r="OGH193" s="200"/>
      <c r="OGI193" s="201"/>
      <c r="OGJ193" s="202"/>
      <c r="OGK193" s="199"/>
      <c r="OGL193" s="199"/>
      <c r="OGM193" s="80"/>
      <c r="OGN193" s="199"/>
      <c r="OGO193" s="199"/>
      <c r="OGP193" s="199"/>
      <c r="OGQ193" s="200"/>
      <c r="OGR193" s="201"/>
      <c r="OGS193" s="202"/>
      <c r="OGT193" s="199"/>
      <c r="OGU193" s="199"/>
      <c r="OGV193" s="80"/>
      <c r="OGW193" s="199"/>
      <c r="OGX193" s="199"/>
      <c r="OGY193" s="199"/>
      <c r="OGZ193" s="200"/>
      <c r="OHA193" s="201"/>
      <c r="OHB193" s="202"/>
      <c r="OHC193" s="199"/>
      <c r="OHD193" s="199"/>
      <c r="OHE193" s="80"/>
      <c r="OHF193" s="199"/>
      <c r="OHG193" s="199"/>
      <c r="OHH193" s="199"/>
      <c r="OHI193" s="200"/>
      <c r="OHJ193" s="201"/>
      <c r="OHK193" s="202"/>
      <c r="OHL193" s="199"/>
      <c r="OHM193" s="199"/>
      <c r="OHN193" s="80"/>
      <c r="OHO193" s="199"/>
      <c r="OHP193" s="199"/>
      <c r="OHQ193" s="199"/>
      <c r="OHR193" s="200"/>
      <c r="OHS193" s="201"/>
      <c r="OHT193" s="202"/>
      <c r="OHU193" s="199"/>
      <c r="OHV193" s="199"/>
      <c r="OHW193" s="80"/>
      <c r="OHX193" s="199"/>
      <c r="OHY193" s="199"/>
      <c r="OHZ193" s="199"/>
      <c r="OIA193" s="200"/>
      <c r="OIB193" s="201"/>
      <c r="OIC193" s="202"/>
      <c r="OID193" s="199"/>
      <c r="OIE193" s="199"/>
      <c r="OIF193" s="80"/>
      <c r="OIG193" s="199"/>
      <c r="OIH193" s="199"/>
      <c r="OII193" s="199"/>
      <c r="OIJ193" s="200"/>
      <c r="OIK193" s="201"/>
      <c r="OIL193" s="202"/>
      <c r="OIM193" s="199"/>
      <c r="OIN193" s="199"/>
      <c r="OIO193" s="80"/>
      <c r="OIP193" s="199"/>
      <c r="OIQ193" s="199"/>
      <c r="OIR193" s="199"/>
      <c r="OIS193" s="200"/>
      <c r="OIT193" s="201"/>
      <c r="OIU193" s="202"/>
      <c r="OIV193" s="199"/>
      <c r="OIW193" s="199"/>
      <c r="OIX193" s="80"/>
      <c r="OIY193" s="199"/>
      <c r="OIZ193" s="199"/>
      <c r="OJA193" s="199"/>
      <c r="OJB193" s="200"/>
      <c r="OJC193" s="201"/>
      <c r="OJD193" s="202"/>
      <c r="OJE193" s="199"/>
      <c r="OJF193" s="199"/>
      <c r="OJG193" s="80"/>
      <c r="OJH193" s="199"/>
      <c r="OJI193" s="199"/>
      <c r="OJJ193" s="199"/>
      <c r="OJK193" s="200"/>
      <c r="OJL193" s="201"/>
      <c r="OJM193" s="202"/>
      <c r="OJN193" s="199"/>
      <c r="OJO193" s="199"/>
      <c r="OJP193" s="80"/>
      <c r="OJQ193" s="199"/>
      <c r="OJR193" s="199"/>
      <c r="OJS193" s="199"/>
      <c r="OJT193" s="200"/>
      <c r="OJU193" s="201"/>
      <c r="OJV193" s="202"/>
      <c r="OJW193" s="199"/>
      <c r="OJX193" s="199"/>
      <c r="OJY193" s="80"/>
      <c r="OJZ193" s="199"/>
      <c r="OKA193" s="199"/>
      <c r="OKB193" s="199"/>
      <c r="OKC193" s="200"/>
      <c r="OKD193" s="201"/>
      <c r="OKE193" s="202"/>
      <c r="OKF193" s="199"/>
      <c r="OKG193" s="199"/>
      <c r="OKH193" s="80"/>
      <c r="OKI193" s="199"/>
      <c r="OKJ193" s="199"/>
      <c r="OKK193" s="199"/>
      <c r="OKL193" s="200"/>
      <c r="OKM193" s="201"/>
      <c r="OKN193" s="202"/>
      <c r="OKO193" s="199"/>
      <c r="OKP193" s="199"/>
      <c r="OKQ193" s="80"/>
      <c r="OKR193" s="199"/>
      <c r="OKS193" s="199"/>
      <c r="OKT193" s="199"/>
      <c r="OKU193" s="200"/>
      <c r="OKV193" s="201"/>
      <c r="OKW193" s="202"/>
      <c r="OKX193" s="199"/>
      <c r="OKY193" s="199"/>
      <c r="OKZ193" s="80"/>
      <c r="OLA193" s="199"/>
      <c r="OLB193" s="199"/>
      <c r="OLC193" s="199"/>
      <c r="OLD193" s="200"/>
      <c r="OLE193" s="201"/>
      <c r="OLF193" s="202"/>
      <c r="OLI193" s="80"/>
      <c r="OLJ193" s="199"/>
      <c r="OLK193" s="199"/>
      <c r="OLL193" s="199"/>
      <c r="OLM193" s="200"/>
      <c r="OLN193" s="201"/>
      <c r="OLO193" s="202"/>
      <c r="OLR193" s="127"/>
      <c r="OLV193" s="243"/>
      <c r="OLW193" s="244"/>
      <c r="OLX193" s="245"/>
      <c r="OMA193" s="127"/>
      <c r="OMD193" s="199"/>
      <c r="OME193" s="200"/>
      <c r="OMF193" s="201"/>
      <c r="OMG193" s="202"/>
      <c r="OMH193" s="199"/>
      <c r="OMI193" s="199"/>
      <c r="OMJ193" s="80"/>
      <c r="OMK193" s="199"/>
      <c r="OML193" s="199"/>
      <c r="OMM193" s="199"/>
      <c r="OMN193" s="200"/>
      <c r="OMO193" s="201"/>
      <c r="OMP193" s="202"/>
      <c r="OMQ193" s="199"/>
      <c r="OMR193" s="199"/>
      <c r="OMS193" s="80"/>
      <c r="OMT193" s="199"/>
      <c r="OMU193" s="199"/>
      <c r="OMV193" s="199"/>
      <c r="OMW193" s="200"/>
      <c r="OMX193" s="201"/>
      <c r="OMY193" s="202"/>
      <c r="OMZ193" s="199"/>
      <c r="ONA193" s="199"/>
      <c r="ONB193" s="80"/>
      <c r="ONC193" s="199"/>
      <c r="OND193" s="199"/>
      <c r="ONE193" s="199"/>
      <c r="ONF193" s="200"/>
      <c r="ONG193" s="201"/>
      <c r="ONH193" s="202"/>
      <c r="ONI193" s="199"/>
      <c r="ONJ193" s="199"/>
      <c r="ONK193" s="80"/>
      <c r="ONL193" s="199"/>
      <c r="ONM193" s="199"/>
      <c r="ONN193" s="199"/>
      <c r="ONO193" s="200"/>
      <c r="ONP193" s="201"/>
      <c r="ONQ193" s="202"/>
      <c r="ONR193" s="199"/>
      <c r="ONS193" s="199"/>
      <c r="ONT193" s="80"/>
      <c r="ONU193" s="199"/>
      <c r="ONV193" s="199"/>
      <c r="ONW193" s="199"/>
      <c r="ONX193" s="200"/>
      <c r="ONY193" s="201"/>
      <c r="ONZ193" s="202"/>
      <c r="OOA193" s="199"/>
      <c r="OOB193" s="199"/>
      <c r="OOC193" s="80"/>
      <c r="OOD193" s="199"/>
      <c r="OOE193" s="199"/>
      <c r="OOF193" s="199"/>
      <c r="OOG193" s="200"/>
      <c r="OOH193" s="201"/>
      <c r="OOI193" s="202"/>
      <c r="OOJ193" s="199"/>
      <c r="OOK193" s="199"/>
      <c r="OOL193" s="80"/>
      <c r="OOM193" s="199"/>
      <c r="OON193" s="199"/>
      <c r="OOO193" s="199"/>
      <c r="OOP193" s="200"/>
      <c r="OOQ193" s="201"/>
      <c r="OOR193" s="202"/>
      <c r="OOS193" s="199"/>
      <c r="OOT193" s="199"/>
      <c r="OOU193" s="80"/>
      <c r="OOV193" s="199"/>
      <c r="OOW193" s="199"/>
      <c r="OOX193" s="199"/>
      <c r="OOY193" s="200"/>
      <c r="OOZ193" s="201"/>
      <c r="OPA193" s="202"/>
      <c r="OPB193" s="199"/>
      <c r="OPC193" s="199"/>
      <c r="OPD193" s="80"/>
      <c r="OPE193" s="199"/>
      <c r="OPF193" s="199"/>
      <c r="OPG193" s="199"/>
      <c r="OPH193" s="200"/>
      <c r="OPI193" s="201"/>
      <c r="OPJ193" s="202"/>
      <c r="OPK193" s="199"/>
      <c r="OPL193" s="199"/>
      <c r="OPM193" s="80"/>
      <c r="OPN193" s="199"/>
      <c r="OPO193" s="199"/>
      <c r="OPP193" s="199"/>
      <c r="OPQ193" s="200"/>
      <c r="OPR193" s="201"/>
      <c r="OPS193" s="202"/>
      <c r="OPT193" s="199"/>
      <c r="OPU193" s="199"/>
      <c r="OPV193" s="80"/>
      <c r="OPW193" s="199"/>
      <c r="OPX193" s="199"/>
      <c r="OPY193" s="199"/>
      <c r="OPZ193" s="200"/>
      <c r="OQA193" s="201"/>
      <c r="OQB193" s="202"/>
      <c r="OQC193" s="199"/>
      <c r="OQD193" s="199"/>
      <c r="OQE193" s="80"/>
      <c r="OQF193" s="199"/>
      <c r="OQG193" s="199"/>
      <c r="OQH193" s="199"/>
      <c r="OQI193" s="200"/>
      <c r="OQJ193" s="201"/>
      <c r="OQK193" s="202"/>
      <c r="OQL193" s="199"/>
      <c r="OQM193" s="199"/>
      <c r="OQN193" s="80"/>
      <c r="OQO193" s="199"/>
      <c r="OQP193" s="199"/>
      <c r="OQQ193" s="199"/>
      <c r="OQR193" s="200"/>
      <c r="OQS193" s="201"/>
      <c r="OQT193" s="202"/>
      <c r="OQU193" s="199"/>
      <c r="OQV193" s="199"/>
      <c r="OQW193" s="80"/>
      <c r="OQX193" s="199"/>
      <c r="OQY193" s="199"/>
      <c r="OQZ193" s="199"/>
      <c r="ORA193" s="200"/>
      <c r="ORB193" s="201"/>
      <c r="ORC193" s="202"/>
      <c r="ORD193" s="199"/>
      <c r="ORE193" s="199"/>
      <c r="ORF193" s="80"/>
      <c r="ORG193" s="199"/>
      <c r="ORH193" s="199"/>
      <c r="ORI193" s="199"/>
      <c r="ORJ193" s="200"/>
      <c r="ORK193" s="201"/>
      <c r="ORL193" s="202"/>
      <c r="ORM193" s="199"/>
      <c r="ORN193" s="199"/>
      <c r="ORO193" s="80"/>
      <c r="ORP193" s="199"/>
      <c r="ORQ193" s="199"/>
      <c r="ORR193" s="199"/>
      <c r="ORS193" s="200"/>
      <c r="ORT193" s="201"/>
      <c r="ORU193" s="202"/>
      <c r="ORV193" s="199"/>
      <c r="ORW193" s="199"/>
      <c r="ORX193" s="80"/>
      <c r="ORY193" s="199"/>
      <c r="ORZ193" s="199"/>
      <c r="OSA193" s="199"/>
      <c r="OSB193" s="200"/>
      <c r="OSC193" s="201"/>
      <c r="OSD193" s="202"/>
      <c r="OSE193" s="199"/>
      <c r="OSF193" s="199"/>
      <c r="OSG193" s="80"/>
      <c r="OSH193" s="199"/>
      <c r="OSI193" s="199"/>
      <c r="OSJ193" s="199"/>
      <c r="OSK193" s="200"/>
      <c r="OSL193" s="201"/>
      <c r="OSM193" s="202"/>
      <c r="OSN193" s="199"/>
      <c r="OSO193" s="199"/>
      <c r="OSP193" s="80"/>
      <c r="OSQ193" s="199"/>
      <c r="OSR193" s="199"/>
      <c r="OSS193" s="199"/>
      <c r="OST193" s="200"/>
      <c r="OSU193" s="201"/>
      <c r="OSV193" s="202"/>
      <c r="OSW193" s="199"/>
      <c r="OSX193" s="199"/>
      <c r="OSY193" s="80"/>
      <c r="OSZ193" s="199"/>
      <c r="OTA193" s="199"/>
      <c r="OTB193" s="199"/>
      <c r="OTC193" s="200"/>
      <c r="OTD193" s="201"/>
      <c r="OTE193" s="202"/>
      <c r="OTF193" s="199"/>
      <c r="OTG193" s="199"/>
      <c r="OTH193" s="80"/>
      <c r="OTI193" s="199"/>
      <c r="OTJ193" s="199"/>
      <c r="OTK193" s="199"/>
      <c r="OTL193" s="200"/>
      <c r="OTM193" s="201"/>
      <c r="OTN193" s="202"/>
      <c r="OTO193" s="199"/>
      <c r="OTP193" s="199"/>
      <c r="OTQ193" s="80"/>
      <c r="OTR193" s="199"/>
      <c r="OTS193" s="199"/>
      <c r="OTT193" s="199"/>
      <c r="OTU193" s="200"/>
      <c r="OTV193" s="201"/>
      <c r="OTW193" s="202"/>
      <c r="OTX193" s="199"/>
      <c r="OTY193" s="199"/>
      <c r="OTZ193" s="80"/>
      <c r="OUA193" s="199"/>
      <c r="OUB193" s="199"/>
      <c r="OUC193" s="199"/>
      <c r="OUD193" s="200"/>
      <c r="OUE193" s="201"/>
      <c r="OUF193" s="202"/>
      <c r="OUG193" s="199"/>
      <c r="OUH193" s="199"/>
      <c r="OUI193" s="80"/>
      <c r="OUJ193" s="199"/>
      <c r="OUK193" s="199"/>
      <c r="OUL193" s="199"/>
      <c r="OUM193" s="200"/>
      <c r="OUN193" s="201"/>
      <c r="OUO193" s="202"/>
      <c r="OUP193" s="199"/>
      <c r="OUQ193" s="199"/>
      <c r="OUR193" s="80"/>
      <c r="OUS193" s="199"/>
      <c r="OUT193" s="199"/>
      <c r="OUU193" s="199"/>
      <c r="OUV193" s="200"/>
      <c r="OUW193" s="201"/>
      <c r="OUX193" s="202"/>
      <c r="OUY193" s="199"/>
      <c r="OUZ193" s="199"/>
      <c r="OVA193" s="80"/>
      <c r="OVB193" s="199"/>
      <c r="OVE193" s="200"/>
      <c r="OVF193" s="201"/>
      <c r="OVG193" s="202"/>
      <c r="OVH193" s="199"/>
      <c r="OVI193" s="199"/>
      <c r="OVJ193" s="80"/>
      <c r="OVK193" s="199"/>
      <c r="OVN193" s="243"/>
      <c r="OVO193" s="244"/>
      <c r="OVP193" s="245"/>
      <c r="OVS193" s="127"/>
      <c r="OVW193" s="243"/>
      <c r="OVX193" s="244"/>
      <c r="OVY193" s="245"/>
      <c r="OVZ193" s="199"/>
      <c r="OWA193" s="199"/>
      <c r="OWB193" s="80"/>
      <c r="OWC193" s="199"/>
      <c r="OWD193" s="199"/>
      <c r="OWE193" s="199"/>
      <c r="OWF193" s="200"/>
      <c r="OWG193" s="201"/>
      <c r="OWH193" s="202"/>
      <c r="OWI193" s="199"/>
      <c r="OWJ193" s="199"/>
      <c r="OWK193" s="80"/>
      <c r="OWL193" s="199"/>
      <c r="OWM193" s="199"/>
      <c r="OWN193" s="199"/>
      <c r="OWO193" s="200"/>
      <c r="OWP193" s="201"/>
      <c r="OWQ193" s="202"/>
      <c r="OWR193" s="199"/>
      <c r="OWS193" s="199"/>
      <c r="OWT193" s="80"/>
      <c r="OWU193" s="199"/>
      <c r="OWV193" s="199"/>
      <c r="OWW193" s="199"/>
      <c r="OWX193" s="200"/>
      <c r="OWY193" s="201"/>
      <c r="OWZ193" s="202"/>
      <c r="OXA193" s="199"/>
      <c r="OXB193" s="199"/>
      <c r="OXC193" s="80"/>
      <c r="OXD193" s="199"/>
      <c r="OXE193" s="199"/>
      <c r="OXF193" s="199"/>
      <c r="OXG193" s="200"/>
      <c r="OXH193" s="201"/>
      <c r="OXI193" s="202"/>
      <c r="OXJ193" s="199"/>
      <c r="OXK193" s="199"/>
      <c r="OXL193" s="80"/>
      <c r="OXM193" s="199"/>
      <c r="OXN193" s="199"/>
      <c r="OXO193" s="199"/>
      <c r="OXP193" s="200"/>
      <c r="OXQ193" s="201"/>
      <c r="OXR193" s="202"/>
      <c r="OXS193" s="199"/>
      <c r="OXT193" s="199"/>
      <c r="OXU193" s="80"/>
      <c r="OXV193" s="199"/>
      <c r="OXW193" s="199"/>
      <c r="OXX193" s="199"/>
      <c r="OXY193" s="200"/>
      <c r="OXZ193" s="201"/>
      <c r="OYA193" s="202"/>
      <c r="OYB193" s="199"/>
      <c r="OYC193" s="199"/>
      <c r="OYD193" s="80"/>
      <c r="OYE193" s="199"/>
      <c r="OYF193" s="199"/>
      <c r="OYG193" s="199"/>
      <c r="OYH193" s="200"/>
      <c r="OYI193" s="201"/>
      <c r="OYJ193" s="202"/>
      <c r="OYK193" s="199"/>
      <c r="OYL193" s="199"/>
      <c r="OYM193" s="80"/>
      <c r="OYN193" s="199"/>
      <c r="OYO193" s="199"/>
      <c r="OYP193" s="199"/>
      <c r="OYQ193" s="200"/>
      <c r="OYR193" s="201"/>
      <c r="OYS193" s="202"/>
      <c r="OYT193" s="199"/>
      <c r="OYU193" s="199"/>
      <c r="OYV193" s="80"/>
      <c r="OYW193" s="199"/>
      <c r="OYX193" s="199"/>
      <c r="OYY193" s="199"/>
      <c r="OYZ193" s="200"/>
      <c r="OZA193" s="201"/>
      <c r="OZB193" s="202"/>
      <c r="OZC193" s="199"/>
      <c r="OZD193" s="199"/>
      <c r="OZE193" s="80"/>
      <c r="OZF193" s="199"/>
      <c r="OZG193" s="199"/>
      <c r="OZH193" s="199"/>
      <c r="OZI193" s="200"/>
      <c r="OZJ193" s="201"/>
      <c r="OZK193" s="202"/>
      <c r="OZL193" s="199"/>
      <c r="OZM193" s="199"/>
      <c r="OZN193" s="80"/>
      <c r="OZO193" s="199"/>
      <c r="OZP193" s="199"/>
      <c r="OZQ193" s="199"/>
      <c r="OZR193" s="200"/>
      <c r="OZS193" s="201"/>
      <c r="OZT193" s="202"/>
      <c r="OZU193" s="199"/>
      <c r="OZV193" s="199"/>
      <c r="OZW193" s="80"/>
      <c r="OZX193" s="199"/>
      <c r="OZY193" s="199"/>
      <c r="OZZ193" s="199"/>
      <c r="PAA193" s="200"/>
      <c r="PAB193" s="201"/>
      <c r="PAC193" s="202"/>
      <c r="PAD193" s="199"/>
      <c r="PAE193" s="199"/>
      <c r="PAF193" s="80"/>
      <c r="PAG193" s="199"/>
      <c r="PAH193" s="199"/>
      <c r="PAI193" s="199"/>
      <c r="PAJ193" s="200"/>
      <c r="PAK193" s="201"/>
      <c r="PAL193" s="202"/>
      <c r="PAM193" s="199"/>
      <c r="PAN193" s="199"/>
      <c r="PAO193" s="80"/>
      <c r="PAP193" s="199"/>
      <c r="PAQ193" s="199"/>
      <c r="PAR193" s="199"/>
      <c r="PAS193" s="200"/>
      <c r="PAT193" s="201"/>
      <c r="PAU193" s="202"/>
      <c r="PAV193" s="199"/>
      <c r="PAW193" s="199"/>
      <c r="PAX193" s="80"/>
      <c r="PAY193" s="199"/>
      <c r="PAZ193" s="199"/>
      <c r="PBA193" s="199"/>
      <c r="PBB193" s="200"/>
      <c r="PBC193" s="201"/>
      <c r="PBD193" s="202"/>
      <c r="PBE193" s="199"/>
      <c r="PBF193" s="199"/>
      <c r="PBG193" s="80"/>
      <c r="PBH193" s="199"/>
      <c r="PBI193" s="199"/>
      <c r="PBJ193" s="199"/>
      <c r="PBK193" s="200"/>
      <c r="PBL193" s="201"/>
      <c r="PBM193" s="202"/>
      <c r="PBN193" s="199"/>
      <c r="PBO193" s="199"/>
      <c r="PBP193" s="80"/>
      <c r="PBQ193" s="199"/>
      <c r="PBR193" s="199"/>
      <c r="PBS193" s="199"/>
      <c r="PBT193" s="200"/>
      <c r="PBU193" s="201"/>
      <c r="PBV193" s="202"/>
      <c r="PBW193" s="199"/>
      <c r="PBX193" s="199"/>
      <c r="PBY193" s="80"/>
      <c r="PBZ193" s="199"/>
      <c r="PCA193" s="199"/>
      <c r="PCB193" s="199"/>
      <c r="PCC193" s="200"/>
      <c r="PCD193" s="201"/>
      <c r="PCE193" s="202"/>
      <c r="PCF193" s="199"/>
      <c r="PCG193" s="199"/>
      <c r="PCH193" s="80"/>
      <c r="PCI193" s="199"/>
      <c r="PCJ193" s="199"/>
      <c r="PCK193" s="199"/>
      <c r="PCL193" s="200"/>
      <c r="PCM193" s="201"/>
      <c r="PCN193" s="202"/>
      <c r="PCO193" s="199"/>
      <c r="PCP193" s="199"/>
      <c r="PCQ193" s="80"/>
      <c r="PCR193" s="199"/>
      <c r="PCS193" s="199"/>
      <c r="PCT193" s="199"/>
      <c r="PCU193" s="200"/>
      <c r="PCV193" s="201"/>
      <c r="PCW193" s="202"/>
      <c r="PCX193" s="199"/>
      <c r="PCY193" s="199"/>
      <c r="PCZ193" s="80"/>
      <c r="PDA193" s="199"/>
      <c r="PDB193" s="199"/>
      <c r="PDC193" s="199"/>
      <c r="PDD193" s="200"/>
      <c r="PDE193" s="201"/>
      <c r="PDF193" s="202"/>
      <c r="PDG193" s="199"/>
      <c r="PDH193" s="199"/>
      <c r="PDI193" s="80"/>
      <c r="PDJ193" s="199"/>
      <c r="PDK193" s="199"/>
      <c r="PDL193" s="199"/>
      <c r="PDM193" s="200"/>
      <c r="PDN193" s="201"/>
      <c r="PDO193" s="202"/>
      <c r="PDP193" s="199"/>
      <c r="PDQ193" s="199"/>
      <c r="PDR193" s="80"/>
      <c r="PDS193" s="199"/>
      <c r="PDT193" s="199"/>
      <c r="PDU193" s="199"/>
      <c r="PDV193" s="200"/>
      <c r="PDW193" s="201"/>
      <c r="PDX193" s="202"/>
      <c r="PDY193" s="199"/>
      <c r="PDZ193" s="199"/>
      <c r="PEA193" s="80"/>
      <c r="PEB193" s="199"/>
      <c r="PEC193" s="199"/>
      <c r="PED193" s="199"/>
      <c r="PEE193" s="200"/>
      <c r="PEF193" s="201"/>
      <c r="PEG193" s="202"/>
      <c r="PEH193" s="199"/>
      <c r="PEI193" s="199"/>
      <c r="PEJ193" s="80"/>
      <c r="PEK193" s="199"/>
      <c r="PEL193" s="199"/>
      <c r="PEM193" s="199"/>
      <c r="PEN193" s="200"/>
      <c r="PEO193" s="201"/>
      <c r="PEP193" s="202"/>
      <c r="PEQ193" s="199"/>
      <c r="PER193" s="199"/>
      <c r="PES193" s="80"/>
      <c r="PET193" s="199"/>
      <c r="PEU193" s="199"/>
      <c r="PEV193" s="199"/>
      <c r="PEW193" s="200"/>
      <c r="PEX193" s="201"/>
      <c r="PEY193" s="245"/>
      <c r="PFA193" s="199"/>
      <c r="PFB193" s="80"/>
      <c r="PFC193" s="199"/>
      <c r="PFD193" s="199"/>
      <c r="PFE193" s="199"/>
      <c r="PFF193" s="200"/>
      <c r="PFG193" s="201"/>
      <c r="PFH193" s="245"/>
      <c r="PFK193" s="127"/>
      <c r="PFO193" s="243"/>
      <c r="PFP193" s="244"/>
      <c r="PFQ193" s="245"/>
      <c r="PFT193" s="127"/>
      <c r="PFV193" s="199"/>
      <c r="PFW193" s="199"/>
      <c r="PFX193" s="200"/>
      <c r="PFY193" s="201"/>
      <c r="PFZ193" s="202"/>
      <c r="PGA193" s="199"/>
      <c r="PGB193" s="199"/>
      <c r="PGC193" s="80"/>
      <c r="PGD193" s="199"/>
      <c r="PGE193" s="199"/>
      <c r="PGF193" s="199"/>
      <c r="PGG193" s="200"/>
      <c r="PGH193" s="201"/>
      <c r="PGI193" s="202"/>
      <c r="PGJ193" s="199"/>
      <c r="PGK193" s="199"/>
      <c r="PGL193" s="80"/>
      <c r="PGM193" s="199"/>
      <c r="PGN193" s="199"/>
      <c r="PGO193" s="199"/>
      <c r="PGP193" s="200"/>
      <c r="PGQ193" s="201"/>
      <c r="PGR193" s="202"/>
      <c r="PGS193" s="199"/>
      <c r="PGT193" s="199"/>
      <c r="PGU193" s="80"/>
      <c r="PGV193" s="199"/>
      <c r="PGW193" s="199"/>
      <c r="PGX193" s="199"/>
      <c r="PGY193" s="200"/>
      <c r="PGZ193" s="201"/>
      <c r="PHA193" s="202"/>
      <c r="PHB193" s="199"/>
      <c r="PHC193" s="199"/>
      <c r="PHD193" s="80"/>
      <c r="PHE193" s="199"/>
      <c r="PHF193" s="199"/>
      <c r="PHG193" s="199"/>
      <c r="PHH193" s="200"/>
      <c r="PHI193" s="201"/>
      <c r="PHJ193" s="202"/>
      <c r="PHK193" s="199"/>
      <c r="PHL193" s="199"/>
      <c r="PHM193" s="80"/>
      <c r="PHN193" s="199"/>
      <c r="PHO193" s="199"/>
      <c r="PHP193" s="199"/>
      <c r="PHQ193" s="200"/>
      <c r="PHR193" s="201"/>
      <c r="PHS193" s="202"/>
      <c r="PHT193" s="199"/>
      <c r="PHU193" s="199"/>
      <c r="PHV193" s="80"/>
      <c r="PHW193" s="199"/>
      <c r="PHX193" s="199"/>
      <c r="PHY193" s="199"/>
      <c r="PHZ193" s="200"/>
      <c r="PIA193" s="201"/>
      <c r="PIB193" s="202"/>
      <c r="PIC193" s="199"/>
      <c r="PID193" s="199"/>
      <c r="PIE193" s="80"/>
      <c r="PIF193" s="199"/>
      <c r="PIG193" s="199"/>
      <c r="PIH193" s="199"/>
      <c r="PII193" s="200"/>
      <c r="PIJ193" s="201"/>
      <c r="PIK193" s="202"/>
      <c r="PIL193" s="199"/>
      <c r="PIM193" s="199"/>
      <c r="PIN193" s="80"/>
      <c r="PIO193" s="199"/>
      <c r="PIP193" s="199"/>
      <c r="PIQ193" s="199"/>
      <c r="PIR193" s="200"/>
      <c r="PIS193" s="201"/>
      <c r="PIT193" s="202"/>
      <c r="PIU193" s="199"/>
      <c r="PIV193" s="199"/>
      <c r="PIW193" s="80"/>
      <c r="PIX193" s="199"/>
      <c r="PIY193" s="199"/>
      <c r="PIZ193" s="199"/>
      <c r="PJA193" s="200"/>
      <c r="PJB193" s="201"/>
      <c r="PJC193" s="202"/>
      <c r="PJD193" s="199"/>
      <c r="PJE193" s="199"/>
      <c r="PJF193" s="80"/>
      <c r="PJG193" s="199"/>
      <c r="PJH193" s="199"/>
      <c r="PJI193" s="199"/>
      <c r="PJJ193" s="200"/>
      <c r="PJK193" s="201"/>
      <c r="PJL193" s="202"/>
      <c r="PJM193" s="199"/>
      <c r="PJN193" s="199"/>
      <c r="PJO193" s="80"/>
      <c r="PJP193" s="199"/>
      <c r="PJQ193" s="199"/>
      <c r="PJR193" s="199"/>
      <c r="PJS193" s="200"/>
      <c r="PJT193" s="201"/>
      <c r="PJU193" s="202"/>
      <c r="PJV193" s="199"/>
      <c r="PJW193" s="199"/>
      <c r="PJX193" s="80"/>
      <c r="PJY193" s="199"/>
      <c r="PJZ193" s="199"/>
      <c r="PKA193" s="199"/>
      <c r="PKB193" s="200"/>
      <c r="PKC193" s="201"/>
      <c r="PKD193" s="202"/>
      <c r="PKE193" s="199"/>
      <c r="PKF193" s="199"/>
      <c r="PKG193" s="80"/>
      <c r="PKH193" s="199"/>
      <c r="PKI193" s="199"/>
      <c r="PKJ193" s="199"/>
      <c r="PKK193" s="200"/>
      <c r="PKL193" s="201"/>
      <c r="PKM193" s="202"/>
      <c r="PKN193" s="199"/>
      <c r="PKO193" s="199"/>
      <c r="PKP193" s="80"/>
      <c r="PKQ193" s="199"/>
      <c r="PKR193" s="199"/>
      <c r="PKS193" s="199"/>
      <c r="PKT193" s="200"/>
      <c r="PKU193" s="201"/>
      <c r="PKV193" s="202"/>
      <c r="PKW193" s="199"/>
      <c r="PKX193" s="199"/>
      <c r="PKY193" s="80"/>
      <c r="PKZ193" s="199"/>
      <c r="PLA193" s="199"/>
      <c r="PLB193" s="199"/>
      <c r="PLC193" s="200"/>
      <c r="PLD193" s="201"/>
      <c r="PLE193" s="202"/>
      <c r="PLF193" s="199"/>
      <c r="PLG193" s="199"/>
      <c r="PLH193" s="80"/>
      <c r="PLI193" s="199"/>
      <c r="PLJ193" s="199"/>
      <c r="PLK193" s="199"/>
      <c r="PLL193" s="200"/>
      <c r="PLM193" s="201"/>
      <c r="PLN193" s="202"/>
      <c r="PLO193" s="199"/>
      <c r="PLP193" s="199"/>
      <c r="PLQ193" s="80"/>
      <c r="PLR193" s="199"/>
      <c r="PLS193" s="199"/>
      <c r="PLT193" s="199"/>
      <c r="PLU193" s="200"/>
      <c r="PLV193" s="201"/>
      <c r="PLW193" s="202"/>
      <c r="PLX193" s="199"/>
      <c r="PLY193" s="199"/>
      <c r="PLZ193" s="80"/>
      <c r="PMA193" s="199"/>
      <c r="PMB193" s="199"/>
      <c r="PMC193" s="199"/>
      <c r="PMD193" s="200"/>
      <c r="PME193" s="201"/>
      <c r="PMF193" s="202"/>
      <c r="PMG193" s="199"/>
      <c r="PMH193" s="199"/>
      <c r="PMI193" s="80"/>
      <c r="PMJ193" s="199"/>
      <c r="PMK193" s="199"/>
      <c r="PML193" s="199"/>
      <c r="PMM193" s="200"/>
      <c r="PMN193" s="201"/>
      <c r="PMO193" s="202"/>
      <c r="PMP193" s="199"/>
      <c r="PMQ193" s="199"/>
      <c r="PMR193" s="80"/>
      <c r="PMS193" s="199"/>
      <c r="PMT193" s="199"/>
      <c r="PMU193" s="199"/>
      <c r="PMV193" s="200"/>
      <c r="PMW193" s="201"/>
      <c r="PMX193" s="202"/>
      <c r="PMY193" s="199"/>
      <c r="PMZ193" s="199"/>
      <c r="PNA193" s="80"/>
      <c r="PNB193" s="199"/>
      <c r="PNC193" s="199"/>
      <c r="PND193" s="199"/>
      <c r="PNE193" s="200"/>
      <c r="PNF193" s="201"/>
      <c r="PNG193" s="202"/>
      <c r="PNH193" s="199"/>
      <c r="PNI193" s="199"/>
      <c r="PNJ193" s="80"/>
      <c r="PNK193" s="199"/>
      <c r="PNL193" s="199"/>
      <c r="PNM193" s="199"/>
      <c r="PNN193" s="200"/>
      <c r="PNO193" s="201"/>
      <c r="PNP193" s="202"/>
      <c r="PNQ193" s="199"/>
      <c r="PNR193" s="199"/>
      <c r="PNS193" s="80"/>
      <c r="PNT193" s="199"/>
      <c r="PNU193" s="199"/>
      <c r="PNV193" s="199"/>
      <c r="PNW193" s="200"/>
      <c r="PNX193" s="201"/>
      <c r="PNY193" s="202"/>
      <c r="PNZ193" s="199"/>
      <c r="POA193" s="199"/>
      <c r="POB193" s="80"/>
      <c r="POC193" s="199"/>
      <c r="POD193" s="199"/>
      <c r="POE193" s="199"/>
      <c r="POF193" s="200"/>
      <c r="POG193" s="201"/>
      <c r="POH193" s="202"/>
      <c r="POI193" s="199"/>
      <c r="POJ193" s="199"/>
      <c r="POK193" s="80"/>
      <c r="POL193" s="199"/>
      <c r="POM193" s="199"/>
      <c r="PON193" s="199"/>
      <c r="POO193" s="200"/>
      <c r="POP193" s="201"/>
      <c r="POQ193" s="202"/>
      <c r="POR193" s="199"/>
      <c r="POS193" s="199"/>
      <c r="POT193" s="80"/>
      <c r="POW193" s="199"/>
      <c r="POX193" s="200"/>
      <c r="POY193" s="201"/>
      <c r="POZ193" s="202"/>
      <c r="PPA193" s="199"/>
      <c r="PPB193" s="199"/>
      <c r="PPC193" s="80"/>
      <c r="PPG193" s="243"/>
      <c r="PPH193" s="244"/>
      <c r="PPI193" s="245"/>
      <c r="PPL193" s="127"/>
      <c r="PPP193" s="243"/>
      <c r="PPQ193" s="244"/>
      <c r="PPR193" s="202"/>
      <c r="PPS193" s="199"/>
      <c r="PPT193" s="199"/>
      <c r="PPU193" s="80"/>
      <c r="PPV193" s="199"/>
      <c r="PPW193" s="199"/>
      <c r="PPX193" s="199"/>
      <c r="PPY193" s="200"/>
      <c r="PPZ193" s="201"/>
      <c r="PQA193" s="202"/>
      <c r="PQB193" s="199"/>
      <c r="PQC193" s="199"/>
      <c r="PQD193" s="80"/>
      <c r="PQE193" s="199"/>
      <c r="PQF193" s="199"/>
      <c r="PQG193" s="199"/>
      <c r="PQH193" s="200"/>
      <c r="PQI193" s="201"/>
      <c r="PQJ193" s="202"/>
      <c r="PQK193" s="199"/>
      <c r="PQL193" s="199"/>
      <c r="PQM193" s="80"/>
      <c r="PQN193" s="199"/>
      <c r="PQO193" s="199"/>
      <c r="PQP193" s="199"/>
      <c r="PQQ193" s="200"/>
      <c r="PQR193" s="201"/>
      <c r="PQS193" s="202"/>
      <c r="PQT193" s="199"/>
      <c r="PQU193" s="199"/>
      <c r="PQV193" s="80"/>
      <c r="PQW193" s="199"/>
      <c r="PQX193" s="199"/>
      <c r="PQY193" s="199"/>
      <c r="PQZ193" s="200"/>
      <c r="PRA193" s="201"/>
      <c r="PRB193" s="202"/>
      <c r="PRC193" s="199"/>
      <c r="PRD193" s="199"/>
      <c r="PRE193" s="80"/>
      <c r="PRF193" s="199"/>
      <c r="PRG193" s="199"/>
      <c r="PRH193" s="199"/>
      <c r="PRI193" s="200"/>
      <c r="PRJ193" s="201"/>
      <c r="PRK193" s="202"/>
      <c r="PRL193" s="199"/>
      <c r="PRM193" s="199"/>
      <c r="PRN193" s="80"/>
      <c r="PRO193" s="199"/>
      <c r="PRP193" s="199"/>
      <c r="PRQ193" s="199"/>
      <c r="PRR193" s="200"/>
      <c r="PRS193" s="201"/>
      <c r="PRT193" s="202"/>
      <c r="PRU193" s="199"/>
      <c r="PRV193" s="199"/>
      <c r="PRW193" s="80"/>
      <c r="PRX193" s="199"/>
      <c r="PRY193" s="199"/>
      <c r="PRZ193" s="199"/>
      <c r="PSA193" s="200"/>
      <c r="PSB193" s="201"/>
      <c r="PSC193" s="202"/>
      <c r="PSD193" s="199"/>
      <c r="PSE193" s="199"/>
      <c r="PSF193" s="80"/>
      <c r="PSG193" s="199"/>
      <c r="PSH193" s="199"/>
      <c r="PSI193" s="199"/>
      <c r="PSJ193" s="200"/>
      <c r="PSK193" s="201"/>
      <c r="PSL193" s="202"/>
      <c r="PSM193" s="199"/>
      <c r="PSN193" s="199"/>
      <c r="PSO193" s="80"/>
      <c r="PSP193" s="199"/>
      <c r="PSQ193" s="199"/>
      <c r="PSR193" s="199"/>
      <c r="PSS193" s="200"/>
      <c r="PST193" s="201"/>
      <c r="PSU193" s="202"/>
      <c r="PSV193" s="199"/>
      <c r="PSW193" s="199"/>
      <c r="PSX193" s="80"/>
      <c r="PSY193" s="199"/>
      <c r="PSZ193" s="199"/>
      <c r="PTA193" s="199"/>
      <c r="PTB193" s="200"/>
      <c r="PTC193" s="201"/>
      <c r="PTD193" s="202"/>
      <c r="PTE193" s="199"/>
      <c r="PTF193" s="199"/>
      <c r="PTG193" s="80"/>
      <c r="PTH193" s="199"/>
      <c r="PTI193" s="199"/>
      <c r="PTJ193" s="199"/>
      <c r="PTK193" s="200"/>
      <c r="PTL193" s="201"/>
      <c r="PTM193" s="202"/>
      <c r="PTN193" s="199"/>
      <c r="PTO193" s="199"/>
      <c r="PTP193" s="80"/>
      <c r="PTQ193" s="199"/>
      <c r="PTR193" s="199"/>
      <c r="PTS193" s="199"/>
      <c r="PTT193" s="200"/>
      <c r="PTU193" s="201"/>
      <c r="PTV193" s="202"/>
      <c r="PTW193" s="199"/>
      <c r="PTX193" s="199"/>
      <c r="PTY193" s="80"/>
      <c r="PTZ193" s="199"/>
      <c r="PUA193" s="199"/>
      <c r="PUB193" s="199"/>
      <c r="PUC193" s="200"/>
      <c r="PUD193" s="201"/>
      <c r="PUE193" s="202"/>
      <c r="PUF193" s="199"/>
      <c r="PUG193" s="199"/>
      <c r="PUH193" s="80"/>
      <c r="PUI193" s="199"/>
      <c r="PUJ193" s="199"/>
      <c r="PUK193" s="199"/>
      <c r="PUL193" s="200"/>
      <c r="PUM193" s="201"/>
      <c r="PUN193" s="202"/>
      <c r="PUO193" s="199"/>
      <c r="PUP193" s="199"/>
      <c r="PUQ193" s="80"/>
      <c r="PUR193" s="199"/>
      <c r="PUS193" s="199"/>
      <c r="PUT193" s="199"/>
      <c r="PUU193" s="200"/>
      <c r="PUV193" s="201"/>
      <c r="PUW193" s="202"/>
      <c r="PUX193" s="199"/>
      <c r="PUY193" s="199"/>
      <c r="PUZ193" s="80"/>
      <c r="PVA193" s="199"/>
      <c r="PVB193" s="199"/>
      <c r="PVC193" s="199"/>
      <c r="PVD193" s="200"/>
      <c r="PVE193" s="201"/>
      <c r="PVF193" s="202"/>
      <c r="PVG193" s="199"/>
      <c r="PVH193" s="199"/>
      <c r="PVI193" s="80"/>
      <c r="PVJ193" s="199"/>
      <c r="PVK193" s="199"/>
      <c r="PVL193" s="199"/>
      <c r="PVM193" s="200"/>
      <c r="PVN193" s="201"/>
      <c r="PVO193" s="202"/>
      <c r="PVP193" s="199"/>
      <c r="PVQ193" s="199"/>
      <c r="PVR193" s="80"/>
      <c r="PVS193" s="199"/>
      <c r="PVT193" s="199"/>
      <c r="PVU193" s="199"/>
      <c r="PVV193" s="200"/>
      <c r="PVW193" s="201"/>
      <c r="PVX193" s="202"/>
      <c r="PVY193" s="199"/>
      <c r="PVZ193" s="199"/>
      <c r="PWA193" s="80"/>
      <c r="PWB193" s="199"/>
      <c r="PWC193" s="199"/>
      <c r="PWD193" s="199"/>
      <c r="PWE193" s="200"/>
      <c r="PWF193" s="201"/>
      <c r="PWG193" s="202"/>
      <c r="PWH193" s="199"/>
      <c r="PWI193" s="199"/>
      <c r="PWJ193" s="80"/>
      <c r="PWK193" s="199"/>
      <c r="PWL193" s="199"/>
      <c r="PWM193" s="199"/>
      <c r="PWN193" s="200"/>
      <c r="PWO193" s="201"/>
      <c r="PWP193" s="202"/>
      <c r="PWQ193" s="199"/>
      <c r="PWR193" s="199"/>
      <c r="PWS193" s="80"/>
      <c r="PWT193" s="199"/>
      <c r="PWU193" s="199"/>
      <c r="PWV193" s="199"/>
      <c r="PWW193" s="200"/>
      <c r="PWX193" s="201"/>
      <c r="PWY193" s="202"/>
      <c r="PWZ193" s="199"/>
      <c r="PXA193" s="199"/>
      <c r="PXB193" s="80"/>
      <c r="PXC193" s="199"/>
      <c r="PXD193" s="199"/>
      <c r="PXE193" s="199"/>
      <c r="PXF193" s="200"/>
      <c r="PXG193" s="201"/>
      <c r="PXH193" s="202"/>
      <c r="PXI193" s="199"/>
      <c r="PXJ193" s="199"/>
      <c r="PXK193" s="80"/>
      <c r="PXL193" s="199"/>
      <c r="PXM193" s="199"/>
      <c r="PXN193" s="199"/>
      <c r="PXO193" s="200"/>
      <c r="PXP193" s="201"/>
      <c r="PXQ193" s="202"/>
      <c r="PXR193" s="199"/>
      <c r="PXS193" s="199"/>
      <c r="PXT193" s="80"/>
      <c r="PXU193" s="199"/>
      <c r="PXV193" s="199"/>
      <c r="PXW193" s="199"/>
      <c r="PXX193" s="200"/>
      <c r="PXY193" s="201"/>
      <c r="PXZ193" s="202"/>
      <c r="PYA193" s="199"/>
      <c r="PYB193" s="199"/>
      <c r="PYC193" s="80"/>
      <c r="PYD193" s="199"/>
      <c r="PYE193" s="199"/>
      <c r="PYF193" s="199"/>
      <c r="PYG193" s="200"/>
      <c r="PYH193" s="201"/>
      <c r="PYI193" s="202"/>
      <c r="PYJ193" s="199"/>
      <c r="PYK193" s="199"/>
      <c r="PYL193" s="80"/>
      <c r="PYM193" s="199"/>
      <c r="PYN193" s="199"/>
      <c r="PYO193" s="199"/>
      <c r="PYP193" s="200"/>
      <c r="PYQ193" s="244"/>
      <c r="PYR193" s="245"/>
      <c r="PYS193" s="199"/>
      <c r="PYT193" s="199"/>
      <c r="PYU193" s="80"/>
      <c r="PYV193" s="199"/>
      <c r="PYW193" s="199"/>
      <c r="PYX193" s="199"/>
      <c r="PYY193" s="200"/>
      <c r="PYZ193" s="244"/>
      <c r="PZA193" s="245"/>
      <c r="PZD193" s="127"/>
      <c r="PZH193" s="243"/>
      <c r="PZI193" s="244"/>
      <c r="PZJ193" s="245"/>
      <c r="PZM193" s="127"/>
      <c r="PZN193" s="199"/>
      <c r="PZO193" s="199"/>
      <c r="PZP193" s="199"/>
      <c r="PZQ193" s="200"/>
      <c r="PZR193" s="201"/>
      <c r="PZS193" s="202"/>
      <c r="PZT193" s="199"/>
      <c r="PZU193" s="199"/>
      <c r="PZV193" s="80"/>
      <c r="PZW193" s="199"/>
      <c r="PZX193" s="199"/>
      <c r="PZY193" s="199"/>
      <c r="PZZ193" s="200"/>
      <c r="QAA193" s="201"/>
      <c r="QAB193" s="202"/>
      <c r="QAC193" s="199"/>
      <c r="QAD193" s="199"/>
      <c r="QAE193" s="80"/>
      <c r="QAF193" s="199"/>
      <c r="QAG193" s="199"/>
      <c r="QAH193" s="199"/>
      <c r="QAI193" s="200"/>
      <c r="QAJ193" s="201"/>
      <c r="QAK193" s="202"/>
      <c r="QAL193" s="199"/>
      <c r="QAM193" s="199"/>
      <c r="QAN193" s="80"/>
      <c r="QAO193" s="199"/>
      <c r="QAP193" s="199"/>
      <c r="QAQ193" s="199"/>
      <c r="QAR193" s="200"/>
      <c r="QAS193" s="201"/>
      <c r="QAT193" s="202"/>
      <c r="QAU193" s="199"/>
      <c r="QAV193" s="199"/>
      <c r="QAW193" s="80"/>
      <c r="QAX193" s="199"/>
      <c r="QAY193" s="199"/>
      <c r="QAZ193" s="199"/>
      <c r="QBA193" s="200"/>
      <c r="QBB193" s="201"/>
      <c r="QBC193" s="202"/>
      <c r="QBD193" s="199"/>
      <c r="QBE193" s="199"/>
      <c r="QBF193" s="80"/>
      <c r="QBG193" s="199"/>
      <c r="QBH193" s="199"/>
      <c r="QBI193" s="199"/>
      <c r="QBJ193" s="200"/>
      <c r="QBK193" s="201"/>
      <c r="QBL193" s="202"/>
      <c r="QBM193" s="199"/>
      <c r="QBN193" s="199"/>
      <c r="QBO193" s="80"/>
      <c r="QBP193" s="199"/>
      <c r="QBQ193" s="199"/>
      <c r="QBR193" s="199"/>
      <c r="QBS193" s="200"/>
      <c r="QBT193" s="201"/>
      <c r="QBU193" s="202"/>
      <c r="QBV193" s="199"/>
      <c r="QBW193" s="199"/>
      <c r="QBX193" s="80"/>
      <c r="QBY193" s="199"/>
      <c r="QBZ193" s="199"/>
      <c r="QCA193" s="199"/>
      <c r="QCB193" s="200"/>
      <c r="QCC193" s="201"/>
      <c r="QCD193" s="202"/>
      <c r="QCE193" s="199"/>
      <c r="QCF193" s="199"/>
      <c r="QCG193" s="80"/>
      <c r="QCH193" s="199"/>
      <c r="QCI193" s="199"/>
      <c r="QCJ193" s="199"/>
      <c r="QCK193" s="200"/>
      <c r="QCL193" s="201"/>
      <c r="QCM193" s="202"/>
      <c r="QCN193" s="199"/>
      <c r="QCO193" s="199"/>
      <c r="QCP193" s="80"/>
      <c r="QCQ193" s="199"/>
      <c r="QCR193" s="199"/>
      <c r="QCS193" s="199"/>
      <c r="QCT193" s="200"/>
      <c r="QCU193" s="201"/>
      <c r="QCV193" s="202"/>
      <c r="QCW193" s="199"/>
      <c r="QCX193" s="199"/>
      <c r="QCY193" s="80"/>
      <c r="QCZ193" s="199"/>
      <c r="QDA193" s="199"/>
      <c r="QDB193" s="199"/>
      <c r="QDC193" s="200"/>
      <c r="QDD193" s="201"/>
      <c r="QDE193" s="202"/>
      <c r="QDF193" s="199"/>
      <c r="QDG193" s="199"/>
      <c r="QDH193" s="80"/>
      <c r="QDI193" s="199"/>
      <c r="QDJ193" s="199"/>
      <c r="QDK193" s="199"/>
      <c r="QDL193" s="200"/>
      <c r="QDM193" s="201"/>
      <c r="QDN193" s="202"/>
      <c r="QDO193" s="199"/>
      <c r="QDP193" s="199"/>
      <c r="QDQ193" s="80"/>
      <c r="QDR193" s="199"/>
      <c r="QDS193" s="199"/>
      <c r="QDT193" s="199"/>
      <c r="QDU193" s="200"/>
      <c r="QDV193" s="201"/>
      <c r="QDW193" s="202"/>
      <c r="QDX193" s="199"/>
      <c r="QDY193" s="199"/>
      <c r="QDZ193" s="80"/>
      <c r="QEA193" s="199"/>
      <c r="QEB193" s="199"/>
      <c r="QEC193" s="199"/>
      <c r="QED193" s="200"/>
      <c r="QEE193" s="201"/>
      <c r="QEF193" s="202"/>
      <c r="QEG193" s="199"/>
      <c r="QEH193" s="199"/>
      <c r="QEI193" s="80"/>
      <c r="QEJ193" s="199"/>
      <c r="QEK193" s="199"/>
      <c r="QEL193" s="199"/>
      <c r="QEM193" s="200"/>
      <c r="QEN193" s="201"/>
      <c r="QEO193" s="202"/>
      <c r="QEP193" s="199"/>
      <c r="QEQ193" s="199"/>
      <c r="QER193" s="80"/>
      <c r="QES193" s="199"/>
      <c r="QET193" s="199"/>
      <c r="QEU193" s="199"/>
      <c r="QEV193" s="200"/>
      <c r="QEW193" s="201"/>
      <c r="QEX193" s="202"/>
      <c r="QEY193" s="199"/>
      <c r="QEZ193" s="199"/>
      <c r="QFA193" s="80"/>
      <c r="QFB193" s="199"/>
      <c r="QFC193" s="199"/>
      <c r="QFD193" s="199"/>
      <c r="QFE193" s="200"/>
      <c r="QFF193" s="201"/>
      <c r="QFG193" s="202"/>
      <c r="QFH193" s="199"/>
      <c r="QFI193" s="199"/>
      <c r="QFJ193" s="80"/>
      <c r="QFK193" s="199"/>
      <c r="QFL193" s="199"/>
      <c r="QFM193" s="199"/>
      <c r="QFN193" s="200"/>
      <c r="QFO193" s="201"/>
      <c r="QFP193" s="202"/>
      <c r="QFQ193" s="199"/>
      <c r="QFR193" s="199"/>
      <c r="QFS193" s="80"/>
      <c r="QFT193" s="199"/>
      <c r="QFU193" s="199"/>
      <c r="QFV193" s="199"/>
      <c r="QFW193" s="200"/>
      <c r="QFX193" s="201"/>
      <c r="QFY193" s="202"/>
      <c r="QFZ193" s="199"/>
      <c r="QGA193" s="199"/>
      <c r="QGB193" s="80"/>
      <c r="QGC193" s="199"/>
      <c r="QGD193" s="199"/>
      <c r="QGE193" s="199"/>
      <c r="QGF193" s="200"/>
      <c r="QGG193" s="201"/>
      <c r="QGH193" s="202"/>
      <c r="QGI193" s="199"/>
      <c r="QGJ193" s="199"/>
      <c r="QGK193" s="80"/>
      <c r="QGL193" s="199"/>
      <c r="QGM193" s="199"/>
      <c r="QGN193" s="199"/>
      <c r="QGO193" s="200"/>
      <c r="QGP193" s="201"/>
      <c r="QGQ193" s="202"/>
      <c r="QGR193" s="199"/>
      <c r="QGS193" s="199"/>
      <c r="QGT193" s="80"/>
      <c r="QGU193" s="199"/>
      <c r="QGV193" s="199"/>
      <c r="QGW193" s="199"/>
      <c r="QGX193" s="200"/>
      <c r="QGY193" s="201"/>
      <c r="QGZ193" s="202"/>
      <c r="QHA193" s="199"/>
      <c r="QHB193" s="199"/>
      <c r="QHC193" s="80"/>
      <c r="QHD193" s="199"/>
      <c r="QHE193" s="199"/>
      <c r="QHF193" s="199"/>
      <c r="QHG193" s="200"/>
      <c r="QHH193" s="201"/>
      <c r="QHI193" s="202"/>
      <c r="QHJ193" s="199"/>
      <c r="QHK193" s="199"/>
      <c r="QHL193" s="80"/>
      <c r="QHM193" s="199"/>
      <c r="QHN193" s="199"/>
      <c r="QHO193" s="199"/>
      <c r="QHP193" s="200"/>
      <c r="QHQ193" s="201"/>
      <c r="QHR193" s="202"/>
      <c r="QHS193" s="199"/>
      <c r="QHT193" s="199"/>
      <c r="QHU193" s="80"/>
      <c r="QHV193" s="199"/>
      <c r="QHW193" s="199"/>
      <c r="QHX193" s="199"/>
      <c r="QHY193" s="200"/>
      <c r="QHZ193" s="201"/>
      <c r="QIA193" s="202"/>
      <c r="QIB193" s="199"/>
      <c r="QIC193" s="199"/>
      <c r="QID193" s="80"/>
      <c r="QIE193" s="199"/>
      <c r="QIF193" s="199"/>
      <c r="QIG193" s="199"/>
      <c r="QIH193" s="200"/>
      <c r="QII193" s="201"/>
      <c r="QIJ193" s="202"/>
      <c r="QIK193" s="199"/>
      <c r="QIL193" s="199"/>
      <c r="QIM193" s="127"/>
      <c r="QIO193" s="199"/>
      <c r="QIP193" s="199"/>
      <c r="QIQ193" s="200"/>
      <c r="QIR193" s="201"/>
      <c r="QIS193" s="202"/>
      <c r="QIT193" s="199"/>
      <c r="QIU193" s="199"/>
      <c r="QIV193" s="127"/>
      <c r="QIZ193" s="243"/>
      <c r="QJA193" s="244"/>
      <c r="QJB193" s="245"/>
      <c r="QJE193" s="127"/>
      <c r="QJI193" s="243"/>
      <c r="QJJ193" s="201"/>
      <c r="QJK193" s="202"/>
      <c r="QJL193" s="199"/>
      <c r="QJM193" s="199"/>
      <c r="QJN193" s="80"/>
      <c r="QJO193" s="199"/>
      <c r="QJP193" s="199"/>
      <c r="QJQ193" s="199"/>
      <c r="QJR193" s="200"/>
      <c r="QJS193" s="201"/>
      <c r="QJT193" s="202"/>
      <c r="QJU193" s="199"/>
      <c r="QJV193" s="199"/>
      <c r="QJW193" s="80"/>
      <c r="QJX193" s="199"/>
      <c r="QJY193" s="199"/>
      <c r="QJZ193" s="199"/>
      <c r="QKA193" s="200"/>
      <c r="QKB193" s="201"/>
      <c r="QKC193" s="202"/>
      <c r="QKD193" s="199"/>
      <c r="QKE193" s="199"/>
      <c r="QKF193" s="80"/>
      <c r="QKG193" s="199"/>
      <c r="QKH193" s="199"/>
      <c r="QKI193" s="199"/>
      <c r="QKJ193" s="200"/>
      <c r="QKK193" s="201"/>
      <c r="QKL193" s="202"/>
      <c r="QKM193" s="199"/>
      <c r="QKN193" s="199"/>
      <c r="QKO193" s="80"/>
      <c r="QKP193" s="199"/>
      <c r="QKQ193" s="199"/>
      <c r="QKR193" s="199"/>
      <c r="QKS193" s="200"/>
      <c r="QKT193" s="201"/>
      <c r="QKU193" s="202"/>
      <c r="QKV193" s="199"/>
      <c r="QKW193" s="199"/>
      <c r="QKX193" s="80"/>
      <c r="QKY193" s="199"/>
      <c r="QKZ193" s="199"/>
      <c r="QLA193" s="199"/>
      <c r="QLB193" s="200"/>
      <c r="QLC193" s="201"/>
      <c r="QLD193" s="202"/>
      <c r="QLE193" s="199"/>
      <c r="QLF193" s="199"/>
      <c r="QLG193" s="80"/>
      <c r="QLH193" s="199"/>
      <c r="QLI193" s="199"/>
      <c r="QLJ193" s="199"/>
      <c r="QLK193" s="200"/>
      <c r="QLL193" s="201"/>
      <c r="QLM193" s="202"/>
      <c r="QLN193" s="199"/>
      <c r="QLO193" s="199"/>
      <c r="QLP193" s="80"/>
      <c r="QLQ193" s="199"/>
      <c r="QLR193" s="199"/>
      <c r="QLS193" s="199"/>
      <c r="QLT193" s="200"/>
      <c r="QLU193" s="201"/>
      <c r="QLV193" s="202"/>
      <c r="QLW193" s="199"/>
      <c r="QLX193" s="199"/>
      <c r="QLY193" s="80"/>
      <c r="QLZ193" s="199"/>
      <c r="QMA193" s="199"/>
      <c r="QMB193" s="199"/>
      <c r="QMC193" s="200"/>
      <c r="QMD193" s="201"/>
      <c r="QME193" s="202"/>
      <c r="QMF193" s="199"/>
      <c r="QMG193" s="199"/>
      <c r="QMH193" s="80"/>
      <c r="QMI193" s="199"/>
      <c r="QMJ193" s="199"/>
      <c r="QMK193" s="199"/>
      <c r="QML193" s="200"/>
      <c r="QMM193" s="201"/>
      <c r="QMN193" s="202"/>
      <c r="QMO193" s="199"/>
      <c r="QMP193" s="199"/>
      <c r="QMQ193" s="80"/>
      <c r="QMR193" s="199"/>
      <c r="QMS193" s="199"/>
      <c r="QMT193" s="199"/>
      <c r="QMU193" s="200"/>
      <c r="QMV193" s="201"/>
      <c r="QMW193" s="202"/>
      <c r="QMX193" s="199"/>
      <c r="QMY193" s="199"/>
      <c r="QMZ193" s="80"/>
      <c r="QNA193" s="199"/>
      <c r="QNB193" s="199"/>
      <c r="QNC193" s="199"/>
      <c r="QND193" s="200"/>
      <c r="QNE193" s="201"/>
      <c r="QNF193" s="202"/>
      <c r="QNG193" s="199"/>
      <c r="QNH193" s="199"/>
      <c r="QNI193" s="80"/>
      <c r="QNJ193" s="199"/>
      <c r="QNK193" s="199"/>
      <c r="QNL193" s="199"/>
      <c r="QNM193" s="200"/>
      <c r="QNN193" s="201"/>
      <c r="QNO193" s="202"/>
      <c r="QNP193" s="199"/>
      <c r="QNQ193" s="199"/>
      <c r="QNR193" s="80"/>
      <c r="QNS193" s="199"/>
      <c r="QNT193" s="199"/>
      <c r="QNU193" s="199"/>
      <c r="QNV193" s="200"/>
      <c r="QNW193" s="201"/>
      <c r="QNX193" s="202"/>
      <c r="QNY193" s="199"/>
      <c r="QNZ193" s="199"/>
      <c r="QOA193" s="80"/>
      <c r="QOB193" s="199"/>
      <c r="QOC193" s="199"/>
      <c r="QOD193" s="199"/>
      <c r="QOE193" s="200"/>
      <c r="QOF193" s="201"/>
      <c r="QOG193" s="202"/>
      <c r="QOH193" s="199"/>
      <c r="QOI193" s="199"/>
      <c r="QOJ193" s="80"/>
      <c r="QOK193" s="199"/>
      <c r="QOL193" s="199"/>
      <c r="QOM193" s="199"/>
      <c r="QON193" s="200"/>
      <c r="QOO193" s="201"/>
      <c r="QOP193" s="202"/>
      <c r="QOQ193" s="199"/>
      <c r="QOR193" s="199"/>
      <c r="QOS193" s="80"/>
      <c r="QOT193" s="199"/>
      <c r="QOU193" s="199"/>
      <c r="QOV193" s="199"/>
      <c r="QOW193" s="200"/>
      <c r="QOX193" s="201"/>
      <c r="QOY193" s="202"/>
      <c r="QOZ193" s="199"/>
      <c r="QPA193" s="199"/>
      <c r="QPB193" s="80"/>
      <c r="QPC193" s="199"/>
      <c r="QPD193" s="199"/>
      <c r="QPE193" s="199"/>
      <c r="QPF193" s="200"/>
      <c r="QPG193" s="201"/>
      <c r="QPH193" s="202"/>
      <c r="QPI193" s="199"/>
      <c r="QPJ193" s="199"/>
      <c r="QPK193" s="80"/>
      <c r="QPL193" s="199"/>
      <c r="QPM193" s="199"/>
      <c r="QPN193" s="199"/>
      <c r="QPO193" s="200"/>
      <c r="QPP193" s="201"/>
      <c r="QPQ193" s="202"/>
      <c r="QPR193" s="199"/>
      <c r="QPS193" s="199"/>
      <c r="QPT193" s="80"/>
      <c r="QPU193" s="199"/>
      <c r="QPV193" s="199"/>
      <c r="QPW193" s="199"/>
      <c r="QPX193" s="200"/>
      <c r="QPY193" s="201"/>
      <c r="QPZ193" s="202"/>
      <c r="QQA193" s="199"/>
      <c r="QQB193" s="199"/>
      <c r="QQC193" s="80"/>
      <c r="QQD193" s="199"/>
      <c r="QQE193" s="199"/>
      <c r="QQF193" s="199"/>
      <c r="QQG193" s="200"/>
      <c r="QQH193" s="201"/>
      <c r="QQI193" s="202"/>
      <c r="QQJ193" s="199"/>
      <c r="QQK193" s="199"/>
      <c r="QQL193" s="80"/>
      <c r="QQM193" s="199"/>
      <c r="QQN193" s="199"/>
      <c r="QQO193" s="199"/>
      <c r="QQP193" s="200"/>
      <c r="QQQ193" s="201"/>
      <c r="QQR193" s="202"/>
      <c r="QQS193" s="199"/>
      <c r="QQT193" s="199"/>
      <c r="QQU193" s="80"/>
      <c r="QQV193" s="199"/>
      <c r="QQW193" s="199"/>
      <c r="QQX193" s="199"/>
      <c r="QQY193" s="200"/>
      <c r="QQZ193" s="201"/>
      <c r="QRA193" s="202"/>
      <c r="QRB193" s="199"/>
      <c r="QRC193" s="199"/>
      <c r="QRD193" s="80"/>
      <c r="QRE193" s="199"/>
      <c r="QRF193" s="199"/>
      <c r="QRG193" s="199"/>
      <c r="QRH193" s="200"/>
      <c r="QRI193" s="201"/>
      <c r="QRJ193" s="202"/>
      <c r="QRK193" s="199"/>
      <c r="QRL193" s="199"/>
      <c r="QRM193" s="80"/>
      <c r="QRN193" s="199"/>
      <c r="QRO193" s="199"/>
      <c r="QRP193" s="199"/>
      <c r="QRQ193" s="200"/>
      <c r="QRR193" s="201"/>
      <c r="QRS193" s="202"/>
      <c r="QRT193" s="199"/>
      <c r="QRU193" s="199"/>
      <c r="QRV193" s="80"/>
      <c r="QRW193" s="199"/>
      <c r="QRX193" s="199"/>
      <c r="QRY193" s="199"/>
      <c r="QRZ193" s="200"/>
      <c r="QSA193" s="201"/>
      <c r="QSB193" s="202"/>
      <c r="QSC193" s="199"/>
      <c r="QSD193" s="199"/>
      <c r="QSE193" s="80"/>
      <c r="QSF193" s="199"/>
      <c r="QSG193" s="199"/>
      <c r="QSH193" s="199"/>
      <c r="QSI193" s="243"/>
      <c r="QSJ193" s="244"/>
      <c r="QSK193" s="202"/>
      <c r="QSL193" s="199"/>
      <c r="QSM193" s="199"/>
      <c r="QSN193" s="80"/>
      <c r="QSO193" s="199"/>
      <c r="QSP193" s="199"/>
      <c r="QSQ193" s="199"/>
      <c r="QSR193" s="243"/>
      <c r="QSS193" s="244"/>
      <c r="QST193" s="245"/>
      <c r="QSW193" s="127"/>
      <c r="QTA193" s="243"/>
      <c r="QTB193" s="244"/>
      <c r="QTC193" s="245"/>
      <c r="QTF193" s="80"/>
      <c r="QTG193" s="199"/>
      <c r="QTH193" s="199"/>
      <c r="QTI193" s="199"/>
      <c r="QTJ193" s="200"/>
      <c r="QTK193" s="201"/>
      <c r="QTL193" s="202"/>
      <c r="QTM193" s="199"/>
      <c r="QTN193" s="199"/>
      <c r="QTO193" s="80"/>
      <c r="QTP193" s="199"/>
      <c r="QTQ193" s="199"/>
      <c r="QTR193" s="199"/>
      <c r="QTS193" s="200"/>
      <c r="QTT193" s="201"/>
      <c r="QTU193" s="202"/>
      <c r="QTV193" s="199"/>
      <c r="QTW193" s="199"/>
      <c r="QTX193" s="80"/>
      <c r="QTY193" s="199"/>
      <c r="QTZ193" s="199"/>
      <c r="QUA193" s="199"/>
      <c r="QUB193" s="200"/>
      <c r="QUC193" s="201"/>
      <c r="QUD193" s="202"/>
      <c r="QUE193" s="199"/>
      <c r="QUF193" s="199"/>
      <c r="QUG193" s="80"/>
      <c r="QUH193" s="199"/>
      <c r="QUI193" s="199"/>
      <c r="QUJ193" s="199"/>
      <c r="QUK193" s="200"/>
      <c r="QUL193" s="201"/>
      <c r="QUM193" s="202"/>
      <c r="QUN193" s="199"/>
      <c r="QUO193" s="199"/>
      <c r="QUP193" s="80"/>
      <c r="QUQ193" s="199"/>
      <c r="QUR193" s="199"/>
      <c r="QUS193" s="199"/>
      <c r="QUT193" s="200"/>
      <c r="QUU193" s="201"/>
      <c r="QUV193" s="202"/>
      <c r="QUW193" s="199"/>
      <c r="QUX193" s="199"/>
      <c r="QUY193" s="80"/>
      <c r="QUZ193" s="199"/>
      <c r="QVA193" s="199"/>
      <c r="QVB193" s="199"/>
      <c r="QVC193" s="200"/>
      <c r="QVD193" s="201"/>
      <c r="QVE193" s="202"/>
      <c r="QVF193" s="199"/>
      <c r="QVG193" s="199"/>
      <c r="QVH193" s="80"/>
      <c r="QVI193" s="199"/>
      <c r="QVJ193" s="199"/>
      <c r="QVK193" s="199"/>
      <c r="QVL193" s="200"/>
      <c r="QVM193" s="201"/>
      <c r="QVN193" s="202"/>
      <c r="QVO193" s="199"/>
      <c r="QVP193" s="199"/>
      <c r="QVQ193" s="80"/>
      <c r="QVR193" s="199"/>
      <c r="QVS193" s="199"/>
      <c r="QVT193" s="199"/>
      <c r="QVU193" s="200"/>
      <c r="QVV193" s="201"/>
      <c r="QVW193" s="202"/>
      <c r="QVX193" s="199"/>
      <c r="QVY193" s="199"/>
      <c r="QVZ193" s="80"/>
      <c r="QWA193" s="199"/>
      <c r="QWB193" s="199"/>
      <c r="QWC193" s="199"/>
      <c r="QWD193" s="200"/>
      <c r="QWE193" s="201"/>
      <c r="QWF193" s="202"/>
      <c r="QWG193" s="199"/>
      <c r="QWH193" s="199"/>
      <c r="QWI193" s="80"/>
      <c r="QWJ193" s="199"/>
      <c r="QWK193" s="199"/>
      <c r="QWL193" s="199"/>
      <c r="QWM193" s="200"/>
      <c r="QWN193" s="201"/>
      <c r="QWO193" s="202"/>
      <c r="QWP193" s="199"/>
      <c r="QWQ193" s="199"/>
      <c r="QWR193" s="80"/>
      <c r="QWS193" s="199"/>
      <c r="QWT193" s="199"/>
      <c r="QWU193" s="199"/>
      <c r="QWV193" s="200"/>
      <c r="QWW193" s="201"/>
      <c r="QWX193" s="202"/>
      <c r="QWY193" s="199"/>
      <c r="QWZ193" s="199"/>
      <c r="QXA193" s="80"/>
      <c r="QXB193" s="199"/>
      <c r="QXC193" s="199"/>
      <c r="QXD193" s="199"/>
      <c r="QXE193" s="200"/>
      <c r="QXF193" s="201"/>
      <c r="QXG193" s="202"/>
      <c r="QXH193" s="199"/>
      <c r="QXI193" s="199"/>
      <c r="QXJ193" s="80"/>
      <c r="QXK193" s="199"/>
      <c r="QXL193" s="199"/>
      <c r="QXM193" s="199"/>
      <c r="QXN193" s="200"/>
      <c r="QXO193" s="201"/>
      <c r="QXP193" s="202"/>
      <c r="QXQ193" s="199"/>
      <c r="QXR193" s="199"/>
      <c r="QXS193" s="80"/>
      <c r="QXT193" s="199"/>
      <c r="QXU193" s="199"/>
      <c r="QXV193" s="199"/>
      <c r="QXW193" s="200"/>
      <c r="QXX193" s="201"/>
      <c r="QXY193" s="202"/>
      <c r="QXZ193" s="199"/>
      <c r="QYA193" s="199"/>
      <c r="QYB193" s="80"/>
      <c r="QYC193" s="199"/>
      <c r="QYD193" s="199"/>
      <c r="QYE193" s="199"/>
      <c r="QYF193" s="200"/>
      <c r="QYG193" s="201"/>
      <c r="QYH193" s="202"/>
      <c r="QYI193" s="199"/>
      <c r="QYJ193" s="199"/>
      <c r="QYK193" s="80"/>
      <c r="QYL193" s="199"/>
      <c r="QYM193" s="199"/>
      <c r="QYN193" s="199"/>
      <c r="QYO193" s="200"/>
      <c r="QYP193" s="201"/>
      <c r="QYQ193" s="202"/>
      <c r="QYR193" s="199"/>
      <c r="QYS193" s="199"/>
      <c r="QYT193" s="80"/>
      <c r="QYU193" s="199"/>
      <c r="QYV193" s="199"/>
      <c r="QYW193" s="199"/>
      <c r="QYX193" s="200"/>
      <c r="QYY193" s="201"/>
      <c r="QYZ193" s="202"/>
      <c r="QZA193" s="199"/>
      <c r="QZB193" s="199"/>
      <c r="QZC193" s="80"/>
      <c r="QZD193" s="199"/>
      <c r="QZE193" s="199"/>
      <c r="QZF193" s="199"/>
      <c r="QZG193" s="200"/>
      <c r="QZH193" s="201"/>
      <c r="QZI193" s="202"/>
      <c r="QZJ193" s="199"/>
      <c r="QZK193" s="199"/>
      <c r="QZL193" s="80"/>
      <c r="QZM193" s="199"/>
      <c r="QZN193" s="199"/>
      <c r="QZO193" s="199"/>
      <c r="QZP193" s="200"/>
      <c r="QZQ193" s="201"/>
      <c r="QZR193" s="202"/>
      <c r="QZS193" s="199"/>
      <c r="QZT193" s="199"/>
      <c r="QZU193" s="80"/>
      <c r="QZV193" s="199"/>
      <c r="QZW193" s="199"/>
      <c r="QZX193" s="199"/>
      <c r="QZY193" s="200"/>
      <c r="QZZ193" s="201"/>
      <c r="RAA193" s="202"/>
      <c r="RAB193" s="199"/>
      <c r="RAC193" s="199"/>
      <c r="RAD193" s="80"/>
      <c r="RAE193" s="199"/>
      <c r="RAF193" s="199"/>
      <c r="RAG193" s="199"/>
      <c r="RAH193" s="200"/>
      <c r="RAI193" s="201"/>
      <c r="RAJ193" s="202"/>
      <c r="RAK193" s="199"/>
      <c r="RAL193" s="199"/>
      <c r="RAM193" s="80"/>
      <c r="RAN193" s="199"/>
      <c r="RAO193" s="199"/>
      <c r="RAP193" s="199"/>
      <c r="RAQ193" s="200"/>
      <c r="RAR193" s="201"/>
      <c r="RAS193" s="202"/>
      <c r="RAT193" s="199"/>
      <c r="RAU193" s="199"/>
      <c r="RAV193" s="80"/>
      <c r="RAW193" s="199"/>
      <c r="RAX193" s="199"/>
      <c r="RAY193" s="199"/>
      <c r="RAZ193" s="200"/>
      <c r="RBA193" s="201"/>
      <c r="RBB193" s="202"/>
      <c r="RBC193" s="199"/>
      <c r="RBD193" s="199"/>
      <c r="RBE193" s="80"/>
      <c r="RBF193" s="199"/>
      <c r="RBG193" s="199"/>
      <c r="RBH193" s="199"/>
      <c r="RBI193" s="200"/>
      <c r="RBJ193" s="201"/>
      <c r="RBK193" s="202"/>
      <c r="RBL193" s="199"/>
      <c r="RBM193" s="199"/>
      <c r="RBN193" s="80"/>
      <c r="RBO193" s="199"/>
      <c r="RBP193" s="199"/>
      <c r="RBQ193" s="199"/>
      <c r="RBR193" s="200"/>
      <c r="RBS193" s="201"/>
      <c r="RBT193" s="202"/>
      <c r="RBU193" s="199"/>
      <c r="RBV193" s="199"/>
      <c r="RBW193" s="80"/>
      <c r="RBX193" s="199"/>
      <c r="RBY193" s="199"/>
      <c r="RBZ193" s="199"/>
      <c r="RCA193" s="200"/>
      <c r="RCB193" s="201"/>
      <c r="RCC193" s="202"/>
      <c r="RCD193" s="199"/>
      <c r="RCF193" s="127"/>
      <c r="RCG193" s="199"/>
      <c r="RCH193" s="199"/>
      <c r="RCI193" s="199"/>
      <c r="RCJ193" s="200"/>
      <c r="RCK193" s="201"/>
      <c r="RCL193" s="202"/>
      <c r="RCM193" s="199"/>
      <c r="RCO193" s="127"/>
      <c r="RCS193" s="243"/>
      <c r="RCT193" s="244"/>
      <c r="RCU193" s="245"/>
      <c r="RCX193" s="127"/>
      <c r="RDB193" s="200"/>
      <c r="RDC193" s="201"/>
      <c r="RDD193" s="202"/>
      <c r="RDE193" s="199"/>
      <c r="RDF193" s="199"/>
      <c r="RDG193" s="80"/>
      <c r="RDH193" s="199"/>
      <c r="RDI193" s="199"/>
      <c r="RDJ193" s="199"/>
      <c r="RDK193" s="200"/>
      <c r="RDL193" s="201"/>
      <c r="RDM193" s="202"/>
      <c r="RDN193" s="199"/>
      <c r="RDO193" s="199"/>
      <c r="RDP193" s="80"/>
      <c r="RDQ193" s="199"/>
      <c r="RDR193" s="199"/>
      <c r="RDS193" s="199"/>
      <c r="RDT193" s="200"/>
      <c r="RDU193" s="201"/>
      <c r="RDV193" s="202"/>
      <c r="RDW193" s="199"/>
      <c r="RDX193" s="199"/>
      <c r="RDY193" s="80"/>
      <c r="RDZ193" s="199"/>
      <c r="REA193" s="199"/>
      <c r="REB193" s="199"/>
      <c r="REC193" s="200"/>
      <c r="RED193" s="201"/>
      <c r="REE193" s="202"/>
      <c r="REF193" s="199"/>
      <c r="REG193" s="199"/>
      <c r="REH193" s="80"/>
      <c r="REI193" s="199"/>
      <c r="REJ193" s="199"/>
      <c r="REK193" s="199"/>
      <c r="REL193" s="200"/>
      <c r="REM193" s="201"/>
      <c r="REN193" s="202"/>
      <c r="REO193" s="199"/>
      <c r="REP193" s="199"/>
      <c r="REQ193" s="80"/>
      <c r="RER193" s="199"/>
      <c r="RES193" s="199"/>
      <c r="RET193" s="199"/>
      <c r="REU193" s="200"/>
      <c r="REV193" s="201"/>
      <c r="REW193" s="202"/>
      <c r="REX193" s="199"/>
      <c r="REY193" s="199"/>
      <c r="REZ193" s="80"/>
      <c r="RFA193" s="199"/>
      <c r="RFB193" s="199"/>
      <c r="RFC193" s="199"/>
      <c r="RFD193" s="200"/>
      <c r="RFE193" s="201"/>
      <c r="RFF193" s="202"/>
      <c r="RFG193" s="199"/>
      <c r="RFH193" s="199"/>
      <c r="RFI193" s="80"/>
      <c r="RFJ193" s="199"/>
      <c r="RFK193" s="199"/>
      <c r="RFL193" s="199"/>
      <c r="RFM193" s="200"/>
      <c r="RFN193" s="201"/>
      <c r="RFO193" s="202"/>
      <c r="RFP193" s="199"/>
      <c r="RFQ193" s="199"/>
      <c r="RFR193" s="80"/>
      <c r="RFS193" s="199"/>
      <c r="RFT193" s="199"/>
      <c r="RFU193" s="199"/>
      <c r="RFV193" s="200"/>
      <c r="RFW193" s="201"/>
      <c r="RFX193" s="202"/>
      <c r="RFY193" s="199"/>
      <c r="RFZ193" s="199"/>
      <c r="RGA193" s="80"/>
      <c r="RGB193" s="199"/>
      <c r="RGC193" s="199"/>
      <c r="RGD193" s="199"/>
      <c r="RGE193" s="200"/>
      <c r="RGF193" s="201"/>
      <c r="RGG193" s="202"/>
      <c r="RGH193" s="199"/>
      <c r="RGI193" s="199"/>
      <c r="RGJ193" s="80"/>
      <c r="RGK193" s="199"/>
      <c r="RGL193" s="199"/>
      <c r="RGM193" s="199"/>
      <c r="RGN193" s="200"/>
      <c r="RGO193" s="201"/>
      <c r="RGP193" s="202"/>
      <c r="RGQ193" s="199"/>
      <c r="RGR193" s="199"/>
      <c r="RGS193" s="80"/>
      <c r="RGT193" s="199"/>
      <c r="RGU193" s="199"/>
      <c r="RGV193" s="199"/>
      <c r="RGW193" s="200"/>
      <c r="RGX193" s="201"/>
      <c r="RGY193" s="202"/>
      <c r="RGZ193" s="199"/>
      <c r="RHA193" s="199"/>
      <c r="RHB193" s="80"/>
      <c r="RHC193" s="199"/>
      <c r="RHD193" s="199"/>
      <c r="RHE193" s="199"/>
      <c r="RHF193" s="200"/>
      <c r="RHG193" s="201"/>
      <c r="RHH193" s="202"/>
      <c r="RHI193" s="199"/>
      <c r="RHJ193" s="199"/>
      <c r="RHK193" s="80"/>
      <c r="RHL193" s="199"/>
      <c r="RHM193" s="199"/>
      <c r="RHN193" s="199"/>
      <c r="RHO193" s="200"/>
      <c r="RHP193" s="201"/>
      <c r="RHQ193" s="202"/>
      <c r="RHR193" s="199"/>
      <c r="RHS193" s="199"/>
      <c r="RHT193" s="80"/>
      <c r="RHU193" s="199"/>
      <c r="RHV193" s="199"/>
      <c r="RHW193" s="199"/>
      <c r="RHX193" s="200"/>
      <c r="RHY193" s="201"/>
      <c r="RHZ193" s="202"/>
      <c r="RIA193" s="199"/>
      <c r="RIB193" s="199"/>
      <c r="RIC193" s="80"/>
      <c r="RID193" s="199"/>
      <c r="RIE193" s="199"/>
      <c r="RIF193" s="199"/>
      <c r="RIG193" s="200"/>
      <c r="RIH193" s="201"/>
      <c r="RII193" s="202"/>
      <c r="RIJ193" s="199"/>
      <c r="RIK193" s="199"/>
      <c r="RIL193" s="80"/>
      <c r="RIM193" s="199"/>
      <c r="RIN193" s="199"/>
      <c r="RIO193" s="199"/>
      <c r="RIP193" s="200"/>
      <c r="RIQ193" s="201"/>
      <c r="RIR193" s="202"/>
      <c r="RIS193" s="199"/>
      <c r="RIT193" s="199"/>
      <c r="RIU193" s="80"/>
      <c r="RIV193" s="199"/>
      <c r="RIW193" s="199"/>
      <c r="RIX193" s="199"/>
      <c r="RIY193" s="200"/>
      <c r="RIZ193" s="201"/>
      <c r="RJA193" s="202"/>
      <c r="RJB193" s="199"/>
      <c r="RJC193" s="199"/>
      <c r="RJD193" s="80"/>
      <c r="RJE193" s="199"/>
      <c r="RJF193" s="199"/>
      <c r="RJG193" s="199"/>
      <c r="RJH193" s="200"/>
      <c r="RJI193" s="201"/>
      <c r="RJJ193" s="202"/>
      <c r="RJK193" s="199"/>
      <c r="RJL193" s="199"/>
      <c r="RJM193" s="80"/>
      <c r="RJN193" s="199"/>
      <c r="RJO193" s="199"/>
      <c r="RJP193" s="199"/>
      <c r="RJQ193" s="200"/>
      <c r="RJR193" s="201"/>
      <c r="RJS193" s="202"/>
      <c r="RJT193" s="199"/>
      <c r="RJU193" s="199"/>
      <c r="RJV193" s="80"/>
      <c r="RJW193" s="199"/>
      <c r="RJX193" s="199"/>
      <c r="RJY193" s="199"/>
      <c r="RJZ193" s="200"/>
      <c r="RKA193" s="201"/>
      <c r="RKB193" s="202"/>
      <c r="RKC193" s="199"/>
      <c r="RKD193" s="199"/>
      <c r="RKE193" s="80"/>
      <c r="RKF193" s="199"/>
      <c r="RKG193" s="199"/>
      <c r="RKH193" s="199"/>
      <c r="RKI193" s="200"/>
      <c r="RKJ193" s="201"/>
      <c r="RKK193" s="202"/>
      <c r="RKL193" s="199"/>
      <c r="RKM193" s="199"/>
      <c r="RKN193" s="80"/>
      <c r="RKO193" s="199"/>
      <c r="RKP193" s="199"/>
      <c r="RKQ193" s="199"/>
      <c r="RKR193" s="200"/>
      <c r="RKS193" s="201"/>
      <c r="RKT193" s="202"/>
      <c r="RKU193" s="199"/>
      <c r="RKV193" s="199"/>
      <c r="RKW193" s="80"/>
      <c r="RKX193" s="199"/>
      <c r="RKY193" s="199"/>
      <c r="RKZ193" s="199"/>
      <c r="RLA193" s="200"/>
      <c r="RLB193" s="201"/>
      <c r="RLC193" s="202"/>
      <c r="RLD193" s="199"/>
      <c r="RLE193" s="199"/>
      <c r="RLF193" s="80"/>
      <c r="RLG193" s="199"/>
      <c r="RLH193" s="199"/>
      <c r="RLI193" s="199"/>
      <c r="RLJ193" s="200"/>
      <c r="RLK193" s="201"/>
      <c r="RLL193" s="202"/>
      <c r="RLM193" s="199"/>
      <c r="RLN193" s="199"/>
      <c r="RLO193" s="80"/>
      <c r="RLP193" s="199"/>
      <c r="RLQ193" s="199"/>
      <c r="RLR193" s="199"/>
      <c r="RLS193" s="200"/>
      <c r="RLT193" s="201"/>
      <c r="RLU193" s="202"/>
      <c r="RLV193" s="199"/>
      <c r="RLW193" s="199"/>
      <c r="RLX193" s="80"/>
      <c r="RLY193" s="199"/>
      <c r="RLZ193" s="199"/>
      <c r="RMB193" s="243"/>
      <c r="RMC193" s="201"/>
      <c r="RMD193" s="202"/>
      <c r="RME193" s="199"/>
      <c r="RMF193" s="199"/>
      <c r="RMG193" s="80"/>
      <c r="RMH193" s="199"/>
      <c r="RMI193" s="199"/>
      <c r="RMK193" s="243"/>
      <c r="RML193" s="244"/>
      <c r="RMM193" s="245"/>
      <c r="RMP193" s="127"/>
      <c r="RMT193" s="243"/>
      <c r="RMU193" s="244"/>
      <c r="RMV193" s="245"/>
      <c r="RMX193" s="199"/>
      <c r="RMY193" s="80"/>
      <c r="RMZ193" s="199"/>
      <c r="RNA193" s="199"/>
      <c r="RNB193" s="199"/>
      <c r="RNC193" s="200"/>
      <c r="RND193" s="201"/>
      <c r="RNE193" s="202"/>
      <c r="RNF193" s="199"/>
      <c r="RNG193" s="199"/>
      <c r="RNH193" s="80"/>
      <c r="RNI193" s="199"/>
      <c r="RNJ193" s="199"/>
      <c r="RNK193" s="199"/>
      <c r="RNL193" s="200"/>
      <c r="RNM193" s="201"/>
      <c r="RNN193" s="202"/>
      <c r="RNO193" s="199"/>
      <c r="RNP193" s="199"/>
      <c r="RNQ193" s="80"/>
      <c r="RNR193" s="199"/>
      <c r="RNS193" s="199"/>
      <c r="RNT193" s="199"/>
      <c r="RNU193" s="200"/>
      <c r="RNV193" s="201"/>
      <c r="RNW193" s="202"/>
      <c r="RNX193" s="199"/>
      <c r="RNY193" s="199"/>
      <c r="RNZ193" s="80"/>
      <c r="ROA193" s="199"/>
      <c r="ROB193" s="199"/>
      <c r="ROC193" s="199"/>
      <c r="ROD193" s="200"/>
      <c r="ROE193" s="201"/>
      <c r="ROF193" s="202"/>
      <c r="ROG193" s="199"/>
      <c r="ROH193" s="199"/>
      <c r="ROI193" s="80"/>
      <c r="ROJ193" s="199"/>
      <c r="ROK193" s="199"/>
      <c r="ROL193" s="199"/>
      <c r="ROM193" s="200"/>
      <c r="RON193" s="201"/>
      <c r="ROO193" s="202"/>
      <c r="ROP193" s="199"/>
      <c r="ROQ193" s="199"/>
      <c r="ROR193" s="80"/>
      <c r="ROS193" s="199"/>
      <c r="ROT193" s="199"/>
      <c r="ROU193" s="199"/>
      <c r="ROV193" s="200"/>
      <c r="ROW193" s="201"/>
      <c r="ROX193" s="202"/>
      <c r="ROY193" s="199"/>
      <c r="ROZ193" s="199"/>
      <c r="RPA193" s="80"/>
      <c r="RPB193" s="199"/>
      <c r="RPC193" s="199"/>
      <c r="RPD193" s="199"/>
      <c r="RPE193" s="200"/>
      <c r="RPF193" s="201"/>
      <c r="RPG193" s="202"/>
      <c r="RPH193" s="199"/>
      <c r="RPI193" s="199"/>
      <c r="RPJ193" s="80"/>
      <c r="RPK193" s="199"/>
      <c r="RPL193" s="199"/>
      <c r="RPM193" s="199"/>
      <c r="RPN193" s="200"/>
      <c r="RPO193" s="201"/>
      <c r="RPP193" s="202"/>
      <c r="RPQ193" s="199"/>
      <c r="RPR193" s="199"/>
      <c r="RPS193" s="80"/>
      <c r="RPT193" s="199"/>
      <c r="RPU193" s="199"/>
      <c r="RPV193" s="199"/>
      <c r="RPW193" s="200"/>
      <c r="RPX193" s="201"/>
      <c r="RPY193" s="202"/>
      <c r="RPZ193" s="199"/>
      <c r="RQA193" s="199"/>
      <c r="RQB193" s="80"/>
      <c r="RQC193" s="199"/>
      <c r="RQD193" s="199"/>
      <c r="RQE193" s="199"/>
      <c r="RQF193" s="200"/>
      <c r="RQG193" s="201"/>
      <c r="RQH193" s="202"/>
      <c r="RQI193" s="199"/>
      <c r="RQJ193" s="199"/>
      <c r="RQK193" s="80"/>
      <c r="RQL193" s="199"/>
      <c r="RQM193" s="199"/>
      <c r="RQN193" s="199"/>
      <c r="RQO193" s="200"/>
      <c r="RQP193" s="201"/>
      <c r="RQQ193" s="202"/>
      <c r="RQR193" s="199"/>
      <c r="RQS193" s="199"/>
      <c r="RQT193" s="80"/>
      <c r="RQU193" s="199"/>
      <c r="RQV193" s="199"/>
      <c r="RQW193" s="199"/>
      <c r="RQX193" s="200"/>
      <c r="RQY193" s="201"/>
      <c r="RQZ193" s="202"/>
      <c r="RRA193" s="199"/>
      <c r="RRB193" s="199"/>
      <c r="RRC193" s="80"/>
      <c r="RRD193" s="199"/>
      <c r="RRE193" s="199"/>
      <c r="RRF193" s="199"/>
      <c r="RRG193" s="200"/>
      <c r="RRH193" s="201"/>
      <c r="RRI193" s="202"/>
      <c r="RRJ193" s="199"/>
      <c r="RRK193" s="199"/>
      <c r="RRL193" s="80"/>
      <c r="RRM193" s="199"/>
      <c r="RRN193" s="199"/>
      <c r="RRO193" s="199"/>
      <c r="RRP193" s="200"/>
      <c r="RRQ193" s="201"/>
      <c r="RRR193" s="202"/>
      <c r="RRS193" s="199"/>
      <c r="RRT193" s="199"/>
      <c r="RRU193" s="80"/>
      <c r="RRV193" s="199"/>
      <c r="RRW193" s="199"/>
      <c r="RRX193" s="199"/>
      <c r="RRY193" s="200"/>
      <c r="RRZ193" s="201"/>
      <c r="RSA193" s="202"/>
      <c r="RSB193" s="199"/>
      <c r="RSC193" s="199"/>
      <c r="RSD193" s="80"/>
      <c r="RSE193" s="199"/>
      <c r="RSF193" s="199"/>
      <c r="RSG193" s="199"/>
      <c r="RSH193" s="200"/>
      <c r="RSI193" s="201"/>
      <c r="RSJ193" s="202"/>
      <c r="RSK193" s="199"/>
      <c r="RSL193" s="199"/>
      <c r="RSM193" s="80"/>
      <c r="RSN193" s="199"/>
      <c r="RSO193" s="199"/>
      <c r="RSP193" s="199"/>
      <c r="RSQ193" s="200"/>
      <c r="RSR193" s="201"/>
      <c r="RSS193" s="202"/>
      <c r="RST193" s="199"/>
      <c r="RSU193" s="199"/>
      <c r="RSV193" s="80"/>
      <c r="RSW193" s="199"/>
      <c r="RSX193" s="199"/>
      <c r="RSY193" s="199"/>
      <c r="RSZ193" s="200"/>
      <c r="RTA193" s="201"/>
      <c r="RTB193" s="202"/>
      <c r="RTC193" s="199"/>
      <c r="RTD193" s="199"/>
      <c r="RTE193" s="80"/>
      <c r="RTF193" s="199"/>
      <c r="RTG193" s="199"/>
      <c r="RTH193" s="199"/>
      <c r="RTI193" s="200"/>
      <c r="RTJ193" s="201"/>
      <c r="RTK193" s="202"/>
      <c r="RTL193" s="199"/>
      <c r="RTM193" s="199"/>
      <c r="RTN193" s="80"/>
      <c r="RTO193" s="199"/>
      <c r="RTP193" s="199"/>
      <c r="RTQ193" s="199"/>
      <c r="RTR193" s="200"/>
      <c r="RTS193" s="201"/>
      <c r="RTT193" s="202"/>
      <c r="RTU193" s="199"/>
      <c r="RTV193" s="199"/>
      <c r="RTW193" s="80"/>
      <c r="RTX193" s="199"/>
      <c r="RTY193" s="199"/>
      <c r="RTZ193" s="199"/>
      <c r="RUA193" s="200"/>
      <c r="RUB193" s="201"/>
      <c r="RUC193" s="202"/>
      <c r="RUD193" s="199"/>
      <c r="RUE193" s="199"/>
      <c r="RUF193" s="80"/>
      <c r="RUG193" s="199"/>
      <c r="RUH193" s="199"/>
      <c r="RUI193" s="199"/>
      <c r="RUJ193" s="200"/>
      <c r="RUK193" s="201"/>
      <c r="RUL193" s="202"/>
      <c r="RUM193" s="199"/>
      <c r="RUN193" s="199"/>
      <c r="RUO193" s="80"/>
      <c r="RUP193" s="199"/>
      <c r="RUQ193" s="199"/>
      <c r="RUR193" s="199"/>
      <c r="RUS193" s="200"/>
      <c r="RUT193" s="201"/>
      <c r="RUU193" s="202"/>
      <c r="RUV193" s="199"/>
      <c r="RUW193" s="199"/>
      <c r="RUX193" s="80"/>
      <c r="RUY193" s="199"/>
      <c r="RUZ193" s="199"/>
      <c r="RVA193" s="199"/>
      <c r="RVB193" s="200"/>
      <c r="RVC193" s="201"/>
      <c r="RVD193" s="202"/>
      <c r="RVE193" s="199"/>
      <c r="RVF193" s="199"/>
      <c r="RVG193" s="80"/>
      <c r="RVH193" s="199"/>
      <c r="RVI193" s="199"/>
      <c r="RVJ193" s="199"/>
      <c r="RVK193" s="200"/>
      <c r="RVL193" s="201"/>
      <c r="RVM193" s="202"/>
      <c r="RVN193" s="199"/>
      <c r="RVO193" s="199"/>
      <c r="RVP193" s="80"/>
      <c r="RVQ193" s="199"/>
      <c r="RVR193" s="199"/>
      <c r="RVS193" s="199"/>
      <c r="RVT193" s="200"/>
      <c r="RVU193" s="201"/>
      <c r="RVV193" s="202"/>
      <c r="RVY193" s="80"/>
      <c r="RVZ193" s="199"/>
      <c r="RWA193" s="199"/>
      <c r="RWB193" s="199"/>
      <c r="RWC193" s="200"/>
      <c r="RWD193" s="201"/>
      <c r="RWE193" s="202"/>
      <c r="RWH193" s="127"/>
      <c r="RWL193" s="243"/>
      <c r="RWM193" s="244"/>
      <c r="RWN193" s="245"/>
      <c r="RWQ193" s="127"/>
      <c r="RWT193" s="199"/>
      <c r="RWU193" s="200"/>
      <c r="RWV193" s="201"/>
      <c r="RWW193" s="202"/>
      <c r="RWX193" s="199"/>
      <c r="RWY193" s="199"/>
      <c r="RWZ193" s="80"/>
      <c r="RXA193" s="199"/>
      <c r="RXB193" s="199"/>
      <c r="RXC193" s="199"/>
      <c r="RXD193" s="200"/>
      <c r="RXE193" s="201"/>
      <c r="RXF193" s="202"/>
      <c r="RXG193" s="199"/>
      <c r="RXH193" s="199"/>
      <c r="RXI193" s="80"/>
      <c r="RXJ193" s="199"/>
      <c r="RXK193" s="199"/>
      <c r="RXL193" s="199"/>
      <c r="RXM193" s="200"/>
      <c r="RXN193" s="201"/>
      <c r="RXO193" s="202"/>
      <c r="RXP193" s="199"/>
      <c r="RXQ193" s="199"/>
      <c r="RXR193" s="80"/>
      <c r="RXS193" s="199"/>
      <c r="RXT193" s="199"/>
      <c r="RXU193" s="199"/>
      <c r="RXV193" s="200"/>
      <c r="RXW193" s="201"/>
      <c r="RXX193" s="202"/>
      <c r="RXY193" s="199"/>
      <c r="RXZ193" s="199"/>
      <c r="RYA193" s="80"/>
      <c r="RYB193" s="199"/>
      <c r="RYC193" s="199"/>
      <c r="RYD193" s="199"/>
      <c r="RYE193" s="200"/>
      <c r="RYF193" s="201"/>
      <c r="RYG193" s="202"/>
      <c r="RYH193" s="199"/>
      <c r="RYI193" s="199"/>
      <c r="RYJ193" s="80"/>
      <c r="RYK193" s="199"/>
      <c r="RYL193" s="199"/>
      <c r="RYM193" s="199"/>
      <c r="RYN193" s="200"/>
      <c r="RYO193" s="201"/>
      <c r="RYP193" s="202"/>
      <c r="RYQ193" s="199"/>
      <c r="RYR193" s="199"/>
      <c r="RYS193" s="80"/>
      <c r="RYT193" s="199"/>
      <c r="RYU193" s="199"/>
      <c r="RYV193" s="199"/>
      <c r="RYW193" s="200"/>
      <c r="RYX193" s="201"/>
      <c r="RYY193" s="202"/>
      <c r="RYZ193" s="199"/>
      <c r="RZA193" s="199"/>
      <c r="RZB193" s="80"/>
      <c r="RZC193" s="199"/>
      <c r="RZD193" s="199"/>
      <c r="RZE193" s="199"/>
      <c r="RZF193" s="200"/>
      <c r="RZG193" s="201"/>
      <c r="RZH193" s="202"/>
      <c r="RZI193" s="199"/>
      <c r="RZJ193" s="199"/>
      <c r="RZK193" s="80"/>
      <c r="RZL193" s="199"/>
      <c r="RZM193" s="199"/>
      <c r="RZN193" s="199"/>
      <c r="RZO193" s="200"/>
      <c r="RZP193" s="201"/>
      <c r="RZQ193" s="202"/>
      <c r="RZR193" s="199"/>
      <c r="RZS193" s="199"/>
      <c r="RZT193" s="80"/>
      <c r="RZU193" s="199"/>
      <c r="RZV193" s="199"/>
      <c r="RZW193" s="199"/>
      <c r="RZX193" s="200"/>
      <c r="RZY193" s="201"/>
      <c r="RZZ193" s="202"/>
      <c r="SAA193" s="199"/>
      <c r="SAB193" s="199"/>
      <c r="SAC193" s="80"/>
      <c r="SAD193" s="199"/>
      <c r="SAE193" s="199"/>
      <c r="SAF193" s="199"/>
      <c r="SAG193" s="200"/>
      <c r="SAH193" s="201"/>
      <c r="SAI193" s="202"/>
      <c r="SAJ193" s="199"/>
      <c r="SAK193" s="199"/>
      <c r="SAL193" s="80"/>
      <c r="SAM193" s="199"/>
      <c r="SAN193" s="199"/>
      <c r="SAO193" s="199"/>
      <c r="SAP193" s="200"/>
      <c r="SAQ193" s="201"/>
      <c r="SAR193" s="202"/>
      <c r="SAS193" s="199"/>
      <c r="SAT193" s="199"/>
      <c r="SAU193" s="80"/>
      <c r="SAV193" s="199"/>
      <c r="SAW193" s="199"/>
      <c r="SAX193" s="199"/>
      <c r="SAY193" s="200"/>
      <c r="SAZ193" s="201"/>
      <c r="SBA193" s="202"/>
      <c r="SBB193" s="199"/>
      <c r="SBC193" s="199"/>
      <c r="SBD193" s="80"/>
      <c r="SBE193" s="199"/>
      <c r="SBF193" s="199"/>
      <c r="SBG193" s="199"/>
      <c r="SBH193" s="200"/>
      <c r="SBI193" s="201"/>
      <c r="SBJ193" s="202"/>
      <c r="SBK193" s="199"/>
      <c r="SBL193" s="199"/>
      <c r="SBM193" s="80"/>
      <c r="SBN193" s="199"/>
      <c r="SBO193" s="199"/>
      <c r="SBP193" s="199"/>
      <c r="SBQ193" s="200"/>
      <c r="SBR193" s="201"/>
      <c r="SBS193" s="202"/>
      <c r="SBT193" s="199"/>
      <c r="SBU193" s="199"/>
      <c r="SBV193" s="80"/>
      <c r="SBW193" s="199"/>
      <c r="SBX193" s="199"/>
      <c r="SBY193" s="199"/>
      <c r="SBZ193" s="200"/>
      <c r="SCA193" s="201"/>
      <c r="SCB193" s="202"/>
      <c r="SCC193" s="199"/>
      <c r="SCD193" s="199"/>
      <c r="SCE193" s="80"/>
      <c r="SCF193" s="199"/>
      <c r="SCG193" s="199"/>
      <c r="SCH193" s="199"/>
      <c r="SCI193" s="200"/>
      <c r="SCJ193" s="201"/>
      <c r="SCK193" s="202"/>
      <c r="SCL193" s="199"/>
      <c r="SCM193" s="199"/>
      <c r="SCN193" s="80"/>
      <c r="SCO193" s="199"/>
      <c r="SCP193" s="199"/>
      <c r="SCQ193" s="199"/>
      <c r="SCR193" s="200"/>
      <c r="SCS193" s="201"/>
      <c r="SCT193" s="202"/>
      <c r="SCU193" s="199"/>
      <c r="SCV193" s="199"/>
      <c r="SCW193" s="80"/>
      <c r="SCX193" s="199"/>
      <c r="SCY193" s="199"/>
      <c r="SCZ193" s="199"/>
      <c r="SDA193" s="200"/>
      <c r="SDB193" s="201"/>
      <c r="SDC193" s="202"/>
      <c r="SDD193" s="199"/>
      <c r="SDE193" s="199"/>
      <c r="SDF193" s="80"/>
      <c r="SDG193" s="199"/>
      <c r="SDH193" s="199"/>
      <c r="SDI193" s="199"/>
      <c r="SDJ193" s="200"/>
      <c r="SDK193" s="201"/>
      <c r="SDL193" s="202"/>
      <c r="SDM193" s="199"/>
      <c r="SDN193" s="199"/>
      <c r="SDO193" s="80"/>
      <c r="SDP193" s="199"/>
      <c r="SDQ193" s="199"/>
      <c r="SDR193" s="199"/>
      <c r="SDS193" s="200"/>
      <c r="SDT193" s="201"/>
      <c r="SDU193" s="202"/>
      <c r="SDV193" s="199"/>
      <c r="SDW193" s="199"/>
      <c r="SDX193" s="80"/>
      <c r="SDY193" s="199"/>
      <c r="SDZ193" s="199"/>
      <c r="SEA193" s="199"/>
      <c r="SEB193" s="200"/>
      <c r="SEC193" s="201"/>
      <c r="SED193" s="202"/>
      <c r="SEE193" s="199"/>
      <c r="SEF193" s="199"/>
      <c r="SEG193" s="80"/>
      <c r="SEH193" s="199"/>
      <c r="SEI193" s="199"/>
      <c r="SEJ193" s="199"/>
      <c r="SEK193" s="200"/>
      <c r="SEL193" s="201"/>
      <c r="SEM193" s="202"/>
      <c r="SEN193" s="199"/>
      <c r="SEO193" s="199"/>
      <c r="SEP193" s="80"/>
      <c r="SEQ193" s="199"/>
      <c r="SER193" s="199"/>
      <c r="SES193" s="199"/>
      <c r="SET193" s="200"/>
      <c r="SEU193" s="201"/>
      <c r="SEV193" s="202"/>
      <c r="SEW193" s="199"/>
      <c r="SEX193" s="199"/>
      <c r="SEY193" s="80"/>
      <c r="SEZ193" s="199"/>
      <c r="SFA193" s="199"/>
      <c r="SFB193" s="199"/>
      <c r="SFC193" s="200"/>
      <c r="SFD193" s="201"/>
      <c r="SFE193" s="202"/>
      <c r="SFF193" s="199"/>
      <c r="SFG193" s="199"/>
      <c r="SFH193" s="80"/>
      <c r="SFI193" s="199"/>
      <c r="SFJ193" s="199"/>
      <c r="SFK193" s="199"/>
      <c r="SFL193" s="200"/>
      <c r="SFM193" s="201"/>
      <c r="SFN193" s="202"/>
      <c r="SFO193" s="199"/>
      <c r="SFP193" s="199"/>
      <c r="SFQ193" s="80"/>
      <c r="SFR193" s="199"/>
      <c r="SFU193" s="200"/>
      <c r="SFV193" s="201"/>
      <c r="SFW193" s="202"/>
      <c r="SFX193" s="199"/>
      <c r="SFY193" s="199"/>
      <c r="SFZ193" s="80"/>
      <c r="SGA193" s="199"/>
      <c r="SGD193" s="243"/>
      <c r="SGE193" s="244"/>
      <c r="SGF193" s="245"/>
      <c r="SGI193" s="127"/>
      <c r="SGM193" s="243"/>
      <c r="SGN193" s="244"/>
      <c r="SGO193" s="245"/>
      <c r="SGP193" s="199"/>
      <c r="SGQ193" s="199"/>
      <c r="SGR193" s="80"/>
      <c r="SGS193" s="199"/>
      <c r="SGT193" s="199"/>
      <c r="SGU193" s="199"/>
      <c r="SGV193" s="200"/>
      <c r="SGW193" s="201"/>
      <c r="SGX193" s="202"/>
      <c r="SGY193" s="199"/>
      <c r="SGZ193" s="199"/>
      <c r="SHA193" s="80"/>
      <c r="SHB193" s="199"/>
      <c r="SHC193" s="199"/>
      <c r="SHD193" s="199"/>
      <c r="SHE193" s="200"/>
      <c r="SHF193" s="201"/>
      <c r="SHG193" s="202"/>
      <c r="SHH193" s="199"/>
      <c r="SHI193" s="199"/>
      <c r="SHJ193" s="80"/>
      <c r="SHK193" s="199"/>
      <c r="SHL193" s="199"/>
      <c r="SHM193" s="199"/>
      <c r="SHN193" s="200"/>
      <c r="SHO193" s="201"/>
      <c r="SHP193" s="202"/>
      <c r="SHQ193" s="199"/>
      <c r="SHR193" s="199"/>
      <c r="SHS193" s="80"/>
      <c r="SHT193" s="199"/>
      <c r="SHU193" s="199"/>
      <c r="SHV193" s="199"/>
      <c r="SHW193" s="200"/>
      <c r="SHX193" s="201"/>
      <c r="SHY193" s="202"/>
      <c r="SHZ193" s="199"/>
      <c r="SIA193" s="199"/>
      <c r="SIB193" s="80"/>
      <c r="SIC193" s="199"/>
      <c r="SID193" s="199"/>
      <c r="SIE193" s="199"/>
      <c r="SIF193" s="200"/>
      <c r="SIG193" s="201"/>
      <c r="SIH193" s="202"/>
      <c r="SII193" s="199"/>
      <c r="SIJ193" s="199"/>
      <c r="SIK193" s="80"/>
      <c r="SIL193" s="199"/>
      <c r="SIM193" s="199"/>
      <c r="SIN193" s="199"/>
      <c r="SIO193" s="200"/>
      <c r="SIP193" s="201"/>
      <c r="SIQ193" s="202"/>
      <c r="SIR193" s="199"/>
      <c r="SIS193" s="199"/>
      <c r="SIT193" s="80"/>
      <c r="SIU193" s="199"/>
      <c r="SIV193" s="199"/>
      <c r="SIW193" s="199"/>
      <c r="SIX193" s="200"/>
      <c r="SIY193" s="201"/>
      <c r="SIZ193" s="202"/>
      <c r="SJA193" s="199"/>
      <c r="SJB193" s="199"/>
      <c r="SJC193" s="80"/>
      <c r="SJD193" s="199"/>
      <c r="SJE193" s="199"/>
      <c r="SJF193" s="199"/>
      <c r="SJG193" s="200"/>
      <c r="SJH193" s="201"/>
      <c r="SJI193" s="202"/>
      <c r="SJJ193" s="199"/>
      <c r="SJK193" s="199"/>
      <c r="SJL193" s="80"/>
      <c r="SJM193" s="199"/>
      <c r="SJN193" s="199"/>
      <c r="SJO193" s="199"/>
      <c r="SJP193" s="200"/>
      <c r="SJQ193" s="201"/>
      <c r="SJR193" s="202"/>
      <c r="SJS193" s="199"/>
      <c r="SJT193" s="199"/>
      <c r="SJU193" s="80"/>
      <c r="SJV193" s="199"/>
      <c r="SJW193" s="199"/>
      <c r="SJX193" s="199"/>
      <c r="SJY193" s="200"/>
      <c r="SJZ193" s="201"/>
      <c r="SKA193" s="202"/>
      <c r="SKB193" s="199"/>
      <c r="SKC193" s="199"/>
      <c r="SKD193" s="80"/>
      <c r="SKE193" s="199"/>
      <c r="SKF193" s="199"/>
      <c r="SKG193" s="199"/>
      <c r="SKH193" s="200"/>
      <c r="SKI193" s="201"/>
      <c r="SKJ193" s="202"/>
      <c r="SKK193" s="199"/>
      <c r="SKL193" s="199"/>
      <c r="SKM193" s="80"/>
      <c r="SKN193" s="199"/>
      <c r="SKO193" s="199"/>
      <c r="SKP193" s="199"/>
      <c r="SKQ193" s="200"/>
      <c r="SKR193" s="201"/>
      <c r="SKS193" s="202"/>
      <c r="SKT193" s="199"/>
      <c r="SKU193" s="199"/>
      <c r="SKV193" s="80"/>
      <c r="SKW193" s="199"/>
      <c r="SKX193" s="199"/>
      <c r="SKY193" s="199"/>
      <c r="SKZ193" s="200"/>
      <c r="SLA193" s="201"/>
      <c r="SLB193" s="202"/>
      <c r="SLC193" s="199"/>
      <c r="SLD193" s="199"/>
      <c r="SLE193" s="80"/>
      <c r="SLF193" s="199"/>
      <c r="SLG193" s="199"/>
      <c r="SLH193" s="199"/>
      <c r="SLI193" s="200"/>
      <c r="SLJ193" s="201"/>
      <c r="SLK193" s="202"/>
      <c r="SLL193" s="199"/>
      <c r="SLM193" s="199"/>
      <c r="SLN193" s="80"/>
      <c r="SLO193" s="199"/>
      <c r="SLP193" s="199"/>
      <c r="SLQ193" s="199"/>
      <c r="SLR193" s="200"/>
      <c r="SLS193" s="201"/>
      <c r="SLT193" s="202"/>
      <c r="SLU193" s="199"/>
      <c r="SLV193" s="199"/>
      <c r="SLW193" s="80"/>
      <c r="SLX193" s="199"/>
      <c r="SLY193" s="199"/>
      <c r="SLZ193" s="199"/>
      <c r="SMA193" s="200"/>
      <c r="SMB193" s="201"/>
      <c r="SMC193" s="202"/>
      <c r="SMD193" s="199"/>
      <c r="SME193" s="199"/>
      <c r="SMF193" s="80"/>
      <c r="SMG193" s="199"/>
      <c r="SMH193" s="199"/>
      <c r="SMI193" s="199"/>
      <c r="SMJ193" s="200"/>
      <c r="SMK193" s="201"/>
      <c r="SML193" s="202"/>
      <c r="SMM193" s="199"/>
      <c r="SMN193" s="199"/>
      <c r="SMO193" s="80"/>
      <c r="SMP193" s="199"/>
      <c r="SMQ193" s="199"/>
      <c r="SMR193" s="199"/>
      <c r="SMS193" s="200"/>
      <c r="SMT193" s="201"/>
      <c r="SMU193" s="202"/>
      <c r="SMV193" s="199"/>
      <c r="SMW193" s="199"/>
      <c r="SMX193" s="80"/>
      <c r="SMY193" s="199"/>
      <c r="SMZ193" s="199"/>
      <c r="SNA193" s="199"/>
      <c r="SNB193" s="200"/>
      <c r="SNC193" s="201"/>
      <c r="SND193" s="202"/>
      <c r="SNE193" s="199"/>
      <c r="SNF193" s="199"/>
      <c r="SNG193" s="80"/>
      <c r="SNH193" s="199"/>
      <c r="SNI193" s="199"/>
      <c r="SNJ193" s="199"/>
      <c r="SNK193" s="200"/>
      <c r="SNL193" s="201"/>
      <c r="SNM193" s="202"/>
      <c r="SNN193" s="199"/>
      <c r="SNO193" s="199"/>
      <c r="SNP193" s="80"/>
      <c r="SNQ193" s="199"/>
      <c r="SNR193" s="199"/>
      <c r="SNS193" s="199"/>
      <c r="SNT193" s="200"/>
      <c r="SNU193" s="201"/>
      <c r="SNV193" s="202"/>
      <c r="SNW193" s="199"/>
      <c r="SNX193" s="199"/>
      <c r="SNY193" s="80"/>
      <c r="SNZ193" s="199"/>
      <c r="SOA193" s="199"/>
      <c r="SOB193" s="199"/>
      <c r="SOC193" s="200"/>
      <c r="SOD193" s="201"/>
      <c r="SOE193" s="202"/>
      <c r="SOF193" s="199"/>
      <c r="SOG193" s="199"/>
      <c r="SOH193" s="80"/>
      <c r="SOI193" s="199"/>
      <c r="SOJ193" s="199"/>
      <c r="SOK193" s="199"/>
      <c r="SOL193" s="200"/>
      <c r="SOM193" s="201"/>
      <c r="SON193" s="202"/>
      <c r="SOO193" s="199"/>
      <c r="SOP193" s="199"/>
      <c r="SOQ193" s="80"/>
      <c r="SOR193" s="199"/>
      <c r="SOS193" s="199"/>
      <c r="SOT193" s="199"/>
      <c r="SOU193" s="200"/>
      <c r="SOV193" s="201"/>
      <c r="SOW193" s="202"/>
      <c r="SOX193" s="199"/>
      <c r="SOY193" s="199"/>
      <c r="SOZ193" s="80"/>
      <c r="SPA193" s="199"/>
      <c r="SPB193" s="199"/>
      <c r="SPC193" s="199"/>
      <c r="SPD193" s="200"/>
      <c r="SPE193" s="201"/>
      <c r="SPF193" s="202"/>
      <c r="SPG193" s="199"/>
      <c r="SPH193" s="199"/>
      <c r="SPI193" s="80"/>
      <c r="SPJ193" s="199"/>
      <c r="SPK193" s="199"/>
      <c r="SPL193" s="199"/>
      <c r="SPM193" s="200"/>
      <c r="SPN193" s="201"/>
      <c r="SPO193" s="245"/>
      <c r="SPQ193" s="199"/>
      <c r="SPR193" s="80"/>
      <c r="SPS193" s="199"/>
      <c r="SPT193" s="199"/>
      <c r="SPU193" s="199"/>
      <c r="SPV193" s="200"/>
      <c r="SPW193" s="201"/>
      <c r="SPX193" s="245"/>
      <c r="SQA193" s="127"/>
      <c r="SQE193" s="243"/>
      <c r="SQF193" s="244"/>
      <c r="SQG193" s="245"/>
      <c r="SQJ193" s="127"/>
      <c r="SQL193" s="199"/>
      <c r="SQM193" s="199"/>
      <c r="SQN193" s="200"/>
      <c r="SQO193" s="201"/>
      <c r="SQP193" s="202"/>
      <c r="SQQ193" s="199"/>
      <c r="SQR193" s="199"/>
      <c r="SQS193" s="80"/>
      <c r="SQT193" s="199"/>
      <c r="SQU193" s="199"/>
      <c r="SQV193" s="199"/>
      <c r="SQW193" s="200"/>
      <c r="SQX193" s="201"/>
      <c r="SQY193" s="202"/>
      <c r="SQZ193" s="199"/>
      <c r="SRA193" s="199"/>
      <c r="SRB193" s="80"/>
      <c r="SRC193" s="199"/>
      <c r="SRD193" s="199"/>
      <c r="SRE193" s="199"/>
      <c r="SRF193" s="200"/>
      <c r="SRG193" s="201"/>
      <c r="SRH193" s="202"/>
      <c r="SRI193" s="199"/>
      <c r="SRJ193" s="199"/>
      <c r="SRK193" s="80"/>
      <c r="SRL193" s="199"/>
      <c r="SRM193" s="199"/>
      <c r="SRN193" s="199"/>
      <c r="SRO193" s="200"/>
      <c r="SRP193" s="201"/>
      <c r="SRQ193" s="202"/>
      <c r="SRR193" s="199"/>
      <c r="SRS193" s="199"/>
      <c r="SRT193" s="80"/>
      <c r="SRU193" s="199"/>
      <c r="SRV193" s="199"/>
      <c r="SRW193" s="199"/>
      <c r="SRX193" s="200"/>
      <c r="SRY193" s="201"/>
      <c r="SRZ193" s="202"/>
      <c r="SSA193" s="199"/>
      <c r="SSB193" s="199"/>
      <c r="SSC193" s="80"/>
      <c r="SSD193" s="199"/>
      <c r="SSE193" s="199"/>
      <c r="SSF193" s="199"/>
      <c r="SSG193" s="200"/>
      <c r="SSH193" s="201"/>
      <c r="SSI193" s="202"/>
      <c r="SSJ193" s="199"/>
      <c r="SSK193" s="199"/>
      <c r="SSL193" s="80"/>
      <c r="SSM193" s="199"/>
      <c r="SSN193" s="199"/>
      <c r="SSO193" s="199"/>
      <c r="SSP193" s="200"/>
      <c r="SSQ193" s="201"/>
      <c r="SSR193" s="202"/>
      <c r="SSS193" s="199"/>
      <c r="SST193" s="199"/>
      <c r="SSU193" s="80"/>
      <c r="SSV193" s="199"/>
      <c r="SSW193" s="199"/>
      <c r="SSX193" s="199"/>
      <c r="SSY193" s="200"/>
      <c r="SSZ193" s="201"/>
      <c r="STA193" s="202"/>
      <c r="STB193" s="199"/>
      <c r="STC193" s="199"/>
      <c r="STD193" s="80"/>
      <c r="STE193" s="199"/>
      <c r="STF193" s="199"/>
      <c r="STG193" s="199"/>
      <c r="STH193" s="200"/>
      <c r="STI193" s="201"/>
      <c r="STJ193" s="202"/>
      <c r="STK193" s="199"/>
      <c r="STL193" s="199"/>
      <c r="STM193" s="80"/>
      <c r="STN193" s="199"/>
      <c r="STO193" s="199"/>
      <c r="STP193" s="199"/>
      <c r="STQ193" s="200"/>
      <c r="STR193" s="201"/>
      <c r="STS193" s="202"/>
      <c r="STT193" s="199"/>
      <c r="STU193" s="199"/>
      <c r="STV193" s="80"/>
      <c r="STW193" s="199"/>
      <c r="STX193" s="199"/>
      <c r="STY193" s="199"/>
      <c r="STZ193" s="200"/>
      <c r="SUA193" s="201"/>
      <c r="SUB193" s="202"/>
      <c r="SUC193" s="199"/>
      <c r="SUD193" s="199"/>
      <c r="SUE193" s="80"/>
      <c r="SUF193" s="199"/>
      <c r="SUG193" s="199"/>
      <c r="SUH193" s="199"/>
      <c r="SUI193" s="200"/>
      <c r="SUJ193" s="201"/>
      <c r="SUK193" s="202"/>
      <c r="SUL193" s="199"/>
      <c r="SUM193" s="199"/>
      <c r="SUN193" s="80"/>
      <c r="SUO193" s="199"/>
      <c r="SUP193" s="199"/>
      <c r="SUQ193" s="199"/>
      <c r="SUR193" s="200"/>
      <c r="SUS193" s="201"/>
      <c r="SUT193" s="202"/>
      <c r="SUU193" s="199"/>
      <c r="SUV193" s="199"/>
      <c r="SUW193" s="80"/>
      <c r="SUX193" s="199"/>
      <c r="SUY193" s="199"/>
      <c r="SUZ193" s="199"/>
      <c r="SVA193" s="200"/>
      <c r="SVB193" s="201"/>
      <c r="SVC193" s="202"/>
      <c r="SVD193" s="199"/>
      <c r="SVE193" s="199"/>
      <c r="SVF193" s="80"/>
      <c r="SVG193" s="199"/>
      <c r="SVH193" s="199"/>
      <c r="SVI193" s="199"/>
      <c r="SVJ193" s="200"/>
      <c r="SVK193" s="201"/>
      <c r="SVL193" s="202"/>
      <c r="SVM193" s="199"/>
      <c r="SVN193" s="199"/>
      <c r="SVO193" s="80"/>
      <c r="SVP193" s="199"/>
      <c r="SVQ193" s="199"/>
      <c r="SVR193" s="199"/>
      <c r="SVS193" s="200"/>
      <c r="SVT193" s="201"/>
      <c r="SVU193" s="202"/>
      <c r="SVV193" s="199"/>
      <c r="SVW193" s="199"/>
      <c r="SVX193" s="80"/>
      <c r="SVY193" s="199"/>
      <c r="SVZ193" s="199"/>
      <c r="SWA193" s="199"/>
      <c r="SWB193" s="200"/>
      <c r="SWC193" s="201"/>
      <c r="SWD193" s="202"/>
      <c r="SWE193" s="199"/>
      <c r="SWF193" s="199"/>
      <c r="SWG193" s="80"/>
      <c r="SWH193" s="199"/>
      <c r="SWI193" s="199"/>
      <c r="SWJ193" s="199"/>
      <c r="SWK193" s="200"/>
      <c r="SWL193" s="201"/>
      <c r="SWM193" s="202"/>
      <c r="SWN193" s="199"/>
      <c r="SWO193" s="199"/>
      <c r="SWP193" s="80"/>
      <c r="SWQ193" s="199"/>
      <c r="SWR193" s="199"/>
      <c r="SWS193" s="199"/>
      <c r="SWT193" s="200"/>
      <c r="SWU193" s="201"/>
      <c r="SWV193" s="202"/>
      <c r="SWW193" s="199"/>
      <c r="SWX193" s="199"/>
      <c r="SWY193" s="80"/>
      <c r="SWZ193" s="199"/>
      <c r="SXA193" s="199"/>
      <c r="SXB193" s="199"/>
      <c r="SXC193" s="200"/>
      <c r="SXD193" s="201"/>
      <c r="SXE193" s="202"/>
      <c r="SXF193" s="199"/>
      <c r="SXG193" s="199"/>
      <c r="SXH193" s="80"/>
      <c r="SXI193" s="199"/>
      <c r="SXJ193" s="199"/>
      <c r="SXK193" s="199"/>
      <c r="SXL193" s="200"/>
      <c r="SXM193" s="201"/>
      <c r="SXN193" s="202"/>
      <c r="SXO193" s="199"/>
      <c r="SXP193" s="199"/>
      <c r="SXQ193" s="80"/>
      <c r="SXR193" s="199"/>
      <c r="SXS193" s="199"/>
      <c r="SXT193" s="199"/>
      <c r="SXU193" s="200"/>
      <c r="SXV193" s="201"/>
      <c r="SXW193" s="202"/>
      <c r="SXX193" s="199"/>
      <c r="SXY193" s="199"/>
      <c r="SXZ193" s="80"/>
      <c r="SYA193" s="199"/>
      <c r="SYB193" s="199"/>
      <c r="SYC193" s="199"/>
      <c r="SYD193" s="200"/>
      <c r="SYE193" s="201"/>
      <c r="SYF193" s="202"/>
      <c r="SYG193" s="199"/>
      <c r="SYH193" s="199"/>
      <c r="SYI193" s="80"/>
      <c r="SYJ193" s="199"/>
      <c r="SYK193" s="199"/>
      <c r="SYL193" s="199"/>
      <c r="SYM193" s="200"/>
      <c r="SYN193" s="201"/>
      <c r="SYO193" s="202"/>
      <c r="SYP193" s="199"/>
      <c r="SYQ193" s="199"/>
      <c r="SYR193" s="80"/>
      <c r="SYS193" s="199"/>
      <c r="SYT193" s="199"/>
      <c r="SYU193" s="199"/>
      <c r="SYV193" s="200"/>
      <c r="SYW193" s="201"/>
      <c r="SYX193" s="202"/>
      <c r="SYY193" s="199"/>
      <c r="SYZ193" s="199"/>
      <c r="SZA193" s="80"/>
      <c r="SZB193" s="199"/>
      <c r="SZC193" s="199"/>
      <c r="SZD193" s="199"/>
      <c r="SZE193" s="200"/>
      <c r="SZF193" s="201"/>
      <c r="SZG193" s="202"/>
      <c r="SZH193" s="199"/>
      <c r="SZI193" s="199"/>
      <c r="SZJ193" s="80"/>
      <c r="SZM193" s="199"/>
      <c r="SZN193" s="200"/>
      <c r="SZO193" s="201"/>
      <c r="SZP193" s="202"/>
      <c r="SZQ193" s="199"/>
      <c r="SZR193" s="199"/>
      <c r="SZS193" s="80"/>
      <c r="SZW193" s="243"/>
      <c r="SZX193" s="244"/>
      <c r="SZY193" s="245"/>
      <c r="TAB193" s="127"/>
      <c r="TAF193" s="243"/>
      <c r="TAG193" s="244"/>
      <c r="TAH193" s="202"/>
      <c r="TAI193" s="199"/>
      <c r="TAJ193" s="199"/>
      <c r="TAK193" s="80"/>
      <c r="TAL193" s="199"/>
      <c r="TAM193" s="199"/>
      <c r="TAN193" s="199"/>
      <c r="TAO193" s="200"/>
      <c r="TAP193" s="201"/>
      <c r="TAQ193" s="202"/>
      <c r="TAR193" s="199"/>
      <c r="TAS193" s="199"/>
      <c r="TAT193" s="80"/>
      <c r="TAU193" s="199"/>
      <c r="TAV193" s="199"/>
      <c r="TAW193" s="199"/>
      <c r="TAX193" s="200"/>
      <c r="TAY193" s="201"/>
      <c r="TAZ193" s="202"/>
      <c r="TBA193" s="199"/>
      <c r="TBB193" s="199"/>
      <c r="TBC193" s="80"/>
      <c r="TBD193" s="199"/>
      <c r="TBE193" s="199"/>
      <c r="TBF193" s="199"/>
      <c r="TBG193" s="200"/>
      <c r="TBH193" s="201"/>
      <c r="TBI193" s="202"/>
      <c r="TBJ193" s="199"/>
      <c r="TBK193" s="199"/>
      <c r="TBL193" s="80"/>
      <c r="TBM193" s="199"/>
      <c r="TBN193" s="199"/>
      <c r="TBO193" s="199"/>
      <c r="TBP193" s="200"/>
      <c r="TBQ193" s="201"/>
      <c r="TBR193" s="202"/>
      <c r="TBS193" s="199"/>
      <c r="TBT193" s="199"/>
      <c r="TBU193" s="80"/>
      <c r="TBV193" s="199"/>
      <c r="TBW193" s="199"/>
      <c r="TBX193" s="199"/>
      <c r="TBY193" s="200"/>
      <c r="TBZ193" s="201"/>
      <c r="TCA193" s="202"/>
      <c r="TCB193" s="199"/>
      <c r="TCC193" s="199"/>
      <c r="TCD193" s="80"/>
      <c r="TCE193" s="199"/>
      <c r="TCF193" s="199"/>
      <c r="TCG193" s="199"/>
      <c r="TCH193" s="200"/>
      <c r="TCI193" s="201"/>
      <c r="TCJ193" s="202"/>
      <c r="TCK193" s="199"/>
      <c r="TCL193" s="199"/>
      <c r="TCM193" s="80"/>
      <c r="TCN193" s="199"/>
      <c r="TCO193" s="199"/>
      <c r="TCP193" s="199"/>
      <c r="TCQ193" s="200"/>
      <c r="TCR193" s="201"/>
      <c r="TCS193" s="202"/>
      <c r="TCT193" s="199"/>
      <c r="TCU193" s="199"/>
      <c r="TCV193" s="80"/>
      <c r="TCW193" s="199"/>
      <c r="TCX193" s="199"/>
      <c r="TCY193" s="199"/>
      <c r="TCZ193" s="200"/>
      <c r="TDA193" s="201"/>
      <c r="TDB193" s="202"/>
      <c r="TDC193" s="199"/>
      <c r="TDD193" s="199"/>
      <c r="TDE193" s="80"/>
      <c r="TDF193" s="199"/>
      <c r="TDG193" s="199"/>
      <c r="TDH193" s="199"/>
      <c r="TDI193" s="200"/>
      <c r="TDJ193" s="201"/>
      <c r="TDK193" s="202"/>
      <c r="TDL193" s="199"/>
      <c r="TDM193" s="199"/>
      <c r="TDN193" s="80"/>
      <c r="TDO193" s="199"/>
      <c r="TDP193" s="199"/>
      <c r="TDQ193" s="199"/>
      <c r="TDR193" s="200"/>
      <c r="TDS193" s="201"/>
      <c r="TDT193" s="202"/>
      <c r="TDU193" s="199"/>
      <c r="TDV193" s="199"/>
      <c r="TDW193" s="80"/>
      <c r="TDX193" s="199"/>
      <c r="TDY193" s="199"/>
      <c r="TDZ193" s="199"/>
      <c r="TEA193" s="200"/>
      <c r="TEB193" s="201"/>
      <c r="TEC193" s="202"/>
      <c r="TED193" s="199"/>
      <c r="TEE193" s="199"/>
      <c r="TEF193" s="80"/>
      <c r="TEG193" s="199"/>
      <c r="TEH193" s="199"/>
      <c r="TEI193" s="199"/>
      <c r="TEJ193" s="200"/>
      <c r="TEK193" s="201"/>
      <c r="TEL193" s="202"/>
      <c r="TEM193" s="199"/>
      <c r="TEN193" s="199"/>
      <c r="TEO193" s="80"/>
      <c r="TEP193" s="199"/>
      <c r="TEQ193" s="199"/>
      <c r="TER193" s="199"/>
      <c r="TES193" s="200"/>
      <c r="TET193" s="201"/>
      <c r="TEU193" s="202"/>
      <c r="TEV193" s="199"/>
      <c r="TEW193" s="199"/>
      <c r="TEX193" s="80"/>
      <c r="TEY193" s="199"/>
      <c r="TEZ193" s="199"/>
      <c r="TFA193" s="199"/>
      <c r="TFB193" s="200"/>
      <c r="TFC193" s="201"/>
      <c r="TFD193" s="202"/>
      <c r="TFE193" s="199"/>
      <c r="TFF193" s="199"/>
      <c r="TFG193" s="80"/>
      <c r="TFH193" s="199"/>
      <c r="TFI193" s="199"/>
      <c r="TFJ193" s="199"/>
      <c r="TFK193" s="200"/>
      <c r="TFL193" s="201"/>
      <c r="TFM193" s="202"/>
      <c r="TFN193" s="199"/>
      <c r="TFO193" s="199"/>
      <c r="TFP193" s="80"/>
      <c r="TFQ193" s="199"/>
      <c r="TFR193" s="199"/>
      <c r="TFS193" s="199"/>
      <c r="TFT193" s="200"/>
      <c r="TFU193" s="201"/>
      <c r="TFV193" s="202"/>
      <c r="TFW193" s="199"/>
      <c r="TFX193" s="199"/>
      <c r="TFY193" s="80"/>
      <c r="TFZ193" s="199"/>
      <c r="TGA193" s="199"/>
      <c r="TGB193" s="199"/>
      <c r="TGC193" s="200"/>
      <c r="TGD193" s="201"/>
      <c r="TGE193" s="202"/>
      <c r="TGF193" s="199"/>
      <c r="TGG193" s="199"/>
      <c r="TGH193" s="80"/>
      <c r="TGI193" s="199"/>
      <c r="TGJ193" s="199"/>
      <c r="TGK193" s="199"/>
      <c r="TGL193" s="200"/>
      <c r="TGM193" s="201"/>
      <c r="TGN193" s="202"/>
      <c r="TGO193" s="199"/>
      <c r="TGP193" s="199"/>
      <c r="TGQ193" s="80"/>
      <c r="TGR193" s="199"/>
      <c r="TGS193" s="199"/>
      <c r="TGT193" s="199"/>
      <c r="TGU193" s="200"/>
      <c r="TGV193" s="201"/>
      <c r="TGW193" s="202"/>
      <c r="TGX193" s="199"/>
      <c r="TGY193" s="199"/>
      <c r="TGZ193" s="80"/>
      <c r="THA193" s="199"/>
      <c r="THB193" s="199"/>
      <c r="THC193" s="199"/>
      <c r="THD193" s="200"/>
      <c r="THE193" s="201"/>
      <c r="THF193" s="202"/>
      <c r="THG193" s="199"/>
      <c r="THH193" s="199"/>
      <c r="THI193" s="80"/>
      <c r="THJ193" s="199"/>
      <c r="THK193" s="199"/>
      <c r="THL193" s="199"/>
      <c r="THM193" s="200"/>
      <c r="THN193" s="201"/>
      <c r="THO193" s="202"/>
      <c r="THP193" s="199"/>
      <c r="THQ193" s="199"/>
      <c r="THR193" s="80"/>
      <c r="THS193" s="199"/>
      <c r="THT193" s="199"/>
      <c r="THU193" s="199"/>
      <c r="THV193" s="200"/>
      <c r="THW193" s="201"/>
      <c r="THX193" s="202"/>
      <c r="THY193" s="199"/>
      <c r="THZ193" s="199"/>
      <c r="TIA193" s="80"/>
      <c r="TIB193" s="199"/>
      <c r="TIC193" s="199"/>
      <c r="TID193" s="199"/>
      <c r="TIE193" s="200"/>
      <c r="TIF193" s="201"/>
      <c r="TIG193" s="202"/>
      <c r="TIH193" s="199"/>
      <c r="TII193" s="199"/>
      <c r="TIJ193" s="80"/>
      <c r="TIK193" s="199"/>
      <c r="TIL193" s="199"/>
      <c r="TIM193" s="199"/>
      <c r="TIN193" s="200"/>
      <c r="TIO193" s="201"/>
      <c r="TIP193" s="202"/>
      <c r="TIQ193" s="199"/>
      <c r="TIR193" s="199"/>
      <c r="TIS193" s="80"/>
      <c r="TIT193" s="199"/>
      <c r="TIU193" s="199"/>
      <c r="TIV193" s="199"/>
      <c r="TIW193" s="200"/>
      <c r="TIX193" s="201"/>
      <c r="TIY193" s="202"/>
      <c r="TIZ193" s="199"/>
      <c r="TJA193" s="199"/>
      <c r="TJB193" s="80"/>
      <c r="TJC193" s="199"/>
      <c r="TJD193" s="199"/>
      <c r="TJE193" s="199"/>
      <c r="TJF193" s="200"/>
      <c r="TJG193" s="244"/>
      <c r="TJH193" s="245"/>
      <c r="TJI193" s="199"/>
      <c r="TJJ193" s="199"/>
      <c r="TJK193" s="80"/>
      <c r="TJL193" s="199"/>
      <c r="TJM193" s="199"/>
      <c r="TJN193" s="199"/>
      <c r="TJO193" s="200"/>
      <c r="TJP193" s="244"/>
      <c r="TJQ193" s="245"/>
      <c r="TJT193" s="127"/>
      <c r="TJX193" s="243"/>
      <c r="TJY193" s="244"/>
      <c r="TJZ193" s="245"/>
      <c r="TKC193" s="127"/>
      <c r="TKD193" s="199"/>
      <c r="TKE193" s="199"/>
      <c r="TKF193" s="199"/>
      <c r="TKG193" s="200"/>
      <c r="TKH193" s="201"/>
      <c r="TKI193" s="202"/>
      <c r="TKJ193" s="199"/>
      <c r="TKK193" s="199"/>
      <c r="TKL193" s="80"/>
      <c r="TKM193" s="199"/>
      <c r="TKN193" s="199"/>
      <c r="TKO193" s="199"/>
      <c r="TKP193" s="200"/>
      <c r="TKQ193" s="201"/>
      <c r="TKR193" s="202"/>
      <c r="TKS193" s="199"/>
      <c r="TKT193" s="199"/>
      <c r="TKU193" s="80"/>
      <c r="TKV193" s="199"/>
      <c r="TKW193" s="199"/>
      <c r="TKX193" s="199"/>
      <c r="TKY193" s="200"/>
      <c r="TKZ193" s="201"/>
      <c r="TLA193" s="202"/>
      <c r="TLB193" s="199"/>
      <c r="TLC193" s="199"/>
      <c r="TLD193" s="80"/>
      <c r="TLE193" s="199"/>
      <c r="TLF193" s="199"/>
      <c r="TLG193" s="199"/>
      <c r="TLH193" s="200"/>
      <c r="TLI193" s="201"/>
      <c r="TLJ193" s="202"/>
      <c r="TLK193" s="199"/>
      <c r="TLL193" s="199"/>
      <c r="TLM193" s="80"/>
      <c r="TLN193" s="199"/>
      <c r="TLO193" s="199"/>
      <c r="TLP193" s="199"/>
      <c r="TLQ193" s="200"/>
      <c r="TLR193" s="201"/>
      <c r="TLS193" s="202"/>
      <c r="TLT193" s="199"/>
      <c r="TLU193" s="199"/>
      <c r="TLV193" s="80"/>
      <c r="TLW193" s="199"/>
      <c r="TLX193" s="199"/>
      <c r="TLY193" s="199"/>
      <c r="TLZ193" s="200"/>
      <c r="TMA193" s="201"/>
      <c r="TMB193" s="202"/>
      <c r="TMC193" s="199"/>
      <c r="TMD193" s="199"/>
      <c r="TME193" s="80"/>
      <c r="TMF193" s="199"/>
      <c r="TMG193" s="199"/>
      <c r="TMH193" s="199"/>
      <c r="TMI193" s="200"/>
      <c r="TMJ193" s="201"/>
      <c r="TMK193" s="202"/>
      <c r="TML193" s="199"/>
      <c r="TMM193" s="199"/>
      <c r="TMN193" s="80"/>
      <c r="TMO193" s="199"/>
      <c r="TMP193" s="199"/>
      <c r="TMQ193" s="199"/>
      <c r="TMR193" s="200"/>
      <c r="TMS193" s="201"/>
      <c r="TMT193" s="202"/>
      <c r="TMU193" s="199"/>
      <c r="TMV193" s="199"/>
      <c r="TMW193" s="80"/>
      <c r="TMX193" s="199"/>
      <c r="TMY193" s="199"/>
      <c r="TMZ193" s="199"/>
      <c r="TNA193" s="200"/>
      <c r="TNB193" s="201"/>
      <c r="TNC193" s="202"/>
      <c r="TND193" s="199"/>
      <c r="TNE193" s="199"/>
      <c r="TNF193" s="80"/>
      <c r="TNG193" s="199"/>
      <c r="TNH193" s="199"/>
      <c r="TNI193" s="199"/>
      <c r="TNJ193" s="200"/>
      <c r="TNK193" s="201"/>
      <c r="TNL193" s="202"/>
      <c r="TNM193" s="199"/>
      <c r="TNN193" s="199"/>
      <c r="TNO193" s="80"/>
      <c r="TNP193" s="199"/>
      <c r="TNQ193" s="199"/>
      <c r="TNR193" s="199"/>
      <c r="TNS193" s="200"/>
      <c r="TNT193" s="201"/>
      <c r="TNU193" s="202"/>
      <c r="TNV193" s="199"/>
      <c r="TNW193" s="199"/>
      <c r="TNX193" s="80"/>
      <c r="TNY193" s="199"/>
      <c r="TNZ193" s="199"/>
      <c r="TOA193" s="199"/>
      <c r="TOB193" s="200"/>
      <c r="TOC193" s="201"/>
      <c r="TOD193" s="202"/>
      <c r="TOE193" s="199"/>
      <c r="TOF193" s="199"/>
      <c r="TOG193" s="80"/>
      <c r="TOH193" s="199"/>
      <c r="TOI193" s="199"/>
      <c r="TOJ193" s="199"/>
      <c r="TOK193" s="200"/>
      <c r="TOL193" s="201"/>
      <c r="TOM193" s="202"/>
      <c r="TON193" s="199"/>
      <c r="TOO193" s="199"/>
      <c r="TOP193" s="80"/>
      <c r="TOQ193" s="199"/>
      <c r="TOR193" s="199"/>
      <c r="TOS193" s="199"/>
      <c r="TOT193" s="200"/>
      <c r="TOU193" s="201"/>
      <c r="TOV193" s="202"/>
      <c r="TOW193" s="199"/>
      <c r="TOX193" s="199"/>
      <c r="TOY193" s="80"/>
      <c r="TOZ193" s="199"/>
      <c r="TPA193" s="199"/>
      <c r="TPB193" s="199"/>
      <c r="TPC193" s="200"/>
      <c r="TPD193" s="201"/>
      <c r="TPE193" s="202"/>
      <c r="TPF193" s="199"/>
      <c r="TPG193" s="199"/>
      <c r="TPH193" s="80"/>
      <c r="TPI193" s="199"/>
      <c r="TPJ193" s="199"/>
      <c r="TPK193" s="199"/>
      <c r="TPL193" s="200"/>
      <c r="TPM193" s="201"/>
      <c r="TPN193" s="202"/>
      <c r="TPO193" s="199"/>
      <c r="TPP193" s="199"/>
      <c r="TPQ193" s="80"/>
      <c r="TPR193" s="199"/>
      <c r="TPS193" s="199"/>
      <c r="TPT193" s="199"/>
      <c r="TPU193" s="200"/>
      <c r="TPV193" s="201"/>
      <c r="TPW193" s="202"/>
      <c r="TPX193" s="199"/>
      <c r="TPY193" s="199"/>
      <c r="TPZ193" s="80"/>
      <c r="TQA193" s="199"/>
      <c r="TQB193" s="199"/>
      <c r="TQC193" s="199"/>
      <c r="TQD193" s="200"/>
      <c r="TQE193" s="201"/>
      <c r="TQF193" s="202"/>
      <c r="TQG193" s="199"/>
      <c r="TQH193" s="199"/>
      <c r="TQI193" s="80"/>
      <c r="TQJ193" s="199"/>
      <c r="TQK193" s="199"/>
      <c r="TQL193" s="199"/>
      <c r="TQM193" s="200"/>
      <c r="TQN193" s="201"/>
      <c r="TQO193" s="202"/>
      <c r="TQP193" s="199"/>
      <c r="TQQ193" s="199"/>
      <c r="TQR193" s="80"/>
      <c r="TQS193" s="199"/>
      <c r="TQT193" s="199"/>
      <c r="TQU193" s="199"/>
      <c r="TQV193" s="200"/>
      <c r="TQW193" s="201"/>
      <c r="TQX193" s="202"/>
      <c r="TQY193" s="199"/>
      <c r="TQZ193" s="199"/>
      <c r="TRA193" s="80"/>
      <c r="TRB193" s="199"/>
      <c r="TRC193" s="199"/>
      <c r="TRD193" s="199"/>
      <c r="TRE193" s="200"/>
      <c r="TRF193" s="201"/>
      <c r="TRG193" s="202"/>
      <c r="TRH193" s="199"/>
      <c r="TRI193" s="199"/>
      <c r="TRJ193" s="80"/>
      <c r="TRK193" s="199"/>
      <c r="TRL193" s="199"/>
      <c r="TRM193" s="199"/>
      <c r="TRN193" s="200"/>
      <c r="TRO193" s="201"/>
      <c r="TRP193" s="202"/>
      <c r="TRQ193" s="199"/>
      <c r="TRR193" s="199"/>
      <c r="TRS193" s="80"/>
      <c r="TRT193" s="199"/>
      <c r="TRU193" s="199"/>
      <c r="TRV193" s="199"/>
      <c r="TRW193" s="200"/>
      <c r="TRX193" s="201"/>
      <c r="TRY193" s="202"/>
      <c r="TRZ193" s="199"/>
      <c r="TSA193" s="199"/>
      <c r="TSB193" s="80"/>
      <c r="TSC193" s="199"/>
      <c r="TSD193" s="199"/>
      <c r="TSE193" s="199"/>
      <c r="TSF193" s="200"/>
      <c r="TSG193" s="201"/>
      <c r="TSH193" s="202"/>
      <c r="TSI193" s="199"/>
      <c r="TSJ193" s="199"/>
      <c r="TSK193" s="80"/>
      <c r="TSL193" s="199"/>
      <c r="TSM193" s="199"/>
      <c r="TSN193" s="199"/>
      <c r="TSO193" s="200"/>
      <c r="TSP193" s="201"/>
      <c r="TSQ193" s="202"/>
      <c r="TSR193" s="199"/>
      <c r="TSS193" s="199"/>
      <c r="TST193" s="80"/>
      <c r="TSU193" s="199"/>
      <c r="TSV193" s="199"/>
      <c r="TSW193" s="199"/>
      <c r="TSX193" s="200"/>
      <c r="TSY193" s="201"/>
      <c r="TSZ193" s="202"/>
      <c r="TTA193" s="199"/>
      <c r="TTB193" s="199"/>
      <c r="TTC193" s="127"/>
      <c r="TTE193" s="199"/>
      <c r="TTF193" s="199"/>
      <c r="TTG193" s="200"/>
      <c r="TTH193" s="201"/>
      <c r="TTI193" s="202"/>
      <c r="TTJ193" s="199"/>
      <c r="TTK193" s="199"/>
      <c r="TTL193" s="127"/>
      <c r="TTP193" s="243"/>
      <c r="TTQ193" s="244"/>
      <c r="TTR193" s="245"/>
      <c r="TTU193" s="127"/>
      <c r="TTY193" s="243"/>
      <c r="TTZ193" s="201"/>
      <c r="TUA193" s="202"/>
      <c r="TUB193" s="199"/>
      <c r="TUC193" s="199"/>
      <c r="TUD193" s="80"/>
      <c r="TUE193" s="199"/>
      <c r="TUF193" s="199"/>
      <c r="TUG193" s="199"/>
      <c r="TUH193" s="200"/>
      <c r="TUI193" s="201"/>
      <c r="TUJ193" s="202"/>
      <c r="TUK193" s="199"/>
      <c r="TUL193" s="199"/>
      <c r="TUM193" s="80"/>
      <c r="TUN193" s="199"/>
      <c r="TUO193" s="199"/>
      <c r="TUP193" s="199"/>
      <c r="TUQ193" s="200"/>
      <c r="TUR193" s="201"/>
      <c r="TUS193" s="202"/>
      <c r="TUT193" s="199"/>
      <c r="TUU193" s="199"/>
      <c r="TUV193" s="80"/>
      <c r="TUW193" s="199"/>
      <c r="TUX193" s="199"/>
      <c r="TUY193" s="199"/>
      <c r="TUZ193" s="200"/>
      <c r="TVA193" s="201"/>
      <c r="TVB193" s="202"/>
      <c r="TVC193" s="199"/>
      <c r="TVD193" s="199"/>
      <c r="TVE193" s="80"/>
      <c r="TVF193" s="199"/>
      <c r="TVG193" s="199"/>
      <c r="TVH193" s="199"/>
      <c r="TVI193" s="200"/>
      <c r="TVJ193" s="201"/>
      <c r="TVK193" s="202"/>
      <c r="TVL193" s="199"/>
      <c r="TVM193" s="199"/>
      <c r="TVN193" s="80"/>
      <c r="TVO193" s="199"/>
      <c r="TVP193" s="199"/>
      <c r="TVQ193" s="199"/>
      <c r="TVR193" s="200"/>
      <c r="TVS193" s="201"/>
      <c r="TVT193" s="202"/>
      <c r="TVU193" s="199"/>
      <c r="TVV193" s="199"/>
      <c r="TVW193" s="80"/>
      <c r="TVX193" s="199"/>
      <c r="TVY193" s="199"/>
      <c r="TVZ193" s="199"/>
      <c r="TWA193" s="200"/>
      <c r="TWB193" s="201"/>
      <c r="TWC193" s="202"/>
      <c r="TWD193" s="199"/>
      <c r="TWE193" s="199"/>
      <c r="TWF193" s="80"/>
      <c r="TWG193" s="199"/>
      <c r="TWH193" s="199"/>
      <c r="TWI193" s="199"/>
      <c r="TWJ193" s="200"/>
      <c r="TWK193" s="201"/>
      <c r="TWL193" s="202"/>
      <c r="TWM193" s="199"/>
      <c r="TWN193" s="199"/>
      <c r="TWO193" s="80"/>
      <c r="TWP193" s="199"/>
      <c r="TWQ193" s="199"/>
      <c r="TWR193" s="199"/>
      <c r="TWS193" s="200"/>
      <c r="TWT193" s="201"/>
      <c r="TWU193" s="202"/>
      <c r="TWV193" s="199"/>
      <c r="TWW193" s="199"/>
      <c r="TWX193" s="80"/>
      <c r="TWY193" s="199"/>
      <c r="TWZ193" s="199"/>
      <c r="TXA193" s="199"/>
      <c r="TXB193" s="200"/>
      <c r="TXC193" s="201"/>
      <c r="TXD193" s="202"/>
      <c r="TXE193" s="199"/>
      <c r="TXF193" s="199"/>
      <c r="TXG193" s="80"/>
      <c r="TXH193" s="199"/>
      <c r="TXI193" s="199"/>
      <c r="TXJ193" s="199"/>
      <c r="TXK193" s="200"/>
      <c r="TXL193" s="201"/>
      <c r="TXM193" s="202"/>
      <c r="TXN193" s="199"/>
      <c r="TXO193" s="199"/>
      <c r="TXP193" s="80"/>
      <c r="TXQ193" s="199"/>
      <c r="TXR193" s="199"/>
      <c r="TXS193" s="199"/>
      <c r="TXT193" s="200"/>
      <c r="TXU193" s="201"/>
      <c r="TXV193" s="202"/>
      <c r="TXW193" s="199"/>
      <c r="TXX193" s="199"/>
      <c r="TXY193" s="80"/>
      <c r="TXZ193" s="199"/>
      <c r="TYA193" s="199"/>
      <c r="TYB193" s="199"/>
      <c r="TYC193" s="200"/>
      <c r="TYD193" s="201"/>
      <c r="TYE193" s="202"/>
      <c r="TYF193" s="199"/>
      <c r="TYG193" s="199"/>
      <c r="TYH193" s="80"/>
      <c r="TYI193" s="199"/>
      <c r="TYJ193" s="199"/>
      <c r="TYK193" s="199"/>
      <c r="TYL193" s="200"/>
      <c r="TYM193" s="201"/>
      <c r="TYN193" s="202"/>
      <c r="TYO193" s="199"/>
      <c r="TYP193" s="199"/>
      <c r="TYQ193" s="80"/>
      <c r="TYR193" s="199"/>
      <c r="TYS193" s="199"/>
      <c r="TYT193" s="199"/>
      <c r="TYU193" s="200"/>
      <c r="TYV193" s="201"/>
      <c r="TYW193" s="202"/>
      <c r="TYX193" s="199"/>
      <c r="TYY193" s="199"/>
      <c r="TYZ193" s="80"/>
      <c r="TZA193" s="199"/>
      <c r="TZB193" s="199"/>
      <c r="TZC193" s="199"/>
      <c r="TZD193" s="200"/>
      <c r="TZE193" s="201"/>
      <c r="TZF193" s="202"/>
      <c r="TZG193" s="199"/>
      <c r="TZH193" s="199"/>
      <c r="TZI193" s="80"/>
      <c r="TZJ193" s="199"/>
      <c r="TZK193" s="199"/>
      <c r="TZL193" s="199"/>
      <c r="TZM193" s="200"/>
      <c r="TZN193" s="201"/>
      <c r="TZO193" s="202"/>
      <c r="TZP193" s="199"/>
      <c r="TZQ193" s="199"/>
      <c r="TZR193" s="80"/>
      <c r="TZS193" s="199"/>
      <c r="TZT193" s="199"/>
      <c r="TZU193" s="199"/>
      <c r="TZV193" s="200"/>
      <c r="TZW193" s="201"/>
      <c r="TZX193" s="202"/>
      <c r="TZY193" s="199"/>
      <c r="TZZ193" s="199"/>
      <c r="UAA193" s="80"/>
      <c r="UAB193" s="199"/>
      <c r="UAC193" s="199"/>
      <c r="UAD193" s="199"/>
      <c r="UAE193" s="200"/>
      <c r="UAF193" s="201"/>
      <c r="UAG193" s="202"/>
      <c r="UAH193" s="199"/>
      <c r="UAI193" s="199"/>
      <c r="UAJ193" s="80"/>
      <c r="UAK193" s="199"/>
      <c r="UAL193" s="199"/>
      <c r="UAM193" s="199"/>
      <c r="UAN193" s="200"/>
      <c r="UAO193" s="201"/>
      <c r="UAP193" s="202"/>
      <c r="UAQ193" s="199"/>
      <c r="UAR193" s="199"/>
      <c r="UAS193" s="80"/>
      <c r="UAT193" s="199"/>
      <c r="UAU193" s="199"/>
      <c r="UAV193" s="199"/>
      <c r="UAW193" s="200"/>
      <c r="UAX193" s="201"/>
      <c r="UAY193" s="202"/>
      <c r="UAZ193" s="199"/>
      <c r="UBA193" s="199"/>
      <c r="UBB193" s="80"/>
      <c r="UBC193" s="199"/>
      <c r="UBD193" s="199"/>
      <c r="UBE193" s="199"/>
      <c r="UBF193" s="200"/>
      <c r="UBG193" s="201"/>
      <c r="UBH193" s="202"/>
      <c r="UBI193" s="199"/>
      <c r="UBJ193" s="199"/>
      <c r="UBK193" s="80"/>
      <c r="UBL193" s="199"/>
      <c r="UBM193" s="199"/>
      <c r="UBN193" s="199"/>
      <c r="UBO193" s="200"/>
      <c r="UBP193" s="201"/>
      <c r="UBQ193" s="202"/>
      <c r="UBR193" s="199"/>
      <c r="UBS193" s="199"/>
      <c r="UBT193" s="80"/>
      <c r="UBU193" s="199"/>
      <c r="UBV193" s="199"/>
      <c r="UBW193" s="199"/>
      <c r="UBX193" s="200"/>
      <c r="UBY193" s="201"/>
      <c r="UBZ193" s="202"/>
      <c r="UCA193" s="199"/>
      <c r="UCB193" s="199"/>
      <c r="UCC193" s="80"/>
      <c r="UCD193" s="199"/>
      <c r="UCE193" s="199"/>
      <c r="UCF193" s="199"/>
      <c r="UCG193" s="200"/>
      <c r="UCH193" s="201"/>
      <c r="UCI193" s="202"/>
      <c r="UCJ193" s="199"/>
      <c r="UCK193" s="199"/>
      <c r="UCL193" s="80"/>
      <c r="UCM193" s="199"/>
      <c r="UCN193" s="199"/>
      <c r="UCO193" s="199"/>
      <c r="UCP193" s="200"/>
      <c r="UCQ193" s="201"/>
      <c r="UCR193" s="202"/>
      <c r="UCS193" s="199"/>
      <c r="UCT193" s="199"/>
      <c r="UCU193" s="80"/>
      <c r="UCV193" s="199"/>
      <c r="UCW193" s="199"/>
      <c r="UCX193" s="199"/>
      <c r="UCY193" s="243"/>
      <c r="UCZ193" s="244"/>
      <c r="UDA193" s="202"/>
      <c r="UDB193" s="199"/>
      <c r="UDC193" s="199"/>
      <c r="UDD193" s="80"/>
      <c r="UDE193" s="199"/>
      <c r="UDF193" s="199"/>
      <c r="UDG193" s="199"/>
      <c r="UDH193" s="243"/>
      <c r="UDI193" s="244"/>
      <c r="UDJ193" s="245"/>
      <c r="UDM193" s="127"/>
      <c r="UDQ193" s="243"/>
      <c r="UDR193" s="244"/>
      <c r="UDS193" s="245"/>
      <c r="UDV193" s="80"/>
      <c r="UDW193" s="199"/>
      <c r="UDX193" s="199"/>
      <c r="UDY193" s="199"/>
      <c r="UDZ193" s="200"/>
      <c r="UEA193" s="201"/>
      <c r="UEB193" s="202"/>
      <c r="UEC193" s="199"/>
      <c r="UED193" s="199"/>
      <c r="UEE193" s="80"/>
      <c r="UEF193" s="199"/>
      <c r="UEG193" s="199"/>
      <c r="UEH193" s="199"/>
      <c r="UEI193" s="200"/>
      <c r="UEJ193" s="201"/>
      <c r="UEK193" s="202"/>
      <c r="UEL193" s="199"/>
      <c r="UEM193" s="199"/>
      <c r="UEN193" s="80"/>
      <c r="UEO193" s="199"/>
      <c r="UEP193" s="199"/>
      <c r="UEQ193" s="199"/>
      <c r="UER193" s="200"/>
      <c r="UES193" s="201"/>
      <c r="UET193" s="202"/>
      <c r="UEU193" s="199"/>
      <c r="UEV193" s="199"/>
      <c r="UEW193" s="80"/>
      <c r="UEX193" s="199"/>
      <c r="UEY193" s="199"/>
      <c r="UEZ193" s="199"/>
      <c r="UFA193" s="200"/>
      <c r="UFB193" s="201"/>
      <c r="UFC193" s="202"/>
      <c r="UFD193" s="199"/>
      <c r="UFE193" s="199"/>
      <c r="UFF193" s="80"/>
      <c r="UFG193" s="199"/>
      <c r="UFH193" s="199"/>
      <c r="UFI193" s="199"/>
      <c r="UFJ193" s="200"/>
      <c r="UFK193" s="201"/>
      <c r="UFL193" s="202"/>
      <c r="UFM193" s="199"/>
      <c r="UFN193" s="199"/>
      <c r="UFO193" s="80"/>
      <c r="UFP193" s="199"/>
      <c r="UFQ193" s="199"/>
      <c r="UFR193" s="199"/>
      <c r="UFS193" s="200"/>
      <c r="UFT193" s="201"/>
      <c r="UFU193" s="202"/>
      <c r="UFV193" s="199"/>
      <c r="UFW193" s="199"/>
      <c r="UFX193" s="80"/>
      <c r="UFY193" s="199"/>
      <c r="UFZ193" s="199"/>
      <c r="UGA193" s="199"/>
      <c r="UGB193" s="200"/>
      <c r="UGC193" s="201"/>
      <c r="UGD193" s="202"/>
      <c r="UGE193" s="199"/>
      <c r="UGF193" s="199"/>
      <c r="UGG193" s="80"/>
      <c r="UGH193" s="199"/>
      <c r="UGI193" s="199"/>
      <c r="UGJ193" s="199"/>
      <c r="UGK193" s="200"/>
      <c r="UGL193" s="201"/>
      <c r="UGM193" s="202"/>
      <c r="UGN193" s="199"/>
      <c r="UGO193" s="199"/>
      <c r="UGP193" s="80"/>
      <c r="UGQ193" s="199"/>
      <c r="UGR193" s="199"/>
      <c r="UGS193" s="199"/>
      <c r="UGT193" s="200"/>
      <c r="UGU193" s="201"/>
      <c r="UGV193" s="202"/>
      <c r="UGW193" s="199"/>
      <c r="UGX193" s="199"/>
      <c r="UGY193" s="80"/>
      <c r="UGZ193" s="199"/>
      <c r="UHA193" s="199"/>
      <c r="UHB193" s="199"/>
      <c r="UHC193" s="200"/>
      <c r="UHD193" s="201"/>
      <c r="UHE193" s="202"/>
      <c r="UHF193" s="199"/>
      <c r="UHG193" s="199"/>
      <c r="UHH193" s="80"/>
      <c r="UHI193" s="199"/>
      <c r="UHJ193" s="199"/>
      <c r="UHK193" s="199"/>
      <c r="UHL193" s="200"/>
      <c r="UHM193" s="201"/>
      <c r="UHN193" s="202"/>
      <c r="UHO193" s="199"/>
      <c r="UHP193" s="199"/>
      <c r="UHQ193" s="80"/>
      <c r="UHR193" s="199"/>
      <c r="UHS193" s="199"/>
      <c r="UHT193" s="199"/>
      <c r="UHU193" s="200"/>
      <c r="UHV193" s="201"/>
      <c r="UHW193" s="202"/>
      <c r="UHX193" s="199"/>
      <c r="UHY193" s="199"/>
      <c r="UHZ193" s="80"/>
      <c r="UIA193" s="199"/>
      <c r="UIB193" s="199"/>
      <c r="UIC193" s="199"/>
      <c r="UID193" s="200"/>
      <c r="UIE193" s="201"/>
      <c r="UIF193" s="202"/>
      <c r="UIG193" s="199"/>
      <c r="UIH193" s="199"/>
      <c r="UII193" s="80"/>
      <c r="UIJ193" s="199"/>
      <c r="UIK193" s="199"/>
      <c r="UIL193" s="199"/>
      <c r="UIM193" s="200"/>
      <c r="UIN193" s="201"/>
      <c r="UIO193" s="202"/>
      <c r="UIP193" s="199"/>
      <c r="UIQ193" s="199"/>
      <c r="UIR193" s="80"/>
      <c r="UIS193" s="199"/>
      <c r="UIT193" s="199"/>
      <c r="UIU193" s="199"/>
      <c r="UIV193" s="200"/>
      <c r="UIW193" s="201"/>
      <c r="UIX193" s="202"/>
      <c r="UIY193" s="199"/>
      <c r="UIZ193" s="199"/>
      <c r="UJA193" s="80"/>
      <c r="UJB193" s="199"/>
      <c r="UJC193" s="199"/>
      <c r="UJD193" s="199"/>
      <c r="UJE193" s="200"/>
      <c r="UJF193" s="201"/>
      <c r="UJG193" s="202"/>
      <c r="UJH193" s="199"/>
      <c r="UJI193" s="199"/>
      <c r="UJJ193" s="80"/>
      <c r="UJK193" s="199"/>
      <c r="UJL193" s="199"/>
      <c r="UJM193" s="199"/>
      <c r="UJN193" s="200"/>
      <c r="UJO193" s="201"/>
      <c r="UJP193" s="202"/>
      <c r="UJQ193" s="199"/>
      <c r="UJR193" s="199"/>
      <c r="UJS193" s="80"/>
      <c r="UJT193" s="199"/>
      <c r="UJU193" s="199"/>
      <c r="UJV193" s="199"/>
      <c r="UJW193" s="200"/>
      <c r="UJX193" s="201"/>
      <c r="UJY193" s="202"/>
      <c r="UJZ193" s="199"/>
      <c r="UKA193" s="199"/>
      <c r="UKB193" s="80"/>
      <c r="UKC193" s="199"/>
      <c r="UKD193" s="199"/>
      <c r="UKE193" s="199"/>
      <c r="UKF193" s="200"/>
      <c r="UKG193" s="201"/>
      <c r="UKH193" s="202"/>
      <c r="UKI193" s="199"/>
      <c r="UKJ193" s="199"/>
      <c r="UKK193" s="80"/>
      <c r="UKL193" s="199"/>
      <c r="UKM193" s="199"/>
      <c r="UKN193" s="199"/>
      <c r="UKO193" s="200"/>
      <c r="UKP193" s="201"/>
      <c r="UKQ193" s="202"/>
      <c r="UKR193" s="199"/>
      <c r="UKS193" s="199"/>
      <c r="UKT193" s="80"/>
      <c r="UKU193" s="199"/>
      <c r="UKV193" s="199"/>
      <c r="UKW193" s="199"/>
      <c r="UKX193" s="200"/>
      <c r="UKY193" s="201"/>
      <c r="UKZ193" s="202"/>
      <c r="ULA193" s="199"/>
      <c r="ULB193" s="199"/>
      <c r="ULC193" s="80"/>
      <c r="ULD193" s="199"/>
      <c r="ULE193" s="199"/>
      <c r="ULF193" s="199"/>
      <c r="ULG193" s="200"/>
      <c r="ULH193" s="201"/>
      <c r="ULI193" s="202"/>
      <c r="ULJ193" s="199"/>
      <c r="ULK193" s="199"/>
      <c r="ULL193" s="80"/>
      <c r="ULM193" s="199"/>
      <c r="ULN193" s="199"/>
      <c r="ULO193" s="199"/>
      <c r="ULP193" s="200"/>
      <c r="ULQ193" s="201"/>
      <c r="ULR193" s="202"/>
      <c r="ULS193" s="199"/>
      <c r="ULT193" s="199"/>
      <c r="ULU193" s="80"/>
      <c r="ULV193" s="199"/>
      <c r="ULW193" s="199"/>
      <c r="ULX193" s="199"/>
      <c r="ULY193" s="200"/>
      <c r="ULZ193" s="201"/>
      <c r="UMA193" s="202"/>
      <c r="UMB193" s="199"/>
      <c r="UMC193" s="199"/>
      <c r="UMD193" s="80"/>
      <c r="UME193" s="199"/>
      <c r="UMF193" s="199"/>
      <c r="UMG193" s="199"/>
      <c r="UMH193" s="200"/>
      <c r="UMI193" s="201"/>
      <c r="UMJ193" s="202"/>
      <c r="UMK193" s="199"/>
      <c r="UML193" s="199"/>
      <c r="UMM193" s="80"/>
      <c r="UMN193" s="199"/>
      <c r="UMO193" s="199"/>
      <c r="UMP193" s="199"/>
      <c r="UMQ193" s="200"/>
      <c r="UMR193" s="201"/>
      <c r="UMS193" s="202"/>
      <c r="UMT193" s="199"/>
      <c r="UMV193" s="127"/>
      <c r="UMW193" s="199"/>
      <c r="UMX193" s="199"/>
      <c r="UMY193" s="199"/>
      <c r="UMZ193" s="200"/>
      <c r="UNA193" s="201"/>
      <c r="UNB193" s="202"/>
      <c r="UNC193" s="199"/>
      <c r="UNE193" s="127"/>
      <c r="UNI193" s="243"/>
      <c r="UNJ193" s="244"/>
      <c r="UNK193" s="245"/>
      <c r="UNN193" s="127"/>
      <c r="UNR193" s="200"/>
      <c r="UNS193" s="201"/>
      <c r="UNT193" s="202"/>
      <c r="UNU193" s="199"/>
      <c r="UNV193" s="199"/>
      <c r="UNW193" s="80"/>
      <c r="UNX193" s="199"/>
      <c r="UNY193" s="199"/>
      <c r="UNZ193" s="199"/>
      <c r="UOA193" s="200"/>
      <c r="UOB193" s="201"/>
      <c r="UOC193" s="202"/>
      <c r="UOD193" s="199"/>
      <c r="UOE193" s="199"/>
      <c r="UOF193" s="80"/>
      <c r="UOG193" s="199"/>
      <c r="UOH193" s="199"/>
      <c r="UOI193" s="199"/>
      <c r="UOJ193" s="200"/>
      <c r="UOK193" s="201"/>
      <c r="UOL193" s="202"/>
      <c r="UOM193" s="199"/>
      <c r="UON193" s="199"/>
      <c r="UOO193" s="80"/>
      <c r="UOP193" s="199"/>
      <c r="UOQ193" s="199"/>
      <c r="UOR193" s="199"/>
      <c r="UOS193" s="200"/>
      <c r="UOT193" s="201"/>
      <c r="UOU193" s="202"/>
      <c r="UOV193" s="199"/>
      <c r="UOW193" s="199"/>
      <c r="UOX193" s="80"/>
      <c r="UOY193" s="199"/>
      <c r="UOZ193" s="199"/>
      <c r="UPA193" s="199"/>
      <c r="UPB193" s="200"/>
      <c r="UPC193" s="201"/>
      <c r="UPD193" s="202"/>
      <c r="UPE193" s="199"/>
      <c r="UPF193" s="199"/>
      <c r="UPG193" s="80"/>
      <c r="UPH193" s="199"/>
      <c r="UPI193" s="199"/>
      <c r="UPJ193" s="199"/>
      <c r="UPK193" s="200"/>
      <c r="UPL193" s="201"/>
      <c r="UPM193" s="202"/>
      <c r="UPN193" s="199"/>
      <c r="UPO193" s="199"/>
      <c r="UPP193" s="80"/>
      <c r="UPQ193" s="199"/>
      <c r="UPR193" s="199"/>
      <c r="UPS193" s="199"/>
      <c r="UPT193" s="200"/>
      <c r="UPU193" s="201"/>
      <c r="UPV193" s="202"/>
      <c r="UPW193" s="199"/>
      <c r="UPX193" s="199"/>
      <c r="UPY193" s="80"/>
      <c r="UPZ193" s="199"/>
      <c r="UQA193" s="199"/>
      <c r="UQB193" s="199"/>
      <c r="UQC193" s="200"/>
      <c r="UQD193" s="201"/>
      <c r="UQE193" s="202"/>
      <c r="UQF193" s="199"/>
      <c r="UQG193" s="199"/>
      <c r="UQH193" s="80"/>
      <c r="UQI193" s="199"/>
      <c r="UQJ193" s="199"/>
      <c r="UQK193" s="199"/>
      <c r="UQL193" s="200"/>
      <c r="UQM193" s="201"/>
      <c r="UQN193" s="202"/>
      <c r="UQO193" s="199"/>
      <c r="UQP193" s="199"/>
      <c r="UQQ193" s="80"/>
      <c r="UQR193" s="199"/>
      <c r="UQS193" s="199"/>
      <c r="UQT193" s="199"/>
      <c r="UQU193" s="200"/>
      <c r="UQV193" s="201"/>
      <c r="UQW193" s="202"/>
      <c r="UQX193" s="199"/>
      <c r="UQY193" s="199"/>
      <c r="UQZ193" s="80"/>
      <c r="URA193" s="199"/>
      <c r="URB193" s="199"/>
      <c r="URC193" s="199"/>
      <c r="URD193" s="200"/>
      <c r="URE193" s="201"/>
      <c r="URF193" s="202"/>
      <c r="URG193" s="199"/>
      <c r="URH193" s="199"/>
      <c r="URI193" s="80"/>
      <c r="URJ193" s="199"/>
      <c r="URK193" s="199"/>
      <c r="URL193" s="199"/>
      <c r="URM193" s="200"/>
      <c r="URN193" s="201"/>
      <c r="URO193" s="202"/>
      <c r="URP193" s="199"/>
      <c r="URQ193" s="199"/>
      <c r="URR193" s="80"/>
      <c r="URS193" s="199"/>
      <c r="URT193" s="199"/>
      <c r="URU193" s="199"/>
      <c r="URV193" s="200"/>
      <c r="URW193" s="201"/>
      <c r="URX193" s="202"/>
      <c r="URY193" s="199"/>
      <c r="URZ193" s="199"/>
      <c r="USA193" s="80"/>
      <c r="USB193" s="199"/>
      <c r="USC193" s="199"/>
      <c r="USD193" s="199"/>
      <c r="USE193" s="200"/>
      <c r="USF193" s="201"/>
      <c r="USG193" s="202"/>
      <c r="USH193" s="199"/>
      <c r="USI193" s="199"/>
      <c r="USJ193" s="80"/>
      <c r="USK193" s="199"/>
      <c r="USL193" s="199"/>
      <c r="USM193" s="199"/>
      <c r="USN193" s="200"/>
      <c r="USO193" s="201"/>
      <c r="USP193" s="202"/>
      <c r="USQ193" s="199"/>
      <c r="USR193" s="199"/>
      <c r="USS193" s="80"/>
      <c r="UST193" s="199"/>
      <c r="USU193" s="199"/>
      <c r="USV193" s="199"/>
      <c r="USW193" s="200"/>
      <c r="USX193" s="201"/>
      <c r="USY193" s="202"/>
      <c r="USZ193" s="199"/>
      <c r="UTA193" s="199"/>
      <c r="UTB193" s="80"/>
      <c r="UTC193" s="199"/>
      <c r="UTD193" s="199"/>
      <c r="UTE193" s="199"/>
      <c r="UTF193" s="200"/>
      <c r="UTG193" s="201"/>
      <c r="UTH193" s="202"/>
      <c r="UTI193" s="199"/>
      <c r="UTJ193" s="199"/>
      <c r="UTK193" s="80"/>
      <c r="UTL193" s="199"/>
      <c r="UTM193" s="199"/>
      <c r="UTN193" s="199"/>
      <c r="UTO193" s="200"/>
      <c r="UTP193" s="201"/>
      <c r="UTQ193" s="202"/>
      <c r="UTR193" s="199"/>
      <c r="UTS193" s="199"/>
      <c r="UTT193" s="80"/>
      <c r="UTU193" s="199"/>
      <c r="UTV193" s="199"/>
      <c r="UTW193" s="199"/>
      <c r="UTX193" s="200"/>
      <c r="UTY193" s="201"/>
      <c r="UTZ193" s="202"/>
      <c r="UUA193" s="199"/>
      <c r="UUB193" s="199"/>
      <c r="UUC193" s="80"/>
      <c r="UUD193" s="199"/>
      <c r="UUE193" s="199"/>
      <c r="UUF193" s="199"/>
      <c r="UUG193" s="200"/>
      <c r="UUH193" s="201"/>
      <c r="UUI193" s="202"/>
      <c r="UUJ193" s="199"/>
      <c r="UUK193" s="199"/>
      <c r="UUL193" s="80"/>
      <c r="UUM193" s="199"/>
      <c r="UUN193" s="199"/>
      <c r="UUO193" s="199"/>
      <c r="UUP193" s="200"/>
      <c r="UUQ193" s="201"/>
      <c r="UUR193" s="202"/>
      <c r="UUS193" s="199"/>
      <c r="UUT193" s="199"/>
      <c r="UUU193" s="80"/>
      <c r="UUV193" s="199"/>
      <c r="UUW193" s="199"/>
      <c r="UUX193" s="199"/>
      <c r="UUY193" s="200"/>
      <c r="UUZ193" s="201"/>
      <c r="UVA193" s="202"/>
      <c r="UVB193" s="199"/>
      <c r="UVC193" s="199"/>
      <c r="UVD193" s="80"/>
      <c r="UVE193" s="199"/>
      <c r="UVF193" s="199"/>
      <c r="UVG193" s="199"/>
      <c r="UVH193" s="200"/>
      <c r="UVI193" s="201"/>
      <c r="UVJ193" s="202"/>
      <c r="UVK193" s="199"/>
      <c r="UVL193" s="199"/>
      <c r="UVM193" s="80"/>
      <c r="UVN193" s="199"/>
      <c r="UVO193" s="199"/>
      <c r="UVP193" s="199"/>
      <c r="UVQ193" s="200"/>
      <c r="UVR193" s="201"/>
      <c r="UVS193" s="202"/>
      <c r="UVT193" s="199"/>
      <c r="UVU193" s="199"/>
      <c r="UVV193" s="80"/>
      <c r="UVW193" s="199"/>
      <c r="UVX193" s="199"/>
      <c r="UVY193" s="199"/>
      <c r="UVZ193" s="200"/>
      <c r="UWA193" s="201"/>
      <c r="UWB193" s="202"/>
      <c r="UWC193" s="199"/>
      <c r="UWD193" s="199"/>
      <c r="UWE193" s="80"/>
      <c r="UWF193" s="199"/>
      <c r="UWG193" s="199"/>
      <c r="UWH193" s="199"/>
      <c r="UWI193" s="200"/>
      <c r="UWJ193" s="201"/>
      <c r="UWK193" s="202"/>
      <c r="UWL193" s="199"/>
      <c r="UWM193" s="199"/>
      <c r="UWN193" s="80"/>
      <c r="UWO193" s="199"/>
      <c r="UWP193" s="199"/>
      <c r="UWR193" s="243"/>
      <c r="UWS193" s="201"/>
      <c r="UWT193" s="202"/>
      <c r="UWU193" s="199"/>
      <c r="UWV193" s="199"/>
      <c r="UWW193" s="80"/>
      <c r="UWX193" s="199"/>
      <c r="UWY193" s="199"/>
      <c r="UXA193" s="243"/>
      <c r="UXB193" s="244"/>
      <c r="UXC193" s="245"/>
      <c r="UXF193" s="127"/>
      <c r="UXJ193" s="243"/>
      <c r="UXK193" s="244"/>
      <c r="UXL193" s="245"/>
      <c r="UXN193" s="199"/>
      <c r="UXO193" s="80"/>
      <c r="UXP193" s="199"/>
      <c r="UXQ193" s="199"/>
      <c r="UXR193" s="199"/>
      <c r="UXS193" s="200"/>
      <c r="UXT193" s="201"/>
      <c r="UXU193" s="202"/>
      <c r="UXV193" s="199"/>
      <c r="UXW193" s="199"/>
      <c r="UXX193" s="80"/>
      <c r="UXY193" s="199"/>
      <c r="UXZ193" s="199"/>
      <c r="UYA193" s="199"/>
      <c r="UYB193" s="200"/>
      <c r="UYC193" s="201"/>
      <c r="UYD193" s="202"/>
      <c r="UYE193" s="199"/>
      <c r="UYF193" s="199"/>
      <c r="UYG193" s="80"/>
      <c r="UYH193" s="199"/>
      <c r="UYI193" s="199"/>
      <c r="UYJ193" s="199"/>
      <c r="UYK193" s="200"/>
      <c r="UYL193" s="201"/>
      <c r="UYM193" s="202"/>
      <c r="UYN193" s="199"/>
      <c r="UYO193" s="199"/>
      <c r="UYP193" s="80"/>
      <c r="UYQ193" s="199"/>
      <c r="UYR193" s="199"/>
      <c r="UYS193" s="199"/>
      <c r="UYT193" s="200"/>
      <c r="UYU193" s="201"/>
      <c r="UYV193" s="202"/>
      <c r="UYW193" s="199"/>
      <c r="UYX193" s="199"/>
      <c r="UYY193" s="80"/>
      <c r="UYZ193" s="199"/>
      <c r="UZA193" s="199"/>
      <c r="UZB193" s="199"/>
      <c r="UZC193" s="200"/>
      <c r="UZD193" s="201"/>
      <c r="UZE193" s="202"/>
      <c r="UZF193" s="199"/>
      <c r="UZG193" s="199"/>
      <c r="UZH193" s="80"/>
      <c r="UZI193" s="199"/>
      <c r="UZJ193" s="199"/>
      <c r="UZK193" s="199"/>
      <c r="UZL193" s="200"/>
      <c r="UZM193" s="201"/>
      <c r="UZN193" s="202"/>
      <c r="UZO193" s="199"/>
      <c r="UZP193" s="199"/>
      <c r="UZQ193" s="80"/>
      <c r="UZR193" s="199"/>
      <c r="UZS193" s="199"/>
      <c r="UZT193" s="199"/>
      <c r="UZU193" s="200"/>
      <c r="UZV193" s="201"/>
      <c r="UZW193" s="202"/>
      <c r="UZX193" s="199"/>
      <c r="UZY193" s="199"/>
      <c r="UZZ193" s="80"/>
      <c r="VAA193" s="199"/>
      <c r="VAB193" s="199"/>
      <c r="VAC193" s="199"/>
      <c r="VAD193" s="200"/>
      <c r="VAE193" s="201"/>
      <c r="VAF193" s="202"/>
      <c r="VAG193" s="199"/>
      <c r="VAH193" s="199"/>
      <c r="VAI193" s="80"/>
      <c r="VAJ193" s="199"/>
      <c r="VAK193" s="199"/>
      <c r="VAL193" s="199"/>
      <c r="VAM193" s="200"/>
      <c r="VAN193" s="201"/>
      <c r="VAO193" s="202"/>
      <c r="VAP193" s="199"/>
      <c r="VAQ193" s="199"/>
      <c r="VAR193" s="80"/>
      <c r="VAS193" s="199"/>
      <c r="VAT193" s="199"/>
      <c r="VAU193" s="199"/>
      <c r="VAV193" s="200"/>
      <c r="VAW193" s="201"/>
      <c r="VAX193" s="202"/>
      <c r="VAY193" s="199"/>
      <c r="VAZ193" s="199"/>
      <c r="VBA193" s="80"/>
      <c r="VBB193" s="199"/>
      <c r="VBC193" s="199"/>
      <c r="VBD193" s="199"/>
      <c r="VBE193" s="200"/>
      <c r="VBF193" s="201"/>
      <c r="VBG193" s="202"/>
      <c r="VBH193" s="199"/>
      <c r="VBI193" s="199"/>
      <c r="VBJ193" s="80"/>
      <c r="VBK193" s="199"/>
      <c r="VBL193" s="199"/>
      <c r="VBM193" s="199"/>
      <c r="VBN193" s="200"/>
      <c r="VBO193" s="201"/>
      <c r="VBP193" s="202"/>
      <c r="VBQ193" s="199"/>
      <c r="VBR193" s="199"/>
      <c r="VBS193" s="80"/>
      <c r="VBT193" s="199"/>
      <c r="VBU193" s="199"/>
      <c r="VBV193" s="199"/>
      <c r="VBW193" s="200"/>
      <c r="VBX193" s="201"/>
      <c r="VBY193" s="202"/>
      <c r="VBZ193" s="199"/>
      <c r="VCA193" s="199"/>
      <c r="VCB193" s="80"/>
      <c r="VCC193" s="199"/>
      <c r="VCD193" s="199"/>
      <c r="VCE193" s="199"/>
      <c r="VCF193" s="200"/>
      <c r="VCG193" s="201"/>
      <c r="VCH193" s="202"/>
      <c r="VCI193" s="199"/>
      <c r="VCJ193" s="199"/>
      <c r="VCK193" s="80"/>
      <c r="VCL193" s="199"/>
      <c r="VCM193" s="199"/>
      <c r="VCN193" s="199"/>
      <c r="VCO193" s="200"/>
      <c r="VCP193" s="201"/>
      <c r="VCQ193" s="202"/>
      <c r="VCR193" s="199"/>
      <c r="VCS193" s="199"/>
      <c r="VCT193" s="80"/>
      <c r="VCU193" s="199"/>
      <c r="VCV193" s="199"/>
      <c r="VCW193" s="199"/>
      <c r="VCX193" s="200"/>
      <c r="VCY193" s="201"/>
      <c r="VCZ193" s="202"/>
      <c r="VDA193" s="199"/>
      <c r="VDB193" s="199"/>
      <c r="VDC193" s="80"/>
      <c r="VDD193" s="199"/>
      <c r="VDE193" s="199"/>
      <c r="VDF193" s="199"/>
      <c r="VDG193" s="200"/>
      <c r="VDH193" s="201"/>
      <c r="VDI193" s="202"/>
      <c r="VDJ193" s="199"/>
      <c r="VDK193" s="199"/>
      <c r="VDL193" s="80"/>
      <c r="VDM193" s="199"/>
      <c r="VDN193" s="199"/>
      <c r="VDO193" s="199"/>
      <c r="VDP193" s="200"/>
      <c r="VDQ193" s="201"/>
      <c r="VDR193" s="202"/>
      <c r="VDS193" s="199"/>
      <c r="VDT193" s="199"/>
      <c r="VDU193" s="80"/>
      <c r="VDV193" s="199"/>
      <c r="VDW193" s="199"/>
      <c r="VDX193" s="199"/>
      <c r="VDY193" s="200"/>
      <c r="VDZ193" s="201"/>
      <c r="VEA193" s="202"/>
      <c r="VEB193" s="199"/>
      <c r="VEC193" s="199"/>
      <c r="VED193" s="80"/>
      <c r="VEE193" s="199"/>
      <c r="VEF193" s="199"/>
      <c r="VEG193" s="199"/>
      <c r="VEH193" s="200"/>
      <c r="VEI193" s="201"/>
      <c r="VEJ193" s="202"/>
      <c r="VEK193" s="199"/>
      <c r="VEL193" s="199"/>
      <c r="VEM193" s="80"/>
      <c r="VEN193" s="199"/>
      <c r="VEO193" s="199"/>
      <c r="VEP193" s="199"/>
      <c r="VEQ193" s="200"/>
      <c r="VER193" s="201"/>
      <c r="VES193" s="202"/>
      <c r="VET193" s="199"/>
      <c r="VEU193" s="199"/>
      <c r="VEV193" s="80"/>
      <c r="VEW193" s="199"/>
      <c r="VEX193" s="199"/>
      <c r="VEY193" s="199"/>
      <c r="VEZ193" s="200"/>
      <c r="VFA193" s="201"/>
      <c r="VFB193" s="202"/>
      <c r="VFC193" s="199"/>
      <c r="VFD193" s="199"/>
      <c r="VFE193" s="80"/>
      <c r="VFF193" s="199"/>
      <c r="VFG193" s="199"/>
      <c r="VFH193" s="199"/>
      <c r="VFI193" s="200"/>
      <c r="VFJ193" s="201"/>
      <c r="VFK193" s="202"/>
      <c r="VFL193" s="199"/>
      <c r="VFM193" s="199"/>
      <c r="VFN193" s="80"/>
      <c r="VFO193" s="199"/>
      <c r="VFP193" s="199"/>
      <c r="VFQ193" s="199"/>
      <c r="VFR193" s="200"/>
      <c r="VFS193" s="201"/>
      <c r="VFT193" s="202"/>
      <c r="VFU193" s="199"/>
      <c r="VFV193" s="199"/>
      <c r="VFW193" s="80"/>
      <c r="VFX193" s="199"/>
      <c r="VFY193" s="199"/>
      <c r="VFZ193" s="199"/>
      <c r="VGA193" s="200"/>
      <c r="VGB193" s="201"/>
      <c r="VGC193" s="202"/>
      <c r="VGD193" s="199"/>
      <c r="VGE193" s="199"/>
      <c r="VGF193" s="80"/>
      <c r="VGG193" s="199"/>
      <c r="VGH193" s="199"/>
      <c r="VGI193" s="199"/>
      <c r="VGJ193" s="200"/>
      <c r="VGK193" s="201"/>
      <c r="VGL193" s="202"/>
      <c r="VGO193" s="80"/>
      <c r="VGP193" s="199"/>
      <c r="VGQ193" s="199"/>
      <c r="VGR193" s="199"/>
      <c r="VGS193" s="200"/>
      <c r="VGT193" s="201"/>
      <c r="VGU193" s="202"/>
      <c r="VGX193" s="127"/>
      <c r="VHB193" s="243"/>
      <c r="VHC193" s="244"/>
      <c r="VHD193" s="245"/>
      <c r="VHG193" s="127"/>
      <c r="VHJ193" s="199"/>
      <c r="VHK193" s="200"/>
      <c r="VHL193" s="201"/>
      <c r="VHM193" s="202"/>
      <c r="VHN193" s="199"/>
      <c r="VHO193" s="199"/>
      <c r="VHP193" s="80"/>
      <c r="VHQ193" s="199"/>
      <c r="VHR193" s="199"/>
      <c r="VHS193" s="199"/>
      <c r="VHT193" s="200"/>
      <c r="VHU193" s="201"/>
      <c r="VHV193" s="202"/>
      <c r="VHW193" s="199"/>
      <c r="VHX193" s="199"/>
      <c r="VHY193" s="80"/>
      <c r="VHZ193" s="199"/>
      <c r="VIA193" s="199"/>
      <c r="VIB193" s="199"/>
      <c r="VIC193" s="200"/>
      <c r="VID193" s="201"/>
      <c r="VIE193" s="202"/>
      <c r="VIF193" s="199"/>
      <c r="VIG193" s="199"/>
      <c r="VIH193" s="80"/>
      <c r="VII193" s="199"/>
      <c r="VIJ193" s="199"/>
      <c r="VIK193" s="199"/>
      <c r="VIL193" s="200"/>
      <c r="VIM193" s="201"/>
      <c r="VIN193" s="202"/>
      <c r="VIO193" s="199"/>
      <c r="VIP193" s="199"/>
      <c r="VIQ193" s="80"/>
      <c r="VIR193" s="199"/>
      <c r="VIS193" s="199"/>
      <c r="VIT193" s="199"/>
      <c r="VIU193" s="200"/>
      <c r="VIV193" s="201"/>
      <c r="VIW193" s="202"/>
      <c r="VIX193" s="199"/>
      <c r="VIY193" s="199"/>
      <c r="VIZ193" s="80"/>
      <c r="VJA193" s="199"/>
      <c r="VJB193" s="199"/>
      <c r="VJC193" s="199"/>
      <c r="VJD193" s="200"/>
      <c r="VJE193" s="201"/>
      <c r="VJF193" s="202"/>
      <c r="VJG193" s="199"/>
      <c r="VJH193" s="199"/>
      <c r="VJI193" s="80"/>
      <c r="VJJ193" s="199"/>
      <c r="VJK193" s="199"/>
      <c r="VJL193" s="199"/>
      <c r="VJM193" s="200"/>
      <c r="VJN193" s="201"/>
      <c r="VJO193" s="202"/>
      <c r="VJP193" s="199"/>
      <c r="VJQ193" s="199"/>
      <c r="VJR193" s="80"/>
      <c r="VJS193" s="199"/>
      <c r="VJT193" s="199"/>
      <c r="VJU193" s="199"/>
      <c r="VJV193" s="200"/>
      <c r="VJW193" s="201"/>
      <c r="VJX193" s="202"/>
      <c r="VJY193" s="199"/>
      <c r="VJZ193" s="199"/>
      <c r="VKA193" s="80"/>
      <c r="VKB193" s="199"/>
      <c r="VKC193" s="199"/>
      <c r="VKD193" s="199"/>
      <c r="VKE193" s="200"/>
      <c r="VKF193" s="201"/>
      <c r="VKG193" s="202"/>
      <c r="VKH193" s="199"/>
      <c r="VKI193" s="199"/>
      <c r="VKJ193" s="80"/>
      <c r="VKK193" s="199"/>
      <c r="VKL193" s="199"/>
      <c r="VKM193" s="199"/>
      <c r="VKN193" s="200"/>
      <c r="VKO193" s="201"/>
      <c r="VKP193" s="202"/>
      <c r="VKQ193" s="199"/>
      <c r="VKR193" s="199"/>
      <c r="VKS193" s="80"/>
      <c r="VKT193" s="199"/>
      <c r="VKU193" s="199"/>
      <c r="VKV193" s="199"/>
      <c r="VKW193" s="200"/>
      <c r="VKX193" s="201"/>
      <c r="VKY193" s="202"/>
      <c r="VKZ193" s="199"/>
      <c r="VLA193" s="199"/>
      <c r="VLB193" s="80"/>
      <c r="VLC193" s="199"/>
      <c r="VLD193" s="199"/>
      <c r="VLE193" s="199"/>
      <c r="VLF193" s="200"/>
      <c r="VLG193" s="201"/>
      <c r="VLH193" s="202"/>
      <c r="VLI193" s="199"/>
      <c r="VLJ193" s="199"/>
      <c r="VLK193" s="80"/>
      <c r="VLL193" s="199"/>
      <c r="VLM193" s="199"/>
      <c r="VLN193" s="199"/>
      <c r="VLO193" s="200"/>
      <c r="VLP193" s="201"/>
      <c r="VLQ193" s="202"/>
      <c r="VLR193" s="199"/>
      <c r="VLS193" s="199"/>
      <c r="VLT193" s="80"/>
      <c r="VLU193" s="199"/>
      <c r="VLV193" s="199"/>
      <c r="VLW193" s="199"/>
      <c r="VLX193" s="200"/>
      <c r="VLY193" s="201"/>
      <c r="VLZ193" s="202"/>
      <c r="VMA193" s="199"/>
      <c r="VMB193" s="199"/>
      <c r="VMC193" s="80"/>
      <c r="VMD193" s="199"/>
      <c r="VME193" s="199"/>
      <c r="VMF193" s="199"/>
      <c r="VMG193" s="200"/>
      <c r="VMH193" s="201"/>
      <c r="VMI193" s="202"/>
      <c r="VMJ193" s="199"/>
      <c r="VMK193" s="199"/>
      <c r="VML193" s="80"/>
      <c r="VMM193" s="199"/>
      <c r="VMN193" s="199"/>
      <c r="VMO193" s="199"/>
      <c r="VMP193" s="200"/>
      <c r="VMQ193" s="201"/>
      <c r="VMR193" s="202"/>
      <c r="VMS193" s="199"/>
      <c r="VMT193" s="199"/>
      <c r="VMU193" s="80"/>
      <c r="VMV193" s="199"/>
      <c r="VMW193" s="199"/>
      <c r="VMX193" s="199"/>
      <c r="VMY193" s="200"/>
      <c r="VMZ193" s="201"/>
      <c r="VNA193" s="202"/>
      <c r="VNB193" s="199"/>
      <c r="VNC193" s="199"/>
      <c r="VND193" s="80"/>
      <c r="VNE193" s="199"/>
      <c r="VNF193" s="199"/>
      <c r="VNG193" s="199"/>
      <c r="VNH193" s="200"/>
      <c r="VNI193" s="201"/>
      <c r="VNJ193" s="202"/>
      <c r="VNK193" s="199"/>
      <c r="VNL193" s="199"/>
      <c r="VNM193" s="80"/>
      <c r="VNN193" s="199"/>
      <c r="VNO193" s="199"/>
      <c r="VNP193" s="199"/>
      <c r="VNQ193" s="200"/>
      <c r="VNR193" s="201"/>
      <c r="VNS193" s="202"/>
      <c r="VNT193" s="199"/>
      <c r="VNU193" s="199"/>
      <c r="VNV193" s="80"/>
      <c r="VNW193" s="199"/>
      <c r="VNX193" s="199"/>
      <c r="VNY193" s="199"/>
      <c r="VNZ193" s="200"/>
      <c r="VOA193" s="201"/>
      <c r="VOB193" s="202"/>
      <c r="VOC193" s="199"/>
      <c r="VOD193" s="199"/>
      <c r="VOE193" s="80"/>
      <c r="VOF193" s="199"/>
      <c r="VOG193" s="199"/>
      <c r="VOH193" s="199"/>
      <c r="VOI193" s="200"/>
      <c r="VOJ193" s="201"/>
      <c r="VOK193" s="202"/>
      <c r="VOL193" s="199"/>
      <c r="VOM193" s="199"/>
      <c r="VON193" s="80"/>
      <c r="VOO193" s="199"/>
      <c r="VOP193" s="199"/>
      <c r="VOQ193" s="199"/>
      <c r="VOR193" s="200"/>
      <c r="VOS193" s="201"/>
      <c r="VOT193" s="202"/>
      <c r="VOU193" s="199"/>
      <c r="VOV193" s="199"/>
      <c r="VOW193" s="80"/>
      <c r="VOX193" s="199"/>
      <c r="VOY193" s="199"/>
      <c r="VOZ193" s="199"/>
      <c r="VPA193" s="200"/>
      <c r="VPB193" s="201"/>
      <c r="VPC193" s="202"/>
      <c r="VPD193" s="199"/>
      <c r="VPE193" s="199"/>
      <c r="VPF193" s="80"/>
      <c r="VPG193" s="199"/>
      <c r="VPH193" s="199"/>
      <c r="VPI193" s="199"/>
      <c r="VPJ193" s="200"/>
      <c r="VPK193" s="201"/>
      <c r="VPL193" s="202"/>
      <c r="VPM193" s="199"/>
      <c r="VPN193" s="199"/>
      <c r="VPO193" s="80"/>
      <c r="VPP193" s="199"/>
      <c r="VPQ193" s="199"/>
      <c r="VPR193" s="199"/>
      <c r="VPS193" s="200"/>
      <c r="VPT193" s="201"/>
      <c r="VPU193" s="202"/>
      <c r="VPV193" s="199"/>
      <c r="VPW193" s="199"/>
      <c r="VPX193" s="80"/>
      <c r="VPY193" s="199"/>
      <c r="VPZ193" s="199"/>
      <c r="VQA193" s="199"/>
      <c r="VQB193" s="200"/>
      <c r="VQC193" s="201"/>
      <c r="VQD193" s="202"/>
      <c r="VQE193" s="199"/>
      <c r="VQF193" s="199"/>
      <c r="VQG193" s="80"/>
      <c r="VQH193" s="199"/>
      <c r="VQK193" s="200"/>
      <c r="VQL193" s="201"/>
      <c r="VQM193" s="202"/>
      <c r="VQN193" s="199"/>
      <c r="VQO193" s="199"/>
      <c r="VQP193" s="80"/>
      <c r="VQQ193" s="199"/>
      <c r="VQT193" s="243"/>
      <c r="VQU193" s="244"/>
      <c r="VQV193" s="245"/>
      <c r="VQY193" s="127"/>
      <c r="VRC193" s="243"/>
      <c r="VRD193" s="244"/>
      <c r="VRE193" s="245"/>
      <c r="VRF193" s="199"/>
      <c r="VRG193" s="199"/>
      <c r="VRH193" s="80"/>
      <c r="VRI193" s="199"/>
      <c r="VRJ193" s="199"/>
      <c r="VRK193" s="199"/>
      <c r="VRL193" s="200"/>
      <c r="VRM193" s="201"/>
      <c r="VRN193" s="202"/>
      <c r="VRO193" s="199"/>
      <c r="VRP193" s="199"/>
      <c r="VRQ193" s="80"/>
      <c r="VRR193" s="199"/>
      <c r="VRS193" s="199"/>
      <c r="VRT193" s="199"/>
      <c r="VRU193" s="200"/>
      <c r="VRV193" s="201"/>
      <c r="VRW193" s="202"/>
      <c r="VRX193" s="199"/>
      <c r="VRY193" s="199"/>
      <c r="VRZ193" s="80"/>
      <c r="VSA193" s="199"/>
      <c r="VSB193" s="199"/>
      <c r="VSC193" s="199"/>
      <c r="VSD193" s="200"/>
      <c r="VSE193" s="201"/>
      <c r="VSF193" s="202"/>
      <c r="VSG193" s="199"/>
      <c r="VSH193" s="199"/>
      <c r="VSI193" s="80"/>
      <c r="VSJ193" s="199"/>
      <c r="VSK193" s="199"/>
      <c r="VSL193" s="199"/>
      <c r="VSM193" s="200"/>
      <c r="VSN193" s="201"/>
      <c r="VSO193" s="202"/>
      <c r="VSP193" s="199"/>
      <c r="VSQ193" s="199"/>
      <c r="VSR193" s="80"/>
      <c r="VSS193" s="199"/>
      <c r="VST193" s="199"/>
      <c r="VSU193" s="199"/>
      <c r="VSV193" s="200"/>
      <c r="VSW193" s="201"/>
      <c r="VSX193" s="202"/>
      <c r="VSY193" s="199"/>
      <c r="VSZ193" s="199"/>
      <c r="VTA193" s="80"/>
      <c r="VTB193" s="199"/>
      <c r="VTC193" s="199"/>
      <c r="VTD193" s="199"/>
      <c r="VTE193" s="200"/>
      <c r="VTF193" s="201"/>
      <c r="VTG193" s="202"/>
      <c r="VTH193" s="199"/>
      <c r="VTI193" s="199"/>
      <c r="VTJ193" s="80"/>
      <c r="VTK193" s="199"/>
      <c r="VTL193" s="199"/>
      <c r="VTM193" s="199"/>
      <c r="VTN193" s="200"/>
      <c r="VTO193" s="201"/>
      <c r="VTP193" s="202"/>
      <c r="VTQ193" s="199"/>
      <c r="VTR193" s="199"/>
      <c r="VTS193" s="80"/>
      <c r="VTT193" s="199"/>
      <c r="VTU193" s="199"/>
      <c r="VTV193" s="199"/>
      <c r="VTW193" s="200"/>
      <c r="VTX193" s="201"/>
      <c r="VTY193" s="202"/>
      <c r="VTZ193" s="199"/>
      <c r="VUA193" s="199"/>
      <c r="VUB193" s="80"/>
      <c r="VUC193" s="199"/>
      <c r="VUD193" s="199"/>
      <c r="VUE193" s="199"/>
      <c r="VUF193" s="200"/>
      <c r="VUG193" s="201"/>
      <c r="VUH193" s="202"/>
      <c r="VUI193" s="199"/>
      <c r="VUJ193" s="199"/>
      <c r="VUK193" s="80"/>
      <c r="VUL193" s="199"/>
      <c r="VUM193" s="199"/>
      <c r="VUN193" s="199"/>
      <c r="VUO193" s="200"/>
      <c r="VUP193" s="201"/>
      <c r="VUQ193" s="202"/>
      <c r="VUR193" s="199"/>
      <c r="VUS193" s="199"/>
      <c r="VUT193" s="80"/>
      <c r="VUU193" s="199"/>
      <c r="VUV193" s="199"/>
      <c r="VUW193" s="199"/>
      <c r="VUX193" s="200"/>
      <c r="VUY193" s="201"/>
      <c r="VUZ193" s="202"/>
      <c r="VVA193" s="199"/>
      <c r="VVB193" s="199"/>
      <c r="VVC193" s="80"/>
      <c r="VVD193" s="199"/>
      <c r="VVE193" s="199"/>
      <c r="VVF193" s="199"/>
      <c r="VVG193" s="200"/>
      <c r="VVH193" s="201"/>
      <c r="VVI193" s="202"/>
      <c r="VVJ193" s="199"/>
      <c r="VVK193" s="199"/>
      <c r="VVL193" s="80"/>
      <c r="VVM193" s="199"/>
      <c r="VVN193" s="199"/>
      <c r="VVO193" s="199"/>
      <c r="VVP193" s="200"/>
      <c r="VVQ193" s="201"/>
      <c r="VVR193" s="202"/>
      <c r="VVS193" s="199"/>
      <c r="VVT193" s="199"/>
      <c r="VVU193" s="80"/>
      <c r="VVV193" s="199"/>
      <c r="VVW193" s="199"/>
      <c r="VVX193" s="199"/>
      <c r="VVY193" s="200"/>
      <c r="VVZ193" s="201"/>
      <c r="VWA193" s="202"/>
      <c r="VWB193" s="199"/>
      <c r="VWC193" s="199"/>
      <c r="VWD193" s="80"/>
      <c r="VWE193" s="199"/>
      <c r="VWF193" s="199"/>
      <c r="VWG193" s="199"/>
      <c r="VWH193" s="200"/>
      <c r="VWI193" s="201"/>
      <c r="VWJ193" s="202"/>
      <c r="VWK193" s="199"/>
      <c r="VWL193" s="199"/>
      <c r="VWM193" s="80"/>
      <c r="VWN193" s="199"/>
      <c r="VWO193" s="199"/>
      <c r="VWP193" s="199"/>
      <c r="VWQ193" s="200"/>
      <c r="VWR193" s="201"/>
      <c r="VWS193" s="202"/>
      <c r="VWT193" s="199"/>
      <c r="VWU193" s="199"/>
      <c r="VWV193" s="80"/>
      <c r="VWW193" s="199"/>
      <c r="VWX193" s="199"/>
      <c r="VWY193" s="199"/>
      <c r="VWZ193" s="200"/>
      <c r="VXA193" s="201"/>
      <c r="VXB193" s="202"/>
      <c r="VXC193" s="199"/>
      <c r="VXD193" s="199"/>
      <c r="VXE193" s="80"/>
      <c r="VXF193" s="199"/>
      <c r="VXG193" s="199"/>
      <c r="VXH193" s="199"/>
      <c r="VXI193" s="200"/>
      <c r="VXJ193" s="201"/>
      <c r="VXK193" s="202"/>
      <c r="VXL193" s="199"/>
      <c r="VXM193" s="199"/>
      <c r="VXN193" s="80"/>
      <c r="VXO193" s="199"/>
      <c r="VXP193" s="199"/>
      <c r="VXQ193" s="199"/>
      <c r="VXR193" s="200"/>
      <c r="VXS193" s="201"/>
      <c r="VXT193" s="202"/>
      <c r="VXU193" s="199"/>
      <c r="VXV193" s="199"/>
      <c r="VXW193" s="80"/>
      <c r="VXX193" s="199"/>
      <c r="VXY193" s="199"/>
      <c r="VXZ193" s="199"/>
      <c r="VYA193" s="200"/>
      <c r="VYB193" s="201"/>
      <c r="VYC193" s="202"/>
      <c r="VYD193" s="199"/>
      <c r="VYE193" s="199"/>
      <c r="VYF193" s="80"/>
      <c r="VYG193" s="199"/>
      <c r="VYH193" s="199"/>
      <c r="VYI193" s="199"/>
      <c r="VYJ193" s="200"/>
      <c r="VYK193" s="201"/>
      <c r="VYL193" s="202"/>
      <c r="VYM193" s="199"/>
      <c r="VYN193" s="199"/>
      <c r="VYO193" s="80"/>
      <c r="VYP193" s="199"/>
      <c r="VYQ193" s="199"/>
      <c r="VYR193" s="199"/>
      <c r="VYS193" s="200"/>
      <c r="VYT193" s="201"/>
      <c r="VYU193" s="202"/>
      <c r="VYV193" s="199"/>
      <c r="VYW193" s="199"/>
      <c r="VYX193" s="80"/>
      <c r="VYY193" s="199"/>
      <c r="VYZ193" s="199"/>
      <c r="VZA193" s="199"/>
      <c r="VZB193" s="200"/>
      <c r="VZC193" s="201"/>
      <c r="VZD193" s="202"/>
      <c r="VZE193" s="199"/>
      <c r="VZF193" s="199"/>
      <c r="VZG193" s="80"/>
      <c r="VZH193" s="199"/>
      <c r="VZI193" s="199"/>
      <c r="VZJ193" s="199"/>
      <c r="VZK193" s="200"/>
      <c r="VZL193" s="201"/>
      <c r="VZM193" s="202"/>
      <c r="VZN193" s="199"/>
      <c r="VZO193" s="199"/>
      <c r="VZP193" s="80"/>
      <c r="VZQ193" s="199"/>
      <c r="VZR193" s="199"/>
      <c r="VZS193" s="199"/>
      <c r="VZT193" s="200"/>
      <c r="VZU193" s="201"/>
      <c r="VZV193" s="202"/>
      <c r="VZW193" s="199"/>
      <c r="VZX193" s="199"/>
      <c r="VZY193" s="80"/>
      <c r="VZZ193" s="199"/>
      <c r="WAA193" s="199"/>
      <c r="WAB193" s="199"/>
      <c r="WAC193" s="200"/>
      <c r="WAD193" s="201"/>
      <c r="WAE193" s="245"/>
      <c r="WAG193" s="199"/>
      <c r="WAH193" s="80"/>
      <c r="WAI193" s="199"/>
      <c r="WAJ193" s="199"/>
      <c r="WAK193" s="199"/>
      <c r="WAL193" s="200"/>
      <c r="WAM193" s="201"/>
      <c r="WAN193" s="245"/>
      <c r="WAQ193" s="127"/>
      <c r="WAU193" s="243"/>
      <c r="WAV193" s="244"/>
      <c r="WAW193" s="245"/>
      <c r="WAZ193" s="127"/>
      <c r="WBB193" s="199"/>
      <c r="WBC193" s="199"/>
      <c r="WBD193" s="200"/>
      <c r="WBE193" s="201"/>
      <c r="WBF193" s="202"/>
      <c r="WBG193" s="199"/>
      <c r="WBH193" s="199"/>
      <c r="WBI193" s="80"/>
      <c r="WBJ193" s="199"/>
      <c r="WBK193" s="199"/>
      <c r="WBL193" s="199"/>
      <c r="WBM193" s="200"/>
      <c r="WBN193" s="201"/>
      <c r="WBO193" s="202"/>
      <c r="WBP193" s="199"/>
      <c r="WBQ193" s="199"/>
      <c r="WBR193" s="80"/>
      <c r="WBS193" s="199"/>
      <c r="WBT193" s="199"/>
      <c r="WBU193" s="199"/>
      <c r="WBV193" s="200"/>
      <c r="WBW193" s="201"/>
      <c r="WBX193" s="202"/>
      <c r="WBY193" s="199"/>
      <c r="WBZ193" s="199"/>
      <c r="WCA193" s="80"/>
      <c r="WCB193" s="199"/>
      <c r="WCC193" s="199"/>
      <c r="WCD193" s="199"/>
      <c r="WCE193" s="200"/>
      <c r="WCF193" s="201"/>
      <c r="WCG193" s="202"/>
      <c r="WCH193" s="199"/>
      <c r="WCI193" s="199"/>
      <c r="WCJ193" s="80"/>
      <c r="WCK193" s="199"/>
      <c r="WCL193" s="199"/>
      <c r="WCM193" s="199"/>
      <c r="WCN193" s="200"/>
      <c r="WCO193" s="201"/>
      <c r="WCP193" s="202"/>
      <c r="WCQ193" s="199"/>
      <c r="WCR193" s="199"/>
      <c r="WCS193" s="80"/>
      <c r="WCT193" s="199"/>
      <c r="WCU193" s="199"/>
      <c r="WCV193" s="199"/>
      <c r="WCW193" s="200"/>
      <c r="WCX193" s="201"/>
      <c r="WCY193" s="202"/>
      <c r="WCZ193" s="199"/>
      <c r="WDA193" s="199"/>
      <c r="WDB193" s="80"/>
      <c r="WDC193" s="199"/>
      <c r="WDD193" s="199"/>
      <c r="WDE193" s="199"/>
      <c r="WDF193" s="200"/>
      <c r="WDG193" s="201"/>
      <c r="WDH193" s="202"/>
      <c r="WDI193" s="199"/>
      <c r="WDJ193" s="199"/>
      <c r="WDK193" s="80"/>
      <c r="WDL193" s="199"/>
      <c r="WDM193" s="199"/>
      <c r="WDN193" s="199"/>
      <c r="WDO193" s="200"/>
      <c r="WDP193" s="201"/>
      <c r="WDQ193" s="202"/>
      <c r="WDR193" s="199"/>
      <c r="WDS193" s="199"/>
      <c r="WDT193" s="80"/>
      <c r="WDU193" s="199"/>
      <c r="WDV193" s="199"/>
      <c r="WDW193" s="199"/>
      <c r="WDX193" s="200"/>
      <c r="WDY193" s="201"/>
      <c r="WDZ193" s="202"/>
      <c r="WEA193" s="199"/>
      <c r="WEB193" s="199"/>
      <c r="WEC193" s="80"/>
      <c r="WED193" s="199"/>
      <c r="WEE193" s="199"/>
      <c r="WEF193" s="199"/>
      <c r="WEG193" s="200"/>
      <c r="WEH193" s="201"/>
      <c r="WEI193" s="202"/>
      <c r="WEJ193" s="199"/>
      <c r="WEK193" s="199"/>
      <c r="WEL193" s="80"/>
      <c r="WEM193" s="199"/>
      <c r="WEN193" s="199"/>
      <c r="WEO193" s="199"/>
      <c r="WEP193" s="200"/>
      <c r="WEQ193" s="201"/>
      <c r="WER193" s="202"/>
      <c r="WES193" s="199"/>
      <c r="WET193" s="199"/>
      <c r="WEU193" s="80"/>
      <c r="WEV193" s="199"/>
      <c r="WEW193" s="199"/>
      <c r="WEX193" s="199"/>
      <c r="WEY193" s="200"/>
      <c r="WEZ193" s="201"/>
      <c r="WFA193" s="202"/>
      <c r="WFB193" s="199"/>
      <c r="WFC193" s="199"/>
      <c r="WFD193" s="80"/>
      <c r="WFE193" s="199"/>
      <c r="WFF193" s="199"/>
      <c r="WFG193" s="199"/>
      <c r="WFH193" s="200"/>
      <c r="WFI193" s="201"/>
      <c r="WFJ193" s="202"/>
      <c r="WFK193" s="199"/>
      <c r="WFL193" s="199"/>
      <c r="WFM193" s="80"/>
      <c r="WFN193" s="199"/>
      <c r="WFO193" s="199"/>
      <c r="WFP193" s="199"/>
      <c r="WFQ193" s="200"/>
      <c r="WFR193" s="201"/>
      <c r="WFS193" s="202"/>
      <c r="WFT193" s="199"/>
      <c r="WFU193" s="199"/>
      <c r="WFV193" s="80"/>
      <c r="WFW193" s="199"/>
      <c r="WFX193" s="199"/>
      <c r="WFY193" s="199"/>
      <c r="WFZ193" s="200"/>
      <c r="WGA193" s="201"/>
      <c r="WGB193" s="202"/>
      <c r="WGC193" s="199"/>
      <c r="WGD193" s="199"/>
      <c r="WGE193" s="80"/>
      <c r="WGF193" s="199"/>
      <c r="WGG193" s="199"/>
      <c r="WGH193" s="199"/>
      <c r="WGI193" s="200"/>
      <c r="WGJ193" s="201"/>
      <c r="WGK193" s="202"/>
      <c r="WGL193" s="199"/>
      <c r="WGM193" s="199"/>
      <c r="WGN193" s="80"/>
      <c r="WGO193" s="199"/>
      <c r="WGP193" s="199"/>
      <c r="WGQ193" s="199"/>
      <c r="WGR193" s="200"/>
      <c r="WGS193" s="201"/>
      <c r="WGT193" s="202"/>
      <c r="WGU193" s="199"/>
      <c r="WGV193" s="199"/>
      <c r="WGW193" s="80"/>
      <c r="WGX193" s="199"/>
      <c r="WGY193" s="199"/>
      <c r="WGZ193" s="199"/>
      <c r="WHA193" s="200"/>
      <c r="WHB193" s="201"/>
      <c r="WHC193" s="202"/>
      <c r="WHD193" s="199"/>
      <c r="WHE193" s="199"/>
      <c r="WHF193" s="80"/>
      <c r="WHG193" s="199"/>
      <c r="WHH193" s="199"/>
      <c r="WHI193" s="199"/>
      <c r="WHJ193" s="200"/>
      <c r="WHK193" s="201"/>
      <c r="WHL193" s="202"/>
      <c r="WHM193" s="199"/>
      <c r="WHN193" s="199"/>
      <c r="WHO193" s="80"/>
      <c r="WHP193" s="199"/>
      <c r="WHQ193" s="199"/>
      <c r="WHR193" s="199"/>
      <c r="WHS193" s="200"/>
      <c r="WHT193" s="201"/>
      <c r="WHU193" s="202"/>
      <c r="WHV193" s="199"/>
      <c r="WHW193" s="199"/>
      <c r="WHX193" s="80"/>
      <c r="WHY193" s="199"/>
      <c r="WHZ193" s="199"/>
      <c r="WIA193" s="199"/>
      <c r="WIB193" s="200"/>
      <c r="WIC193" s="201"/>
      <c r="WID193" s="202"/>
      <c r="WIE193" s="199"/>
      <c r="WIF193" s="199"/>
      <c r="WIG193" s="80"/>
      <c r="WIH193" s="199"/>
      <c r="WII193" s="199"/>
      <c r="WIJ193" s="199"/>
      <c r="WIK193" s="200"/>
      <c r="WIL193" s="201"/>
      <c r="WIM193" s="202"/>
      <c r="WIN193" s="199"/>
      <c r="WIO193" s="199"/>
      <c r="WIP193" s="80"/>
      <c r="WIQ193" s="199"/>
      <c r="WIR193" s="199"/>
      <c r="WIS193" s="199"/>
      <c r="WIT193" s="200"/>
      <c r="WIU193" s="201"/>
      <c r="WIV193" s="202"/>
      <c r="WIW193" s="199"/>
      <c r="WIX193" s="199"/>
      <c r="WIY193" s="80"/>
      <c r="WIZ193" s="199"/>
      <c r="WJA193" s="199"/>
      <c r="WJB193" s="199"/>
      <c r="WJC193" s="200"/>
      <c r="WJD193" s="201"/>
      <c r="WJE193" s="202"/>
      <c r="WJF193" s="199"/>
      <c r="WJG193" s="199"/>
      <c r="WJH193" s="80"/>
      <c r="WJI193" s="199"/>
      <c r="WJJ193" s="199"/>
      <c r="WJK193" s="199"/>
      <c r="WJL193" s="200"/>
      <c r="WJM193" s="201"/>
      <c r="WJN193" s="202"/>
      <c r="WJO193" s="199"/>
      <c r="WJP193" s="199"/>
      <c r="WJQ193" s="80"/>
      <c r="WJR193" s="199"/>
      <c r="WJS193" s="199"/>
      <c r="WJT193" s="199"/>
      <c r="WJU193" s="200"/>
      <c r="WJV193" s="201"/>
      <c r="WJW193" s="202"/>
      <c r="WJX193" s="199"/>
      <c r="WJY193" s="199"/>
      <c r="WJZ193" s="80"/>
      <c r="WKC193" s="199"/>
      <c r="WKD193" s="200"/>
      <c r="WKE193" s="201"/>
      <c r="WKF193" s="202"/>
      <c r="WKG193" s="199"/>
      <c r="WKH193" s="199"/>
      <c r="WKI193" s="80"/>
      <c r="WKM193" s="243"/>
      <c r="WKN193" s="244"/>
      <c r="WKO193" s="245"/>
      <c r="WKR193" s="127"/>
      <c r="WKV193" s="243"/>
      <c r="WKW193" s="244"/>
      <c r="WKX193" s="202"/>
      <c r="WKY193" s="199"/>
      <c r="WKZ193" s="199"/>
      <c r="WLA193" s="80"/>
      <c r="WLB193" s="199"/>
      <c r="WLC193" s="199"/>
      <c r="WLD193" s="199"/>
      <c r="WLE193" s="200"/>
      <c r="WLF193" s="201"/>
      <c r="WLG193" s="202"/>
      <c r="WLH193" s="199"/>
      <c r="WLI193" s="199"/>
      <c r="WLJ193" s="80"/>
      <c r="WLK193" s="199"/>
      <c r="WLL193" s="199"/>
      <c r="WLM193" s="199"/>
      <c r="WLN193" s="200"/>
      <c r="WLO193" s="201"/>
      <c r="WLP193" s="202"/>
      <c r="WLQ193" s="199"/>
      <c r="WLR193" s="199"/>
      <c r="WLS193" s="80"/>
      <c r="WLT193" s="199"/>
      <c r="WLU193" s="199"/>
      <c r="WLV193" s="199"/>
      <c r="WLW193" s="200"/>
      <c r="WLX193" s="201"/>
      <c r="WLY193" s="202"/>
      <c r="WLZ193" s="199"/>
      <c r="WMA193" s="199"/>
      <c r="WMB193" s="80"/>
      <c r="WMC193" s="199"/>
      <c r="WMD193" s="199"/>
      <c r="WME193" s="199"/>
      <c r="WMF193" s="200"/>
      <c r="WMG193" s="201"/>
      <c r="WMH193" s="202"/>
      <c r="WMI193" s="199"/>
      <c r="WMJ193" s="199"/>
      <c r="WMK193" s="80"/>
      <c r="WML193" s="199"/>
      <c r="WMM193" s="199"/>
      <c r="WMN193" s="199"/>
      <c r="WMO193" s="200"/>
      <c r="WMP193" s="201"/>
      <c r="WMQ193" s="202"/>
      <c r="WMR193" s="199"/>
      <c r="WMS193" s="199"/>
      <c r="WMT193" s="80"/>
      <c r="WMU193" s="199"/>
      <c r="WMV193" s="199"/>
      <c r="WMW193" s="199"/>
      <c r="WMX193" s="200"/>
      <c r="WMY193" s="201"/>
      <c r="WMZ193" s="202"/>
      <c r="WNA193" s="199"/>
      <c r="WNB193" s="199"/>
      <c r="WNC193" s="80"/>
      <c r="WND193" s="199"/>
      <c r="WNE193" s="199"/>
      <c r="WNF193" s="199"/>
      <c r="WNG193" s="200"/>
      <c r="WNH193" s="201"/>
      <c r="WNI193" s="202"/>
      <c r="WNJ193" s="199"/>
      <c r="WNK193" s="199"/>
      <c r="WNL193" s="80"/>
      <c r="WNM193" s="199"/>
      <c r="WNN193" s="199"/>
      <c r="WNO193" s="199"/>
      <c r="WNP193" s="200"/>
      <c r="WNQ193" s="201"/>
      <c r="WNR193" s="202"/>
      <c r="WNS193" s="199"/>
      <c r="WNT193" s="199"/>
      <c r="WNU193" s="80"/>
      <c r="WNV193" s="199"/>
      <c r="WNW193" s="199"/>
      <c r="WNX193" s="199"/>
      <c r="WNY193" s="200"/>
      <c r="WNZ193" s="201"/>
      <c r="WOA193" s="202"/>
      <c r="WOB193" s="199"/>
      <c r="WOC193" s="199"/>
      <c r="WOD193" s="80"/>
      <c r="WOE193" s="199"/>
      <c r="WOF193" s="199"/>
      <c r="WOG193" s="199"/>
      <c r="WOH193" s="200"/>
      <c r="WOI193" s="201"/>
      <c r="WOJ193" s="202"/>
      <c r="WOK193" s="199"/>
      <c r="WOL193" s="199"/>
      <c r="WOM193" s="80"/>
      <c r="WON193" s="199"/>
      <c r="WOO193" s="199"/>
      <c r="WOP193" s="199"/>
      <c r="WOQ193" s="200"/>
      <c r="WOR193" s="201"/>
      <c r="WOS193" s="202"/>
      <c r="WOT193" s="199"/>
      <c r="WOU193" s="199"/>
      <c r="WOV193" s="80"/>
      <c r="WOW193" s="199"/>
      <c r="WOX193" s="199"/>
      <c r="WOY193" s="199"/>
      <c r="WOZ193" s="200"/>
      <c r="WPA193" s="201"/>
      <c r="WPB193" s="202"/>
      <c r="WPC193" s="199"/>
      <c r="WPD193" s="199"/>
      <c r="WPE193" s="80"/>
      <c r="WPF193" s="199"/>
      <c r="WPG193" s="199"/>
      <c r="WPH193" s="199"/>
      <c r="WPI193" s="200"/>
      <c r="WPJ193" s="201"/>
      <c r="WPK193" s="202"/>
      <c r="WPL193" s="199"/>
      <c r="WPM193" s="199"/>
      <c r="WPN193" s="80"/>
      <c r="WPO193" s="199"/>
      <c r="WPP193" s="199"/>
      <c r="WPQ193" s="199"/>
      <c r="WPR193" s="200"/>
      <c r="WPS193" s="201"/>
      <c r="WPT193" s="202"/>
      <c r="WPU193" s="199"/>
      <c r="WPV193" s="199"/>
      <c r="WPW193" s="80"/>
      <c r="WPX193" s="199"/>
      <c r="WPY193" s="199"/>
      <c r="WPZ193" s="199"/>
      <c r="WQA193" s="200"/>
      <c r="WQB193" s="201"/>
      <c r="WQC193" s="202"/>
      <c r="WQD193" s="199"/>
      <c r="WQE193" s="199"/>
      <c r="WQF193" s="80"/>
      <c r="WQG193" s="199"/>
      <c r="WQH193" s="199"/>
      <c r="WQI193" s="199"/>
      <c r="WQJ193" s="200"/>
      <c r="WQK193" s="201"/>
      <c r="WQL193" s="202"/>
      <c r="WQM193" s="199"/>
      <c r="WQN193" s="199"/>
      <c r="WQO193" s="80"/>
      <c r="WQP193" s="199"/>
      <c r="WQQ193" s="199"/>
      <c r="WQR193" s="199"/>
      <c r="WQS193" s="200"/>
      <c r="WQT193" s="201"/>
      <c r="WQU193" s="202"/>
      <c r="WQV193" s="199"/>
      <c r="WQW193" s="199"/>
      <c r="WQX193" s="80"/>
      <c r="WQY193" s="199"/>
      <c r="WQZ193" s="199"/>
      <c r="WRA193" s="199"/>
      <c r="WRB193" s="200"/>
      <c r="WRC193" s="201"/>
      <c r="WRD193" s="202"/>
      <c r="WRE193" s="199"/>
      <c r="WRF193" s="199"/>
      <c r="WRG193" s="80"/>
      <c r="WRH193" s="199"/>
      <c r="WRI193" s="199"/>
      <c r="WRJ193" s="199"/>
      <c r="WRK193" s="200"/>
      <c r="WRL193" s="201"/>
      <c r="WRM193" s="202"/>
      <c r="WRN193" s="199"/>
      <c r="WRO193" s="199"/>
      <c r="WRP193" s="80"/>
      <c r="WRQ193" s="199"/>
      <c r="WRR193" s="199"/>
      <c r="WRS193" s="199"/>
      <c r="WRT193" s="200"/>
      <c r="WRU193" s="201"/>
      <c r="WRV193" s="202"/>
      <c r="WRW193" s="199"/>
      <c r="WRX193" s="199"/>
      <c r="WRY193" s="80"/>
      <c r="WRZ193" s="199"/>
      <c r="WSA193" s="199"/>
      <c r="WSB193" s="199"/>
      <c r="WSC193" s="200"/>
      <c r="WSD193" s="201"/>
      <c r="WSE193" s="202"/>
      <c r="WSF193" s="199"/>
      <c r="WSG193" s="199"/>
      <c r="WSH193" s="80"/>
      <c r="WSI193" s="199"/>
      <c r="WSJ193" s="199"/>
      <c r="WSK193" s="199"/>
      <c r="WSL193" s="200"/>
      <c r="WSM193" s="201"/>
      <c r="WSN193" s="202"/>
      <c r="WSO193" s="199"/>
      <c r="WSP193" s="199"/>
      <c r="WSQ193" s="80"/>
      <c r="WSR193" s="199"/>
      <c r="WSS193" s="199"/>
      <c r="WST193" s="199"/>
      <c r="WSU193" s="200"/>
      <c r="WSV193" s="201"/>
      <c r="WSW193" s="202"/>
      <c r="WSX193" s="199"/>
      <c r="WSY193" s="199"/>
      <c r="WSZ193" s="80"/>
      <c r="WTA193" s="199"/>
      <c r="WTB193" s="199"/>
      <c r="WTC193" s="199"/>
      <c r="WTD193" s="200"/>
      <c r="WTE193" s="201"/>
      <c r="WTF193" s="202"/>
      <c r="WTG193" s="199"/>
      <c r="WTH193" s="199"/>
      <c r="WTI193" s="80"/>
      <c r="WTJ193" s="199"/>
      <c r="WTK193" s="199"/>
      <c r="WTL193" s="199"/>
      <c r="WTM193" s="200"/>
      <c r="WTN193" s="201"/>
      <c r="WTO193" s="202"/>
      <c r="WTP193" s="199"/>
      <c r="WTQ193" s="199"/>
      <c r="WTR193" s="80"/>
      <c r="WTS193" s="199"/>
      <c r="WTT193" s="199"/>
      <c r="WTU193" s="199"/>
      <c r="WTV193" s="200"/>
      <c r="WTW193" s="244"/>
      <c r="WTX193" s="245"/>
      <c r="WTY193" s="199"/>
      <c r="WTZ193" s="199"/>
      <c r="WUA193" s="80"/>
      <c r="WUB193" s="199"/>
      <c r="WUC193" s="199"/>
      <c r="WUD193" s="199"/>
      <c r="WUE193" s="200"/>
      <c r="WUF193" s="244"/>
      <c r="WUG193" s="245"/>
      <c r="WUJ193" s="127"/>
      <c r="WUN193" s="243"/>
      <c r="WUO193" s="244"/>
      <c r="WUP193" s="245"/>
      <c r="WUS193" s="127"/>
      <c r="WUT193" s="199"/>
      <c r="WUU193" s="199"/>
      <c r="WUV193" s="199"/>
      <c r="WUW193" s="200"/>
      <c r="WUX193" s="201"/>
      <c r="WUY193" s="202"/>
      <c r="WUZ193" s="199"/>
      <c r="WVA193" s="199"/>
      <c r="WVB193" s="80"/>
      <c r="WVC193" s="199"/>
      <c r="WVD193" s="199"/>
      <c r="WVE193" s="199"/>
      <c r="WVF193" s="200"/>
      <c r="WVG193" s="201"/>
      <c r="WVH193" s="202"/>
      <c r="WVI193" s="199"/>
      <c r="WVJ193" s="199"/>
      <c r="WVK193" s="80"/>
      <c r="WVL193" s="199"/>
      <c r="WVM193" s="199"/>
      <c r="WVN193" s="199"/>
      <c r="WVO193" s="200"/>
      <c r="WVP193" s="201"/>
      <c r="WVQ193" s="202"/>
      <c r="WVR193" s="199"/>
      <c r="WVS193" s="199"/>
      <c r="WVT193" s="80"/>
      <c r="WVU193" s="199"/>
      <c r="WVV193" s="199"/>
      <c r="WVW193" s="199"/>
      <c r="WVX193" s="200"/>
      <c r="WVY193" s="201"/>
      <c r="WVZ193" s="202"/>
      <c r="WWA193" s="199"/>
      <c r="WWB193" s="199"/>
      <c r="WWC193" s="80"/>
      <c r="WWD193" s="199"/>
      <c r="WWE193" s="199"/>
      <c r="WWF193" s="199"/>
      <c r="WWG193" s="200"/>
      <c r="WWH193" s="201"/>
      <c r="WWI193" s="202"/>
      <c r="WWJ193" s="199"/>
      <c r="WWK193" s="199"/>
      <c r="WWL193" s="80"/>
      <c r="WWM193" s="199"/>
      <c r="WWN193" s="199"/>
      <c r="WWO193" s="199"/>
      <c r="WWP193" s="200"/>
      <c r="WWQ193" s="201"/>
      <c r="WWR193" s="202"/>
      <c r="WWS193" s="199"/>
      <c r="WWT193" s="199"/>
      <c r="WWU193" s="80"/>
      <c r="WWV193" s="199"/>
      <c r="WWW193" s="199"/>
      <c r="WWX193" s="199"/>
      <c r="WWY193" s="200"/>
      <c r="WWZ193" s="201"/>
      <c r="WXA193" s="202"/>
      <c r="WXB193" s="199"/>
      <c r="WXC193" s="199"/>
      <c r="WXD193" s="80"/>
      <c r="WXE193" s="199"/>
      <c r="WXF193" s="199"/>
      <c r="WXG193" s="199"/>
      <c r="WXH193" s="200"/>
      <c r="WXI193" s="201"/>
      <c r="WXJ193" s="202"/>
      <c r="WXK193" s="199"/>
      <c r="WXL193" s="199"/>
      <c r="WXM193" s="80"/>
      <c r="WXN193" s="199"/>
      <c r="WXO193" s="199"/>
      <c r="WXP193" s="199"/>
      <c r="WXQ193" s="200"/>
      <c r="WXR193" s="201"/>
      <c r="WXS193" s="202"/>
      <c r="WXT193" s="199"/>
      <c r="WXU193" s="199"/>
      <c r="WXV193" s="80"/>
      <c r="WXW193" s="199"/>
      <c r="WXX193" s="199"/>
      <c r="WXY193" s="199"/>
      <c r="WXZ193" s="200"/>
      <c r="WYA193" s="201"/>
      <c r="WYB193" s="202"/>
      <c r="WYC193" s="199"/>
      <c r="WYD193" s="199"/>
      <c r="WYE193" s="80"/>
      <c r="WYF193" s="199"/>
      <c r="WYG193" s="199"/>
      <c r="WYH193" s="199"/>
      <c r="WYI193" s="200"/>
      <c r="WYJ193" s="201"/>
      <c r="WYK193" s="202"/>
      <c r="WYL193" s="199"/>
      <c r="WYM193" s="199"/>
      <c r="WYN193" s="80"/>
      <c r="WYO193" s="199"/>
      <c r="WYP193" s="199"/>
      <c r="WYQ193" s="199"/>
      <c r="WYR193" s="200"/>
      <c r="WYS193" s="201"/>
      <c r="WYT193" s="202"/>
      <c r="WYU193" s="199"/>
      <c r="WYV193" s="199"/>
      <c r="WYW193" s="80"/>
      <c r="WYX193" s="199"/>
      <c r="WYY193" s="199"/>
      <c r="WYZ193" s="199"/>
      <c r="WZA193" s="200"/>
      <c r="WZB193" s="201"/>
      <c r="WZC193" s="202"/>
      <c r="WZD193" s="199"/>
      <c r="WZE193" s="199"/>
      <c r="WZF193" s="80"/>
      <c r="WZG193" s="199"/>
      <c r="WZH193" s="199"/>
      <c r="WZI193" s="199"/>
      <c r="WZJ193" s="200"/>
      <c r="WZK193" s="201"/>
      <c r="WZL193" s="202"/>
      <c r="WZM193" s="199"/>
      <c r="WZN193" s="199"/>
      <c r="WZO193" s="80"/>
      <c r="WZP193" s="199"/>
      <c r="WZQ193" s="199"/>
      <c r="WZR193" s="199"/>
      <c r="WZS193" s="200"/>
      <c r="WZT193" s="201"/>
      <c r="WZU193" s="202"/>
      <c r="WZV193" s="199"/>
      <c r="WZW193" s="199"/>
      <c r="WZX193" s="80"/>
      <c r="WZY193" s="199"/>
      <c r="WZZ193" s="199"/>
      <c r="XAA193" s="199"/>
      <c r="XAB193" s="200"/>
      <c r="XAC193" s="201"/>
      <c r="XAD193" s="202"/>
      <c r="XAE193" s="199"/>
      <c r="XAF193" s="199"/>
      <c r="XAG193" s="80"/>
      <c r="XAH193" s="199"/>
      <c r="XAI193" s="199"/>
      <c r="XAJ193" s="199"/>
      <c r="XAK193" s="200"/>
      <c r="XAL193" s="201"/>
      <c r="XAM193" s="202"/>
      <c r="XAN193" s="199"/>
      <c r="XAO193" s="199"/>
      <c r="XAP193" s="80"/>
      <c r="XAQ193" s="199"/>
      <c r="XAR193" s="199"/>
      <c r="XAS193" s="199"/>
      <c r="XAT193" s="200"/>
      <c r="XAU193" s="201"/>
      <c r="XAV193" s="202"/>
      <c r="XAW193" s="199"/>
      <c r="XAX193" s="199"/>
      <c r="XAY193" s="80"/>
      <c r="XAZ193" s="199"/>
      <c r="XBA193" s="199"/>
      <c r="XBB193" s="199"/>
      <c r="XBC193" s="200"/>
      <c r="XBD193" s="201"/>
      <c r="XBE193" s="202"/>
      <c r="XBF193" s="199"/>
      <c r="XBG193" s="199"/>
      <c r="XBH193" s="80"/>
      <c r="XBI193" s="199"/>
      <c r="XBJ193" s="199"/>
      <c r="XBK193" s="199"/>
      <c r="XBL193" s="200"/>
      <c r="XBM193" s="201"/>
      <c r="XBN193" s="202"/>
      <c r="XBO193" s="199"/>
      <c r="XBP193" s="199"/>
      <c r="XBQ193" s="80"/>
      <c r="XBR193" s="199"/>
      <c r="XBS193" s="199"/>
      <c r="XBT193" s="199"/>
      <c r="XBU193" s="200"/>
      <c r="XBV193" s="201"/>
      <c r="XBW193" s="202"/>
      <c r="XBX193" s="199"/>
      <c r="XBY193" s="199"/>
      <c r="XBZ193" s="80"/>
      <c r="XCA193" s="199"/>
      <c r="XCB193" s="199"/>
      <c r="XCC193" s="199"/>
      <c r="XCD193" s="200"/>
      <c r="XCE193" s="201"/>
      <c r="XCF193" s="202"/>
      <c r="XCG193" s="199"/>
      <c r="XCH193" s="199"/>
      <c r="XCI193" s="80"/>
      <c r="XCJ193" s="199"/>
      <c r="XCK193" s="199"/>
      <c r="XCL193" s="199"/>
      <c r="XCM193" s="200"/>
      <c r="XCN193" s="201"/>
      <c r="XCO193" s="202"/>
      <c r="XCP193" s="199"/>
      <c r="XCQ193" s="199"/>
      <c r="XCR193" s="80"/>
      <c r="XCS193" s="199"/>
      <c r="XCT193" s="199"/>
      <c r="XCU193" s="199"/>
      <c r="XCV193" s="200"/>
      <c r="XCW193" s="201"/>
      <c r="XCX193" s="202"/>
      <c r="XCY193" s="199"/>
      <c r="XCZ193" s="199"/>
      <c r="XDA193" s="80"/>
      <c r="XDB193" s="199"/>
      <c r="XDC193" s="199"/>
      <c r="XDD193" s="199"/>
      <c r="XDE193" s="200"/>
      <c r="XDF193" s="201"/>
      <c r="XDG193" s="202"/>
      <c r="XDH193" s="199"/>
      <c r="XDI193" s="199"/>
      <c r="XDJ193" s="80"/>
      <c r="XDK193" s="199"/>
      <c r="XDL193" s="199"/>
      <c r="XDM193" s="199"/>
      <c r="XDN193" s="200"/>
      <c r="XDO193" s="201"/>
      <c r="XDP193" s="202"/>
    </row>
    <row r="194" spans="1:16344" s="242" customFormat="1" hidden="1" outlineLevel="1" x14ac:dyDescent="0.25">
      <c r="A194" s="78"/>
      <c r="B194" s="194" t="s">
        <v>285</v>
      </c>
      <c r="C194" s="72"/>
      <c r="D194" s="97"/>
      <c r="E194" s="103"/>
      <c r="F194" s="73"/>
      <c r="G194" s="231"/>
      <c r="H194" s="129">
        <v>1960.374</v>
      </c>
      <c r="I194" s="153">
        <f t="shared" si="10"/>
        <v>0</v>
      </c>
      <c r="J194" s="149"/>
      <c r="K194" s="149"/>
      <c r="L194" s="149"/>
      <c r="M194" s="149"/>
      <c r="N194" s="70"/>
      <c r="O194" s="199"/>
      <c r="P194" s="200"/>
      <c r="Q194" s="201"/>
      <c r="R194" s="202"/>
      <c r="S194" s="199"/>
      <c r="T194" s="199"/>
      <c r="U194" s="80"/>
      <c r="V194" s="199"/>
      <c r="W194" s="199"/>
      <c r="X194" s="199"/>
      <c r="Y194" s="200"/>
      <c r="Z194" s="201"/>
      <c r="AA194" s="202"/>
      <c r="AB194" s="199"/>
      <c r="AC194" s="199"/>
      <c r="AD194" s="80"/>
      <c r="AE194" s="199"/>
      <c r="AF194" s="199"/>
      <c r="AG194" s="199"/>
      <c r="AH194" s="200"/>
      <c r="AI194" s="201"/>
      <c r="AJ194" s="202"/>
      <c r="AK194" s="199"/>
      <c r="AL194" s="199"/>
      <c r="AM194" s="80"/>
      <c r="AN194" s="199"/>
      <c r="AO194" s="199"/>
      <c r="AP194" s="199"/>
      <c r="AQ194" s="200"/>
      <c r="AR194" s="201"/>
      <c r="AS194" s="202"/>
      <c r="AT194" s="199"/>
      <c r="AU194" s="199"/>
      <c r="AV194" s="80"/>
      <c r="AW194" s="199"/>
      <c r="AX194" s="199"/>
      <c r="AY194" s="199"/>
      <c r="AZ194" s="200"/>
      <c r="BA194" s="201"/>
      <c r="BB194" s="202"/>
      <c r="BC194" s="199"/>
      <c r="BD194" s="199"/>
      <c r="BE194" s="80"/>
      <c r="BF194" s="199"/>
      <c r="BG194" s="199"/>
      <c r="BH194" s="199"/>
      <c r="BI194" s="200"/>
      <c r="BJ194" s="201"/>
      <c r="BK194" s="202"/>
      <c r="BL194" s="199"/>
      <c r="BM194" s="199"/>
      <c r="BN194" s="80"/>
      <c r="BO194" s="199"/>
      <c r="BP194" s="199"/>
      <c r="BQ194" s="199"/>
      <c r="BR194" s="200"/>
      <c r="BS194" s="201"/>
      <c r="BT194" s="202"/>
      <c r="BU194" s="199"/>
      <c r="BV194" s="199"/>
      <c r="BW194" s="80"/>
      <c r="BX194" s="199"/>
      <c r="BY194" s="199"/>
      <c r="BZ194" s="199"/>
      <c r="CA194" s="200"/>
      <c r="CB194" s="201"/>
      <c r="CC194" s="202"/>
      <c r="CD194" s="199"/>
      <c r="CE194" s="199"/>
      <c r="CF194" s="80"/>
      <c r="CG194" s="199"/>
      <c r="CH194" s="199"/>
      <c r="CI194" s="199"/>
      <c r="CJ194" s="200"/>
      <c r="CK194" s="201"/>
      <c r="CL194" s="202"/>
      <c r="CM194" s="199"/>
      <c r="CN194" s="199"/>
      <c r="CO194" s="80"/>
      <c r="CP194" s="199"/>
      <c r="CQ194" s="199"/>
      <c r="CR194" s="199"/>
      <c r="CS194" s="200"/>
      <c r="CT194" s="201"/>
      <c r="CU194" s="202"/>
      <c r="CV194" s="199"/>
      <c r="CW194" s="199"/>
      <c r="CX194" s="80"/>
      <c r="CY194" s="199"/>
      <c r="CZ194" s="199"/>
      <c r="DA194" s="199"/>
      <c r="DB194" s="200"/>
      <c r="DC194" s="201"/>
      <c r="DD194" s="202"/>
      <c r="DE194" s="199"/>
      <c r="DF194" s="199"/>
      <c r="DG194" s="80"/>
      <c r="DH194" s="199"/>
      <c r="DI194" s="199"/>
      <c r="DJ194" s="199"/>
      <c r="DK194" s="200"/>
      <c r="DL194" s="201"/>
      <c r="DM194" s="202"/>
      <c r="DN194" s="199"/>
      <c r="DO194" s="199"/>
      <c r="DP194" s="80"/>
      <c r="DQ194" s="199"/>
      <c r="DR194" s="199"/>
      <c r="DS194" s="199"/>
      <c r="DT194" s="200"/>
      <c r="DU194" s="201"/>
      <c r="DV194" s="202"/>
      <c r="DW194" s="199"/>
      <c r="DX194" s="199"/>
      <c r="DY194" s="80"/>
      <c r="DZ194" s="199"/>
      <c r="EA194" s="199"/>
      <c r="EB194" s="199"/>
      <c r="EC194" s="200"/>
      <c r="ED194" s="201"/>
      <c r="EE194" s="202"/>
      <c r="EF194" s="199"/>
      <c r="EG194" s="199"/>
      <c r="EH194" s="80"/>
      <c r="EI194" s="199"/>
      <c r="EJ194" s="199"/>
      <c r="EK194" s="199"/>
      <c r="EL194" s="200"/>
      <c r="EM194" s="201"/>
      <c r="EN194" s="202"/>
      <c r="EO194" s="199"/>
      <c r="EP194" s="199"/>
      <c r="EQ194" s="80"/>
      <c r="ER194" s="199"/>
      <c r="ES194" s="199"/>
      <c r="ET194" s="199"/>
      <c r="EU194" s="200"/>
      <c r="EV194" s="201"/>
      <c r="EW194" s="202"/>
      <c r="EX194" s="199"/>
      <c r="EY194" s="199"/>
      <c r="EZ194" s="80"/>
      <c r="FA194" s="199"/>
      <c r="FB194" s="199"/>
      <c r="FC194" s="199"/>
      <c r="FD194" s="200"/>
      <c r="FE194" s="201"/>
      <c r="FF194" s="202"/>
      <c r="FG194" s="199"/>
      <c r="FH194" s="199"/>
      <c r="FI194" s="80"/>
      <c r="FJ194" s="199"/>
      <c r="FK194" s="199"/>
      <c r="FL194" s="199"/>
      <c r="FM194" s="200"/>
      <c r="FN194" s="201"/>
      <c r="FO194" s="202"/>
      <c r="FP194" s="199"/>
      <c r="FQ194" s="199"/>
      <c r="FR194" s="80"/>
      <c r="FS194" s="199"/>
      <c r="FT194" s="199"/>
      <c r="FU194" s="199"/>
      <c r="FV194" s="200"/>
      <c r="FW194" s="201"/>
      <c r="FX194" s="202"/>
      <c r="FY194" s="199"/>
      <c r="FZ194" s="199"/>
      <c r="GA194" s="80"/>
      <c r="GB194" s="199"/>
      <c r="GC194" s="199"/>
      <c r="GD194" s="199"/>
      <c r="GE194" s="200"/>
      <c r="GF194" s="201"/>
      <c r="GG194" s="202"/>
      <c r="GH194" s="199"/>
      <c r="GI194" s="199"/>
      <c r="GJ194" s="80"/>
      <c r="GK194" s="199"/>
      <c r="GL194" s="199"/>
      <c r="GM194" s="199"/>
      <c r="GN194" s="200"/>
      <c r="GO194" s="201"/>
      <c r="GP194" s="202"/>
      <c r="GQ194" s="199"/>
      <c r="GR194" s="199"/>
      <c r="GS194" s="80"/>
      <c r="GT194" s="199"/>
      <c r="GU194" s="199"/>
      <c r="GV194" s="199"/>
      <c r="GW194" s="200"/>
      <c r="GX194" s="201"/>
      <c r="GY194" s="202"/>
      <c r="GZ194" s="199"/>
      <c r="HA194" s="199"/>
      <c r="HB194" s="80"/>
      <c r="HC194" s="199"/>
      <c r="HD194" s="199"/>
      <c r="HE194" s="199"/>
      <c r="HF194" s="200"/>
      <c r="HG194" s="201"/>
      <c r="HH194" s="202"/>
      <c r="HI194" s="199"/>
      <c r="HJ194" s="199"/>
      <c r="HK194" s="127"/>
      <c r="HM194" s="199"/>
      <c r="HN194" s="199"/>
      <c r="HO194" s="200"/>
      <c r="HP194" s="201"/>
      <c r="HQ194" s="202"/>
      <c r="HR194" s="199"/>
      <c r="HS194" s="199"/>
      <c r="HT194" s="127"/>
      <c r="HX194" s="243"/>
      <c r="HY194" s="244"/>
      <c r="HZ194" s="245"/>
      <c r="IC194" s="127"/>
      <c r="IG194" s="243"/>
      <c r="IH194" s="201"/>
      <c r="II194" s="202"/>
      <c r="IJ194" s="199"/>
      <c r="IK194" s="199"/>
      <c r="IL194" s="80"/>
      <c r="IM194" s="199"/>
      <c r="IN194" s="199"/>
      <c r="IO194" s="199"/>
      <c r="IP194" s="200"/>
      <c r="IQ194" s="201"/>
      <c r="IR194" s="202"/>
      <c r="IS194" s="199"/>
      <c r="IT194" s="199"/>
      <c r="IU194" s="80"/>
      <c r="IV194" s="199"/>
      <c r="IW194" s="199"/>
      <c r="IX194" s="199"/>
      <c r="IY194" s="200"/>
      <c r="IZ194" s="201"/>
      <c r="JA194" s="202"/>
      <c r="JB194" s="199"/>
      <c r="JC194" s="199"/>
      <c r="JD194" s="80"/>
      <c r="JE194" s="199"/>
      <c r="JF194" s="199"/>
      <c r="JG194" s="199"/>
      <c r="JH194" s="200"/>
      <c r="JI194" s="201"/>
      <c r="JJ194" s="202"/>
      <c r="JK194" s="199"/>
      <c r="JL194" s="199"/>
      <c r="JM194" s="80"/>
      <c r="JN194" s="199"/>
      <c r="JO194" s="199"/>
      <c r="JP194" s="199"/>
      <c r="JQ194" s="200"/>
      <c r="JR194" s="201"/>
      <c r="JS194" s="202"/>
      <c r="JT194" s="199"/>
      <c r="JU194" s="199"/>
      <c r="JV194" s="80"/>
      <c r="JW194" s="199"/>
      <c r="JX194" s="199"/>
      <c r="JY194" s="199"/>
      <c r="JZ194" s="200"/>
      <c r="KA194" s="201"/>
      <c r="KB194" s="202"/>
      <c r="KC194" s="199"/>
      <c r="KD194" s="199"/>
      <c r="KE194" s="80"/>
      <c r="KF194" s="199"/>
      <c r="KG194" s="199"/>
      <c r="KH194" s="199"/>
      <c r="KI194" s="200"/>
      <c r="KJ194" s="201"/>
      <c r="KK194" s="202"/>
      <c r="KL194" s="199"/>
      <c r="KM194" s="199"/>
      <c r="KN194" s="80"/>
      <c r="KO194" s="199"/>
      <c r="KP194" s="199"/>
      <c r="KQ194" s="199"/>
      <c r="KR194" s="200"/>
      <c r="KS194" s="201"/>
      <c r="KT194" s="202"/>
      <c r="KU194" s="199"/>
      <c r="KV194" s="199"/>
      <c r="KW194" s="80"/>
      <c r="KX194" s="199"/>
      <c r="KY194" s="199"/>
      <c r="KZ194" s="199"/>
      <c r="LA194" s="200"/>
      <c r="LB194" s="201"/>
      <c r="LC194" s="202"/>
      <c r="LD194" s="199"/>
      <c r="LE194" s="199"/>
      <c r="LF194" s="80"/>
      <c r="LG194" s="199"/>
      <c r="LH194" s="199"/>
      <c r="LI194" s="199"/>
      <c r="LJ194" s="200"/>
      <c r="LK194" s="201"/>
      <c r="LL194" s="202"/>
      <c r="LM194" s="199"/>
      <c r="LN194" s="199"/>
      <c r="LO194" s="80"/>
      <c r="LP194" s="199"/>
      <c r="LQ194" s="199"/>
      <c r="LR194" s="199"/>
      <c r="LS194" s="200"/>
      <c r="LT194" s="201"/>
      <c r="LU194" s="202"/>
      <c r="LV194" s="199"/>
      <c r="LW194" s="199"/>
      <c r="LX194" s="80"/>
      <c r="LY194" s="199"/>
      <c r="LZ194" s="199"/>
      <c r="MA194" s="199"/>
      <c r="MB194" s="200"/>
      <c r="MC194" s="201"/>
      <c r="MD194" s="202"/>
      <c r="ME194" s="199"/>
      <c r="MF194" s="199"/>
      <c r="MG194" s="80"/>
      <c r="MH194" s="199"/>
      <c r="MI194" s="199"/>
      <c r="MJ194" s="199"/>
      <c r="MK194" s="200"/>
      <c r="ML194" s="201"/>
      <c r="MM194" s="202"/>
      <c r="MN194" s="199"/>
      <c r="MO194" s="199"/>
      <c r="MP194" s="80"/>
      <c r="MQ194" s="199"/>
      <c r="MR194" s="199"/>
      <c r="MS194" s="199"/>
      <c r="MT194" s="200"/>
      <c r="MU194" s="201"/>
      <c r="MV194" s="202"/>
      <c r="MW194" s="199"/>
      <c r="MX194" s="199"/>
      <c r="MY194" s="80"/>
      <c r="MZ194" s="199"/>
      <c r="NA194" s="199"/>
      <c r="NB194" s="199"/>
      <c r="NC194" s="200"/>
      <c r="ND194" s="201"/>
      <c r="NE194" s="202"/>
      <c r="NF194" s="199"/>
      <c r="NG194" s="199"/>
      <c r="NH194" s="80"/>
      <c r="NI194" s="199"/>
      <c r="NJ194" s="199"/>
      <c r="NK194" s="199"/>
      <c r="NL194" s="200"/>
      <c r="NM194" s="201"/>
      <c r="NN194" s="202"/>
      <c r="NO194" s="199"/>
      <c r="NP194" s="199"/>
      <c r="NQ194" s="80"/>
      <c r="NR194" s="199"/>
      <c r="NS194" s="199"/>
      <c r="NT194" s="199"/>
      <c r="NU194" s="200"/>
      <c r="NV194" s="201"/>
      <c r="NW194" s="202"/>
      <c r="NX194" s="199"/>
      <c r="NY194" s="199"/>
      <c r="NZ194" s="80"/>
      <c r="OA194" s="199"/>
      <c r="OB194" s="199"/>
      <c r="OC194" s="199"/>
      <c r="OD194" s="200"/>
      <c r="OE194" s="201"/>
      <c r="OF194" s="202"/>
      <c r="OG194" s="199"/>
      <c r="OH194" s="199"/>
      <c r="OI194" s="80"/>
      <c r="OJ194" s="199"/>
      <c r="OK194" s="199"/>
      <c r="OL194" s="199"/>
      <c r="OM194" s="200"/>
      <c r="ON194" s="201"/>
      <c r="OO194" s="202"/>
      <c r="OP194" s="199"/>
      <c r="OQ194" s="199"/>
      <c r="OR194" s="80"/>
      <c r="OS194" s="199"/>
      <c r="OT194" s="199"/>
      <c r="OU194" s="199"/>
      <c r="OV194" s="200"/>
      <c r="OW194" s="201"/>
      <c r="OX194" s="202"/>
      <c r="OY194" s="199"/>
      <c r="OZ194" s="199"/>
      <c r="PA194" s="80"/>
      <c r="PB194" s="199"/>
      <c r="PC194" s="199"/>
      <c r="PD194" s="199"/>
      <c r="PE194" s="200"/>
      <c r="PF194" s="201"/>
      <c r="PG194" s="202"/>
      <c r="PH194" s="199"/>
      <c r="PI194" s="199"/>
      <c r="PJ194" s="80"/>
      <c r="PK194" s="199"/>
      <c r="PL194" s="199"/>
      <c r="PM194" s="199"/>
      <c r="PN194" s="200"/>
      <c r="PO194" s="201"/>
      <c r="PP194" s="202"/>
      <c r="PQ194" s="199"/>
      <c r="PR194" s="199"/>
      <c r="PS194" s="80"/>
      <c r="PT194" s="199"/>
      <c r="PU194" s="199"/>
      <c r="PV194" s="199"/>
      <c r="PW194" s="200"/>
      <c r="PX194" s="201"/>
      <c r="PY194" s="202"/>
      <c r="PZ194" s="199"/>
      <c r="QA194" s="199"/>
      <c r="QB194" s="80"/>
      <c r="QC194" s="199"/>
      <c r="QD194" s="199"/>
      <c r="QE194" s="199"/>
      <c r="QF194" s="200"/>
      <c r="QG194" s="201"/>
      <c r="QH194" s="202"/>
      <c r="QI194" s="199"/>
      <c r="QJ194" s="199"/>
      <c r="QK194" s="80"/>
      <c r="QL194" s="199"/>
      <c r="QM194" s="199"/>
      <c r="QN194" s="199"/>
      <c r="QO194" s="200"/>
      <c r="QP194" s="201"/>
      <c r="QQ194" s="202"/>
      <c r="QR194" s="199"/>
      <c r="QS194" s="199"/>
      <c r="QT194" s="80"/>
      <c r="QU194" s="199"/>
      <c r="QV194" s="199"/>
      <c r="QW194" s="199"/>
      <c r="QX194" s="200"/>
      <c r="QY194" s="201"/>
      <c r="QZ194" s="202"/>
      <c r="RA194" s="199"/>
      <c r="RB194" s="199"/>
      <c r="RC194" s="80"/>
      <c r="RD194" s="199"/>
      <c r="RE194" s="199"/>
      <c r="RF194" s="199"/>
      <c r="RG194" s="243"/>
      <c r="RH194" s="244"/>
      <c r="RI194" s="202"/>
      <c r="RJ194" s="199"/>
      <c r="RK194" s="199"/>
      <c r="RL194" s="80"/>
      <c r="RM194" s="199"/>
      <c r="RN194" s="199"/>
      <c r="RO194" s="199"/>
      <c r="RP194" s="243"/>
      <c r="RQ194" s="244"/>
      <c r="RR194" s="245"/>
      <c r="RU194" s="127"/>
      <c r="RY194" s="243"/>
      <c r="RZ194" s="244"/>
      <c r="SA194" s="245"/>
      <c r="SD194" s="80"/>
      <c r="SE194" s="199"/>
      <c r="SF194" s="199"/>
      <c r="SG194" s="199"/>
      <c r="SH194" s="200"/>
      <c r="SI194" s="201"/>
      <c r="SJ194" s="202"/>
      <c r="SK194" s="199"/>
      <c r="SL194" s="199"/>
      <c r="SM194" s="80"/>
      <c r="SN194" s="199"/>
      <c r="SO194" s="199"/>
      <c r="SP194" s="199"/>
      <c r="SQ194" s="200"/>
      <c r="SR194" s="201"/>
      <c r="SS194" s="202"/>
      <c r="ST194" s="199"/>
      <c r="SU194" s="199"/>
      <c r="SV194" s="80"/>
      <c r="SW194" s="199"/>
      <c r="SX194" s="199"/>
      <c r="SY194" s="199"/>
      <c r="SZ194" s="200"/>
      <c r="TA194" s="201"/>
      <c r="TB194" s="202"/>
      <c r="TC194" s="199"/>
      <c r="TD194" s="199"/>
      <c r="TE194" s="80"/>
      <c r="TF194" s="199"/>
      <c r="TG194" s="199"/>
      <c r="TH194" s="199"/>
      <c r="TI194" s="200"/>
      <c r="TJ194" s="201"/>
      <c r="TK194" s="202"/>
      <c r="TL194" s="199"/>
      <c r="TM194" s="199"/>
      <c r="TN194" s="80"/>
      <c r="TO194" s="199"/>
      <c r="TP194" s="199"/>
      <c r="TQ194" s="199"/>
      <c r="TR194" s="200"/>
      <c r="TS194" s="201"/>
      <c r="TT194" s="202"/>
      <c r="TU194" s="199"/>
      <c r="TV194" s="199"/>
      <c r="TW194" s="80"/>
      <c r="TX194" s="199"/>
      <c r="TY194" s="199"/>
      <c r="TZ194" s="199"/>
      <c r="UA194" s="200"/>
      <c r="UB194" s="201"/>
      <c r="UC194" s="202"/>
      <c r="UD194" s="199"/>
      <c r="UE194" s="199"/>
      <c r="UF194" s="80"/>
      <c r="UG194" s="199"/>
      <c r="UH194" s="199"/>
      <c r="UI194" s="199"/>
      <c r="UJ194" s="200"/>
      <c r="UK194" s="201"/>
      <c r="UL194" s="202"/>
      <c r="UM194" s="199"/>
      <c r="UN194" s="199"/>
      <c r="UO194" s="80"/>
      <c r="UP194" s="199"/>
      <c r="UQ194" s="199"/>
      <c r="UR194" s="199"/>
      <c r="US194" s="200"/>
      <c r="UT194" s="201"/>
      <c r="UU194" s="202"/>
      <c r="UV194" s="199"/>
      <c r="UW194" s="199"/>
      <c r="UX194" s="80"/>
      <c r="UY194" s="199"/>
      <c r="UZ194" s="199"/>
      <c r="VA194" s="199"/>
      <c r="VB194" s="200"/>
      <c r="VC194" s="201"/>
      <c r="VD194" s="202"/>
      <c r="VE194" s="199"/>
      <c r="VF194" s="199"/>
      <c r="VG194" s="80"/>
      <c r="VH194" s="199"/>
      <c r="VI194" s="199"/>
      <c r="VJ194" s="199"/>
      <c r="VK194" s="200"/>
      <c r="VL194" s="201"/>
      <c r="VM194" s="202"/>
      <c r="VN194" s="199"/>
      <c r="VO194" s="199"/>
      <c r="VP194" s="80"/>
      <c r="VQ194" s="199"/>
      <c r="VR194" s="199"/>
      <c r="VS194" s="199"/>
      <c r="VT194" s="200"/>
      <c r="VU194" s="201"/>
      <c r="VV194" s="202"/>
      <c r="VW194" s="199"/>
      <c r="VX194" s="199"/>
      <c r="VY194" s="80"/>
      <c r="VZ194" s="199"/>
      <c r="WA194" s="199"/>
      <c r="WB194" s="199"/>
      <c r="WC194" s="200"/>
      <c r="WD194" s="201"/>
      <c r="WE194" s="202"/>
      <c r="WF194" s="199"/>
      <c r="WG194" s="199"/>
      <c r="WH194" s="80"/>
      <c r="WI194" s="199"/>
      <c r="WJ194" s="199"/>
      <c r="WK194" s="199"/>
      <c r="WL194" s="200"/>
      <c r="WM194" s="201"/>
      <c r="WN194" s="202"/>
      <c r="WO194" s="199"/>
      <c r="WP194" s="199"/>
      <c r="WQ194" s="80"/>
      <c r="WR194" s="199"/>
      <c r="WS194" s="199"/>
      <c r="WT194" s="199"/>
      <c r="WU194" s="200"/>
      <c r="WV194" s="201"/>
      <c r="WW194" s="202"/>
      <c r="WX194" s="199"/>
      <c r="WY194" s="199"/>
      <c r="WZ194" s="80"/>
      <c r="XA194" s="199"/>
      <c r="XB194" s="199"/>
      <c r="XC194" s="199"/>
      <c r="XD194" s="200"/>
      <c r="XE194" s="201"/>
      <c r="XF194" s="202"/>
      <c r="XG194" s="199"/>
      <c r="XH194" s="199"/>
      <c r="XI194" s="80"/>
      <c r="XJ194" s="199"/>
      <c r="XK194" s="199"/>
      <c r="XL194" s="199"/>
      <c r="XM194" s="200"/>
      <c r="XN194" s="201"/>
      <c r="XO194" s="202"/>
      <c r="XP194" s="199"/>
      <c r="XQ194" s="199"/>
      <c r="XR194" s="80"/>
      <c r="XS194" s="199"/>
      <c r="XT194" s="199"/>
      <c r="XU194" s="199"/>
      <c r="XV194" s="200"/>
      <c r="XW194" s="201"/>
      <c r="XX194" s="202"/>
      <c r="XY194" s="199"/>
      <c r="XZ194" s="199"/>
      <c r="YA194" s="80"/>
      <c r="YB194" s="199"/>
      <c r="YC194" s="199"/>
      <c r="YD194" s="199"/>
      <c r="YE194" s="200"/>
      <c r="YF194" s="201"/>
      <c r="YG194" s="202"/>
      <c r="YH194" s="199"/>
      <c r="YI194" s="199"/>
      <c r="YJ194" s="80"/>
      <c r="YK194" s="199"/>
      <c r="YL194" s="199"/>
      <c r="YM194" s="199"/>
      <c r="YN194" s="200"/>
      <c r="YO194" s="201"/>
      <c r="YP194" s="202"/>
      <c r="YQ194" s="199"/>
      <c r="YR194" s="199"/>
      <c r="YS194" s="80"/>
      <c r="YT194" s="199"/>
      <c r="YU194" s="199"/>
      <c r="YV194" s="199"/>
      <c r="YW194" s="200"/>
      <c r="YX194" s="201"/>
      <c r="YY194" s="202"/>
      <c r="YZ194" s="199"/>
      <c r="ZA194" s="199"/>
      <c r="ZB194" s="80"/>
      <c r="ZC194" s="199"/>
      <c r="ZD194" s="199"/>
      <c r="ZE194" s="199"/>
      <c r="ZF194" s="200"/>
      <c r="ZG194" s="201"/>
      <c r="ZH194" s="202"/>
      <c r="ZI194" s="199"/>
      <c r="ZJ194" s="199"/>
      <c r="ZK194" s="80"/>
      <c r="ZL194" s="199"/>
      <c r="ZM194" s="199"/>
      <c r="ZN194" s="199"/>
      <c r="ZO194" s="200"/>
      <c r="ZP194" s="201"/>
      <c r="ZQ194" s="202"/>
      <c r="ZR194" s="199"/>
      <c r="ZS194" s="199"/>
      <c r="ZT194" s="80"/>
      <c r="ZU194" s="199"/>
      <c r="ZV194" s="199"/>
      <c r="ZW194" s="199"/>
      <c r="ZX194" s="200"/>
      <c r="ZY194" s="201"/>
      <c r="ZZ194" s="202"/>
      <c r="AAA194" s="199"/>
      <c r="AAB194" s="199"/>
      <c r="AAC194" s="80"/>
      <c r="AAD194" s="199"/>
      <c r="AAE194" s="199"/>
      <c r="AAF194" s="199"/>
      <c r="AAG194" s="200"/>
      <c r="AAH194" s="201"/>
      <c r="AAI194" s="202"/>
      <c r="AAJ194" s="199"/>
      <c r="AAK194" s="199"/>
      <c r="AAL194" s="80"/>
      <c r="AAM194" s="199"/>
      <c r="AAN194" s="199"/>
      <c r="AAO194" s="199"/>
      <c r="AAP194" s="200"/>
      <c r="AAQ194" s="201"/>
      <c r="AAR194" s="202"/>
      <c r="AAS194" s="199"/>
      <c r="AAT194" s="199"/>
      <c r="AAU194" s="80"/>
      <c r="AAV194" s="199"/>
      <c r="AAW194" s="199"/>
      <c r="AAX194" s="199"/>
      <c r="AAY194" s="200"/>
      <c r="AAZ194" s="201"/>
      <c r="ABA194" s="202"/>
      <c r="ABB194" s="199"/>
      <c r="ABD194" s="127"/>
      <c r="ABE194" s="199"/>
      <c r="ABF194" s="199"/>
      <c r="ABG194" s="199"/>
      <c r="ABH194" s="200"/>
      <c r="ABI194" s="201"/>
      <c r="ABJ194" s="202"/>
      <c r="ABK194" s="199"/>
      <c r="ABM194" s="127"/>
      <c r="ABQ194" s="243"/>
      <c r="ABR194" s="244"/>
      <c r="ABS194" s="245"/>
      <c r="ABV194" s="127"/>
      <c r="ABZ194" s="200"/>
      <c r="ACA194" s="201"/>
      <c r="ACB194" s="202"/>
      <c r="ACC194" s="199"/>
      <c r="ACD194" s="199"/>
      <c r="ACE194" s="80"/>
      <c r="ACF194" s="199"/>
      <c r="ACG194" s="199"/>
      <c r="ACH194" s="199"/>
      <c r="ACI194" s="200"/>
      <c r="ACJ194" s="201"/>
      <c r="ACK194" s="202"/>
      <c r="ACL194" s="199"/>
      <c r="ACM194" s="199"/>
      <c r="ACN194" s="80"/>
      <c r="ACO194" s="199"/>
      <c r="ACP194" s="199"/>
      <c r="ACQ194" s="199"/>
      <c r="ACR194" s="200"/>
      <c r="ACS194" s="201"/>
      <c r="ACT194" s="202"/>
      <c r="ACU194" s="199"/>
      <c r="ACV194" s="199"/>
      <c r="ACW194" s="80"/>
      <c r="ACX194" s="199"/>
      <c r="ACY194" s="199"/>
      <c r="ACZ194" s="199"/>
      <c r="ADA194" s="200"/>
      <c r="ADB194" s="201"/>
      <c r="ADC194" s="202"/>
      <c r="ADD194" s="199"/>
      <c r="ADE194" s="199"/>
      <c r="ADF194" s="80"/>
      <c r="ADG194" s="199"/>
      <c r="ADH194" s="199"/>
      <c r="ADI194" s="199"/>
      <c r="ADJ194" s="200"/>
      <c r="ADK194" s="201"/>
      <c r="ADL194" s="202"/>
      <c r="ADM194" s="199"/>
      <c r="ADN194" s="199"/>
      <c r="ADO194" s="80"/>
      <c r="ADP194" s="199"/>
      <c r="ADQ194" s="199"/>
      <c r="ADR194" s="199"/>
      <c r="ADS194" s="200"/>
      <c r="ADT194" s="201"/>
      <c r="ADU194" s="202"/>
      <c r="ADV194" s="199"/>
      <c r="ADW194" s="199"/>
      <c r="ADX194" s="80"/>
      <c r="ADY194" s="199"/>
      <c r="ADZ194" s="199"/>
      <c r="AEA194" s="199"/>
      <c r="AEB194" s="200"/>
      <c r="AEC194" s="201"/>
      <c r="AED194" s="202"/>
      <c r="AEE194" s="199"/>
      <c r="AEF194" s="199"/>
      <c r="AEG194" s="80"/>
      <c r="AEH194" s="199"/>
      <c r="AEI194" s="199"/>
      <c r="AEJ194" s="199"/>
      <c r="AEK194" s="200"/>
      <c r="AEL194" s="201"/>
      <c r="AEM194" s="202"/>
      <c r="AEN194" s="199"/>
      <c r="AEO194" s="199"/>
      <c r="AEP194" s="80"/>
      <c r="AEQ194" s="199"/>
      <c r="AER194" s="199"/>
      <c r="AES194" s="199"/>
      <c r="AET194" s="200"/>
      <c r="AEU194" s="201"/>
      <c r="AEV194" s="202"/>
      <c r="AEW194" s="199"/>
      <c r="AEX194" s="199"/>
      <c r="AEY194" s="80"/>
      <c r="AEZ194" s="199"/>
      <c r="AFA194" s="199"/>
      <c r="AFB194" s="199"/>
      <c r="AFC194" s="200"/>
      <c r="AFD194" s="201"/>
      <c r="AFE194" s="202"/>
      <c r="AFF194" s="199"/>
      <c r="AFG194" s="199"/>
      <c r="AFH194" s="80"/>
      <c r="AFI194" s="199"/>
      <c r="AFJ194" s="199"/>
      <c r="AFK194" s="199"/>
      <c r="AFL194" s="200"/>
      <c r="AFM194" s="201"/>
      <c r="AFN194" s="202"/>
      <c r="AFO194" s="199"/>
      <c r="AFP194" s="199"/>
      <c r="AFQ194" s="80"/>
      <c r="AFR194" s="199"/>
      <c r="AFS194" s="199"/>
      <c r="AFT194" s="199"/>
      <c r="AFU194" s="200"/>
      <c r="AFV194" s="201"/>
      <c r="AFW194" s="202"/>
      <c r="AFX194" s="199"/>
      <c r="AFY194" s="199"/>
      <c r="AFZ194" s="80"/>
      <c r="AGA194" s="199"/>
      <c r="AGB194" s="199"/>
      <c r="AGC194" s="199"/>
      <c r="AGD194" s="200"/>
      <c r="AGE194" s="201"/>
      <c r="AGF194" s="202"/>
      <c r="AGG194" s="199"/>
      <c r="AGH194" s="199"/>
      <c r="AGI194" s="80"/>
      <c r="AGJ194" s="199"/>
      <c r="AGK194" s="199"/>
      <c r="AGL194" s="199"/>
      <c r="AGM194" s="200"/>
      <c r="AGN194" s="201"/>
      <c r="AGO194" s="202"/>
      <c r="AGP194" s="199"/>
      <c r="AGQ194" s="199"/>
      <c r="AGR194" s="80"/>
      <c r="AGS194" s="199"/>
      <c r="AGT194" s="199"/>
      <c r="AGU194" s="199"/>
      <c r="AGV194" s="200"/>
      <c r="AGW194" s="201"/>
      <c r="AGX194" s="202"/>
      <c r="AGY194" s="199"/>
      <c r="AGZ194" s="199"/>
      <c r="AHA194" s="80"/>
      <c r="AHB194" s="199"/>
      <c r="AHC194" s="199"/>
      <c r="AHD194" s="199"/>
      <c r="AHE194" s="200"/>
      <c r="AHF194" s="201"/>
      <c r="AHG194" s="202"/>
      <c r="AHH194" s="199"/>
      <c r="AHI194" s="199"/>
      <c r="AHJ194" s="80"/>
      <c r="AHK194" s="199"/>
      <c r="AHL194" s="199"/>
      <c r="AHM194" s="199"/>
      <c r="AHN194" s="200"/>
      <c r="AHO194" s="201"/>
      <c r="AHP194" s="202"/>
      <c r="AHQ194" s="199"/>
      <c r="AHR194" s="199"/>
      <c r="AHS194" s="80"/>
      <c r="AHT194" s="199"/>
      <c r="AHU194" s="199"/>
      <c r="AHV194" s="199"/>
      <c r="AHW194" s="200"/>
      <c r="AHX194" s="201"/>
      <c r="AHY194" s="202"/>
      <c r="AHZ194" s="199"/>
      <c r="AIA194" s="199"/>
      <c r="AIB194" s="80"/>
      <c r="AIC194" s="199"/>
      <c r="AID194" s="199"/>
      <c r="AIE194" s="199"/>
      <c r="AIF194" s="200"/>
      <c r="AIG194" s="201"/>
      <c r="AIH194" s="202"/>
      <c r="AII194" s="199"/>
      <c r="AIJ194" s="199"/>
      <c r="AIK194" s="80"/>
      <c r="AIL194" s="199"/>
      <c r="AIM194" s="199"/>
      <c r="AIN194" s="199"/>
      <c r="AIO194" s="200"/>
      <c r="AIP194" s="201"/>
      <c r="AIQ194" s="202"/>
      <c r="AIR194" s="199"/>
      <c r="AIS194" s="199"/>
      <c r="AIT194" s="80"/>
      <c r="AIU194" s="199"/>
      <c r="AIV194" s="199"/>
      <c r="AIW194" s="199"/>
      <c r="AIX194" s="200"/>
      <c r="AIY194" s="201"/>
      <c r="AIZ194" s="202"/>
      <c r="AJA194" s="199"/>
      <c r="AJB194" s="199"/>
      <c r="AJC194" s="80"/>
      <c r="AJD194" s="199"/>
      <c r="AJE194" s="199"/>
      <c r="AJF194" s="199"/>
      <c r="AJG194" s="200"/>
      <c r="AJH194" s="201"/>
      <c r="AJI194" s="202"/>
      <c r="AJJ194" s="199"/>
      <c r="AJK194" s="199"/>
      <c r="AJL194" s="80"/>
      <c r="AJM194" s="199"/>
      <c r="AJN194" s="199"/>
      <c r="AJO194" s="199"/>
      <c r="AJP194" s="200"/>
      <c r="AJQ194" s="201"/>
      <c r="AJR194" s="202"/>
      <c r="AJS194" s="199"/>
      <c r="AJT194" s="199"/>
      <c r="AJU194" s="80"/>
      <c r="AJV194" s="199"/>
      <c r="AJW194" s="199"/>
      <c r="AJX194" s="199"/>
      <c r="AJY194" s="200"/>
      <c r="AJZ194" s="201"/>
      <c r="AKA194" s="202"/>
      <c r="AKB194" s="199"/>
      <c r="AKC194" s="199"/>
      <c r="AKD194" s="80"/>
      <c r="AKE194" s="199"/>
      <c r="AKF194" s="199"/>
      <c r="AKG194" s="199"/>
      <c r="AKH194" s="200"/>
      <c r="AKI194" s="201"/>
      <c r="AKJ194" s="202"/>
      <c r="AKK194" s="199"/>
      <c r="AKL194" s="199"/>
      <c r="AKM194" s="80"/>
      <c r="AKN194" s="199"/>
      <c r="AKO194" s="199"/>
      <c r="AKP194" s="199"/>
      <c r="AKQ194" s="200"/>
      <c r="AKR194" s="201"/>
      <c r="AKS194" s="202"/>
      <c r="AKT194" s="199"/>
      <c r="AKU194" s="199"/>
      <c r="AKV194" s="80"/>
      <c r="AKW194" s="199"/>
      <c r="AKX194" s="199"/>
      <c r="AKZ194" s="243"/>
      <c r="ALA194" s="201"/>
      <c r="ALB194" s="202"/>
      <c r="ALC194" s="199"/>
      <c r="ALD194" s="199"/>
      <c r="ALE194" s="80"/>
      <c r="ALF194" s="199"/>
      <c r="ALG194" s="199"/>
      <c r="ALI194" s="243"/>
      <c r="ALJ194" s="244"/>
      <c r="ALK194" s="245"/>
      <c r="ALN194" s="127"/>
      <c r="ALR194" s="243"/>
      <c r="ALS194" s="244"/>
      <c r="ALT194" s="245"/>
      <c r="ALV194" s="199"/>
      <c r="ALW194" s="80"/>
      <c r="ALX194" s="199"/>
      <c r="ALY194" s="199"/>
      <c r="ALZ194" s="199"/>
      <c r="AMA194" s="200"/>
      <c r="AMB194" s="201"/>
      <c r="AMC194" s="202"/>
      <c r="AMD194" s="199"/>
      <c r="AME194" s="199"/>
      <c r="AMF194" s="80"/>
      <c r="AMG194" s="199"/>
      <c r="AMH194" s="199"/>
      <c r="AMI194" s="199"/>
      <c r="AMJ194" s="200"/>
      <c r="AMK194" s="201"/>
      <c r="AML194" s="202"/>
      <c r="AMM194" s="199"/>
      <c r="AMN194" s="199"/>
      <c r="AMO194" s="80"/>
      <c r="AMP194" s="199"/>
      <c r="AMQ194" s="199"/>
      <c r="AMR194" s="199"/>
      <c r="AMS194" s="200"/>
      <c r="AMT194" s="201"/>
      <c r="AMU194" s="202"/>
      <c r="AMV194" s="199"/>
      <c r="AMW194" s="199"/>
      <c r="AMX194" s="80"/>
      <c r="AMY194" s="199"/>
      <c r="AMZ194" s="199"/>
      <c r="ANA194" s="199"/>
      <c r="ANB194" s="200"/>
      <c r="ANC194" s="201"/>
      <c r="AND194" s="202"/>
      <c r="ANE194" s="199"/>
      <c r="ANF194" s="199"/>
      <c r="ANG194" s="80"/>
      <c r="ANH194" s="199"/>
      <c r="ANI194" s="199"/>
      <c r="ANJ194" s="199"/>
      <c r="ANK194" s="200"/>
      <c r="ANL194" s="201"/>
      <c r="ANM194" s="202"/>
      <c r="ANN194" s="199"/>
      <c r="ANO194" s="199"/>
      <c r="ANP194" s="80"/>
      <c r="ANQ194" s="199"/>
      <c r="ANR194" s="199"/>
      <c r="ANS194" s="199"/>
      <c r="ANT194" s="200"/>
      <c r="ANU194" s="201"/>
      <c r="ANV194" s="202"/>
      <c r="ANW194" s="199"/>
      <c r="ANX194" s="199"/>
      <c r="ANY194" s="80"/>
      <c r="ANZ194" s="199"/>
      <c r="AOA194" s="199"/>
      <c r="AOB194" s="199"/>
      <c r="AOC194" s="200"/>
      <c r="AOD194" s="201"/>
      <c r="AOE194" s="202"/>
      <c r="AOF194" s="199"/>
      <c r="AOG194" s="199"/>
      <c r="AOH194" s="80"/>
      <c r="AOI194" s="199"/>
      <c r="AOJ194" s="199"/>
      <c r="AOK194" s="199"/>
      <c r="AOL194" s="200"/>
      <c r="AOM194" s="201"/>
      <c r="AON194" s="202"/>
      <c r="AOO194" s="199"/>
      <c r="AOP194" s="199"/>
      <c r="AOQ194" s="80"/>
      <c r="AOR194" s="199"/>
      <c r="AOS194" s="199"/>
      <c r="AOT194" s="199"/>
      <c r="AOU194" s="200"/>
      <c r="AOV194" s="201"/>
      <c r="AOW194" s="202"/>
      <c r="AOX194" s="199"/>
      <c r="AOY194" s="199"/>
      <c r="AOZ194" s="80"/>
      <c r="APA194" s="199"/>
      <c r="APB194" s="199"/>
      <c r="APC194" s="199"/>
      <c r="APD194" s="200"/>
      <c r="APE194" s="201"/>
      <c r="APF194" s="202"/>
      <c r="APG194" s="199"/>
      <c r="APH194" s="199"/>
      <c r="API194" s="80"/>
      <c r="APJ194" s="199"/>
      <c r="APK194" s="199"/>
      <c r="APL194" s="199"/>
      <c r="APM194" s="200"/>
      <c r="APN194" s="201"/>
      <c r="APO194" s="202"/>
      <c r="APP194" s="199"/>
      <c r="APQ194" s="199"/>
      <c r="APR194" s="80"/>
      <c r="APS194" s="199"/>
      <c r="APT194" s="199"/>
      <c r="APU194" s="199"/>
      <c r="APV194" s="200"/>
      <c r="APW194" s="201"/>
      <c r="APX194" s="202"/>
      <c r="APY194" s="199"/>
      <c r="APZ194" s="199"/>
      <c r="AQA194" s="80"/>
      <c r="AQB194" s="199"/>
      <c r="AQC194" s="199"/>
      <c r="AQD194" s="199"/>
      <c r="AQE194" s="200"/>
      <c r="AQF194" s="201"/>
      <c r="AQG194" s="202"/>
      <c r="AQH194" s="199"/>
      <c r="AQI194" s="199"/>
      <c r="AQJ194" s="80"/>
      <c r="AQK194" s="199"/>
      <c r="AQL194" s="199"/>
      <c r="AQM194" s="199"/>
      <c r="AQN194" s="200"/>
      <c r="AQO194" s="201"/>
      <c r="AQP194" s="202"/>
      <c r="AQQ194" s="199"/>
      <c r="AQR194" s="199"/>
      <c r="AQS194" s="80"/>
      <c r="AQT194" s="199"/>
      <c r="AQU194" s="199"/>
      <c r="AQV194" s="199"/>
      <c r="AQW194" s="200"/>
      <c r="AQX194" s="201"/>
      <c r="AQY194" s="202"/>
      <c r="AQZ194" s="199"/>
      <c r="ARA194" s="199"/>
      <c r="ARB194" s="80"/>
      <c r="ARC194" s="199"/>
      <c r="ARD194" s="199"/>
      <c r="ARE194" s="199"/>
      <c r="ARF194" s="200"/>
      <c r="ARG194" s="201"/>
      <c r="ARH194" s="202"/>
      <c r="ARI194" s="199"/>
      <c r="ARJ194" s="199"/>
      <c r="ARK194" s="80"/>
      <c r="ARL194" s="199"/>
      <c r="ARM194" s="199"/>
      <c r="ARN194" s="199"/>
      <c r="ARO194" s="200"/>
      <c r="ARP194" s="201"/>
      <c r="ARQ194" s="202"/>
      <c r="ARR194" s="199"/>
      <c r="ARS194" s="199"/>
      <c r="ART194" s="80"/>
      <c r="ARU194" s="199"/>
      <c r="ARV194" s="199"/>
      <c r="ARW194" s="199"/>
      <c r="ARX194" s="200"/>
      <c r="ARY194" s="201"/>
      <c r="ARZ194" s="202"/>
      <c r="ASA194" s="199"/>
      <c r="ASB194" s="199"/>
      <c r="ASC194" s="80"/>
      <c r="ASD194" s="199"/>
      <c r="ASE194" s="199"/>
      <c r="ASF194" s="199"/>
      <c r="ASG194" s="200"/>
      <c r="ASH194" s="201"/>
      <c r="ASI194" s="202"/>
      <c r="ASJ194" s="199"/>
      <c r="ASK194" s="199"/>
      <c r="ASL194" s="80"/>
      <c r="ASM194" s="199"/>
      <c r="ASN194" s="199"/>
      <c r="ASO194" s="199"/>
      <c r="ASP194" s="200"/>
      <c r="ASQ194" s="201"/>
      <c r="ASR194" s="202"/>
      <c r="ASS194" s="199"/>
      <c r="AST194" s="199"/>
      <c r="ASU194" s="80"/>
      <c r="ASV194" s="199"/>
      <c r="ASW194" s="199"/>
      <c r="ASX194" s="199"/>
      <c r="ASY194" s="200"/>
      <c r="ASZ194" s="201"/>
      <c r="ATA194" s="202"/>
      <c r="ATB194" s="199"/>
      <c r="ATC194" s="199"/>
      <c r="ATD194" s="80"/>
      <c r="ATE194" s="199"/>
      <c r="ATF194" s="199"/>
      <c r="ATG194" s="199"/>
      <c r="ATH194" s="200"/>
      <c r="ATI194" s="201"/>
      <c r="ATJ194" s="202"/>
      <c r="ATK194" s="199"/>
      <c r="ATL194" s="199"/>
      <c r="ATM194" s="80"/>
      <c r="ATN194" s="199"/>
      <c r="ATO194" s="199"/>
      <c r="ATP194" s="199"/>
      <c r="ATQ194" s="200"/>
      <c r="ATR194" s="201"/>
      <c r="ATS194" s="202"/>
      <c r="ATT194" s="199"/>
      <c r="ATU194" s="199"/>
      <c r="ATV194" s="80"/>
      <c r="ATW194" s="199"/>
      <c r="ATX194" s="199"/>
      <c r="ATY194" s="199"/>
      <c r="ATZ194" s="200"/>
      <c r="AUA194" s="201"/>
      <c r="AUB194" s="202"/>
      <c r="AUC194" s="199"/>
      <c r="AUD194" s="199"/>
      <c r="AUE194" s="80"/>
      <c r="AUF194" s="199"/>
      <c r="AUG194" s="199"/>
      <c r="AUH194" s="199"/>
      <c r="AUI194" s="200"/>
      <c r="AUJ194" s="201"/>
      <c r="AUK194" s="202"/>
      <c r="AUL194" s="199"/>
      <c r="AUM194" s="199"/>
      <c r="AUN194" s="80"/>
      <c r="AUO194" s="199"/>
      <c r="AUP194" s="199"/>
      <c r="AUQ194" s="199"/>
      <c r="AUR194" s="200"/>
      <c r="AUS194" s="201"/>
      <c r="AUT194" s="202"/>
      <c r="AUW194" s="80"/>
      <c r="AUX194" s="199"/>
      <c r="AUY194" s="199"/>
      <c r="AUZ194" s="199"/>
      <c r="AVA194" s="200"/>
      <c r="AVB194" s="201"/>
      <c r="AVC194" s="202"/>
      <c r="AVF194" s="127"/>
      <c r="AVJ194" s="243"/>
      <c r="AVK194" s="244"/>
      <c r="AVL194" s="245"/>
      <c r="AVO194" s="127"/>
      <c r="AVR194" s="199"/>
      <c r="AVS194" s="200"/>
      <c r="AVT194" s="201"/>
      <c r="AVU194" s="202"/>
      <c r="AVV194" s="199"/>
      <c r="AVW194" s="199"/>
      <c r="AVX194" s="80"/>
      <c r="AVY194" s="199"/>
      <c r="AVZ194" s="199"/>
      <c r="AWA194" s="199"/>
      <c r="AWB194" s="200"/>
      <c r="AWC194" s="201"/>
      <c r="AWD194" s="202"/>
      <c r="AWE194" s="199"/>
      <c r="AWF194" s="199"/>
      <c r="AWG194" s="80"/>
      <c r="AWH194" s="199"/>
      <c r="AWI194" s="199"/>
      <c r="AWJ194" s="199"/>
      <c r="AWK194" s="200"/>
      <c r="AWL194" s="201"/>
      <c r="AWM194" s="202"/>
      <c r="AWN194" s="199"/>
      <c r="AWO194" s="199"/>
      <c r="AWP194" s="80"/>
      <c r="AWQ194" s="199"/>
      <c r="AWR194" s="199"/>
      <c r="AWS194" s="199"/>
      <c r="AWT194" s="200"/>
      <c r="AWU194" s="201"/>
      <c r="AWV194" s="202"/>
      <c r="AWW194" s="199"/>
      <c r="AWX194" s="199"/>
      <c r="AWY194" s="80"/>
      <c r="AWZ194" s="199"/>
      <c r="AXA194" s="199"/>
      <c r="AXB194" s="199"/>
      <c r="AXC194" s="200"/>
      <c r="AXD194" s="201"/>
      <c r="AXE194" s="202"/>
      <c r="AXF194" s="199"/>
      <c r="AXG194" s="199"/>
      <c r="AXH194" s="80"/>
      <c r="AXI194" s="199"/>
      <c r="AXJ194" s="199"/>
      <c r="AXK194" s="199"/>
      <c r="AXL194" s="200"/>
      <c r="AXM194" s="201"/>
      <c r="AXN194" s="202"/>
      <c r="AXO194" s="199"/>
      <c r="AXP194" s="199"/>
      <c r="AXQ194" s="80"/>
      <c r="AXR194" s="199"/>
      <c r="AXS194" s="199"/>
      <c r="AXT194" s="199"/>
      <c r="AXU194" s="200"/>
      <c r="AXV194" s="201"/>
      <c r="AXW194" s="202"/>
      <c r="AXX194" s="199"/>
      <c r="AXY194" s="199"/>
      <c r="AXZ194" s="80"/>
      <c r="AYA194" s="199"/>
      <c r="AYB194" s="199"/>
      <c r="AYC194" s="199"/>
      <c r="AYD194" s="200"/>
      <c r="AYE194" s="201"/>
      <c r="AYF194" s="202"/>
      <c r="AYG194" s="199"/>
      <c r="AYH194" s="199"/>
      <c r="AYI194" s="80"/>
      <c r="AYJ194" s="199"/>
      <c r="AYK194" s="199"/>
      <c r="AYL194" s="199"/>
      <c r="AYM194" s="200"/>
      <c r="AYN194" s="201"/>
      <c r="AYO194" s="202"/>
      <c r="AYP194" s="199"/>
      <c r="AYQ194" s="199"/>
      <c r="AYR194" s="80"/>
      <c r="AYS194" s="199"/>
      <c r="AYT194" s="199"/>
      <c r="AYU194" s="199"/>
      <c r="AYV194" s="200"/>
      <c r="AYW194" s="201"/>
      <c r="AYX194" s="202"/>
      <c r="AYY194" s="199"/>
      <c r="AYZ194" s="199"/>
      <c r="AZA194" s="80"/>
      <c r="AZB194" s="199"/>
      <c r="AZC194" s="199"/>
      <c r="AZD194" s="199"/>
      <c r="AZE194" s="200"/>
      <c r="AZF194" s="201"/>
      <c r="AZG194" s="202"/>
      <c r="AZH194" s="199"/>
      <c r="AZI194" s="199"/>
      <c r="AZJ194" s="80"/>
      <c r="AZK194" s="199"/>
      <c r="AZL194" s="199"/>
      <c r="AZM194" s="199"/>
      <c r="AZN194" s="200"/>
      <c r="AZO194" s="201"/>
      <c r="AZP194" s="202"/>
      <c r="AZQ194" s="199"/>
      <c r="AZR194" s="199"/>
      <c r="AZS194" s="80"/>
      <c r="AZT194" s="199"/>
      <c r="AZU194" s="199"/>
      <c r="AZV194" s="199"/>
      <c r="AZW194" s="200"/>
      <c r="AZX194" s="201"/>
      <c r="AZY194" s="202"/>
      <c r="AZZ194" s="199"/>
      <c r="BAA194" s="199"/>
      <c r="BAB194" s="80"/>
      <c r="BAC194" s="199"/>
      <c r="BAD194" s="199"/>
      <c r="BAE194" s="199"/>
      <c r="BAF194" s="200"/>
      <c r="BAG194" s="201"/>
      <c r="BAH194" s="202"/>
      <c r="BAI194" s="199"/>
      <c r="BAJ194" s="199"/>
      <c r="BAK194" s="80"/>
      <c r="BAL194" s="199"/>
      <c r="BAM194" s="199"/>
      <c r="BAN194" s="199"/>
      <c r="BAO194" s="200"/>
      <c r="BAP194" s="201"/>
      <c r="BAQ194" s="202"/>
      <c r="BAR194" s="199"/>
      <c r="BAS194" s="199"/>
      <c r="BAT194" s="80"/>
      <c r="BAU194" s="199"/>
      <c r="BAV194" s="199"/>
      <c r="BAW194" s="199"/>
      <c r="BAX194" s="200"/>
      <c r="BAY194" s="201"/>
      <c r="BAZ194" s="202"/>
      <c r="BBA194" s="199"/>
      <c r="BBB194" s="199"/>
      <c r="BBC194" s="80"/>
      <c r="BBD194" s="199"/>
      <c r="BBE194" s="199"/>
      <c r="BBF194" s="199"/>
      <c r="BBG194" s="200"/>
      <c r="BBH194" s="201"/>
      <c r="BBI194" s="202"/>
      <c r="BBJ194" s="199"/>
      <c r="BBK194" s="199"/>
      <c r="BBL194" s="80"/>
      <c r="BBM194" s="199"/>
      <c r="BBN194" s="199"/>
      <c r="BBO194" s="199"/>
      <c r="BBP194" s="200"/>
      <c r="BBQ194" s="201"/>
      <c r="BBR194" s="202"/>
      <c r="BBS194" s="199"/>
      <c r="BBT194" s="199"/>
      <c r="BBU194" s="80"/>
      <c r="BBV194" s="199"/>
      <c r="BBW194" s="199"/>
      <c r="BBX194" s="199"/>
      <c r="BBY194" s="200"/>
      <c r="BBZ194" s="201"/>
      <c r="BCA194" s="202"/>
      <c r="BCB194" s="199"/>
      <c r="BCC194" s="199"/>
      <c r="BCD194" s="80"/>
      <c r="BCE194" s="199"/>
      <c r="BCF194" s="199"/>
      <c r="BCG194" s="199"/>
      <c r="BCH194" s="200"/>
      <c r="BCI194" s="201"/>
      <c r="BCJ194" s="202"/>
      <c r="BCK194" s="199"/>
      <c r="BCL194" s="199"/>
      <c r="BCM194" s="80"/>
      <c r="BCN194" s="199"/>
      <c r="BCO194" s="199"/>
      <c r="BCP194" s="199"/>
      <c r="BCQ194" s="200"/>
      <c r="BCR194" s="201"/>
      <c r="BCS194" s="202"/>
      <c r="BCT194" s="199"/>
      <c r="BCU194" s="199"/>
      <c r="BCV194" s="80"/>
      <c r="BCW194" s="199"/>
      <c r="BCX194" s="199"/>
      <c r="BCY194" s="199"/>
      <c r="BCZ194" s="200"/>
      <c r="BDA194" s="201"/>
      <c r="BDB194" s="202"/>
      <c r="BDC194" s="199"/>
      <c r="BDD194" s="199"/>
      <c r="BDE194" s="80"/>
      <c r="BDF194" s="199"/>
      <c r="BDG194" s="199"/>
      <c r="BDH194" s="199"/>
      <c r="BDI194" s="200"/>
      <c r="BDJ194" s="201"/>
      <c r="BDK194" s="202"/>
      <c r="BDL194" s="199"/>
      <c r="BDM194" s="199"/>
      <c r="BDN194" s="80"/>
      <c r="BDO194" s="199"/>
      <c r="BDP194" s="199"/>
      <c r="BDQ194" s="199"/>
      <c r="BDR194" s="200"/>
      <c r="BDS194" s="201"/>
      <c r="BDT194" s="202"/>
      <c r="BDU194" s="199"/>
      <c r="BDV194" s="199"/>
      <c r="BDW194" s="80"/>
      <c r="BDX194" s="199"/>
      <c r="BDY194" s="199"/>
      <c r="BDZ194" s="199"/>
      <c r="BEA194" s="200"/>
      <c r="BEB194" s="201"/>
      <c r="BEC194" s="202"/>
      <c r="BED194" s="199"/>
      <c r="BEE194" s="199"/>
      <c r="BEF194" s="80"/>
      <c r="BEG194" s="199"/>
      <c r="BEH194" s="199"/>
      <c r="BEI194" s="199"/>
      <c r="BEJ194" s="200"/>
      <c r="BEK194" s="201"/>
      <c r="BEL194" s="202"/>
      <c r="BEM194" s="199"/>
      <c r="BEN194" s="199"/>
      <c r="BEO194" s="80"/>
      <c r="BEP194" s="199"/>
      <c r="BES194" s="200"/>
      <c r="BET194" s="201"/>
      <c r="BEU194" s="202"/>
      <c r="BEV194" s="199"/>
      <c r="BEW194" s="199"/>
      <c r="BEX194" s="80"/>
      <c r="BEY194" s="199"/>
      <c r="BFB194" s="243"/>
      <c r="BFC194" s="244"/>
      <c r="BFD194" s="245"/>
      <c r="BFG194" s="127"/>
      <c r="BFK194" s="243"/>
      <c r="BFL194" s="244"/>
      <c r="BFM194" s="245"/>
      <c r="BFN194" s="199"/>
      <c r="BFO194" s="199"/>
      <c r="BFP194" s="80"/>
      <c r="BFQ194" s="199"/>
      <c r="BFR194" s="199"/>
      <c r="BFS194" s="199"/>
      <c r="BFT194" s="200"/>
      <c r="BFU194" s="201"/>
      <c r="BFV194" s="202"/>
      <c r="BFW194" s="199"/>
      <c r="BFX194" s="199"/>
      <c r="BFY194" s="80"/>
      <c r="BFZ194" s="199"/>
      <c r="BGA194" s="199"/>
      <c r="BGB194" s="199"/>
      <c r="BGC194" s="200"/>
      <c r="BGD194" s="201"/>
      <c r="BGE194" s="202"/>
      <c r="BGF194" s="199"/>
      <c r="BGG194" s="199"/>
      <c r="BGH194" s="80"/>
      <c r="BGI194" s="199"/>
      <c r="BGJ194" s="199"/>
      <c r="BGK194" s="199"/>
      <c r="BGL194" s="200"/>
      <c r="BGM194" s="201"/>
      <c r="BGN194" s="202"/>
      <c r="BGO194" s="199"/>
      <c r="BGP194" s="199"/>
      <c r="BGQ194" s="80"/>
      <c r="BGR194" s="199"/>
      <c r="BGS194" s="199"/>
      <c r="BGT194" s="199"/>
      <c r="BGU194" s="200"/>
      <c r="BGV194" s="201"/>
      <c r="BGW194" s="202"/>
      <c r="BGX194" s="199"/>
      <c r="BGY194" s="199"/>
      <c r="BGZ194" s="80"/>
      <c r="BHA194" s="199"/>
      <c r="BHB194" s="199"/>
      <c r="BHC194" s="199"/>
      <c r="BHD194" s="200"/>
      <c r="BHE194" s="201"/>
      <c r="BHF194" s="202"/>
      <c r="BHG194" s="199"/>
      <c r="BHH194" s="199"/>
      <c r="BHI194" s="80"/>
      <c r="BHJ194" s="199"/>
      <c r="BHK194" s="199"/>
      <c r="BHL194" s="199"/>
      <c r="BHM194" s="200"/>
      <c r="BHN194" s="201"/>
      <c r="BHO194" s="202"/>
      <c r="BHP194" s="199"/>
      <c r="BHQ194" s="199"/>
      <c r="BHR194" s="80"/>
      <c r="BHS194" s="199"/>
      <c r="BHT194" s="199"/>
      <c r="BHU194" s="199"/>
      <c r="BHV194" s="200"/>
      <c r="BHW194" s="201"/>
      <c r="BHX194" s="202"/>
      <c r="BHY194" s="199"/>
      <c r="BHZ194" s="199"/>
      <c r="BIA194" s="80"/>
      <c r="BIB194" s="199"/>
      <c r="BIC194" s="199"/>
      <c r="BID194" s="199"/>
      <c r="BIE194" s="200"/>
      <c r="BIF194" s="201"/>
      <c r="BIG194" s="202"/>
      <c r="BIH194" s="199"/>
      <c r="BII194" s="199"/>
      <c r="BIJ194" s="80"/>
      <c r="BIK194" s="199"/>
      <c r="BIL194" s="199"/>
      <c r="BIM194" s="199"/>
      <c r="BIN194" s="200"/>
      <c r="BIO194" s="201"/>
      <c r="BIP194" s="202"/>
      <c r="BIQ194" s="199"/>
      <c r="BIR194" s="199"/>
      <c r="BIS194" s="80"/>
      <c r="BIT194" s="199"/>
      <c r="BIU194" s="199"/>
      <c r="BIV194" s="199"/>
      <c r="BIW194" s="200"/>
      <c r="BIX194" s="201"/>
      <c r="BIY194" s="202"/>
      <c r="BIZ194" s="199"/>
      <c r="BJA194" s="199"/>
      <c r="BJB194" s="80"/>
      <c r="BJC194" s="199"/>
      <c r="BJD194" s="199"/>
      <c r="BJE194" s="199"/>
      <c r="BJF194" s="200"/>
      <c r="BJG194" s="201"/>
      <c r="BJH194" s="202"/>
      <c r="BJI194" s="199"/>
      <c r="BJJ194" s="199"/>
      <c r="BJK194" s="80"/>
      <c r="BJL194" s="199"/>
      <c r="BJM194" s="199"/>
      <c r="BJN194" s="199"/>
      <c r="BJO194" s="200"/>
      <c r="BJP194" s="201"/>
      <c r="BJQ194" s="202"/>
      <c r="BJR194" s="199"/>
      <c r="BJS194" s="199"/>
      <c r="BJT194" s="80"/>
      <c r="BJU194" s="199"/>
      <c r="BJV194" s="199"/>
      <c r="BJW194" s="199"/>
      <c r="BJX194" s="200"/>
      <c r="BJY194" s="201"/>
      <c r="BJZ194" s="202"/>
      <c r="BKA194" s="199"/>
      <c r="BKB194" s="199"/>
      <c r="BKC194" s="80"/>
      <c r="BKD194" s="199"/>
      <c r="BKE194" s="199"/>
      <c r="BKF194" s="199"/>
      <c r="BKG194" s="200"/>
      <c r="BKH194" s="201"/>
      <c r="BKI194" s="202"/>
      <c r="BKJ194" s="199"/>
      <c r="BKK194" s="199"/>
      <c r="BKL194" s="80"/>
      <c r="BKM194" s="199"/>
      <c r="BKN194" s="199"/>
      <c r="BKO194" s="199"/>
      <c r="BKP194" s="200"/>
      <c r="BKQ194" s="201"/>
      <c r="BKR194" s="202"/>
      <c r="BKS194" s="199"/>
      <c r="BKT194" s="199"/>
      <c r="BKU194" s="80"/>
      <c r="BKV194" s="199"/>
      <c r="BKW194" s="199"/>
      <c r="BKX194" s="199"/>
      <c r="BKY194" s="200"/>
      <c r="BKZ194" s="201"/>
      <c r="BLA194" s="202"/>
      <c r="BLB194" s="199"/>
      <c r="BLC194" s="199"/>
      <c r="BLD194" s="80"/>
      <c r="BLE194" s="199"/>
      <c r="BLF194" s="199"/>
      <c r="BLG194" s="199"/>
      <c r="BLH194" s="200"/>
      <c r="BLI194" s="201"/>
      <c r="BLJ194" s="202"/>
      <c r="BLK194" s="199"/>
      <c r="BLL194" s="199"/>
      <c r="BLM194" s="80"/>
      <c r="BLN194" s="199"/>
      <c r="BLO194" s="199"/>
      <c r="BLP194" s="199"/>
      <c r="BLQ194" s="200"/>
      <c r="BLR194" s="201"/>
      <c r="BLS194" s="202"/>
      <c r="BLT194" s="199"/>
      <c r="BLU194" s="199"/>
      <c r="BLV194" s="80"/>
      <c r="BLW194" s="199"/>
      <c r="BLX194" s="199"/>
      <c r="BLY194" s="199"/>
      <c r="BLZ194" s="200"/>
      <c r="BMA194" s="201"/>
      <c r="BMB194" s="202"/>
      <c r="BMC194" s="199"/>
      <c r="BMD194" s="199"/>
      <c r="BME194" s="80"/>
      <c r="BMF194" s="199"/>
      <c r="BMG194" s="199"/>
      <c r="BMH194" s="199"/>
      <c r="BMI194" s="200"/>
      <c r="BMJ194" s="201"/>
      <c r="BMK194" s="202"/>
      <c r="BML194" s="199"/>
      <c r="BMM194" s="199"/>
      <c r="BMN194" s="80"/>
      <c r="BMO194" s="199"/>
      <c r="BMP194" s="199"/>
      <c r="BMQ194" s="199"/>
      <c r="BMR194" s="200"/>
      <c r="BMS194" s="201"/>
      <c r="BMT194" s="202"/>
      <c r="BMU194" s="199"/>
      <c r="BMV194" s="199"/>
      <c r="BMW194" s="80"/>
      <c r="BMX194" s="199"/>
      <c r="BMY194" s="199"/>
      <c r="BMZ194" s="199"/>
      <c r="BNA194" s="200"/>
      <c r="BNB194" s="201"/>
      <c r="BNC194" s="202"/>
      <c r="BND194" s="199"/>
      <c r="BNE194" s="199"/>
      <c r="BNF194" s="80"/>
      <c r="BNG194" s="199"/>
      <c r="BNH194" s="199"/>
      <c r="BNI194" s="199"/>
      <c r="BNJ194" s="200"/>
      <c r="BNK194" s="201"/>
      <c r="BNL194" s="202"/>
      <c r="BNM194" s="199"/>
      <c r="BNN194" s="199"/>
      <c r="BNO194" s="80"/>
      <c r="BNP194" s="199"/>
      <c r="BNQ194" s="199"/>
      <c r="BNR194" s="199"/>
      <c r="BNS194" s="200"/>
      <c r="BNT194" s="201"/>
      <c r="BNU194" s="202"/>
      <c r="BNV194" s="199"/>
      <c r="BNW194" s="199"/>
      <c r="BNX194" s="80"/>
      <c r="BNY194" s="199"/>
      <c r="BNZ194" s="199"/>
      <c r="BOA194" s="199"/>
      <c r="BOB194" s="200"/>
      <c r="BOC194" s="201"/>
      <c r="BOD194" s="202"/>
      <c r="BOE194" s="199"/>
      <c r="BOF194" s="199"/>
      <c r="BOG194" s="80"/>
      <c r="BOH194" s="199"/>
      <c r="BOI194" s="199"/>
      <c r="BOJ194" s="199"/>
      <c r="BOK194" s="200"/>
      <c r="BOL194" s="201"/>
      <c r="BOM194" s="245"/>
      <c r="BOO194" s="199"/>
      <c r="BOP194" s="80"/>
      <c r="BOQ194" s="199"/>
      <c r="BOR194" s="199"/>
      <c r="BOS194" s="199"/>
      <c r="BOT194" s="200"/>
      <c r="BOU194" s="201"/>
      <c r="BOV194" s="245"/>
      <c r="BOY194" s="127"/>
      <c r="BPC194" s="243"/>
      <c r="BPD194" s="244"/>
      <c r="BPE194" s="245"/>
      <c r="BPH194" s="127"/>
      <c r="BPJ194" s="199"/>
      <c r="BPK194" s="199"/>
      <c r="BPL194" s="200"/>
      <c r="BPM194" s="201"/>
      <c r="BPN194" s="202"/>
      <c r="BPO194" s="199"/>
      <c r="BPP194" s="199"/>
      <c r="BPQ194" s="80"/>
      <c r="BPR194" s="199"/>
      <c r="BPS194" s="199"/>
      <c r="BPT194" s="199"/>
      <c r="BPU194" s="200"/>
      <c r="BPV194" s="201"/>
      <c r="BPW194" s="202"/>
      <c r="BPX194" s="199"/>
      <c r="BPY194" s="199"/>
      <c r="BPZ194" s="80"/>
      <c r="BQA194" s="199"/>
      <c r="BQB194" s="199"/>
      <c r="BQC194" s="199"/>
      <c r="BQD194" s="200"/>
      <c r="BQE194" s="201"/>
      <c r="BQF194" s="202"/>
      <c r="BQG194" s="199"/>
      <c r="BQH194" s="199"/>
      <c r="BQI194" s="80"/>
      <c r="BQJ194" s="199"/>
      <c r="BQK194" s="199"/>
      <c r="BQL194" s="199"/>
      <c r="BQM194" s="200"/>
      <c r="BQN194" s="201"/>
      <c r="BQO194" s="202"/>
      <c r="BQP194" s="199"/>
      <c r="BQQ194" s="199"/>
      <c r="BQR194" s="80"/>
      <c r="BQS194" s="199"/>
      <c r="BQT194" s="199"/>
      <c r="BQU194" s="199"/>
      <c r="BQV194" s="200"/>
      <c r="BQW194" s="201"/>
      <c r="BQX194" s="202"/>
      <c r="BQY194" s="199"/>
      <c r="BQZ194" s="199"/>
      <c r="BRA194" s="80"/>
      <c r="BRB194" s="199"/>
      <c r="BRC194" s="199"/>
      <c r="BRD194" s="199"/>
      <c r="BRE194" s="200"/>
      <c r="BRF194" s="201"/>
      <c r="BRG194" s="202"/>
      <c r="BRH194" s="199"/>
      <c r="BRI194" s="199"/>
      <c r="BRJ194" s="80"/>
      <c r="BRK194" s="199"/>
      <c r="BRL194" s="199"/>
      <c r="BRM194" s="199"/>
      <c r="BRN194" s="200"/>
      <c r="BRO194" s="201"/>
      <c r="BRP194" s="202"/>
      <c r="BRQ194" s="199"/>
      <c r="BRR194" s="199"/>
      <c r="BRS194" s="80"/>
      <c r="BRT194" s="199"/>
      <c r="BRU194" s="199"/>
      <c r="BRV194" s="199"/>
      <c r="BRW194" s="200"/>
      <c r="BRX194" s="201"/>
      <c r="BRY194" s="202"/>
      <c r="BRZ194" s="199"/>
      <c r="BSA194" s="199"/>
      <c r="BSB194" s="80"/>
      <c r="BSC194" s="199"/>
      <c r="BSD194" s="199"/>
      <c r="BSE194" s="199"/>
      <c r="BSF194" s="200"/>
      <c r="BSG194" s="201"/>
      <c r="BSH194" s="202"/>
      <c r="BSI194" s="199"/>
      <c r="BSJ194" s="199"/>
      <c r="BSK194" s="80"/>
      <c r="BSL194" s="199"/>
      <c r="BSM194" s="199"/>
      <c r="BSN194" s="199"/>
      <c r="BSO194" s="200"/>
      <c r="BSP194" s="201"/>
      <c r="BSQ194" s="202"/>
      <c r="BSR194" s="199"/>
      <c r="BSS194" s="199"/>
      <c r="BST194" s="80"/>
      <c r="BSU194" s="199"/>
      <c r="BSV194" s="199"/>
      <c r="BSW194" s="199"/>
      <c r="BSX194" s="200"/>
      <c r="BSY194" s="201"/>
      <c r="BSZ194" s="202"/>
      <c r="BTA194" s="199"/>
      <c r="BTB194" s="199"/>
      <c r="BTC194" s="80"/>
      <c r="BTD194" s="199"/>
      <c r="BTE194" s="199"/>
      <c r="BTF194" s="199"/>
      <c r="BTG194" s="200"/>
      <c r="BTH194" s="201"/>
      <c r="BTI194" s="202"/>
      <c r="BTJ194" s="199"/>
      <c r="BTK194" s="199"/>
      <c r="BTL194" s="80"/>
      <c r="BTM194" s="199"/>
      <c r="BTN194" s="199"/>
      <c r="BTO194" s="199"/>
      <c r="BTP194" s="200"/>
      <c r="BTQ194" s="201"/>
      <c r="BTR194" s="202"/>
      <c r="BTS194" s="199"/>
      <c r="BTT194" s="199"/>
      <c r="BTU194" s="80"/>
      <c r="BTV194" s="199"/>
      <c r="BTW194" s="199"/>
      <c r="BTX194" s="199"/>
      <c r="BTY194" s="200"/>
      <c r="BTZ194" s="201"/>
      <c r="BUA194" s="202"/>
      <c r="BUB194" s="199"/>
      <c r="BUC194" s="199"/>
      <c r="BUD194" s="80"/>
      <c r="BUE194" s="199"/>
      <c r="BUF194" s="199"/>
      <c r="BUG194" s="199"/>
      <c r="BUH194" s="200"/>
      <c r="BUI194" s="201"/>
      <c r="BUJ194" s="202"/>
      <c r="BUK194" s="199"/>
      <c r="BUL194" s="199"/>
      <c r="BUM194" s="80"/>
      <c r="BUN194" s="199"/>
      <c r="BUO194" s="199"/>
      <c r="BUP194" s="199"/>
      <c r="BUQ194" s="200"/>
      <c r="BUR194" s="201"/>
      <c r="BUS194" s="202"/>
      <c r="BUT194" s="199"/>
      <c r="BUU194" s="199"/>
      <c r="BUV194" s="80"/>
      <c r="BUW194" s="199"/>
      <c r="BUX194" s="199"/>
      <c r="BUY194" s="199"/>
      <c r="BUZ194" s="200"/>
      <c r="BVA194" s="201"/>
      <c r="BVB194" s="202"/>
      <c r="BVC194" s="199"/>
      <c r="BVD194" s="199"/>
      <c r="BVE194" s="80"/>
      <c r="BVF194" s="199"/>
      <c r="BVG194" s="199"/>
      <c r="BVH194" s="199"/>
      <c r="BVI194" s="200"/>
      <c r="BVJ194" s="201"/>
      <c r="BVK194" s="202"/>
      <c r="BVL194" s="199"/>
      <c r="BVM194" s="199"/>
      <c r="BVN194" s="80"/>
      <c r="BVO194" s="199"/>
      <c r="BVP194" s="199"/>
      <c r="BVQ194" s="199"/>
      <c r="BVR194" s="200"/>
      <c r="BVS194" s="201"/>
      <c r="BVT194" s="202"/>
      <c r="BVU194" s="199"/>
      <c r="BVV194" s="199"/>
      <c r="BVW194" s="80"/>
      <c r="BVX194" s="199"/>
      <c r="BVY194" s="199"/>
      <c r="BVZ194" s="199"/>
      <c r="BWA194" s="200"/>
      <c r="BWB194" s="201"/>
      <c r="BWC194" s="202"/>
      <c r="BWD194" s="199"/>
      <c r="BWE194" s="199"/>
      <c r="BWF194" s="80"/>
      <c r="BWG194" s="199"/>
      <c r="BWH194" s="199"/>
      <c r="BWI194" s="199"/>
      <c r="BWJ194" s="200"/>
      <c r="BWK194" s="201"/>
      <c r="BWL194" s="202"/>
      <c r="BWM194" s="199"/>
      <c r="BWN194" s="199"/>
      <c r="BWO194" s="80"/>
      <c r="BWP194" s="199"/>
      <c r="BWQ194" s="199"/>
      <c r="BWR194" s="199"/>
      <c r="BWS194" s="200"/>
      <c r="BWT194" s="201"/>
      <c r="BWU194" s="202"/>
      <c r="BWV194" s="199"/>
      <c r="BWW194" s="199"/>
      <c r="BWX194" s="80"/>
      <c r="BWY194" s="199"/>
      <c r="BWZ194" s="199"/>
      <c r="BXA194" s="199"/>
      <c r="BXB194" s="200"/>
      <c r="BXC194" s="201"/>
      <c r="BXD194" s="202"/>
      <c r="BXE194" s="199"/>
      <c r="BXF194" s="199"/>
      <c r="BXG194" s="80"/>
      <c r="BXH194" s="199"/>
      <c r="BXI194" s="199"/>
      <c r="BXJ194" s="199"/>
      <c r="BXK194" s="200"/>
      <c r="BXL194" s="201"/>
      <c r="BXM194" s="202"/>
      <c r="BXN194" s="199"/>
      <c r="BXO194" s="199"/>
      <c r="BXP194" s="80"/>
      <c r="BXQ194" s="199"/>
      <c r="BXR194" s="199"/>
      <c r="BXS194" s="199"/>
      <c r="BXT194" s="200"/>
      <c r="BXU194" s="201"/>
      <c r="BXV194" s="202"/>
      <c r="BXW194" s="199"/>
      <c r="BXX194" s="199"/>
      <c r="BXY194" s="80"/>
      <c r="BXZ194" s="199"/>
      <c r="BYA194" s="199"/>
      <c r="BYB194" s="199"/>
      <c r="BYC194" s="200"/>
      <c r="BYD194" s="201"/>
      <c r="BYE194" s="202"/>
      <c r="BYF194" s="199"/>
      <c r="BYG194" s="199"/>
      <c r="BYH194" s="80"/>
      <c r="BYK194" s="199"/>
      <c r="BYL194" s="200"/>
      <c r="BYM194" s="201"/>
      <c r="BYN194" s="202"/>
      <c r="BYO194" s="199"/>
      <c r="BYP194" s="199"/>
      <c r="BYQ194" s="80"/>
      <c r="BYU194" s="243"/>
      <c r="BYV194" s="244"/>
      <c r="BYW194" s="245"/>
      <c r="BYZ194" s="127"/>
      <c r="BZD194" s="243"/>
      <c r="BZE194" s="244"/>
      <c r="BZF194" s="202"/>
      <c r="BZG194" s="199"/>
      <c r="BZH194" s="199"/>
      <c r="BZI194" s="80"/>
      <c r="BZJ194" s="199"/>
      <c r="BZK194" s="199"/>
      <c r="BZL194" s="199"/>
      <c r="BZM194" s="200"/>
      <c r="BZN194" s="201"/>
      <c r="BZO194" s="202"/>
      <c r="BZP194" s="199"/>
      <c r="BZQ194" s="199"/>
      <c r="BZR194" s="80"/>
      <c r="BZS194" s="199"/>
      <c r="BZT194" s="199"/>
      <c r="BZU194" s="199"/>
      <c r="BZV194" s="200"/>
      <c r="BZW194" s="201"/>
      <c r="BZX194" s="202"/>
      <c r="BZY194" s="199"/>
      <c r="BZZ194" s="199"/>
      <c r="CAA194" s="80"/>
      <c r="CAB194" s="199"/>
      <c r="CAC194" s="199"/>
      <c r="CAD194" s="199"/>
      <c r="CAE194" s="200"/>
      <c r="CAF194" s="201"/>
      <c r="CAG194" s="202"/>
      <c r="CAH194" s="199"/>
      <c r="CAI194" s="199"/>
      <c r="CAJ194" s="80"/>
      <c r="CAK194" s="199"/>
      <c r="CAL194" s="199"/>
      <c r="CAM194" s="199"/>
      <c r="CAN194" s="200"/>
      <c r="CAO194" s="201"/>
      <c r="CAP194" s="202"/>
      <c r="CAQ194" s="199"/>
      <c r="CAR194" s="199"/>
      <c r="CAS194" s="80"/>
      <c r="CAT194" s="199"/>
      <c r="CAU194" s="199"/>
      <c r="CAV194" s="199"/>
      <c r="CAW194" s="200"/>
      <c r="CAX194" s="201"/>
      <c r="CAY194" s="202"/>
      <c r="CAZ194" s="199"/>
      <c r="CBA194" s="199"/>
      <c r="CBB194" s="80"/>
      <c r="CBC194" s="199"/>
      <c r="CBD194" s="199"/>
      <c r="CBE194" s="199"/>
      <c r="CBF194" s="200"/>
      <c r="CBG194" s="201"/>
      <c r="CBH194" s="202"/>
      <c r="CBI194" s="199"/>
      <c r="CBJ194" s="199"/>
      <c r="CBK194" s="80"/>
      <c r="CBL194" s="199"/>
      <c r="CBM194" s="199"/>
      <c r="CBN194" s="199"/>
      <c r="CBO194" s="200"/>
      <c r="CBP194" s="201"/>
      <c r="CBQ194" s="202"/>
      <c r="CBR194" s="199"/>
      <c r="CBS194" s="199"/>
      <c r="CBT194" s="80"/>
      <c r="CBU194" s="199"/>
      <c r="CBV194" s="199"/>
      <c r="CBW194" s="199"/>
      <c r="CBX194" s="200"/>
      <c r="CBY194" s="201"/>
      <c r="CBZ194" s="202"/>
      <c r="CCA194" s="199"/>
      <c r="CCB194" s="199"/>
      <c r="CCC194" s="80"/>
      <c r="CCD194" s="199"/>
      <c r="CCE194" s="199"/>
      <c r="CCF194" s="199"/>
      <c r="CCG194" s="200"/>
      <c r="CCH194" s="201"/>
      <c r="CCI194" s="202"/>
      <c r="CCJ194" s="199"/>
      <c r="CCK194" s="199"/>
      <c r="CCL194" s="80"/>
      <c r="CCM194" s="199"/>
      <c r="CCN194" s="199"/>
      <c r="CCO194" s="199"/>
      <c r="CCP194" s="200"/>
      <c r="CCQ194" s="201"/>
      <c r="CCR194" s="202"/>
      <c r="CCS194" s="199"/>
      <c r="CCT194" s="199"/>
      <c r="CCU194" s="80"/>
      <c r="CCV194" s="199"/>
      <c r="CCW194" s="199"/>
      <c r="CCX194" s="199"/>
      <c r="CCY194" s="200"/>
      <c r="CCZ194" s="201"/>
      <c r="CDA194" s="202"/>
      <c r="CDB194" s="199"/>
      <c r="CDC194" s="199"/>
      <c r="CDD194" s="80"/>
      <c r="CDE194" s="199"/>
      <c r="CDF194" s="199"/>
      <c r="CDG194" s="199"/>
      <c r="CDH194" s="200"/>
      <c r="CDI194" s="201"/>
      <c r="CDJ194" s="202"/>
      <c r="CDK194" s="199"/>
      <c r="CDL194" s="199"/>
      <c r="CDM194" s="80"/>
      <c r="CDN194" s="199"/>
      <c r="CDO194" s="199"/>
      <c r="CDP194" s="199"/>
      <c r="CDQ194" s="200"/>
      <c r="CDR194" s="201"/>
      <c r="CDS194" s="202"/>
      <c r="CDT194" s="199"/>
      <c r="CDU194" s="199"/>
      <c r="CDV194" s="80"/>
      <c r="CDW194" s="199"/>
      <c r="CDX194" s="199"/>
      <c r="CDY194" s="199"/>
      <c r="CDZ194" s="200"/>
      <c r="CEA194" s="201"/>
      <c r="CEB194" s="202"/>
      <c r="CEC194" s="199"/>
      <c r="CED194" s="199"/>
      <c r="CEE194" s="80"/>
      <c r="CEF194" s="199"/>
      <c r="CEG194" s="199"/>
      <c r="CEH194" s="199"/>
      <c r="CEI194" s="200"/>
      <c r="CEJ194" s="201"/>
      <c r="CEK194" s="202"/>
      <c r="CEL194" s="199"/>
      <c r="CEM194" s="199"/>
      <c r="CEN194" s="80"/>
      <c r="CEO194" s="199"/>
      <c r="CEP194" s="199"/>
      <c r="CEQ194" s="199"/>
      <c r="CER194" s="200"/>
      <c r="CES194" s="201"/>
      <c r="CET194" s="202"/>
      <c r="CEU194" s="199"/>
      <c r="CEV194" s="199"/>
      <c r="CEW194" s="80"/>
      <c r="CEX194" s="199"/>
      <c r="CEY194" s="199"/>
      <c r="CEZ194" s="199"/>
      <c r="CFA194" s="200"/>
      <c r="CFB194" s="201"/>
      <c r="CFC194" s="202"/>
      <c r="CFD194" s="199"/>
      <c r="CFE194" s="199"/>
      <c r="CFF194" s="80"/>
      <c r="CFG194" s="199"/>
      <c r="CFH194" s="199"/>
      <c r="CFI194" s="199"/>
      <c r="CFJ194" s="200"/>
      <c r="CFK194" s="201"/>
      <c r="CFL194" s="202"/>
      <c r="CFM194" s="199"/>
      <c r="CFN194" s="199"/>
      <c r="CFO194" s="80"/>
      <c r="CFP194" s="199"/>
      <c r="CFQ194" s="199"/>
      <c r="CFR194" s="199"/>
      <c r="CFS194" s="200"/>
      <c r="CFT194" s="201"/>
      <c r="CFU194" s="202"/>
      <c r="CFV194" s="199"/>
      <c r="CFW194" s="199"/>
      <c r="CFX194" s="80"/>
      <c r="CFY194" s="199"/>
      <c r="CFZ194" s="199"/>
      <c r="CGA194" s="199"/>
      <c r="CGB194" s="200"/>
      <c r="CGC194" s="201"/>
      <c r="CGD194" s="202"/>
      <c r="CGE194" s="199"/>
      <c r="CGF194" s="199"/>
      <c r="CGG194" s="80"/>
      <c r="CGH194" s="199"/>
      <c r="CGI194" s="199"/>
      <c r="CGJ194" s="199"/>
      <c r="CGK194" s="200"/>
      <c r="CGL194" s="201"/>
      <c r="CGM194" s="202"/>
      <c r="CGN194" s="199"/>
      <c r="CGO194" s="199"/>
      <c r="CGP194" s="80"/>
      <c r="CGQ194" s="199"/>
      <c r="CGR194" s="199"/>
      <c r="CGS194" s="199"/>
      <c r="CGT194" s="200"/>
      <c r="CGU194" s="201"/>
      <c r="CGV194" s="202"/>
      <c r="CGW194" s="199"/>
      <c r="CGX194" s="199"/>
      <c r="CGY194" s="80"/>
      <c r="CGZ194" s="199"/>
      <c r="CHA194" s="199"/>
      <c r="CHB194" s="199"/>
      <c r="CHC194" s="200"/>
      <c r="CHD194" s="201"/>
      <c r="CHE194" s="202"/>
      <c r="CHF194" s="199"/>
      <c r="CHG194" s="199"/>
      <c r="CHH194" s="80"/>
      <c r="CHI194" s="199"/>
      <c r="CHJ194" s="199"/>
      <c r="CHK194" s="199"/>
      <c r="CHL194" s="200"/>
      <c r="CHM194" s="201"/>
      <c r="CHN194" s="202"/>
      <c r="CHO194" s="199"/>
      <c r="CHP194" s="199"/>
      <c r="CHQ194" s="80"/>
      <c r="CHR194" s="199"/>
      <c r="CHS194" s="199"/>
      <c r="CHT194" s="199"/>
      <c r="CHU194" s="200"/>
      <c r="CHV194" s="201"/>
      <c r="CHW194" s="202"/>
      <c r="CHX194" s="199"/>
      <c r="CHY194" s="199"/>
      <c r="CHZ194" s="80"/>
      <c r="CIA194" s="199"/>
      <c r="CIB194" s="199"/>
      <c r="CIC194" s="199"/>
      <c r="CID194" s="200"/>
      <c r="CIE194" s="244"/>
      <c r="CIF194" s="245"/>
      <c r="CIG194" s="199"/>
      <c r="CIH194" s="199"/>
      <c r="CII194" s="80"/>
      <c r="CIJ194" s="199"/>
      <c r="CIK194" s="199"/>
      <c r="CIL194" s="199"/>
      <c r="CIM194" s="200"/>
      <c r="CIN194" s="244"/>
      <c r="CIO194" s="245"/>
      <c r="CIR194" s="127"/>
      <c r="CIV194" s="243"/>
      <c r="CIW194" s="244"/>
      <c r="CIX194" s="245"/>
      <c r="CJA194" s="127"/>
      <c r="CJB194" s="199"/>
      <c r="CJC194" s="199"/>
      <c r="CJD194" s="199"/>
      <c r="CJE194" s="200"/>
      <c r="CJF194" s="201"/>
      <c r="CJG194" s="202"/>
      <c r="CJH194" s="199"/>
      <c r="CJI194" s="199"/>
      <c r="CJJ194" s="80"/>
      <c r="CJK194" s="199"/>
      <c r="CJL194" s="199"/>
      <c r="CJM194" s="199"/>
      <c r="CJN194" s="200"/>
      <c r="CJO194" s="201"/>
      <c r="CJP194" s="202"/>
      <c r="CJQ194" s="199"/>
      <c r="CJR194" s="199"/>
      <c r="CJS194" s="80"/>
      <c r="CJT194" s="199"/>
      <c r="CJU194" s="199"/>
      <c r="CJV194" s="199"/>
      <c r="CJW194" s="200"/>
      <c r="CJX194" s="201"/>
      <c r="CJY194" s="202"/>
      <c r="CJZ194" s="199"/>
      <c r="CKA194" s="199"/>
      <c r="CKB194" s="80"/>
      <c r="CKC194" s="199"/>
      <c r="CKD194" s="199"/>
      <c r="CKE194" s="199"/>
      <c r="CKF194" s="200"/>
      <c r="CKG194" s="201"/>
      <c r="CKH194" s="202"/>
      <c r="CKI194" s="199"/>
      <c r="CKJ194" s="199"/>
      <c r="CKK194" s="80"/>
      <c r="CKL194" s="199"/>
      <c r="CKM194" s="199"/>
      <c r="CKN194" s="199"/>
      <c r="CKO194" s="200"/>
      <c r="CKP194" s="201"/>
      <c r="CKQ194" s="202"/>
      <c r="CKR194" s="199"/>
      <c r="CKS194" s="199"/>
      <c r="CKT194" s="80"/>
      <c r="CKU194" s="199"/>
      <c r="CKV194" s="199"/>
      <c r="CKW194" s="199"/>
      <c r="CKX194" s="200"/>
      <c r="CKY194" s="201"/>
      <c r="CKZ194" s="202"/>
      <c r="CLA194" s="199"/>
      <c r="CLB194" s="199"/>
      <c r="CLC194" s="80"/>
      <c r="CLD194" s="199"/>
      <c r="CLE194" s="199"/>
      <c r="CLF194" s="199"/>
      <c r="CLG194" s="200"/>
      <c r="CLH194" s="201"/>
      <c r="CLI194" s="202"/>
      <c r="CLJ194" s="199"/>
      <c r="CLK194" s="199"/>
      <c r="CLL194" s="80"/>
      <c r="CLM194" s="199"/>
      <c r="CLN194" s="199"/>
      <c r="CLO194" s="199"/>
      <c r="CLP194" s="200"/>
      <c r="CLQ194" s="201"/>
      <c r="CLR194" s="202"/>
      <c r="CLS194" s="199"/>
      <c r="CLT194" s="199"/>
      <c r="CLU194" s="80"/>
      <c r="CLV194" s="199"/>
      <c r="CLW194" s="199"/>
      <c r="CLX194" s="199"/>
      <c r="CLY194" s="200"/>
      <c r="CLZ194" s="201"/>
      <c r="CMA194" s="202"/>
      <c r="CMB194" s="199"/>
      <c r="CMC194" s="199"/>
      <c r="CMD194" s="80"/>
      <c r="CME194" s="199"/>
      <c r="CMF194" s="199"/>
      <c r="CMG194" s="199"/>
      <c r="CMH194" s="200"/>
      <c r="CMI194" s="201"/>
      <c r="CMJ194" s="202"/>
      <c r="CMK194" s="199"/>
      <c r="CML194" s="199"/>
      <c r="CMM194" s="80"/>
      <c r="CMN194" s="199"/>
      <c r="CMO194" s="199"/>
      <c r="CMP194" s="199"/>
      <c r="CMQ194" s="200"/>
      <c r="CMR194" s="201"/>
      <c r="CMS194" s="202"/>
      <c r="CMT194" s="199"/>
      <c r="CMU194" s="199"/>
      <c r="CMV194" s="80"/>
      <c r="CMW194" s="199"/>
      <c r="CMX194" s="199"/>
      <c r="CMY194" s="199"/>
      <c r="CMZ194" s="200"/>
      <c r="CNA194" s="201"/>
      <c r="CNB194" s="202"/>
      <c r="CNC194" s="199"/>
      <c r="CND194" s="199"/>
      <c r="CNE194" s="80"/>
      <c r="CNF194" s="199"/>
      <c r="CNG194" s="199"/>
      <c r="CNH194" s="199"/>
      <c r="CNI194" s="200"/>
      <c r="CNJ194" s="201"/>
      <c r="CNK194" s="202"/>
      <c r="CNL194" s="199"/>
      <c r="CNM194" s="199"/>
      <c r="CNN194" s="80"/>
      <c r="CNO194" s="199"/>
      <c r="CNP194" s="199"/>
      <c r="CNQ194" s="199"/>
      <c r="CNR194" s="200"/>
      <c r="CNS194" s="201"/>
      <c r="CNT194" s="202"/>
      <c r="CNU194" s="199"/>
      <c r="CNV194" s="199"/>
      <c r="CNW194" s="80"/>
      <c r="CNX194" s="199"/>
      <c r="CNY194" s="199"/>
      <c r="CNZ194" s="199"/>
      <c r="COA194" s="200"/>
      <c r="COB194" s="201"/>
      <c r="COC194" s="202"/>
      <c r="COD194" s="199"/>
      <c r="COE194" s="199"/>
      <c r="COF194" s="80"/>
      <c r="COG194" s="199"/>
      <c r="COH194" s="199"/>
      <c r="COI194" s="199"/>
      <c r="COJ194" s="200"/>
      <c r="COK194" s="201"/>
      <c r="COL194" s="202"/>
      <c r="COM194" s="199"/>
      <c r="CON194" s="199"/>
      <c r="COO194" s="80"/>
      <c r="COP194" s="199"/>
      <c r="COQ194" s="199"/>
      <c r="COR194" s="199"/>
      <c r="COS194" s="200"/>
      <c r="COT194" s="201"/>
      <c r="COU194" s="202"/>
      <c r="COV194" s="199"/>
      <c r="COW194" s="199"/>
      <c r="COX194" s="80"/>
      <c r="COY194" s="199"/>
      <c r="COZ194" s="199"/>
      <c r="CPA194" s="199"/>
      <c r="CPB194" s="200"/>
      <c r="CPC194" s="201"/>
      <c r="CPD194" s="202"/>
      <c r="CPE194" s="199"/>
      <c r="CPF194" s="199"/>
      <c r="CPG194" s="80"/>
      <c r="CPH194" s="199"/>
      <c r="CPI194" s="199"/>
      <c r="CPJ194" s="199"/>
      <c r="CPK194" s="200"/>
      <c r="CPL194" s="201"/>
      <c r="CPM194" s="202"/>
      <c r="CPN194" s="199"/>
      <c r="CPO194" s="199"/>
      <c r="CPP194" s="80"/>
      <c r="CPQ194" s="199"/>
      <c r="CPR194" s="199"/>
      <c r="CPS194" s="199"/>
      <c r="CPT194" s="200"/>
      <c r="CPU194" s="201"/>
      <c r="CPV194" s="202"/>
      <c r="CPW194" s="199"/>
      <c r="CPX194" s="199"/>
      <c r="CPY194" s="80"/>
      <c r="CPZ194" s="199"/>
      <c r="CQA194" s="199"/>
      <c r="CQB194" s="199"/>
      <c r="CQC194" s="200"/>
      <c r="CQD194" s="201"/>
      <c r="CQE194" s="202"/>
      <c r="CQF194" s="199"/>
      <c r="CQG194" s="199"/>
      <c r="CQH194" s="80"/>
      <c r="CQI194" s="199"/>
      <c r="CQJ194" s="199"/>
      <c r="CQK194" s="199"/>
      <c r="CQL194" s="200"/>
      <c r="CQM194" s="201"/>
      <c r="CQN194" s="202"/>
      <c r="CQO194" s="199"/>
      <c r="CQP194" s="199"/>
      <c r="CQQ194" s="80"/>
      <c r="CQR194" s="199"/>
      <c r="CQS194" s="199"/>
      <c r="CQT194" s="199"/>
      <c r="CQU194" s="200"/>
      <c r="CQV194" s="201"/>
      <c r="CQW194" s="202"/>
      <c r="CQX194" s="199"/>
      <c r="CQY194" s="199"/>
      <c r="CQZ194" s="80"/>
      <c r="CRA194" s="199"/>
      <c r="CRB194" s="199"/>
      <c r="CRC194" s="199"/>
      <c r="CRD194" s="200"/>
      <c r="CRE194" s="201"/>
      <c r="CRF194" s="202"/>
      <c r="CRG194" s="199"/>
      <c r="CRH194" s="199"/>
      <c r="CRI194" s="80"/>
      <c r="CRJ194" s="199"/>
      <c r="CRK194" s="199"/>
      <c r="CRL194" s="199"/>
      <c r="CRM194" s="200"/>
      <c r="CRN194" s="201"/>
      <c r="CRO194" s="202"/>
      <c r="CRP194" s="199"/>
      <c r="CRQ194" s="199"/>
      <c r="CRR194" s="80"/>
      <c r="CRS194" s="199"/>
      <c r="CRT194" s="199"/>
      <c r="CRU194" s="199"/>
      <c r="CRV194" s="200"/>
      <c r="CRW194" s="201"/>
      <c r="CRX194" s="202"/>
      <c r="CRY194" s="199"/>
      <c r="CRZ194" s="199"/>
      <c r="CSA194" s="127"/>
      <c r="CSC194" s="199"/>
      <c r="CSD194" s="199"/>
      <c r="CSE194" s="200"/>
      <c r="CSF194" s="201"/>
      <c r="CSG194" s="202"/>
      <c r="CSH194" s="199"/>
      <c r="CSI194" s="199"/>
      <c r="CSJ194" s="127"/>
      <c r="CSN194" s="243"/>
      <c r="CSO194" s="244"/>
      <c r="CSP194" s="245"/>
      <c r="CSS194" s="127"/>
      <c r="CSW194" s="243"/>
      <c r="CSX194" s="201"/>
      <c r="CSY194" s="202"/>
      <c r="CSZ194" s="199"/>
      <c r="CTA194" s="199"/>
      <c r="CTB194" s="80"/>
      <c r="CTC194" s="199"/>
      <c r="CTD194" s="199"/>
      <c r="CTE194" s="199"/>
      <c r="CTF194" s="200"/>
      <c r="CTG194" s="201"/>
      <c r="CTH194" s="202"/>
      <c r="CTI194" s="199"/>
      <c r="CTJ194" s="199"/>
      <c r="CTK194" s="80"/>
      <c r="CTL194" s="199"/>
      <c r="CTM194" s="199"/>
      <c r="CTN194" s="199"/>
      <c r="CTO194" s="200"/>
      <c r="CTP194" s="201"/>
      <c r="CTQ194" s="202"/>
      <c r="CTR194" s="199"/>
      <c r="CTS194" s="199"/>
      <c r="CTT194" s="80"/>
      <c r="CTU194" s="199"/>
      <c r="CTV194" s="199"/>
      <c r="CTW194" s="199"/>
      <c r="CTX194" s="200"/>
      <c r="CTY194" s="201"/>
      <c r="CTZ194" s="202"/>
      <c r="CUA194" s="199"/>
      <c r="CUB194" s="199"/>
      <c r="CUC194" s="80"/>
      <c r="CUD194" s="199"/>
      <c r="CUE194" s="199"/>
      <c r="CUF194" s="199"/>
      <c r="CUG194" s="200"/>
      <c r="CUH194" s="201"/>
      <c r="CUI194" s="202"/>
      <c r="CUJ194" s="199"/>
      <c r="CUK194" s="199"/>
      <c r="CUL194" s="80"/>
      <c r="CUM194" s="199"/>
      <c r="CUN194" s="199"/>
      <c r="CUO194" s="199"/>
      <c r="CUP194" s="200"/>
      <c r="CUQ194" s="201"/>
      <c r="CUR194" s="202"/>
      <c r="CUS194" s="199"/>
      <c r="CUT194" s="199"/>
      <c r="CUU194" s="80"/>
      <c r="CUV194" s="199"/>
      <c r="CUW194" s="199"/>
      <c r="CUX194" s="199"/>
      <c r="CUY194" s="200"/>
      <c r="CUZ194" s="201"/>
      <c r="CVA194" s="202"/>
      <c r="CVB194" s="199"/>
      <c r="CVC194" s="199"/>
      <c r="CVD194" s="80"/>
      <c r="CVE194" s="199"/>
      <c r="CVF194" s="199"/>
      <c r="CVG194" s="199"/>
      <c r="CVH194" s="200"/>
      <c r="CVI194" s="201"/>
      <c r="CVJ194" s="202"/>
      <c r="CVK194" s="199"/>
      <c r="CVL194" s="199"/>
      <c r="CVM194" s="80"/>
      <c r="CVN194" s="199"/>
      <c r="CVO194" s="199"/>
      <c r="CVP194" s="199"/>
      <c r="CVQ194" s="200"/>
      <c r="CVR194" s="201"/>
      <c r="CVS194" s="202"/>
      <c r="CVT194" s="199"/>
      <c r="CVU194" s="199"/>
      <c r="CVV194" s="80"/>
      <c r="CVW194" s="199"/>
      <c r="CVX194" s="199"/>
      <c r="CVY194" s="199"/>
      <c r="CVZ194" s="200"/>
      <c r="CWA194" s="201"/>
      <c r="CWB194" s="202"/>
      <c r="CWC194" s="199"/>
      <c r="CWD194" s="199"/>
      <c r="CWE194" s="80"/>
      <c r="CWF194" s="199"/>
      <c r="CWG194" s="199"/>
      <c r="CWH194" s="199"/>
      <c r="CWI194" s="200"/>
      <c r="CWJ194" s="201"/>
      <c r="CWK194" s="202"/>
      <c r="CWL194" s="199"/>
      <c r="CWM194" s="199"/>
      <c r="CWN194" s="80"/>
      <c r="CWO194" s="199"/>
      <c r="CWP194" s="199"/>
      <c r="CWQ194" s="199"/>
      <c r="CWR194" s="200"/>
      <c r="CWS194" s="201"/>
      <c r="CWT194" s="202"/>
      <c r="CWU194" s="199"/>
      <c r="CWV194" s="199"/>
      <c r="CWW194" s="80"/>
      <c r="CWX194" s="199"/>
      <c r="CWY194" s="199"/>
      <c r="CWZ194" s="199"/>
      <c r="CXA194" s="200"/>
      <c r="CXB194" s="201"/>
      <c r="CXC194" s="202"/>
      <c r="CXD194" s="199"/>
      <c r="CXE194" s="199"/>
      <c r="CXF194" s="80"/>
      <c r="CXG194" s="199"/>
      <c r="CXH194" s="199"/>
      <c r="CXI194" s="199"/>
      <c r="CXJ194" s="200"/>
      <c r="CXK194" s="201"/>
      <c r="CXL194" s="202"/>
      <c r="CXM194" s="199"/>
      <c r="CXN194" s="199"/>
      <c r="CXO194" s="80"/>
      <c r="CXP194" s="199"/>
      <c r="CXQ194" s="199"/>
      <c r="CXR194" s="199"/>
      <c r="CXS194" s="200"/>
      <c r="CXT194" s="201"/>
      <c r="CXU194" s="202"/>
      <c r="CXV194" s="199"/>
      <c r="CXW194" s="199"/>
      <c r="CXX194" s="80"/>
      <c r="CXY194" s="199"/>
      <c r="CXZ194" s="199"/>
      <c r="CYA194" s="199"/>
      <c r="CYB194" s="200"/>
      <c r="CYC194" s="201"/>
      <c r="CYD194" s="202"/>
      <c r="CYE194" s="199"/>
      <c r="CYF194" s="199"/>
      <c r="CYG194" s="80"/>
      <c r="CYH194" s="199"/>
      <c r="CYI194" s="199"/>
      <c r="CYJ194" s="199"/>
      <c r="CYK194" s="200"/>
      <c r="CYL194" s="201"/>
      <c r="CYM194" s="202"/>
      <c r="CYN194" s="199"/>
      <c r="CYO194" s="199"/>
      <c r="CYP194" s="80"/>
      <c r="CYQ194" s="199"/>
      <c r="CYR194" s="199"/>
      <c r="CYS194" s="199"/>
      <c r="CYT194" s="200"/>
      <c r="CYU194" s="201"/>
      <c r="CYV194" s="202"/>
      <c r="CYW194" s="199"/>
      <c r="CYX194" s="199"/>
      <c r="CYY194" s="80"/>
      <c r="CYZ194" s="199"/>
      <c r="CZA194" s="199"/>
      <c r="CZB194" s="199"/>
      <c r="CZC194" s="200"/>
      <c r="CZD194" s="201"/>
      <c r="CZE194" s="202"/>
      <c r="CZF194" s="199"/>
      <c r="CZG194" s="199"/>
      <c r="CZH194" s="80"/>
      <c r="CZI194" s="199"/>
      <c r="CZJ194" s="199"/>
      <c r="CZK194" s="199"/>
      <c r="CZL194" s="200"/>
      <c r="CZM194" s="201"/>
      <c r="CZN194" s="202"/>
      <c r="CZO194" s="199"/>
      <c r="CZP194" s="199"/>
      <c r="CZQ194" s="80"/>
      <c r="CZR194" s="199"/>
      <c r="CZS194" s="199"/>
      <c r="CZT194" s="199"/>
      <c r="CZU194" s="200"/>
      <c r="CZV194" s="201"/>
      <c r="CZW194" s="202"/>
      <c r="CZX194" s="199"/>
      <c r="CZY194" s="199"/>
      <c r="CZZ194" s="80"/>
      <c r="DAA194" s="199"/>
      <c r="DAB194" s="199"/>
      <c r="DAC194" s="199"/>
      <c r="DAD194" s="200"/>
      <c r="DAE194" s="201"/>
      <c r="DAF194" s="202"/>
      <c r="DAG194" s="199"/>
      <c r="DAH194" s="199"/>
      <c r="DAI194" s="80"/>
      <c r="DAJ194" s="199"/>
      <c r="DAK194" s="199"/>
      <c r="DAL194" s="199"/>
      <c r="DAM194" s="200"/>
      <c r="DAN194" s="201"/>
      <c r="DAO194" s="202"/>
      <c r="DAP194" s="199"/>
      <c r="DAQ194" s="199"/>
      <c r="DAR194" s="80"/>
      <c r="DAS194" s="199"/>
      <c r="DAT194" s="199"/>
      <c r="DAU194" s="199"/>
      <c r="DAV194" s="200"/>
      <c r="DAW194" s="201"/>
      <c r="DAX194" s="202"/>
      <c r="DAY194" s="199"/>
      <c r="DAZ194" s="199"/>
      <c r="DBA194" s="80"/>
      <c r="DBB194" s="199"/>
      <c r="DBC194" s="199"/>
      <c r="DBD194" s="199"/>
      <c r="DBE194" s="200"/>
      <c r="DBF194" s="201"/>
      <c r="DBG194" s="202"/>
      <c r="DBH194" s="199"/>
      <c r="DBI194" s="199"/>
      <c r="DBJ194" s="80"/>
      <c r="DBK194" s="199"/>
      <c r="DBL194" s="199"/>
      <c r="DBM194" s="199"/>
      <c r="DBN194" s="200"/>
      <c r="DBO194" s="201"/>
      <c r="DBP194" s="202"/>
      <c r="DBQ194" s="199"/>
      <c r="DBR194" s="199"/>
      <c r="DBS194" s="80"/>
      <c r="DBT194" s="199"/>
      <c r="DBU194" s="199"/>
      <c r="DBV194" s="199"/>
      <c r="DBW194" s="243"/>
      <c r="DBX194" s="244"/>
      <c r="DBY194" s="202"/>
      <c r="DBZ194" s="199"/>
      <c r="DCA194" s="199"/>
      <c r="DCB194" s="80"/>
      <c r="DCC194" s="199"/>
      <c r="DCD194" s="199"/>
      <c r="DCE194" s="199"/>
      <c r="DCF194" s="243"/>
      <c r="DCG194" s="244"/>
      <c r="DCH194" s="245"/>
      <c r="DCK194" s="127"/>
      <c r="DCO194" s="243"/>
      <c r="DCP194" s="244"/>
      <c r="DCQ194" s="245"/>
      <c r="DCT194" s="80"/>
      <c r="DCU194" s="199"/>
      <c r="DCV194" s="199"/>
      <c r="DCW194" s="199"/>
      <c r="DCX194" s="200"/>
      <c r="DCY194" s="201"/>
      <c r="DCZ194" s="202"/>
      <c r="DDA194" s="199"/>
      <c r="DDB194" s="199"/>
      <c r="DDC194" s="80"/>
      <c r="DDD194" s="199"/>
      <c r="DDE194" s="199"/>
      <c r="DDF194" s="199"/>
      <c r="DDG194" s="200"/>
      <c r="DDH194" s="201"/>
      <c r="DDI194" s="202"/>
      <c r="DDJ194" s="199"/>
      <c r="DDK194" s="199"/>
      <c r="DDL194" s="80"/>
      <c r="DDM194" s="199"/>
      <c r="DDN194" s="199"/>
      <c r="DDO194" s="199"/>
      <c r="DDP194" s="200"/>
      <c r="DDQ194" s="201"/>
      <c r="DDR194" s="202"/>
      <c r="DDS194" s="199"/>
      <c r="DDT194" s="199"/>
      <c r="DDU194" s="80"/>
      <c r="DDV194" s="199"/>
      <c r="DDW194" s="199"/>
      <c r="DDX194" s="199"/>
      <c r="DDY194" s="200"/>
      <c r="DDZ194" s="201"/>
      <c r="DEA194" s="202"/>
      <c r="DEB194" s="199"/>
      <c r="DEC194" s="199"/>
      <c r="DED194" s="80"/>
      <c r="DEE194" s="199"/>
      <c r="DEF194" s="199"/>
      <c r="DEG194" s="199"/>
      <c r="DEH194" s="200"/>
      <c r="DEI194" s="201"/>
      <c r="DEJ194" s="202"/>
      <c r="DEK194" s="199"/>
      <c r="DEL194" s="199"/>
      <c r="DEM194" s="80"/>
      <c r="DEN194" s="199"/>
      <c r="DEO194" s="199"/>
      <c r="DEP194" s="199"/>
      <c r="DEQ194" s="200"/>
      <c r="DER194" s="201"/>
      <c r="DES194" s="202"/>
      <c r="DET194" s="199"/>
      <c r="DEU194" s="199"/>
      <c r="DEV194" s="80"/>
      <c r="DEW194" s="199"/>
      <c r="DEX194" s="199"/>
      <c r="DEY194" s="199"/>
      <c r="DEZ194" s="200"/>
      <c r="DFA194" s="201"/>
      <c r="DFB194" s="202"/>
      <c r="DFC194" s="199"/>
      <c r="DFD194" s="199"/>
      <c r="DFE194" s="80"/>
      <c r="DFF194" s="199"/>
      <c r="DFG194" s="199"/>
      <c r="DFH194" s="199"/>
      <c r="DFI194" s="200"/>
      <c r="DFJ194" s="201"/>
      <c r="DFK194" s="202"/>
      <c r="DFL194" s="199"/>
      <c r="DFM194" s="199"/>
      <c r="DFN194" s="80"/>
      <c r="DFO194" s="199"/>
      <c r="DFP194" s="199"/>
      <c r="DFQ194" s="199"/>
      <c r="DFR194" s="200"/>
      <c r="DFS194" s="201"/>
      <c r="DFT194" s="202"/>
      <c r="DFU194" s="199"/>
      <c r="DFV194" s="199"/>
      <c r="DFW194" s="80"/>
      <c r="DFX194" s="199"/>
      <c r="DFY194" s="199"/>
      <c r="DFZ194" s="199"/>
      <c r="DGA194" s="200"/>
      <c r="DGB194" s="201"/>
      <c r="DGC194" s="202"/>
      <c r="DGD194" s="199"/>
      <c r="DGE194" s="199"/>
      <c r="DGF194" s="80"/>
      <c r="DGG194" s="199"/>
      <c r="DGH194" s="199"/>
      <c r="DGI194" s="199"/>
      <c r="DGJ194" s="200"/>
      <c r="DGK194" s="201"/>
      <c r="DGL194" s="202"/>
      <c r="DGM194" s="199"/>
      <c r="DGN194" s="199"/>
      <c r="DGO194" s="80"/>
      <c r="DGP194" s="199"/>
      <c r="DGQ194" s="199"/>
      <c r="DGR194" s="199"/>
      <c r="DGS194" s="200"/>
      <c r="DGT194" s="201"/>
      <c r="DGU194" s="202"/>
      <c r="DGV194" s="199"/>
      <c r="DGW194" s="199"/>
      <c r="DGX194" s="80"/>
      <c r="DGY194" s="199"/>
      <c r="DGZ194" s="199"/>
      <c r="DHA194" s="199"/>
      <c r="DHB194" s="200"/>
      <c r="DHC194" s="201"/>
      <c r="DHD194" s="202"/>
      <c r="DHE194" s="199"/>
      <c r="DHF194" s="199"/>
      <c r="DHG194" s="80"/>
      <c r="DHH194" s="199"/>
      <c r="DHI194" s="199"/>
      <c r="DHJ194" s="199"/>
      <c r="DHK194" s="200"/>
      <c r="DHL194" s="201"/>
      <c r="DHM194" s="202"/>
      <c r="DHN194" s="199"/>
      <c r="DHO194" s="199"/>
      <c r="DHP194" s="80"/>
      <c r="DHQ194" s="199"/>
      <c r="DHR194" s="199"/>
      <c r="DHS194" s="199"/>
      <c r="DHT194" s="200"/>
      <c r="DHU194" s="201"/>
      <c r="DHV194" s="202"/>
      <c r="DHW194" s="199"/>
      <c r="DHX194" s="199"/>
      <c r="DHY194" s="80"/>
      <c r="DHZ194" s="199"/>
      <c r="DIA194" s="199"/>
      <c r="DIB194" s="199"/>
      <c r="DIC194" s="200"/>
      <c r="DID194" s="201"/>
      <c r="DIE194" s="202"/>
      <c r="DIF194" s="199"/>
      <c r="DIG194" s="199"/>
      <c r="DIH194" s="80"/>
      <c r="DII194" s="199"/>
      <c r="DIJ194" s="199"/>
      <c r="DIK194" s="199"/>
      <c r="DIL194" s="200"/>
      <c r="DIM194" s="201"/>
      <c r="DIN194" s="202"/>
      <c r="DIO194" s="199"/>
      <c r="DIP194" s="199"/>
      <c r="DIQ194" s="80"/>
      <c r="DIR194" s="199"/>
      <c r="DIS194" s="199"/>
      <c r="DIT194" s="199"/>
      <c r="DIU194" s="200"/>
      <c r="DIV194" s="201"/>
      <c r="DIW194" s="202"/>
      <c r="DIX194" s="199"/>
      <c r="DIY194" s="199"/>
      <c r="DIZ194" s="80"/>
      <c r="DJA194" s="199"/>
      <c r="DJB194" s="199"/>
      <c r="DJC194" s="199"/>
      <c r="DJD194" s="200"/>
      <c r="DJE194" s="201"/>
      <c r="DJF194" s="202"/>
      <c r="DJG194" s="199"/>
      <c r="DJH194" s="199"/>
      <c r="DJI194" s="80"/>
      <c r="DJJ194" s="199"/>
      <c r="DJK194" s="199"/>
      <c r="DJL194" s="199"/>
      <c r="DJM194" s="200"/>
      <c r="DJN194" s="201"/>
      <c r="DJO194" s="202"/>
      <c r="DJP194" s="199"/>
      <c r="DJQ194" s="199"/>
      <c r="DJR194" s="80"/>
      <c r="DJS194" s="199"/>
      <c r="DJT194" s="199"/>
      <c r="DJU194" s="199"/>
      <c r="DJV194" s="200"/>
      <c r="DJW194" s="201"/>
      <c r="DJX194" s="202"/>
      <c r="DJY194" s="199"/>
      <c r="DJZ194" s="199"/>
      <c r="DKA194" s="80"/>
      <c r="DKB194" s="199"/>
      <c r="DKC194" s="199"/>
      <c r="DKD194" s="199"/>
      <c r="DKE194" s="200"/>
      <c r="DKF194" s="201"/>
      <c r="DKG194" s="202"/>
      <c r="DKH194" s="199"/>
      <c r="DKI194" s="199"/>
      <c r="DKJ194" s="80"/>
      <c r="DKK194" s="199"/>
      <c r="DKL194" s="199"/>
      <c r="DKM194" s="199"/>
      <c r="DKN194" s="200"/>
      <c r="DKO194" s="201"/>
      <c r="DKP194" s="202"/>
      <c r="DKQ194" s="199"/>
      <c r="DKR194" s="199"/>
      <c r="DKS194" s="80"/>
      <c r="DKT194" s="199"/>
      <c r="DKU194" s="199"/>
      <c r="DKV194" s="199"/>
      <c r="DKW194" s="200"/>
      <c r="DKX194" s="201"/>
      <c r="DKY194" s="202"/>
      <c r="DKZ194" s="199"/>
      <c r="DLA194" s="199"/>
      <c r="DLB194" s="80"/>
      <c r="DLC194" s="199"/>
      <c r="DLD194" s="199"/>
      <c r="DLE194" s="199"/>
      <c r="DLF194" s="200"/>
      <c r="DLG194" s="201"/>
      <c r="DLH194" s="202"/>
      <c r="DLI194" s="199"/>
      <c r="DLJ194" s="199"/>
      <c r="DLK194" s="80"/>
      <c r="DLL194" s="199"/>
      <c r="DLM194" s="199"/>
      <c r="DLN194" s="199"/>
      <c r="DLO194" s="200"/>
      <c r="DLP194" s="201"/>
      <c r="DLQ194" s="202"/>
      <c r="DLR194" s="199"/>
      <c r="DLT194" s="127"/>
      <c r="DLU194" s="199"/>
      <c r="DLV194" s="199"/>
      <c r="DLW194" s="199"/>
      <c r="DLX194" s="200"/>
      <c r="DLY194" s="201"/>
      <c r="DLZ194" s="202"/>
      <c r="DMA194" s="199"/>
      <c r="DMC194" s="127"/>
      <c r="DMG194" s="243"/>
      <c r="DMH194" s="244"/>
      <c r="DMI194" s="245"/>
      <c r="DML194" s="127"/>
      <c r="DMP194" s="200"/>
      <c r="DMQ194" s="201"/>
      <c r="DMR194" s="202"/>
      <c r="DMS194" s="199"/>
      <c r="DMT194" s="199"/>
      <c r="DMU194" s="80"/>
      <c r="DMV194" s="199"/>
      <c r="DMW194" s="199"/>
      <c r="DMX194" s="199"/>
      <c r="DMY194" s="200"/>
      <c r="DMZ194" s="201"/>
      <c r="DNA194" s="202"/>
      <c r="DNB194" s="199"/>
      <c r="DNC194" s="199"/>
      <c r="DND194" s="80"/>
      <c r="DNE194" s="199"/>
      <c r="DNF194" s="199"/>
      <c r="DNG194" s="199"/>
      <c r="DNH194" s="200"/>
      <c r="DNI194" s="201"/>
      <c r="DNJ194" s="202"/>
      <c r="DNK194" s="199"/>
      <c r="DNL194" s="199"/>
      <c r="DNM194" s="80"/>
      <c r="DNN194" s="199"/>
      <c r="DNO194" s="199"/>
      <c r="DNP194" s="199"/>
      <c r="DNQ194" s="200"/>
      <c r="DNR194" s="201"/>
      <c r="DNS194" s="202"/>
      <c r="DNT194" s="199"/>
      <c r="DNU194" s="199"/>
      <c r="DNV194" s="80"/>
      <c r="DNW194" s="199"/>
      <c r="DNX194" s="199"/>
      <c r="DNY194" s="199"/>
      <c r="DNZ194" s="200"/>
      <c r="DOA194" s="201"/>
      <c r="DOB194" s="202"/>
      <c r="DOC194" s="199"/>
      <c r="DOD194" s="199"/>
      <c r="DOE194" s="80"/>
      <c r="DOF194" s="199"/>
      <c r="DOG194" s="199"/>
      <c r="DOH194" s="199"/>
      <c r="DOI194" s="200"/>
      <c r="DOJ194" s="201"/>
      <c r="DOK194" s="202"/>
      <c r="DOL194" s="199"/>
      <c r="DOM194" s="199"/>
      <c r="DON194" s="80"/>
      <c r="DOO194" s="199"/>
      <c r="DOP194" s="199"/>
      <c r="DOQ194" s="199"/>
      <c r="DOR194" s="200"/>
      <c r="DOS194" s="201"/>
      <c r="DOT194" s="202"/>
      <c r="DOU194" s="199"/>
      <c r="DOV194" s="199"/>
      <c r="DOW194" s="80"/>
      <c r="DOX194" s="199"/>
      <c r="DOY194" s="199"/>
      <c r="DOZ194" s="199"/>
      <c r="DPA194" s="200"/>
      <c r="DPB194" s="201"/>
      <c r="DPC194" s="202"/>
      <c r="DPD194" s="199"/>
      <c r="DPE194" s="199"/>
      <c r="DPF194" s="80"/>
      <c r="DPG194" s="199"/>
      <c r="DPH194" s="199"/>
      <c r="DPI194" s="199"/>
      <c r="DPJ194" s="200"/>
      <c r="DPK194" s="201"/>
      <c r="DPL194" s="202"/>
      <c r="DPM194" s="199"/>
      <c r="DPN194" s="199"/>
      <c r="DPO194" s="80"/>
      <c r="DPP194" s="199"/>
      <c r="DPQ194" s="199"/>
      <c r="DPR194" s="199"/>
      <c r="DPS194" s="200"/>
      <c r="DPT194" s="201"/>
      <c r="DPU194" s="202"/>
      <c r="DPV194" s="199"/>
      <c r="DPW194" s="199"/>
      <c r="DPX194" s="80"/>
      <c r="DPY194" s="199"/>
      <c r="DPZ194" s="199"/>
      <c r="DQA194" s="199"/>
      <c r="DQB194" s="200"/>
      <c r="DQC194" s="201"/>
      <c r="DQD194" s="202"/>
      <c r="DQE194" s="199"/>
      <c r="DQF194" s="199"/>
      <c r="DQG194" s="80"/>
      <c r="DQH194" s="199"/>
      <c r="DQI194" s="199"/>
      <c r="DQJ194" s="199"/>
      <c r="DQK194" s="200"/>
      <c r="DQL194" s="201"/>
      <c r="DQM194" s="202"/>
      <c r="DQN194" s="199"/>
      <c r="DQO194" s="199"/>
      <c r="DQP194" s="80"/>
      <c r="DQQ194" s="199"/>
      <c r="DQR194" s="199"/>
      <c r="DQS194" s="199"/>
      <c r="DQT194" s="200"/>
      <c r="DQU194" s="201"/>
      <c r="DQV194" s="202"/>
      <c r="DQW194" s="199"/>
      <c r="DQX194" s="199"/>
      <c r="DQY194" s="80"/>
      <c r="DQZ194" s="199"/>
      <c r="DRA194" s="199"/>
      <c r="DRB194" s="199"/>
      <c r="DRC194" s="200"/>
      <c r="DRD194" s="201"/>
      <c r="DRE194" s="202"/>
      <c r="DRF194" s="199"/>
      <c r="DRG194" s="199"/>
      <c r="DRH194" s="80"/>
      <c r="DRI194" s="199"/>
      <c r="DRJ194" s="199"/>
      <c r="DRK194" s="199"/>
      <c r="DRL194" s="200"/>
      <c r="DRM194" s="201"/>
      <c r="DRN194" s="202"/>
      <c r="DRO194" s="199"/>
      <c r="DRP194" s="199"/>
      <c r="DRQ194" s="80"/>
      <c r="DRR194" s="199"/>
      <c r="DRS194" s="199"/>
      <c r="DRT194" s="199"/>
      <c r="DRU194" s="200"/>
      <c r="DRV194" s="201"/>
      <c r="DRW194" s="202"/>
      <c r="DRX194" s="199"/>
      <c r="DRY194" s="199"/>
      <c r="DRZ194" s="80"/>
      <c r="DSA194" s="199"/>
      <c r="DSB194" s="199"/>
      <c r="DSC194" s="199"/>
      <c r="DSD194" s="200"/>
      <c r="DSE194" s="201"/>
      <c r="DSF194" s="202"/>
      <c r="DSG194" s="199"/>
      <c r="DSH194" s="199"/>
      <c r="DSI194" s="80"/>
      <c r="DSJ194" s="199"/>
      <c r="DSK194" s="199"/>
      <c r="DSL194" s="199"/>
      <c r="DSM194" s="200"/>
      <c r="DSN194" s="201"/>
      <c r="DSO194" s="202"/>
      <c r="DSP194" s="199"/>
      <c r="DSQ194" s="199"/>
      <c r="DSR194" s="80"/>
      <c r="DSS194" s="199"/>
      <c r="DST194" s="199"/>
      <c r="DSU194" s="199"/>
      <c r="DSV194" s="200"/>
      <c r="DSW194" s="201"/>
      <c r="DSX194" s="202"/>
      <c r="DSY194" s="199"/>
      <c r="DSZ194" s="199"/>
      <c r="DTA194" s="80"/>
      <c r="DTB194" s="199"/>
      <c r="DTC194" s="199"/>
      <c r="DTD194" s="199"/>
      <c r="DTE194" s="200"/>
      <c r="DTF194" s="201"/>
      <c r="DTG194" s="202"/>
      <c r="DTH194" s="199"/>
      <c r="DTI194" s="199"/>
      <c r="DTJ194" s="80"/>
      <c r="DTK194" s="199"/>
      <c r="DTL194" s="199"/>
      <c r="DTM194" s="199"/>
      <c r="DTN194" s="200"/>
      <c r="DTO194" s="201"/>
      <c r="DTP194" s="202"/>
      <c r="DTQ194" s="199"/>
      <c r="DTR194" s="199"/>
      <c r="DTS194" s="80"/>
      <c r="DTT194" s="199"/>
      <c r="DTU194" s="199"/>
      <c r="DTV194" s="199"/>
      <c r="DTW194" s="200"/>
      <c r="DTX194" s="201"/>
      <c r="DTY194" s="202"/>
      <c r="DTZ194" s="199"/>
      <c r="DUA194" s="199"/>
      <c r="DUB194" s="80"/>
      <c r="DUC194" s="199"/>
      <c r="DUD194" s="199"/>
      <c r="DUE194" s="199"/>
      <c r="DUF194" s="200"/>
      <c r="DUG194" s="201"/>
      <c r="DUH194" s="202"/>
      <c r="DUI194" s="199"/>
      <c r="DUJ194" s="199"/>
      <c r="DUK194" s="80"/>
      <c r="DUL194" s="199"/>
      <c r="DUM194" s="199"/>
      <c r="DUN194" s="199"/>
      <c r="DUO194" s="200"/>
      <c r="DUP194" s="201"/>
      <c r="DUQ194" s="202"/>
      <c r="DUR194" s="199"/>
      <c r="DUS194" s="199"/>
      <c r="DUT194" s="80"/>
      <c r="DUU194" s="199"/>
      <c r="DUV194" s="199"/>
      <c r="DUW194" s="199"/>
      <c r="DUX194" s="200"/>
      <c r="DUY194" s="201"/>
      <c r="DUZ194" s="202"/>
      <c r="DVA194" s="199"/>
      <c r="DVB194" s="199"/>
      <c r="DVC194" s="80"/>
      <c r="DVD194" s="199"/>
      <c r="DVE194" s="199"/>
      <c r="DVF194" s="199"/>
      <c r="DVG194" s="200"/>
      <c r="DVH194" s="201"/>
      <c r="DVI194" s="202"/>
      <c r="DVJ194" s="199"/>
      <c r="DVK194" s="199"/>
      <c r="DVL194" s="80"/>
      <c r="DVM194" s="199"/>
      <c r="DVN194" s="199"/>
      <c r="DVP194" s="243"/>
      <c r="DVQ194" s="201"/>
      <c r="DVR194" s="202"/>
      <c r="DVS194" s="199"/>
      <c r="DVT194" s="199"/>
      <c r="DVU194" s="80"/>
      <c r="DVV194" s="199"/>
      <c r="DVW194" s="199"/>
      <c r="DVY194" s="243"/>
      <c r="DVZ194" s="244"/>
      <c r="DWA194" s="245"/>
      <c r="DWD194" s="127"/>
      <c r="DWH194" s="243"/>
      <c r="DWI194" s="244"/>
      <c r="DWJ194" s="245"/>
      <c r="DWL194" s="199"/>
      <c r="DWM194" s="80"/>
      <c r="DWN194" s="199"/>
      <c r="DWO194" s="199"/>
      <c r="DWP194" s="199"/>
      <c r="DWQ194" s="200"/>
      <c r="DWR194" s="201"/>
      <c r="DWS194" s="202"/>
      <c r="DWT194" s="199"/>
      <c r="DWU194" s="199"/>
      <c r="DWV194" s="80"/>
      <c r="DWW194" s="199"/>
      <c r="DWX194" s="199"/>
      <c r="DWY194" s="199"/>
      <c r="DWZ194" s="200"/>
      <c r="DXA194" s="201"/>
      <c r="DXB194" s="202"/>
      <c r="DXC194" s="199"/>
      <c r="DXD194" s="199"/>
      <c r="DXE194" s="80"/>
      <c r="DXF194" s="199"/>
      <c r="DXG194" s="199"/>
      <c r="DXH194" s="199"/>
      <c r="DXI194" s="200"/>
      <c r="DXJ194" s="201"/>
      <c r="DXK194" s="202"/>
      <c r="DXL194" s="199"/>
      <c r="DXM194" s="199"/>
      <c r="DXN194" s="80"/>
      <c r="DXO194" s="199"/>
      <c r="DXP194" s="199"/>
      <c r="DXQ194" s="199"/>
      <c r="DXR194" s="200"/>
      <c r="DXS194" s="201"/>
      <c r="DXT194" s="202"/>
      <c r="DXU194" s="199"/>
      <c r="DXV194" s="199"/>
      <c r="DXW194" s="80"/>
      <c r="DXX194" s="199"/>
      <c r="DXY194" s="199"/>
      <c r="DXZ194" s="199"/>
      <c r="DYA194" s="200"/>
      <c r="DYB194" s="201"/>
      <c r="DYC194" s="202"/>
      <c r="DYD194" s="199"/>
      <c r="DYE194" s="199"/>
      <c r="DYF194" s="80"/>
      <c r="DYG194" s="199"/>
      <c r="DYH194" s="199"/>
      <c r="DYI194" s="199"/>
      <c r="DYJ194" s="200"/>
      <c r="DYK194" s="201"/>
      <c r="DYL194" s="202"/>
      <c r="DYM194" s="199"/>
      <c r="DYN194" s="199"/>
      <c r="DYO194" s="80"/>
      <c r="DYP194" s="199"/>
      <c r="DYQ194" s="199"/>
      <c r="DYR194" s="199"/>
      <c r="DYS194" s="200"/>
      <c r="DYT194" s="201"/>
      <c r="DYU194" s="202"/>
      <c r="DYV194" s="199"/>
      <c r="DYW194" s="199"/>
      <c r="DYX194" s="80"/>
      <c r="DYY194" s="199"/>
      <c r="DYZ194" s="199"/>
      <c r="DZA194" s="199"/>
      <c r="DZB194" s="200"/>
      <c r="DZC194" s="201"/>
      <c r="DZD194" s="202"/>
      <c r="DZE194" s="199"/>
      <c r="DZF194" s="199"/>
      <c r="DZG194" s="80"/>
      <c r="DZH194" s="199"/>
      <c r="DZI194" s="199"/>
      <c r="DZJ194" s="199"/>
      <c r="DZK194" s="200"/>
      <c r="DZL194" s="201"/>
      <c r="DZM194" s="202"/>
      <c r="DZN194" s="199"/>
      <c r="DZO194" s="199"/>
      <c r="DZP194" s="80"/>
      <c r="DZQ194" s="199"/>
      <c r="DZR194" s="199"/>
      <c r="DZS194" s="199"/>
      <c r="DZT194" s="200"/>
      <c r="DZU194" s="201"/>
      <c r="DZV194" s="202"/>
      <c r="DZW194" s="199"/>
      <c r="DZX194" s="199"/>
      <c r="DZY194" s="80"/>
      <c r="DZZ194" s="199"/>
      <c r="EAA194" s="199"/>
      <c r="EAB194" s="199"/>
      <c r="EAC194" s="200"/>
      <c r="EAD194" s="201"/>
      <c r="EAE194" s="202"/>
      <c r="EAF194" s="199"/>
      <c r="EAG194" s="199"/>
      <c r="EAH194" s="80"/>
      <c r="EAI194" s="199"/>
      <c r="EAJ194" s="199"/>
      <c r="EAK194" s="199"/>
      <c r="EAL194" s="200"/>
      <c r="EAM194" s="201"/>
      <c r="EAN194" s="202"/>
      <c r="EAO194" s="199"/>
      <c r="EAP194" s="199"/>
      <c r="EAQ194" s="80"/>
      <c r="EAR194" s="199"/>
      <c r="EAS194" s="199"/>
      <c r="EAT194" s="199"/>
      <c r="EAU194" s="200"/>
      <c r="EAV194" s="201"/>
      <c r="EAW194" s="202"/>
      <c r="EAX194" s="199"/>
      <c r="EAY194" s="199"/>
      <c r="EAZ194" s="80"/>
      <c r="EBA194" s="199"/>
      <c r="EBB194" s="199"/>
      <c r="EBC194" s="199"/>
      <c r="EBD194" s="200"/>
      <c r="EBE194" s="201"/>
      <c r="EBF194" s="202"/>
      <c r="EBG194" s="199"/>
      <c r="EBH194" s="199"/>
      <c r="EBI194" s="80"/>
      <c r="EBJ194" s="199"/>
      <c r="EBK194" s="199"/>
      <c r="EBL194" s="199"/>
      <c r="EBM194" s="200"/>
      <c r="EBN194" s="201"/>
      <c r="EBO194" s="202"/>
      <c r="EBP194" s="199"/>
      <c r="EBQ194" s="199"/>
      <c r="EBR194" s="80"/>
      <c r="EBS194" s="199"/>
      <c r="EBT194" s="199"/>
      <c r="EBU194" s="199"/>
      <c r="EBV194" s="200"/>
      <c r="EBW194" s="201"/>
      <c r="EBX194" s="202"/>
      <c r="EBY194" s="199"/>
      <c r="EBZ194" s="199"/>
      <c r="ECA194" s="80"/>
      <c r="ECB194" s="199"/>
      <c r="ECC194" s="199"/>
      <c r="ECD194" s="199"/>
      <c r="ECE194" s="200"/>
      <c r="ECF194" s="201"/>
      <c r="ECG194" s="202"/>
      <c r="ECH194" s="199"/>
      <c r="ECI194" s="199"/>
      <c r="ECJ194" s="80"/>
      <c r="ECK194" s="199"/>
      <c r="ECL194" s="199"/>
      <c r="ECM194" s="199"/>
      <c r="ECN194" s="200"/>
      <c r="ECO194" s="201"/>
      <c r="ECP194" s="202"/>
      <c r="ECQ194" s="199"/>
      <c r="ECR194" s="199"/>
      <c r="ECS194" s="80"/>
      <c r="ECT194" s="199"/>
      <c r="ECU194" s="199"/>
      <c r="ECV194" s="199"/>
      <c r="ECW194" s="200"/>
      <c r="ECX194" s="201"/>
      <c r="ECY194" s="202"/>
      <c r="ECZ194" s="199"/>
      <c r="EDA194" s="199"/>
      <c r="EDB194" s="80"/>
      <c r="EDC194" s="199"/>
      <c r="EDD194" s="199"/>
      <c r="EDE194" s="199"/>
      <c r="EDF194" s="200"/>
      <c r="EDG194" s="201"/>
      <c r="EDH194" s="202"/>
      <c r="EDI194" s="199"/>
      <c r="EDJ194" s="199"/>
      <c r="EDK194" s="80"/>
      <c r="EDL194" s="199"/>
      <c r="EDM194" s="199"/>
      <c r="EDN194" s="199"/>
      <c r="EDO194" s="200"/>
      <c r="EDP194" s="201"/>
      <c r="EDQ194" s="202"/>
      <c r="EDR194" s="199"/>
      <c r="EDS194" s="199"/>
      <c r="EDT194" s="80"/>
      <c r="EDU194" s="199"/>
      <c r="EDV194" s="199"/>
      <c r="EDW194" s="199"/>
      <c r="EDX194" s="200"/>
      <c r="EDY194" s="201"/>
      <c r="EDZ194" s="202"/>
      <c r="EEA194" s="199"/>
      <c r="EEB194" s="199"/>
      <c r="EEC194" s="80"/>
      <c r="EED194" s="199"/>
      <c r="EEE194" s="199"/>
      <c r="EEF194" s="199"/>
      <c r="EEG194" s="200"/>
      <c r="EEH194" s="201"/>
      <c r="EEI194" s="202"/>
      <c r="EEJ194" s="199"/>
      <c r="EEK194" s="199"/>
      <c r="EEL194" s="80"/>
      <c r="EEM194" s="199"/>
      <c r="EEN194" s="199"/>
      <c r="EEO194" s="199"/>
      <c r="EEP194" s="200"/>
      <c r="EEQ194" s="201"/>
      <c r="EER194" s="202"/>
      <c r="EES194" s="199"/>
      <c r="EET194" s="199"/>
      <c r="EEU194" s="80"/>
      <c r="EEV194" s="199"/>
      <c r="EEW194" s="199"/>
      <c r="EEX194" s="199"/>
      <c r="EEY194" s="200"/>
      <c r="EEZ194" s="201"/>
      <c r="EFA194" s="202"/>
      <c r="EFB194" s="199"/>
      <c r="EFC194" s="199"/>
      <c r="EFD194" s="80"/>
      <c r="EFE194" s="199"/>
      <c r="EFF194" s="199"/>
      <c r="EFG194" s="199"/>
      <c r="EFH194" s="200"/>
      <c r="EFI194" s="201"/>
      <c r="EFJ194" s="202"/>
      <c r="EFM194" s="80"/>
      <c r="EFN194" s="199"/>
      <c r="EFO194" s="199"/>
      <c r="EFP194" s="199"/>
      <c r="EFQ194" s="200"/>
      <c r="EFR194" s="201"/>
      <c r="EFS194" s="202"/>
      <c r="EFV194" s="127"/>
      <c r="EFZ194" s="243"/>
      <c r="EGA194" s="244"/>
      <c r="EGB194" s="245"/>
      <c r="EGE194" s="127"/>
      <c r="EGH194" s="199"/>
      <c r="EGI194" s="200"/>
      <c r="EGJ194" s="201"/>
      <c r="EGK194" s="202"/>
      <c r="EGL194" s="199"/>
      <c r="EGM194" s="199"/>
      <c r="EGN194" s="80"/>
      <c r="EGO194" s="199"/>
      <c r="EGP194" s="199"/>
      <c r="EGQ194" s="199"/>
      <c r="EGR194" s="200"/>
      <c r="EGS194" s="201"/>
      <c r="EGT194" s="202"/>
      <c r="EGU194" s="199"/>
      <c r="EGV194" s="199"/>
      <c r="EGW194" s="80"/>
      <c r="EGX194" s="199"/>
      <c r="EGY194" s="199"/>
      <c r="EGZ194" s="199"/>
      <c r="EHA194" s="200"/>
      <c r="EHB194" s="201"/>
      <c r="EHC194" s="202"/>
      <c r="EHD194" s="199"/>
      <c r="EHE194" s="199"/>
      <c r="EHF194" s="80"/>
      <c r="EHG194" s="199"/>
      <c r="EHH194" s="199"/>
      <c r="EHI194" s="199"/>
      <c r="EHJ194" s="200"/>
      <c r="EHK194" s="201"/>
      <c r="EHL194" s="202"/>
      <c r="EHM194" s="199"/>
      <c r="EHN194" s="199"/>
      <c r="EHO194" s="80"/>
      <c r="EHP194" s="199"/>
      <c r="EHQ194" s="199"/>
      <c r="EHR194" s="199"/>
      <c r="EHS194" s="200"/>
      <c r="EHT194" s="201"/>
      <c r="EHU194" s="202"/>
      <c r="EHV194" s="199"/>
      <c r="EHW194" s="199"/>
      <c r="EHX194" s="80"/>
      <c r="EHY194" s="199"/>
      <c r="EHZ194" s="199"/>
      <c r="EIA194" s="199"/>
      <c r="EIB194" s="200"/>
      <c r="EIC194" s="201"/>
      <c r="EID194" s="202"/>
      <c r="EIE194" s="199"/>
      <c r="EIF194" s="199"/>
      <c r="EIG194" s="80"/>
      <c r="EIH194" s="199"/>
      <c r="EII194" s="199"/>
      <c r="EIJ194" s="199"/>
      <c r="EIK194" s="200"/>
      <c r="EIL194" s="201"/>
      <c r="EIM194" s="202"/>
      <c r="EIN194" s="199"/>
      <c r="EIO194" s="199"/>
      <c r="EIP194" s="80"/>
      <c r="EIQ194" s="199"/>
      <c r="EIR194" s="199"/>
      <c r="EIS194" s="199"/>
      <c r="EIT194" s="200"/>
      <c r="EIU194" s="201"/>
      <c r="EIV194" s="202"/>
      <c r="EIW194" s="199"/>
      <c r="EIX194" s="199"/>
      <c r="EIY194" s="80"/>
      <c r="EIZ194" s="199"/>
      <c r="EJA194" s="199"/>
      <c r="EJB194" s="199"/>
      <c r="EJC194" s="200"/>
      <c r="EJD194" s="201"/>
      <c r="EJE194" s="202"/>
      <c r="EJF194" s="199"/>
      <c r="EJG194" s="199"/>
      <c r="EJH194" s="80"/>
      <c r="EJI194" s="199"/>
      <c r="EJJ194" s="199"/>
      <c r="EJK194" s="199"/>
      <c r="EJL194" s="200"/>
      <c r="EJM194" s="201"/>
      <c r="EJN194" s="202"/>
      <c r="EJO194" s="199"/>
      <c r="EJP194" s="199"/>
      <c r="EJQ194" s="80"/>
      <c r="EJR194" s="199"/>
      <c r="EJS194" s="199"/>
      <c r="EJT194" s="199"/>
      <c r="EJU194" s="200"/>
      <c r="EJV194" s="201"/>
      <c r="EJW194" s="202"/>
      <c r="EJX194" s="199"/>
      <c r="EJY194" s="199"/>
      <c r="EJZ194" s="80"/>
      <c r="EKA194" s="199"/>
      <c r="EKB194" s="199"/>
      <c r="EKC194" s="199"/>
      <c r="EKD194" s="200"/>
      <c r="EKE194" s="201"/>
      <c r="EKF194" s="202"/>
      <c r="EKG194" s="199"/>
      <c r="EKH194" s="199"/>
      <c r="EKI194" s="80"/>
      <c r="EKJ194" s="199"/>
      <c r="EKK194" s="199"/>
      <c r="EKL194" s="199"/>
      <c r="EKM194" s="200"/>
      <c r="EKN194" s="201"/>
      <c r="EKO194" s="202"/>
      <c r="EKP194" s="199"/>
      <c r="EKQ194" s="199"/>
      <c r="EKR194" s="80"/>
      <c r="EKS194" s="199"/>
      <c r="EKT194" s="199"/>
      <c r="EKU194" s="199"/>
      <c r="EKV194" s="200"/>
      <c r="EKW194" s="201"/>
      <c r="EKX194" s="202"/>
      <c r="EKY194" s="199"/>
      <c r="EKZ194" s="199"/>
      <c r="ELA194" s="80"/>
      <c r="ELB194" s="199"/>
      <c r="ELC194" s="199"/>
      <c r="ELD194" s="199"/>
      <c r="ELE194" s="200"/>
      <c r="ELF194" s="201"/>
      <c r="ELG194" s="202"/>
      <c r="ELH194" s="199"/>
      <c r="ELI194" s="199"/>
      <c r="ELJ194" s="80"/>
      <c r="ELK194" s="199"/>
      <c r="ELL194" s="199"/>
      <c r="ELM194" s="199"/>
      <c r="ELN194" s="200"/>
      <c r="ELO194" s="201"/>
      <c r="ELP194" s="202"/>
      <c r="ELQ194" s="199"/>
      <c r="ELR194" s="199"/>
      <c r="ELS194" s="80"/>
      <c r="ELT194" s="199"/>
      <c r="ELU194" s="199"/>
      <c r="ELV194" s="199"/>
      <c r="ELW194" s="200"/>
      <c r="ELX194" s="201"/>
      <c r="ELY194" s="202"/>
      <c r="ELZ194" s="199"/>
      <c r="EMA194" s="199"/>
      <c r="EMB194" s="80"/>
      <c r="EMC194" s="199"/>
      <c r="EMD194" s="199"/>
      <c r="EME194" s="199"/>
      <c r="EMF194" s="200"/>
      <c r="EMG194" s="201"/>
      <c r="EMH194" s="202"/>
      <c r="EMI194" s="199"/>
      <c r="EMJ194" s="199"/>
      <c r="EMK194" s="80"/>
      <c r="EML194" s="199"/>
      <c r="EMM194" s="199"/>
      <c r="EMN194" s="199"/>
      <c r="EMO194" s="200"/>
      <c r="EMP194" s="201"/>
      <c r="EMQ194" s="202"/>
      <c r="EMR194" s="199"/>
      <c r="EMS194" s="199"/>
      <c r="EMT194" s="80"/>
      <c r="EMU194" s="199"/>
      <c r="EMV194" s="199"/>
      <c r="EMW194" s="199"/>
      <c r="EMX194" s="200"/>
      <c r="EMY194" s="201"/>
      <c r="EMZ194" s="202"/>
      <c r="ENA194" s="199"/>
      <c r="ENB194" s="199"/>
      <c r="ENC194" s="80"/>
      <c r="END194" s="199"/>
      <c r="ENE194" s="199"/>
      <c r="ENF194" s="199"/>
      <c r="ENG194" s="200"/>
      <c r="ENH194" s="201"/>
      <c r="ENI194" s="202"/>
      <c r="ENJ194" s="199"/>
      <c r="ENK194" s="199"/>
      <c r="ENL194" s="80"/>
      <c r="ENM194" s="199"/>
      <c r="ENN194" s="199"/>
      <c r="ENO194" s="199"/>
      <c r="ENP194" s="200"/>
      <c r="ENQ194" s="201"/>
      <c r="ENR194" s="202"/>
      <c r="ENS194" s="199"/>
      <c r="ENT194" s="199"/>
      <c r="ENU194" s="80"/>
      <c r="ENV194" s="199"/>
      <c r="ENW194" s="199"/>
      <c r="ENX194" s="199"/>
      <c r="ENY194" s="200"/>
      <c r="ENZ194" s="201"/>
      <c r="EOA194" s="202"/>
      <c r="EOB194" s="199"/>
      <c r="EOC194" s="199"/>
      <c r="EOD194" s="80"/>
      <c r="EOE194" s="199"/>
      <c r="EOF194" s="199"/>
      <c r="EOG194" s="199"/>
      <c r="EOH194" s="200"/>
      <c r="EOI194" s="201"/>
      <c r="EOJ194" s="202"/>
      <c r="EOK194" s="199"/>
      <c r="EOL194" s="199"/>
      <c r="EOM194" s="80"/>
      <c r="EON194" s="199"/>
      <c r="EOO194" s="199"/>
      <c r="EOP194" s="199"/>
      <c r="EOQ194" s="200"/>
      <c r="EOR194" s="201"/>
      <c r="EOS194" s="202"/>
      <c r="EOT194" s="199"/>
      <c r="EOU194" s="199"/>
      <c r="EOV194" s="80"/>
      <c r="EOW194" s="199"/>
      <c r="EOX194" s="199"/>
      <c r="EOY194" s="199"/>
      <c r="EOZ194" s="200"/>
      <c r="EPA194" s="201"/>
      <c r="EPB194" s="202"/>
      <c r="EPC194" s="199"/>
      <c r="EPD194" s="199"/>
      <c r="EPE194" s="80"/>
      <c r="EPF194" s="199"/>
      <c r="EPI194" s="200"/>
      <c r="EPJ194" s="201"/>
      <c r="EPK194" s="202"/>
      <c r="EPL194" s="199"/>
      <c r="EPM194" s="199"/>
      <c r="EPN194" s="80"/>
      <c r="EPO194" s="199"/>
      <c r="EPR194" s="243"/>
      <c r="EPS194" s="244"/>
      <c r="EPT194" s="245"/>
      <c r="EPW194" s="127"/>
      <c r="EQA194" s="243"/>
      <c r="EQB194" s="244"/>
      <c r="EQC194" s="245"/>
      <c r="EQD194" s="199"/>
      <c r="EQE194" s="199"/>
      <c r="EQF194" s="80"/>
      <c r="EQG194" s="199"/>
      <c r="EQH194" s="199"/>
      <c r="EQI194" s="199"/>
      <c r="EQJ194" s="200"/>
      <c r="EQK194" s="201"/>
      <c r="EQL194" s="202"/>
      <c r="EQM194" s="199"/>
      <c r="EQN194" s="199"/>
      <c r="EQO194" s="80"/>
      <c r="EQP194" s="199"/>
      <c r="EQQ194" s="199"/>
      <c r="EQR194" s="199"/>
      <c r="EQS194" s="200"/>
      <c r="EQT194" s="201"/>
      <c r="EQU194" s="202"/>
      <c r="EQV194" s="199"/>
      <c r="EQW194" s="199"/>
      <c r="EQX194" s="80"/>
      <c r="EQY194" s="199"/>
      <c r="EQZ194" s="199"/>
      <c r="ERA194" s="199"/>
      <c r="ERB194" s="200"/>
      <c r="ERC194" s="201"/>
      <c r="ERD194" s="202"/>
      <c r="ERE194" s="199"/>
      <c r="ERF194" s="199"/>
      <c r="ERG194" s="80"/>
      <c r="ERH194" s="199"/>
      <c r="ERI194" s="199"/>
      <c r="ERJ194" s="199"/>
      <c r="ERK194" s="200"/>
      <c r="ERL194" s="201"/>
      <c r="ERM194" s="202"/>
      <c r="ERN194" s="199"/>
      <c r="ERO194" s="199"/>
      <c r="ERP194" s="80"/>
      <c r="ERQ194" s="199"/>
      <c r="ERR194" s="199"/>
      <c r="ERS194" s="199"/>
      <c r="ERT194" s="200"/>
      <c r="ERU194" s="201"/>
      <c r="ERV194" s="202"/>
      <c r="ERW194" s="199"/>
      <c r="ERX194" s="199"/>
      <c r="ERY194" s="80"/>
      <c r="ERZ194" s="199"/>
      <c r="ESA194" s="199"/>
      <c r="ESB194" s="199"/>
      <c r="ESC194" s="200"/>
      <c r="ESD194" s="201"/>
      <c r="ESE194" s="202"/>
      <c r="ESF194" s="199"/>
      <c r="ESG194" s="199"/>
      <c r="ESH194" s="80"/>
      <c r="ESI194" s="199"/>
      <c r="ESJ194" s="199"/>
      <c r="ESK194" s="199"/>
      <c r="ESL194" s="200"/>
      <c r="ESM194" s="201"/>
      <c r="ESN194" s="202"/>
      <c r="ESO194" s="199"/>
      <c r="ESP194" s="199"/>
      <c r="ESQ194" s="80"/>
      <c r="ESR194" s="199"/>
      <c r="ESS194" s="199"/>
      <c r="EST194" s="199"/>
      <c r="ESU194" s="200"/>
      <c r="ESV194" s="201"/>
      <c r="ESW194" s="202"/>
      <c r="ESX194" s="199"/>
      <c r="ESY194" s="199"/>
      <c r="ESZ194" s="80"/>
      <c r="ETA194" s="199"/>
      <c r="ETB194" s="199"/>
      <c r="ETC194" s="199"/>
      <c r="ETD194" s="200"/>
      <c r="ETE194" s="201"/>
      <c r="ETF194" s="202"/>
      <c r="ETG194" s="199"/>
      <c r="ETH194" s="199"/>
      <c r="ETI194" s="80"/>
      <c r="ETJ194" s="199"/>
      <c r="ETK194" s="199"/>
      <c r="ETL194" s="199"/>
      <c r="ETM194" s="200"/>
      <c r="ETN194" s="201"/>
      <c r="ETO194" s="202"/>
      <c r="ETP194" s="199"/>
      <c r="ETQ194" s="199"/>
      <c r="ETR194" s="80"/>
      <c r="ETS194" s="199"/>
      <c r="ETT194" s="199"/>
      <c r="ETU194" s="199"/>
      <c r="ETV194" s="200"/>
      <c r="ETW194" s="201"/>
      <c r="ETX194" s="202"/>
      <c r="ETY194" s="199"/>
      <c r="ETZ194" s="199"/>
      <c r="EUA194" s="80"/>
      <c r="EUB194" s="199"/>
      <c r="EUC194" s="199"/>
      <c r="EUD194" s="199"/>
      <c r="EUE194" s="200"/>
      <c r="EUF194" s="201"/>
      <c r="EUG194" s="202"/>
      <c r="EUH194" s="199"/>
      <c r="EUI194" s="199"/>
      <c r="EUJ194" s="80"/>
      <c r="EUK194" s="199"/>
      <c r="EUL194" s="199"/>
      <c r="EUM194" s="199"/>
      <c r="EUN194" s="200"/>
      <c r="EUO194" s="201"/>
      <c r="EUP194" s="202"/>
      <c r="EUQ194" s="199"/>
      <c r="EUR194" s="199"/>
      <c r="EUS194" s="80"/>
      <c r="EUT194" s="199"/>
      <c r="EUU194" s="199"/>
      <c r="EUV194" s="199"/>
      <c r="EUW194" s="200"/>
      <c r="EUX194" s="201"/>
      <c r="EUY194" s="202"/>
      <c r="EUZ194" s="199"/>
      <c r="EVA194" s="199"/>
      <c r="EVB194" s="80"/>
      <c r="EVC194" s="199"/>
      <c r="EVD194" s="199"/>
      <c r="EVE194" s="199"/>
      <c r="EVF194" s="200"/>
      <c r="EVG194" s="201"/>
      <c r="EVH194" s="202"/>
      <c r="EVI194" s="199"/>
      <c r="EVJ194" s="199"/>
      <c r="EVK194" s="80"/>
      <c r="EVL194" s="199"/>
      <c r="EVM194" s="199"/>
      <c r="EVN194" s="199"/>
      <c r="EVO194" s="200"/>
      <c r="EVP194" s="201"/>
      <c r="EVQ194" s="202"/>
      <c r="EVR194" s="199"/>
      <c r="EVS194" s="199"/>
      <c r="EVT194" s="80"/>
      <c r="EVU194" s="199"/>
      <c r="EVV194" s="199"/>
      <c r="EVW194" s="199"/>
      <c r="EVX194" s="200"/>
      <c r="EVY194" s="201"/>
      <c r="EVZ194" s="202"/>
      <c r="EWA194" s="199"/>
      <c r="EWB194" s="199"/>
      <c r="EWC194" s="80"/>
      <c r="EWD194" s="199"/>
      <c r="EWE194" s="199"/>
      <c r="EWF194" s="199"/>
      <c r="EWG194" s="200"/>
      <c r="EWH194" s="201"/>
      <c r="EWI194" s="202"/>
      <c r="EWJ194" s="199"/>
      <c r="EWK194" s="199"/>
      <c r="EWL194" s="80"/>
      <c r="EWM194" s="199"/>
      <c r="EWN194" s="199"/>
      <c r="EWO194" s="199"/>
      <c r="EWP194" s="200"/>
      <c r="EWQ194" s="201"/>
      <c r="EWR194" s="202"/>
      <c r="EWS194" s="199"/>
      <c r="EWT194" s="199"/>
      <c r="EWU194" s="80"/>
      <c r="EWV194" s="199"/>
      <c r="EWW194" s="199"/>
      <c r="EWX194" s="199"/>
      <c r="EWY194" s="200"/>
      <c r="EWZ194" s="201"/>
      <c r="EXA194" s="202"/>
      <c r="EXB194" s="199"/>
      <c r="EXC194" s="199"/>
      <c r="EXD194" s="80"/>
      <c r="EXE194" s="199"/>
      <c r="EXF194" s="199"/>
      <c r="EXG194" s="199"/>
      <c r="EXH194" s="200"/>
      <c r="EXI194" s="201"/>
      <c r="EXJ194" s="202"/>
      <c r="EXK194" s="199"/>
      <c r="EXL194" s="199"/>
      <c r="EXM194" s="80"/>
      <c r="EXN194" s="199"/>
      <c r="EXO194" s="199"/>
      <c r="EXP194" s="199"/>
      <c r="EXQ194" s="200"/>
      <c r="EXR194" s="201"/>
      <c r="EXS194" s="202"/>
      <c r="EXT194" s="199"/>
      <c r="EXU194" s="199"/>
      <c r="EXV194" s="80"/>
      <c r="EXW194" s="199"/>
      <c r="EXX194" s="199"/>
      <c r="EXY194" s="199"/>
      <c r="EXZ194" s="200"/>
      <c r="EYA194" s="201"/>
      <c r="EYB194" s="202"/>
      <c r="EYC194" s="199"/>
      <c r="EYD194" s="199"/>
      <c r="EYE194" s="80"/>
      <c r="EYF194" s="199"/>
      <c r="EYG194" s="199"/>
      <c r="EYH194" s="199"/>
      <c r="EYI194" s="200"/>
      <c r="EYJ194" s="201"/>
      <c r="EYK194" s="202"/>
      <c r="EYL194" s="199"/>
      <c r="EYM194" s="199"/>
      <c r="EYN194" s="80"/>
      <c r="EYO194" s="199"/>
      <c r="EYP194" s="199"/>
      <c r="EYQ194" s="199"/>
      <c r="EYR194" s="200"/>
      <c r="EYS194" s="201"/>
      <c r="EYT194" s="202"/>
      <c r="EYU194" s="199"/>
      <c r="EYV194" s="199"/>
      <c r="EYW194" s="80"/>
      <c r="EYX194" s="199"/>
      <c r="EYY194" s="199"/>
      <c r="EYZ194" s="199"/>
      <c r="EZA194" s="200"/>
      <c r="EZB194" s="201"/>
      <c r="EZC194" s="245"/>
      <c r="EZE194" s="199"/>
      <c r="EZF194" s="80"/>
      <c r="EZG194" s="199"/>
      <c r="EZH194" s="199"/>
      <c r="EZI194" s="199"/>
      <c r="EZJ194" s="200"/>
      <c r="EZK194" s="201"/>
      <c r="EZL194" s="245"/>
      <c r="EZO194" s="127"/>
      <c r="EZS194" s="243"/>
      <c r="EZT194" s="244"/>
      <c r="EZU194" s="245"/>
      <c r="EZX194" s="127"/>
      <c r="EZZ194" s="199"/>
      <c r="FAA194" s="199"/>
      <c r="FAB194" s="200"/>
      <c r="FAC194" s="201"/>
      <c r="FAD194" s="202"/>
      <c r="FAE194" s="199"/>
      <c r="FAF194" s="199"/>
      <c r="FAG194" s="80"/>
      <c r="FAH194" s="199"/>
      <c r="FAI194" s="199"/>
      <c r="FAJ194" s="199"/>
      <c r="FAK194" s="200"/>
      <c r="FAL194" s="201"/>
      <c r="FAM194" s="202"/>
      <c r="FAN194" s="199"/>
      <c r="FAO194" s="199"/>
      <c r="FAP194" s="80"/>
      <c r="FAQ194" s="199"/>
      <c r="FAR194" s="199"/>
      <c r="FAS194" s="199"/>
      <c r="FAT194" s="200"/>
      <c r="FAU194" s="201"/>
      <c r="FAV194" s="202"/>
      <c r="FAW194" s="199"/>
      <c r="FAX194" s="199"/>
      <c r="FAY194" s="80"/>
      <c r="FAZ194" s="199"/>
      <c r="FBA194" s="199"/>
      <c r="FBB194" s="199"/>
      <c r="FBC194" s="200"/>
      <c r="FBD194" s="201"/>
      <c r="FBE194" s="202"/>
      <c r="FBF194" s="199"/>
      <c r="FBG194" s="199"/>
      <c r="FBH194" s="80"/>
      <c r="FBI194" s="199"/>
      <c r="FBJ194" s="199"/>
      <c r="FBK194" s="199"/>
      <c r="FBL194" s="200"/>
      <c r="FBM194" s="201"/>
      <c r="FBN194" s="202"/>
      <c r="FBO194" s="199"/>
      <c r="FBP194" s="199"/>
      <c r="FBQ194" s="80"/>
      <c r="FBR194" s="199"/>
      <c r="FBS194" s="199"/>
      <c r="FBT194" s="199"/>
      <c r="FBU194" s="200"/>
      <c r="FBV194" s="201"/>
      <c r="FBW194" s="202"/>
      <c r="FBX194" s="199"/>
      <c r="FBY194" s="199"/>
      <c r="FBZ194" s="80"/>
      <c r="FCA194" s="199"/>
      <c r="FCB194" s="199"/>
      <c r="FCC194" s="199"/>
      <c r="FCD194" s="200"/>
      <c r="FCE194" s="201"/>
      <c r="FCF194" s="202"/>
      <c r="FCG194" s="199"/>
      <c r="FCH194" s="199"/>
      <c r="FCI194" s="80"/>
      <c r="FCJ194" s="199"/>
      <c r="FCK194" s="199"/>
      <c r="FCL194" s="199"/>
      <c r="FCM194" s="200"/>
      <c r="FCN194" s="201"/>
      <c r="FCO194" s="202"/>
      <c r="FCP194" s="199"/>
      <c r="FCQ194" s="199"/>
      <c r="FCR194" s="80"/>
      <c r="FCS194" s="199"/>
      <c r="FCT194" s="199"/>
      <c r="FCU194" s="199"/>
      <c r="FCV194" s="200"/>
      <c r="FCW194" s="201"/>
      <c r="FCX194" s="202"/>
      <c r="FCY194" s="199"/>
      <c r="FCZ194" s="199"/>
      <c r="FDA194" s="80"/>
      <c r="FDB194" s="199"/>
      <c r="FDC194" s="199"/>
      <c r="FDD194" s="199"/>
      <c r="FDE194" s="200"/>
      <c r="FDF194" s="201"/>
      <c r="FDG194" s="202"/>
      <c r="FDH194" s="199"/>
      <c r="FDI194" s="199"/>
      <c r="FDJ194" s="80"/>
      <c r="FDK194" s="199"/>
      <c r="FDL194" s="199"/>
      <c r="FDM194" s="199"/>
      <c r="FDN194" s="200"/>
      <c r="FDO194" s="201"/>
      <c r="FDP194" s="202"/>
      <c r="FDQ194" s="199"/>
      <c r="FDR194" s="199"/>
      <c r="FDS194" s="80"/>
      <c r="FDT194" s="199"/>
      <c r="FDU194" s="199"/>
      <c r="FDV194" s="199"/>
      <c r="FDW194" s="200"/>
      <c r="FDX194" s="201"/>
      <c r="FDY194" s="202"/>
      <c r="FDZ194" s="199"/>
      <c r="FEA194" s="199"/>
      <c r="FEB194" s="80"/>
      <c r="FEC194" s="199"/>
      <c r="FED194" s="199"/>
      <c r="FEE194" s="199"/>
      <c r="FEF194" s="200"/>
      <c r="FEG194" s="201"/>
      <c r="FEH194" s="202"/>
      <c r="FEI194" s="199"/>
      <c r="FEJ194" s="199"/>
      <c r="FEK194" s="80"/>
      <c r="FEL194" s="199"/>
      <c r="FEM194" s="199"/>
      <c r="FEN194" s="199"/>
      <c r="FEO194" s="200"/>
      <c r="FEP194" s="201"/>
      <c r="FEQ194" s="202"/>
      <c r="FER194" s="199"/>
      <c r="FES194" s="199"/>
      <c r="FET194" s="80"/>
      <c r="FEU194" s="199"/>
      <c r="FEV194" s="199"/>
      <c r="FEW194" s="199"/>
      <c r="FEX194" s="200"/>
      <c r="FEY194" s="201"/>
      <c r="FEZ194" s="202"/>
      <c r="FFA194" s="199"/>
      <c r="FFB194" s="199"/>
      <c r="FFC194" s="80"/>
      <c r="FFD194" s="199"/>
      <c r="FFE194" s="199"/>
      <c r="FFF194" s="199"/>
      <c r="FFG194" s="200"/>
      <c r="FFH194" s="201"/>
      <c r="FFI194" s="202"/>
      <c r="FFJ194" s="199"/>
      <c r="FFK194" s="199"/>
      <c r="FFL194" s="80"/>
      <c r="FFM194" s="199"/>
      <c r="FFN194" s="199"/>
      <c r="FFO194" s="199"/>
      <c r="FFP194" s="200"/>
      <c r="FFQ194" s="201"/>
      <c r="FFR194" s="202"/>
      <c r="FFS194" s="199"/>
      <c r="FFT194" s="199"/>
      <c r="FFU194" s="80"/>
      <c r="FFV194" s="199"/>
      <c r="FFW194" s="199"/>
      <c r="FFX194" s="199"/>
      <c r="FFY194" s="200"/>
      <c r="FFZ194" s="201"/>
      <c r="FGA194" s="202"/>
      <c r="FGB194" s="199"/>
      <c r="FGC194" s="199"/>
      <c r="FGD194" s="80"/>
      <c r="FGE194" s="199"/>
      <c r="FGF194" s="199"/>
      <c r="FGG194" s="199"/>
      <c r="FGH194" s="200"/>
      <c r="FGI194" s="201"/>
      <c r="FGJ194" s="202"/>
      <c r="FGK194" s="199"/>
      <c r="FGL194" s="199"/>
      <c r="FGM194" s="80"/>
      <c r="FGN194" s="199"/>
      <c r="FGO194" s="199"/>
      <c r="FGP194" s="199"/>
      <c r="FGQ194" s="200"/>
      <c r="FGR194" s="201"/>
      <c r="FGS194" s="202"/>
      <c r="FGT194" s="199"/>
      <c r="FGU194" s="199"/>
      <c r="FGV194" s="80"/>
      <c r="FGW194" s="199"/>
      <c r="FGX194" s="199"/>
      <c r="FGY194" s="199"/>
      <c r="FGZ194" s="200"/>
      <c r="FHA194" s="201"/>
      <c r="FHB194" s="202"/>
      <c r="FHC194" s="199"/>
      <c r="FHD194" s="199"/>
      <c r="FHE194" s="80"/>
      <c r="FHF194" s="199"/>
      <c r="FHG194" s="199"/>
      <c r="FHH194" s="199"/>
      <c r="FHI194" s="200"/>
      <c r="FHJ194" s="201"/>
      <c r="FHK194" s="202"/>
      <c r="FHL194" s="199"/>
      <c r="FHM194" s="199"/>
      <c r="FHN194" s="80"/>
      <c r="FHO194" s="199"/>
      <c r="FHP194" s="199"/>
      <c r="FHQ194" s="199"/>
      <c r="FHR194" s="200"/>
      <c r="FHS194" s="201"/>
      <c r="FHT194" s="202"/>
      <c r="FHU194" s="199"/>
      <c r="FHV194" s="199"/>
      <c r="FHW194" s="80"/>
      <c r="FHX194" s="199"/>
      <c r="FHY194" s="199"/>
      <c r="FHZ194" s="199"/>
      <c r="FIA194" s="200"/>
      <c r="FIB194" s="201"/>
      <c r="FIC194" s="202"/>
      <c r="FID194" s="199"/>
      <c r="FIE194" s="199"/>
      <c r="FIF194" s="80"/>
      <c r="FIG194" s="199"/>
      <c r="FIH194" s="199"/>
      <c r="FII194" s="199"/>
      <c r="FIJ194" s="200"/>
      <c r="FIK194" s="201"/>
      <c r="FIL194" s="202"/>
      <c r="FIM194" s="199"/>
      <c r="FIN194" s="199"/>
      <c r="FIO194" s="80"/>
      <c r="FIP194" s="199"/>
      <c r="FIQ194" s="199"/>
      <c r="FIR194" s="199"/>
      <c r="FIS194" s="200"/>
      <c r="FIT194" s="201"/>
      <c r="FIU194" s="202"/>
      <c r="FIV194" s="199"/>
      <c r="FIW194" s="199"/>
      <c r="FIX194" s="80"/>
      <c r="FJA194" s="199"/>
      <c r="FJB194" s="200"/>
      <c r="FJC194" s="201"/>
      <c r="FJD194" s="202"/>
      <c r="FJE194" s="199"/>
      <c r="FJF194" s="199"/>
      <c r="FJG194" s="80"/>
      <c r="FJK194" s="243"/>
      <c r="FJL194" s="244"/>
      <c r="FJM194" s="245"/>
      <c r="FJP194" s="127"/>
      <c r="FJT194" s="243"/>
      <c r="FJU194" s="244"/>
      <c r="FJV194" s="202"/>
      <c r="FJW194" s="199"/>
      <c r="FJX194" s="199"/>
      <c r="FJY194" s="80"/>
      <c r="FJZ194" s="199"/>
      <c r="FKA194" s="199"/>
      <c r="FKB194" s="199"/>
      <c r="FKC194" s="200"/>
      <c r="FKD194" s="201"/>
      <c r="FKE194" s="202"/>
      <c r="FKF194" s="199"/>
      <c r="FKG194" s="199"/>
      <c r="FKH194" s="80"/>
      <c r="FKI194" s="199"/>
      <c r="FKJ194" s="199"/>
      <c r="FKK194" s="199"/>
      <c r="FKL194" s="200"/>
      <c r="FKM194" s="201"/>
      <c r="FKN194" s="202"/>
      <c r="FKO194" s="199"/>
      <c r="FKP194" s="199"/>
      <c r="FKQ194" s="80"/>
      <c r="FKR194" s="199"/>
      <c r="FKS194" s="199"/>
      <c r="FKT194" s="199"/>
      <c r="FKU194" s="200"/>
      <c r="FKV194" s="201"/>
      <c r="FKW194" s="202"/>
      <c r="FKX194" s="199"/>
      <c r="FKY194" s="199"/>
      <c r="FKZ194" s="80"/>
      <c r="FLA194" s="199"/>
      <c r="FLB194" s="199"/>
      <c r="FLC194" s="199"/>
      <c r="FLD194" s="200"/>
      <c r="FLE194" s="201"/>
      <c r="FLF194" s="202"/>
      <c r="FLG194" s="199"/>
      <c r="FLH194" s="199"/>
      <c r="FLI194" s="80"/>
      <c r="FLJ194" s="199"/>
      <c r="FLK194" s="199"/>
      <c r="FLL194" s="199"/>
      <c r="FLM194" s="200"/>
      <c r="FLN194" s="201"/>
      <c r="FLO194" s="202"/>
      <c r="FLP194" s="199"/>
      <c r="FLQ194" s="199"/>
      <c r="FLR194" s="80"/>
      <c r="FLS194" s="199"/>
      <c r="FLT194" s="199"/>
      <c r="FLU194" s="199"/>
      <c r="FLV194" s="200"/>
      <c r="FLW194" s="201"/>
      <c r="FLX194" s="202"/>
      <c r="FLY194" s="199"/>
      <c r="FLZ194" s="199"/>
      <c r="FMA194" s="80"/>
      <c r="FMB194" s="199"/>
      <c r="FMC194" s="199"/>
      <c r="FMD194" s="199"/>
      <c r="FME194" s="200"/>
      <c r="FMF194" s="201"/>
      <c r="FMG194" s="202"/>
      <c r="FMH194" s="199"/>
      <c r="FMI194" s="199"/>
      <c r="FMJ194" s="80"/>
      <c r="FMK194" s="199"/>
      <c r="FML194" s="199"/>
      <c r="FMM194" s="199"/>
      <c r="FMN194" s="200"/>
      <c r="FMO194" s="201"/>
      <c r="FMP194" s="202"/>
      <c r="FMQ194" s="199"/>
      <c r="FMR194" s="199"/>
      <c r="FMS194" s="80"/>
      <c r="FMT194" s="199"/>
      <c r="FMU194" s="199"/>
      <c r="FMV194" s="199"/>
      <c r="FMW194" s="200"/>
      <c r="FMX194" s="201"/>
      <c r="FMY194" s="202"/>
      <c r="FMZ194" s="199"/>
      <c r="FNA194" s="199"/>
      <c r="FNB194" s="80"/>
      <c r="FNC194" s="199"/>
      <c r="FND194" s="199"/>
      <c r="FNE194" s="199"/>
      <c r="FNF194" s="200"/>
      <c r="FNG194" s="201"/>
      <c r="FNH194" s="202"/>
      <c r="FNI194" s="199"/>
      <c r="FNJ194" s="199"/>
      <c r="FNK194" s="80"/>
      <c r="FNL194" s="199"/>
      <c r="FNM194" s="199"/>
      <c r="FNN194" s="199"/>
      <c r="FNO194" s="200"/>
      <c r="FNP194" s="201"/>
      <c r="FNQ194" s="202"/>
      <c r="FNR194" s="199"/>
      <c r="FNS194" s="199"/>
      <c r="FNT194" s="80"/>
      <c r="FNU194" s="199"/>
      <c r="FNV194" s="199"/>
      <c r="FNW194" s="199"/>
      <c r="FNX194" s="200"/>
      <c r="FNY194" s="201"/>
      <c r="FNZ194" s="202"/>
      <c r="FOA194" s="199"/>
      <c r="FOB194" s="199"/>
      <c r="FOC194" s="80"/>
      <c r="FOD194" s="199"/>
      <c r="FOE194" s="199"/>
      <c r="FOF194" s="199"/>
      <c r="FOG194" s="200"/>
      <c r="FOH194" s="201"/>
      <c r="FOI194" s="202"/>
      <c r="FOJ194" s="199"/>
      <c r="FOK194" s="199"/>
      <c r="FOL194" s="80"/>
      <c r="FOM194" s="199"/>
      <c r="FON194" s="199"/>
      <c r="FOO194" s="199"/>
      <c r="FOP194" s="200"/>
      <c r="FOQ194" s="201"/>
      <c r="FOR194" s="202"/>
      <c r="FOS194" s="199"/>
      <c r="FOT194" s="199"/>
      <c r="FOU194" s="80"/>
      <c r="FOV194" s="199"/>
      <c r="FOW194" s="199"/>
      <c r="FOX194" s="199"/>
      <c r="FOY194" s="200"/>
      <c r="FOZ194" s="201"/>
      <c r="FPA194" s="202"/>
      <c r="FPB194" s="199"/>
      <c r="FPC194" s="199"/>
      <c r="FPD194" s="80"/>
      <c r="FPE194" s="199"/>
      <c r="FPF194" s="199"/>
      <c r="FPG194" s="199"/>
      <c r="FPH194" s="200"/>
      <c r="FPI194" s="201"/>
      <c r="FPJ194" s="202"/>
      <c r="FPK194" s="199"/>
      <c r="FPL194" s="199"/>
      <c r="FPM194" s="80"/>
      <c r="FPN194" s="199"/>
      <c r="FPO194" s="199"/>
      <c r="FPP194" s="199"/>
      <c r="FPQ194" s="200"/>
      <c r="FPR194" s="201"/>
      <c r="FPS194" s="202"/>
      <c r="FPT194" s="199"/>
      <c r="FPU194" s="199"/>
      <c r="FPV194" s="80"/>
      <c r="FPW194" s="199"/>
      <c r="FPX194" s="199"/>
      <c r="FPY194" s="199"/>
      <c r="FPZ194" s="200"/>
      <c r="FQA194" s="201"/>
      <c r="FQB194" s="202"/>
      <c r="FQC194" s="199"/>
      <c r="FQD194" s="199"/>
      <c r="FQE194" s="80"/>
      <c r="FQF194" s="199"/>
      <c r="FQG194" s="199"/>
      <c r="FQH194" s="199"/>
      <c r="FQI194" s="200"/>
      <c r="FQJ194" s="201"/>
      <c r="FQK194" s="202"/>
      <c r="FQL194" s="199"/>
      <c r="FQM194" s="199"/>
      <c r="FQN194" s="80"/>
      <c r="FQO194" s="199"/>
      <c r="FQP194" s="199"/>
      <c r="FQQ194" s="199"/>
      <c r="FQR194" s="200"/>
      <c r="FQS194" s="201"/>
      <c r="FQT194" s="202"/>
      <c r="FQU194" s="199"/>
      <c r="FQV194" s="199"/>
      <c r="FQW194" s="80"/>
      <c r="FQX194" s="199"/>
      <c r="FQY194" s="199"/>
      <c r="FQZ194" s="199"/>
      <c r="FRA194" s="200"/>
      <c r="FRB194" s="201"/>
      <c r="FRC194" s="202"/>
      <c r="FRD194" s="199"/>
      <c r="FRE194" s="199"/>
      <c r="FRF194" s="80"/>
      <c r="FRG194" s="199"/>
      <c r="FRH194" s="199"/>
      <c r="FRI194" s="199"/>
      <c r="FRJ194" s="200"/>
      <c r="FRK194" s="201"/>
      <c r="FRL194" s="202"/>
      <c r="FRM194" s="199"/>
      <c r="FRN194" s="199"/>
      <c r="FRO194" s="80"/>
      <c r="FRP194" s="199"/>
      <c r="FRQ194" s="199"/>
      <c r="FRR194" s="199"/>
      <c r="FRS194" s="200"/>
      <c r="FRT194" s="201"/>
      <c r="FRU194" s="202"/>
      <c r="FRV194" s="199"/>
      <c r="FRW194" s="199"/>
      <c r="FRX194" s="80"/>
      <c r="FRY194" s="199"/>
      <c r="FRZ194" s="199"/>
      <c r="FSA194" s="199"/>
      <c r="FSB194" s="200"/>
      <c r="FSC194" s="201"/>
      <c r="FSD194" s="202"/>
      <c r="FSE194" s="199"/>
      <c r="FSF194" s="199"/>
      <c r="FSG194" s="80"/>
      <c r="FSH194" s="199"/>
      <c r="FSI194" s="199"/>
      <c r="FSJ194" s="199"/>
      <c r="FSK194" s="200"/>
      <c r="FSL194" s="201"/>
      <c r="FSM194" s="202"/>
      <c r="FSN194" s="199"/>
      <c r="FSO194" s="199"/>
      <c r="FSP194" s="80"/>
      <c r="FSQ194" s="199"/>
      <c r="FSR194" s="199"/>
      <c r="FSS194" s="199"/>
      <c r="FST194" s="200"/>
      <c r="FSU194" s="244"/>
      <c r="FSV194" s="245"/>
      <c r="FSW194" s="199"/>
      <c r="FSX194" s="199"/>
      <c r="FSY194" s="80"/>
      <c r="FSZ194" s="199"/>
      <c r="FTA194" s="199"/>
      <c r="FTB194" s="199"/>
      <c r="FTC194" s="200"/>
      <c r="FTD194" s="244"/>
      <c r="FTE194" s="245"/>
      <c r="FTH194" s="127"/>
      <c r="FTL194" s="243"/>
      <c r="FTM194" s="244"/>
      <c r="FTN194" s="245"/>
      <c r="FTQ194" s="127"/>
      <c r="FTR194" s="199"/>
      <c r="FTS194" s="199"/>
      <c r="FTT194" s="199"/>
      <c r="FTU194" s="200"/>
      <c r="FTV194" s="201"/>
      <c r="FTW194" s="202"/>
      <c r="FTX194" s="199"/>
      <c r="FTY194" s="199"/>
      <c r="FTZ194" s="80"/>
      <c r="FUA194" s="199"/>
      <c r="FUB194" s="199"/>
      <c r="FUC194" s="199"/>
      <c r="FUD194" s="200"/>
      <c r="FUE194" s="201"/>
      <c r="FUF194" s="202"/>
      <c r="FUG194" s="199"/>
      <c r="FUH194" s="199"/>
      <c r="FUI194" s="80"/>
      <c r="FUJ194" s="199"/>
      <c r="FUK194" s="199"/>
      <c r="FUL194" s="199"/>
      <c r="FUM194" s="200"/>
      <c r="FUN194" s="201"/>
      <c r="FUO194" s="202"/>
      <c r="FUP194" s="199"/>
      <c r="FUQ194" s="199"/>
      <c r="FUR194" s="80"/>
      <c r="FUS194" s="199"/>
      <c r="FUT194" s="199"/>
      <c r="FUU194" s="199"/>
      <c r="FUV194" s="200"/>
      <c r="FUW194" s="201"/>
      <c r="FUX194" s="202"/>
      <c r="FUY194" s="199"/>
      <c r="FUZ194" s="199"/>
      <c r="FVA194" s="80"/>
      <c r="FVB194" s="199"/>
      <c r="FVC194" s="199"/>
      <c r="FVD194" s="199"/>
      <c r="FVE194" s="200"/>
      <c r="FVF194" s="201"/>
      <c r="FVG194" s="202"/>
      <c r="FVH194" s="199"/>
      <c r="FVI194" s="199"/>
      <c r="FVJ194" s="80"/>
      <c r="FVK194" s="199"/>
      <c r="FVL194" s="199"/>
      <c r="FVM194" s="199"/>
      <c r="FVN194" s="200"/>
      <c r="FVO194" s="201"/>
      <c r="FVP194" s="202"/>
      <c r="FVQ194" s="199"/>
      <c r="FVR194" s="199"/>
      <c r="FVS194" s="80"/>
      <c r="FVT194" s="199"/>
      <c r="FVU194" s="199"/>
      <c r="FVV194" s="199"/>
      <c r="FVW194" s="200"/>
      <c r="FVX194" s="201"/>
      <c r="FVY194" s="202"/>
      <c r="FVZ194" s="199"/>
      <c r="FWA194" s="199"/>
      <c r="FWB194" s="80"/>
      <c r="FWC194" s="199"/>
      <c r="FWD194" s="199"/>
      <c r="FWE194" s="199"/>
      <c r="FWF194" s="200"/>
      <c r="FWG194" s="201"/>
      <c r="FWH194" s="202"/>
      <c r="FWI194" s="199"/>
      <c r="FWJ194" s="199"/>
      <c r="FWK194" s="80"/>
      <c r="FWL194" s="199"/>
      <c r="FWM194" s="199"/>
      <c r="FWN194" s="199"/>
      <c r="FWO194" s="200"/>
      <c r="FWP194" s="201"/>
      <c r="FWQ194" s="202"/>
      <c r="FWR194" s="199"/>
      <c r="FWS194" s="199"/>
      <c r="FWT194" s="80"/>
      <c r="FWU194" s="199"/>
      <c r="FWV194" s="199"/>
      <c r="FWW194" s="199"/>
      <c r="FWX194" s="200"/>
      <c r="FWY194" s="201"/>
      <c r="FWZ194" s="202"/>
      <c r="FXA194" s="199"/>
      <c r="FXB194" s="199"/>
      <c r="FXC194" s="80"/>
      <c r="FXD194" s="199"/>
      <c r="FXE194" s="199"/>
      <c r="FXF194" s="199"/>
      <c r="FXG194" s="200"/>
      <c r="FXH194" s="201"/>
      <c r="FXI194" s="202"/>
      <c r="FXJ194" s="199"/>
      <c r="FXK194" s="199"/>
      <c r="FXL194" s="80"/>
      <c r="FXM194" s="199"/>
      <c r="FXN194" s="199"/>
      <c r="FXO194" s="199"/>
      <c r="FXP194" s="200"/>
      <c r="FXQ194" s="201"/>
      <c r="FXR194" s="202"/>
      <c r="FXS194" s="199"/>
      <c r="FXT194" s="199"/>
      <c r="FXU194" s="80"/>
      <c r="FXV194" s="199"/>
      <c r="FXW194" s="199"/>
      <c r="FXX194" s="199"/>
      <c r="FXY194" s="200"/>
      <c r="FXZ194" s="201"/>
      <c r="FYA194" s="202"/>
      <c r="FYB194" s="199"/>
      <c r="FYC194" s="199"/>
      <c r="FYD194" s="80"/>
      <c r="FYE194" s="199"/>
      <c r="FYF194" s="199"/>
      <c r="FYG194" s="199"/>
      <c r="FYH194" s="200"/>
      <c r="FYI194" s="201"/>
      <c r="FYJ194" s="202"/>
      <c r="FYK194" s="199"/>
      <c r="FYL194" s="199"/>
      <c r="FYM194" s="80"/>
      <c r="FYN194" s="199"/>
      <c r="FYO194" s="199"/>
      <c r="FYP194" s="199"/>
      <c r="FYQ194" s="200"/>
      <c r="FYR194" s="201"/>
      <c r="FYS194" s="202"/>
      <c r="FYT194" s="199"/>
      <c r="FYU194" s="199"/>
      <c r="FYV194" s="80"/>
      <c r="FYW194" s="199"/>
      <c r="FYX194" s="199"/>
      <c r="FYY194" s="199"/>
      <c r="FYZ194" s="200"/>
      <c r="FZA194" s="201"/>
      <c r="FZB194" s="202"/>
      <c r="FZC194" s="199"/>
      <c r="FZD194" s="199"/>
      <c r="FZE194" s="80"/>
      <c r="FZF194" s="199"/>
      <c r="FZG194" s="199"/>
      <c r="FZH194" s="199"/>
      <c r="FZI194" s="200"/>
      <c r="FZJ194" s="201"/>
      <c r="FZK194" s="202"/>
      <c r="FZL194" s="199"/>
      <c r="FZM194" s="199"/>
      <c r="FZN194" s="80"/>
      <c r="FZO194" s="199"/>
      <c r="FZP194" s="199"/>
      <c r="FZQ194" s="199"/>
      <c r="FZR194" s="200"/>
      <c r="FZS194" s="201"/>
      <c r="FZT194" s="202"/>
      <c r="FZU194" s="199"/>
      <c r="FZV194" s="199"/>
      <c r="FZW194" s="80"/>
      <c r="FZX194" s="199"/>
      <c r="FZY194" s="199"/>
      <c r="FZZ194" s="199"/>
      <c r="GAA194" s="200"/>
      <c r="GAB194" s="201"/>
      <c r="GAC194" s="202"/>
      <c r="GAD194" s="199"/>
      <c r="GAE194" s="199"/>
      <c r="GAF194" s="80"/>
      <c r="GAG194" s="199"/>
      <c r="GAH194" s="199"/>
      <c r="GAI194" s="199"/>
      <c r="GAJ194" s="200"/>
      <c r="GAK194" s="201"/>
      <c r="GAL194" s="202"/>
      <c r="GAM194" s="199"/>
      <c r="GAN194" s="199"/>
      <c r="GAO194" s="80"/>
      <c r="GAP194" s="199"/>
      <c r="GAQ194" s="199"/>
      <c r="GAR194" s="199"/>
      <c r="GAS194" s="200"/>
      <c r="GAT194" s="201"/>
      <c r="GAU194" s="202"/>
      <c r="GAV194" s="199"/>
      <c r="GAW194" s="199"/>
      <c r="GAX194" s="80"/>
      <c r="GAY194" s="199"/>
      <c r="GAZ194" s="199"/>
      <c r="GBA194" s="199"/>
      <c r="GBB194" s="200"/>
      <c r="GBC194" s="201"/>
      <c r="GBD194" s="202"/>
      <c r="GBE194" s="199"/>
      <c r="GBF194" s="199"/>
      <c r="GBG194" s="80"/>
      <c r="GBH194" s="199"/>
      <c r="GBI194" s="199"/>
      <c r="GBJ194" s="199"/>
      <c r="GBK194" s="200"/>
      <c r="GBL194" s="201"/>
      <c r="GBM194" s="202"/>
      <c r="GBN194" s="199"/>
      <c r="GBO194" s="199"/>
      <c r="GBP194" s="80"/>
      <c r="GBQ194" s="199"/>
      <c r="GBR194" s="199"/>
      <c r="GBS194" s="199"/>
      <c r="GBT194" s="200"/>
      <c r="GBU194" s="201"/>
      <c r="GBV194" s="202"/>
      <c r="GBW194" s="199"/>
      <c r="GBX194" s="199"/>
      <c r="GBY194" s="80"/>
      <c r="GBZ194" s="199"/>
      <c r="GCA194" s="199"/>
      <c r="GCB194" s="199"/>
      <c r="GCC194" s="200"/>
      <c r="GCD194" s="201"/>
      <c r="GCE194" s="202"/>
      <c r="GCF194" s="199"/>
      <c r="GCG194" s="199"/>
      <c r="GCH194" s="80"/>
      <c r="GCI194" s="199"/>
      <c r="GCJ194" s="199"/>
      <c r="GCK194" s="199"/>
      <c r="GCL194" s="200"/>
      <c r="GCM194" s="201"/>
      <c r="GCN194" s="202"/>
      <c r="GCO194" s="199"/>
      <c r="GCP194" s="199"/>
      <c r="GCQ194" s="127"/>
      <c r="GCS194" s="199"/>
      <c r="GCT194" s="199"/>
      <c r="GCU194" s="200"/>
      <c r="GCV194" s="201"/>
      <c r="GCW194" s="202"/>
      <c r="GCX194" s="199"/>
      <c r="GCY194" s="199"/>
      <c r="GCZ194" s="127"/>
      <c r="GDD194" s="243"/>
      <c r="GDE194" s="244"/>
      <c r="GDF194" s="245"/>
      <c r="GDI194" s="127"/>
      <c r="GDM194" s="243"/>
      <c r="GDN194" s="201"/>
      <c r="GDO194" s="202"/>
      <c r="GDP194" s="199"/>
      <c r="GDQ194" s="199"/>
      <c r="GDR194" s="80"/>
      <c r="GDS194" s="199"/>
      <c r="GDT194" s="199"/>
      <c r="GDU194" s="199"/>
      <c r="GDV194" s="200"/>
      <c r="GDW194" s="201"/>
      <c r="GDX194" s="202"/>
      <c r="GDY194" s="199"/>
      <c r="GDZ194" s="199"/>
      <c r="GEA194" s="80"/>
      <c r="GEB194" s="199"/>
      <c r="GEC194" s="199"/>
      <c r="GED194" s="199"/>
      <c r="GEE194" s="200"/>
      <c r="GEF194" s="201"/>
      <c r="GEG194" s="202"/>
      <c r="GEH194" s="199"/>
      <c r="GEI194" s="199"/>
      <c r="GEJ194" s="80"/>
      <c r="GEK194" s="199"/>
      <c r="GEL194" s="199"/>
      <c r="GEM194" s="199"/>
      <c r="GEN194" s="200"/>
      <c r="GEO194" s="201"/>
      <c r="GEP194" s="202"/>
      <c r="GEQ194" s="199"/>
      <c r="GER194" s="199"/>
      <c r="GES194" s="80"/>
      <c r="GET194" s="199"/>
      <c r="GEU194" s="199"/>
      <c r="GEV194" s="199"/>
      <c r="GEW194" s="200"/>
      <c r="GEX194" s="201"/>
      <c r="GEY194" s="202"/>
      <c r="GEZ194" s="199"/>
      <c r="GFA194" s="199"/>
      <c r="GFB194" s="80"/>
      <c r="GFC194" s="199"/>
      <c r="GFD194" s="199"/>
      <c r="GFE194" s="199"/>
      <c r="GFF194" s="200"/>
      <c r="GFG194" s="201"/>
      <c r="GFH194" s="202"/>
      <c r="GFI194" s="199"/>
      <c r="GFJ194" s="199"/>
      <c r="GFK194" s="80"/>
      <c r="GFL194" s="199"/>
      <c r="GFM194" s="199"/>
      <c r="GFN194" s="199"/>
      <c r="GFO194" s="200"/>
      <c r="GFP194" s="201"/>
      <c r="GFQ194" s="202"/>
      <c r="GFR194" s="199"/>
      <c r="GFS194" s="199"/>
      <c r="GFT194" s="80"/>
      <c r="GFU194" s="199"/>
      <c r="GFV194" s="199"/>
      <c r="GFW194" s="199"/>
      <c r="GFX194" s="200"/>
      <c r="GFY194" s="201"/>
      <c r="GFZ194" s="202"/>
      <c r="GGA194" s="199"/>
      <c r="GGB194" s="199"/>
      <c r="GGC194" s="80"/>
      <c r="GGD194" s="199"/>
      <c r="GGE194" s="199"/>
      <c r="GGF194" s="199"/>
      <c r="GGG194" s="200"/>
      <c r="GGH194" s="201"/>
      <c r="GGI194" s="202"/>
      <c r="GGJ194" s="199"/>
      <c r="GGK194" s="199"/>
      <c r="GGL194" s="80"/>
      <c r="GGM194" s="199"/>
      <c r="GGN194" s="199"/>
      <c r="GGO194" s="199"/>
      <c r="GGP194" s="200"/>
      <c r="GGQ194" s="201"/>
      <c r="GGR194" s="202"/>
      <c r="GGS194" s="199"/>
      <c r="GGT194" s="199"/>
      <c r="GGU194" s="80"/>
      <c r="GGV194" s="199"/>
      <c r="GGW194" s="199"/>
      <c r="GGX194" s="199"/>
      <c r="GGY194" s="200"/>
      <c r="GGZ194" s="201"/>
      <c r="GHA194" s="202"/>
      <c r="GHB194" s="199"/>
      <c r="GHC194" s="199"/>
      <c r="GHD194" s="80"/>
      <c r="GHE194" s="199"/>
      <c r="GHF194" s="199"/>
      <c r="GHG194" s="199"/>
      <c r="GHH194" s="200"/>
      <c r="GHI194" s="201"/>
      <c r="GHJ194" s="202"/>
      <c r="GHK194" s="199"/>
      <c r="GHL194" s="199"/>
      <c r="GHM194" s="80"/>
      <c r="GHN194" s="199"/>
      <c r="GHO194" s="199"/>
      <c r="GHP194" s="199"/>
      <c r="GHQ194" s="200"/>
      <c r="GHR194" s="201"/>
      <c r="GHS194" s="202"/>
      <c r="GHT194" s="199"/>
      <c r="GHU194" s="199"/>
      <c r="GHV194" s="80"/>
      <c r="GHW194" s="199"/>
      <c r="GHX194" s="199"/>
      <c r="GHY194" s="199"/>
      <c r="GHZ194" s="200"/>
      <c r="GIA194" s="201"/>
      <c r="GIB194" s="202"/>
      <c r="GIC194" s="199"/>
      <c r="GID194" s="199"/>
      <c r="GIE194" s="80"/>
      <c r="GIF194" s="199"/>
      <c r="GIG194" s="199"/>
      <c r="GIH194" s="199"/>
      <c r="GII194" s="200"/>
      <c r="GIJ194" s="201"/>
      <c r="GIK194" s="202"/>
      <c r="GIL194" s="199"/>
      <c r="GIM194" s="199"/>
      <c r="GIN194" s="80"/>
      <c r="GIO194" s="199"/>
      <c r="GIP194" s="199"/>
      <c r="GIQ194" s="199"/>
      <c r="GIR194" s="200"/>
      <c r="GIS194" s="201"/>
      <c r="GIT194" s="202"/>
      <c r="GIU194" s="199"/>
      <c r="GIV194" s="199"/>
      <c r="GIW194" s="80"/>
      <c r="GIX194" s="199"/>
      <c r="GIY194" s="199"/>
      <c r="GIZ194" s="199"/>
      <c r="GJA194" s="200"/>
      <c r="GJB194" s="201"/>
      <c r="GJC194" s="202"/>
      <c r="GJD194" s="199"/>
      <c r="GJE194" s="199"/>
      <c r="GJF194" s="80"/>
      <c r="GJG194" s="199"/>
      <c r="GJH194" s="199"/>
      <c r="GJI194" s="199"/>
      <c r="GJJ194" s="200"/>
      <c r="GJK194" s="201"/>
      <c r="GJL194" s="202"/>
      <c r="GJM194" s="199"/>
      <c r="GJN194" s="199"/>
      <c r="GJO194" s="80"/>
      <c r="GJP194" s="199"/>
      <c r="GJQ194" s="199"/>
      <c r="GJR194" s="199"/>
      <c r="GJS194" s="200"/>
      <c r="GJT194" s="201"/>
      <c r="GJU194" s="202"/>
      <c r="GJV194" s="199"/>
      <c r="GJW194" s="199"/>
      <c r="GJX194" s="80"/>
      <c r="GJY194" s="199"/>
      <c r="GJZ194" s="199"/>
      <c r="GKA194" s="199"/>
      <c r="GKB194" s="200"/>
      <c r="GKC194" s="201"/>
      <c r="GKD194" s="202"/>
      <c r="GKE194" s="199"/>
      <c r="GKF194" s="199"/>
      <c r="GKG194" s="80"/>
      <c r="GKH194" s="199"/>
      <c r="GKI194" s="199"/>
      <c r="GKJ194" s="199"/>
      <c r="GKK194" s="200"/>
      <c r="GKL194" s="201"/>
      <c r="GKM194" s="202"/>
      <c r="GKN194" s="199"/>
      <c r="GKO194" s="199"/>
      <c r="GKP194" s="80"/>
      <c r="GKQ194" s="199"/>
      <c r="GKR194" s="199"/>
      <c r="GKS194" s="199"/>
      <c r="GKT194" s="200"/>
      <c r="GKU194" s="201"/>
      <c r="GKV194" s="202"/>
      <c r="GKW194" s="199"/>
      <c r="GKX194" s="199"/>
      <c r="GKY194" s="80"/>
      <c r="GKZ194" s="199"/>
      <c r="GLA194" s="199"/>
      <c r="GLB194" s="199"/>
      <c r="GLC194" s="200"/>
      <c r="GLD194" s="201"/>
      <c r="GLE194" s="202"/>
      <c r="GLF194" s="199"/>
      <c r="GLG194" s="199"/>
      <c r="GLH194" s="80"/>
      <c r="GLI194" s="199"/>
      <c r="GLJ194" s="199"/>
      <c r="GLK194" s="199"/>
      <c r="GLL194" s="200"/>
      <c r="GLM194" s="201"/>
      <c r="GLN194" s="202"/>
      <c r="GLO194" s="199"/>
      <c r="GLP194" s="199"/>
      <c r="GLQ194" s="80"/>
      <c r="GLR194" s="199"/>
      <c r="GLS194" s="199"/>
      <c r="GLT194" s="199"/>
      <c r="GLU194" s="200"/>
      <c r="GLV194" s="201"/>
      <c r="GLW194" s="202"/>
      <c r="GLX194" s="199"/>
      <c r="GLY194" s="199"/>
      <c r="GLZ194" s="80"/>
      <c r="GMA194" s="199"/>
      <c r="GMB194" s="199"/>
      <c r="GMC194" s="199"/>
      <c r="GMD194" s="200"/>
      <c r="GME194" s="201"/>
      <c r="GMF194" s="202"/>
      <c r="GMG194" s="199"/>
      <c r="GMH194" s="199"/>
      <c r="GMI194" s="80"/>
      <c r="GMJ194" s="199"/>
      <c r="GMK194" s="199"/>
      <c r="GML194" s="199"/>
      <c r="GMM194" s="243"/>
      <c r="GMN194" s="244"/>
      <c r="GMO194" s="202"/>
      <c r="GMP194" s="199"/>
      <c r="GMQ194" s="199"/>
      <c r="GMR194" s="80"/>
      <c r="GMS194" s="199"/>
      <c r="GMT194" s="199"/>
      <c r="GMU194" s="199"/>
      <c r="GMV194" s="243"/>
      <c r="GMW194" s="244"/>
      <c r="GMX194" s="245"/>
      <c r="GNA194" s="127"/>
      <c r="GNE194" s="243"/>
      <c r="GNF194" s="244"/>
      <c r="GNG194" s="245"/>
      <c r="GNJ194" s="80"/>
      <c r="GNK194" s="199"/>
      <c r="GNL194" s="199"/>
      <c r="GNM194" s="199"/>
      <c r="GNN194" s="200"/>
      <c r="GNO194" s="201"/>
      <c r="GNP194" s="202"/>
      <c r="GNQ194" s="199"/>
      <c r="GNR194" s="199"/>
      <c r="GNS194" s="80"/>
      <c r="GNT194" s="199"/>
      <c r="GNU194" s="199"/>
      <c r="GNV194" s="199"/>
      <c r="GNW194" s="200"/>
      <c r="GNX194" s="201"/>
      <c r="GNY194" s="202"/>
      <c r="GNZ194" s="199"/>
      <c r="GOA194" s="199"/>
      <c r="GOB194" s="80"/>
      <c r="GOC194" s="199"/>
      <c r="GOD194" s="199"/>
      <c r="GOE194" s="199"/>
      <c r="GOF194" s="200"/>
      <c r="GOG194" s="201"/>
      <c r="GOH194" s="202"/>
      <c r="GOI194" s="199"/>
      <c r="GOJ194" s="199"/>
      <c r="GOK194" s="80"/>
      <c r="GOL194" s="199"/>
      <c r="GOM194" s="199"/>
      <c r="GON194" s="199"/>
      <c r="GOO194" s="200"/>
      <c r="GOP194" s="201"/>
      <c r="GOQ194" s="202"/>
      <c r="GOR194" s="199"/>
      <c r="GOS194" s="199"/>
      <c r="GOT194" s="80"/>
      <c r="GOU194" s="199"/>
      <c r="GOV194" s="199"/>
      <c r="GOW194" s="199"/>
      <c r="GOX194" s="200"/>
      <c r="GOY194" s="201"/>
      <c r="GOZ194" s="202"/>
      <c r="GPA194" s="199"/>
      <c r="GPB194" s="199"/>
      <c r="GPC194" s="80"/>
      <c r="GPD194" s="199"/>
      <c r="GPE194" s="199"/>
      <c r="GPF194" s="199"/>
      <c r="GPG194" s="200"/>
      <c r="GPH194" s="201"/>
      <c r="GPI194" s="202"/>
      <c r="GPJ194" s="199"/>
      <c r="GPK194" s="199"/>
      <c r="GPL194" s="80"/>
      <c r="GPM194" s="199"/>
      <c r="GPN194" s="199"/>
      <c r="GPO194" s="199"/>
      <c r="GPP194" s="200"/>
      <c r="GPQ194" s="201"/>
      <c r="GPR194" s="202"/>
      <c r="GPS194" s="199"/>
      <c r="GPT194" s="199"/>
      <c r="GPU194" s="80"/>
      <c r="GPV194" s="199"/>
      <c r="GPW194" s="199"/>
      <c r="GPX194" s="199"/>
      <c r="GPY194" s="200"/>
      <c r="GPZ194" s="201"/>
      <c r="GQA194" s="202"/>
      <c r="GQB194" s="199"/>
      <c r="GQC194" s="199"/>
      <c r="GQD194" s="80"/>
      <c r="GQE194" s="199"/>
      <c r="GQF194" s="199"/>
      <c r="GQG194" s="199"/>
      <c r="GQH194" s="200"/>
      <c r="GQI194" s="201"/>
      <c r="GQJ194" s="202"/>
      <c r="GQK194" s="199"/>
      <c r="GQL194" s="199"/>
      <c r="GQM194" s="80"/>
      <c r="GQN194" s="199"/>
      <c r="GQO194" s="199"/>
      <c r="GQP194" s="199"/>
      <c r="GQQ194" s="200"/>
      <c r="GQR194" s="201"/>
      <c r="GQS194" s="202"/>
      <c r="GQT194" s="199"/>
      <c r="GQU194" s="199"/>
      <c r="GQV194" s="80"/>
      <c r="GQW194" s="199"/>
      <c r="GQX194" s="199"/>
      <c r="GQY194" s="199"/>
      <c r="GQZ194" s="200"/>
      <c r="GRA194" s="201"/>
      <c r="GRB194" s="202"/>
      <c r="GRC194" s="199"/>
      <c r="GRD194" s="199"/>
      <c r="GRE194" s="80"/>
      <c r="GRF194" s="199"/>
      <c r="GRG194" s="199"/>
      <c r="GRH194" s="199"/>
      <c r="GRI194" s="200"/>
      <c r="GRJ194" s="201"/>
      <c r="GRK194" s="202"/>
      <c r="GRL194" s="199"/>
      <c r="GRM194" s="199"/>
      <c r="GRN194" s="80"/>
      <c r="GRO194" s="199"/>
      <c r="GRP194" s="199"/>
      <c r="GRQ194" s="199"/>
      <c r="GRR194" s="200"/>
      <c r="GRS194" s="201"/>
      <c r="GRT194" s="202"/>
      <c r="GRU194" s="199"/>
      <c r="GRV194" s="199"/>
      <c r="GRW194" s="80"/>
      <c r="GRX194" s="199"/>
      <c r="GRY194" s="199"/>
      <c r="GRZ194" s="199"/>
      <c r="GSA194" s="200"/>
      <c r="GSB194" s="201"/>
      <c r="GSC194" s="202"/>
      <c r="GSD194" s="199"/>
      <c r="GSE194" s="199"/>
      <c r="GSF194" s="80"/>
      <c r="GSG194" s="199"/>
      <c r="GSH194" s="199"/>
      <c r="GSI194" s="199"/>
      <c r="GSJ194" s="200"/>
      <c r="GSK194" s="201"/>
      <c r="GSL194" s="202"/>
      <c r="GSM194" s="199"/>
      <c r="GSN194" s="199"/>
      <c r="GSO194" s="80"/>
      <c r="GSP194" s="199"/>
      <c r="GSQ194" s="199"/>
      <c r="GSR194" s="199"/>
      <c r="GSS194" s="200"/>
      <c r="GST194" s="201"/>
      <c r="GSU194" s="202"/>
      <c r="GSV194" s="199"/>
      <c r="GSW194" s="199"/>
      <c r="GSX194" s="80"/>
      <c r="GSY194" s="199"/>
      <c r="GSZ194" s="199"/>
      <c r="GTA194" s="199"/>
      <c r="GTB194" s="200"/>
      <c r="GTC194" s="201"/>
      <c r="GTD194" s="202"/>
      <c r="GTE194" s="199"/>
      <c r="GTF194" s="199"/>
      <c r="GTG194" s="80"/>
      <c r="GTH194" s="199"/>
      <c r="GTI194" s="199"/>
      <c r="GTJ194" s="199"/>
      <c r="GTK194" s="200"/>
      <c r="GTL194" s="201"/>
      <c r="GTM194" s="202"/>
      <c r="GTN194" s="199"/>
      <c r="GTO194" s="199"/>
      <c r="GTP194" s="80"/>
      <c r="GTQ194" s="199"/>
      <c r="GTR194" s="199"/>
      <c r="GTS194" s="199"/>
      <c r="GTT194" s="200"/>
      <c r="GTU194" s="201"/>
      <c r="GTV194" s="202"/>
      <c r="GTW194" s="199"/>
      <c r="GTX194" s="199"/>
      <c r="GTY194" s="80"/>
      <c r="GTZ194" s="199"/>
      <c r="GUA194" s="199"/>
      <c r="GUB194" s="199"/>
      <c r="GUC194" s="200"/>
      <c r="GUD194" s="201"/>
      <c r="GUE194" s="202"/>
      <c r="GUF194" s="199"/>
      <c r="GUG194" s="199"/>
      <c r="GUH194" s="80"/>
      <c r="GUI194" s="199"/>
      <c r="GUJ194" s="199"/>
      <c r="GUK194" s="199"/>
      <c r="GUL194" s="200"/>
      <c r="GUM194" s="201"/>
      <c r="GUN194" s="202"/>
      <c r="GUO194" s="199"/>
      <c r="GUP194" s="199"/>
      <c r="GUQ194" s="80"/>
      <c r="GUR194" s="199"/>
      <c r="GUS194" s="199"/>
      <c r="GUT194" s="199"/>
      <c r="GUU194" s="200"/>
      <c r="GUV194" s="201"/>
      <c r="GUW194" s="202"/>
      <c r="GUX194" s="199"/>
      <c r="GUY194" s="199"/>
      <c r="GUZ194" s="80"/>
      <c r="GVA194" s="199"/>
      <c r="GVB194" s="199"/>
      <c r="GVC194" s="199"/>
      <c r="GVD194" s="200"/>
      <c r="GVE194" s="201"/>
      <c r="GVF194" s="202"/>
      <c r="GVG194" s="199"/>
      <c r="GVH194" s="199"/>
      <c r="GVI194" s="80"/>
      <c r="GVJ194" s="199"/>
      <c r="GVK194" s="199"/>
      <c r="GVL194" s="199"/>
      <c r="GVM194" s="200"/>
      <c r="GVN194" s="201"/>
      <c r="GVO194" s="202"/>
      <c r="GVP194" s="199"/>
      <c r="GVQ194" s="199"/>
      <c r="GVR194" s="80"/>
      <c r="GVS194" s="199"/>
      <c r="GVT194" s="199"/>
      <c r="GVU194" s="199"/>
      <c r="GVV194" s="200"/>
      <c r="GVW194" s="201"/>
      <c r="GVX194" s="202"/>
      <c r="GVY194" s="199"/>
      <c r="GVZ194" s="199"/>
      <c r="GWA194" s="80"/>
      <c r="GWB194" s="199"/>
      <c r="GWC194" s="199"/>
      <c r="GWD194" s="199"/>
      <c r="GWE194" s="200"/>
      <c r="GWF194" s="201"/>
      <c r="GWG194" s="202"/>
      <c r="GWH194" s="199"/>
      <c r="GWJ194" s="127"/>
      <c r="GWK194" s="199"/>
      <c r="GWL194" s="199"/>
      <c r="GWM194" s="199"/>
      <c r="GWN194" s="200"/>
      <c r="GWO194" s="201"/>
      <c r="GWP194" s="202"/>
      <c r="GWQ194" s="199"/>
      <c r="GWS194" s="127"/>
      <c r="GWW194" s="243"/>
      <c r="GWX194" s="244"/>
      <c r="GWY194" s="245"/>
      <c r="GXB194" s="127"/>
      <c r="GXF194" s="200"/>
      <c r="GXG194" s="201"/>
      <c r="GXH194" s="202"/>
      <c r="GXI194" s="199"/>
      <c r="GXJ194" s="199"/>
      <c r="GXK194" s="80"/>
      <c r="GXL194" s="199"/>
      <c r="GXM194" s="199"/>
      <c r="GXN194" s="199"/>
      <c r="GXO194" s="200"/>
      <c r="GXP194" s="201"/>
      <c r="GXQ194" s="202"/>
      <c r="GXR194" s="199"/>
      <c r="GXS194" s="199"/>
      <c r="GXT194" s="80"/>
      <c r="GXU194" s="199"/>
      <c r="GXV194" s="199"/>
      <c r="GXW194" s="199"/>
      <c r="GXX194" s="200"/>
      <c r="GXY194" s="201"/>
      <c r="GXZ194" s="202"/>
      <c r="GYA194" s="199"/>
      <c r="GYB194" s="199"/>
      <c r="GYC194" s="80"/>
      <c r="GYD194" s="199"/>
      <c r="GYE194" s="199"/>
      <c r="GYF194" s="199"/>
      <c r="GYG194" s="200"/>
      <c r="GYH194" s="201"/>
      <c r="GYI194" s="202"/>
      <c r="GYJ194" s="199"/>
      <c r="GYK194" s="199"/>
      <c r="GYL194" s="80"/>
      <c r="GYM194" s="199"/>
      <c r="GYN194" s="199"/>
      <c r="GYO194" s="199"/>
      <c r="GYP194" s="200"/>
      <c r="GYQ194" s="201"/>
      <c r="GYR194" s="202"/>
      <c r="GYS194" s="199"/>
      <c r="GYT194" s="199"/>
      <c r="GYU194" s="80"/>
      <c r="GYV194" s="199"/>
      <c r="GYW194" s="199"/>
      <c r="GYX194" s="199"/>
      <c r="GYY194" s="200"/>
      <c r="GYZ194" s="201"/>
      <c r="GZA194" s="202"/>
      <c r="GZB194" s="199"/>
      <c r="GZC194" s="199"/>
      <c r="GZD194" s="80"/>
      <c r="GZE194" s="199"/>
      <c r="GZF194" s="199"/>
      <c r="GZG194" s="199"/>
      <c r="GZH194" s="200"/>
      <c r="GZI194" s="201"/>
      <c r="GZJ194" s="202"/>
      <c r="GZK194" s="199"/>
      <c r="GZL194" s="199"/>
      <c r="GZM194" s="80"/>
      <c r="GZN194" s="199"/>
      <c r="GZO194" s="199"/>
      <c r="GZP194" s="199"/>
      <c r="GZQ194" s="200"/>
      <c r="GZR194" s="201"/>
      <c r="GZS194" s="202"/>
      <c r="GZT194" s="199"/>
      <c r="GZU194" s="199"/>
      <c r="GZV194" s="80"/>
      <c r="GZW194" s="199"/>
      <c r="GZX194" s="199"/>
      <c r="GZY194" s="199"/>
      <c r="GZZ194" s="200"/>
      <c r="HAA194" s="201"/>
      <c r="HAB194" s="202"/>
      <c r="HAC194" s="199"/>
      <c r="HAD194" s="199"/>
      <c r="HAE194" s="80"/>
      <c r="HAF194" s="199"/>
      <c r="HAG194" s="199"/>
      <c r="HAH194" s="199"/>
      <c r="HAI194" s="200"/>
      <c r="HAJ194" s="201"/>
      <c r="HAK194" s="202"/>
      <c r="HAL194" s="199"/>
      <c r="HAM194" s="199"/>
      <c r="HAN194" s="80"/>
      <c r="HAO194" s="199"/>
      <c r="HAP194" s="199"/>
      <c r="HAQ194" s="199"/>
      <c r="HAR194" s="200"/>
      <c r="HAS194" s="201"/>
      <c r="HAT194" s="202"/>
      <c r="HAU194" s="199"/>
      <c r="HAV194" s="199"/>
      <c r="HAW194" s="80"/>
      <c r="HAX194" s="199"/>
      <c r="HAY194" s="199"/>
      <c r="HAZ194" s="199"/>
      <c r="HBA194" s="200"/>
      <c r="HBB194" s="201"/>
      <c r="HBC194" s="202"/>
      <c r="HBD194" s="199"/>
      <c r="HBE194" s="199"/>
      <c r="HBF194" s="80"/>
      <c r="HBG194" s="199"/>
      <c r="HBH194" s="199"/>
      <c r="HBI194" s="199"/>
      <c r="HBJ194" s="200"/>
      <c r="HBK194" s="201"/>
      <c r="HBL194" s="202"/>
      <c r="HBM194" s="199"/>
      <c r="HBN194" s="199"/>
      <c r="HBO194" s="80"/>
      <c r="HBP194" s="199"/>
      <c r="HBQ194" s="199"/>
      <c r="HBR194" s="199"/>
      <c r="HBS194" s="200"/>
      <c r="HBT194" s="201"/>
      <c r="HBU194" s="202"/>
      <c r="HBV194" s="199"/>
      <c r="HBW194" s="199"/>
      <c r="HBX194" s="80"/>
      <c r="HBY194" s="199"/>
      <c r="HBZ194" s="199"/>
      <c r="HCA194" s="199"/>
      <c r="HCB194" s="200"/>
      <c r="HCC194" s="201"/>
      <c r="HCD194" s="202"/>
      <c r="HCE194" s="199"/>
      <c r="HCF194" s="199"/>
      <c r="HCG194" s="80"/>
      <c r="HCH194" s="199"/>
      <c r="HCI194" s="199"/>
      <c r="HCJ194" s="199"/>
      <c r="HCK194" s="200"/>
      <c r="HCL194" s="201"/>
      <c r="HCM194" s="202"/>
      <c r="HCN194" s="199"/>
      <c r="HCO194" s="199"/>
      <c r="HCP194" s="80"/>
      <c r="HCQ194" s="199"/>
      <c r="HCR194" s="199"/>
      <c r="HCS194" s="199"/>
      <c r="HCT194" s="200"/>
      <c r="HCU194" s="201"/>
      <c r="HCV194" s="202"/>
      <c r="HCW194" s="199"/>
      <c r="HCX194" s="199"/>
      <c r="HCY194" s="80"/>
      <c r="HCZ194" s="199"/>
      <c r="HDA194" s="199"/>
      <c r="HDB194" s="199"/>
      <c r="HDC194" s="200"/>
      <c r="HDD194" s="201"/>
      <c r="HDE194" s="202"/>
      <c r="HDF194" s="199"/>
      <c r="HDG194" s="199"/>
      <c r="HDH194" s="80"/>
      <c r="HDI194" s="199"/>
      <c r="HDJ194" s="199"/>
      <c r="HDK194" s="199"/>
      <c r="HDL194" s="200"/>
      <c r="HDM194" s="201"/>
      <c r="HDN194" s="202"/>
      <c r="HDO194" s="199"/>
      <c r="HDP194" s="199"/>
      <c r="HDQ194" s="80"/>
      <c r="HDR194" s="199"/>
      <c r="HDS194" s="199"/>
      <c r="HDT194" s="199"/>
      <c r="HDU194" s="200"/>
      <c r="HDV194" s="201"/>
      <c r="HDW194" s="202"/>
      <c r="HDX194" s="199"/>
      <c r="HDY194" s="199"/>
      <c r="HDZ194" s="80"/>
      <c r="HEA194" s="199"/>
      <c r="HEB194" s="199"/>
      <c r="HEC194" s="199"/>
      <c r="HED194" s="200"/>
      <c r="HEE194" s="201"/>
      <c r="HEF194" s="202"/>
      <c r="HEG194" s="199"/>
      <c r="HEH194" s="199"/>
      <c r="HEI194" s="80"/>
      <c r="HEJ194" s="199"/>
      <c r="HEK194" s="199"/>
      <c r="HEL194" s="199"/>
      <c r="HEM194" s="200"/>
      <c r="HEN194" s="201"/>
      <c r="HEO194" s="202"/>
      <c r="HEP194" s="199"/>
      <c r="HEQ194" s="199"/>
      <c r="HER194" s="80"/>
      <c r="HES194" s="199"/>
      <c r="HET194" s="199"/>
      <c r="HEU194" s="199"/>
      <c r="HEV194" s="200"/>
      <c r="HEW194" s="201"/>
      <c r="HEX194" s="202"/>
      <c r="HEY194" s="199"/>
      <c r="HEZ194" s="199"/>
      <c r="HFA194" s="80"/>
      <c r="HFB194" s="199"/>
      <c r="HFC194" s="199"/>
      <c r="HFD194" s="199"/>
      <c r="HFE194" s="200"/>
      <c r="HFF194" s="201"/>
      <c r="HFG194" s="202"/>
      <c r="HFH194" s="199"/>
      <c r="HFI194" s="199"/>
      <c r="HFJ194" s="80"/>
      <c r="HFK194" s="199"/>
      <c r="HFL194" s="199"/>
      <c r="HFM194" s="199"/>
      <c r="HFN194" s="200"/>
      <c r="HFO194" s="201"/>
      <c r="HFP194" s="202"/>
      <c r="HFQ194" s="199"/>
      <c r="HFR194" s="199"/>
      <c r="HFS194" s="80"/>
      <c r="HFT194" s="199"/>
      <c r="HFU194" s="199"/>
      <c r="HFV194" s="199"/>
      <c r="HFW194" s="200"/>
      <c r="HFX194" s="201"/>
      <c r="HFY194" s="202"/>
      <c r="HFZ194" s="199"/>
      <c r="HGA194" s="199"/>
      <c r="HGB194" s="80"/>
      <c r="HGC194" s="199"/>
      <c r="HGD194" s="199"/>
      <c r="HGF194" s="243"/>
      <c r="HGG194" s="201"/>
      <c r="HGH194" s="202"/>
      <c r="HGI194" s="199"/>
      <c r="HGJ194" s="199"/>
      <c r="HGK194" s="80"/>
      <c r="HGL194" s="199"/>
      <c r="HGM194" s="199"/>
      <c r="HGO194" s="243"/>
      <c r="HGP194" s="244"/>
      <c r="HGQ194" s="245"/>
      <c r="HGT194" s="127"/>
      <c r="HGX194" s="243"/>
      <c r="HGY194" s="244"/>
      <c r="HGZ194" s="245"/>
      <c r="HHB194" s="199"/>
      <c r="HHC194" s="80"/>
      <c r="HHD194" s="199"/>
      <c r="HHE194" s="199"/>
      <c r="HHF194" s="199"/>
      <c r="HHG194" s="200"/>
      <c r="HHH194" s="201"/>
      <c r="HHI194" s="202"/>
      <c r="HHJ194" s="199"/>
      <c r="HHK194" s="199"/>
      <c r="HHL194" s="80"/>
      <c r="HHM194" s="199"/>
      <c r="HHN194" s="199"/>
      <c r="HHO194" s="199"/>
      <c r="HHP194" s="200"/>
      <c r="HHQ194" s="201"/>
      <c r="HHR194" s="202"/>
      <c r="HHS194" s="199"/>
      <c r="HHT194" s="199"/>
      <c r="HHU194" s="80"/>
      <c r="HHV194" s="199"/>
      <c r="HHW194" s="199"/>
      <c r="HHX194" s="199"/>
      <c r="HHY194" s="200"/>
      <c r="HHZ194" s="201"/>
      <c r="HIA194" s="202"/>
      <c r="HIB194" s="199"/>
      <c r="HIC194" s="199"/>
      <c r="HID194" s="80"/>
      <c r="HIE194" s="199"/>
      <c r="HIF194" s="199"/>
      <c r="HIG194" s="199"/>
      <c r="HIH194" s="200"/>
      <c r="HII194" s="201"/>
      <c r="HIJ194" s="202"/>
      <c r="HIK194" s="199"/>
      <c r="HIL194" s="199"/>
      <c r="HIM194" s="80"/>
      <c r="HIN194" s="199"/>
      <c r="HIO194" s="199"/>
      <c r="HIP194" s="199"/>
      <c r="HIQ194" s="200"/>
      <c r="HIR194" s="201"/>
      <c r="HIS194" s="202"/>
      <c r="HIT194" s="199"/>
      <c r="HIU194" s="199"/>
      <c r="HIV194" s="80"/>
      <c r="HIW194" s="199"/>
      <c r="HIX194" s="199"/>
      <c r="HIY194" s="199"/>
      <c r="HIZ194" s="200"/>
      <c r="HJA194" s="201"/>
      <c r="HJB194" s="202"/>
      <c r="HJC194" s="199"/>
      <c r="HJD194" s="199"/>
      <c r="HJE194" s="80"/>
      <c r="HJF194" s="199"/>
      <c r="HJG194" s="199"/>
      <c r="HJH194" s="199"/>
      <c r="HJI194" s="200"/>
      <c r="HJJ194" s="201"/>
      <c r="HJK194" s="202"/>
      <c r="HJL194" s="199"/>
      <c r="HJM194" s="199"/>
      <c r="HJN194" s="80"/>
      <c r="HJO194" s="199"/>
      <c r="HJP194" s="199"/>
      <c r="HJQ194" s="199"/>
      <c r="HJR194" s="200"/>
      <c r="HJS194" s="201"/>
      <c r="HJT194" s="202"/>
      <c r="HJU194" s="199"/>
      <c r="HJV194" s="199"/>
      <c r="HJW194" s="80"/>
      <c r="HJX194" s="199"/>
      <c r="HJY194" s="199"/>
      <c r="HJZ194" s="199"/>
      <c r="HKA194" s="200"/>
      <c r="HKB194" s="201"/>
      <c r="HKC194" s="202"/>
      <c r="HKD194" s="199"/>
      <c r="HKE194" s="199"/>
      <c r="HKF194" s="80"/>
      <c r="HKG194" s="199"/>
      <c r="HKH194" s="199"/>
      <c r="HKI194" s="199"/>
      <c r="HKJ194" s="200"/>
      <c r="HKK194" s="201"/>
      <c r="HKL194" s="202"/>
      <c r="HKM194" s="199"/>
      <c r="HKN194" s="199"/>
      <c r="HKO194" s="80"/>
      <c r="HKP194" s="199"/>
      <c r="HKQ194" s="199"/>
      <c r="HKR194" s="199"/>
      <c r="HKS194" s="200"/>
      <c r="HKT194" s="201"/>
      <c r="HKU194" s="202"/>
      <c r="HKV194" s="199"/>
      <c r="HKW194" s="199"/>
      <c r="HKX194" s="80"/>
      <c r="HKY194" s="199"/>
      <c r="HKZ194" s="199"/>
      <c r="HLA194" s="199"/>
      <c r="HLB194" s="200"/>
      <c r="HLC194" s="201"/>
      <c r="HLD194" s="202"/>
      <c r="HLE194" s="199"/>
      <c r="HLF194" s="199"/>
      <c r="HLG194" s="80"/>
      <c r="HLH194" s="199"/>
      <c r="HLI194" s="199"/>
      <c r="HLJ194" s="199"/>
      <c r="HLK194" s="200"/>
      <c r="HLL194" s="201"/>
      <c r="HLM194" s="202"/>
      <c r="HLN194" s="199"/>
      <c r="HLO194" s="199"/>
      <c r="HLP194" s="80"/>
      <c r="HLQ194" s="199"/>
      <c r="HLR194" s="199"/>
      <c r="HLS194" s="199"/>
      <c r="HLT194" s="200"/>
      <c r="HLU194" s="201"/>
      <c r="HLV194" s="202"/>
      <c r="HLW194" s="199"/>
      <c r="HLX194" s="199"/>
      <c r="HLY194" s="80"/>
      <c r="HLZ194" s="199"/>
      <c r="HMA194" s="199"/>
      <c r="HMB194" s="199"/>
      <c r="HMC194" s="200"/>
      <c r="HMD194" s="201"/>
      <c r="HME194" s="202"/>
      <c r="HMF194" s="199"/>
      <c r="HMG194" s="199"/>
      <c r="HMH194" s="80"/>
      <c r="HMI194" s="199"/>
      <c r="HMJ194" s="199"/>
      <c r="HMK194" s="199"/>
      <c r="HML194" s="200"/>
      <c r="HMM194" s="201"/>
      <c r="HMN194" s="202"/>
      <c r="HMO194" s="199"/>
      <c r="HMP194" s="199"/>
      <c r="HMQ194" s="80"/>
      <c r="HMR194" s="199"/>
      <c r="HMS194" s="199"/>
      <c r="HMT194" s="199"/>
      <c r="HMU194" s="200"/>
      <c r="HMV194" s="201"/>
      <c r="HMW194" s="202"/>
      <c r="HMX194" s="199"/>
      <c r="HMY194" s="199"/>
      <c r="HMZ194" s="80"/>
      <c r="HNA194" s="199"/>
      <c r="HNB194" s="199"/>
      <c r="HNC194" s="199"/>
      <c r="HND194" s="200"/>
      <c r="HNE194" s="201"/>
      <c r="HNF194" s="202"/>
      <c r="HNG194" s="199"/>
      <c r="HNH194" s="199"/>
      <c r="HNI194" s="80"/>
      <c r="HNJ194" s="199"/>
      <c r="HNK194" s="199"/>
      <c r="HNL194" s="199"/>
      <c r="HNM194" s="200"/>
      <c r="HNN194" s="201"/>
      <c r="HNO194" s="202"/>
      <c r="HNP194" s="199"/>
      <c r="HNQ194" s="199"/>
      <c r="HNR194" s="80"/>
      <c r="HNS194" s="199"/>
      <c r="HNT194" s="199"/>
      <c r="HNU194" s="199"/>
      <c r="HNV194" s="200"/>
      <c r="HNW194" s="201"/>
      <c r="HNX194" s="202"/>
      <c r="HNY194" s="199"/>
      <c r="HNZ194" s="199"/>
      <c r="HOA194" s="80"/>
      <c r="HOB194" s="199"/>
      <c r="HOC194" s="199"/>
      <c r="HOD194" s="199"/>
      <c r="HOE194" s="200"/>
      <c r="HOF194" s="201"/>
      <c r="HOG194" s="202"/>
      <c r="HOH194" s="199"/>
      <c r="HOI194" s="199"/>
      <c r="HOJ194" s="80"/>
      <c r="HOK194" s="199"/>
      <c r="HOL194" s="199"/>
      <c r="HOM194" s="199"/>
      <c r="HON194" s="200"/>
      <c r="HOO194" s="201"/>
      <c r="HOP194" s="202"/>
      <c r="HOQ194" s="199"/>
      <c r="HOR194" s="199"/>
      <c r="HOS194" s="80"/>
      <c r="HOT194" s="199"/>
      <c r="HOU194" s="199"/>
      <c r="HOV194" s="199"/>
      <c r="HOW194" s="200"/>
      <c r="HOX194" s="201"/>
      <c r="HOY194" s="202"/>
      <c r="HOZ194" s="199"/>
      <c r="HPA194" s="199"/>
      <c r="HPB194" s="80"/>
      <c r="HPC194" s="199"/>
      <c r="HPD194" s="199"/>
      <c r="HPE194" s="199"/>
      <c r="HPF194" s="200"/>
      <c r="HPG194" s="201"/>
      <c r="HPH194" s="202"/>
      <c r="HPI194" s="199"/>
      <c r="HPJ194" s="199"/>
      <c r="HPK194" s="80"/>
      <c r="HPL194" s="199"/>
      <c r="HPM194" s="199"/>
      <c r="HPN194" s="199"/>
      <c r="HPO194" s="200"/>
      <c r="HPP194" s="201"/>
      <c r="HPQ194" s="202"/>
      <c r="HPR194" s="199"/>
      <c r="HPS194" s="199"/>
      <c r="HPT194" s="80"/>
      <c r="HPU194" s="199"/>
      <c r="HPV194" s="199"/>
      <c r="HPW194" s="199"/>
      <c r="HPX194" s="200"/>
      <c r="HPY194" s="201"/>
      <c r="HPZ194" s="202"/>
      <c r="HQC194" s="80"/>
      <c r="HQD194" s="199"/>
      <c r="HQE194" s="199"/>
      <c r="HQF194" s="199"/>
      <c r="HQG194" s="200"/>
      <c r="HQH194" s="201"/>
      <c r="HQI194" s="202"/>
      <c r="HQL194" s="127"/>
      <c r="HQP194" s="243"/>
      <c r="HQQ194" s="244"/>
      <c r="HQR194" s="245"/>
      <c r="HQU194" s="127"/>
      <c r="HQX194" s="199"/>
      <c r="HQY194" s="200"/>
      <c r="HQZ194" s="201"/>
      <c r="HRA194" s="202"/>
      <c r="HRB194" s="199"/>
      <c r="HRC194" s="199"/>
      <c r="HRD194" s="80"/>
      <c r="HRE194" s="199"/>
      <c r="HRF194" s="199"/>
      <c r="HRG194" s="199"/>
      <c r="HRH194" s="200"/>
      <c r="HRI194" s="201"/>
      <c r="HRJ194" s="202"/>
      <c r="HRK194" s="199"/>
      <c r="HRL194" s="199"/>
      <c r="HRM194" s="80"/>
      <c r="HRN194" s="199"/>
      <c r="HRO194" s="199"/>
      <c r="HRP194" s="199"/>
      <c r="HRQ194" s="200"/>
      <c r="HRR194" s="201"/>
      <c r="HRS194" s="202"/>
      <c r="HRT194" s="199"/>
      <c r="HRU194" s="199"/>
      <c r="HRV194" s="80"/>
      <c r="HRW194" s="199"/>
      <c r="HRX194" s="199"/>
      <c r="HRY194" s="199"/>
      <c r="HRZ194" s="200"/>
      <c r="HSA194" s="201"/>
      <c r="HSB194" s="202"/>
      <c r="HSC194" s="199"/>
      <c r="HSD194" s="199"/>
      <c r="HSE194" s="80"/>
      <c r="HSF194" s="199"/>
      <c r="HSG194" s="199"/>
      <c r="HSH194" s="199"/>
      <c r="HSI194" s="200"/>
      <c r="HSJ194" s="201"/>
      <c r="HSK194" s="202"/>
      <c r="HSL194" s="199"/>
      <c r="HSM194" s="199"/>
      <c r="HSN194" s="80"/>
      <c r="HSO194" s="199"/>
      <c r="HSP194" s="199"/>
      <c r="HSQ194" s="199"/>
      <c r="HSR194" s="200"/>
      <c r="HSS194" s="201"/>
      <c r="HST194" s="202"/>
      <c r="HSU194" s="199"/>
      <c r="HSV194" s="199"/>
      <c r="HSW194" s="80"/>
      <c r="HSX194" s="199"/>
      <c r="HSY194" s="199"/>
      <c r="HSZ194" s="199"/>
      <c r="HTA194" s="200"/>
      <c r="HTB194" s="201"/>
      <c r="HTC194" s="202"/>
      <c r="HTD194" s="199"/>
      <c r="HTE194" s="199"/>
      <c r="HTF194" s="80"/>
      <c r="HTG194" s="199"/>
      <c r="HTH194" s="199"/>
      <c r="HTI194" s="199"/>
      <c r="HTJ194" s="200"/>
      <c r="HTK194" s="201"/>
      <c r="HTL194" s="202"/>
      <c r="HTM194" s="199"/>
      <c r="HTN194" s="199"/>
      <c r="HTO194" s="80"/>
      <c r="HTP194" s="199"/>
      <c r="HTQ194" s="199"/>
      <c r="HTR194" s="199"/>
      <c r="HTS194" s="200"/>
      <c r="HTT194" s="201"/>
      <c r="HTU194" s="202"/>
      <c r="HTV194" s="199"/>
      <c r="HTW194" s="199"/>
      <c r="HTX194" s="80"/>
      <c r="HTY194" s="199"/>
      <c r="HTZ194" s="199"/>
      <c r="HUA194" s="199"/>
      <c r="HUB194" s="200"/>
      <c r="HUC194" s="201"/>
      <c r="HUD194" s="202"/>
      <c r="HUE194" s="199"/>
      <c r="HUF194" s="199"/>
      <c r="HUG194" s="80"/>
      <c r="HUH194" s="199"/>
      <c r="HUI194" s="199"/>
      <c r="HUJ194" s="199"/>
      <c r="HUK194" s="200"/>
      <c r="HUL194" s="201"/>
      <c r="HUM194" s="202"/>
      <c r="HUN194" s="199"/>
      <c r="HUO194" s="199"/>
      <c r="HUP194" s="80"/>
      <c r="HUQ194" s="199"/>
      <c r="HUR194" s="199"/>
      <c r="HUS194" s="199"/>
      <c r="HUT194" s="200"/>
      <c r="HUU194" s="201"/>
      <c r="HUV194" s="202"/>
      <c r="HUW194" s="199"/>
      <c r="HUX194" s="199"/>
      <c r="HUY194" s="80"/>
      <c r="HUZ194" s="199"/>
      <c r="HVA194" s="199"/>
      <c r="HVB194" s="199"/>
      <c r="HVC194" s="200"/>
      <c r="HVD194" s="201"/>
      <c r="HVE194" s="202"/>
      <c r="HVF194" s="199"/>
      <c r="HVG194" s="199"/>
      <c r="HVH194" s="80"/>
      <c r="HVI194" s="199"/>
      <c r="HVJ194" s="199"/>
      <c r="HVK194" s="199"/>
      <c r="HVL194" s="200"/>
      <c r="HVM194" s="201"/>
      <c r="HVN194" s="202"/>
      <c r="HVO194" s="199"/>
      <c r="HVP194" s="199"/>
      <c r="HVQ194" s="80"/>
      <c r="HVR194" s="199"/>
      <c r="HVS194" s="199"/>
      <c r="HVT194" s="199"/>
      <c r="HVU194" s="200"/>
      <c r="HVV194" s="201"/>
      <c r="HVW194" s="202"/>
      <c r="HVX194" s="199"/>
      <c r="HVY194" s="199"/>
      <c r="HVZ194" s="80"/>
      <c r="HWA194" s="199"/>
      <c r="HWB194" s="199"/>
      <c r="HWC194" s="199"/>
      <c r="HWD194" s="200"/>
      <c r="HWE194" s="201"/>
      <c r="HWF194" s="202"/>
      <c r="HWG194" s="199"/>
      <c r="HWH194" s="199"/>
      <c r="HWI194" s="80"/>
      <c r="HWJ194" s="199"/>
      <c r="HWK194" s="199"/>
      <c r="HWL194" s="199"/>
      <c r="HWM194" s="200"/>
      <c r="HWN194" s="201"/>
      <c r="HWO194" s="202"/>
      <c r="HWP194" s="199"/>
      <c r="HWQ194" s="199"/>
      <c r="HWR194" s="80"/>
      <c r="HWS194" s="199"/>
      <c r="HWT194" s="199"/>
      <c r="HWU194" s="199"/>
      <c r="HWV194" s="200"/>
      <c r="HWW194" s="201"/>
      <c r="HWX194" s="202"/>
      <c r="HWY194" s="199"/>
      <c r="HWZ194" s="199"/>
      <c r="HXA194" s="80"/>
      <c r="HXB194" s="199"/>
      <c r="HXC194" s="199"/>
      <c r="HXD194" s="199"/>
      <c r="HXE194" s="200"/>
      <c r="HXF194" s="201"/>
      <c r="HXG194" s="202"/>
      <c r="HXH194" s="199"/>
      <c r="HXI194" s="199"/>
      <c r="HXJ194" s="80"/>
      <c r="HXK194" s="199"/>
      <c r="HXL194" s="199"/>
      <c r="HXM194" s="199"/>
      <c r="HXN194" s="200"/>
      <c r="HXO194" s="201"/>
      <c r="HXP194" s="202"/>
      <c r="HXQ194" s="199"/>
      <c r="HXR194" s="199"/>
      <c r="HXS194" s="80"/>
      <c r="HXT194" s="199"/>
      <c r="HXU194" s="199"/>
      <c r="HXV194" s="199"/>
      <c r="HXW194" s="200"/>
      <c r="HXX194" s="201"/>
      <c r="HXY194" s="202"/>
      <c r="HXZ194" s="199"/>
      <c r="HYA194" s="199"/>
      <c r="HYB194" s="80"/>
      <c r="HYC194" s="199"/>
      <c r="HYD194" s="199"/>
      <c r="HYE194" s="199"/>
      <c r="HYF194" s="200"/>
      <c r="HYG194" s="201"/>
      <c r="HYH194" s="202"/>
      <c r="HYI194" s="199"/>
      <c r="HYJ194" s="199"/>
      <c r="HYK194" s="80"/>
      <c r="HYL194" s="199"/>
      <c r="HYM194" s="199"/>
      <c r="HYN194" s="199"/>
      <c r="HYO194" s="200"/>
      <c r="HYP194" s="201"/>
      <c r="HYQ194" s="202"/>
      <c r="HYR194" s="199"/>
      <c r="HYS194" s="199"/>
      <c r="HYT194" s="80"/>
      <c r="HYU194" s="199"/>
      <c r="HYV194" s="199"/>
      <c r="HYW194" s="199"/>
      <c r="HYX194" s="200"/>
      <c r="HYY194" s="201"/>
      <c r="HYZ194" s="202"/>
      <c r="HZA194" s="199"/>
      <c r="HZB194" s="199"/>
      <c r="HZC194" s="80"/>
      <c r="HZD194" s="199"/>
      <c r="HZE194" s="199"/>
      <c r="HZF194" s="199"/>
      <c r="HZG194" s="200"/>
      <c r="HZH194" s="201"/>
      <c r="HZI194" s="202"/>
      <c r="HZJ194" s="199"/>
      <c r="HZK194" s="199"/>
      <c r="HZL194" s="80"/>
      <c r="HZM194" s="199"/>
      <c r="HZN194" s="199"/>
      <c r="HZO194" s="199"/>
      <c r="HZP194" s="200"/>
      <c r="HZQ194" s="201"/>
      <c r="HZR194" s="202"/>
      <c r="HZS194" s="199"/>
      <c r="HZT194" s="199"/>
      <c r="HZU194" s="80"/>
      <c r="HZV194" s="199"/>
      <c r="HZY194" s="200"/>
      <c r="HZZ194" s="201"/>
      <c r="IAA194" s="202"/>
      <c r="IAB194" s="199"/>
      <c r="IAC194" s="199"/>
      <c r="IAD194" s="80"/>
      <c r="IAE194" s="199"/>
      <c r="IAH194" s="243"/>
      <c r="IAI194" s="244"/>
      <c r="IAJ194" s="245"/>
      <c r="IAM194" s="127"/>
      <c r="IAQ194" s="243"/>
      <c r="IAR194" s="244"/>
      <c r="IAS194" s="245"/>
      <c r="IAT194" s="199"/>
      <c r="IAU194" s="199"/>
      <c r="IAV194" s="80"/>
      <c r="IAW194" s="199"/>
      <c r="IAX194" s="199"/>
      <c r="IAY194" s="199"/>
      <c r="IAZ194" s="200"/>
      <c r="IBA194" s="201"/>
      <c r="IBB194" s="202"/>
      <c r="IBC194" s="199"/>
      <c r="IBD194" s="199"/>
      <c r="IBE194" s="80"/>
      <c r="IBF194" s="199"/>
      <c r="IBG194" s="199"/>
      <c r="IBH194" s="199"/>
      <c r="IBI194" s="200"/>
      <c r="IBJ194" s="201"/>
      <c r="IBK194" s="202"/>
      <c r="IBL194" s="199"/>
      <c r="IBM194" s="199"/>
      <c r="IBN194" s="80"/>
      <c r="IBO194" s="199"/>
      <c r="IBP194" s="199"/>
      <c r="IBQ194" s="199"/>
      <c r="IBR194" s="200"/>
      <c r="IBS194" s="201"/>
      <c r="IBT194" s="202"/>
      <c r="IBU194" s="199"/>
      <c r="IBV194" s="199"/>
      <c r="IBW194" s="80"/>
      <c r="IBX194" s="199"/>
      <c r="IBY194" s="199"/>
      <c r="IBZ194" s="199"/>
      <c r="ICA194" s="200"/>
      <c r="ICB194" s="201"/>
      <c r="ICC194" s="202"/>
      <c r="ICD194" s="199"/>
      <c r="ICE194" s="199"/>
      <c r="ICF194" s="80"/>
      <c r="ICG194" s="199"/>
      <c r="ICH194" s="199"/>
      <c r="ICI194" s="199"/>
      <c r="ICJ194" s="200"/>
      <c r="ICK194" s="201"/>
      <c r="ICL194" s="202"/>
      <c r="ICM194" s="199"/>
      <c r="ICN194" s="199"/>
      <c r="ICO194" s="80"/>
      <c r="ICP194" s="199"/>
      <c r="ICQ194" s="199"/>
      <c r="ICR194" s="199"/>
      <c r="ICS194" s="200"/>
      <c r="ICT194" s="201"/>
      <c r="ICU194" s="202"/>
      <c r="ICV194" s="199"/>
      <c r="ICW194" s="199"/>
      <c r="ICX194" s="80"/>
      <c r="ICY194" s="199"/>
      <c r="ICZ194" s="199"/>
      <c r="IDA194" s="199"/>
      <c r="IDB194" s="200"/>
      <c r="IDC194" s="201"/>
      <c r="IDD194" s="202"/>
      <c r="IDE194" s="199"/>
      <c r="IDF194" s="199"/>
      <c r="IDG194" s="80"/>
      <c r="IDH194" s="199"/>
      <c r="IDI194" s="199"/>
      <c r="IDJ194" s="199"/>
      <c r="IDK194" s="200"/>
      <c r="IDL194" s="201"/>
      <c r="IDM194" s="202"/>
      <c r="IDN194" s="199"/>
      <c r="IDO194" s="199"/>
      <c r="IDP194" s="80"/>
      <c r="IDQ194" s="199"/>
      <c r="IDR194" s="199"/>
      <c r="IDS194" s="199"/>
      <c r="IDT194" s="200"/>
      <c r="IDU194" s="201"/>
      <c r="IDV194" s="202"/>
      <c r="IDW194" s="199"/>
      <c r="IDX194" s="199"/>
      <c r="IDY194" s="80"/>
      <c r="IDZ194" s="199"/>
      <c r="IEA194" s="199"/>
      <c r="IEB194" s="199"/>
      <c r="IEC194" s="200"/>
      <c r="IED194" s="201"/>
      <c r="IEE194" s="202"/>
      <c r="IEF194" s="199"/>
      <c r="IEG194" s="199"/>
      <c r="IEH194" s="80"/>
      <c r="IEI194" s="199"/>
      <c r="IEJ194" s="199"/>
      <c r="IEK194" s="199"/>
      <c r="IEL194" s="200"/>
      <c r="IEM194" s="201"/>
      <c r="IEN194" s="202"/>
      <c r="IEO194" s="199"/>
      <c r="IEP194" s="199"/>
      <c r="IEQ194" s="80"/>
      <c r="IER194" s="199"/>
      <c r="IES194" s="199"/>
      <c r="IET194" s="199"/>
      <c r="IEU194" s="200"/>
      <c r="IEV194" s="201"/>
      <c r="IEW194" s="202"/>
      <c r="IEX194" s="199"/>
      <c r="IEY194" s="199"/>
      <c r="IEZ194" s="80"/>
      <c r="IFA194" s="199"/>
      <c r="IFB194" s="199"/>
      <c r="IFC194" s="199"/>
      <c r="IFD194" s="200"/>
      <c r="IFE194" s="201"/>
      <c r="IFF194" s="202"/>
      <c r="IFG194" s="199"/>
      <c r="IFH194" s="199"/>
      <c r="IFI194" s="80"/>
      <c r="IFJ194" s="199"/>
      <c r="IFK194" s="199"/>
      <c r="IFL194" s="199"/>
      <c r="IFM194" s="200"/>
      <c r="IFN194" s="201"/>
      <c r="IFO194" s="202"/>
      <c r="IFP194" s="199"/>
      <c r="IFQ194" s="199"/>
      <c r="IFR194" s="80"/>
      <c r="IFS194" s="199"/>
      <c r="IFT194" s="199"/>
      <c r="IFU194" s="199"/>
      <c r="IFV194" s="200"/>
      <c r="IFW194" s="201"/>
      <c r="IFX194" s="202"/>
      <c r="IFY194" s="199"/>
      <c r="IFZ194" s="199"/>
      <c r="IGA194" s="80"/>
      <c r="IGB194" s="199"/>
      <c r="IGC194" s="199"/>
      <c r="IGD194" s="199"/>
      <c r="IGE194" s="200"/>
      <c r="IGF194" s="201"/>
      <c r="IGG194" s="202"/>
      <c r="IGH194" s="199"/>
      <c r="IGI194" s="199"/>
      <c r="IGJ194" s="80"/>
      <c r="IGK194" s="199"/>
      <c r="IGL194" s="199"/>
      <c r="IGM194" s="199"/>
      <c r="IGN194" s="200"/>
      <c r="IGO194" s="201"/>
      <c r="IGP194" s="202"/>
      <c r="IGQ194" s="199"/>
      <c r="IGR194" s="199"/>
      <c r="IGS194" s="80"/>
      <c r="IGT194" s="199"/>
      <c r="IGU194" s="199"/>
      <c r="IGV194" s="199"/>
      <c r="IGW194" s="200"/>
      <c r="IGX194" s="201"/>
      <c r="IGY194" s="202"/>
      <c r="IGZ194" s="199"/>
      <c r="IHA194" s="199"/>
      <c r="IHB194" s="80"/>
      <c r="IHC194" s="199"/>
      <c r="IHD194" s="199"/>
      <c r="IHE194" s="199"/>
      <c r="IHF194" s="200"/>
      <c r="IHG194" s="201"/>
      <c r="IHH194" s="202"/>
      <c r="IHI194" s="199"/>
      <c r="IHJ194" s="199"/>
      <c r="IHK194" s="80"/>
      <c r="IHL194" s="199"/>
      <c r="IHM194" s="199"/>
      <c r="IHN194" s="199"/>
      <c r="IHO194" s="200"/>
      <c r="IHP194" s="201"/>
      <c r="IHQ194" s="202"/>
      <c r="IHR194" s="199"/>
      <c r="IHS194" s="199"/>
      <c r="IHT194" s="80"/>
      <c r="IHU194" s="199"/>
      <c r="IHV194" s="199"/>
      <c r="IHW194" s="199"/>
      <c r="IHX194" s="200"/>
      <c r="IHY194" s="201"/>
      <c r="IHZ194" s="202"/>
      <c r="IIA194" s="199"/>
      <c r="IIB194" s="199"/>
      <c r="IIC194" s="80"/>
      <c r="IID194" s="199"/>
      <c r="IIE194" s="199"/>
      <c r="IIF194" s="199"/>
      <c r="IIG194" s="200"/>
      <c r="IIH194" s="201"/>
      <c r="III194" s="202"/>
      <c r="IIJ194" s="199"/>
      <c r="IIK194" s="199"/>
      <c r="IIL194" s="80"/>
      <c r="IIM194" s="199"/>
      <c r="IIN194" s="199"/>
      <c r="IIO194" s="199"/>
      <c r="IIP194" s="200"/>
      <c r="IIQ194" s="201"/>
      <c r="IIR194" s="202"/>
      <c r="IIS194" s="199"/>
      <c r="IIT194" s="199"/>
      <c r="IIU194" s="80"/>
      <c r="IIV194" s="199"/>
      <c r="IIW194" s="199"/>
      <c r="IIX194" s="199"/>
      <c r="IIY194" s="200"/>
      <c r="IIZ194" s="201"/>
      <c r="IJA194" s="202"/>
      <c r="IJB194" s="199"/>
      <c r="IJC194" s="199"/>
      <c r="IJD194" s="80"/>
      <c r="IJE194" s="199"/>
      <c r="IJF194" s="199"/>
      <c r="IJG194" s="199"/>
      <c r="IJH194" s="200"/>
      <c r="IJI194" s="201"/>
      <c r="IJJ194" s="202"/>
      <c r="IJK194" s="199"/>
      <c r="IJL194" s="199"/>
      <c r="IJM194" s="80"/>
      <c r="IJN194" s="199"/>
      <c r="IJO194" s="199"/>
      <c r="IJP194" s="199"/>
      <c r="IJQ194" s="200"/>
      <c r="IJR194" s="201"/>
      <c r="IJS194" s="245"/>
      <c r="IJU194" s="199"/>
      <c r="IJV194" s="80"/>
      <c r="IJW194" s="199"/>
      <c r="IJX194" s="199"/>
      <c r="IJY194" s="199"/>
      <c r="IJZ194" s="200"/>
      <c r="IKA194" s="201"/>
      <c r="IKB194" s="245"/>
      <c r="IKE194" s="127"/>
      <c r="IKI194" s="243"/>
      <c r="IKJ194" s="244"/>
      <c r="IKK194" s="245"/>
      <c r="IKN194" s="127"/>
      <c r="IKP194" s="199"/>
      <c r="IKQ194" s="199"/>
      <c r="IKR194" s="200"/>
      <c r="IKS194" s="201"/>
      <c r="IKT194" s="202"/>
      <c r="IKU194" s="199"/>
      <c r="IKV194" s="199"/>
      <c r="IKW194" s="80"/>
      <c r="IKX194" s="199"/>
      <c r="IKY194" s="199"/>
      <c r="IKZ194" s="199"/>
      <c r="ILA194" s="200"/>
      <c r="ILB194" s="201"/>
      <c r="ILC194" s="202"/>
      <c r="ILD194" s="199"/>
      <c r="ILE194" s="199"/>
      <c r="ILF194" s="80"/>
      <c r="ILG194" s="199"/>
      <c r="ILH194" s="199"/>
      <c r="ILI194" s="199"/>
      <c r="ILJ194" s="200"/>
      <c r="ILK194" s="201"/>
      <c r="ILL194" s="202"/>
      <c r="ILM194" s="199"/>
      <c r="ILN194" s="199"/>
      <c r="ILO194" s="80"/>
      <c r="ILP194" s="199"/>
      <c r="ILQ194" s="199"/>
      <c r="ILR194" s="199"/>
      <c r="ILS194" s="200"/>
      <c r="ILT194" s="201"/>
      <c r="ILU194" s="202"/>
      <c r="ILV194" s="199"/>
      <c r="ILW194" s="199"/>
      <c r="ILX194" s="80"/>
      <c r="ILY194" s="199"/>
      <c r="ILZ194" s="199"/>
      <c r="IMA194" s="199"/>
      <c r="IMB194" s="200"/>
      <c r="IMC194" s="201"/>
      <c r="IMD194" s="202"/>
      <c r="IME194" s="199"/>
      <c r="IMF194" s="199"/>
      <c r="IMG194" s="80"/>
      <c r="IMH194" s="199"/>
      <c r="IMI194" s="199"/>
      <c r="IMJ194" s="199"/>
      <c r="IMK194" s="200"/>
      <c r="IML194" s="201"/>
      <c r="IMM194" s="202"/>
      <c r="IMN194" s="199"/>
      <c r="IMO194" s="199"/>
      <c r="IMP194" s="80"/>
      <c r="IMQ194" s="199"/>
      <c r="IMR194" s="199"/>
      <c r="IMS194" s="199"/>
      <c r="IMT194" s="200"/>
      <c r="IMU194" s="201"/>
      <c r="IMV194" s="202"/>
      <c r="IMW194" s="199"/>
      <c r="IMX194" s="199"/>
      <c r="IMY194" s="80"/>
      <c r="IMZ194" s="199"/>
      <c r="INA194" s="199"/>
      <c r="INB194" s="199"/>
      <c r="INC194" s="200"/>
      <c r="IND194" s="201"/>
      <c r="INE194" s="202"/>
      <c r="INF194" s="199"/>
      <c r="ING194" s="199"/>
      <c r="INH194" s="80"/>
      <c r="INI194" s="199"/>
      <c r="INJ194" s="199"/>
      <c r="INK194" s="199"/>
      <c r="INL194" s="200"/>
      <c r="INM194" s="201"/>
      <c r="INN194" s="202"/>
      <c r="INO194" s="199"/>
      <c r="INP194" s="199"/>
      <c r="INQ194" s="80"/>
      <c r="INR194" s="199"/>
      <c r="INS194" s="199"/>
      <c r="INT194" s="199"/>
      <c r="INU194" s="200"/>
      <c r="INV194" s="201"/>
      <c r="INW194" s="202"/>
      <c r="INX194" s="199"/>
      <c r="INY194" s="199"/>
      <c r="INZ194" s="80"/>
      <c r="IOA194" s="199"/>
      <c r="IOB194" s="199"/>
      <c r="IOC194" s="199"/>
      <c r="IOD194" s="200"/>
      <c r="IOE194" s="201"/>
      <c r="IOF194" s="202"/>
      <c r="IOG194" s="199"/>
      <c r="IOH194" s="199"/>
      <c r="IOI194" s="80"/>
      <c r="IOJ194" s="199"/>
      <c r="IOK194" s="199"/>
      <c r="IOL194" s="199"/>
      <c r="IOM194" s="200"/>
      <c r="ION194" s="201"/>
      <c r="IOO194" s="202"/>
      <c r="IOP194" s="199"/>
      <c r="IOQ194" s="199"/>
      <c r="IOR194" s="80"/>
      <c r="IOS194" s="199"/>
      <c r="IOT194" s="199"/>
      <c r="IOU194" s="199"/>
      <c r="IOV194" s="200"/>
      <c r="IOW194" s="201"/>
      <c r="IOX194" s="202"/>
      <c r="IOY194" s="199"/>
      <c r="IOZ194" s="199"/>
      <c r="IPA194" s="80"/>
      <c r="IPB194" s="199"/>
      <c r="IPC194" s="199"/>
      <c r="IPD194" s="199"/>
      <c r="IPE194" s="200"/>
      <c r="IPF194" s="201"/>
      <c r="IPG194" s="202"/>
      <c r="IPH194" s="199"/>
      <c r="IPI194" s="199"/>
      <c r="IPJ194" s="80"/>
      <c r="IPK194" s="199"/>
      <c r="IPL194" s="199"/>
      <c r="IPM194" s="199"/>
      <c r="IPN194" s="200"/>
      <c r="IPO194" s="201"/>
      <c r="IPP194" s="202"/>
      <c r="IPQ194" s="199"/>
      <c r="IPR194" s="199"/>
      <c r="IPS194" s="80"/>
      <c r="IPT194" s="199"/>
      <c r="IPU194" s="199"/>
      <c r="IPV194" s="199"/>
      <c r="IPW194" s="200"/>
      <c r="IPX194" s="201"/>
      <c r="IPY194" s="202"/>
      <c r="IPZ194" s="199"/>
      <c r="IQA194" s="199"/>
      <c r="IQB194" s="80"/>
      <c r="IQC194" s="199"/>
      <c r="IQD194" s="199"/>
      <c r="IQE194" s="199"/>
      <c r="IQF194" s="200"/>
      <c r="IQG194" s="201"/>
      <c r="IQH194" s="202"/>
      <c r="IQI194" s="199"/>
      <c r="IQJ194" s="199"/>
      <c r="IQK194" s="80"/>
      <c r="IQL194" s="199"/>
      <c r="IQM194" s="199"/>
      <c r="IQN194" s="199"/>
      <c r="IQO194" s="200"/>
      <c r="IQP194" s="201"/>
      <c r="IQQ194" s="202"/>
      <c r="IQR194" s="199"/>
      <c r="IQS194" s="199"/>
      <c r="IQT194" s="80"/>
      <c r="IQU194" s="199"/>
      <c r="IQV194" s="199"/>
      <c r="IQW194" s="199"/>
      <c r="IQX194" s="200"/>
      <c r="IQY194" s="201"/>
      <c r="IQZ194" s="202"/>
      <c r="IRA194" s="199"/>
      <c r="IRB194" s="199"/>
      <c r="IRC194" s="80"/>
      <c r="IRD194" s="199"/>
      <c r="IRE194" s="199"/>
      <c r="IRF194" s="199"/>
      <c r="IRG194" s="200"/>
      <c r="IRH194" s="201"/>
      <c r="IRI194" s="202"/>
      <c r="IRJ194" s="199"/>
      <c r="IRK194" s="199"/>
      <c r="IRL194" s="80"/>
      <c r="IRM194" s="199"/>
      <c r="IRN194" s="199"/>
      <c r="IRO194" s="199"/>
      <c r="IRP194" s="200"/>
      <c r="IRQ194" s="201"/>
      <c r="IRR194" s="202"/>
      <c r="IRS194" s="199"/>
      <c r="IRT194" s="199"/>
      <c r="IRU194" s="80"/>
      <c r="IRV194" s="199"/>
      <c r="IRW194" s="199"/>
      <c r="IRX194" s="199"/>
      <c r="IRY194" s="200"/>
      <c r="IRZ194" s="201"/>
      <c r="ISA194" s="202"/>
      <c r="ISB194" s="199"/>
      <c r="ISC194" s="199"/>
      <c r="ISD194" s="80"/>
      <c r="ISE194" s="199"/>
      <c r="ISF194" s="199"/>
      <c r="ISG194" s="199"/>
      <c r="ISH194" s="200"/>
      <c r="ISI194" s="201"/>
      <c r="ISJ194" s="202"/>
      <c r="ISK194" s="199"/>
      <c r="ISL194" s="199"/>
      <c r="ISM194" s="80"/>
      <c r="ISN194" s="199"/>
      <c r="ISO194" s="199"/>
      <c r="ISP194" s="199"/>
      <c r="ISQ194" s="200"/>
      <c r="ISR194" s="201"/>
      <c r="ISS194" s="202"/>
      <c r="IST194" s="199"/>
      <c r="ISU194" s="199"/>
      <c r="ISV194" s="80"/>
      <c r="ISW194" s="199"/>
      <c r="ISX194" s="199"/>
      <c r="ISY194" s="199"/>
      <c r="ISZ194" s="200"/>
      <c r="ITA194" s="201"/>
      <c r="ITB194" s="202"/>
      <c r="ITC194" s="199"/>
      <c r="ITD194" s="199"/>
      <c r="ITE194" s="80"/>
      <c r="ITF194" s="199"/>
      <c r="ITG194" s="199"/>
      <c r="ITH194" s="199"/>
      <c r="ITI194" s="200"/>
      <c r="ITJ194" s="201"/>
      <c r="ITK194" s="202"/>
      <c r="ITL194" s="199"/>
      <c r="ITM194" s="199"/>
      <c r="ITN194" s="80"/>
      <c r="ITQ194" s="199"/>
      <c r="ITR194" s="200"/>
      <c r="ITS194" s="201"/>
      <c r="ITT194" s="202"/>
      <c r="ITU194" s="199"/>
      <c r="ITV194" s="199"/>
      <c r="ITW194" s="80"/>
      <c r="IUA194" s="243"/>
      <c r="IUB194" s="244"/>
      <c r="IUC194" s="245"/>
      <c r="IUF194" s="127"/>
      <c r="IUJ194" s="243"/>
      <c r="IUK194" s="244"/>
      <c r="IUL194" s="202"/>
      <c r="IUM194" s="199"/>
      <c r="IUN194" s="199"/>
      <c r="IUO194" s="80"/>
      <c r="IUP194" s="199"/>
      <c r="IUQ194" s="199"/>
      <c r="IUR194" s="199"/>
      <c r="IUS194" s="200"/>
      <c r="IUT194" s="201"/>
      <c r="IUU194" s="202"/>
      <c r="IUV194" s="199"/>
      <c r="IUW194" s="199"/>
      <c r="IUX194" s="80"/>
      <c r="IUY194" s="199"/>
      <c r="IUZ194" s="199"/>
      <c r="IVA194" s="199"/>
      <c r="IVB194" s="200"/>
      <c r="IVC194" s="201"/>
      <c r="IVD194" s="202"/>
      <c r="IVE194" s="199"/>
      <c r="IVF194" s="199"/>
      <c r="IVG194" s="80"/>
      <c r="IVH194" s="199"/>
      <c r="IVI194" s="199"/>
      <c r="IVJ194" s="199"/>
      <c r="IVK194" s="200"/>
      <c r="IVL194" s="201"/>
      <c r="IVM194" s="202"/>
      <c r="IVN194" s="199"/>
      <c r="IVO194" s="199"/>
      <c r="IVP194" s="80"/>
      <c r="IVQ194" s="199"/>
      <c r="IVR194" s="199"/>
      <c r="IVS194" s="199"/>
      <c r="IVT194" s="200"/>
      <c r="IVU194" s="201"/>
      <c r="IVV194" s="202"/>
      <c r="IVW194" s="199"/>
      <c r="IVX194" s="199"/>
      <c r="IVY194" s="80"/>
      <c r="IVZ194" s="199"/>
      <c r="IWA194" s="199"/>
      <c r="IWB194" s="199"/>
      <c r="IWC194" s="200"/>
      <c r="IWD194" s="201"/>
      <c r="IWE194" s="202"/>
      <c r="IWF194" s="199"/>
      <c r="IWG194" s="199"/>
      <c r="IWH194" s="80"/>
      <c r="IWI194" s="199"/>
      <c r="IWJ194" s="199"/>
      <c r="IWK194" s="199"/>
      <c r="IWL194" s="200"/>
      <c r="IWM194" s="201"/>
      <c r="IWN194" s="202"/>
      <c r="IWO194" s="199"/>
      <c r="IWP194" s="199"/>
      <c r="IWQ194" s="80"/>
      <c r="IWR194" s="199"/>
      <c r="IWS194" s="199"/>
      <c r="IWT194" s="199"/>
      <c r="IWU194" s="200"/>
      <c r="IWV194" s="201"/>
      <c r="IWW194" s="202"/>
      <c r="IWX194" s="199"/>
      <c r="IWY194" s="199"/>
      <c r="IWZ194" s="80"/>
      <c r="IXA194" s="199"/>
      <c r="IXB194" s="199"/>
      <c r="IXC194" s="199"/>
      <c r="IXD194" s="200"/>
      <c r="IXE194" s="201"/>
      <c r="IXF194" s="202"/>
      <c r="IXG194" s="199"/>
      <c r="IXH194" s="199"/>
      <c r="IXI194" s="80"/>
      <c r="IXJ194" s="199"/>
      <c r="IXK194" s="199"/>
      <c r="IXL194" s="199"/>
      <c r="IXM194" s="200"/>
      <c r="IXN194" s="201"/>
      <c r="IXO194" s="202"/>
      <c r="IXP194" s="199"/>
      <c r="IXQ194" s="199"/>
      <c r="IXR194" s="80"/>
      <c r="IXS194" s="199"/>
      <c r="IXT194" s="199"/>
      <c r="IXU194" s="199"/>
      <c r="IXV194" s="200"/>
      <c r="IXW194" s="201"/>
      <c r="IXX194" s="202"/>
      <c r="IXY194" s="199"/>
      <c r="IXZ194" s="199"/>
      <c r="IYA194" s="80"/>
      <c r="IYB194" s="199"/>
      <c r="IYC194" s="199"/>
      <c r="IYD194" s="199"/>
      <c r="IYE194" s="200"/>
      <c r="IYF194" s="201"/>
      <c r="IYG194" s="202"/>
      <c r="IYH194" s="199"/>
      <c r="IYI194" s="199"/>
      <c r="IYJ194" s="80"/>
      <c r="IYK194" s="199"/>
      <c r="IYL194" s="199"/>
      <c r="IYM194" s="199"/>
      <c r="IYN194" s="200"/>
      <c r="IYO194" s="201"/>
      <c r="IYP194" s="202"/>
      <c r="IYQ194" s="199"/>
      <c r="IYR194" s="199"/>
      <c r="IYS194" s="80"/>
      <c r="IYT194" s="199"/>
      <c r="IYU194" s="199"/>
      <c r="IYV194" s="199"/>
      <c r="IYW194" s="200"/>
      <c r="IYX194" s="201"/>
      <c r="IYY194" s="202"/>
      <c r="IYZ194" s="199"/>
      <c r="IZA194" s="199"/>
      <c r="IZB194" s="80"/>
      <c r="IZC194" s="199"/>
      <c r="IZD194" s="199"/>
      <c r="IZE194" s="199"/>
      <c r="IZF194" s="200"/>
      <c r="IZG194" s="201"/>
      <c r="IZH194" s="202"/>
      <c r="IZI194" s="199"/>
      <c r="IZJ194" s="199"/>
      <c r="IZK194" s="80"/>
      <c r="IZL194" s="199"/>
      <c r="IZM194" s="199"/>
      <c r="IZN194" s="199"/>
      <c r="IZO194" s="200"/>
      <c r="IZP194" s="201"/>
      <c r="IZQ194" s="202"/>
      <c r="IZR194" s="199"/>
      <c r="IZS194" s="199"/>
      <c r="IZT194" s="80"/>
      <c r="IZU194" s="199"/>
      <c r="IZV194" s="199"/>
      <c r="IZW194" s="199"/>
      <c r="IZX194" s="200"/>
      <c r="IZY194" s="201"/>
      <c r="IZZ194" s="202"/>
      <c r="JAA194" s="199"/>
      <c r="JAB194" s="199"/>
      <c r="JAC194" s="80"/>
      <c r="JAD194" s="199"/>
      <c r="JAE194" s="199"/>
      <c r="JAF194" s="199"/>
      <c r="JAG194" s="200"/>
      <c r="JAH194" s="201"/>
      <c r="JAI194" s="202"/>
      <c r="JAJ194" s="199"/>
      <c r="JAK194" s="199"/>
      <c r="JAL194" s="80"/>
      <c r="JAM194" s="199"/>
      <c r="JAN194" s="199"/>
      <c r="JAO194" s="199"/>
      <c r="JAP194" s="200"/>
      <c r="JAQ194" s="201"/>
      <c r="JAR194" s="202"/>
      <c r="JAS194" s="199"/>
      <c r="JAT194" s="199"/>
      <c r="JAU194" s="80"/>
      <c r="JAV194" s="199"/>
      <c r="JAW194" s="199"/>
      <c r="JAX194" s="199"/>
      <c r="JAY194" s="200"/>
      <c r="JAZ194" s="201"/>
      <c r="JBA194" s="202"/>
      <c r="JBB194" s="199"/>
      <c r="JBC194" s="199"/>
      <c r="JBD194" s="80"/>
      <c r="JBE194" s="199"/>
      <c r="JBF194" s="199"/>
      <c r="JBG194" s="199"/>
      <c r="JBH194" s="200"/>
      <c r="JBI194" s="201"/>
      <c r="JBJ194" s="202"/>
      <c r="JBK194" s="199"/>
      <c r="JBL194" s="199"/>
      <c r="JBM194" s="80"/>
      <c r="JBN194" s="199"/>
      <c r="JBO194" s="199"/>
      <c r="JBP194" s="199"/>
      <c r="JBQ194" s="200"/>
      <c r="JBR194" s="201"/>
      <c r="JBS194" s="202"/>
      <c r="JBT194" s="199"/>
      <c r="JBU194" s="199"/>
      <c r="JBV194" s="80"/>
      <c r="JBW194" s="199"/>
      <c r="JBX194" s="199"/>
      <c r="JBY194" s="199"/>
      <c r="JBZ194" s="200"/>
      <c r="JCA194" s="201"/>
      <c r="JCB194" s="202"/>
      <c r="JCC194" s="199"/>
      <c r="JCD194" s="199"/>
      <c r="JCE194" s="80"/>
      <c r="JCF194" s="199"/>
      <c r="JCG194" s="199"/>
      <c r="JCH194" s="199"/>
      <c r="JCI194" s="200"/>
      <c r="JCJ194" s="201"/>
      <c r="JCK194" s="202"/>
      <c r="JCL194" s="199"/>
      <c r="JCM194" s="199"/>
      <c r="JCN194" s="80"/>
      <c r="JCO194" s="199"/>
      <c r="JCP194" s="199"/>
      <c r="JCQ194" s="199"/>
      <c r="JCR194" s="200"/>
      <c r="JCS194" s="201"/>
      <c r="JCT194" s="202"/>
      <c r="JCU194" s="199"/>
      <c r="JCV194" s="199"/>
      <c r="JCW194" s="80"/>
      <c r="JCX194" s="199"/>
      <c r="JCY194" s="199"/>
      <c r="JCZ194" s="199"/>
      <c r="JDA194" s="200"/>
      <c r="JDB194" s="201"/>
      <c r="JDC194" s="202"/>
      <c r="JDD194" s="199"/>
      <c r="JDE194" s="199"/>
      <c r="JDF194" s="80"/>
      <c r="JDG194" s="199"/>
      <c r="JDH194" s="199"/>
      <c r="JDI194" s="199"/>
      <c r="JDJ194" s="200"/>
      <c r="JDK194" s="244"/>
      <c r="JDL194" s="245"/>
      <c r="JDM194" s="199"/>
      <c r="JDN194" s="199"/>
      <c r="JDO194" s="80"/>
      <c r="JDP194" s="199"/>
      <c r="JDQ194" s="199"/>
      <c r="JDR194" s="199"/>
      <c r="JDS194" s="200"/>
      <c r="JDT194" s="244"/>
      <c r="JDU194" s="245"/>
      <c r="JDX194" s="127"/>
      <c r="JEB194" s="243"/>
      <c r="JEC194" s="244"/>
      <c r="JED194" s="245"/>
      <c r="JEG194" s="127"/>
      <c r="JEH194" s="199"/>
      <c r="JEI194" s="199"/>
      <c r="JEJ194" s="199"/>
      <c r="JEK194" s="200"/>
      <c r="JEL194" s="201"/>
      <c r="JEM194" s="202"/>
      <c r="JEN194" s="199"/>
      <c r="JEO194" s="199"/>
      <c r="JEP194" s="80"/>
      <c r="JEQ194" s="199"/>
      <c r="JER194" s="199"/>
      <c r="JES194" s="199"/>
      <c r="JET194" s="200"/>
      <c r="JEU194" s="201"/>
      <c r="JEV194" s="202"/>
      <c r="JEW194" s="199"/>
      <c r="JEX194" s="199"/>
      <c r="JEY194" s="80"/>
      <c r="JEZ194" s="199"/>
      <c r="JFA194" s="199"/>
      <c r="JFB194" s="199"/>
      <c r="JFC194" s="200"/>
      <c r="JFD194" s="201"/>
      <c r="JFE194" s="202"/>
      <c r="JFF194" s="199"/>
      <c r="JFG194" s="199"/>
      <c r="JFH194" s="80"/>
      <c r="JFI194" s="199"/>
      <c r="JFJ194" s="199"/>
      <c r="JFK194" s="199"/>
      <c r="JFL194" s="200"/>
      <c r="JFM194" s="201"/>
      <c r="JFN194" s="202"/>
      <c r="JFO194" s="199"/>
      <c r="JFP194" s="199"/>
      <c r="JFQ194" s="80"/>
      <c r="JFR194" s="199"/>
      <c r="JFS194" s="199"/>
      <c r="JFT194" s="199"/>
      <c r="JFU194" s="200"/>
      <c r="JFV194" s="201"/>
      <c r="JFW194" s="202"/>
      <c r="JFX194" s="199"/>
      <c r="JFY194" s="199"/>
      <c r="JFZ194" s="80"/>
      <c r="JGA194" s="199"/>
      <c r="JGB194" s="199"/>
      <c r="JGC194" s="199"/>
      <c r="JGD194" s="200"/>
      <c r="JGE194" s="201"/>
      <c r="JGF194" s="202"/>
      <c r="JGG194" s="199"/>
      <c r="JGH194" s="199"/>
      <c r="JGI194" s="80"/>
      <c r="JGJ194" s="199"/>
      <c r="JGK194" s="199"/>
      <c r="JGL194" s="199"/>
      <c r="JGM194" s="200"/>
      <c r="JGN194" s="201"/>
      <c r="JGO194" s="202"/>
      <c r="JGP194" s="199"/>
      <c r="JGQ194" s="199"/>
      <c r="JGR194" s="80"/>
      <c r="JGS194" s="199"/>
      <c r="JGT194" s="199"/>
      <c r="JGU194" s="199"/>
      <c r="JGV194" s="200"/>
      <c r="JGW194" s="201"/>
      <c r="JGX194" s="202"/>
      <c r="JGY194" s="199"/>
      <c r="JGZ194" s="199"/>
      <c r="JHA194" s="80"/>
      <c r="JHB194" s="199"/>
      <c r="JHC194" s="199"/>
      <c r="JHD194" s="199"/>
      <c r="JHE194" s="200"/>
      <c r="JHF194" s="201"/>
      <c r="JHG194" s="202"/>
      <c r="JHH194" s="199"/>
      <c r="JHI194" s="199"/>
      <c r="JHJ194" s="80"/>
      <c r="JHK194" s="199"/>
      <c r="JHL194" s="199"/>
      <c r="JHM194" s="199"/>
      <c r="JHN194" s="200"/>
      <c r="JHO194" s="201"/>
      <c r="JHP194" s="202"/>
      <c r="JHQ194" s="199"/>
      <c r="JHR194" s="199"/>
      <c r="JHS194" s="80"/>
      <c r="JHT194" s="199"/>
      <c r="JHU194" s="199"/>
      <c r="JHV194" s="199"/>
      <c r="JHW194" s="200"/>
      <c r="JHX194" s="201"/>
      <c r="JHY194" s="202"/>
      <c r="JHZ194" s="199"/>
      <c r="JIA194" s="199"/>
      <c r="JIB194" s="80"/>
      <c r="JIC194" s="199"/>
      <c r="JID194" s="199"/>
      <c r="JIE194" s="199"/>
      <c r="JIF194" s="200"/>
      <c r="JIG194" s="201"/>
      <c r="JIH194" s="202"/>
      <c r="JII194" s="199"/>
      <c r="JIJ194" s="199"/>
      <c r="JIK194" s="80"/>
      <c r="JIL194" s="199"/>
      <c r="JIM194" s="199"/>
      <c r="JIN194" s="199"/>
      <c r="JIO194" s="200"/>
      <c r="JIP194" s="201"/>
      <c r="JIQ194" s="202"/>
      <c r="JIR194" s="199"/>
      <c r="JIS194" s="199"/>
      <c r="JIT194" s="80"/>
      <c r="JIU194" s="199"/>
      <c r="JIV194" s="199"/>
      <c r="JIW194" s="199"/>
      <c r="JIX194" s="200"/>
      <c r="JIY194" s="201"/>
      <c r="JIZ194" s="202"/>
      <c r="JJA194" s="199"/>
      <c r="JJB194" s="199"/>
      <c r="JJC194" s="80"/>
      <c r="JJD194" s="199"/>
      <c r="JJE194" s="199"/>
      <c r="JJF194" s="199"/>
      <c r="JJG194" s="200"/>
      <c r="JJH194" s="201"/>
      <c r="JJI194" s="202"/>
      <c r="JJJ194" s="199"/>
      <c r="JJK194" s="199"/>
      <c r="JJL194" s="80"/>
      <c r="JJM194" s="199"/>
      <c r="JJN194" s="199"/>
      <c r="JJO194" s="199"/>
      <c r="JJP194" s="200"/>
      <c r="JJQ194" s="201"/>
      <c r="JJR194" s="202"/>
      <c r="JJS194" s="199"/>
      <c r="JJT194" s="199"/>
      <c r="JJU194" s="80"/>
      <c r="JJV194" s="199"/>
      <c r="JJW194" s="199"/>
      <c r="JJX194" s="199"/>
      <c r="JJY194" s="200"/>
      <c r="JJZ194" s="201"/>
      <c r="JKA194" s="202"/>
      <c r="JKB194" s="199"/>
      <c r="JKC194" s="199"/>
      <c r="JKD194" s="80"/>
      <c r="JKE194" s="199"/>
      <c r="JKF194" s="199"/>
      <c r="JKG194" s="199"/>
      <c r="JKH194" s="200"/>
      <c r="JKI194" s="201"/>
      <c r="JKJ194" s="202"/>
      <c r="JKK194" s="199"/>
      <c r="JKL194" s="199"/>
      <c r="JKM194" s="80"/>
      <c r="JKN194" s="199"/>
      <c r="JKO194" s="199"/>
      <c r="JKP194" s="199"/>
      <c r="JKQ194" s="200"/>
      <c r="JKR194" s="201"/>
      <c r="JKS194" s="202"/>
      <c r="JKT194" s="199"/>
      <c r="JKU194" s="199"/>
      <c r="JKV194" s="80"/>
      <c r="JKW194" s="199"/>
      <c r="JKX194" s="199"/>
      <c r="JKY194" s="199"/>
      <c r="JKZ194" s="200"/>
      <c r="JLA194" s="201"/>
      <c r="JLB194" s="202"/>
      <c r="JLC194" s="199"/>
      <c r="JLD194" s="199"/>
      <c r="JLE194" s="80"/>
      <c r="JLF194" s="199"/>
      <c r="JLG194" s="199"/>
      <c r="JLH194" s="199"/>
      <c r="JLI194" s="200"/>
      <c r="JLJ194" s="201"/>
      <c r="JLK194" s="202"/>
      <c r="JLL194" s="199"/>
      <c r="JLM194" s="199"/>
      <c r="JLN194" s="80"/>
      <c r="JLO194" s="199"/>
      <c r="JLP194" s="199"/>
      <c r="JLQ194" s="199"/>
      <c r="JLR194" s="200"/>
      <c r="JLS194" s="201"/>
      <c r="JLT194" s="202"/>
      <c r="JLU194" s="199"/>
      <c r="JLV194" s="199"/>
      <c r="JLW194" s="80"/>
      <c r="JLX194" s="199"/>
      <c r="JLY194" s="199"/>
      <c r="JLZ194" s="199"/>
      <c r="JMA194" s="200"/>
      <c r="JMB194" s="201"/>
      <c r="JMC194" s="202"/>
      <c r="JMD194" s="199"/>
      <c r="JME194" s="199"/>
      <c r="JMF194" s="80"/>
      <c r="JMG194" s="199"/>
      <c r="JMH194" s="199"/>
      <c r="JMI194" s="199"/>
      <c r="JMJ194" s="200"/>
      <c r="JMK194" s="201"/>
      <c r="JML194" s="202"/>
      <c r="JMM194" s="199"/>
      <c r="JMN194" s="199"/>
      <c r="JMO194" s="80"/>
      <c r="JMP194" s="199"/>
      <c r="JMQ194" s="199"/>
      <c r="JMR194" s="199"/>
      <c r="JMS194" s="200"/>
      <c r="JMT194" s="201"/>
      <c r="JMU194" s="202"/>
      <c r="JMV194" s="199"/>
      <c r="JMW194" s="199"/>
      <c r="JMX194" s="80"/>
      <c r="JMY194" s="199"/>
      <c r="JMZ194" s="199"/>
      <c r="JNA194" s="199"/>
      <c r="JNB194" s="200"/>
      <c r="JNC194" s="201"/>
      <c r="JND194" s="202"/>
      <c r="JNE194" s="199"/>
      <c r="JNF194" s="199"/>
      <c r="JNG194" s="127"/>
      <c r="JNI194" s="199"/>
      <c r="JNJ194" s="199"/>
      <c r="JNK194" s="200"/>
      <c r="JNL194" s="201"/>
      <c r="JNM194" s="202"/>
      <c r="JNN194" s="199"/>
      <c r="JNO194" s="199"/>
      <c r="JNP194" s="127"/>
      <c r="JNT194" s="243"/>
      <c r="JNU194" s="244"/>
      <c r="JNV194" s="245"/>
      <c r="JNY194" s="127"/>
      <c r="JOC194" s="243"/>
      <c r="JOD194" s="201"/>
      <c r="JOE194" s="202"/>
      <c r="JOF194" s="199"/>
      <c r="JOG194" s="199"/>
      <c r="JOH194" s="80"/>
      <c r="JOI194" s="199"/>
      <c r="JOJ194" s="199"/>
      <c r="JOK194" s="199"/>
      <c r="JOL194" s="200"/>
      <c r="JOM194" s="201"/>
      <c r="JON194" s="202"/>
      <c r="JOO194" s="199"/>
      <c r="JOP194" s="199"/>
      <c r="JOQ194" s="80"/>
      <c r="JOR194" s="199"/>
      <c r="JOS194" s="199"/>
      <c r="JOT194" s="199"/>
      <c r="JOU194" s="200"/>
      <c r="JOV194" s="201"/>
      <c r="JOW194" s="202"/>
      <c r="JOX194" s="199"/>
      <c r="JOY194" s="199"/>
      <c r="JOZ194" s="80"/>
      <c r="JPA194" s="199"/>
      <c r="JPB194" s="199"/>
      <c r="JPC194" s="199"/>
      <c r="JPD194" s="200"/>
      <c r="JPE194" s="201"/>
      <c r="JPF194" s="202"/>
      <c r="JPG194" s="199"/>
      <c r="JPH194" s="199"/>
      <c r="JPI194" s="80"/>
      <c r="JPJ194" s="199"/>
      <c r="JPK194" s="199"/>
      <c r="JPL194" s="199"/>
      <c r="JPM194" s="200"/>
      <c r="JPN194" s="201"/>
      <c r="JPO194" s="202"/>
      <c r="JPP194" s="199"/>
      <c r="JPQ194" s="199"/>
      <c r="JPR194" s="80"/>
      <c r="JPS194" s="199"/>
      <c r="JPT194" s="199"/>
      <c r="JPU194" s="199"/>
      <c r="JPV194" s="200"/>
      <c r="JPW194" s="201"/>
      <c r="JPX194" s="202"/>
      <c r="JPY194" s="199"/>
      <c r="JPZ194" s="199"/>
      <c r="JQA194" s="80"/>
      <c r="JQB194" s="199"/>
      <c r="JQC194" s="199"/>
      <c r="JQD194" s="199"/>
      <c r="JQE194" s="200"/>
      <c r="JQF194" s="201"/>
      <c r="JQG194" s="202"/>
      <c r="JQH194" s="199"/>
      <c r="JQI194" s="199"/>
      <c r="JQJ194" s="80"/>
      <c r="JQK194" s="199"/>
      <c r="JQL194" s="199"/>
      <c r="JQM194" s="199"/>
      <c r="JQN194" s="200"/>
      <c r="JQO194" s="201"/>
      <c r="JQP194" s="202"/>
      <c r="JQQ194" s="199"/>
      <c r="JQR194" s="199"/>
      <c r="JQS194" s="80"/>
      <c r="JQT194" s="199"/>
      <c r="JQU194" s="199"/>
      <c r="JQV194" s="199"/>
      <c r="JQW194" s="200"/>
      <c r="JQX194" s="201"/>
      <c r="JQY194" s="202"/>
      <c r="JQZ194" s="199"/>
      <c r="JRA194" s="199"/>
      <c r="JRB194" s="80"/>
      <c r="JRC194" s="199"/>
      <c r="JRD194" s="199"/>
      <c r="JRE194" s="199"/>
      <c r="JRF194" s="200"/>
      <c r="JRG194" s="201"/>
      <c r="JRH194" s="202"/>
      <c r="JRI194" s="199"/>
      <c r="JRJ194" s="199"/>
      <c r="JRK194" s="80"/>
      <c r="JRL194" s="199"/>
      <c r="JRM194" s="199"/>
      <c r="JRN194" s="199"/>
      <c r="JRO194" s="200"/>
      <c r="JRP194" s="201"/>
      <c r="JRQ194" s="202"/>
      <c r="JRR194" s="199"/>
      <c r="JRS194" s="199"/>
      <c r="JRT194" s="80"/>
      <c r="JRU194" s="199"/>
      <c r="JRV194" s="199"/>
      <c r="JRW194" s="199"/>
      <c r="JRX194" s="200"/>
      <c r="JRY194" s="201"/>
      <c r="JRZ194" s="202"/>
      <c r="JSA194" s="199"/>
      <c r="JSB194" s="199"/>
      <c r="JSC194" s="80"/>
      <c r="JSD194" s="199"/>
      <c r="JSE194" s="199"/>
      <c r="JSF194" s="199"/>
      <c r="JSG194" s="200"/>
      <c r="JSH194" s="201"/>
      <c r="JSI194" s="202"/>
      <c r="JSJ194" s="199"/>
      <c r="JSK194" s="199"/>
      <c r="JSL194" s="80"/>
      <c r="JSM194" s="199"/>
      <c r="JSN194" s="199"/>
      <c r="JSO194" s="199"/>
      <c r="JSP194" s="200"/>
      <c r="JSQ194" s="201"/>
      <c r="JSR194" s="202"/>
      <c r="JSS194" s="199"/>
      <c r="JST194" s="199"/>
      <c r="JSU194" s="80"/>
      <c r="JSV194" s="199"/>
      <c r="JSW194" s="199"/>
      <c r="JSX194" s="199"/>
      <c r="JSY194" s="200"/>
      <c r="JSZ194" s="201"/>
      <c r="JTA194" s="202"/>
      <c r="JTB194" s="199"/>
      <c r="JTC194" s="199"/>
      <c r="JTD194" s="80"/>
      <c r="JTE194" s="199"/>
      <c r="JTF194" s="199"/>
      <c r="JTG194" s="199"/>
      <c r="JTH194" s="200"/>
      <c r="JTI194" s="201"/>
      <c r="JTJ194" s="202"/>
      <c r="JTK194" s="199"/>
      <c r="JTL194" s="199"/>
      <c r="JTM194" s="80"/>
      <c r="JTN194" s="199"/>
      <c r="JTO194" s="199"/>
      <c r="JTP194" s="199"/>
      <c r="JTQ194" s="200"/>
      <c r="JTR194" s="201"/>
      <c r="JTS194" s="202"/>
      <c r="JTT194" s="199"/>
      <c r="JTU194" s="199"/>
      <c r="JTV194" s="80"/>
      <c r="JTW194" s="199"/>
      <c r="JTX194" s="199"/>
      <c r="JTY194" s="199"/>
      <c r="JTZ194" s="200"/>
      <c r="JUA194" s="201"/>
      <c r="JUB194" s="202"/>
      <c r="JUC194" s="199"/>
      <c r="JUD194" s="199"/>
      <c r="JUE194" s="80"/>
      <c r="JUF194" s="199"/>
      <c r="JUG194" s="199"/>
      <c r="JUH194" s="199"/>
      <c r="JUI194" s="200"/>
      <c r="JUJ194" s="201"/>
      <c r="JUK194" s="202"/>
      <c r="JUL194" s="199"/>
      <c r="JUM194" s="199"/>
      <c r="JUN194" s="80"/>
      <c r="JUO194" s="199"/>
      <c r="JUP194" s="199"/>
      <c r="JUQ194" s="199"/>
      <c r="JUR194" s="200"/>
      <c r="JUS194" s="201"/>
      <c r="JUT194" s="202"/>
      <c r="JUU194" s="199"/>
      <c r="JUV194" s="199"/>
      <c r="JUW194" s="80"/>
      <c r="JUX194" s="199"/>
      <c r="JUY194" s="199"/>
      <c r="JUZ194" s="199"/>
      <c r="JVA194" s="200"/>
      <c r="JVB194" s="201"/>
      <c r="JVC194" s="202"/>
      <c r="JVD194" s="199"/>
      <c r="JVE194" s="199"/>
      <c r="JVF194" s="80"/>
      <c r="JVG194" s="199"/>
      <c r="JVH194" s="199"/>
      <c r="JVI194" s="199"/>
      <c r="JVJ194" s="200"/>
      <c r="JVK194" s="201"/>
      <c r="JVL194" s="202"/>
      <c r="JVM194" s="199"/>
      <c r="JVN194" s="199"/>
      <c r="JVO194" s="80"/>
      <c r="JVP194" s="199"/>
      <c r="JVQ194" s="199"/>
      <c r="JVR194" s="199"/>
      <c r="JVS194" s="200"/>
      <c r="JVT194" s="201"/>
      <c r="JVU194" s="202"/>
      <c r="JVV194" s="199"/>
      <c r="JVW194" s="199"/>
      <c r="JVX194" s="80"/>
      <c r="JVY194" s="199"/>
      <c r="JVZ194" s="199"/>
      <c r="JWA194" s="199"/>
      <c r="JWB194" s="200"/>
      <c r="JWC194" s="201"/>
      <c r="JWD194" s="202"/>
      <c r="JWE194" s="199"/>
      <c r="JWF194" s="199"/>
      <c r="JWG194" s="80"/>
      <c r="JWH194" s="199"/>
      <c r="JWI194" s="199"/>
      <c r="JWJ194" s="199"/>
      <c r="JWK194" s="200"/>
      <c r="JWL194" s="201"/>
      <c r="JWM194" s="202"/>
      <c r="JWN194" s="199"/>
      <c r="JWO194" s="199"/>
      <c r="JWP194" s="80"/>
      <c r="JWQ194" s="199"/>
      <c r="JWR194" s="199"/>
      <c r="JWS194" s="199"/>
      <c r="JWT194" s="200"/>
      <c r="JWU194" s="201"/>
      <c r="JWV194" s="202"/>
      <c r="JWW194" s="199"/>
      <c r="JWX194" s="199"/>
      <c r="JWY194" s="80"/>
      <c r="JWZ194" s="199"/>
      <c r="JXA194" s="199"/>
      <c r="JXB194" s="199"/>
      <c r="JXC194" s="243"/>
      <c r="JXD194" s="244"/>
      <c r="JXE194" s="202"/>
      <c r="JXF194" s="199"/>
      <c r="JXG194" s="199"/>
      <c r="JXH194" s="80"/>
      <c r="JXI194" s="199"/>
      <c r="JXJ194" s="199"/>
      <c r="JXK194" s="199"/>
      <c r="JXL194" s="243"/>
      <c r="JXM194" s="244"/>
      <c r="JXN194" s="245"/>
      <c r="JXQ194" s="127"/>
      <c r="JXU194" s="243"/>
      <c r="JXV194" s="244"/>
      <c r="JXW194" s="245"/>
      <c r="JXZ194" s="80"/>
      <c r="JYA194" s="199"/>
      <c r="JYB194" s="199"/>
      <c r="JYC194" s="199"/>
      <c r="JYD194" s="200"/>
      <c r="JYE194" s="201"/>
      <c r="JYF194" s="202"/>
      <c r="JYG194" s="199"/>
      <c r="JYH194" s="199"/>
      <c r="JYI194" s="80"/>
      <c r="JYJ194" s="199"/>
      <c r="JYK194" s="199"/>
      <c r="JYL194" s="199"/>
      <c r="JYM194" s="200"/>
      <c r="JYN194" s="201"/>
      <c r="JYO194" s="202"/>
      <c r="JYP194" s="199"/>
      <c r="JYQ194" s="199"/>
      <c r="JYR194" s="80"/>
      <c r="JYS194" s="199"/>
      <c r="JYT194" s="199"/>
      <c r="JYU194" s="199"/>
      <c r="JYV194" s="200"/>
      <c r="JYW194" s="201"/>
      <c r="JYX194" s="202"/>
      <c r="JYY194" s="199"/>
      <c r="JYZ194" s="199"/>
      <c r="JZA194" s="80"/>
      <c r="JZB194" s="199"/>
      <c r="JZC194" s="199"/>
      <c r="JZD194" s="199"/>
      <c r="JZE194" s="200"/>
      <c r="JZF194" s="201"/>
      <c r="JZG194" s="202"/>
      <c r="JZH194" s="199"/>
      <c r="JZI194" s="199"/>
      <c r="JZJ194" s="80"/>
      <c r="JZK194" s="199"/>
      <c r="JZL194" s="199"/>
      <c r="JZM194" s="199"/>
      <c r="JZN194" s="200"/>
      <c r="JZO194" s="201"/>
      <c r="JZP194" s="202"/>
      <c r="JZQ194" s="199"/>
      <c r="JZR194" s="199"/>
      <c r="JZS194" s="80"/>
      <c r="JZT194" s="199"/>
      <c r="JZU194" s="199"/>
      <c r="JZV194" s="199"/>
      <c r="JZW194" s="200"/>
      <c r="JZX194" s="201"/>
      <c r="JZY194" s="202"/>
      <c r="JZZ194" s="199"/>
      <c r="KAA194" s="199"/>
      <c r="KAB194" s="80"/>
      <c r="KAC194" s="199"/>
      <c r="KAD194" s="199"/>
      <c r="KAE194" s="199"/>
      <c r="KAF194" s="200"/>
      <c r="KAG194" s="201"/>
      <c r="KAH194" s="202"/>
      <c r="KAI194" s="199"/>
      <c r="KAJ194" s="199"/>
      <c r="KAK194" s="80"/>
      <c r="KAL194" s="199"/>
      <c r="KAM194" s="199"/>
      <c r="KAN194" s="199"/>
      <c r="KAO194" s="200"/>
      <c r="KAP194" s="201"/>
      <c r="KAQ194" s="202"/>
      <c r="KAR194" s="199"/>
      <c r="KAS194" s="199"/>
      <c r="KAT194" s="80"/>
      <c r="KAU194" s="199"/>
      <c r="KAV194" s="199"/>
      <c r="KAW194" s="199"/>
      <c r="KAX194" s="200"/>
      <c r="KAY194" s="201"/>
      <c r="KAZ194" s="202"/>
      <c r="KBA194" s="199"/>
      <c r="KBB194" s="199"/>
      <c r="KBC194" s="80"/>
      <c r="KBD194" s="199"/>
      <c r="KBE194" s="199"/>
      <c r="KBF194" s="199"/>
      <c r="KBG194" s="200"/>
      <c r="KBH194" s="201"/>
      <c r="KBI194" s="202"/>
      <c r="KBJ194" s="199"/>
      <c r="KBK194" s="199"/>
      <c r="KBL194" s="80"/>
      <c r="KBM194" s="199"/>
      <c r="KBN194" s="199"/>
      <c r="KBO194" s="199"/>
      <c r="KBP194" s="200"/>
      <c r="KBQ194" s="201"/>
      <c r="KBR194" s="202"/>
      <c r="KBS194" s="199"/>
      <c r="KBT194" s="199"/>
      <c r="KBU194" s="80"/>
      <c r="KBV194" s="199"/>
      <c r="KBW194" s="199"/>
      <c r="KBX194" s="199"/>
      <c r="KBY194" s="200"/>
      <c r="KBZ194" s="201"/>
      <c r="KCA194" s="202"/>
      <c r="KCB194" s="199"/>
      <c r="KCC194" s="199"/>
      <c r="KCD194" s="80"/>
      <c r="KCE194" s="199"/>
      <c r="KCF194" s="199"/>
      <c r="KCG194" s="199"/>
      <c r="KCH194" s="200"/>
      <c r="KCI194" s="201"/>
      <c r="KCJ194" s="202"/>
      <c r="KCK194" s="199"/>
      <c r="KCL194" s="199"/>
      <c r="KCM194" s="80"/>
      <c r="KCN194" s="199"/>
      <c r="KCO194" s="199"/>
      <c r="KCP194" s="199"/>
      <c r="KCQ194" s="200"/>
      <c r="KCR194" s="201"/>
      <c r="KCS194" s="202"/>
      <c r="KCT194" s="199"/>
      <c r="KCU194" s="199"/>
      <c r="KCV194" s="80"/>
      <c r="KCW194" s="199"/>
      <c r="KCX194" s="199"/>
      <c r="KCY194" s="199"/>
      <c r="KCZ194" s="200"/>
      <c r="KDA194" s="201"/>
      <c r="KDB194" s="202"/>
      <c r="KDC194" s="199"/>
      <c r="KDD194" s="199"/>
      <c r="KDE194" s="80"/>
      <c r="KDF194" s="199"/>
      <c r="KDG194" s="199"/>
      <c r="KDH194" s="199"/>
      <c r="KDI194" s="200"/>
      <c r="KDJ194" s="201"/>
      <c r="KDK194" s="202"/>
      <c r="KDL194" s="199"/>
      <c r="KDM194" s="199"/>
      <c r="KDN194" s="80"/>
      <c r="KDO194" s="199"/>
      <c r="KDP194" s="199"/>
      <c r="KDQ194" s="199"/>
      <c r="KDR194" s="200"/>
      <c r="KDS194" s="201"/>
      <c r="KDT194" s="202"/>
      <c r="KDU194" s="199"/>
      <c r="KDV194" s="199"/>
      <c r="KDW194" s="80"/>
      <c r="KDX194" s="199"/>
      <c r="KDY194" s="199"/>
      <c r="KDZ194" s="199"/>
      <c r="KEA194" s="200"/>
      <c r="KEB194" s="201"/>
      <c r="KEC194" s="202"/>
      <c r="KED194" s="199"/>
      <c r="KEE194" s="199"/>
      <c r="KEF194" s="80"/>
      <c r="KEG194" s="199"/>
      <c r="KEH194" s="199"/>
      <c r="KEI194" s="199"/>
      <c r="KEJ194" s="200"/>
      <c r="KEK194" s="201"/>
      <c r="KEL194" s="202"/>
      <c r="KEM194" s="199"/>
      <c r="KEN194" s="199"/>
      <c r="KEO194" s="80"/>
      <c r="KEP194" s="199"/>
      <c r="KEQ194" s="199"/>
      <c r="KER194" s="199"/>
      <c r="KES194" s="200"/>
      <c r="KET194" s="201"/>
      <c r="KEU194" s="202"/>
      <c r="KEV194" s="199"/>
      <c r="KEW194" s="199"/>
      <c r="KEX194" s="80"/>
      <c r="KEY194" s="199"/>
      <c r="KEZ194" s="199"/>
      <c r="KFA194" s="199"/>
      <c r="KFB194" s="200"/>
      <c r="KFC194" s="201"/>
      <c r="KFD194" s="202"/>
      <c r="KFE194" s="199"/>
      <c r="KFF194" s="199"/>
      <c r="KFG194" s="80"/>
      <c r="KFH194" s="199"/>
      <c r="KFI194" s="199"/>
      <c r="KFJ194" s="199"/>
      <c r="KFK194" s="200"/>
      <c r="KFL194" s="201"/>
      <c r="KFM194" s="202"/>
      <c r="KFN194" s="199"/>
      <c r="KFO194" s="199"/>
      <c r="KFP194" s="80"/>
      <c r="KFQ194" s="199"/>
      <c r="KFR194" s="199"/>
      <c r="KFS194" s="199"/>
      <c r="KFT194" s="200"/>
      <c r="KFU194" s="201"/>
      <c r="KFV194" s="202"/>
      <c r="KFW194" s="199"/>
      <c r="KFX194" s="199"/>
      <c r="KFY194" s="80"/>
      <c r="KFZ194" s="199"/>
      <c r="KGA194" s="199"/>
      <c r="KGB194" s="199"/>
      <c r="KGC194" s="200"/>
      <c r="KGD194" s="201"/>
      <c r="KGE194" s="202"/>
      <c r="KGF194" s="199"/>
      <c r="KGG194" s="199"/>
      <c r="KGH194" s="80"/>
      <c r="KGI194" s="199"/>
      <c r="KGJ194" s="199"/>
      <c r="KGK194" s="199"/>
      <c r="KGL194" s="200"/>
      <c r="KGM194" s="201"/>
      <c r="KGN194" s="202"/>
      <c r="KGO194" s="199"/>
      <c r="KGP194" s="199"/>
      <c r="KGQ194" s="80"/>
      <c r="KGR194" s="199"/>
      <c r="KGS194" s="199"/>
      <c r="KGT194" s="199"/>
      <c r="KGU194" s="200"/>
      <c r="KGV194" s="201"/>
      <c r="KGW194" s="202"/>
      <c r="KGX194" s="199"/>
      <c r="KGZ194" s="127"/>
      <c r="KHA194" s="199"/>
      <c r="KHB194" s="199"/>
      <c r="KHC194" s="199"/>
      <c r="KHD194" s="200"/>
      <c r="KHE194" s="201"/>
      <c r="KHF194" s="202"/>
      <c r="KHG194" s="199"/>
      <c r="KHI194" s="127"/>
      <c r="KHM194" s="243"/>
      <c r="KHN194" s="244"/>
      <c r="KHO194" s="245"/>
      <c r="KHR194" s="127"/>
      <c r="KHV194" s="200"/>
      <c r="KHW194" s="201"/>
      <c r="KHX194" s="202"/>
      <c r="KHY194" s="199"/>
      <c r="KHZ194" s="199"/>
      <c r="KIA194" s="80"/>
      <c r="KIB194" s="199"/>
      <c r="KIC194" s="199"/>
      <c r="KID194" s="199"/>
      <c r="KIE194" s="200"/>
      <c r="KIF194" s="201"/>
      <c r="KIG194" s="202"/>
      <c r="KIH194" s="199"/>
      <c r="KII194" s="199"/>
      <c r="KIJ194" s="80"/>
      <c r="KIK194" s="199"/>
      <c r="KIL194" s="199"/>
      <c r="KIM194" s="199"/>
      <c r="KIN194" s="200"/>
      <c r="KIO194" s="201"/>
      <c r="KIP194" s="202"/>
      <c r="KIQ194" s="199"/>
      <c r="KIR194" s="199"/>
      <c r="KIS194" s="80"/>
      <c r="KIT194" s="199"/>
      <c r="KIU194" s="199"/>
      <c r="KIV194" s="199"/>
      <c r="KIW194" s="200"/>
      <c r="KIX194" s="201"/>
      <c r="KIY194" s="202"/>
      <c r="KIZ194" s="199"/>
      <c r="KJA194" s="199"/>
      <c r="KJB194" s="80"/>
      <c r="KJC194" s="199"/>
      <c r="KJD194" s="199"/>
      <c r="KJE194" s="199"/>
      <c r="KJF194" s="200"/>
      <c r="KJG194" s="201"/>
      <c r="KJH194" s="202"/>
      <c r="KJI194" s="199"/>
      <c r="KJJ194" s="199"/>
      <c r="KJK194" s="80"/>
      <c r="KJL194" s="199"/>
      <c r="KJM194" s="199"/>
      <c r="KJN194" s="199"/>
      <c r="KJO194" s="200"/>
      <c r="KJP194" s="201"/>
      <c r="KJQ194" s="202"/>
      <c r="KJR194" s="199"/>
      <c r="KJS194" s="199"/>
      <c r="KJT194" s="80"/>
      <c r="KJU194" s="199"/>
      <c r="KJV194" s="199"/>
      <c r="KJW194" s="199"/>
      <c r="KJX194" s="200"/>
      <c r="KJY194" s="201"/>
      <c r="KJZ194" s="202"/>
      <c r="KKA194" s="199"/>
      <c r="KKB194" s="199"/>
      <c r="KKC194" s="80"/>
      <c r="KKD194" s="199"/>
      <c r="KKE194" s="199"/>
      <c r="KKF194" s="199"/>
      <c r="KKG194" s="200"/>
      <c r="KKH194" s="201"/>
      <c r="KKI194" s="202"/>
      <c r="KKJ194" s="199"/>
      <c r="KKK194" s="199"/>
      <c r="KKL194" s="80"/>
      <c r="KKM194" s="199"/>
      <c r="KKN194" s="199"/>
      <c r="KKO194" s="199"/>
      <c r="KKP194" s="200"/>
      <c r="KKQ194" s="201"/>
      <c r="KKR194" s="202"/>
      <c r="KKS194" s="199"/>
      <c r="KKT194" s="199"/>
      <c r="KKU194" s="80"/>
      <c r="KKV194" s="199"/>
      <c r="KKW194" s="199"/>
      <c r="KKX194" s="199"/>
      <c r="KKY194" s="200"/>
      <c r="KKZ194" s="201"/>
      <c r="KLA194" s="202"/>
      <c r="KLB194" s="199"/>
      <c r="KLC194" s="199"/>
      <c r="KLD194" s="80"/>
      <c r="KLE194" s="199"/>
      <c r="KLF194" s="199"/>
      <c r="KLG194" s="199"/>
      <c r="KLH194" s="200"/>
      <c r="KLI194" s="201"/>
      <c r="KLJ194" s="202"/>
      <c r="KLK194" s="199"/>
      <c r="KLL194" s="199"/>
      <c r="KLM194" s="80"/>
      <c r="KLN194" s="199"/>
      <c r="KLO194" s="199"/>
      <c r="KLP194" s="199"/>
      <c r="KLQ194" s="200"/>
      <c r="KLR194" s="201"/>
      <c r="KLS194" s="202"/>
      <c r="KLT194" s="199"/>
      <c r="KLU194" s="199"/>
      <c r="KLV194" s="80"/>
      <c r="KLW194" s="199"/>
      <c r="KLX194" s="199"/>
      <c r="KLY194" s="199"/>
      <c r="KLZ194" s="200"/>
      <c r="KMA194" s="201"/>
      <c r="KMB194" s="202"/>
      <c r="KMC194" s="199"/>
      <c r="KMD194" s="199"/>
      <c r="KME194" s="80"/>
      <c r="KMF194" s="199"/>
      <c r="KMG194" s="199"/>
      <c r="KMH194" s="199"/>
      <c r="KMI194" s="200"/>
      <c r="KMJ194" s="201"/>
      <c r="KMK194" s="202"/>
      <c r="KML194" s="199"/>
      <c r="KMM194" s="199"/>
      <c r="KMN194" s="80"/>
      <c r="KMO194" s="199"/>
      <c r="KMP194" s="199"/>
      <c r="KMQ194" s="199"/>
      <c r="KMR194" s="200"/>
      <c r="KMS194" s="201"/>
      <c r="KMT194" s="202"/>
      <c r="KMU194" s="199"/>
      <c r="KMV194" s="199"/>
      <c r="KMW194" s="80"/>
      <c r="KMX194" s="199"/>
      <c r="KMY194" s="199"/>
      <c r="KMZ194" s="199"/>
      <c r="KNA194" s="200"/>
      <c r="KNB194" s="201"/>
      <c r="KNC194" s="202"/>
      <c r="KND194" s="199"/>
      <c r="KNE194" s="199"/>
      <c r="KNF194" s="80"/>
      <c r="KNG194" s="199"/>
      <c r="KNH194" s="199"/>
      <c r="KNI194" s="199"/>
      <c r="KNJ194" s="200"/>
      <c r="KNK194" s="201"/>
      <c r="KNL194" s="202"/>
      <c r="KNM194" s="199"/>
      <c r="KNN194" s="199"/>
      <c r="KNO194" s="80"/>
      <c r="KNP194" s="199"/>
      <c r="KNQ194" s="199"/>
      <c r="KNR194" s="199"/>
      <c r="KNS194" s="200"/>
      <c r="KNT194" s="201"/>
      <c r="KNU194" s="202"/>
      <c r="KNV194" s="199"/>
      <c r="KNW194" s="199"/>
      <c r="KNX194" s="80"/>
      <c r="KNY194" s="199"/>
      <c r="KNZ194" s="199"/>
      <c r="KOA194" s="199"/>
      <c r="KOB194" s="200"/>
      <c r="KOC194" s="201"/>
      <c r="KOD194" s="202"/>
      <c r="KOE194" s="199"/>
      <c r="KOF194" s="199"/>
      <c r="KOG194" s="80"/>
      <c r="KOH194" s="199"/>
      <c r="KOI194" s="199"/>
      <c r="KOJ194" s="199"/>
      <c r="KOK194" s="200"/>
      <c r="KOL194" s="201"/>
      <c r="KOM194" s="202"/>
      <c r="KON194" s="199"/>
      <c r="KOO194" s="199"/>
      <c r="KOP194" s="80"/>
      <c r="KOQ194" s="199"/>
      <c r="KOR194" s="199"/>
      <c r="KOS194" s="199"/>
      <c r="KOT194" s="200"/>
      <c r="KOU194" s="201"/>
      <c r="KOV194" s="202"/>
      <c r="KOW194" s="199"/>
      <c r="KOX194" s="199"/>
      <c r="KOY194" s="80"/>
      <c r="KOZ194" s="199"/>
      <c r="KPA194" s="199"/>
      <c r="KPB194" s="199"/>
      <c r="KPC194" s="200"/>
      <c r="KPD194" s="201"/>
      <c r="KPE194" s="202"/>
      <c r="KPF194" s="199"/>
      <c r="KPG194" s="199"/>
      <c r="KPH194" s="80"/>
      <c r="KPI194" s="199"/>
      <c r="KPJ194" s="199"/>
      <c r="KPK194" s="199"/>
      <c r="KPL194" s="200"/>
      <c r="KPM194" s="201"/>
      <c r="KPN194" s="202"/>
      <c r="KPO194" s="199"/>
      <c r="KPP194" s="199"/>
      <c r="KPQ194" s="80"/>
      <c r="KPR194" s="199"/>
      <c r="KPS194" s="199"/>
      <c r="KPT194" s="199"/>
      <c r="KPU194" s="200"/>
      <c r="KPV194" s="201"/>
      <c r="KPW194" s="202"/>
      <c r="KPX194" s="199"/>
      <c r="KPY194" s="199"/>
      <c r="KPZ194" s="80"/>
      <c r="KQA194" s="199"/>
      <c r="KQB194" s="199"/>
      <c r="KQC194" s="199"/>
      <c r="KQD194" s="200"/>
      <c r="KQE194" s="201"/>
      <c r="KQF194" s="202"/>
      <c r="KQG194" s="199"/>
      <c r="KQH194" s="199"/>
      <c r="KQI194" s="80"/>
      <c r="KQJ194" s="199"/>
      <c r="KQK194" s="199"/>
      <c r="KQL194" s="199"/>
      <c r="KQM194" s="200"/>
      <c r="KQN194" s="201"/>
      <c r="KQO194" s="202"/>
      <c r="KQP194" s="199"/>
      <c r="KQQ194" s="199"/>
      <c r="KQR194" s="80"/>
      <c r="KQS194" s="199"/>
      <c r="KQT194" s="199"/>
      <c r="KQV194" s="243"/>
      <c r="KQW194" s="201"/>
      <c r="KQX194" s="202"/>
      <c r="KQY194" s="199"/>
      <c r="KQZ194" s="199"/>
      <c r="KRA194" s="80"/>
      <c r="KRB194" s="199"/>
      <c r="KRC194" s="199"/>
      <c r="KRE194" s="243"/>
      <c r="KRF194" s="244"/>
      <c r="KRG194" s="245"/>
      <c r="KRJ194" s="127"/>
      <c r="KRN194" s="243"/>
      <c r="KRO194" s="244"/>
      <c r="KRP194" s="245"/>
      <c r="KRR194" s="199"/>
      <c r="KRS194" s="80"/>
      <c r="KRT194" s="199"/>
      <c r="KRU194" s="199"/>
      <c r="KRV194" s="199"/>
      <c r="KRW194" s="200"/>
      <c r="KRX194" s="201"/>
      <c r="KRY194" s="202"/>
      <c r="KRZ194" s="199"/>
      <c r="KSA194" s="199"/>
      <c r="KSB194" s="80"/>
      <c r="KSC194" s="199"/>
      <c r="KSD194" s="199"/>
      <c r="KSE194" s="199"/>
      <c r="KSF194" s="200"/>
      <c r="KSG194" s="201"/>
      <c r="KSH194" s="202"/>
      <c r="KSI194" s="199"/>
      <c r="KSJ194" s="199"/>
      <c r="KSK194" s="80"/>
      <c r="KSL194" s="199"/>
      <c r="KSM194" s="199"/>
      <c r="KSN194" s="199"/>
      <c r="KSO194" s="200"/>
      <c r="KSP194" s="201"/>
      <c r="KSQ194" s="202"/>
      <c r="KSR194" s="199"/>
      <c r="KSS194" s="199"/>
      <c r="KST194" s="80"/>
      <c r="KSU194" s="199"/>
      <c r="KSV194" s="199"/>
      <c r="KSW194" s="199"/>
      <c r="KSX194" s="200"/>
      <c r="KSY194" s="201"/>
      <c r="KSZ194" s="202"/>
      <c r="KTA194" s="199"/>
      <c r="KTB194" s="199"/>
      <c r="KTC194" s="80"/>
      <c r="KTD194" s="199"/>
      <c r="KTE194" s="199"/>
      <c r="KTF194" s="199"/>
      <c r="KTG194" s="200"/>
      <c r="KTH194" s="201"/>
      <c r="KTI194" s="202"/>
      <c r="KTJ194" s="199"/>
      <c r="KTK194" s="199"/>
      <c r="KTL194" s="80"/>
      <c r="KTM194" s="199"/>
      <c r="KTN194" s="199"/>
      <c r="KTO194" s="199"/>
      <c r="KTP194" s="200"/>
      <c r="KTQ194" s="201"/>
      <c r="KTR194" s="202"/>
      <c r="KTS194" s="199"/>
      <c r="KTT194" s="199"/>
      <c r="KTU194" s="80"/>
      <c r="KTV194" s="199"/>
      <c r="KTW194" s="199"/>
      <c r="KTX194" s="199"/>
      <c r="KTY194" s="200"/>
      <c r="KTZ194" s="201"/>
      <c r="KUA194" s="202"/>
      <c r="KUB194" s="199"/>
      <c r="KUC194" s="199"/>
      <c r="KUD194" s="80"/>
      <c r="KUE194" s="199"/>
      <c r="KUF194" s="199"/>
      <c r="KUG194" s="199"/>
      <c r="KUH194" s="200"/>
      <c r="KUI194" s="201"/>
      <c r="KUJ194" s="202"/>
      <c r="KUK194" s="199"/>
      <c r="KUL194" s="199"/>
      <c r="KUM194" s="80"/>
      <c r="KUN194" s="199"/>
      <c r="KUO194" s="199"/>
      <c r="KUP194" s="199"/>
      <c r="KUQ194" s="200"/>
      <c r="KUR194" s="201"/>
      <c r="KUS194" s="202"/>
      <c r="KUT194" s="199"/>
      <c r="KUU194" s="199"/>
      <c r="KUV194" s="80"/>
      <c r="KUW194" s="199"/>
      <c r="KUX194" s="199"/>
      <c r="KUY194" s="199"/>
      <c r="KUZ194" s="200"/>
      <c r="KVA194" s="201"/>
      <c r="KVB194" s="202"/>
      <c r="KVC194" s="199"/>
      <c r="KVD194" s="199"/>
      <c r="KVE194" s="80"/>
      <c r="KVF194" s="199"/>
      <c r="KVG194" s="199"/>
      <c r="KVH194" s="199"/>
      <c r="KVI194" s="200"/>
      <c r="KVJ194" s="201"/>
      <c r="KVK194" s="202"/>
      <c r="KVL194" s="199"/>
      <c r="KVM194" s="199"/>
      <c r="KVN194" s="80"/>
      <c r="KVO194" s="199"/>
      <c r="KVP194" s="199"/>
      <c r="KVQ194" s="199"/>
      <c r="KVR194" s="200"/>
      <c r="KVS194" s="201"/>
      <c r="KVT194" s="202"/>
      <c r="KVU194" s="199"/>
      <c r="KVV194" s="199"/>
      <c r="KVW194" s="80"/>
      <c r="KVX194" s="199"/>
      <c r="KVY194" s="199"/>
      <c r="KVZ194" s="199"/>
      <c r="KWA194" s="200"/>
      <c r="KWB194" s="201"/>
      <c r="KWC194" s="202"/>
      <c r="KWD194" s="199"/>
      <c r="KWE194" s="199"/>
      <c r="KWF194" s="80"/>
      <c r="KWG194" s="199"/>
      <c r="KWH194" s="199"/>
      <c r="KWI194" s="199"/>
      <c r="KWJ194" s="200"/>
      <c r="KWK194" s="201"/>
      <c r="KWL194" s="202"/>
      <c r="KWM194" s="199"/>
      <c r="KWN194" s="199"/>
      <c r="KWO194" s="80"/>
      <c r="KWP194" s="199"/>
      <c r="KWQ194" s="199"/>
      <c r="KWR194" s="199"/>
      <c r="KWS194" s="200"/>
      <c r="KWT194" s="201"/>
      <c r="KWU194" s="202"/>
      <c r="KWV194" s="199"/>
      <c r="KWW194" s="199"/>
      <c r="KWX194" s="80"/>
      <c r="KWY194" s="199"/>
      <c r="KWZ194" s="199"/>
      <c r="KXA194" s="199"/>
      <c r="KXB194" s="200"/>
      <c r="KXC194" s="201"/>
      <c r="KXD194" s="202"/>
      <c r="KXE194" s="199"/>
      <c r="KXF194" s="199"/>
      <c r="KXG194" s="80"/>
      <c r="KXH194" s="199"/>
      <c r="KXI194" s="199"/>
      <c r="KXJ194" s="199"/>
      <c r="KXK194" s="200"/>
      <c r="KXL194" s="201"/>
      <c r="KXM194" s="202"/>
      <c r="KXN194" s="199"/>
      <c r="KXO194" s="199"/>
      <c r="KXP194" s="80"/>
      <c r="KXQ194" s="199"/>
      <c r="KXR194" s="199"/>
      <c r="KXS194" s="199"/>
      <c r="KXT194" s="200"/>
      <c r="KXU194" s="201"/>
      <c r="KXV194" s="202"/>
      <c r="KXW194" s="199"/>
      <c r="KXX194" s="199"/>
      <c r="KXY194" s="80"/>
      <c r="KXZ194" s="199"/>
      <c r="KYA194" s="199"/>
      <c r="KYB194" s="199"/>
      <c r="KYC194" s="200"/>
      <c r="KYD194" s="201"/>
      <c r="KYE194" s="202"/>
      <c r="KYF194" s="199"/>
      <c r="KYG194" s="199"/>
      <c r="KYH194" s="80"/>
      <c r="KYI194" s="199"/>
      <c r="KYJ194" s="199"/>
      <c r="KYK194" s="199"/>
      <c r="KYL194" s="200"/>
      <c r="KYM194" s="201"/>
      <c r="KYN194" s="202"/>
      <c r="KYO194" s="199"/>
      <c r="KYP194" s="199"/>
      <c r="KYQ194" s="80"/>
      <c r="KYR194" s="199"/>
      <c r="KYS194" s="199"/>
      <c r="KYT194" s="199"/>
      <c r="KYU194" s="200"/>
      <c r="KYV194" s="201"/>
      <c r="KYW194" s="202"/>
      <c r="KYX194" s="199"/>
      <c r="KYY194" s="199"/>
      <c r="KYZ194" s="80"/>
      <c r="KZA194" s="199"/>
      <c r="KZB194" s="199"/>
      <c r="KZC194" s="199"/>
      <c r="KZD194" s="200"/>
      <c r="KZE194" s="201"/>
      <c r="KZF194" s="202"/>
      <c r="KZG194" s="199"/>
      <c r="KZH194" s="199"/>
      <c r="KZI194" s="80"/>
      <c r="KZJ194" s="199"/>
      <c r="KZK194" s="199"/>
      <c r="KZL194" s="199"/>
      <c r="KZM194" s="200"/>
      <c r="KZN194" s="201"/>
      <c r="KZO194" s="202"/>
      <c r="KZP194" s="199"/>
      <c r="KZQ194" s="199"/>
      <c r="KZR194" s="80"/>
      <c r="KZS194" s="199"/>
      <c r="KZT194" s="199"/>
      <c r="KZU194" s="199"/>
      <c r="KZV194" s="200"/>
      <c r="KZW194" s="201"/>
      <c r="KZX194" s="202"/>
      <c r="KZY194" s="199"/>
      <c r="KZZ194" s="199"/>
      <c r="LAA194" s="80"/>
      <c r="LAB194" s="199"/>
      <c r="LAC194" s="199"/>
      <c r="LAD194" s="199"/>
      <c r="LAE194" s="200"/>
      <c r="LAF194" s="201"/>
      <c r="LAG194" s="202"/>
      <c r="LAH194" s="199"/>
      <c r="LAI194" s="199"/>
      <c r="LAJ194" s="80"/>
      <c r="LAK194" s="199"/>
      <c r="LAL194" s="199"/>
      <c r="LAM194" s="199"/>
      <c r="LAN194" s="200"/>
      <c r="LAO194" s="201"/>
      <c r="LAP194" s="202"/>
      <c r="LAS194" s="80"/>
      <c r="LAT194" s="199"/>
      <c r="LAU194" s="199"/>
      <c r="LAV194" s="199"/>
      <c r="LAW194" s="200"/>
      <c r="LAX194" s="201"/>
      <c r="LAY194" s="202"/>
      <c r="LBB194" s="127"/>
      <c r="LBF194" s="243"/>
      <c r="LBG194" s="244"/>
      <c r="LBH194" s="245"/>
      <c r="LBK194" s="127"/>
      <c r="LBN194" s="199"/>
      <c r="LBO194" s="200"/>
      <c r="LBP194" s="201"/>
      <c r="LBQ194" s="202"/>
      <c r="LBR194" s="199"/>
      <c r="LBS194" s="199"/>
      <c r="LBT194" s="80"/>
      <c r="LBU194" s="199"/>
      <c r="LBV194" s="199"/>
      <c r="LBW194" s="199"/>
      <c r="LBX194" s="200"/>
      <c r="LBY194" s="201"/>
      <c r="LBZ194" s="202"/>
      <c r="LCA194" s="199"/>
      <c r="LCB194" s="199"/>
      <c r="LCC194" s="80"/>
      <c r="LCD194" s="199"/>
      <c r="LCE194" s="199"/>
      <c r="LCF194" s="199"/>
      <c r="LCG194" s="200"/>
      <c r="LCH194" s="201"/>
      <c r="LCI194" s="202"/>
      <c r="LCJ194" s="199"/>
      <c r="LCK194" s="199"/>
      <c r="LCL194" s="80"/>
      <c r="LCM194" s="199"/>
      <c r="LCN194" s="199"/>
      <c r="LCO194" s="199"/>
      <c r="LCP194" s="200"/>
      <c r="LCQ194" s="201"/>
      <c r="LCR194" s="202"/>
      <c r="LCS194" s="199"/>
      <c r="LCT194" s="199"/>
      <c r="LCU194" s="80"/>
      <c r="LCV194" s="199"/>
      <c r="LCW194" s="199"/>
      <c r="LCX194" s="199"/>
      <c r="LCY194" s="200"/>
      <c r="LCZ194" s="201"/>
      <c r="LDA194" s="202"/>
      <c r="LDB194" s="199"/>
      <c r="LDC194" s="199"/>
      <c r="LDD194" s="80"/>
      <c r="LDE194" s="199"/>
      <c r="LDF194" s="199"/>
      <c r="LDG194" s="199"/>
      <c r="LDH194" s="200"/>
      <c r="LDI194" s="201"/>
      <c r="LDJ194" s="202"/>
      <c r="LDK194" s="199"/>
      <c r="LDL194" s="199"/>
      <c r="LDM194" s="80"/>
      <c r="LDN194" s="199"/>
      <c r="LDO194" s="199"/>
      <c r="LDP194" s="199"/>
      <c r="LDQ194" s="200"/>
      <c r="LDR194" s="201"/>
      <c r="LDS194" s="202"/>
      <c r="LDT194" s="199"/>
      <c r="LDU194" s="199"/>
      <c r="LDV194" s="80"/>
      <c r="LDW194" s="199"/>
      <c r="LDX194" s="199"/>
      <c r="LDY194" s="199"/>
      <c r="LDZ194" s="200"/>
      <c r="LEA194" s="201"/>
      <c r="LEB194" s="202"/>
      <c r="LEC194" s="199"/>
      <c r="LED194" s="199"/>
      <c r="LEE194" s="80"/>
      <c r="LEF194" s="199"/>
      <c r="LEG194" s="199"/>
      <c r="LEH194" s="199"/>
      <c r="LEI194" s="200"/>
      <c r="LEJ194" s="201"/>
      <c r="LEK194" s="202"/>
      <c r="LEL194" s="199"/>
      <c r="LEM194" s="199"/>
      <c r="LEN194" s="80"/>
      <c r="LEO194" s="199"/>
      <c r="LEP194" s="199"/>
      <c r="LEQ194" s="199"/>
      <c r="LER194" s="200"/>
      <c r="LES194" s="201"/>
      <c r="LET194" s="202"/>
      <c r="LEU194" s="199"/>
      <c r="LEV194" s="199"/>
      <c r="LEW194" s="80"/>
      <c r="LEX194" s="199"/>
      <c r="LEY194" s="199"/>
      <c r="LEZ194" s="199"/>
      <c r="LFA194" s="200"/>
      <c r="LFB194" s="201"/>
      <c r="LFC194" s="202"/>
      <c r="LFD194" s="199"/>
      <c r="LFE194" s="199"/>
      <c r="LFF194" s="80"/>
      <c r="LFG194" s="199"/>
      <c r="LFH194" s="199"/>
      <c r="LFI194" s="199"/>
      <c r="LFJ194" s="200"/>
      <c r="LFK194" s="201"/>
      <c r="LFL194" s="202"/>
      <c r="LFM194" s="199"/>
      <c r="LFN194" s="199"/>
      <c r="LFO194" s="80"/>
      <c r="LFP194" s="199"/>
      <c r="LFQ194" s="199"/>
      <c r="LFR194" s="199"/>
      <c r="LFS194" s="200"/>
      <c r="LFT194" s="201"/>
      <c r="LFU194" s="202"/>
      <c r="LFV194" s="199"/>
      <c r="LFW194" s="199"/>
      <c r="LFX194" s="80"/>
      <c r="LFY194" s="199"/>
      <c r="LFZ194" s="199"/>
      <c r="LGA194" s="199"/>
      <c r="LGB194" s="200"/>
      <c r="LGC194" s="201"/>
      <c r="LGD194" s="202"/>
      <c r="LGE194" s="199"/>
      <c r="LGF194" s="199"/>
      <c r="LGG194" s="80"/>
      <c r="LGH194" s="199"/>
      <c r="LGI194" s="199"/>
      <c r="LGJ194" s="199"/>
      <c r="LGK194" s="200"/>
      <c r="LGL194" s="201"/>
      <c r="LGM194" s="202"/>
      <c r="LGN194" s="199"/>
      <c r="LGO194" s="199"/>
      <c r="LGP194" s="80"/>
      <c r="LGQ194" s="199"/>
      <c r="LGR194" s="199"/>
      <c r="LGS194" s="199"/>
      <c r="LGT194" s="200"/>
      <c r="LGU194" s="201"/>
      <c r="LGV194" s="202"/>
      <c r="LGW194" s="199"/>
      <c r="LGX194" s="199"/>
      <c r="LGY194" s="80"/>
      <c r="LGZ194" s="199"/>
      <c r="LHA194" s="199"/>
      <c r="LHB194" s="199"/>
      <c r="LHC194" s="200"/>
      <c r="LHD194" s="201"/>
      <c r="LHE194" s="202"/>
      <c r="LHF194" s="199"/>
      <c r="LHG194" s="199"/>
      <c r="LHH194" s="80"/>
      <c r="LHI194" s="199"/>
      <c r="LHJ194" s="199"/>
      <c r="LHK194" s="199"/>
      <c r="LHL194" s="200"/>
      <c r="LHM194" s="201"/>
      <c r="LHN194" s="202"/>
      <c r="LHO194" s="199"/>
      <c r="LHP194" s="199"/>
      <c r="LHQ194" s="80"/>
      <c r="LHR194" s="199"/>
      <c r="LHS194" s="199"/>
      <c r="LHT194" s="199"/>
      <c r="LHU194" s="200"/>
      <c r="LHV194" s="201"/>
      <c r="LHW194" s="202"/>
      <c r="LHX194" s="199"/>
      <c r="LHY194" s="199"/>
      <c r="LHZ194" s="80"/>
      <c r="LIA194" s="199"/>
      <c r="LIB194" s="199"/>
      <c r="LIC194" s="199"/>
      <c r="LID194" s="200"/>
      <c r="LIE194" s="201"/>
      <c r="LIF194" s="202"/>
      <c r="LIG194" s="199"/>
      <c r="LIH194" s="199"/>
      <c r="LII194" s="80"/>
      <c r="LIJ194" s="199"/>
      <c r="LIK194" s="199"/>
      <c r="LIL194" s="199"/>
      <c r="LIM194" s="200"/>
      <c r="LIN194" s="201"/>
      <c r="LIO194" s="202"/>
      <c r="LIP194" s="199"/>
      <c r="LIQ194" s="199"/>
      <c r="LIR194" s="80"/>
      <c r="LIS194" s="199"/>
      <c r="LIT194" s="199"/>
      <c r="LIU194" s="199"/>
      <c r="LIV194" s="200"/>
      <c r="LIW194" s="201"/>
      <c r="LIX194" s="202"/>
      <c r="LIY194" s="199"/>
      <c r="LIZ194" s="199"/>
      <c r="LJA194" s="80"/>
      <c r="LJB194" s="199"/>
      <c r="LJC194" s="199"/>
      <c r="LJD194" s="199"/>
      <c r="LJE194" s="200"/>
      <c r="LJF194" s="201"/>
      <c r="LJG194" s="202"/>
      <c r="LJH194" s="199"/>
      <c r="LJI194" s="199"/>
      <c r="LJJ194" s="80"/>
      <c r="LJK194" s="199"/>
      <c r="LJL194" s="199"/>
      <c r="LJM194" s="199"/>
      <c r="LJN194" s="200"/>
      <c r="LJO194" s="201"/>
      <c r="LJP194" s="202"/>
      <c r="LJQ194" s="199"/>
      <c r="LJR194" s="199"/>
      <c r="LJS194" s="80"/>
      <c r="LJT194" s="199"/>
      <c r="LJU194" s="199"/>
      <c r="LJV194" s="199"/>
      <c r="LJW194" s="200"/>
      <c r="LJX194" s="201"/>
      <c r="LJY194" s="202"/>
      <c r="LJZ194" s="199"/>
      <c r="LKA194" s="199"/>
      <c r="LKB194" s="80"/>
      <c r="LKC194" s="199"/>
      <c r="LKD194" s="199"/>
      <c r="LKE194" s="199"/>
      <c r="LKF194" s="200"/>
      <c r="LKG194" s="201"/>
      <c r="LKH194" s="202"/>
      <c r="LKI194" s="199"/>
      <c r="LKJ194" s="199"/>
      <c r="LKK194" s="80"/>
      <c r="LKL194" s="199"/>
      <c r="LKO194" s="200"/>
      <c r="LKP194" s="201"/>
      <c r="LKQ194" s="202"/>
      <c r="LKR194" s="199"/>
      <c r="LKS194" s="199"/>
      <c r="LKT194" s="80"/>
      <c r="LKU194" s="199"/>
      <c r="LKX194" s="243"/>
      <c r="LKY194" s="244"/>
      <c r="LKZ194" s="245"/>
      <c r="LLC194" s="127"/>
      <c r="LLG194" s="243"/>
      <c r="LLH194" s="244"/>
      <c r="LLI194" s="245"/>
      <c r="LLJ194" s="199"/>
      <c r="LLK194" s="199"/>
      <c r="LLL194" s="80"/>
      <c r="LLM194" s="199"/>
      <c r="LLN194" s="199"/>
      <c r="LLO194" s="199"/>
      <c r="LLP194" s="200"/>
      <c r="LLQ194" s="201"/>
      <c r="LLR194" s="202"/>
      <c r="LLS194" s="199"/>
      <c r="LLT194" s="199"/>
      <c r="LLU194" s="80"/>
      <c r="LLV194" s="199"/>
      <c r="LLW194" s="199"/>
      <c r="LLX194" s="199"/>
      <c r="LLY194" s="200"/>
      <c r="LLZ194" s="201"/>
      <c r="LMA194" s="202"/>
      <c r="LMB194" s="199"/>
      <c r="LMC194" s="199"/>
      <c r="LMD194" s="80"/>
      <c r="LME194" s="199"/>
      <c r="LMF194" s="199"/>
      <c r="LMG194" s="199"/>
      <c r="LMH194" s="200"/>
      <c r="LMI194" s="201"/>
      <c r="LMJ194" s="202"/>
      <c r="LMK194" s="199"/>
      <c r="LML194" s="199"/>
      <c r="LMM194" s="80"/>
      <c r="LMN194" s="199"/>
      <c r="LMO194" s="199"/>
      <c r="LMP194" s="199"/>
      <c r="LMQ194" s="200"/>
      <c r="LMR194" s="201"/>
      <c r="LMS194" s="202"/>
      <c r="LMT194" s="199"/>
      <c r="LMU194" s="199"/>
      <c r="LMV194" s="80"/>
      <c r="LMW194" s="199"/>
      <c r="LMX194" s="199"/>
      <c r="LMY194" s="199"/>
      <c r="LMZ194" s="200"/>
      <c r="LNA194" s="201"/>
      <c r="LNB194" s="202"/>
      <c r="LNC194" s="199"/>
      <c r="LND194" s="199"/>
      <c r="LNE194" s="80"/>
      <c r="LNF194" s="199"/>
      <c r="LNG194" s="199"/>
      <c r="LNH194" s="199"/>
      <c r="LNI194" s="200"/>
      <c r="LNJ194" s="201"/>
      <c r="LNK194" s="202"/>
      <c r="LNL194" s="199"/>
      <c r="LNM194" s="199"/>
      <c r="LNN194" s="80"/>
      <c r="LNO194" s="199"/>
      <c r="LNP194" s="199"/>
      <c r="LNQ194" s="199"/>
      <c r="LNR194" s="200"/>
      <c r="LNS194" s="201"/>
      <c r="LNT194" s="202"/>
      <c r="LNU194" s="199"/>
      <c r="LNV194" s="199"/>
      <c r="LNW194" s="80"/>
      <c r="LNX194" s="199"/>
      <c r="LNY194" s="199"/>
      <c r="LNZ194" s="199"/>
      <c r="LOA194" s="200"/>
      <c r="LOB194" s="201"/>
      <c r="LOC194" s="202"/>
      <c r="LOD194" s="199"/>
      <c r="LOE194" s="199"/>
      <c r="LOF194" s="80"/>
      <c r="LOG194" s="199"/>
      <c r="LOH194" s="199"/>
      <c r="LOI194" s="199"/>
      <c r="LOJ194" s="200"/>
      <c r="LOK194" s="201"/>
      <c r="LOL194" s="202"/>
      <c r="LOM194" s="199"/>
      <c r="LON194" s="199"/>
      <c r="LOO194" s="80"/>
      <c r="LOP194" s="199"/>
      <c r="LOQ194" s="199"/>
      <c r="LOR194" s="199"/>
      <c r="LOS194" s="200"/>
      <c r="LOT194" s="201"/>
      <c r="LOU194" s="202"/>
      <c r="LOV194" s="199"/>
      <c r="LOW194" s="199"/>
      <c r="LOX194" s="80"/>
      <c r="LOY194" s="199"/>
      <c r="LOZ194" s="199"/>
      <c r="LPA194" s="199"/>
      <c r="LPB194" s="200"/>
      <c r="LPC194" s="201"/>
      <c r="LPD194" s="202"/>
      <c r="LPE194" s="199"/>
      <c r="LPF194" s="199"/>
      <c r="LPG194" s="80"/>
      <c r="LPH194" s="199"/>
      <c r="LPI194" s="199"/>
      <c r="LPJ194" s="199"/>
      <c r="LPK194" s="200"/>
      <c r="LPL194" s="201"/>
      <c r="LPM194" s="202"/>
      <c r="LPN194" s="199"/>
      <c r="LPO194" s="199"/>
      <c r="LPP194" s="80"/>
      <c r="LPQ194" s="199"/>
      <c r="LPR194" s="199"/>
      <c r="LPS194" s="199"/>
      <c r="LPT194" s="200"/>
      <c r="LPU194" s="201"/>
      <c r="LPV194" s="202"/>
      <c r="LPW194" s="199"/>
      <c r="LPX194" s="199"/>
      <c r="LPY194" s="80"/>
      <c r="LPZ194" s="199"/>
      <c r="LQA194" s="199"/>
      <c r="LQB194" s="199"/>
      <c r="LQC194" s="200"/>
      <c r="LQD194" s="201"/>
      <c r="LQE194" s="202"/>
      <c r="LQF194" s="199"/>
      <c r="LQG194" s="199"/>
      <c r="LQH194" s="80"/>
      <c r="LQI194" s="199"/>
      <c r="LQJ194" s="199"/>
      <c r="LQK194" s="199"/>
      <c r="LQL194" s="200"/>
      <c r="LQM194" s="201"/>
      <c r="LQN194" s="202"/>
      <c r="LQO194" s="199"/>
      <c r="LQP194" s="199"/>
      <c r="LQQ194" s="80"/>
      <c r="LQR194" s="199"/>
      <c r="LQS194" s="199"/>
      <c r="LQT194" s="199"/>
      <c r="LQU194" s="200"/>
      <c r="LQV194" s="201"/>
      <c r="LQW194" s="202"/>
      <c r="LQX194" s="199"/>
      <c r="LQY194" s="199"/>
      <c r="LQZ194" s="80"/>
      <c r="LRA194" s="199"/>
      <c r="LRB194" s="199"/>
      <c r="LRC194" s="199"/>
      <c r="LRD194" s="200"/>
      <c r="LRE194" s="201"/>
      <c r="LRF194" s="202"/>
      <c r="LRG194" s="199"/>
      <c r="LRH194" s="199"/>
      <c r="LRI194" s="80"/>
      <c r="LRJ194" s="199"/>
      <c r="LRK194" s="199"/>
      <c r="LRL194" s="199"/>
      <c r="LRM194" s="200"/>
      <c r="LRN194" s="201"/>
      <c r="LRO194" s="202"/>
      <c r="LRP194" s="199"/>
      <c r="LRQ194" s="199"/>
      <c r="LRR194" s="80"/>
      <c r="LRS194" s="199"/>
      <c r="LRT194" s="199"/>
      <c r="LRU194" s="199"/>
      <c r="LRV194" s="200"/>
      <c r="LRW194" s="201"/>
      <c r="LRX194" s="202"/>
      <c r="LRY194" s="199"/>
      <c r="LRZ194" s="199"/>
      <c r="LSA194" s="80"/>
      <c r="LSB194" s="199"/>
      <c r="LSC194" s="199"/>
      <c r="LSD194" s="199"/>
      <c r="LSE194" s="200"/>
      <c r="LSF194" s="201"/>
      <c r="LSG194" s="202"/>
      <c r="LSH194" s="199"/>
      <c r="LSI194" s="199"/>
      <c r="LSJ194" s="80"/>
      <c r="LSK194" s="199"/>
      <c r="LSL194" s="199"/>
      <c r="LSM194" s="199"/>
      <c r="LSN194" s="200"/>
      <c r="LSO194" s="201"/>
      <c r="LSP194" s="202"/>
      <c r="LSQ194" s="199"/>
      <c r="LSR194" s="199"/>
      <c r="LSS194" s="80"/>
      <c r="LST194" s="199"/>
      <c r="LSU194" s="199"/>
      <c r="LSV194" s="199"/>
      <c r="LSW194" s="200"/>
      <c r="LSX194" s="201"/>
      <c r="LSY194" s="202"/>
      <c r="LSZ194" s="199"/>
      <c r="LTA194" s="199"/>
      <c r="LTB194" s="80"/>
      <c r="LTC194" s="199"/>
      <c r="LTD194" s="199"/>
      <c r="LTE194" s="199"/>
      <c r="LTF194" s="200"/>
      <c r="LTG194" s="201"/>
      <c r="LTH194" s="202"/>
      <c r="LTI194" s="199"/>
      <c r="LTJ194" s="199"/>
      <c r="LTK194" s="80"/>
      <c r="LTL194" s="199"/>
      <c r="LTM194" s="199"/>
      <c r="LTN194" s="199"/>
      <c r="LTO194" s="200"/>
      <c r="LTP194" s="201"/>
      <c r="LTQ194" s="202"/>
      <c r="LTR194" s="199"/>
      <c r="LTS194" s="199"/>
      <c r="LTT194" s="80"/>
      <c r="LTU194" s="199"/>
      <c r="LTV194" s="199"/>
      <c r="LTW194" s="199"/>
      <c r="LTX194" s="200"/>
      <c r="LTY194" s="201"/>
      <c r="LTZ194" s="202"/>
      <c r="LUA194" s="199"/>
      <c r="LUB194" s="199"/>
      <c r="LUC194" s="80"/>
      <c r="LUD194" s="199"/>
      <c r="LUE194" s="199"/>
      <c r="LUF194" s="199"/>
      <c r="LUG194" s="200"/>
      <c r="LUH194" s="201"/>
      <c r="LUI194" s="245"/>
      <c r="LUK194" s="199"/>
      <c r="LUL194" s="80"/>
      <c r="LUM194" s="199"/>
      <c r="LUN194" s="199"/>
      <c r="LUO194" s="199"/>
      <c r="LUP194" s="200"/>
      <c r="LUQ194" s="201"/>
      <c r="LUR194" s="245"/>
      <c r="LUU194" s="127"/>
      <c r="LUY194" s="243"/>
      <c r="LUZ194" s="244"/>
      <c r="LVA194" s="245"/>
      <c r="LVD194" s="127"/>
      <c r="LVF194" s="199"/>
      <c r="LVG194" s="199"/>
      <c r="LVH194" s="200"/>
      <c r="LVI194" s="201"/>
      <c r="LVJ194" s="202"/>
      <c r="LVK194" s="199"/>
      <c r="LVL194" s="199"/>
      <c r="LVM194" s="80"/>
      <c r="LVN194" s="199"/>
      <c r="LVO194" s="199"/>
      <c r="LVP194" s="199"/>
      <c r="LVQ194" s="200"/>
      <c r="LVR194" s="201"/>
      <c r="LVS194" s="202"/>
      <c r="LVT194" s="199"/>
      <c r="LVU194" s="199"/>
      <c r="LVV194" s="80"/>
      <c r="LVW194" s="199"/>
      <c r="LVX194" s="199"/>
      <c r="LVY194" s="199"/>
      <c r="LVZ194" s="200"/>
      <c r="LWA194" s="201"/>
      <c r="LWB194" s="202"/>
      <c r="LWC194" s="199"/>
      <c r="LWD194" s="199"/>
      <c r="LWE194" s="80"/>
      <c r="LWF194" s="199"/>
      <c r="LWG194" s="199"/>
      <c r="LWH194" s="199"/>
      <c r="LWI194" s="200"/>
      <c r="LWJ194" s="201"/>
      <c r="LWK194" s="202"/>
      <c r="LWL194" s="199"/>
      <c r="LWM194" s="199"/>
      <c r="LWN194" s="80"/>
      <c r="LWO194" s="199"/>
      <c r="LWP194" s="199"/>
      <c r="LWQ194" s="199"/>
      <c r="LWR194" s="200"/>
      <c r="LWS194" s="201"/>
      <c r="LWT194" s="202"/>
      <c r="LWU194" s="199"/>
      <c r="LWV194" s="199"/>
      <c r="LWW194" s="80"/>
      <c r="LWX194" s="199"/>
      <c r="LWY194" s="199"/>
      <c r="LWZ194" s="199"/>
      <c r="LXA194" s="200"/>
      <c r="LXB194" s="201"/>
      <c r="LXC194" s="202"/>
      <c r="LXD194" s="199"/>
      <c r="LXE194" s="199"/>
      <c r="LXF194" s="80"/>
      <c r="LXG194" s="199"/>
      <c r="LXH194" s="199"/>
      <c r="LXI194" s="199"/>
      <c r="LXJ194" s="200"/>
      <c r="LXK194" s="201"/>
      <c r="LXL194" s="202"/>
      <c r="LXM194" s="199"/>
      <c r="LXN194" s="199"/>
      <c r="LXO194" s="80"/>
      <c r="LXP194" s="199"/>
      <c r="LXQ194" s="199"/>
      <c r="LXR194" s="199"/>
      <c r="LXS194" s="200"/>
      <c r="LXT194" s="201"/>
      <c r="LXU194" s="202"/>
      <c r="LXV194" s="199"/>
      <c r="LXW194" s="199"/>
      <c r="LXX194" s="80"/>
      <c r="LXY194" s="199"/>
      <c r="LXZ194" s="199"/>
      <c r="LYA194" s="199"/>
      <c r="LYB194" s="200"/>
      <c r="LYC194" s="201"/>
      <c r="LYD194" s="202"/>
      <c r="LYE194" s="199"/>
      <c r="LYF194" s="199"/>
      <c r="LYG194" s="80"/>
      <c r="LYH194" s="199"/>
      <c r="LYI194" s="199"/>
      <c r="LYJ194" s="199"/>
      <c r="LYK194" s="200"/>
      <c r="LYL194" s="201"/>
      <c r="LYM194" s="202"/>
      <c r="LYN194" s="199"/>
      <c r="LYO194" s="199"/>
      <c r="LYP194" s="80"/>
      <c r="LYQ194" s="199"/>
      <c r="LYR194" s="199"/>
      <c r="LYS194" s="199"/>
      <c r="LYT194" s="200"/>
      <c r="LYU194" s="201"/>
      <c r="LYV194" s="202"/>
      <c r="LYW194" s="199"/>
      <c r="LYX194" s="199"/>
      <c r="LYY194" s="80"/>
      <c r="LYZ194" s="199"/>
      <c r="LZA194" s="199"/>
      <c r="LZB194" s="199"/>
      <c r="LZC194" s="200"/>
      <c r="LZD194" s="201"/>
      <c r="LZE194" s="202"/>
      <c r="LZF194" s="199"/>
      <c r="LZG194" s="199"/>
      <c r="LZH194" s="80"/>
      <c r="LZI194" s="199"/>
      <c r="LZJ194" s="199"/>
      <c r="LZK194" s="199"/>
      <c r="LZL194" s="200"/>
      <c r="LZM194" s="201"/>
      <c r="LZN194" s="202"/>
      <c r="LZO194" s="199"/>
      <c r="LZP194" s="199"/>
      <c r="LZQ194" s="80"/>
      <c r="LZR194" s="199"/>
      <c r="LZS194" s="199"/>
      <c r="LZT194" s="199"/>
      <c r="LZU194" s="200"/>
      <c r="LZV194" s="201"/>
      <c r="LZW194" s="202"/>
      <c r="LZX194" s="199"/>
      <c r="LZY194" s="199"/>
      <c r="LZZ194" s="80"/>
      <c r="MAA194" s="199"/>
      <c r="MAB194" s="199"/>
      <c r="MAC194" s="199"/>
      <c r="MAD194" s="200"/>
      <c r="MAE194" s="201"/>
      <c r="MAF194" s="202"/>
      <c r="MAG194" s="199"/>
      <c r="MAH194" s="199"/>
      <c r="MAI194" s="80"/>
      <c r="MAJ194" s="199"/>
      <c r="MAK194" s="199"/>
      <c r="MAL194" s="199"/>
      <c r="MAM194" s="200"/>
      <c r="MAN194" s="201"/>
      <c r="MAO194" s="202"/>
      <c r="MAP194" s="199"/>
      <c r="MAQ194" s="199"/>
      <c r="MAR194" s="80"/>
      <c r="MAS194" s="199"/>
      <c r="MAT194" s="199"/>
      <c r="MAU194" s="199"/>
      <c r="MAV194" s="200"/>
      <c r="MAW194" s="201"/>
      <c r="MAX194" s="202"/>
      <c r="MAY194" s="199"/>
      <c r="MAZ194" s="199"/>
      <c r="MBA194" s="80"/>
      <c r="MBB194" s="199"/>
      <c r="MBC194" s="199"/>
      <c r="MBD194" s="199"/>
      <c r="MBE194" s="200"/>
      <c r="MBF194" s="201"/>
      <c r="MBG194" s="202"/>
      <c r="MBH194" s="199"/>
      <c r="MBI194" s="199"/>
      <c r="MBJ194" s="80"/>
      <c r="MBK194" s="199"/>
      <c r="MBL194" s="199"/>
      <c r="MBM194" s="199"/>
      <c r="MBN194" s="200"/>
      <c r="MBO194" s="201"/>
      <c r="MBP194" s="202"/>
      <c r="MBQ194" s="199"/>
      <c r="MBR194" s="199"/>
      <c r="MBS194" s="80"/>
      <c r="MBT194" s="199"/>
      <c r="MBU194" s="199"/>
      <c r="MBV194" s="199"/>
      <c r="MBW194" s="200"/>
      <c r="MBX194" s="201"/>
      <c r="MBY194" s="202"/>
      <c r="MBZ194" s="199"/>
      <c r="MCA194" s="199"/>
      <c r="MCB194" s="80"/>
      <c r="MCC194" s="199"/>
      <c r="MCD194" s="199"/>
      <c r="MCE194" s="199"/>
      <c r="MCF194" s="200"/>
      <c r="MCG194" s="201"/>
      <c r="MCH194" s="202"/>
      <c r="MCI194" s="199"/>
      <c r="MCJ194" s="199"/>
      <c r="MCK194" s="80"/>
      <c r="MCL194" s="199"/>
      <c r="MCM194" s="199"/>
      <c r="MCN194" s="199"/>
      <c r="MCO194" s="200"/>
      <c r="MCP194" s="201"/>
      <c r="MCQ194" s="202"/>
      <c r="MCR194" s="199"/>
      <c r="MCS194" s="199"/>
      <c r="MCT194" s="80"/>
      <c r="MCU194" s="199"/>
      <c r="MCV194" s="199"/>
      <c r="MCW194" s="199"/>
      <c r="MCX194" s="200"/>
      <c r="MCY194" s="201"/>
      <c r="MCZ194" s="202"/>
      <c r="MDA194" s="199"/>
      <c r="MDB194" s="199"/>
      <c r="MDC194" s="80"/>
      <c r="MDD194" s="199"/>
      <c r="MDE194" s="199"/>
      <c r="MDF194" s="199"/>
      <c r="MDG194" s="200"/>
      <c r="MDH194" s="201"/>
      <c r="MDI194" s="202"/>
      <c r="MDJ194" s="199"/>
      <c r="MDK194" s="199"/>
      <c r="MDL194" s="80"/>
      <c r="MDM194" s="199"/>
      <c r="MDN194" s="199"/>
      <c r="MDO194" s="199"/>
      <c r="MDP194" s="200"/>
      <c r="MDQ194" s="201"/>
      <c r="MDR194" s="202"/>
      <c r="MDS194" s="199"/>
      <c r="MDT194" s="199"/>
      <c r="MDU194" s="80"/>
      <c r="MDV194" s="199"/>
      <c r="MDW194" s="199"/>
      <c r="MDX194" s="199"/>
      <c r="MDY194" s="200"/>
      <c r="MDZ194" s="201"/>
      <c r="MEA194" s="202"/>
      <c r="MEB194" s="199"/>
      <c r="MEC194" s="199"/>
      <c r="MED194" s="80"/>
      <c r="MEG194" s="199"/>
      <c r="MEH194" s="200"/>
      <c r="MEI194" s="201"/>
      <c r="MEJ194" s="202"/>
      <c r="MEK194" s="199"/>
      <c r="MEL194" s="199"/>
      <c r="MEM194" s="80"/>
      <c r="MEQ194" s="243"/>
      <c r="MER194" s="244"/>
      <c r="MES194" s="245"/>
      <c r="MEV194" s="127"/>
      <c r="MEZ194" s="243"/>
      <c r="MFA194" s="244"/>
      <c r="MFB194" s="202"/>
      <c r="MFC194" s="199"/>
      <c r="MFD194" s="199"/>
      <c r="MFE194" s="80"/>
      <c r="MFF194" s="199"/>
      <c r="MFG194" s="199"/>
      <c r="MFH194" s="199"/>
      <c r="MFI194" s="200"/>
      <c r="MFJ194" s="201"/>
      <c r="MFK194" s="202"/>
      <c r="MFL194" s="199"/>
      <c r="MFM194" s="199"/>
      <c r="MFN194" s="80"/>
      <c r="MFO194" s="199"/>
      <c r="MFP194" s="199"/>
      <c r="MFQ194" s="199"/>
      <c r="MFR194" s="200"/>
      <c r="MFS194" s="201"/>
      <c r="MFT194" s="202"/>
      <c r="MFU194" s="199"/>
      <c r="MFV194" s="199"/>
      <c r="MFW194" s="80"/>
      <c r="MFX194" s="199"/>
      <c r="MFY194" s="199"/>
      <c r="MFZ194" s="199"/>
      <c r="MGA194" s="200"/>
      <c r="MGB194" s="201"/>
      <c r="MGC194" s="202"/>
      <c r="MGD194" s="199"/>
      <c r="MGE194" s="199"/>
      <c r="MGF194" s="80"/>
      <c r="MGG194" s="199"/>
      <c r="MGH194" s="199"/>
      <c r="MGI194" s="199"/>
      <c r="MGJ194" s="200"/>
      <c r="MGK194" s="201"/>
      <c r="MGL194" s="202"/>
      <c r="MGM194" s="199"/>
      <c r="MGN194" s="199"/>
      <c r="MGO194" s="80"/>
      <c r="MGP194" s="199"/>
      <c r="MGQ194" s="199"/>
      <c r="MGR194" s="199"/>
      <c r="MGS194" s="200"/>
      <c r="MGT194" s="201"/>
      <c r="MGU194" s="202"/>
      <c r="MGV194" s="199"/>
      <c r="MGW194" s="199"/>
      <c r="MGX194" s="80"/>
      <c r="MGY194" s="199"/>
      <c r="MGZ194" s="199"/>
      <c r="MHA194" s="199"/>
      <c r="MHB194" s="200"/>
      <c r="MHC194" s="201"/>
      <c r="MHD194" s="202"/>
      <c r="MHE194" s="199"/>
      <c r="MHF194" s="199"/>
      <c r="MHG194" s="80"/>
      <c r="MHH194" s="199"/>
      <c r="MHI194" s="199"/>
      <c r="MHJ194" s="199"/>
      <c r="MHK194" s="200"/>
      <c r="MHL194" s="201"/>
      <c r="MHM194" s="202"/>
      <c r="MHN194" s="199"/>
      <c r="MHO194" s="199"/>
      <c r="MHP194" s="80"/>
      <c r="MHQ194" s="199"/>
      <c r="MHR194" s="199"/>
      <c r="MHS194" s="199"/>
      <c r="MHT194" s="200"/>
      <c r="MHU194" s="201"/>
      <c r="MHV194" s="202"/>
      <c r="MHW194" s="199"/>
      <c r="MHX194" s="199"/>
      <c r="MHY194" s="80"/>
      <c r="MHZ194" s="199"/>
      <c r="MIA194" s="199"/>
      <c r="MIB194" s="199"/>
      <c r="MIC194" s="200"/>
      <c r="MID194" s="201"/>
      <c r="MIE194" s="202"/>
      <c r="MIF194" s="199"/>
      <c r="MIG194" s="199"/>
      <c r="MIH194" s="80"/>
      <c r="MII194" s="199"/>
      <c r="MIJ194" s="199"/>
      <c r="MIK194" s="199"/>
      <c r="MIL194" s="200"/>
      <c r="MIM194" s="201"/>
      <c r="MIN194" s="202"/>
      <c r="MIO194" s="199"/>
      <c r="MIP194" s="199"/>
      <c r="MIQ194" s="80"/>
      <c r="MIR194" s="199"/>
      <c r="MIS194" s="199"/>
      <c r="MIT194" s="199"/>
      <c r="MIU194" s="200"/>
      <c r="MIV194" s="201"/>
      <c r="MIW194" s="202"/>
      <c r="MIX194" s="199"/>
      <c r="MIY194" s="199"/>
      <c r="MIZ194" s="80"/>
      <c r="MJA194" s="199"/>
      <c r="MJB194" s="199"/>
      <c r="MJC194" s="199"/>
      <c r="MJD194" s="200"/>
      <c r="MJE194" s="201"/>
      <c r="MJF194" s="202"/>
      <c r="MJG194" s="199"/>
      <c r="MJH194" s="199"/>
      <c r="MJI194" s="80"/>
      <c r="MJJ194" s="199"/>
      <c r="MJK194" s="199"/>
      <c r="MJL194" s="199"/>
      <c r="MJM194" s="200"/>
      <c r="MJN194" s="201"/>
      <c r="MJO194" s="202"/>
      <c r="MJP194" s="199"/>
      <c r="MJQ194" s="199"/>
      <c r="MJR194" s="80"/>
      <c r="MJS194" s="199"/>
      <c r="MJT194" s="199"/>
      <c r="MJU194" s="199"/>
      <c r="MJV194" s="200"/>
      <c r="MJW194" s="201"/>
      <c r="MJX194" s="202"/>
      <c r="MJY194" s="199"/>
      <c r="MJZ194" s="199"/>
      <c r="MKA194" s="80"/>
      <c r="MKB194" s="199"/>
      <c r="MKC194" s="199"/>
      <c r="MKD194" s="199"/>
      <c r="MKE194" s="200"/>
      <c r="MKF194" s="201"/>
      <c r="MKG194" s="202"/>
      <c r="MKH194" s="199"/>
      <c r="MKI194" s="199"/>
      <c r="MKJ194" s="80"/>
      <c r="MKK194" s="199"/>
      <c r="MKL194" s="199"/>
      <c r="MKM194" s="199"/>
      <c r="MKN194" s="200"/>
      <c r="MKO194" s="201"/>
      <c r="MKP194" s="202"/>
      <c r="MKQ194" s="199"/>
      <c r="MKR194" s="199"/>
      <c r="MKS194" s="80"/>
      <c r="MKT194" s="199"/>
      <c r="MKU194" s="199"/>
      <c r="MKV194" s="199"/>
      <c r="MKW194" s="200"/>
      <c r="MKX194" s="201"/>
      <c r="MKY194" s="202"/>
      <c r="MKZ194" s="199"/>
      <c r="MLA194" s="199"/>
      <c r="MLB194" s="80"/>
      <c r="MLC194" s="199"/>
      <c r="MLD194" s="199"/>
      <c r="MLE194" s="199"/>
      <c r="MLF194" s="200"/>
      <c r="MLG194" s="201"/>
      <c r="MLH194" s="202"/>
      <c r="MLI194" s="199"/>
      <c r="MLJ194" s="199"/>
      <c r="MLK194" s="80"/>
      <c r="MLL194" s="199"/>
      <c r="MLM194" s="199"/>
      <c r="MLN194" s="199"/>
      <c r="MLO194" s="200"/>
      <c r="MLP194" s="201"/>
      <c r="MLQ194" s="202"/>
      <c r="MLR194" s="199"/>
      <c r="MLS194" s="199"/>
      <c r="MLT194" s="80"/>
      <c r="MLU194" s="199"/>
      <c r="MLV194" s="199"/>
      <c r="MLW194" s="199"/>
      <c r="MLX194" s="200"/>
      <c r="MLY194" s="201"/>
      <c r="MLZ194" s="202"/>
      <c r="MMA194" s="199"/>
      <c r="MMB194" s="199"/>
      <c r="MMC194" s="80"/>
      <c r="MMD194" s="199"/>
      <c r="MME194" s="199"/>
      <c r="MMF194" s="199"/>
      <c r="MMG194" s="200"/>
      <c r="MMH194" s="201"/>
      <c r="MMI194" s="202"/>
      <c r="MMJ194" s="199"/>
      <c r="MMK194" s="199"/>
      <c r="MML194" s="80"/>
      <c r="MMM194" s="199"/>
      <c r="MMN194" s="199"/>
      <c r="MMO194" s="199"/>
      <c r="MMP194" s="200"/>
      <c r="MMQ194" s="201"/>
      <c r="MMR194" s="202"/>
      <c r="MMS194" s="199"/>
      <c r="MMT194" s="199"/>
      <c r="MMU194" s="80"/>
      <c r="MMV194" s="199"/>
      <c r="MMW194" s="199"/>
      <c r="MMX194" s="199"/>
      <c r="MMY194" s="200"/>
      <c r="MMZ194" s="201"/>
      <c r="MNA194" s="202"/>
      <c r="MNB194" s="199"/>
      <c r="MNC194" s="199"/>
      <c r="MND194" s="80"/>
      <c r="MNE194" s="199"/>
      <c r="MNF194" s="199"/>
      <c r="MNG194" s="199"/>
      <c r="MNH194" s="200"/>
      <c r="MNI194" s="201"/>
      <c r="MNJ194" s="202"/>
      <c r="MNK194" s="199"/>
      <c r="MNL194" s="199"/>
      <c r="MNM194" s="80"/>
      <c r="MNN194" s="199"/>
      <c r="MNO194" s="199"/>
      <c r="MNP194" s="199"/>
      <c r="MNQ194" s="200"/>
      <c r="MNR194" s="201"/>
      <c r="MNS194" s="202"/>
      <c r="MNT194" s="199"/>
      <c r="MNU194" s="199"/>
      <c r="MNV194" s="80"/>
      <c r="MNW194" s="199"/>
      <c r="MNX194" s="199"/>
      <c r="MNY194" s="199"/>
      <c r="MNZ194" s="200"/>
      <c r="MOA194" s="244"/>
      <c r="MOB194" s="245"/>
      <c r="MOC194" s="199"/>
      <c r="MOD194" s="199"/>
      <c r="MOE194" s="80"/>
      <c r="MOF194" s="199"/>
      <c r="MOG194" s="199"/>
      <c r="MOH194" s="199"/>
      <c r="MOI194" s="200"/>
      <c r="MOJ194" s="244"/>
      <c r="MOK194" s="245"/>
      <c r="MON194" s="127"/>
      <c r="MOR194" s="243"/>
      <c r="MOS194" s="244"/>
      <c r="MOT194" s="245"/>
      <c r="MOW194" s="127"/>
      <c r="MOX194" s="199"/>
      <c r="MOY194" s="199"/>
      <c r="MOZ194" s="199"/>
      <c r="MPA194" s="200"/>
      <c r="MPB194" s="201"/>
      <c r="MPC194" s="202"/>
      <c r="MPD194" s="199"/>
      <c r="MPE194" s="199"/>
      <c r="MPF194" s="80"/>
      <c r="MPG194" s="199"/>
      <c r="MPH194" s="199"/>
      <c r="MPI194" s="199"/>
      <c r="MPJ194" s="200"/>
      <c r="MPK194" s="201"/>
      <c r="MPL194" s="202"/>
      <c r="MPM194" s="199"/>
      <c r="MPN194" s="199"/>
      <c r="MPO194" s="80"/>
      <c r="MPP194" s="199"/>
      <c r="MPQ194" s="199"/>
      <c r="MPR194" s="199"/>
      <c r="MPS194" s="200"/>
      <c r="MPT194" s="201"/>
      <c r="MPU194" s="202"/>
      <c r="MPV194" s="199"/>
      <c r="MPW194" s="199"/>
      <c r="MPX194" s="80"/>
      <c r="MPY194" s="199"/>
      <c r="MPZ194" s="199"/>
      <c r="MQA194" s="199"/>
      <c r="MQB194" s="200"/>
      <c r="MQC194" s="201"/>
      <c r="MQD194" s="202"/>
      <c r="MQE194" s="199"/>
      <c r="MQF194" s="199"/>
      <c r="MQG194" s="80"/>
      <c r="MQH194" s="199"/>
      <c r="MQI194" s="199"/>
      <c r="MQJ194" s="199"/>
      <c r="MQK194" s="200"/>
      <c r="MQL194" s="201"/>
      <c r="MQM194" s="202"/>
      <c r="MQN194" s="199"/>
      <c r="MQO194" s="199"/>
      <c r="MQP194" s="80"/>
      <c r="MQQ194" s="199"/>
      <c r="MQR194" s="199"/>
      <c r="MQS194" s="199"/>
      <c r="MQT194" s="200"/>
      <c r="MQU194" s="201"/>
      <c r="MQV194" s="202"/>
      <c r="MQW194" s="199"/>
      <c r="MQX194" s="199"/>
      <c r="MQY194" s="80"/>
      <c r="MQZ194" s="199"/>
      <c r="MRA194" s="199"/>
      <c r="MRB194" s="199"/>
      <c r="MRC194" s="200"/>
      <c r="MRD194" s="201"/>
      <c r="MRE194" s="202"/>
      <c r="MRF194" s="199"/>
      <c r="MRG194" s="199"/>
      <c r="MRH194" s="80"/>
      <c r="MRI194" s="199"/>
      <c r="MRJ194" s="199"/>
      <c r="MRK194" s="199"/>
      <c r="MRL194" s="200"/>
      <c r="MRM194" s="201"/>
      <c r="MRN194" s="202"/>
      <c r="MRO194" s="199"/>
      <c r="MRP194" s="199"/>
      <c r="MRQ194" s="80"/>
      <c r="MRR194" s="199"/>
      <c r="MRS194" s="199"/>
      <c r="MRT194" s="199"/>
      <c r="MRU194" s="200"/>
      <c r="MRV194" s="201"/>
      <c r="MRW194" s="202"/>
      <c r="MRX194" s="199"/>
      <c r="MRY194" s="199"/>
      <c r="MRZ194" s="80"/>
      <c r="MSA194" s="199"/>
      <c r="MSB194" s="199"/>
      <c r="MSC194" s="199"/>
      <c r="MSD194" s="200"/>
      <c r="MSE194" s="201"/>
      <c r="MSF194" s="202"/>
      <c r="MSG194" s="199"/>
      <c r="MSH194" s="199"/>
      <c r="MSI194" s="80"/>
      <c r="MSJ194" s="199"/>
      <c r="MSK194" s="199"/>
      <c r="MSL194" s="199"/>
      <c r="MSM194" s="200"/>
      <c r="MSN194" s="201"/>
      <c r="MSO194" s="202"/>
      <c r="MSP194" s="199"/>
      <c r="MSQ194" s="199"/>
      <c r="MSR194" s="80"/>
      <c r="MSS194" s="199"/>
      <c r="MST194" s="199"/>
      <c r="MSU194" s="199"/>
      <c r="MSV194" s="200"/>
      <c r="MSW194" s="201"/>
      <c r="MSX194" s="202"/>
      <c r="MSY194" s="199"/>
      <c r="MSZ194" s="199"/>
      <c r="MTA194" s="80"/>
      <c r="MTB194" s="199"/>
      <c r="MTC194" s="199"/>
      <c r="MTD194" s="199"/>
      <c r="MTE194" s="200"/>
      <c r="MTF194" s="201"/>
      <c r="MTG194" s="202"/>
      <c r="MTH194" s="199"/>
      <c r="MTI194" s="199"/>
      <c r="MTJ194" s="80"/>
      <c r="MTK194" s="199"/>
      <c r="MTL194" s="199"/>
      <c r="MTM194" s="199"/>
      <c r="MTN194" s="200"/>
      <c r="MTO194" s="201"/>
      <c r="MTP194" s="202"/>
      <c r="MTQ194" s="199"/>
      <c r="MTR194" s="199"/>
      <c r="MTS194" s="80"/>
      <c r="MTT194" s="199"/>
      <c r="MTU194" s="199"/>
      <c r="MTV194" s="199"/>
      <c r="MTW194" s="200"/>
      <c r="MTX194" s="201"/>
      <c r="MTY194" s="202"/>
      <c r="MTZ194" s="199"/>
      <c r="MUA194" s="199"/>
      <c r="MUB194" s="80"/>
      <c r="MUC194" s="199"/>
      <c r="MUD194" s="199"/>
      <c r="MUE194" s="199"/>
      <c r="MUF194" s="200"/>
      <c r="MUG194" s="201"/>
      <c r="MUH194" s="202"/>
      <c r="MUI194" s="199"/>
      <c r="MUJ194" s="199"/>
      <c r="MUK194" s="80"/>
      <c r="MUL194" s="199"/>
      <c r="MUM194" s="199"/>
      <c r="MUN194" s="199"/>
      <c r="MUO194" s="200"/>
      <c r="MUP194" s="201"/>
      <c r="MUQ194" s="202"/>
      <c r="MUR194" s="199"/>
      <c r="MUS194" s="199"/>
      <c r="MUT194" s="80"/>
      <c r="MUU194" s="199"/>
      <c r="MUV194" s="199"/>
      <c r="MUW194" s="199"/>
      <c r="MUX194" s="200"/>
      <c r="MUY194" s="201"/>
      <c r="MUZ194" s="202"/>
      <c r="MVA194" s="199"/>
      <c r="MVB194" s="199"/>
      <c r="MVC194" s="80"/>
      <c r="MVD194" s="199"/>
      <c r="MVE194" s="199"/>
      <c r="MVF194" s="199"/>
      <c r="MVG194" s="200"/>
      <c r="MVH194" s="201"/>
      <c r="MVI194" s="202"/>
      <c r="MVJ194" s="199"/>
      <c r="MVK194" s="199"/>
      <c r="MVL194" s="80"/>
      <c r="MVM194" s="199"/>
      <c r="MVN194" s="199"/>
      <c r="MVO194" s="199"/>
      <c r="MVP194" s="200"/>
      <c r="MVQ194" s="201"/>
      <c r="MVR194" s="202"/>
      <c r="MVS194" s="199"/>
      <c r="MVT194" s="199"/>
      <c r="MVU194" s="80"/>
      <c r="MVV194" s="199"/>
      <c r="MVW194" s="199"/>
      <c r="MVX194" s="199"/>
      <c r="MVY194" s="200"/>
      <c r="MVZ194" s="201"/>
      <c r="MWA194" s="202"/>
      <c r="MWB194" s="199"/>
      <c r="MWC194" s="199"/>
      <c r="MWD194" s="80"/>
      <c r="MWE194" s="199"/>
      <c r="MWF194" s="199"/>
      <c r="MWG194" s="199"/>
      <c r="MWH194" s="200"/>
      <c r="MWI194" s="201"/>
      <c r="MWJ194" s="202"/>
      <c r="MWK194" s="199"/>
      <c r="MWL194" s="199"/>
      <c r="MWM194" s="80"/>
      <c r="MWN194" s="199"/>
      <c r="MWO194" s="199"/>
      <c r="MWP194" s="199"/>
      <c r="MWQ194" s="200"/>
      <c r="MWR194" s="201"/>
      <c r="MWS194" s="202"/>
      <c r="MWT194" s="199"/>
      <c r="MWU194" s="199"/>
      <c r="MWV194" s="80"/>
      <c r="MWW194" s="199"/>
      <c r="MWX194" s="199"/>
      <c r="MWY194" s="199"/>
      <c r="MWZ194" s="200"/>
      <c r="MXA194" s="201"/>
      <c r="MXB194" s="202"/>
      <c r="MXC194" s="199"/>
      <c r="MXD194" s="199"/>
      <c r="MXE194" s="80"/>
      <c r="MXF194" s="199"/>
      <c r="MXG194" s="199"/>
      <c r="MXH194" s="199"/>
      <c r="MXI194" s="200"/>
      <c r="MXJ194" s="201"/>
      <c r="MXK194" s="202"/>
      <c r="MXL194" s="199"/>
      <c r="MXM194" s="199"/>
      <c r="MXN194" s="80"/>
      <c r="MXO194" s="199"/>
      <c r="MXP194" s="199"/>
      <c r="MXQ194" s="199"/>
      <c r="MXR194" s="200"/>
      <c r="MXS194" s="201"/>
      <c r="MXT194" s="202"/>
      <c r="MXU194" s="199"/>
      <c r="MXV194" s="199"/>
      <c r="MXW194" s="127"/>
      <c r="MXY194" s="199"/>
      <c r="MXZ194" s="199"/>
      <c r="MYA194" s="200"/>
      <c r="MYB194" s="201"/>
      <c r="MYC194" s="202"/>
      <c r="MYD194" s="199"/>
      <c r="MYE194" s="199"/>
      <c r="MYF194" s="127"/>
      <c r="MYJ194" s="243"/>
      <c r="MYK194" s="244"/>
      <c r="MYL194" s="245"/>
      <c r="MYO194" s="127"/>
      <c r="MYS194" s="243"/>
      <c r="MYT194" s="201"/>
      <c r="MYU194" s="202"/>
      <c r="MYV194" s="199"/>
      <c r="MYW194" s="199"/>
      <c r="MYX194" s="80"/>
      <c r="MYY194" s="199"/>
      <c r="MYZ194" s="199"/>
      <c r="MZA194" s="199"/>
      <c r="MZB194" s="200"/>
      <c r="MZC194" s="201"/>
      <c r="MZD194" s="202"/>
      <c r="MZE194" s="199"/>
      <c r="MZF194" s="199"/>
      <c r="MZG194" s="80"/>
      <c r="MZH194" s="199"/>
      <c r="MZI194" s="199"/>
      <c r="MZJ194" s="199"/>
      <c r="MZK194" s="200"/>
      <c r="MZL194" s="201"/>
      <c r="MZM194" s="202"/>
      <c r="MZN194" s="199"/>
      <c r="MZO194" s="199"/>
      <c r="MZP194" s="80"/>
      <c r="MZQ194" s="199"/>
      <c r="MZR194" s="199"/>
      <c r="MZS194" s="199"/>
      <c r="MZT194" s="200"/>
      <c r="MZU194" s="201"/>
      <c r="MZV194" s="202"/>
      <c r="MZW194" s="199"/>
      <c r="MZX194" s="199"/>
      <c r="MZY194" s="80"/>
      <c r="MZZ194" s="199"/>
      <c r="NAA194" s="199"/>
      <c r="NAB194" s="199"/>
      <c r="NAC194" s="200"/>
      <c r="NAD194" s="201"/>
      <c r="NAE194" s="202"/>
      <c r="NAF194" s="199"/>
      <c r="NAG194" s="199"/>
      <c r="NAH194" s="80"/>
      <c r="NAI194" s="199"/>
      <c r="NAJ194" s="199"/>
      <c r="NAK194" s="199"/>
      <c r="NAL194" s="200"/>
      <c r="NAM194" s="201"/>
      <c r="NAN194" s="202"/>
      <c r="NAO194" s="199"/>
      <c r="NAP194" s="199"/>
      <c r="NAQ194" s="80"/>
      <c r="NAR194" s="199"/>
      <c r="NAS194" s="199"/>
      <c r="NAT194" s="199"/>
      <c r="NAU194" s="200"/>
      <c r="NAV194" s="201"/>
      <c r="NAW194" s="202"/>
      <c r="NAX194" s="199"/>
      <c r="NAY194" s="199"/>
      <c r="NAZ194" s="80"/>
      <c r="NBA194" s="199"/>
      <c r="NBB194" s="199"/>
      <c r="NBC194" s="199"/>
      <c r="NBD194" s="200"/>
      <c r="NBE194" s="201"/>
      <c r="NBF194" s="202"/>
      <c r="NBG194" s="199"/>
      <c r="NBH194" s="199"/>
      <c r="NBI194" s="80"/>
      <c r="NBJ194" s="199"/>
      <c r="NBK194" s="199"/>
      <c r="NBL194" s="199"/>
      <c r="NBM194" s="200"/>
      <c r="NBN194" s="201"/>
      <c r="NBO194" s="202"/>
      <c r="NBP194" s="199"/>
      <c r="NBQ194" s="199"/>
      <c r="NBR194" s="80"/>
      <c r="NBS194" s="199"/>
      <c r="NBT194" s="199"/>
      <c r="NBU194" s="199"/>
      <c r="NBV194" s="200"/>
      <c r="NBW194" s="201"/>
      <c r="NBX194" s="202"/>
      <c r="NBY194" s="199"/>
      <c r="NBZ194" s="199"/>
      <c r="NCA194" s="80"/>
      <c r="NCB194" s="199"/>
      <c r="NCC194" s="199"/>
      <c r="NCD194" s="199"/>
      <c r="NCE194" s="200"/>
      <c r="NCF194" s="201"/>
      <c r="NCG194" s="202"/>
      <c r="NCH194" s="199"/>
      <c r="NCI194" s="199"/>
      <c r="NCJ194" s="80"/>
      <c r="NCK194" s="199"/>
      <c r="NCL194" s="199"/>
      <c r="NCM194" s="199"/>
      <c r="NCN194" s="200"/>
      <c r="NCO194" s="201"/>
      <c r="NCP194" s="202"/>
      <c r="NCQ194" s="199"/>
      <c r="NCR194" s="199"/>
      <c r="NCS194" s="80"/>
      <c r="NCT194" s="199"/>
      <c r="NCU194" s="199"/>
      <c r="NCV194" s="199"/>
      <c r="NCW194" s="200"/>
      <c r="NCX194" s="201"/>
      <c r="NCY194" s="202"/>
      <c r="NCZ194" s="199"/>
      <c r="NDA194" s="199"/>
      <c r="NDB194" s="80"/>
      <c r="NDC194" s="199"/>
      <c r="NDD194" s="199"/>
      <c r="NDE194" s="199"/>
      <c r="NDF194" s="200"/>
      <c r="NDG194" s="201"/>
      <c r="NDH194" s="202"/>
      <c r="NDI194" s="199"/>
      <c r="NDJ194" s="199"/>
      <c r="NDK194" s="80"/>
      <c r="NDL194" s="199"/>
      <c r="NDM194" s="199"/>
      <c r="NDN194" s="199"/>
      <c r="NDO194" s="200"/>
      <c r="NDP194" s="201"/>
      <c r="NDQ194" s="202"/>
      <c r="NDR194" s="199"/>
      <c r="NDS194" s="199"/>
      <c r="NDT194" s="80"/>
      <c r="NDU194" s="199"/>
      <c r="NDV194" s="199"/>
      <c r="NDW194" s="199"/>
      <c r="NDX194" s="200"/>
      <c r="NDY194" s="201"/>
      <c r="NDZ194" s="202"/>
      <c r="NEA194" s="199"/>
      <c r="NEB194" s="199"/>
      <c r="NEC194" s="80"/>
      <c r="NED194" s="199"/>
      <c r="NEE194" s="199"/>
      <c r="NEF194" s="199"/>
      <c r="NEG194" s="200"/>
      <c r="NEH194" s="201"/>
      <c r="NEI194" s="202"/>
      <c r="NEJ194" s="199"/>
      <c r="NEK194" s="199"/>
      <c r="NEL194" s="80"/>
      <c r="NEM194" s="199"/>
      <c r="NEN194" s="199"/>
      <c r="NEO194" s="199"/>
      <c r="NEP194" s="200"/>
      <c r="NEQ194" s="201"/>
      <c r="NER194" s="202"/>
      <c r="NES194" s="199"/>
      <c r="NET194" s="199"/>
      <c r="NEU194" s="80"/>
      <c r="NEV194" s="199"/>
      <c r="NEW194" s="199"/>
      <c r="NEX194" s="199"/>
      <c r="NEY194" s="200"/>
      <c r="NEZ194" s="201"/>
      <c r="NFA194" s="202"/>
      <c r="NFB194" s="199"/>
      <c r="NFC194" s="199"/>
      <c r="NFD194" s="80"/>
      <c r="NFE194" s="199"/>
      <c r="NFF194" s="199"/>
      <c r="NFG194" s="199"/>
      <c r="NFH194" s="200"/>
      <c r="NFI194" s="201"/>
      <c r="NFJ194" s="202"/>
      <c r="NFK194" s="199"/>
      <c r="NFL194" s="199"/>
      <c r="NFM194" s="80"/>
      <c r="NFN194" s="199"/>
      <c r="NFO194" s="199"/>
      <c r="NFP194" s="199"/>
      <c r="NFQ194" s="200"/>
      <c r="NFR194" s="201"/>
      <c r="NFS194" s="202"/>
      <c r="NFT194" s="199"/>
      <c r="NFU194" s="199"/>
      <c r="NFV194" s="80"/>
      <c r="NFW194" s="199"/>
      <c r="NFX194" s="199"/>
      <c r="NFY194" s="199"/>
      <c r="NFZ194" s="200"/>
      <c r="NGA194" s="201"/>
      <c r="NGB194" s="202"/>
      <c r="NGC194" s="199"/>
      <c r="NGD194" s="199"/>
      <c r="NGE194" s="80"/>
      <c r="NGF194" s="199"/>
      <c r="NGG194" s="199"/>
      <c r="NGH194" s="199"/>
      <c r="NGI194" s="200"/>
      <c r="NGJ194" s="201"/>
      <c r="NGK194" s="202"/>
      <c r="NGL194" s="199"/>
      <c r="NGM194" s="199"/>
      <c r="NGN194" s="80"/>
      <c r="NGO194" s="199"/>
      <c r="NGP194" s="199"/>
      <c r="NGQ194" s="199"/>
      <c r="NGR194" s="200"/>
      <c r="NGS194" s="201"/>
      <c r="NGT194" s="202"/>
      <c r="NGU194" s="199"/>
      <c r="NGV194" s="199"/>
      <c r="NGW194" s="80"/>
      <c r="NGX194" s="199"/>
      <c r="NGY194" s="199"/>
      <c r="NGZ194" s="199"/>
      <c r="NHA194" s="200"/>
      <c r="NHB194" s="201"/>
      <c r="NHC194" s="202"/>
      <c r="NHD194" s="199"/>
      <c r="NHE194" s="199"/>
      <c r="NHF194" s="80"/>
      <c r="NHG194" s="199"/>
      <c r="NHH194" s="199"/>
      <c r="NHI194" s="199"/>
      <c r="NHJ194" s="200"/>
      <c r="NHK194" s="201"/>
      <c r="NHL194" s="202"/>
      <c r="NHM194" s="199"/>
      <c r="NHN194" s="199"/>
      <c r="NHO194" s="80"/>
      <c r="NHP194" s="199"/>
      <c r="NHQ194" s="199"/>
      <c r="NHR194" s="199"/>
      <c r="NHS194" s="243"/>
      <c r="NHT194" s="244"/>
      <c r="NHU194" s="202"/>
      <c r="NHV194" s="199"/>
      <c r="NHW194" s="199"/>
      <c r="NHX194" s="80"/>
      <c r="NHY194" s="199"/>
      <c r="NHZ194" s="199"/>
      <c r="NIA194" s="199"/>
      <c r="NIB194" s="243"/>
      <c r="NIC194" s="244"/>
      <c r="NID194" s="245"/>
      <c r="NIG194" s="127"/>
      <c r="NIK194" s="243"/>
      <c r="NIL194" s="244"/>
      <c r="NIM194" s="245"/>
      <c r="NIP194" s="80"/>
      <c r="NIQ194" s="199"/>
      <c r="NIR194" s="199"/>
      <c r="NIS194" s="199"/>
      <c r="NIT194" s="200"/>
      <c r="NIU194" s="201"/>
      <c r="NIV194" s="202"/>
      <c r="NIW194" s="199"/>
      <c r="NIX194" s="199"/>
      <c r="NIY194" s="80"/>
      <c r="NIZ194" s="199"/>
      <c r="NJA194" s="199"/>
      <c r="NJB194" s="199"/>
      <c r="NJC194" s="200"/>
      <c r="NJD194" s="201"/>
      <c r="NJE194" s="202"/>
      <c r="NJF194" s="199"/>
      <c r="NJG194" s="199"/>
      <c r="NJH194" s="80"/>
      <c r="NJI194" s="199"/>
      <c r="NJJ194" s="199"/>
      <c r="NJK194" s="199"/>
      <c r="NJL194" s="200"/>
      <c r="NJM194" s="201"/>
      <c r="NJN194" s="202"/>
      <c r="NJO194" s="199"/>
      <c r="NJP194" s="199"/>
      <c r="NJQ194" s="80"/>
      <c r="NJR194" s="199"/>
      <c r="NJS194" s="199"/>
      <c r="NJT194" s="199"/>
      <c r="NJU194" s="200"/>
      <c r="NJV194" s="201"/>
      <c r="NJW194" s="202"/>
      <c r="NJX194" s="199"/>
      <c r="NJY194" s="199"/>
      <c r="NJZ194" s="80"/>
      <c r="NKA194" s="199"/>
      <c r="NKB194" s="199"/>
      <c r="NKC194" s="199"/>
      <c r="NKD194" s="200"/>
      <c r="NKE194" s="201"/>
      <c r="NKF194" s="202"/>
      <c r="NKG194" s="199"/>
      <c r="NKH194" s="199"/>
      <c r="NKI194" s="80"/>
      <c r="NKJ194" s="199"/>
      <c r="NKK194" s="199"/>
      <c r="NKL194" s="199"/>
      <c r="NKM194" s="200"/>
      <c r="NKN194" s="201"/>
      <c r="NKO194" s="202"/>
      <c r="NKP194" s="199"/>
      <c r="NKQ194" s="199"/>
      <c r="NKR194" s="80"/>
      <c r="NKS194" s="199"/>
      <c r="NKT194" s="199"/>
      <c r="NKU194" s="199"/>
      <c r="NKV194" s="200"/>
      <c r="NKW194" s="201"/>
      <c r="NKX194" s="202"/>
      <c r="NKY194" s="199"/>
      <c r="NKZ194" s="199"/>
      <c r="NLA194" s="80"/>
      <c r="NLB194" s="199"/>
      <c r="NLC194" s="199"/>
      <c r="NLD194" s="199"/>
      <c r="NLE194" s="200"/>
      <c r="NLF194" s="201"/>
      <c r="NLG194" s="202"/>
      <c r="NLH194" s="199"/>
      <c r="NLI194" s="199"/>
      <c r="NLJ194" s="80"/>
      <c r="NLK194" s="199"/>
      <c r="NLL194" s="199"/>
      <c r="NLM194" s="199"/>
      <c r="NLN194" s="200"/>
      <c r="NLO194" s="201"/>
      <c r="NLP194" s="202"/>
      <c r="NLQ194" s="199"/>
      <c r="NLR194" s="199"/>
      <c r="NLS194" s="80"/>
      <c r="NLT194" s="199"/>
      <c r="NLU194" s="199"/>
      <c r="NLV194" s="199"/>
      <c r="NLW194" s="200"/>
      <c r="NLX194" s="201"/>
      <c r="NLY194" s="202"/>
      <c r="NLZ194" s="199"/>
      <c r="NMA194" s="199"/>
      <c r="NMB194" s="80"/>
      <c r="NMC194" s="199"/>
      <c r="NMD194" s="199"/>
      <c r="NME194" s="199"/>
      <c r="NMF194" s="200"/>
      <c r="NMG194" s="201"/>
      <c r="NMH194" s="202"/>
      <c r="NMI194" s="199"/>
      <c r="NMJ194" s="199"/>
      <c r="NMK194" s="80"/>
      <c r="NML194" s="199"/>
      <c r="NMM194" s="199"/>
      <c r="NMN194" s="199"/>
      <c r="NMO194" s="200"/>
      <c r="NMP194" s="201"/>
      <c r="NMQ194" s="202"/>
      <c r="NMR194" s="199"/>
      <c r="NMS194" s="199"/>
      <c r="NMT194" s="80"/>
      <c r="NMU194" s="199"/>
      <c r="NMV194" s="199"/>
      <c r="NMW194" s="199"/>
      <c r="NMX194" s="200"/>
      <c r="NMY194" s="201"/>
      <c r="NMZ194" s="202"/>
      <c r="NNA194" s="199"/>
      <c r="NNB194" s="199"/>
      <c r="NNC194" s="80"/>
      <c r="NND194" s="199"/>
      <c r="NNE194" s="199"/>
      <c r="NNF194" s="199"/>
      <c r="NNG194" s="200"/>
      <c r="NNH194" s="201"/>
      <c r="NNI194" s="202"/>
      <c r="NNJ194" s="199"/>
      <c r="NNK194" s="199"/>
      <c r="NNL194" s="80"/>
      <c r="NNM194" s="199"/>
      <c r="NNN194" s="199"/>
      <c r="NNO194" s="199"/>
      <c r="NNP194" s="200"/>
      <c r="NNQ194" s="201"/>
      <c r="NNR194" s="202"/>
      <c r="NNS194" s="199"/>
      <c r="NNT194" s="199"/>
      <c r="NNU194" s="80"/>
      <c r="NNV194" s="199"/>
      <c r="NNW194" s="199"/>
      <c r="NNX194" s="199"/>
      <c r="NNY194" s="200"/>
      <c r="NNZ194" s="201"/>
      <c r="NOA194" s="202"/>
      <c r="NOB194" s="199"/>
      <c r="NOC194" s="199"/>
      <c r="NOD194" s="80"/>
      <c r="NOE194" s="199"/>
      <c r="NOF194" s="199"/>
      <c r="NOG194" s="199"/>
      <c r="NOH194" s="200"/>
      <c r="NOI194" s="201"/>
      <c r="NOJ194" s="202"/>
      <c r="NOK194" s="199"/>
      <c r="NOL194" s="199"/>
      <c r="NOM194" s="80"/>
      <c r="NON194" s="199"/>
      <c r="NOO194" s="199"/>
      <c r="NOP194" s="199"/>
      <c r="NOQ194" s="200"/>
      <c r="NOR194" s="201"/>
      <c r="NOS194" s="202"/>
      <c r="NOT194" s="199"/>
      <c r="NOU194" s="199"/>
      <c r="NOV194" s="80"/>
      <c r="NOW194" s="199"/>
      <c r="NOX194" s="199"/>
      <c r="NOY194" s="199"/>
      <c r="NOZ194" s="200"/>
      <c r="NPA194" s="201"/>
      <c r="NPB194" s="202"/>
      <c r="NPC194" s="199"/>
      <c r="NPD194" s="199"/>
      <c r="NPE194" s="80"/>
      <c r="NPF194" s="199"/>
      <c r="NPG194" s="199"/>
      <c r="NPH194" s="199"/>
      <c r="NPI194" s="200"/>
      <c r="NPJ194" s="201"/>
      <c r="NPK194" s="202"/>
      <c r="NPL194" s="199"/>
      <c r="NPM194" s="199"/>
      <c r="NPN194" s="80"/>
      <c r="NPO194" s="199"/>
      <c r="NPP194" s="199"/>
      <c r="NPQ194" s="199"/>
      <c r="NPR194" s="200"/>
      <c r="NPS194" s="201"/>
      <c r="NPT194" s="202"/>
      <c r="NPU194" s="199"/>
      <c r="NPV194" s="199"/>
      <c r="NPW194" s="80"/>
      <c r="NPX194" s="199"/>
      <c r="NPY194" s="199"/>
      <c r="NPZ194" s="199"/>
      <c r="NQA194" s="200"/>
      <c r="NQB194" s="201"/>
      <c r="NQC194" s="202"/>
      <c r="NQD194" s="199"/>
      <c r="NQE194" s="199"/>
      <c r="NQF194" s="80"/>
      <c r="NQG194" s="199"/>
      <c r="NQH194" s="199"/>
      <c r="NQI194" s="199"/>
      <c r="NQJ194" s="200"/>
      <c r="NQK194" s="201"/>
      <c r="NQL194" s="202"/>
      <c r="NQM194" s="199"/>
      <c r="NQN194" s="199"/>
      <c r="NQO194" s="80"/>
      <c r="NQP194" s="199"/>
      <c r="NQQ194" s="199"/>
      <c r="NQR194" s="199"/>
      <c r="NQS194" s="200"/>
      <c r="NQT194" s="201"/>
      <c r="NQU194" s="202"/>
      <c r="NQV194" s="199"/>
      <c r="NQW194" s="199"/>
      <c r="NQX194" s="80"/>
      <c r="NQY194" s="199"/>
      <c r="NQZ194" s="199"/>
      <c r="NRA194" s="199"/>
      <c r="NRB194" s="200"/>
      <c r="NRC194" s="201"/>
      <c r="NRD194" s="202"/>
      <c r="NRE194" s="199"/>
      <c r="NRF194" s="199"/>
      <c r="NRG194" s="80"/>
      <c r="NRH194" s="199"/>
      <c r="NRI194" s="199"/>
      <c r="NRJ194" s="199"/>
      <c r="NRK194" s="200"/>
      <c r="NRL194" s="201"/>
      <c r="NRM194" s="202"/>
      <c r="NRN194" s="199"/>
      <c r="NRP194" s="127"/>
      <c r="NRQ194" s="199"/>
      <c r="NRR194" s="199"/>
      <c r="NRS194" s="199"/>
      <c r="NRT194" s="200"/>
      <c r="NRU194" s="201"/>
      <c r="NRV194" s="202"/>
      <c r="NRW194" s="199"/>
      <c r="NRY194" s="127"/>
      <c r="NSC194" s="243"/>
      <c r="NSD194" s="244"/>
      <c r="NSE194" s="245"/>
      <c r="NSH194" s="127"/>
      <c r="NSL194" s="200"/>
      <c r="NSM194" s="201"/>
      <c r="NSN194" s="202"/>
      <c r="NSO194" s="199"/>
      <c r="NSP194" s="199"/>
      <c r="NSQ194" s="80"/>
      <c r="NSR194" s="199"/>
      <c r="NSS194" s="199"/>
      <c r="NST194" s="199"/>
      <c r="NSU194" s="200"/>
      <c r="NSV194" s="201"/>
      <c r="NSW194" s="202"/>
      <c r="NSX194" s="199"/>
      <c r="NSY194" s="199"/>
      <c r="NSZ194" s="80"/>
      <c r="NTA194" s="199"/>
      <c r="NTB194" s="199"/>
      <c r="NTC194" s="199"/>
      <c r="NTD194" s="200"/>
      <c r="NTE194" s="201"/>
      <c r="NTF194" s="202"/>
      <c r="NTG194" s="199"/>
      <c r="NTH194" s="199"/>
      <c r="NTI194" s="80"/>
      <c r="NTJ194" s="199"/>
      <c r="NTK194" s="199"/>
      <c r="NTL194" s="199"/>
      <c r="NTM194" s="200"/>
      <c r="NTN194" s="201"/>
      <c r="NTO194" s="202"/>
      <c r="NTP194" s="199"/>
      <c r="NTQ194" s="199"/>
      <c r="NTR194" s="80"/>
      <c r="NTS194" s="199"/>
      <c r="NTT194" s="199"/>
      <c r="NTU194" s="199"/>
      <c r="NTV194" s="200"/>
      <c r="NTW194" s="201"/>
      <c r="NTX194" s="202"/>
      <c r="NTY194" s="199"/>
      <c r="NTZ194" s="199"/>
      <c r="NUA194" s="80"/>
      <c r="NUB194" s="199"/>
      <c r="NUC194" s="199"/>
      <c r="NUD194" s="199"/>
      <c r="NUE194" s="200"/>
      <c r="NUF194" s="201"/>
      <c r="NUG194" s="202"/>
      <c r="NUH194" s="199"/>
      <c r="NUI194" s="199"/>
      <c r="NUJ194" s="80"/>
      <c r="NUK194" s="199"/>
      <c r="NUL194" s="199"/>
      <c r="NUM194" s="199"/>
      <c r="NUN194" s="200"/>
      <c r="NUO194" s="201"/>
      <c r="NUP194" s="202"/>
      <c r="NUQ194" s="199"/>
      <c r="NUR194" s="199"/>
      <c r="NUS194" s="80"/>
      <c r="NUT194" s="199"/>
      <c r="NUU194" s="199"/>
      <c r="NUV194" s="199"/>
      <c r="NUW194" s="200"/>
      <c r="NUX194" s="201"/>
      <c r="NUY194" s="202"/>
      <c r="NUZ194" s="199"/>
      <c r="NVA194" s="199"/>
      <c r="NVB194" s="80"/>
      <c r="NVC194" s="199"/>
      <c r="NVD194" s="199"/>
      <c r="NVE194" s="199"/>
      <c r="NVF194" s="200"/>
      <c r="NVG194" s="201"/>
      <c r="NVH194" s="202"/>
      <c r="NVI194" s="199"/>
      <c r="NVJ194" s="199"/>
      <c r="NVK194" s="80"/>
      <c r="NVL194" s="199"/>
      <c r="NVM194" s="199"/>
      <c r="NVN194" s="199"/>
      <c r="NVO194" s="200"/>
      <c r="NVP194" s="201"/>
      <c r="NVQ194" s="202"/>
      <c r="NVR194" s="199"/>
      <c r="NVS194" s="199"/>
      <c r="NVT194" s="80"/>
      <c r="NVU194" s="199"/>
      <c r="NVV194" s="199"/>
      <c r="NVW194" s="199"/>
      <c r="NVX194" s="200"/>
      <c r="NVY194" s="201"/>
      <c r="NVZ194" s="202"/>
      <c r="NWA194" s="199"/>
      <c r="NWB194" s="199"/>
      <c r="NWC194" s="80"/>
      <c r="NWD194" s="199"/>
      <c r="NWE194" s="199"/>
      <c r="NWF194" s="199"/>
      <c r="NWG194" s="200"/>
      <c r="NWH194" s="201"/>
      <c r="NWI194" s="202"/>
      <c r="NWJ194" s="199"/>
      <c r="NWK194" s="199"/>
      <c r="NWL194" s="80"/>
      <c r="NWM194" s="199"/>
      <c r="NWN194" s="199"/>
      <c r="NWO194" s="199"/>
      <c r="NWP194" s="200"/>
      <c r="NWQ194" s="201"/>
      <c r="NWR194" s="202"/>
      <c r="NWS194" s="199"/>
      <c r="NWT194" s="199"/>
      <c r="NWU194" s="80"/>
      <c r="NWV194" s="199"/>
      <c r="NWW194" s="199"/>
      <c r="NWX194" s="199"/>
      <c r="NWY194" s="200"/>
      <c r="NWZ194" s="201"/>
      <c r="NXA194" s="202"/>
      <c r="NXB194" s="199"/>
      <c r="NXC194" s="199"/>
      <c r="NXD194" s="80"/>
      <c r="NXE194" s="199"/>
      <c r="NXF194" s="199"/>
      <c r="NXG194" s="199"/>
      <c r="NXH194" s="200"/>
      <c r="NXI194" s="201"/>
      <c r="NXJ194" s="202"/>
      <c r="NXK194" s="199"/>
      <c r="NXL194" s="199"/>
      <c r="NXM194" s="80"/>
      <c r="NXN194" s="199"/>
      <c r="NXO194" s="199"/>
      <c r="NXP194" s="199"/>
      <c r="NXQ194" s="200"/>
      <c r="NXR194" s="201"/>
      <c r="NXS194" s="202"/>
      <c r="NXT194" s="199"/>
      <c r="NXU194" s="199"/>
      <c r="NXV194" s="80"/>
      <c r="NXW194" s="199"/>
      <c r="NXX194" s="199"/>
      <c r="NXY194" s="199"/>
      <c r="NXZ194" s="200"/>
      <c r="NYA194" s="201"/>
      <c r="NYB194" s="202"/>
      <c r="NYC194" s="199"/>
      <c r="NYD194" s="199"/>
      <c r="NYE194" s="80"/>
      <c r="NYF194" s="199"/>
      <c r="NYG194" s="199"/>
      <c r="NYH194" s="199"/>
      <c r="NYI194" s="200"/>
      <c r="NYJ194" s="201"/>
      <c r="NYK194" s="202"/>
      <c r="NYL194" s="199"/>
      <c r="NYM194" s="199"/>
      <c r="NYN194" s="80"/>
      <c r="NYO194" s="199"/>
      <c r="NYP194" s="199"/>
      <c r="NYQ194" s="199"/>
      <c r="NYR194" s="200"/>
      <c r="NYS194" s="201"/>
      <c r="NYT194" s="202"/>
      <c r="NYU194" s="199"/>
      <c r="NYV194" s="199"/>
      <c r="NYW194" s="80"/>
      <c r="NYX194" s="199"/>
      <c r="NYY194" s="199"/>
      <c r="NYZ194" s="199"/>
      <c r="NZA194" s="200"/>
      <c r="NZB194" s="201"/>
      <c r="NZC194" s="202"/>
      <c r="NZD194" s="199"/>
      <c r="NZE194" s="199"/>
      <c r="NZF194" s="80"/>
      <c r="NZG194" s="199"/>
      <c r="NZH194" s="199"/>
      <c r="NZI194" s="199"/>
      <c r="NZJ194" s="200"/>
      <c r="NZK194" s="201"/>
      <c r="NZL194" s="202"/>
      <c r="NZM194" s="199"/>
      <c r="NZN194" s="199"/>
      <c r="NZO194" s="80"/>
      <c r="NZP194" s="199"/>
      <c r="NZQ194" s="199"/>
      <c r="NZR194" s="199"/>
      <c r="NZS194" s="200"/>
      <c r="NZT194" s="201"/>
      <c r="NZU194" s="202"/>
      <c r="NZV194" s="199"/>
      <c r="NZW194" s="199"/>
      <c r="NZX194" s="80"/>
      <c r="NZY194" s="199"/>
      <c r="NZZ194" s="199"/>
      <c r="OAA194" s="199"/>
      <c r="OAB194" s="200"/>
      <c r="OAC194" s="201"/>
      <c r="OAD194" s="202"/>
      <c r="OAE194" s="199"/>
      <c r="OAF194" s="199"/>
      <c r="OAG194" s="80"/>
      <c r="OAH194" s="199"/>
      <c r="OAI194" s="199"/>
      <c r="OAJ194" s="199"/>
      <c r="OAK194" s="200"/>
      <c r="OAL194" s="201"/>
      <c r="OAM194" s="202"/>
      <c r="OAN194" s="199"/>
      <c r="OAO194" s="199"/>
      <c r="OAP194" s="80"/>
      <c r="OAQ194" s="199"/>
      <c r="OAR194" s="199"/>
      <c r="OAS194" s="199"/>
      <c r="OAT194" s="200"/>
      <c r="OAU194" s="201"/>
      <c r="OAV194" s="202"/>
      <c r="OAW194" s="199"/>
      <c r="OAX194" s="199"/>
      <c r="OAY194" s="80"/>
      <c r="OAZ194" s="199"/>
      <c r="OBA194" s="199"/>
      <c r="OBB194" s="199"/>
      <c r="OBC194" s="200"/>
      <c r="OBD194" s="201"/>
      <c r="OBE194" s="202"/>
      <c r="OBF194" s="199"/>
      <c r="OBG194" s="199"/>
      <c r="OBH194" s="80"/>
      <c r="OBI194" s="199"/>
      <c r="OBJ194" s="199"/>
      <c r="OBL194" s="243"/>
      <c r="OBM194" s="201"/>
      <c r="OBN194" s="202"/>
      <c r="OBO194" s="199"/>
      <c r="OBP194" s="199"/>
      <c r="OBQ194" s="80"/>
      <c r="OBR194" s="199"/>
      <c r="OBS194" s="199"/>
      <c r="OBU194" s="243"/>
      <c r="OBV194" s="244"/>
      <c r="OBW194" s="245"/>
      <c r="OBZ194" s="127"/>
      <c r="OCD194" s="243"/>
      <c r="OCE194" s="244"/>
      <c r="OCF194" s="245"/>
      <c r="OCH194" s="199"/>
      <c r="OCI194" s="80"/>
      <c r="OCJ194" s="199"/>
      <c r="OCK194" s="199"/>
      <c r="OCL194" s="199"/>
      <c r="OCM194" s="200"/>
      <c r="OCN194" s="201"/>
      <c r="OCO194" s="202"/>
      <c r="OCP194" s="199"/>
      <c r="OCQ194" s="199"/>
      <c r="OCR194" s="80"/>
      <c r="OCS194" s="199"/>
      <c r="OCT194" s="199"/>
      <c r="OCU194" s="199"/>
      <c r="OCV194" s="200"/>
      <c r="OCW194" s="201"/>
      <c r="OCX194" s="202"/>
      <c r="OCY194" s="199"/>
      <c r="OCZ194" s="199"/>
      <c r="ODA194" s="80"/>
      <c r="ODB194" s="199"/>
      <c r="ODC194" s="199"/>
      <c r="ODD194" s="199"/>
      <c r="ODE194" s="200"/>
      <c r="ODF194" s="201"/>
      <c r="ODG194" s="202"/>
      <c r="ODH194" s="199"/>
      <c r="ODI194" s="199"/>
      <c r="ODJ194" s="80"/>
      <c r="ODK194" s="199"/>
      <c r="ODL194" s="199"/>
      <c r="ODM194" s="199"/>
      <c r="ODN194" s="200"/>
      <c r="ODO194" s="201"/>
      <c r="ODP194" s="202"/>
      <c r="ODQ194" s="199"/>
      <c r="ODR194" s="199"/>
      <c r="ODS194" s="80"/>
      <c r="ODT194" s="199"/>
      <c r="ODU194" s="199"/>
      <c r="ODV194" s="199"/>
      <c r="ODW194" s="200"/>
      <c r="ODX194" s="201"/>
      <c r="ODY194" s="202"/>
      <c r="ODZ194" s="199"/>
      <c r="OEA194" s="199"/>
      <c r="OEB194" s="80"/>
      <c r="OEC194" s="199"/>
      <c r="OED194" s="199"/>
      <c r="OEE194" s="199"/>
      <c r="OEF194" s="200"/>
      <c r="OEG194" s="201"/>
      <c r="OEH194" s="202"/>
      <c r="OEI194" s="199"/>
      <c r="OEJ194" s="199"/>
      <c r="OEK194" s="80"/>
      <c r="OEL194" s="199"/>
      <c r="OEM194" s="199"/>
      <c r="OEN194" s="199"/>
      <c r="OEO194" s="200"/>
      <c r="OEP194" s="201"/>
      <c r="OEQ194" s="202"/>
      <c r="OER194" s="199"/>
      <c r="OES194" s="199"/>
      <c r="OET194" s="80"/>
      <c r="OEU194" s="199"/>
      <c r="OEV194" s="199"/>
      <c r="OEW194" s="199"/>
      <c r="OEX194" s="200"/>
      <c r="OEY194" s="201"/>
      <c r="OEZ194" s="202"/>
      <c r="OFA194" s="199"/>
      <c r="OFB194" s="199"/>
      <c r="OFC194" s="80"/>
      <c r="OFD194" s="199"/>
      <c r="OFE194" s="199"/>
      <c r="OFF194" s="199"/>
      <c r="OFG194" s="200"/>
      <c r="OFH194" s="201"/>
      <c r="OFI194" s="202"/>
      <c r="OFJ194" s="199"/>
      <c r="OFK194" s="199"/>
      <c r="OFL194" s="80"/>
      <c r="OFM194" s="199"/>
      <c r="OFN194" s="199"/>
      <c r="OFO194" s="199"/>
      <c r="OFP194" s="200"/>
      <c r="OFQ194" s="201"/>
      <c r="OFR194" s="202"/>
      <c r="OFS194" s="199"/>
      <c r="OFT194" s="199"/>
      <c r="OFU194" s="80"/>
      <c r="OFV194" s="199"/>
      <c r="OFW194" s="199"/>
      <c r="OFX194" s="199"/>
      <c r="OFY194" s="200"/>
      <c r="OFZ194" s="201"/>
      <c r="OGA194" s="202"/>
      <c r="OGB194" s="199"/>
      <c r="OGC194" s="199"/>
      <c r="OGD194" s="80"/>
      <c r="OGE194" s="199"/>
      <c r="OGF194" s="199"/>
      <c r="OGG194" s="199"/>
      <c r="OGH194" s="200"/>
      <c r="OGI194" s="201"/>
      <c r="OGJ194" s="202"/>
      <c r="OGK194" s="199"/>
      <c r="OGL194" s="199"/>
      <c r="OGM194" s="80"/>
      <c r="OGN194" s="199"/>
      <c r="OGO194" s="199"/>
      <c r="OGP194" s="199"/>
      <c r="OGQ194" s="200"/>
      <c r="OGR194" s="201"/>
      <c r="OGS194" s="202"/>
      <c r="OGT194" s="199"/>
      <c r="OGU194" s="199"/>
      <c r="OGV194" s="80"/>
      <c r="OGW194" s="199"/>
      <c r="OGX194" s="199"/>
      <c r="OGY194" s="199"/>
      <c r="OGZ194" s="200"/>
      <c r="OHA194" s="201"/>
      <c r="OHB194" s="202"/>
      <c r="OHC194" s="199"/>
      <c r="OHD194" s="199"/>
      <c r="OHE194" s="80"/>
      <c r="OHF194" s="199"/>
      <c r="OHG194" s="199"/>
      <c r="OHH194" s="199"/>
      <c r="OHI194" s="200"/>
      <c r="OHJ194" s="201"/>
      <c r="OHK194" s="202"/>
      <c r="OHL194" s="199"/>
      <c r="OHM194" s="199"/>
      <c r="OHN194" s="80"/>
      <c r="OHO194" s="199"/>
      <c r="OHP194" s="199"/>
      <c r="OHQ194" s="199"/>
      <c r="OHR194" s="200"/>
      <c r="OHS194" s="201"/>
      <c r="OHT194" s="202"/>
      <c r="OHU194" s="199"/>
      <c r="OHV194" s="199"/>
      <c r="OHW194" s="80"/>
      <c r="OHX194" s="199"/>
      <c r="OHY194" s="199"/>
      <c r="OHZ194" s="199"/>
      <c r="OIA194" s="200"/>
      <c r="OIB194" s="201"/>
      <c r="OIC194" s="202"/>
      <c r="OID194" s="199"/>
      <c r="OIE194" s="199"/>
      <c r="OIF194" s="80"/>
      <c r="OIG194" s="199"/>
      <c r="OIH194" s="199"/>
      <c r="OII194" s="199"/>
      <c r="OIJ194" s="200"/>
      <c r="OIK194" s="201"/>
      <c r="OIL194" s="202"/>
      <c r="OIM194" s="199"/>
      <c r="OIN194" s="199"/>
      <c r="OIO194" s="80"/>
      <c r="OIP194" s="199"/>
      <c r="OIQ194" s="199"/>
      <c r="OIR194" s="199"/>
      <c r="OIS194" s="200"/>
      <c r="OIT194" s="201"/>
      <c r="OIU194" s="202"/>
      <c r="OIV194" s="199"/>
      <c r="OIW194" s="199"/>
      <c r="OIX194" s="80"/>
      <c r="OIY194" s="199"/>
      <c r="OIZ194" s="199"/>
      <c r="OJA194" s="199"/>
      <c r="OJB194" s="200"/>
      <c r="OJC194" s="201"/>
      <c r="OJD194" s="202"/>
      <c r="OJE194" s="199"/>
      <c r="OJF194" s="199"/>
      <c r="OJG194" s="80"/>
      <c r="OJH194" s="199"/>
      <c r="OJI194" s="199"/>
      <c r="OJJ194" s="199"/>
      <c r="OJK194" s="200"/>
      <c r="OJL194" s="201"/>
      <c r="OJM194" s="202"/>
      <c r="OJN194" s="199"/>
      <c r="OJO194" s="199"/>
      <c r="OJP194" s="80"/>
      <c r="OJQ194" s="199"/>
      <c r="OJR194" s="199"/>
      <c r="OJS194" s="199"/>
      <c r="OJT194" s="200"/>
      <c r="OJU194" s="201"/>
      <c r="OJV194" s="202"/>
      <c r="OJW194" s="199"/>
      <c r="OJX194" s="199"/>
      <c r="OJY194" s="80"/>
      <c r="OJZ194" s="199"/>
      <c r="OKA194" s="199"/>
      <c r="OKB194" s="199"/>
      <c r="OKC194" s="200"/>
      <c r="OKD194" s="201"/>
      <c r="OKE194" s="202"/>
      <c r="OKF194" s="199"/>
      <c r="OKG194" s="199"/>
      <c r="OKH194" s="80"/>
      <c r="OKI194" s="199"/>
      <c r="OKJ194" s="199"/>
      <c r="OKK194" s="199"/>
      <c r="OKL194" s="200"/>
      <c r="OKM194" s="201"/>
      <c r="OKN194" s="202"/>
      <c r="OKO194" s="199"/>
      <c r="OKP194" s="199"/>
      <c r="OKQ194" s="80"/>
      <c r="OKR194" s="199"/>
      <c r="OKS194" s="199"/>
      <c r="OKT194" s="199"/>
      <c r="OKU194" s="200"/>
      <c r="OKV194" s="201"/>
      <c r="OKW194" s="202"/>
      <c r="OKX194" s="199"/>
      <c r="OKY194" s="199"/>
      <c r="OKZ194" s="80"/>
      <c r="OLA194" s="199"/>
      <c r="OLB194" s="199"/>
      <c r="OLC194" s="199"/>
      <c r="OLD194" s="200"/>
      <c r="OLE194" s="201"/>
      <c r="OLF194" s="202"/>
      <c r="OLI194" s="80"/>
      <c r="OLJ194" s="199"/>
      <c r="OLK194" s="199"/>
      <c r="OLL194" s="199"/>
      <c r="OLM194" s="200"/>
      <c r="OLN194" s="201"/>
      <c r="OLO194" s="202"/>
      <c r="OLR194" s="127"/>
      <c r="OLV194" s="243"/>
      <c r="OLW194" s="244"/>
      <c r="OLX194" s="245"/>
      <c r="OMA194" s="127"/>
      <c r="OMD194" s="199"/>
      <c r="OME194" s="200"/>
      <c r="OMF194" s="201"/>
      <c r="OMG194" s="202"/>
      <c r="OMH194" s="199"/>
      <c r="OMI194" s="199"/>
      <c r="OMJ194" s="80"/>
      <c r="OMK194" s="199"/>
      <c r="OML194" s="199"/>
      <c r="OMM194" s="199"/>
      <c r="OMN194" s="200"/>
      <c r="OMO194" s="201"/>
      <c r="OMP194" s="202"/>
      <c r="OMQ194" s="199"/>
      <c r="OMR194" s="199"/>
      <c r="OMS194" s="80"/>
      <c r="OMT194" s="199"/>
      <c r="OMU194" s="199"/>
      <c r="OMV194" s="199"/>
      <c r="OMW194" s="200"/>
      <c r="OMX194" s="201"/>
      <c r="OMY194" s="202"/>
      <c r="OMZ194" s="199"/>
      <c r="ONA194" s="199"/>
      <c r="ONB194" s="80"/>
      <c r="ONC194" s="199"/>
      <c r="OND194" s="199"/>
      <c r="ONE194" s="199"/>
      <c r="ONF194" s="200"/>
      <c r="ONG194" s="201"/>
      <c r="ONH194" s="202"/>
      <c r="ONI194" s="199"/>
      <c r="ONJ194" s="199"/>
      <c r="ONK194" s="80"/>
      <c r="ONL194" s="199"/>
      <c r="ONM194" s="199"/>
      <c r="ONN194" s="199"/>
      <c r="ONO194" s="200"/>
      <c r="ONP194" s="201"/>
      <c r="ONQ194" s="202"/>
      <c r="ONR194" s="199"/>
      <c r="ONS194" s="199"/>
      <c r="ONT194" s="80"/>
      <c r="ONU194" s="199"/>
      <c r="ONV194" s="199"/>
      <c r="ONW194" s="199"/>
      <c r="ONX194" s="200"/>
      <c r="ONY194" s="201"/>
      <c r="ONZ194" s="202"/>
      <c r="OOA194" s="199"/>
      <c r="OOB194" s="199"/>
      <c r="OOC194" s="80"/>
      <c r="OOD194" s="199"/>
      <c r="OOE194" s="199"/>
      <c r="OOF194" s="199"/>
      <c r="OOG194" s="200"/>
      <c r="OOH194" s="201"/>
      <c r="OOI194" s="202"/>
      <c r="OOJ194" s="199"/>
      <c r="OOK194" s="199"/>
      <c r="OOL194" s="80"/>
      <c r="OOM194" s="199"/>
      <c r="OON194" s="199"/>
      <c r="OOO194" s="199"/>
      <c r="OOP194" s="200"/>
      <c r="OOQ194" s="201"/>
      <c r="OOR194" s="202"/>
      <c r="OOS194" s="199"/>
      <c r="OOT194" s="199"/>
      <c r="OOU194" s="80"/>
      <c r="OOV194" s="199"/>
      <c r="OOW194" s="199"/>
      <c r="OOX194" s="199"/>
      <c r="OOY194" s="200"/>
      <c r="OOZ194" s="201"/>
      <c r="OPA194" s="202"/>
      <c r="OPB194" s="199"/>
      <c r="OPC194" s="199"/>
      <c r="OPD194" s="80"/>
      <c r="OPE194" s="199"/>
      <c r="OPF194" s="199"/>
      <c r="OPG194" s="199"/>
      <c r="OPH194" s="200"/>
      <c r="OPI194" s="201"/>
      <c r="OPJ194" s="202"/>
      <c r="OPK194" s="199"/>
      <c r="OPL194" s="199"/>
      <c r="OPM194" s="80"/>
      <c r="OPN194" s="199"/>
      <c r="OPO194" s="199"/>
      <c r="OPP194" s="199"/>
      <c r="OPQ194" s="200"/>
      <c r="OPR194" s="201"/>
      <c r="OPS194" s="202"/>
      <c r="OPT194" s="199"/>
      <c r="OPU194" s="199"/>
      <c r="OPV194" s="80"/>
      <c r="OPW194" s="199"/>
      <c r="OPX194" s="199"/>
      <c r="OPY194" s="199"/>
      <c r="OPZ194" s="200"/>
      <c r="OQA194" s="201"/>
      <c r="OQB194" s="202"/>
      <c r="OQC194" s="199"/>
      <c r="OQD194" s="199"/>
      <c r="OQE194" s="80"/>
      <c r="OQF194" s="199"/>
      <c r="OQG194" s="199"/>
      <c r="OQH194" s="199"/>
      <c r="OQI194" s="200"/>
      <c r="OQJ194" s="201"/>
      <c r="OQK194" s="202"/>
      <c r="OQL194" s="199"/>
      <c r="OQM194" s="199"/>
      <c r="OQN194" s="80"/>
      <c r="OQO194" s="199"/>
      <c r="OQP194" s="199"/>
      <c r="OQQ194" s="199"/>
      <c r="OQR194" s="200"/>
      <c r="OQS194" s="201"/>
      <c r="OQT194" s="202"/>
      <c r="OQU194" s="199"/>
      <c r="OQV194" s="199"/>
      <c r="OQW194" s="80"/>
      <c r="OQX194" s="199"/>
      <c r="OQY194" s="199"/>
      <c r="OQZ194" s="199"/>
      <c r="ORA194" s="200"/>
      <c r="ORB194" s="201"/>
      <c r="ORC194" s="202"/>
      <c r="ORD194" s="199"/>
      <c r="ORE194" s="199"/>
      <c r="ORF194" s="80"/>
      <c r="ORG194" s="199"/>
      <c r="ORH194" s="199"/>
      <c r="ORI194" s="199"/>
      <c r="ORJ194" s="200"/>
      <c r="ORK194" s="201"/>
      <c r="ORL194" s="202"/>
      <c r="ORM194" s="199"/>
      <c r="ORN194" s="199"/>
      <c r="ORO194" s="80"/>
      <c r="ORP194" s="199"/>
      <c r="ORQ194" s="199"/>
      <c r="ORR194" s="199"/>
      <c r="ORS194" s="200"/>
      <c r="ORT194" s="201"/>
      <c r="ORU194" s="202"/>
      <c r="ORV194" s="199"/>
      <c r="ORW194" s="199"/>
      <c r="ORX194" s="80"/>
      <c r="ORY194" s="199"/>
      <c r="ORZ194" s="199"/>
      <c r="OSA194" s="199"/>
      <c r="OSB194" s="200"/>
      <c r="OSC194" s="201"/>
      <c r="OSD194" s="202"/>
      <c r="OSE194" s="199"/>
      <c r="OSF194" s="199"/>
      <c r="OSG194" s="80"/>
      <c r="OSH194" s="199"/>
      <c r="OSI194" s="199"/>
      <c r="OSJ194" s="199"/>
      <c r="OSK194" s="200"/>
      <c r="OSL194" s="201"/>
      <c r="OSM194" s="202"/>
      <c r="OSN194" s="199"/>
      <c r="OSO194" s="199"/>
      <c r="OSP194" s="80"/>
      <c r="OSQ194" s="199"/>
      <c r="OSR194" s="199"/>
      <c r="OSS194" s="199"/>
      <c r="OST194" s="200"/>
      <c r="OSU194" s="201"/>
      <c r="OSV194" s="202"/>
      <c r="OSW194" s="199"/>
      <c r="OSX194" s="199"/>
      <c r="OSY194" s="80"/>
      <c r="OSZ194" s="199"/>
      <c r="OTA194" s="199"/>
      <c r="OTB194" s="199"/>
      <c r="OTC194" s="200"/>
      <c r="OTD194" s="201"/>
      <c r="OTE194" s="202"/>
      <c r="OTF194" s="199"/>
      <c r="OTG194" s="199"/>
      <c r="OTH194" s="80"/>
      <c r="OTI194" s="199"/>
      <c r="OTJ194" s="199"/>
      <c r="OTK194" s="199"/>
      <c r="OTL194" s="200"/>
      <c r="OTM194" s="201"/>
      <c r="OTN194" s="202"/>
      <c r="OTO194" s="199"/>
      <c r="OTP194" s="199"/>
      <c r="OTQ194" s="80"/>
      <c r="OTR194" s="199"/>
      <c r="OTS194" s="199"/>
      <c r="OTT194" s="199"/>
      <c r="OTU194" s="200"/>
      <c r="OTV194" s="201"/>
      <c r="OTW194" s="202"/>
      <c r="OTX194" s="199"/>
      <c r="OTY194" s="199"/>
      <c r="OTZ194" s="80"/>
      <c r="OUA194" s="199"/>
      <c r="OUB194" s="199"/>
      <c r="OUC194" s="199"/>
      <c r="OUD194" s="200"/>
      <c r="OUE194" s="201"/>
      <c r="OUF194" s="202"/>
      <c r="OUG194" s="199"/>
      <c r="OUH194" s="199"/>
      <c r="OUI194" s="80"/>
      <c r="OUJ194" s="199"/>
      <c r="OUK194" s="199"/>
      <c r="OUL194" s="199"/>
      <c r="OUM194" s="200"/>
      <c r="OUN194" s="201"/>
      <c r="OUO194" s="202"/>
      <c r="OUP194" s="199"/>
      <c r="OUQ194" s="199"/>
      <c r="OUR194" s="80"/>
      <c r="OUS194" s="199"/>
      <c r="OUT194" s="199"/>
      <c r="OUU194" s="199"/>
      <c r="OUV194" s="200"/>
      <c r="OUW194" s="201"/>
      <c r="OUX194" s="202"/>
      <c r="OUY194" s="199"/>
      <c r="OUZ194" s="199"/>
      <c r="OVA194" s="80"/>
      <c r="OVB194" s="199"/>
      <c r="OVE194" s="200"/>
      <c r="OVF194" s="201"/>
      <c r="OVG194" s="202"/>
      <c r="OVH194" s="199"/>
      <c r="OVI194" s="199"/>
      <c r="OVJ194" s="80"/>
      <c r="OVK194" s="199"/>
      <c r="OVN194" s="243"/>
      <c r="OVO194" s="244"/>
      <c r="OVP194" s="245"/>
      <c r="OVS194" s="127"/>
      <c r="OVW194" s="243"/>
      <c r="OVX194" s="244"/>
      <c r="OVY194" s="245"/>
      <c r="OVZ194" s="199"/>
      <c r="OWA194" s="199"/>
      <c r="OWB194" s="80"/>
      <c r="OWC194" s="199"/>
      <c r="OWD194" s="199"/>
      <c r="OWE194" s="199"/>
      <c r="OWF194" s="200"/>
      <c r="OWG194" s="201"/>
      <c r="OWH194" s="202"/>
      <c r="OWI194" s="199"/>
      <c r="OWJ194" s="199"/>
      <c r="OWK194" s="80"/>
      <c r="OWL194" s="199"/>
      <c r="OWM194" s="199"/>
      <c r="OWN194" s="199"/>
      <c r="OWO194" s="200"/>
      <c r="OWP194" s="201"/>
      <c r="OWQ194" s="202"/>
      <c r="OWR194" s="199"/>
      <c r="OWS194" s="199"/>
      <c r="OWT194" s="80"/>
      <c r="OWU194" s="199"/>
      <c r="OWV194" s="199"/>
      <c r="OWW194" s="199"/>
      <c r="OWX194" s="200"/>
      <c r="OWY194" s="201"/>
      <c r="OWZ194" s="202"/>
      <c r="OXA194" s="199"/>
      <c r="OXB194" s="199"/>
      <c r="OXC194" s="80"/>
      <c r="OXD194" s="199"/>
      <c r="OXE194" s="199"/>
      <c r="OXF194" s="199"/>
      <c r="OXG194" s="200"/>
      <c r="OXH194" s="201"/>
      <c r="OXI194" s="202"/>
      <c r="OXJ194" s="199"/>
      <c r="OXK194" s="199"/>
      <c r="OXL194" s="80"/>
      <c r="OXM194" s="199"/>
      <c r="OXN194" s="199"/>
      <c r="OXO194" s="199"/>
      <c r="OXP194" s="200"/>
      <c r="OXQ194" s="201"/>
      <c r="OXR194" s="202"/>
      <c r="OXS194" s="199"/>
      <c r="OXT194" s="199"/>
      <c r="OXU194" s="80"/>
      <c r="OXV194" s="199"/>
      <c r="OXW194" s="199"/>
      <c r="OXX194" s="199"/>
      <c r="OXY194" s="200"/>
      <c r="OXZ194" s="201"/>
      <c r="OYA194" s="202"/>
      <c r="OYB194" s="199"/>
      <c r="OYC194" s="199"/>
      <c r="OYD194" s="80"/>
      <c r="OYE194" s="199"/>
      <c r="OYF194" s="199"/>
      <c r="OYG194" s="199"/>
      <c r="OYH194" s="200"/>
      <c r="OYI194" s="201"/>
      <c r="OYJ194" s="202"/>
      <c r="OYK194" s="199"/>
      <c r="OYL194" s="199"/>
      <c r="OYM194" s="80"/>
      <c r="OYN194" s="199"/>
      <c r="OYO194" s="199"/>
      <c r="OYP194" s="199"/>
      <c r="OYQ194" s="200"/>
      <c r="OYR194" s="201"/>
      <c r="OYS194" s="202"/>
      <c r="OYT194" s="199"/>
      <c r="OYU194" s="199"/>
      <c r="OYV194" s="80"/>
      <c r="OYW194" s="199"/>
      <c r="OYX194" s="199"/>
      <c r="OYY194" s="199"/>
      <c r="OYZ194" s="200"/>
      <c r="OZA194" s="201"/>
      <c r="OZB194" s="202"/>
      <c r="OZC194" s="199"/>
      <c r="OZD194" s="199"/>
      <c r="OZE194" s="80"/>
      <c r="OZF194" s="199"/>
      <c r="OZG194" s="199"/>
      <c r="OZH194" s="199"/>
      <c r="OZI194" s="200"/>
      <c r="OZJ194" s="201"/>
      <c r="OZK194" s="202"/>
      <c r="OZL194" s="199"/>
      <c r="OZM194" s="199"/>
      <c r="OZN194" s="80"/>
      <c r="OZO194" s="199"/>
      <c r="OZP194" s="199"/>
      <c r="OZQ194" s="199"/>
      <c r="OZR194" s="200"/>
      <c r="OZS194" s="201"/>
      <c r="OZT194" s="202"/>
      <c r="OZU194" s="199"/>
      <c r="OZV194" s="199"/>
      <c r="OZW194" s="80"/>
      <c r="OZX194" s="199"/>
      <c r="OZY194" s="199"/>
      <c r="OZZ194" s="199"/>
      <c r="PAA194" s="200"/>
      <c r="PAB194" s="201"/>
      <c r="PAC194" s="202"/>
      <c r="PAD194" s="199"/>
      <c r="PAE194" s="199"/>
      <c r="PAF194" s="80"/>
      <c r="PAG194" s="199"/>
      <c r="PAH194" s="199"/>
      <c r="PAI194" s="199"/>
      <c r="PAJ194" s="200"/>
      <c r="PAK194" s="201"/>
      <c r="PAL194" s="202"/>
      <c r="PAM194" s="199"/>
      <c r="PAN194" s="199"/>
      <c r="PAO194" s="80"/>
      <c r="PAP194" s="199"/>
      <c r="PAQ194" s="199"/>
      <c r="PAR194" s="199"/>
      <c r="PAS194" s="200"/>
      <c r="PAT194" s="201"/>
      <c r="PAU194" s="202"/>
      <c r="PAV194" s="199"/>
      <c r="PAW194" s="199"/>
      <c r="PAX194" s="80"/>
      <c r="PAY194" s="199"/>
      <c r="PAZ194" s="199"/>
      <c r="PBA194" s="199"/>
      <c r="PBB194" s="200"/>
      <c r="PBC194" s="201"/>
      <c r="PBD194" s="202"/>
      <c r="PBE194" s="199"/>
      <c r="PBF194" s="199"/>
      <c r="PBG194" s="80"/>
      <c r="PBH194" s="199"/>
      <c r="PBI194" s="199"/>
      <c r="PBJ194" s="199"/>
      <c r="PBK194" s="200"/>
      <c r="PBL194" s="201"/>
      <c r="PBM194" s="202"/>
      <c r="PBN194" s="199"/>
      <c r="PBO194" s="199"/>
      <c r="PBP194" s="80"/>
      <c r="PBQ194" s="199"/>
      <c r="PBR194" s="199"/>
      <c r="PBS194" s="199"/>
      <c r="PBT194" s="200"/>
      <c r="PBU194" s="201"/>
      <c r="PBV194" s="202"/>
      <c r="PBW194" s="199"/>
      <c r="PBX194" s="199"/>
      <c r="PBY194" s="80"/>
      <c r="PBZ194" s="199"/>
      <c r="PCA194" s="199"/>
      <c r="PCB194" s="199"/>
      <c r="PCC194" s="200"/>
      <c r="PCD194" s="201"/>
      <c r="PCE194" s="202"/>
      <c r="PCF194" s="199"/>
      <c r="PCG194" s="199"/>
      <c r="PCH194" s="80"/>
      <c r="PCI194" s="199"/>
      <c r="PCJ194" s="199"/>
      <c r="PCK194" s="199"/>
      <c r="PCL194" s="200"/>
      <c r="PCM194" s="201"/>
      <c r="PCN194" s="202"/>
      <c r="PCO194" s="199"/>
      <c r="PCP194" s="199"/>
      <c r="PCQ194" s="80"/>
      <c r="PCR194" s="199"/>
      <c r="PCS194" s="199"/>
      <c r="PCT194" s="199"/>
      <c r="PCU194" s="200"/>
      <c r="PCV194" s="201"/>
      <c r="PCW194" s="202"/>
      <c r="PCX194" s="199"/>
      <c r="PCY194" s="199"/>
      <c r="PCZ194" s="80"/>
      <c r="PDA194" s="199"/>
      <c r="PDB194" s="199"/>
      <c r="PDC194" s="199"/>
      <c r="PDD194" s="200"/>
      <c r="PDE194" s="201"/>
      <c r="PDF194" s="202"/>
      <c r="PDG194" s="199"/>
      <c r="PDH194" s="199"/>
      <c r="PDI194" s="80"/>
      <c r="PDJ194" s="199"/>
      <c r="PDK194" s="199"/>
      <c r="PDL194" s="199"/>
      <c r="PDM194" s="200"/>
      <c r="PDN194" s="201"/>
      <c r="PDO194" s="202"/>
      <c r="PDP194" s="199"/>
      <c r="PDQ194" s="199"/>
      <c r="PDR194" s="80"/>
      <c r="PDS194" s="199"/>
      <c r="PDT194" s="199"/>
      <c r="PDU194" s="199"/>
      <c r="PDV194" s="200"/>
      <c r="PDW194" s="201"/>
      <c r="PDX194" s="202"/>
      <c r="PDY194" s="199"/>
      <c r="PDZ194" s="199"/>
      <c r="PEA194" s="80"/>
      <c r="PEB194" s="199"/>
      <c r="PEC194" s="199"/>
      <c r="PED194" s="199"/>
      <c r="PEE194" s="200"/>
      <c r="PEF194" s="201"/>
      <c r="PEG194" s="202"/>
      <c r="PEH194" s="199"/>
      <c r="PEI194" s="199"/>
      <c r="PEJ194" s="80"/>
      <c r="PEK194" s="199"/>
      <c r="PEL194" s="199"/>
      <c r="PEM194" s="199"/>
      <c r="PEN194" s="200"/>
      <c r="PEO194" s="201"/>
      <c r="PEP194" s="202"/>
      <c r="PEQ194" s="199"/>
      <c r="PER194" s="199"/>
      <c r="PES194" s="80"/>
      <c r="PET194" s="199"/>
      <c r="PEU194" s="199"/>
      <c r="PEV194" s="199"/>
      <c r="PEW194" s="200"/>
      <c r="PEX194" s="201"/>
      <c r="PEY194" s="245"/>
      <c r="PFA194" s="199"/>
      <c r="PFB194" s="80"/>
      <c r="PFC194" s="199"/>
      <c r="PFD194" s="199"/>
      <c r="PFE194" s="199"/>
      <c r="PFF194" s="200"/>
      <c r="PFG194" s="201"/>
      <c r="PFH194" s="245"/>
      <c r="PFK194" s="127"/>
      <c r="PFO194" s="243"/>
      <c r="PFP194" s="244"/>
      <c r="PFQ194" s="245"/>
      <c r="PFT194" s="127"/>
      <c r="PFV194" s="199"/>
      <c r="PFW194" s="199"/>
      <c r="PFX194" s="200"/>
      <c r="PFY194" s="201"/>
      <c r="PFZ194" s="202"/>
      <c r="PGA194" s="199"/>
      <c r="PGB194" s="199"/>
      <c r="PGC194" s="80"/>
      <c r="PGD194" s="199"/>
      <c r="PGE194" s="199"/>
      <c r="PGF194" s="199"/>
      <c r="PGG194" s="200"/>
      <c r="PGH194" s="201"/>
      <c r="PGI194" s="202"/>
      <c r="PGJ194" s="199"/>
      <c r="PGK194" s="199"/>
      <c r="PGL194" s="80"/>
      <c r="PGM194" s="199"/>
      <c r="PGN194" s="199"/>
      <c r="PGO194" s="199"/>
      <c r="PGP194" s="200"/>
      <c r="PGQ194" s="201"/>
      <c r="PGR194" s="202"/>
      <c r="PGS194" s="199"/>
      <c r="PGT194" s="199"/>
      <c r="PGU194" s="80"/>
      <c r="PGV194" s="199"/>
      <c r="PGW194" s="199"/>
      <c r="PGX194" s="199"/>
      <c r="PGY194" s="200"/>
      <c r="PGZ194" s="201"/>
      <c r="PHA194" s="202"/>
      <c r="PHB194" s="199"/>
      <c r="PHC194" s="199"/>
      <c r="PHD194" s="80"/>
      <c r="PHE194" s="199"/>
      <c r="PHF194" s="199"/>
      <c r="PHG194" s="199"/>
      <c r="PHH194" s="200"/>
      <c r="PHI194" s="201"/>
      <c r="PHJ194" s="202"/>
      <c r="PHK194" s="199"/>
      <c r="PHL194" s="199"/>
      <c r="PHM194" s="80"/>
      <c r="PHN194" s="199"/>
      <c r="PHO194" s="199"/>
      <c r="PHP194" s="199"/>
      <c r="PHQ194" s="200"/>
      <c r="PHR194" s="201"/>
      <c r="PHS194" s="202"/>
      <c r="PHT194" s="199"/>
      <c r="PHU194" s="199"/>
      <c r="PHV194" s="80"/>
      <c r="PHW194" s="199"/>
      <c r="PHX194" s="199"/>
      <c r="PHY194" s="199"/>
      <c r="PHZ194" s="200"/>
      <c r="PIA194" s="201"/>
      <c r="PIB194" s="202"/>
      <c r="PIC194" s="199"/>
      <c r="PID194" s="199"/>
      <c r="PIE194" s="80"/>
      <c r="PIF194" s="199"/>
      <c r="PIG194" s="199"/>
      <c r="PIH194" s="199"/>
      <c r="PII194" s="200"/>
      <c r="PIJ194" s="201"/>
      <c r="PIK194" s="202"/>
      <c r="PIL194" s="199"/>
      <c r="PIM194" s="199"/>
      <c r="PIN194" s="80"/>
      <c r="PIO194" s="199"/>
      <c r="PIP194" s="199"/>
      <c r="PIQ194" s="199"/>
      <c r="PIR194" s="200"/>
      <c r="PIS194" s="201"/>
      <c r="PIT194" s="202"/>
      <c r="PIU194" s="199"/>
      <c r="PIV194" s="199"/>
      <c r="PIW194" s="80"/>
      <c r="PIX194" s="199"/>
      <c r="PIY194" s="199"/>
      <c r="PIZ194" s="199"/>
      <c r="PJA194" s="200"/>
      <c r="PJB194" s="201"/>
      <c r="PJC194" s="202"/>
      <c r="PJD194" s="199"/>
      <c r="PJE194" s="199"/>
      <c r="PJF194" s="80"/>
      <c r="PJG194" s="199"/>
      <c r="PJH194" s="199"/>
      <c r="PJI194" s="199"/>
      <c r="PJJ194" s="200"/>
      <c r="PJK194" s="201"/>
      <c r="PJL194" s="202"/>
      <c r="PJM194" s="199"/>
      <c r="PJN194" s="199"/>
      <c r="PJO194" s="80"/>
      <c r="PJP194" s="199"/>
      <c r="PJQ194" s="199"/>
      <c r="PJR194" s="199"/>
      <c r="PJS194" s="200"/>
      <c r="PJT194" s="201"/>
      <c r="PJU194" s="202"/>
      <c r="PJV194" s="199"/>
      <c r="PJW194" s="199"/>
      <c r="PJX194" s="80"/>
      <c r="PJY194" s="199"/>
      <c r="PJZ194" s="199"/>
      <c r="PKA194" s="199"/>
      <c r="PKB194" s="200"/>
      <c r="PKC194" s="201"/>
      <c r="PKD194" s="202"/>
      <c r="PKE194" s="199"/>
      <c r="PKF194" s="199"/>
      <c r="PKG194" s="80"/>
      <c r="PKH194" s="199"/>
      <c r="PKI194" s="199"/>
      <c r="PKJ194" s="199"/>
      <c r="PKK194" s="200"/>
      <c r="PKL194" s="201"/>
      <c r="PKM194" s="202"/>
      <c r="PKN194" s="199"/>
      <c r="PKO194" s="199"/>
      <c r="PKP194" s="80"/>
      <c r="PKQ194" s="199"/>
      <c r="PKR194" s="199"/>
      <c r="PKS194" s="199"/>
      <c r="PKT194" s="200"/>
      <c r="PKU194" s="201"/>
      <c r="PKV194" s="202"/>
      <c r="PKW194" s="199"/>
      <c r="PKX194" s="199"/>
      <c r="PKY194" s="80"/>
      <c r="PKZ194" s="199"/>
      <c r="PLA194" s="199"/>
      <c r="PLB194" s="199"/>
      <c r="PLC194" s="200"/>
      <c r="PLD194" s="201"/>
      <c r="PLE194" s="202"/>
      <c r="PLF194" s="199"/>
      <c r="PLG194" s="199"/>
      <c r="PLH194" s="80"/>
      <c r="PLI194" s="199"/>
      <c r="PLJ194" s="199"/>
      <c r="PLK194" s="199"/>
      <c r="PLL194" s="200"/>
      <c r="PLM194" s="201"/>
      <c r="PLN194" s="202"/>
      <c r="PLO194" s="199"/>
      <c r="PLP194" s="199"/>
      <c r="PLQ194" s="80"/>
      <c r="PLR194" s="199"/>
      <c r="PLS194" s="199"/>
      <c r="PLT194" s="199"/>
      <c r="PLU194" s="200"/>
      <c r="PLV194" s="201"/>
      <c r="PLW194" s="202"/>
      <c r="PLX194" s="199"/>
      <c r="PLY194" s="199"/>
      <c r="PLZ194" s="80"/>
      <c r="PMA194" s="199"/>
      <c r="PMB194" s="199"/>
      <c r="PMC194" s="199"/>
      <c r="PMD194" s="200"/>
      <c r="PME194" s="201"/>
      <c r="PMF194" s="202"/>
      <c r="PMG194" s="199"/>
      <c r="PMH194" s="199"/>
      <c r="PMI194" s="80"/>
      <c r="PMJ194" s="199"/>
      <c r="PMK194" s="199"/>
      <c r="PML194" s="199"/>
      <c r="PMM194" s="200"/>
      <c r="PMN194" s="201"/>
      <c r="PMO194" s="202"/>
      <c r="PMP194" s="199"/>
      <c r="PMQ194" s="199"/>
      <c r="PMR194" s="80"/>
      <c r="PMS194" s="199"/>
      <c r="PMT194" s="199"/>
      <c r="PMU194" s="199"/>
      <c r="PMV194" s="200"/>
      <c r="PMW194" s="201"/>
      <c r="PMX194" s="202"/>
      <c r="PMY194" s="199"/>
      <c r="PMZ194" s="199"/>
      <c r="PNA194" s="80"/>
      <c r="PNB194" s="199"/>
      <c r="PNC194" s="199"/>
      <c r="PND194" s="199"/>
      <c r="PNE194" s="200"/>
      <c r="PNF194" s="201"/>
      <c r="PNG194" s="202"/>
      <c r="PNH194" s="199"/>
      <c r="PNI194" s="199"/>
      <c r="PNJ194" s="80"/>
      <c r="PNK194" s="199"/>
      <c r="PNL194" s="199"/>
      <c r="PNM194" s="199"/>
      <c r="PNN194" s="200"/>
      <c r="PNO194" s="201"/>
      <c r="PNP194" s="202"/>
      <c r="PNQ194" s="199"/>
      <c r="PNR194" s="199"/>
      <c r="PNS194" s="80"/>
      <c r="PNT194" s="199"/>
      <c r="PNU194" s="199"/>
      <c r="PNV194" s="199"/>
      <c r="PNW194" s="200"/>
      <c r="PNX194" s="201"/>
      <c r="PNY194" s="202"/>
      <c r="PNZ194" s="199"/>
      <c r="POA194" s="199"/>
      <c r="POB194" s="80"/>
      <c r="POC194" s="199"/>
      <c r="POD194" s="199"/>
      <c r="POE194" s="199"/>
      <c r="POF194" s="200"/>
      <c r="POG194" s="201"/>
      <c r="POH194" s="202"/>
      <c r="POI194" s="199"/>
      <c r="POJ194" s="199"/>
      <c r="POK194" s="80"/>
      <c r="POL194" s="199"/>
      <c r="POM194" s="199"/>
      <c r="PON194" s="199"/>
      <c r="POO194" s="200"/>
      <c r="POP194" s="201"/>
      <c r="POQ194" s="202"/>
      <c r="POR194" s="199"/>
      <c r="POS194" s="199"/>
      <c r="POT194" s="80"/>
      <c r="POW194" s="199"/>
      <c r="POX194" s="200"/>
      <c r="POY194" s="201"/>
      <c r="POZ194" s="202"/>
      <c r="PPA194" s="199"/>
      <c r="PPB194" s="199"/>
      <c r="PPC194" s="80"/>
      <c r="PPG194" s="243"/>
      <c r="PPH194" s="244"/>
      <c r="PPI194" s="245"/>
      <c r="PPL194" s="127"/>
      <c r="PPP194" s="243"/>
      <c r="PPQ194" s="244"/>
      <c r="PPR194" s="202"/>
      <c r="PPS194" s="199"/>
      <c r="PPT194" s="199"/>
      <c r="PPU194" s="80"/>
      <c r="PPV194" s="199"/>
      <c r="PPW194" s="199"/>
      <c r="PPX194" s="199"/>
      <c r="PPY194" s="200"/>
      <c r="PPZ194" s="201"/>
      <c r="PQA194" s="202"/>
      <c r="PQB194" s="199"/>
      <c r="PQC194" s="199"/>
      <c r="PQD194" s="80"/>
      <c r="PQE194" s="199"/>
      <c r="PQF194" s="199"/>
      <c r="PQG194" s="199"/>
      <c r="PQH194" s="200"/>
      <c r="PQI194" s="201"/>
      <c r="PQJ194" s="202"/>
      <c r="PQK194" s="199"/>
      <c r="PQL194" s="199"/>
      <c r="PQM194" s="80"/>
      <c r="PQN194" s="199"/>
      <c r="PQO194" s="199"/>
      <c r="PQP194" s="199"/>
      <c r="PQQ194" s="200"/>
      <c r="PQR194" s="201"/>
      <c r="PQS194" s="202"/>
      <c r="PQT194" s="199"/>
      <c r="PQU194" s="199"/>
      <c r="PQV194" s="80"/>
      <c r="PQW194" s="199"/>
      <c r="PQX194" s="199"/>
      <c r="PQY194" s="199"/>
      <c r="PQZ194" s="200"/>
      <c r="PRA194" s="201"/>
      <c r="PRB194" s="202"/>
      <c r="PRC194" s="199"/>
      <c r="PRD194" s="199"/>
      <c r="PRE194" s="80"/>
      <c r="PRF194" s="199"/>
      <c r="PRG194" s="199"/>
      <c r="PRH194" s="199"/>
      <c r="PRI194" s="200"/>
      <c r="PRJ194" s="201"/>
      <c r="PRK194" s="202"/>
      <c r="PRL194" s="199"/>
      <c r="PRM194" s="199"/>
      <c r="PRN194" s="80"/>
      <c r="PRO194" s="199"/>
      <c r="PRP194" s="199"/>
      <c r="PRQ194" s="199"/>
      <c r="PRR194" s="200"/>
      <c r="PRS194" s="201"/>
      <c r="PRT194" s="202"/>
      <c r="PRU194" s="199"/>
      <c r="PRV194" s="199"/>
      <c r="PRW194" s="80"/>
      <c r="PRX194" s="199"/>
      <c r="PRY194" s="199"/>
      <c r="PRZ194" s="199"/>
      <c r="PSA194" s="200"/>
      <c r="PSB194" s="201"/>
      <c r="PSC194" s="202"/>
      <c r="PSD194" s="199"/>
      <c r="PSE194" s="199"/>
      <c r="PSF194" s="80"/>
      <c r="PSG194" s="199"/>
      <c r="PSH194" s="199"/>
      <c r="PSI194" s="199"/>
      <c r="PSJ194" s="200"/>
      <c r="PSK194" s="201"/>
      <c r="PSL194" s="202"/>
      <c r="PSM194" s="199"/>
      <c r="PSN194" s="199"/>
      <c r="PSO194" s="80"/>
      <c r="PSP194" s="199"/>
      <c r="PSQ194" s="199"/>
      <c r="PSR194" s="199"/>
      <c r="PSS194" s="200"/>
      <c r="PST194" s="201"/>
      <c r="PSU194" s="202"/>
      <c r="PSV194" s="199"/>
      <c r="PSW194" s="199"/>
      <c r="PSX194" s="80"/>
      <c r="PSY194" s="199"/>
      <c r="PSZ194" s="199"/>
      <c r="PTA194" s="199"/>
      <c r="PTB194" s="200"/>
      <c r="PTC194" s="201"/>
      <c r="PTD194" s="202"/>
      <c r="PTE194" s="199"/>
      <c r="PTF194" s="199"/>
      <c r="PTG194" s="80"/>
      <c r="PTH194" s="199"/>
      <c r="PTI194" s="199"/>
      <c r="PTJ194" s="199"/>
      <c r="PTK194" s="200"/>
      <c r="PTL194" s="201"/>
      <c r="PTM194" s="202"/>
      <c r="PTN194" s="199"/>
      <c r="PTO194" s="199"/>
      <c r="PTP194" s="80"/>
      <c r="PTQ194" s="199"/>
      <c r="PTR194" s="199"/>
      <c r="PTS194" s="199"/>
      <c r="PTT194" s="200"/>
      <c r="PTU194" s="201"/>
      <c r="PTV194" s="202"/>
      <c r="PTW194" s="199"/>
      <c r="PTX194" s="199"/>
      <c r="PTY194" s="80"/>
      <c r="PTZ194" s="199"/>
      <c r="PUA194" s="199"/>
      <c r="PUB194" s="199"/>
      <c r="PUC194" s="200"/>
      <c r="PUD194" s="201"/>
      <c r="PUE194" s="202"/>
      <c r="PUF194" s="199"/>
      <c r="PUG194" s="199"/>
      <c r="PUH194" s="80"/>
      <c r="PUI194" s="199"/>
      <c r="PUJ194" s="199"/>
      <c r="PUK194" s="199"/>
      <c r="PUL194" s="200"/>
      <c r="PUM194" s="201"/>
      <c r="PUN194" s="202"/>
      <c r="PUO194" s="199"/>
      <c r="PUP194" s="199"/>
      <c r="PUQ194" s="80"/>
      <c r="PUR194" s="199"/>
      <c r="PUS194" s="199"/>
      <c r="PUT194" s="199"/>
      <c r="PUU194" s="200"/>
      <c r="PUV194" s="201"/>
      <c r="PUW194" s="202"/>
      <c r="PUX194" s="199"/>
      <c r="PUY194" s="199"/>
      <c r="PUZ194" s="80"/>
      <c r="PVA194" s="199"/>
      <c r="PVB194" s="199"/>
      <c r="PVC194" s="199"/>
      <c r="PVD194" s="200"/>
      <c r="PVE194" s="201"/>
      <c r="PVF194" s="202"/>
      <c r="PVG194" s="199"/>
      <c r="PVH194" s="199"/>
      <c r="PVI194" s="80"/>
      <c r="PVJ194" s="199"/>
      <c r="PVK194" s="199"/>
      <c r="PVL194" s="199"/>
      <c r="PVM194" s="200"/>
      <c r="PVN194" s="201"/>
      <c r="PVO194" s="202"/>
      <c r="PVP194" s="199"/>
      <c r="PVQ194" s="199"/>
      <c r="PVR194" s="80"/>
      <c r="PVS194" s="199"/>
      <c r="PVT194" s="199"/>
      <c r="PVU194" s="199"/>
      <c r="PVV194" s="200"/>
      <c r="PVW194" s="201"/>
      <c r="PVX194" s="202"/>
      <c r="PVY194" s="199"/>
      <c r="PVZ194" s="199"/>
      <c r="PWA194" s="80"/>
      <c r="PWB194" s="199"/>
      <c r="PWC194" s="199"/>
      <c r="PWD194" s="199"/>
      <c r="PWE194" s="200"/>
      <c r="PWF194" s="201"/>
      <c r="PWG194" s="202"/>
      <c r="PWH194" s="199"/>
      <c r="PWI194" s="199"/>
      <c r="PWJ194" s="80"/>
      <c r="PWK194" s="199"/>
      <c r="PWL194" s="199"/>
      <c r="PWM194" s="199"/>
      <c r="PWN194" s="200"/>
      <c r="PWO194" s="201"/>
      <c r="PWP194" s="202"/>
      <c r="PWQ194" s="199"/>
      <c r="PWR194" s="199"/>
      <c r="PWS194" s="80"/>
      <c r="PWT194" s="199"/>
      <c r="PWU194" s="199"/>
      <c r="PWV194" s="199"/>
      <c r="PWW194" s="200"/>
      <c r="PWX194" s="201"/>
      <c r="PWY194" s="202"/>
      <c r="PWZ194" s="199"/>
      <c r="PXA194" s="199"/>
      <c r="PXB194" s="80"/>
      <c r="PXC194" s="199"/>
      <c r="PXD194" s="199"/>
      <c r="PXE194" s="199"/>
      <c r="PXF194" s="200"/>
      <c r="PXG194" s="201"/>
      <c r="PXH194" s="202"/>
      <c r="PXI194" s="199"/>
      <c r="PXJ194" s="199"/>
      <c r="PXK194" s="80"/>
      <c r="PXL194" s="199"/>
      <c r="PXM194" s="199"/>
      <c r="PXN194" s="199"/>
      <c r="PXO194" s="200"/>
      <c r="PXP194" s="201"/>
      <c r="PXQ194" s="202"/>
      <c r="PXR194" s="199"/>
      <c r="PXS194" s="199"/>
      <c r="PXT194" s="80"/>
      <c r="PXU194" s="199"/>
      <c r="PXV194" s="199"/>
      <c r="PXW194" s="199"/>
      <c r="PXX194" s="200"/>
      <c r="PXY194" s="201"/>
      <c r="PXZ194" s="202"/>
      <c r="PYA194" s="199"/>
      <c r="PYB194" s="199"/>
      <c r="PYC194" s="80"/>
      <c r="PYD194" s="199"/>
      <c r="PYE194" s="199"/>
      <c r="PYF194" s="199"/>
      <c r="PYG194" s="200"/>
      <c r="PYH194" s="201"/>
      <c r="PYI194" s="202"/>
      <c r="PYJ194" s="199"/>
      <c r="PYK194" s="199"/>
      <c r="PYL194" s="80"/>
      <c r="PYM194" s="199"/>
      <c r="PYN194" s="199"/>
      <c r="PYO194" s="199"/>
      <c r="PYP194" s="200"/>
      <c r="PYQ194" s="244"/>
      <c r="PYR194" s="245"/>
      <c r="PYS194" s="199"/>
      <c r="PYT194" s="199"/>
      <c r="PYU194" s="80"/>
      <c r="PYV194" s="199"/>
      <c r="PYW194" s="199"/>
      <c r="PYX194" s="199"/>
      <c r="PYY194" s="200"/>
      <c r="PYZ194" s="244"/>
      <c r="PZA194" s="245"/>
      <c r="PZD194" s="127"/>
      <c r="PZH194" s="243"/>
      <c r="PZI194" s="244"/>
      <c r="PZJ194" s="245"/>
      <c r="PZM194" s="127"/>
      <c r="PZN194" s="199"/>
      <c r="PZO194" s="199"/>
      <c r="PZP194" s="199"/>
      <c r="PZQ194" s="200"/>
      <c r="PZR194" s="201"/>
      <c r="PZS194" s="202"/>
      <c r="PZT194" s="199"/>
      <c r="PZU194" s="199"/>
      <c r="PZV194" s="80"/>
      <c r="PZW194" s="199"/>
      <c r="PZX194" s="199"/>
      <c r="PZY194" s="199"/>
      <c r="PZZ194" s="200"/>
      <c r="QAA194" s="201"/>
      <c r="QAB194" s="202"/>
      <c r="QAC194" s="199"/>
      <c r="QAD194" s="199"/>
      <c r="QAE194" s="80"/>
      <c r="QAF194" s="199"/>
      <c r="QAG194" s="199"/>
      <c r="QAH194" s="199"/>
      <c r="QAI194" s="200"/>
      <c r="QAJ194" s="201"/>
      <c r="QAK194" s="202"/>
      <c r="QAL194" s="199"/>
      <c r="QAM194" s="199"/>
      <c r="QAN194" s="80"/>
      <c r="QAO194" s="199"/>
      <c r="QAP194" s="199"/>
      <c r="QAQ194" s="199"/>
      <c r="QAR194" s="200"/>
      <c r="QAS194" s="201"/>
      <c r="QAT194" s="202"/>
      <c r="QAU194" s="199"/>
      <c r="QAV194" s="199"/>
      <c r="QAW194" s="80"/>
      <c r="QAX194" s="199"/>
      <c r="QAY194" s="199"/>
      <c r="QAZ194" s="199"/>
      <c r="QBA194" s="200"/>
      <c r="QBB194" s="201"/>
      <c r="QBC194" s="202"/>
      <c r="QBD194" s="199"/>
      <c r="QBE194" s="199"/>
      <c r="QBF194" s="80"/>
      <c r="QBG194" s="199"/>
      <c r="QBH194" s="199"/>
      <c r="QBI194" s="199"/>
      <c r="QBJ194" s="200"/>
      <c r="QBK194" s="201"/>
      <c r="QBL194" s="202"/>
      <c r="QBM194" s="199"/>
      <c r="QBN194" s="199"/>
      <c r="QBO194" s="80"/>
      <c r="QBP194" s="199"/>
      <c r="QBQ194" s="199"/>
      <c r="QBR194" s="199"/>
      <c r="QBS194" s="200"/>
      <c r="QBT194" s="201"/>
      <c r="QBU194" s="202"/>
      <c r="QBV194" s="199"/>
      <c r="QBW194" s="199"/>
      <c r="QBX194" s="80"/>
      <c r="QBY194" s="199"/>
      <c r="QBZ194" s="199"/>
      <c r="QCA194" s="199"/>
      <c r="QCB194" s="200"/>
      <c r="QCC194" s="201"/>
      <c r="QCD194" s="202"/>
      <c r="QCE194" s="199"/>
      <c r="QCF194" s="199"/>
      <c r="QCG194" s="80"/>
      <c r="QCH194" s="199"/>
      <c r="QCI194" s="199"/>
      <c r="QCJ194" s="199"/>
      <c r="QCK194" s="200"/>
      <c r="QCL194" s="201"/>
      <c r="QCM194" s="202"/>
      <c r="QCN194" s="199"/>
      <c r="QCO194" s="199"/>
      <c r="QCP194" s="80"/>
      <c r="QCQ194" s="199"/>
      <c r="QCR194" s="199"/>
      <c r="QCS194" s="199"/>
      <c r="QCT194" s="200"/>
      <c r="QCU194" s="201"/>
      <c r="QCV194" s="202"/>
      <c r="QCW194" s="199"/>
      <c r="QCX194" s="199"/>
      <c r="QCY194" s="80"/>
      <c r="QCZ194" s="199"/>
      <c r="QDA194" s="199"/>
      <c r="QDB194" s="199"/>
      <c r="QDC194" s="200"/>
      <c r="QDD194" s="201"/>
      <c r="QDE194" s="202"/>
      <c r="QDF194" s="199"/>
      <c r="QDG194" s="199"/>
      <c r="QDH194" s="80"/>
      <c r="QDI194" s="199"/>
      <c r="QDJ194" s="199"/>
      <c r="QDK194" s="199"/>
      <c r="QDL194" s="200"/>
      <c r="QDM194" s="201"/>
      <c r="QDN194" s="202"/>
      <c r="QDO194" s="199"/>
      <c r="QDP194" s="199"/>
      <c r="QDQ194" s="80"/>
      <c r="QDR194" s="199"/>
      <c r="QDS194" s="199"/>
      <c r="QDT194" s="199"/>
      <c r="QDU194" s="200"/>
      <c r="QDV194" s="201"/>
      <c r="QDW194" s="202"/>
      <c r="QDX194" s="199"/>
      <c r="QDY194" s="199"/>
      <c r="QDZ194" s="80"/>
      <c r="QEA194" s="199"/>
      <c r="QEB194" s="199"/>
      <c r="QEC194" s="199"/>
      <c r="QED194" s="200"/>
      <c r="QEE194" s="201"/>
      <c r="QEF194" s="202"/>
      <c r="QEG194" s="199"/>
      <c r="QEH194" s="199"/>
      <c r="QEI194" s="80"/>
      <c r="QEJ194" s="199"/>
      <c r="QEK194" s="199"/>
      <c r="QEL194" s="199"/>
      <c r="QEM194" s="200"/>
      <c r="QEN194" s="201"/>
      <c r="QEO194" s="202"/>
      <c r="QEP194" s="199"/>
      <c r="QEQ194" s="199"/>
      <c r="QER194" s="80"/>
      <c r="QES194" s="199"/>
      <c r="QET194" s="199"/>
      <c r="QEU194" s="199"/>
      <c r="QEV194" s="200"/>
      <c r="QEW194" s="201"/>
      <c r="QEX194" s="202"/>
      <c r="QEY194" s="199"/>
      <c r="QEZ194" s="199"/>
      <c r="QFA194" s="80"/>
      <c r="QFB194" s="199"/>
      <c r="QFC194" s="199"/>
      <c r="QFD194" s="199"/>
      <c r="QFE194" s="200"/>
      <c r="QFF194" s="201"/>
      <c r="QFG194" s="202"/>
      <c r="QFH194" s="199"/>
      <c r="QFI194" s="199"/>
      <c r="QFJ194" s="80"/>
      <c r="QFK194" s="199"/>
      <c r="QFL194" s="199"/>
      <c r="QFM194" s="199"/>
      <c r="QFN194" s="200"/>
      <c r="QFO194" s="201"/>
      <c r="QFP194" s="202"/>
      <c r="QFQ194" s="199"/>
      <c r="QFR194" s="199"/>
      <c r="QFS194" s="80"/>
      <c r="QFT194" s="199"/>
      <c r="QFU194" s="199"/>
      <c r="QFV194" s="199"/>
      <c r="QFW194" s="200"/>
      <c r="QFX194" s="201"/>
      <c r="QFY194" s="202"/>
      <c r="QFZ194" s="199"/>
      <c r="QGA194" s="199"/>
      <c r="QGB194" s="80"/>
      <c r="QGC194" s="199"/>
      <c r="QGD194" s="199"/>
      <c r="QGE194" s="199"/>
      <c r="QGF194" s="200"/>
      <c r="QGG194" s="201"/>
      <c r="QGH194" s="202"/>
      <c r="QGI194" s="199"/>
      <c r="QGJ194" s="199"/>
      <c r="QGK194" s="80"/>
      <c r="QGL194" s="199"/>
      <c r="QGM194" s="199"/>
      <c r="QGN194" s="199"/>
      <c r="QGO194" s="200"/>
      <c r="QGP194" s="201"/>
      <c r="QGQ194" s="202"/>
      <c r="QGR194" s="199"/>
      <c r="QGS194" s="199"/>
      <c r="QGT194" s="80"/>
      <c r="QGU194" s="199"/>
      <c r="QGV194" s="199"/>
      <c r="QGW194" s="199"/>
      <c r="QGX194" s="200"/>
      <c r="QGY194" s="201"/>
      <c r="QGZ194" s="202"/>
      <c r="QHA194" s="199"/>
      <c r="QHB194" s="199"/>
      <c r="QHC194" s="80"/>
      <c r="QHD194" s="199"/>
      <c r="QHE194" s="199"/>
      <c r="QHF194" s="199"/>
      <c r="QHG194" s="200"/>
      <c r="QHH194" s="201"/>
      <c r="QHI194" s="202"/>
      <c r="QHJ194" s="199"/>
      <c r="QHK194" s="199"/>
      <c r="QHL194" s="80"/>
      <c r="QHM194" s="199"/>
      <c r="QHN194" s="199"/>
      <c r="QHO194" s="199"/>
      <c r="QHP194" s="200"/>
      <c r="QHQ194" s="201"/>
      <c r="QHR194" s="202"/>
      <c r="QHS194" s="199"/>
      <c r="QHT194" s="199"/>
      <c r="QHU194" s="80"/>
      <c r="QHV194" s="199"/>
      <c r="QHW194" s="199"/>
      <c r="QHX194" s="199"/>
      <c r="QHY194" s="200"/>
      <c r="QHZ194" s="201"/>
      <c r="QIA194" s="202"/>
      <c r="QIB194" s="199"/>
      <c r="QIC194" s="199"/>
      <c r="QID194" s="80"/>
      <c r="QIE194" s="199"/>
      <c r="QIF194" s="199"/>
      <c r="QIG194" s="199"/>
      <c r="QIH194" s="200"/>
      <c r="QII194" s="201"/>
      <c r="QIJ194" s="202"/>
      <c r="QIK194" s="199"/>
      <c r="QIL194" s="199"/>
      <c r="QIM194" s="127"/>
      <c r="QIO194" s="199"/>
      <c r="QIP194" s="199"/>
      <c r="QIQ194" s="200"/>
      <c r="QIR194" s="201"/>
      <c r="QIS194" s="202"/>
      <c r="QIT194" s="199"/>
      <c r="QIU194" s="199"/>
      <c r="QIV194" s="127"/>
      <c r="QIZ194" s="243"/>
      <c r="QJA194" s="244"/>
      <c r="QJB194" s="245"/>
      <c r="QJE194" s="127"/>
      <c r="QJI194" s="243"/>
      <c r="QJJ194" s="201"/>
      <c r="QJK194" s="202"/>
      <c r="QJL194" s="199"/>
      <c r="QJM194" s="199"/>
      <c r="QJN194" s="80"/>
      <c r="QJO194" s="199"/>
      <c r="QJP194" s="199"/>
      <c r="QJQ194" s="199"/>
      <c r="QJR194" s="200"/>
      <c r="QJS194" s="201"/>
      <c r="QJT194" s="202"/>
      <c r="QJU194" s="199"/>
      <c r="QJV194" s="199"/>
      <c r="QJW194" s="80"/>
      <c r="QJX194" s="199"/>
      <c r="QJY194" s="199"/>
      <c r="QJZ194" s="199"/>
      <c r="QKA194" s="200"/>
      <c r="QKB194" s="201"/>
      <c r="QKC194" s="202"/>
      <c r="QKD194" s="199"/>
      <c r="QKE194" s="199"/>
      <c r="QKF194" s="80"/>
      <c r="QKG194" s="199"/>
      <c r="QKH194" s="199"/>
      <c r="QKI194" s="199"/>
      <c r="QKJ194" s="200"/>
      <c r="QKK194" s="201"/>
      <c r="QKL194" s="202"/>
      <c r="QKM194" s="199"/>
      <c r="QKN194" s="199"/>
      <c r="QKO194" s="80"/>
      <c r="QKP194" s="199"/>
      <c r="QKQ194" s="199"/>
      <c r="QKR194" s="199"/>
      <c r="QKS194" s="200"/>
      <c r="QKT194" s="201"/>
      <c r="QKU194" s="202"/>
      <c r="QKV194" s="199"/>
      <c r="QKW194" s="199"/>
      <c r="QKX194" s="80"/>
      <c r="QKY194" s="199"/>
      <c r="QKZ194" s="199"/>
      <c r="QLA194" s="199"/>
      <c r="QLB194" s="200"/>
      <c r="QLC194" s="201"/>
      <c r="QLD194" s="202"/>
      <c r="QLE194" s="199"/>
      <c r="QLF194" s="199"/>
      <c r="QLG194" s="80"/>
      <c r="QLH194" s="199"/>
      <c r="QLI194" s="199"/>
      <c r="QLJ194" s="199"/>
      <c r="QLK194" s="200"/>
      <c r="QLL194" s="201"/>
      <c r="QLM194" s="202"/>
      <c r="QLN194" s="199"/>
      <c r="QLO194" s="199"/>
      <c r="QLP194" s="80"/>
      <c r="QLQ194" s="199"/>
      <c r="QLR194" s="199"/>
      <c r="QLS194" s="199"/>
      <c r="QLT194" s="200"/>
      <c r="QLU194" s="201"/>
      <c r="QLV194" s="202"/>
      <c r="QLW194" s="199"/>
      <c r="QLX194" s="199"/>
      <c r="QLY194" s="80"/>
      <c r="QLZ194" s="199"/>
      <c r="QMA194" s="199"/>
      <c r="QMB194" s="199"/>
      <c r="QMC194" s="200"/>
      <c r="QMD194" s="201"/>
      <c r="QME194" s="202"/>
      <c r="QMF194" s="199"/>
      <c r="QMG194" s="199"/>
      <c r="QMH194" s="80"/>
      <c r="QMI194" s="199"/>
      <c r="QMJ194" s="199"/>
      <c r="QMK194" s="199"/>
      <c r="QML194" s="200"/>
      <c r="QMM194" s="201"/>
      <c r="QMN194" s="202"/>
      <c r="QMO194" s="199"/>
      <c r="QMP194" s="199"/>
      <c r="QMQ194" s="80"/>
      <c r="QMR194" s="199"/>
      <c r="QMS194" s="199"/>
      <c r="QMT194" s="199"/>
      <c r="QMU194" s="200"/>
      <c r="QMV194" s="201"/>
      <c r="QMW194" s="202"/>
      <c r="QMX194" s="199"/>
      <c r="QMY194" s="199"/>
      <c r="QMZ194" s="80"/>
      <c r="QNA194" s="199"/>
      <c r="QNB194" s="199"/>
      <c r="QNC194" s="199"/>
      <c r="QND194" s="200"/>
      <c r="QNE194" s="201"/>
      <c r="QNF194" s="202"/>
      <c r="QNG194" s="199"/>
      <c r="QNH194" s="199"/>
      <c r="QNI194" s="80"/>
      <c r="QNJ194" s="199"/>
      <c r="QNK194" s="199"/>
      <c r="QNL194" s="199"/>
      <c r="QNM194" s="200"/>
      <c r="QNN194" s="201"/>
      <c r="QNO194" s="202"/>
      <c r="QNP194" s="199"/>
      <c r="QNQ194" s="199"/>
      <c r="QNR194" s="80"/>
      <c r="QNS194" s="199"/>
      <c r="QNT194" s="199"/>
      <c r="QNU194" s="199"/>
      <c r="QNV194" s="200"/>
      <c r="QNW194" s="201"/>
      <c r="QNX194" s="202"/>
      <c r="QNY194" s="199"/>
      <c r="QNZ194" s="199"/>
      <c r="QOA194" s="80"/>
      <c r="QOB194" s="199"/>
      <c r="QOC194" s="199"/>
      <c r="QOD194" s="199"/>
      <c r="QOE194" s="200"/>
      <c r="QOF194" s="201"/>
      <c r="QOG194" s="202"/>
      <c r="QOH194" s="199"/>
      <c r="QOI194" s="199"/>
      <c r="QOJ194" s="80"/>
      <c r="QOK194" s="199"/>
      <c r="QOL194" s="199"/>
      <c r="QOM194" s="199"/>
      <c r="QON194" s="200"/>
      <c r="QOO194" s="201"/>
      <c r="QOP194" s="202"/>
      <c r="QOQ194" s="199"/>
      <c r="QOR194" s="199"/>
      <c r="QOS194" s="80"/>
      <c r="QOT194" s="199"/>
      <c r="QOU194" s="199"/>
      <c r="QOV194" s="199"/>
      <c r="QOW194" s="200"/>
      <c r="QOX194" s="201"/>
      <c r="QOY194" s="202"/>
      <c r="QOZ194" s="199"/>
      <c r="QPA194" s="199"/>
      <c r="QPB194" s="80"/>
      <c r="QPC194" s="199"/>
      <c r="QPD194" s="199"/>
      <c r="QPE194" s="199"/>
      <c r="QPF194" s="200"/>
      <c r="QPG194" s="201"/>
      <c r="QPH194" s="202"/>
      <c r="QPI194" s="199"/>
      <c r="QPJ194" s="199"/>
      <c r="QPK194" s="80"/>
      <c r="QPL194" s="199"/>
      <c r="QPM194" s="199"/>
      <c r="QPN194" s="199"/>
      <c r="QPO194" s="200"/>
      <c r="QPP194" s="201"/>
      <c r="QPQ194" s="202"/>
      <c r="QPR194" s="199"/>
      <c r="QPS194" s="199"/>
      <c r="QPT194" s="80"/>
      <c r="QPU194" s="199"/>
      <c r="QPV194" s="199"/>
      <c r="QPW194" s="199"/>
      <c r="QPX194" s="200"/>
      <c r="QPY194" s="201"/>
      <c r="QPZ194" s="202"/>
      <c r="QQA194" s="199"/>
      <c r="QQB194" s="199"/>
      <c r="QQC194" s="80"/>
      <c r="QQD194" s="199"/>
      <c r="QQE194" s="199"/>
      <c r="QQF194" s="199"/>
      <c r="QQG194" s="200"/>
      <c r="QQH194" s="201"/>
      <c r="QQI194" s="202"/>
      <c r="QQJ194" s="199"/>
      <c r="QQK194" s="199"/>
      <c r="QQL194" s="80"/>
      <c r="QQM194" s="199"/>
      <c r="QQN194" s="199"/>
      <c r="QQO194" s="199"/>
      <c r="QQP194" s="200"/>
      <c r="QQQ194" s="201"/>
      <c r="QQR194" s="202"/>
      <c r="QQS194" s="199"/>
      <c r="QQT194" s="199"/>
      <c r="QQU194" s="80"/>
      <c r="QQV194" s="199"/>
      <c r="QQW194" s="199"/>
      <c r="QQX194" s="199"/>
      <c r="QQY194" s="200"/>
      <c r="QQZ194" s="201"/>
      <c r="QRA194" s="202"/>
      <c r="QRB194" s="199"/>
      <c r="QRC194" s="199"/>
      <c r="QRD194" s="80"/>
      <c r="QRE194" s="199"/>
      <c r="QRF194" s="199"/>
      <c r="QRG194" s="199"/>
      <c r="QRH194" s="200"/>
      <c r="QRI194" s="201"/>
      <c r="QRJ194" s="202"/>
      <c r="QRK194" s="199"/>
      <c r="QRL194" s="199"/>
      <c r="QRM194" s="80"/>
      <c r="QRN194" s="199"/>
      <c r="QRO194" s="199"/>
      <c r="QRP194" s="199"/>
      <c r="QRQ194" s="200"/>
      <c r="QRR194" s="201"/>
      <c r="QRS194" s="202"/>
      <c r="QRT194" s="199"/>
      <c r="QRU194" s="199"/>
      <c r="QRV194" s="80"/>
      <c r="QRW194" s="199"/>
      <c r="QRX194" s="199"/>
      <c r="QRY194" s="199"/>
      <c r="QRZ194" s="200"/>
      <c r="QSA194" s="201"/>
      <c r="QSB194" s="202"/>
      <c r="QSC194" s="199"/>
      <c r="QSD194" s="199"/>
      <c r="QSE194" s="80"/>
      <c r="QSF194" s="199"/>
      <c r="QSG194" s="199"/>
      <c r="QSH194" s="199"/>
      <c r="QSI194" s="243"/>
      <c r="QSJ194" s="244"/>
      <c r="QSK194" s="202"/>
      <c r="QSL194" s="199"/>
      <c r="QSM194" s="199"/>
      <c r="QSN194" s="80"/>
      <c r="QSO194" s="199"/>
      <c r="QSP194" s="199"/>
      <c r="QSQ194" s="199"/>
      <c r="QSR194" s="243"/>
      <c r="QSS194" s="244"/>
      <c r="QST194" s="245"/>
      <c r="QSW194" s="127"/>
      <c r="QTA194" s="243"/>
      <c r="QTB194" s="244"/>
      <c r="QTC194" s="245"/>
      <c r="QTF194" s="80"/>
      <c r="QTG194" s="199"/>
      <c r="QTH194" s="199"/>
      <c r="QTI194" s="199"/>
      <c r="QTJ194" s="200"/>
      <c r="QTK194" s="201"/>
      <c r="QTL194" s="202"/>
      <c r="QTM194" s="199"/>
      <c r="QTN194" s="199"/>
      <c r="QTO194" s="80"/>
      <c r="QTP194" s="199"/>
      <c r="QTQ194" s="199"/>
      <c r="QTR194" s="199"/>
      <c r="QTS194" s="200"/>
      <c r="QTT194" s="201"/>
      <c r="QTU194" s="202"/>
      <c r="QTV194" s="199"/>
      <c r="QTW194" s="199"/>
      <c r="QTX194" s="80"/>
      <c r="QTY194" s="199"/>
      <c r="QTZ194" s="199"/>
      <c r="QUA194" s="199"/>
      <c r="QUB194" s="200"/>
      <c r="QUC194" s="201"/>
      <c r="QUD194" s="202"/>
      <c r="QUE194" s="199"/>
      <c r="QUF194" s="199"/>
      <c r="QUG194" s="80"/>
      <c r="QUH194" s="199"/>
      <c r="QUI194" s="199"/>
      <c r="QUJ194" s="199"/>
      <c r="QUK194" s="200"/>
      <c r="QUL194" s="201"/>
      <c r="QUM194" s="202"/>
      <c r="QUN194" s="199"/>
      <c r="QUO194" s="199"/>
      <c r="QUP194" s="80"/>
      <c r="QUQ194" s="199"/>
      <c r="QUR194" s="199"/>
      <c r="QUS194" s="199"/>
      <c r="QUT194" s="200"/>
      <c r="QUU194" s="201"/>
      <c r="QUV194" s="202"/>
      <c r="QUW194" s="199"/>
      <c r="QUX194" s="199"/>
      <c r="QUY194" s="80"/>
      <c r="QUZ194" s="199"/>
      <c r="QVA194" s="199"/>
      <c r="QVB194" s="199"/>
      <c r="QVC194" s="200"/>
      <c r="QVD194" s="201"/>
      <c r="QVE194" s="202"/>
      <c r="QVF194" s="199"/>
      <c r="QVG194" s="199"/>
      <c r="QVH194" s="80"/>
      <c r="QVI194" s="199"/>
      <c r="QVJ194" s="199"/>
      <c r="QVK194" s="199"/>
      <c r="QVL194" s="200"/>
      <c r="QVM194" s="201"/>
      <c r="QVN194" s="202"/>
      <c r="QVO194" s="199"/>
      <c r="QVP194" s="199"/>
      <c r="QVQ194" s="80"/>
      <c r="QVR194" s="199"/>
      <c r="QVS194" s="199"/>
      <c r="QVT194" s="199"/>
      <c r="QVU194" s="200"/>
      <c r="QVV194" s="201"/>
      <c r="QVW194" s="202"/>
      <c r="QVX194" s="199"/>
      <c r="QVY194" s="199"/>
      <c r="QVZ194" s="80"/>
      <c r="QWA194" s="199"/>
      <c r="QWB194" s="199"/>
      <c r="QWC194" s="199"/>
      <c r="QWD194" s="200"/>
      <c r="QWE194" s="201"/>
      <c r="QWF194" s="202"/>
      <c r="QWG194" s="199"/>
      <c r="QWH194" s="199"/>
      <c r="QWI194" s="80"/>
      <c r="QWJ194" s="199"/>
      <c r="QWK194" s="199"/>
      <c r="QWL194" s="199"/>
      <c r="QWM194" s="200"/>
      <c r="QWN194" s="201"/>
      <c r="QWO194" s="202"/>
      <c r="QWP194" s="199"/>
      <c r="QWQ194" s="199"/>
      <c r="QWR194" s="80"/>
      <c r="QWS194" s="199"/>
      <c r="QWT194" s="199"/>
      <c r="QWU194" s="199"/>
      <c r="QWV194" s="200"/>
      <c r="QWW194" s="201"/>
      <c r="QWX194" s="202"/>
      <c r="QWY194" s="199"/>
      <c r="QWZ194" s="199"/>
      <c r="QXA194" s="80"/>
      <c r="QXB194" s="199"/>
      <c r="QXC194" s="199"/>
      <c r="QXD194" s="199"/>
      <c r="QXE194" s="200"/>
      <c r="QXF194" s="201"/>
      <c r="QXG194" s="202"/>
      <c r="QXH194" s="199"/>
      <c r="QXI194" s="199"/>
      <c r="QXJ194" s="80"/>
      <c r="QXK194" s="199"/>
      <c r="QXL194" s="199"/>
      <c r="QXM194" s="199"/>
      <c r="QXN194" s="200"/>
      <c r="QXO194" s="201"/>
      <c r="QXP194" s="202"/>
      <c r="QXQ194" s="199"/>
      <c r="QXR194" s="199"/>
      <c r="QXS194" s="80"/>
      <c r="QXT194" s="199"/>
      <c r="QXU194" s="199"/>
      <c r="QXV194" s="199"/>
      <c r="QXW194" s="200"/>
      <c r="QXX194" s="201"/>
      <c r="QXY194" s="202"/>
      <c r="QXZ194" s="199"/>
      <c r="QYA194" s="199"/>
      <c r="QYB194" s="80"/>
      <c r="QYC194" s="199"/>
      <c r="QYD194" s="199"/>
      <c r="QYE194" s="199"/>
      <c r="QYF194" s="200"/>
      <c r="QYG194" s="201"/>
      <c r="QYH194" s="202"/>
      <c r="QYI194" s="199"/>
      <c r="QYJ194" s="199"/>
      <c r="QYK194" s="80"/>
      <c r="QYL194" s="199"/>
      <c r="QYM194" s="199"/>
      <c r="QYN194" s="199"/>
      <c r="QYO194" s="200"/>
      <c r="QYP194" s="201"/>
      <c r="QYQ194" s="202"/>
      <c r="QYR194" s="199"/>
      <c r="QYS194" s="199"/>
      <c r="QYT194" s="80"/>
      <c r="QYU194" s="199"/>
      <c r="QYV194" s="199"/>
      <c r="QYW194" s="199"/>
      <c r="QYX194" s="200"/>
      <c r="QYY194" s="201"/>
      <c r="QYZ194" s="202"/>
      <c r="QZA194" s="199"/>
      <c r="QZB194" s="199"/>
      <c r="QZC194" s="80"/>
      <c r="QZD194" s="199"/>
      <c r="QZE194" s="199"/>
      <c r="QZF194" s="199"/>
      <c r="QZG194" s="200"/>
      <c r="QZH194" s="201"/>
      <c r="QZI194" s="202"/>
      <c r="QZJ194" s="199"/>
      <c r="QZK194" s="199"/>
      <c r="QZL194" s="80"/>
      <c r="QZM194" s="199"/>
      <c r="QZN194" s="199"/>
      <c r="QZO194" s="199"/>
      <c r="QZP194" s="200"/>
      <c r="QZQ194" s="201"/>
      <c r="QZR194" s="202"/>
      <c r="QZS194" s="199"/>
      <c r="QZT194" s="199"/>
      <c r="QZU194" s="80"/>
      <c r="QZV194" s="199"/>
      <c r="QZW194" s="199"/>
      <c r="QZX194" s="199"/>
      <c r="QZY194" s="200"/>
      <c r="QZZ194" s="201"/>
      <c r="RAA194" s="202"/>
      <c r="RAB194" s="199"/>
      <c r="RAC194" s="199"/>
      <c r="RAD194" s="80"/>
      <c r="RAE194" s="199"/>
      <c r="RAF194" s="199"/>
      <c r="RAG194" s="199"/>
      <c r="RAH194" s="200"/>
      <c r="RAI194" s="201"/>
      <c r="RAJ194" s="202"/>
      <c r="RAK194" s="199"/>
      <c r="RAL194" s="199"/>
      <c r="RAM194" s="80"/>
      <c r="RAN194" s="199"/>
      <c r="RAO194" s="199"/>
      <c r="RAP194" s="199"/>
      <c r="RAQ194" s="200"/>
      <c r="RAR194" s="201"/>
      <c r="RAS194" s="202"/>
      <c r="RAT194" s="199"/>
      <c r="RAU194" s="199"/>
      <c r="RAV194" s="80"/>
      <c r="RAW194" s="199"/>
      <c r="RAX194" s="199"/>
      <c r="RAY194" s="199"/>
      <c r="RAZ194" s="200"/>
      <c r="RBA194" s="201"/>
      <c r="RBB194" s="202"/>
      <c r="RBC194" s="199"/>
      <c r="RBD194" s="199"/>
      <c r="RBE194" s="80"/>
      <c r="RBF194" s="199"/>
      <c r="RBG194" s="199"/>
      <c r="RBH194" s="199"/>
      <c r="RBI194" s="200"/>
      <c r="RBJ194" s="201"/>
      <c r="RBK194" s="202"/>
      <c r="RBL194" s="199"/>
      <c r="RBM194" s="199"/>
      <c r="RBN194" s="80"/>
      <c r="RBO194" s="199"/>
      <c r="RBP194" s="199"/>
      <c r="RBQ194" s="199"/>
      <c r="RBR194" s="200"/>
      <c r="RBS194" s="201"/>
      <c r="RBT194" s="202"/>
      <c r="RBU194" s="199"/>
      <c r="RBV194" s="199"/>
      <c r="RBW194" s="80"/>
      <c r="RBX194" s="199"/>
      <c r="RBY194" s="199"/>
      <c r="RBZ194" s="199"/>
      <c r="RCA194" s="200"/>
      <c r="RCB194" s="201"/>
      <c r="RCC194" s="202"/>
      <c r="RCD194" s="199"/>
      <c r="RCF194" s="127"/>
      <c r="RCG194" s="199"/>
      <c r="RCH194" s="199"/>
      <c r="RCI194" s="199"/>
      <c r="RCJ194" s="200"/>
      <c r="RCK194" s="201"/>
      <c r="RCL194" s="202"/>
      <c r="RCM194" s="199"/>
      <c r="RCO194" s="127"/>
      <c r="RCS194" s="243"/>
      <c r="RCT194" s="244"/>
      <c r="RCU194" s="245"/>
      <c r="RCX194" s="127"/>
      <c r="RDB194" s="200"/>
      <c r="RDC194" s="201"/>
      <c r="RDD194" s="202"/>
      <c r="RDE194" s="199"/>
      <c r="RDF194" s="199"/>
      <c r="RDG194" s="80"/>
      <c r="RDH194" s="199"/>
      <c r="RDI194" s="199"/>
      <c r="RDJ194" s="199"/>
      <c r="RDK194" s="200"/>
      <c r="RDL194" s="201"/>
      <c r="RDM194" s="202"/>
      <c r="RDN194" s="199"/>
      <c r="RDO194" s="199"/>
      <c r="RDP194" s="80"/>
      <c r="RDQ194" s="199"/>
      <c r="RDR194" s="199"/>
      <c r="RDS194" s="199"/>
      <c r="RDT194" s="200"/>
      <c r="RDU194" s="201"/>
      <c r="RDV194" s="202"/>
      <c r="RDW194" s="199"/>
      <c r="RDX194" s="199"/>
      <c r="RDY194" s="80"/>
      <c r="RDZ194" s="199"/>
      <c r="REA194" s="199"/>
      <c r="REB194" s="199"/>
      <c r="REC194" s="200"/>
      <c r="RED194" s="201"/>
      <c r="REE194" s="202"/>
      <c r="REF194" s="199"/>
      <c r="REG194" s="199"/>
      <c r="REH194" s="80"/>
      <c r="REI194" s="199"/>
      <c r="REJ194" s="199"/>
      <c r="REK194" s="199"/>
      <c r="REL194" s="200"/>
      <c r="REM194" s="201"/>
      <c r="REN194" s="202"/>
      <c r="REO194" s="199"/>
      <c r="REP194" s="199"/>
      <c r="REQ194" s="80"/>
      <c r="RER194" s="199"/>
      <c r="RES194" s="199"/>
      <c r="RET194" s="199"/>
      <c r="REU194" s="200"/>
      <c r="REV194" s="201"/>
      <c r="REW194" s="202"/>
      <c r="REX194" s="199"/>
      <c r="REY194" s="199"/>
      <c r="REZ194" s="80"/>
      <c r="RFA194" s="199"/>
      <c r="RFB194" s="199"/>
      <c r="RFC194" s="199"/>
      <c r="RFD194" s="200"/>
      <c r="RFE194" s="201"/>
      <c r="RFF194" s="202"/>
      <c r="RFG194" s="199"/>
      <c r="RFH194" s="199"/>
      <c r="RFI194" s="80"/>
      <c r="RFJ194" s="199"/>
      <c r="RFK194" s="199"/>
      <c r="RFL194" s="199"/>
      <c r="RFM194" s="200"/>
      <c r="RFN194" s="201"/>
      <c r="RFO194" s="202"/>
      <c r="RFP194" s="199"/>
      <c r="RFQ194" s="199"/>
      <c r="RFR194" s="80"/>
      <c r="RFS194" s="199"/>
      <c r="RFT194" s="199"/>
      <c r="RFU194" s="199"/>
      <c r="RFV194" s="200"/>
      <c r="RFW194" s="201"/>
      <c r="RFX194" s="202"/>
      <c r="RFY194" s="199"/>
      <c r="RFZ194" s="199"/>
      <c r="RGA194" s="80"/>
      <c r="RGB194" s="199"/>
      <c r="RGC194" s="199"/>
      <c r="RGD194" s="199"/>
      <c r="RGE194" s="200"/>
      <c r="RGF194" s="201"/>
      <c r="RGG194" s="202"/>
      <c r="RGH194" s="199"/>
      <c r="RGI194" s="199"/>
      <c r="RGJ194" s="80"/>
      <c r="RGK194" s="199"/>
      <c r="RGL194" s="199"/>
      <c r="RGM194" s="199"/>
      <c r="RGN194" s="200"/>
      <c r="RGO194" s="201"/>
      <c r="RGP194" s="202"/>
      <c r="RGQ194" s="199"/>
      <c r="RGR194" s="199"/>
      <c r="RGS194" s="80"/>
      <c r="RGT194" s="199"/>
      <c r="RGU194" s="199"/>
      <c r="RGV194" s="199"/>
      <c r="RGW194" s="200"/>
      <c r="RGX194" s="201"/>
      <c r="RGY194" s="202"/>
      <c r="RGZ194" s="199"/>
      <c r="RHA194" s="199"/>
      <c r="RHB194" s="80"/>
      <c r="RHC194" s="199"/>
      <c r="RHD194" s="199"/>
      <c r="RHE194" s="199"/>
      <c r="RHF194" s="200"/>
      <c r="RHG194" s="201"/>
      <c r="RHH194" s="202"/>
      <c r="RHI194" s="199"/>
      <c r="RHJ194" s="199"/>
      <c r="RHK194" s="80"/>
      <c r="RHL194" s="199"/>
      <c r="RHM194" s="199"/>
      <c r="RHN194" s="199"/>
      <c r="RHO194" s="200"/>
      <c r="RHP194" s="201"/>
      <c r="RHQ194" s="202"/>
      <c r="RHR194" s="199"/>
      <c r="RHS194" s="199"/>
      <c r="RHT194" s="80"/>
      <c r="RHU194" s="199"/>
      <c r="RHV194" s="199"/>
      <c r="RHW194" s="199"/>
      <c r="RHX194" s="200"/>
      <c r="RHY194" s="201"/>
      <c r="RHZ194" s="202"/>
      <c r="RIA194" s="199"/>
      <c r="RIB194" s="199"/>
      <c r="RIC194" s="80"/>
      <c r="RID194" s="199"/>
      <c r="RIE194" s="199"/>
      <c r="RIF194" s="199"/>
      <c r="RIG194" s="200"/>
      <c r="RIH194" s="201"/>
      <c r="RII194" s="202"/>
      <c r="RIJ194" s="199"/>
      <c r="RIK194" s="199"/>
      <c r="RIL194" s="80"/>
      <c r="RIM194" s="199"/>
      <c r="RIN194" s="199"/>
      <c r="RIO194" s="199"/>
      <c r="RIP194" s="200"/>
      <c r="RIQ194" s="201"/>
      <c r="RIR194" s="202"/>
      <c r="RIS194" s="199"/>
      <c r="RIT194" s="199"/>
      <c r="RIU194" s="80"/>
      <c r="RIV194" s="199"/>
      <c r="RIW194" s="199"/>
      <c r="RIX194" s="199"/>
      <c r="RIY194" s="200"/>
      <c r="RIZ194" s="201"/>
      <c r="RJA194" s="202"/>
      <c r="RJB194" s="199"/>
      <c r="RJC194" s="199"/>
      <c r="RJD194" s="80"/>
      <c r="RJE194" s="199"/>
      <c r="RJF194" s="199"/>
      <c r="RJG194" s="199"/>
      <c r="RJH194" s="200"/>
      <c r="RJI194" s="201"/>
      <c r="RJJ194" s="202"/>
      <c r="RJK194" s="199"/>
      <c r="RJL194" s="199"/>
      <c r="RJM194" s="80"/>
      <c r="RJN194" s="199"/>
      <c r="RJO194" s="199"/>
      <c r="RJP194" s="199"/>
      <c r="RJQ194" s="200"/>
      <c r="RJR194" s="201"/>
      <c r="RJS194" s="202"/>
      <c r="RJT194" s="199"/>
      <c r="RJU194" s="199"/>
      <c r="RJV194" s="80"/>
      <c r="RJW194" s="199"/>
      <c r="RJX194" s="199"/>
      <c r="RJY194" s="199"/>
      <c r="RJZ194" s="200"/>
      <c r="RKA194" s="201"/>
      <c r="RKB194" s="202"/>
      <c r="RKC194" s="199"/>
      <c r="RKD194" s="199"/>
      <c r="RKE194" s="80"/>
      <c r="RKF194" s="199"/>
      <c r="RKG194" s="199"/>
      <c r="RKH194" s="199"/>
      <c r="RKI194" s="200"/>
      <c r="RKJ194" s="201"/>
      <c r="RKK194" s="202"/>
      <c r="RKL194" s="199"/>
      <c r="RKM194" s="199"/>
      <c r="RKN194" s="80"/>
      <c r="RKO194" s="199"/>
      <c r="RKP194" s="199"/>
      <c r="RKQ194" s="199"/>
      <c r="RKR194" s="200"/>
      <c r="RKS194" s="201"/>
      <c r="RKT194" s="202"/>
      <c r="RKU194" s="199"/>
      <c r="RKV194" s="199"/>
      <c r="RKW194" s="80"/>
      <c r="RKX194" s="199"/>
      <c r="RKY194" s="199"/>
      <c r="RKZ194" s="199"/>
      <c r="RLA194" s="200"/>
      <c r="RLB194" s="201"/>
      <c r="RLC194" s="202"/>
      <c r="RLD194" s="199"/>
      <c r="RLE194" s="199"/>
      <c r="RLF194" s="80"/>
      <c r="RLG194" s="199"/>
      <c r="RLH194" s="199"/>
      <c r="RLI194" s="199"/>
      <c r="RLJ194" s="200"/>
      <c r="RLK194" s="201"/>
      <c r="RLL194" s="202"/>
      <c r="RLM194" s="199"/>
      <c r="RLN194" s="199"/>
      <c r="RLO194" s="80"/>
      <c r="RLP194" s="199"/>
      <c r="RLQ194" s="199"/>
      <c r="RLR194" s="199"/>
      <c r="RLS194" s="200"/>
      <c r="RLT194" s="201"/>
      <c r="RLU194" s="202"/>
      <c r="RLV194" s="199"/>
      <c r="RLW194" s="199"/>
      <c r="RLX194" s="80"/>
      <c r="RLY194" s="199"/>
      <c r="RLZ194" s="199"/>
      <c r="RMB194" s="243"/>
      <c r="RMC194" s="201"/>
      <c r="RMD194" s="202"/>
      <c r="RME194" s="199"/>
      <c r="RMF194" s="199"/>
      <c r="RMG194" s="80"/>
      <c r="RMH194" s="199"/>
      <c r="RMI194" s="199"/>
      <c r="RMK194" s="243"/>
      <c r="RML194" s="244"/>
      <c r="RMM194" s="245"/>
      <c r="RMP194" s="127"/>
      <c r="RMT194" s="243"/>
      <c r="RMU194" s="244"/>
      <c r="RMV194" s="245"/>
      <c r="RMX194" s="199"/>
      <c r="RMY194" s="80"/>
      <c r="RMZ194" s="199"/>
      <c r="RNA194" s="199"/>
      <c r="RNB194" s="199"/>
      <c r="RNC194" s="200"/>
      <c r="RND194" s="201"/>
      <c r="RNE194" s="202"/>
      <c r="RNF194" s="199"/>
      <c r="RNG194" s="199"/>
      <c r="RNH194" s="80"/>
      <c r="RNI194" s="199"/>
      <c r="RNJ194" s="199"/>
      <c r="RNK194" s="199"/>
      <c r="RNL194" s="200"/>
      <c r="RNM194" s="201"/>
      <c r="RNN194" s="202"/>
      <c r="RNO194" s="199"/>
      <c r="RNP194" s="199"/>
      <c r="RNQ194" s="80"/>
      <c r="RNR194" s="199"/>
      <c r="RNS194" s="199"/>
      <c r="RNT194" s="199"/>
      <c r="RNU194" s="200"/>
      <c r="RNV194" s="201"/>
      <c r="RNW194" s="202"/>
      <c r="RNX194" s="199"/>
      <c r="RNY194" s="199"/>
      <c r="RNZ194" s="80"/>
      <c r="ROA194" s="199"/>
      <c r="ROB194" s="199"/>
      <c r="ROC194" s="199"/>
      <c r="ROD194" s="200"/>
      <c r="ROE194" s="201"/>
      <c r="ROF194" s="202"/>
      <c r="ROG194" s="199"/>
      <c r="ROH194" s="199"/>
      <c r="ROI194" s="80"/>
      <c r="ROJ194" s="199"/>
      <c r="ROK194" s="199"/>
      <c r="ROL194" s="199"/>
      <c r="ROM194" s="200"/>
      <c r="RON194" s="201"/>
      <c r="ROO194" s="202"/>
      <c r="ROP194" s="199"/>
      <c r="ROQ194" s="199"/>
      <c r="ROR194" s="80"/>
      <c r="ROS194" s="199"/>
      <c r="ROT194" s="199"/>
      <c r="ROU194" s="199"/>
      <c r="ROV194" s="200"/>
      <c r="ROW194" s="201"/>
      <c r="ROX194" s="202"/>
      <c r="ROY194" s="199"/>
      <c r="ROZ194" s="199"/>
      <c r="RPA194" s="80"/>
      <c r="RPB194" s="199"/>
      <c r="RPC194" s="199"/>
      <c r="RPD194" s="199"/>
      <c r="RPE194" s="200"/>
      <c r="RPF194" s="201"/>
      <c r="RPG194" s="202"/>
      <c r="RPH194" s="199"/>
      <c r="RPI194" s="199"/>
      <c r="RPJ194" s="80"/>
      <c r="RPK194" s="199"/>
      <c r="RPL194" s="199"/>
      <c r="RPM194" s="199"/>
      <c r="RPN194" s="200"/>
      <c r="RPO194" s="201"/>
      <c r="RPP194" s="202"/>
      <c r="RPQ194" s="199"/>
      <c r="RPR194" s="199"/>
      <c r="RPS194" s="80"/>
      <c r="RPT194" s="199"/>
      <c r="RPU194" s="199"/>
      <c r="RPV194" s="199"/>
      <c r="RPW194" s="200"/>
      <c r="RPX194" s="201"/>
      <c r="RPY194" s="202"/>
      <c r="RPZ194" s="199"/>
      <c r="RQA194" s="199"/>
      <c r="RQB194" s="80"/>
      <c r="RQC194" s="199"/>
      <c r="RQD194" s="199"/>
      <c r="RQE194" s="199"/>
      <c r="RQF194" s="200"/>
      <c r="RQG194" s="201"/>
      <c r="RQH194" s="202"/>
      <c r="RQI194" s="199"/>
      <c r="RQJ194" s="199"/>
      <c r="RQK194" s="80"/>
      <c r="RQL194" s="199"/>
      <c r="RQM194" s="199"/>
      <c r="RQN194" s="199"/>
      <c r="RQO194" s="200"/>
      <c r="RQP194" s="201"/>
      <c r="RQQ194" s="202"/>
      <c r="RQR194" s="199"/>
      <c r="RQS194" s="199"/>
      <c r="RQT194" s="80"/>
      <c r="RQU194" s="199"/>
      <c r="RQV194" s="199"/>
      <c r="RQW194" s="199"/>
      <c r="RQX194" s="200"/>
      <c r="RQY194" s="201"/>
      <c r="RQZ194" s="202"/>
      <c r="RRA194" s="199"/>
      <c r="RRB194" s="199"/>
      <c r="RRC194" s="80"/>
      <c r="RRD194" s="199"/>
      <c r="RRE194" s="199"/>
      <c r="RRF194" s="199"/>
      <c r="RRG194" s="200"/>
      <c r="RRH194" s="201"/>
      <c r="RRI194" s="202"/>
      <c r="RRJ194" s="199"/>
      <c r="RRK194" s="199"/>
      <c r="RRL194" s="80"/>
      <c r="RRM194" s="199"/>
      <c r="RRN194" s="199"/>
      <c r="RRO194" s="199"/>
      <c r="RRP194" s="200"/>
      <c r="RRQ194" s="201"/>
      <c r="RRR194" s="202"/>
      <c r="RRS194" s="199"/>
      <c r="RRT194" s="199"/>
      <c r="RRU194" s="80"/>
      <c r="RRV194" s="199"/>
      <c r="RRW194" s="199"/>
      <c r="RRX194" s="199"/>
      <c r="RRY194" s="200"/>
      <c r="RRZ194" s="201"/>
      <c r="RSA194" s="202"/>
      <c r="RSB194" s="199"/>
      <c r="RSC194" s="199"/>
      <c r="RSD194" s="80"/>
      <c r="RSE194" s="199"/>
      <c r="RSF194" s="199"/>
      <c r="RSG194" s="199"/>
      <c r="RSH194" s="200"/>
      <c r="RSI194" s="201"/>
      <c r="RSJ194" s="202"/>
      <c r="RSK194" s="199"/>
      <c r="RSL194" s="199"/>
      <c r="RSM194" s="80"/>
      <c r="RSN194" s="199"/>
      <c r="RSO194" s="199"/>
      <c r="RSP194" s="199"/>
      <c r="RSQ194" s="200"/>
      <c r="RSR194" s="201"/>
      <c r="RSS194" s="202"/>
      <c r="RST194" s="199"/>
      <c r="RSU194" s="199"/>
      <c r="RSV194" s="80"/>
      <c r="RSW194" s="199"/>
      <c r="RSX194" s="199"/>
      <c r="RSY194" s="199"/>
      <c r="RSZ194" s="200"/>
      <c r="RTA194" s="201"/>
      <c r="RTB194" s="202"/>
      <c r="RTC194" s="199"/>
      <c r="RTD194" s="199"/>
      <c r="RTE194" s="80"/>
      <c r="RTF194" s="199"/>
      <c r="RTG194" s="199"/>
      <c r="RTH194" s="199"/>
      <c r="RTI194" s="200"/>
      <c r="RTJ194" s="201"/>
      <c r="RTK194" s="202"/>
      <c r="RTL194" s="199"/>
      <c r="RTM194" s="199"/>
      <c r="RTN194" s="80"/>
      <c r="RTO194" s="199"/>
      <c r="RTP194" s="199"/>
      <c r="RTQ194" s="199"/>
      <c r="RTR194" s="200"/>
      <c r="RTS194" s="201"/>
      <c r="RTT194" s="202"/>
      <c r="RTU194" s="199"/>
      <c r="RTV194" s="199"/>
      <c r="RTW194" s="80"/>
      <c r="RTX194" s="199"/>
      <c r="RTY194" s="199"/>
      <c r="RTZ194" s="199"/>
      <c r="RUA194" s="200"/>
      <c r="RUB194" s="201"/>
      <c r="RUC194" s="202"/>
      <c r="RUD194" s="199"/>
      <c r="RUE194" s="199"/>
      <c r="RUF194" s="80"/>
      <c r="RUG194" s="199"/>
      <c r="RUH194" s="199"/>
      <c r="RUI194" s="199"/>
      <c r="RUJ194" s="200"/>
      <c r="RUK194" s="201"/>
      <c r="RUL194" s="202"/>
      <c r="RUM194" s="199"/>
      <c r="RUN194" s="199"/>
      <c r="RUO194" s="80"/>
      <c r="RUP194" s="199"/>
      <c r="RUQ194" s="199"/>
      <c r="RUR194" s="199"/>
      <c r="RUS194" s="200"/>
      <c r="RUT194" s="201"/>
      <c r="RUU194" s="202"/>
      <c r="RUV194" s="199"/>
      <c r="RUW194" s="199"/>
      <c r="RUX194" s="80"/>
      <c r="RUY194" s="199"/>
      <c r="RUZ194" s="199"/>
      <c r="RVA194" s="199"/>
      <c r="RVB194" s="200"/>
      <c r="RVC194" s="201"/>
      <c r="RVD194" s="202"/>
      <c r="RVE194" s="199"/>
      <c r="RVF194" s="199"/>
      <c r="RVG194" s="80"/>
      <c r="RVH194" s="199"/>
      <c r="RVI194" s="199"/>
      <c r="RVJ194" s="199"/>
      <c r="RVK194" s="200"/>
      <c r="RVL194" s="201"/>
      <c r="RVM194" s="202"/>
      <c r="RVN194" s="199"/>
      <c r="RVO194" s="199"/>
      <c r="RVP194" s="80"/>
      <c r="RVQ194" s="199"/>
      <c r="RVR194" s="199"/>
      <c r="RVS194" s="199"/>
      <c r="RVT194" s="200"/>
      <c r="RVU194" s="201"/>
      <c r="RVV194" s="202"/>
      <c r="RVY194" s="80"/>
      <c r="RVZ194" s="199"/>
      <c r="RWA194" s="199"/>
      <c r="RWB194" s="199"/>
      <c r="RWC194" s="200"/>
      <c r="RWD194" s="201"/>
      <c r="RWE194" s="202"/>
      <c r="RWH194" s="127"/>
      <c r="RWL194" s="243"/>
      <c r="RWM194" s="244"/>
      <c r="RWN194" s="245"/>
      <c r="RWQ194" s="127"/>
      <c r="RWT194" s="199"/>
      <c r="RWU194" s="200"/>
      <c r="RWV194" s="201"/>
      <c r="RWW194" s="202"/>
      <c r="RWX194" s="199"/>
      <c r="RWY194" s="199"/>
      <c r="RWZ194" s="80"/>
      <c r="RXA194" s="199"/>
      <c r="RXB194" s="199"/>
      <c r="RXC194" s="199"/>
      <c r="RXD194" s="200"/>
      <c r="RXE194" s="201"/>
      <c r="RXF194" s="202"/>
      <c r="RXG194" s="199"/>
      <c r="RXH194" s="199"/>
      <c r="RXI194" s="80"/>
      <c r="RXJ194" s="199"/>
      <c r="RXK194" s="199"/>
      <c r="RXL194" s="199"/>
      <c r="RXM194" s="200"/>
      <c r="RXN194" s="201"/>
      <c r="RXO194" s="202"/>
      <c r="RXP194" s="199"/>
      <c r="RXQ194" s="199"/>
      <c r="RXR194" s="80"/>
      <c r="RXS194" s="199"/>
      <c r="RXT194" s="199"/>
      <c r="RXU194" s="199"/>
      <c r="RXV194" s="200"/>
      <c r="RXW194" s="201"/>
      <c r="RXX194" s="202"/>
      <c r="RXY194" s="199"/>
      <c r="RXZ194" s="199"/>
      <c r="RYA194" s="80"/>
      <c r="RYB194" s="199"/>
      <c r="RYC194" s="199"/>
      <c r="RYD194" s="199"/>
      <c r="RYE194" s="200"/>
      <c r="RYF194" s="201"/>
      <c r="RYG194" s="202"/>
      <c r="RYH194" s="199"/>
      <c r="RYI194" s="199"/>
      <c r="RYJ194" s="80"/>
      <c r="RYK194" s="199"/>
      <c r="RYL194" s="199"/>
      <c r="RYM194" s="199"/>
      <c r="RYN194" s="200"/>
      <c r="RYO194" s="201"/>
      <c r="RYP194" s="202"/>
      <c r="RYQ194" s="199"/>
      <c r="RYR194" s="199"/>
      <c r="RYS194" s="80"/>
      <c r="RYT194" s="199"/>
      <c r="RYU194" s="199"/>
      <c r="RYV194" s="199"/>
      <c r="RYW194" s="200"/>
      <c r="RYX194" s="201"/>
      <c r="RYY194" s="202"/>
      <c r="RYZ194" s="199"/>
      <c r="RZA194" s="199"/>
      <c r="RZB194" s="80"/>
      <c r="RZC194" s="199"/>
      <c r="RZD194" s="199"/>
      <c r="RZE194" s="199"/>
      <c r="RZF194" s="200"/>
      <c r="RZG194" s="201"/>
      <c r="RZH194" s="202"/>
      <c r="RZI194" s="199"/>
      <c r="RZJ194" s="199"/>
      <c r="RZK194" s="80"/>
      <c r="RZL194" s="199"/>
      <c r="RZM194" s="199"/>
      <c r="RZN194" s="199"/>
      <c r="RZO194" s="200"/>
      <c r="RZP194" s="201"/>
      <c r="RZQ194" s="202"/>
      <c r="RZR194" s="199"/>
      <c r="RZS194" s="199"/>
      <c r="RZT194" s="80"/>
      <c r="RZU194" s="199"/>
      <c r="RZV194" s="199"/>
      <c r="RZW194" s="199"/>
      <c r="RZX194" s="200"/>
      <c r="RZY194" s="201"/>
      <c r="RZZ194" s="202"/>
      <c r="SAA194" s="199"/>
      <c r="SAB194" s="199"/>
      <c r="SAC194" s="80"/>
      <c r="SAD194" s="199"/>
      <c r="SAE194" s="199"/>
      <c r="SAF194" s="199"/>
      <c r="SAG194" s="200"/>
      <c r="SAH194" s="201"/>
      <c r="SAI194" s="202"/>
      <c r="SAJ194" s="199"/>
      <c r="SAK194" s="199"/>
      <c r="SAL194" s="80"/>
      <c r="SAM194" s="199"/>
      <c r="SAN194" s="199"/>
      <c r="SAO194" s="199"/>
      <c r="SAP194" s="200"/>
      <c r="SAQ194" s="201"/>
      <c r="SAR194" s="202"/>
      <c r="SAS194" s="199"/>
      <c r="SAT194" s="199"/>
      <c r="SAU194" s="80"/>
      <c r="SAV194" s="199"/>
      <c r="SAW194" s="199"/>
      <c r="SAX194" s="199"/>
      <c r="SAY194" s="200"/>
      <c r="SAZ194" s="201"/>
      <c r="SBA194" s="202"/>
      <c r="SBB194" s="199"/>
      <c r="SBC194" s="199"/>
      <c r="SBD194" s="80"/>
      <c r="SBE194" s="199"/>
      <c r="SBF194" s="199"/>
      <c r="SBG194" s="199"/>
      <c r="SBH194" s="200"/>
      <c r="SBI194" s="201"/>
      <c r="SBJ194" s="202"/>
      <c r="SBK194" s="199"/>
      <c r="SBL194" s="199"/>
      <c r="SBM194" s="80"/>
      <c r="SBN194" s="199"/>
      <c r="SBO194" s="199"/>
      <c r="SBP194" s="199"/>
      <c r="SBQ194" s="200"/>
      <c r="SBR194" s="201"/>
      <c r="SBS194" s="202"/>
      <c r="SBT194" s="199"/>
      <c r="SBU194" s="199"/>
      <c r="SBV194" s="80"/>
      <c r="SBW194" s="199"/>
      <c r="SBX194" s="199"/>
      <c r="SBY194" s="199"/>
      <c r="SBZ194" s="200"/>
      <c r="SCA194" s="201"/>
      <c r="SCB194" s="202"/>
      <c r="SCC194" s="199"/>
      <c r="SCD194" s="199"/>
      <c r="SCE194" s="80"/>
      <c r="SCF194" s="199"/>
      <c r="SCG194" s="199"/>
      <c r="SCH194" s="199"/>
      <c r="SCI194" s="200"/>
      <c r="SCJ194" s="201"/>
      <c r="SCK194" s="202"/>
      <c r="SCL194" s="199"/>
      <c r="SCM194" s="199"/>
      <c r="SCN194" s="80"/>
      <c r="SCO194" s="199"/>
      <c r="SCP194" s="199"/>
      <c r="SCQ194" s="199"/>
      <c r="SCR194" s="200"/>
      <c r="SCS194" s="201"/>
      <c r="SCT194" s="202"/>
      <c r="SCU194" s="199"/>
      <c r="SCV194" s="199"/>
      <c r="SCW194" s="80"/>
      <c r="SCX194" s="199"/>
      <c r="SCY194" s="199"/>
      <c r="SCZ194" s="199"/>
      <c r="SDA194" s="200"/>
      <c r="SDB194" s="201"/>
      <c r="SDC194" s="202"/>
      <c r="SDD194" s="199"/>
      <c r="SDE194" s="199"/>
      <c r="SDF194" s="80"/>
      <c r="SDG194" s="199"/>
      <c r="SDH194" s="199"/>
      <c r="SDI194" s="199"/>
      <c r="SDJ194" s="200"/>
      <c r="SDK194" s="201"/>
      <c r="SDL194" s="202"/>
      <c r="SDM194" s="199"/>
      <c r="SDN194" s="199"/>
      <c r="SDO194" s="80"/>
      <c r="SDP194" s="199"/>
      <c r="SDQ194" s="199"/>
      <c r="SDR194" s="199"/>
      <c r="SDS194" s="200"/>
      <c r="SDT194" s="201"/>
      <c r="SDU194" s="202"/>
      <c r="SDV194" s="199"/>
      <c r="SDW194" s="199"/>
      <c r="SDX194" s="80"/>
      <c r="SDY194" s="199"/>
      <c r="SDZ194" s="199"/>
      <c r="SEA194" s="199"/>
      <c r="SEB194" s="200"/>
      <c r="SEC194" s="201"/>
      <c r="SED194" s="202"/>
      <c r="SEE194" s="199"/>
      <c r="SEF194" s="199"/>
      <c r="SEG194" s="80"/>
      <c r="SEH194" s="199"/>
      <c r="SEI194" s="199"/>
      <c r="SEJ194" s="199"/>
      <c r="SEK194" s="200"/>
      <c r="SEL194" s="201"/>
      <c r="SEM194" s="202"/>
      <c r="SEN194" s="199"/>
      <c r="SEO194" s="199"/>
      <c r="SEP194" s="80"/>
      <c r="SEQ194" s="199"/>
      <c r="SER194" s="199"/>
      <c r="SES194" s="199"/>
      <c r="SET194" s="200"/>
      <c r="SEU194" s="201"/>
      <c r="SEV194" s="202"/>
      <c r="SEW194" s="199"/>
      <c r="SEX194" s="199"/>
      <c r="SEY194" s="80"/>
      <c r="SEZ194" s="199"/>
      <c r="SFA194" s="199"/>
      <c r="SFB194" s="199"/>
      <c r="SFC194" s="200"/>
      <c r="SFD194" s="201"/>
      <c r="SFE194" s="202"/>
      <c r="SFF194" s="199"/>
      <c r="SFG194" s="199"/>
      <c r="SFH194" s="80"/>
      <c r="SFI194" s="199"/>
      <c r="SFJ194" s="199"/>
      <c r="SFK194" s="199"/>
      <c r="SFL194" s="200"/>
      <c r="SFM194" s="201"/>
      <c r="SFN194" s="202"/>
      <c r="SFO194" s="199"/>
      <c r="SFP194" s="199"/>
      <c r="SFQ194" s="80"/>
      <c r="SFR194" s="199"/>
      <c r="SFU194" s="200"/>
      <c r="SFV194" s="201"/>
      <c r="SFW194" s="202"/>
      <c r="SFX194" s="199"/>
      <c r="SFY194" s="199"/>
      <c r="SFZ194" s="80"/>
      <c r="SGA194" s="199"/>
      <c r="SGD194" s="243"/>
      <c r="SGE194" s="244"/>
      <c r="SGF194" s="245"/>
      <c r="SGI194" s="127"/>
      <c r="SGM194" s="243"/>
      <c r="SGN194" s="244"/>
      <c r="SGO194" s="245"/>
      <c r="SGP194" s="199"/>
      <c r="SGQ194" s="199"/>
      <c r="SGR194" s="80"/>
      <c r="SGS194" s="199"/>
      <c r="SGT194" s="199"/>
      <c r="SGU194" s="199"/>
      <c r="SGV194" s="200"/>
      <c r="SGW194" s="201"/>
      <c r="SGX194" s="202"/>
      <c r="SGY194" s="199"/>
      <c r="SGZ194" s="199"/>
      <c r="SHA194" s="80"/>
      <c r="SHB194" s="199"/>
      <c r="SHC194" s="199"/>
      <c r="SHD194" s="199"/>
      <c r="SHE194" s="200"/>
      <c r="SHF194" s="201"/>
      <c r="SHG194" s="202"/>
      <c r="SHH194" s="199"/>
      <c r="SHI194" s="199"/>
      <c r="SHJ194" s="80"/>
      <c r="SHK194" s="199"/>
      <c r="SHL194" s="199"/>
      <c r="SHM194" s="199"/>
      <c r="SHN194" s="200"/>
      <c r="SHO194" s="201"/>
      <c r="SHP194" s="202"/>
      <c r="SHQ194" s="199"/>
      <c r="SHR194" s="199"/>
      <c r="SHS194" s="80"/>
      <c r="SHT194" s="199"/>
      <c r="SHU194" s="199"/>
      <c r="SHV194" s="199"/>
      <c r="SHW194" s="200"/>
      <c r="SHX194" s="201"/>
      <c r="SHY194" s="202"/>
      <c r="SHZ194" s="199"/>
      <c r="SIA194" s="199"/>
      <c r="SIB194" s="80"/>
      <c r="SIC194" s="199"/>
      <c r="SID194" s="199"/>
      <c r="SIE194" s="199"/>
      <c r="SIF194" s="200"/>
      <c r="SIG194" s="201"/>
      <c r="SIH194" s="202"/>
      <c r="SII194" s="199"/>
      <c r="SIJ194" s="199"/>
      <c r="SIK194" s="80"/>
      <c r="SIL194" s="199"/>
      <c r="SIM194" s="199"/>
      <c r="SIN194" s="199"/>
      <c r="SIO194" s="200"/>
      <c r="SIP194" s="201"/>
      <c r="SIQ194" s="202"/>
      <c r="SIR194" s="199"/>
      <c r="SIS194" s="199"/>
      <c r="SIT194" s="80"/>
      <c r="SIU194" s="199"/>
      <c r="SIV194" s="199"/>
      <c r="SIW194" s="199"/>
      <c r="SIX194" s="200"/>
      <c r="SIY194" s="201"/>
      <c r="SIZ194" s="202"/>
      <c r="SJA194" s="199"/>
      <c r="SJB194" s="199"/>
      <c r="SJC194" s="80"/>
      <c r="SJD194" s="199"/>
      <c r="SJE194" s="199"/>
      <c r="SJF194" s="199"/>
      <c r="SJG194" s="200"/>
      <c r="SJH194" s="201"/>
      <c r="SJI194" s="202"/>
      <c r="SJJ194" s="199"/>
      <c r="SJK194" s="199"/>
      <c r="SJL194" s="80"/>
      <c r="SJM194" s="199"/>
      <c r="SJN194" s="199"/>
      <c r="SJO194" s="199"/>
      <c r="SJP194" s="200"/>
      <c r="SJQ194" s="201"/>
      <c r="SJR194" s="202"/>
      <c r="SJS194" s="199"/>
      <c r="SJT194" s="199"/>
      <c r="SJU194" s="80"/>
      <c r="SJV194" s="199"/>
      <c r="SJW194" s="199"/>
      <c r="SJX194" s="199"/>
      <c r="SJY194" s="200"/>
      <c r="SJZ194" s="201"/>
      <c r="SKA194" s="202"/>
      <c r="SKB194" s="199"/>
      <c r="SKC194" s="199"/>
      <c r="SKD194" s="80"/>
      <c r="SKE194" s="199"/>
      <c r="SKF194" s="199"/>
      <c r="SKG194" s="199"/>
      <c r="SKH194" s="200"/>
      <c r="SKI194" s="201"/>
      <c r="SKJ194" s="202"/>
      <c r="SKK194" s="199"/>
      <c r="SKL194" s="199"/>
      <c r="SKM194" s="80"/>
      <c r="SKN194" s="199"/>
      <c r="SKO194" s="199"/>
      <c r="SKP194" s="199"/>
      <c r="SKQ194" s="200"/>
      <c r="SKR194" s="201"/>
      <c r="SKS194" s="202"/>
      <c r="SKT194" s="199"/>
      <c r="SKU194" s="199"/>
      <c r="SKV194" s="80"/>
      <c r="SKW194" s="199"/>
      <c r="SKX194" s="199"/>
      <c r="SKY194" s="199"/>
      <c r="SKZ194" s="200"/>
      <c r="SLA194" s="201"/>
      <c r="SLB194" s="202"/>
      <c r="SLC194" s="199"/>
      <c r="SLD194" s="199"/>
      <c r="SLE194" s="80"/>
      <c r="SLF194" s="199"/>
      <c r="SLG194" s="199"/>
      <c r="SLH194" s="199"/>
      <c r="SLI194" s="200"/>
      <c r="SLJ194" s="201"/>
      <c r="SLK194" s="202"/>
      <c r="SLL194" s="199"/>
      <c r="SLM194" s="199"/>
      <c r="SLN194" s="80"/>
      <c r="SLO194" s="199"/>
      <c r="SLP194" s="199"/>
      <c r="SLQ194" s="199"/>
      <c r="SLR194" s="200"/>
      <c r="SLS194" s="201"/>
      <c r="SLT194" s="202"/>
      <c r="SLU194" s="199"/>
      <c r="SLV194" s="199"/>
      <c r="SLW194" s="80"/>
      <c r="SLX194" s="199"/>
      <c r="SLY194" s="199"/>
      <c r="SLZ194" s="199"/>
      <c r="SMA194" s="200"/>
      <c r="SMB194" s="201"/>
      <c r="SMC194" s="202"/>
      <c r="SMD194" s="199"/>
      <c r="SME194" s="199"/>
      <c r="SMF194" s="80"/>
      <c r="SMG194" s="199"/>
      <c r="SMH194" s="199"/>
      <c r="SMI194" s="199"/>
      <c r="SMJ194" s="200"/>
      <c r="SMK194" s="201"/>
      <c r="SML194" s="202"/>
      <c r="SMM194" s="199"/>
      <c r="SMN194" s="199"/>
      <c r="SMO194" s="80"/>
      <c r="SMP194" s="199"/>
      <c r="SMQ194" s="199"/>
      <c r="SMR194" s="199"/>
      <c r="SMS194" s="200"/>
      <c r="SMT194" s="201"/>
      <c r="SMU194" s="202"/>
      <c r="SMV194" s="199"/>
      <c r="SMW194" s="199"/>
      <c r="SMX194" s="80"/>
      <c r="SMY194" s="199"/>
      <c r="SMZ194" s="199"/>
      <c r="SNA194" s="199"/>
      <c r="SNB194" s="200"/>
      <c r="SNC194" s="201"/>
      <c r="SND194" s="202"/>
      <c r="SNE194" s="199"/>
      <c r="SNF194" s="199"/>
      <c r="SNG194" s="80"/>
      <c r="SNH194" s="199"/>
      <c r="SNI194" s="199"/>
      <c r="SNJ194" s="199"/>
      <c r="SNK194" s="200"/>
      <c r="SNL194" s="201"/>
      <c r="SNM194" s="202"/>
      <c r="SNN194" s="199"/>
      <c r="SNO194" s="199"/>
      <c r="SNP194" s="80"/>
      <c r="SNQ194" s="199"/>
      <c r="SNR194" s="199"/>
      <c r="SNS194" s="199"/>
      <c r="SNT194" s="200"/>
      <c r="SNU194" s="201"/>
      <c r="SNV194" s="202"/>
      <c r="SNW194" s="199"/>
      <c r="SNX194" s="199"/>
      <c r="SNY194" s="80"/>
      <c r="SNZ194" s="199"/>
      <c r="SOA194" s="199"/>
      <c r="SOB194" s="199"/>
      <c r="SOC194" s="200"/>
      <c r="SOD194" s="201"/>
      <c r="SOE194" s="202"/>
      <c r="SOF194" s="199"/>
      <c r="SOG194" s="199"/>
      <c r="SOH194" s="80"/>
      <c r="SOI194" s="199"/>
      <c r="SOJ194" s="199"/>
      <c r="SOK194" s="199"/>
      <c r="SOL194" s="200"/>
      <c r="SOM194" s="201"/>
      <c r="SON194" s="202"/>
      <c r="SOO194" s="199"/>
      <c r="SOP194" s="199"/>
      <c r="SOQ194" s="80"/>
      <c r="SOR194" s="199"/>
      <c r="SOS194" s="199"/>
      <c r="SOT194" s="199"/>
      <c r="SOU194" s="200"/>
      <c r="SOV194" s="201"/>
      <c r="SOW194" s="202"/>
      <c r="SOX194" s="199"/>
      <c r="SOY194" s="199"/>
      <c r="SOZ194" s="80"/>
      <c r="SPA194" s="199"/>
      <c r="SPB194" s="199"/>
      <c r="SPC194" s="199"/>
      <c r="SPD194" s="200"/>
      <c r="SPE194" s="201"/>
      <c r="SPF194" s="202"/>
      <c r="SPG194" s="199"/>
      <c r="SPH194" s="199"/>
      <c r="SPI194" s="80"/>
      <c r="SPJ194" s="199"/>
      <c r="SPK194" s="199"/>
      <c r="SPL194" s="199"/>
      <c r="SPM194" s="200"/>
      <c r="SPN194" s="201"/>
      <c r="SPO194" s="245"/>
      <c r="SPQ194" s="199"/>
      <c r="SPR194" s="80"/>
      <c r="SPS194" s="199"/>
      <c r="SPT194" s="199"/>
      <c r="SPU194" s="199"/>
      <c r="SPV194" s="200"/>
      <c r="SPW194" s="201"/>
      <c r="SPX194" s="245"/>
      <c r="SQA194" s="127"/>
      <c r="SQE194" s="243"/>
      <c r="SQF194" s="244"/>
      <c r="SQG194" s="245"/>
      <c r="SQJ194" s="127"/>
      <c r="SQL194" s="199"/>
      <c r="SQM194" s="199"/>
      <c r="SQN194" s="200"/>
      <c r="SQO194" s="201"/>
      <c r="SQP194" s="202"/>
      <c r="SQQ194" s="199"/>
      <c r="SQR194" s="199"/>
      <c r="SQS194" s="80"/>
      <c r="SQT194" s="199"/>
      <c r="SQU194" s="199"/>
      <c r="SQV194" s="199"/>
      <c r="SQW194" s="200"/>
      <c r="SQX194" s="201"/>
      <c r="SQY194" s="202"/>
      <c r="SQZ194" s="199"/>
      <c r="SRA194" s="199"/>
      <c r="SRB194" s="80"/>
      <c r="SRC194" s="199"/>
      <c r="SRD194" s="199"/>
      <c r="SRE194" s="199"/>
      <c r="SRF194" s="200"/>
      <c r="SRG194" s="201"/>
      <c r="SRH194" s="202"/>
      <c r="SRI194" s="199"/>
      <c r="SRJ194" s="199"/>
      <c r="SRK194" s="80"/>
      <c r="SRL194" s="199"/>
      <c r="SRM194" s="199"/>
      <c r="SRN194" s="199"/>
      <c r="SRO194" s="200"/>
      <c r="SRP194" s="201"/>
      <c r="SRQ194" s="202"/>
      <c r="SRR194" s="199"/>
      <c r="SRS194" s="199"/>
      <c r="SRT194" s="80"/>
      <c r="SRU194" s="199"/>
      <c r="SRV194" s="199"/>
      <c r="SRW194" s="199"/>
      <c r="SRX194" s="200"/>
      <c r="SRY194" s="201"/>
      <c r="SRZ194" s="202"/>
      <c r="SSA194" s="199"/>
      <c r="SSB194" s="199"/>
      <c r="SSC194" s="80"/>
      <c r="SSD194" s="199"/>
      <c r="SSE194" s="199"/>
      <c r="SSF194" s="199"/>
      <c r="SSG194" s="200"/>
      <c r="SSH194" s="201"/>
      <c r="SSI194" s="202"/>
      <c r="SSJ194" s="199"/>
      <c r="SSK194" s="199"/>
      <c r="SSL194" s="80"/>
      <c r="SSM194" s="199"/>
      <c r="SSN194" s="199"/>
      <c r="SSO194" s="199"/>
      <c r="SSP194" s="200"/>
      <c r="SSQ194" s="201"/>
      <c r="SSR194" s="202"/>
      <c r="SSS194" s="199"/>
      <c r="SST194" s="199"/>
      <c r="SSU194" s="80"/>
      <c r="SSV194" s="199"/>
      <c r="SSW194" s="199"/>
      <c r="SSX194" s="199"/>
      <c r="SSY194" s="200"/>
      <c r="SSZ194" s="201"/>
      <c r="STA194" s="202"/>
      <c r="STB194" s="199"/>
      <c r="STC194" s="199"/>
      <c r="STD194" s="80"/>
      <c r="STE194" s="199"/>
      <c r="STF194" s="199"/>
      <c r="STG194" s="199"/>
      <c r="STH194" s="200"/>
      <c r="STI194" s="201"/>
      <c r="STJ194" s="202"/>
      <c r="STK194" s="199"/>
      <c r="STL194" s="199"/>
      <c r="STM194" s="80"/>
      <c r="STN194" s="199"/>
      <c r="STO194" s="199"/>
      <c r="STP194" s="199"/>
      <c r="STQ194" s="200"/>
      <c r="STR194" s="201"/>
      <c r="STS194" s="202"/>
      <c r="STT194" s="199"/>
      <c r="STU194" s="199"/>
      <c r="STV194" s="80"/>
      <c r="STW194" s="199"/>
      <c r="STX194" s="199"/>
      <c r="STY194" s="199"/>
      <c r="STZ194" s="200"/>
      <c r="SUA194" s="201"/>
      <c r="SUB194" s="202"/>
      <c r="SUC194" s="199"/>
      <c r="SUD194" s="199"/>
      <c r="SUE194" s="80"/>
      <c r="SUF194" s="199"/>
      <c r="SUG194" s="199"/>
      <c r="SUH194" s="199"/>
      <c r="SUI194" s="200"/>
      <c r="SUJ194" s="201"/>
      <c r="SUK194" s="202"/>
      <c r="SUL194" s="199"/>
      <c r="SUM194" s="199"/>
      <c r="SUN194" s="80"/>
      <c r="SUO194" s="199"/>
      <c r="SUP194" s="199"/>
      <c r="SUQ194" s="199"/>
      <c r="SUR194" s="200"/>
      <c r="SUS194" s="201"/>
      <c r="SUT194" s="202"/>
      <c r="SUU194" s="199"/>
      <c r="SUV194" s="199"/>
      <c r="SUW194" s="80"/>
      <c r="SUX194" s="199"/>
      <c r="SUY194" s="199"/>
      <c r="SUZ194" s="199"/>
      <c r="SVA194" s="200"/>
      <c r="SVB194" s="201"/>
      <c r="SVC194" s="202"/>
      <c r="SVD194" s="199"/>
      <c r="SVE194" s="199"/>
      <c r="SVF194" s="80"/>
      <c r="SVG194" s="199"/>
      <c r="SVH194" s="199"/>
      <c r="SVI194" s="199"/>
      <c r="SVJ194" s="200"/>
      <c r="SVK194" s="201"/>
      <c r="SVL194" s="202"/>
      <c r="SVM194" s="199"/>
      <c r="SVN194" s="199"/>
      <c r="SVO194" s="80"/>
      <c r="SVP194" s="199"/>
      <c r="SVQ194" s="199"/>
      <c r="SVR194" s="199"/>
      <c r="SVS194" s="200"/>
      <c r="SVT194" s="201"/>
      <c r="SVU194" s="202"/>
      <c r="SVV194" s="199"/>
      <c r="SVW194" s="199"/>
      <c r="SVX194" s="80"/>
      <c r="SVY194" s="199"/>
      <c r="SVZ194" s="199"/>
      <c r="SWA194" s="199"/>
      <c r="SWB194" s="200"/>
      <c r="SWC194" s="201"/>
      <c r="SWD194" s="202"/>
      <c r="SWE194" s="199"/>
      <c r="SWF194" s="199"/>
      <c r="SWG194" s="80"/>
      <c r="SWH194" s="199"/>
      <c r="SWI194" s="199"/>
      <c r="SWJ194" s="199"/>
      <c r="SWK194" s="200"/>
      <c r="SWL194" s="201"/>
      <c r="SWM194" s="202"/>
      <c r="SWN194" s="199"/>
      <c r="SWO194" s="199"/>
      <c r="SWP194" s="80"/>
      <c r="SWQ194" s="199"/>
      <c r="SWR194" s="199"/>
      <c r="SWS194" s="199"/>
      <c r="SWT194" s="200"/>
      <c r="SWU194" s="201"/>
      <c r="SWV194" s="202"/>
      <c r="SWW194" s="199"/>
      <c r="SWX194" s="199"/>
      <c r="SWY194" s="80"/>
      <c r="SWZ194" s="199"/>
      <c r="SXA194" s="199"/>
      <c r="SXB194" s="199"/>
      <c r="SXC194" s="200"/>
      <c r="SXD194" s="201"/>
      <c r="SXE194" s="202"/>
      <c r="SXF194" s="199"/>
      <c r="SXG194" s="199"/>
      <c r="SXH194" s="80"/>
      <c r="SXI194" s="199"/>
      <c r="SXJ194" s="199"/>
      <c r="SXK194" s="199"/>
      <c r="SXL194" s="200"/>
      <c r="SXM194" s="201"/>
      <c r="SXN194" s="202"/>
      <c r="SXO194" s="199"/>
      <c r="SXP194" s="199"/>
      <c r="SXQ194" s="80"/>
      <c r="SXR194" s="199"/>
      <c r="SXS194" s="199"/>
      <c r="SXT194" s="199"/>
      <c r="SXU194" s="200"/>
      <c r="SXV194" s="201"/>
      <c r="SXW194" s="202"/>
      <c r="SXX194" s="199"/>
      <c r="SXY194" s="199"/>
      <c r="SXZ194" s="80"/>
      <c r="SYA194" s="199"/>
      <c r="SYB194" s="199"/>
      <c r="SYC194" s="199"/>
      <c r="SYD194" s="200"/>
      <c r="SYE194" s="201"/>
      <c r="SYF194" s="202"/>
      <c r="SYG194" s="199"/>
      <c r="SYH194" s="199"/>
      <c r="SYI194" s="80"/>
      <c r="SYJ194" s="199"/>
      <c r="SYK194" s="199"/>
      <c r="SYL194" s="199"/>
      <c r="SYM194" s="200"/>
      <c r="SYN194" s="201"/>
      <c r="SYO194" s="202"/>
      <c r="SYP194" s="199"/>
      <c r="SYQ194" s="199"/>
      <c r="SYR194" s="80"/>
      <c r="SYS194" s="199"/>
      <c r="SYT194" s="199"/>
      <c r="SYU194" s="199"/>
      <c r="SYV194" s="200"/>
      <c r="SYW194" s="201"/>
      <c r="SYX194" s="202"/>
      <c r="SYY194" s="199"/>
      <c r="SYZ194" s="199"/>
      <c r="SZA194" s="80"/>
      <c r="SZB194" s="199"/>
      <c r="SZC194" s="199"/>
      <c r="SZD194" s="199"/>
      <c r="SZE194" s="200"/>
      <c r="SZF194" s="201"/>
      <c r="SZG194" s="202"/>
      <c r="SZH194" s="199"/>
      <c r="SZI194" s="199"/>
      <c r="SZJ194" s="80"/>
      <c r="SZM194" s="199"/>
      <c r="SZN194" s="200"/>
      <c r="SZO194" s="201"/>
      <c r="SZP194" s="202"/>
      <c r="SZQ194" s="199"/>
      <c r="SZR194" s="199"/>
      <c r="SZS194" s="80"/>
      <c r="SZW194" s="243"/>
      <c r="SZX194" s="244"/>
      <c r="SZY194" s="245"/>
      <c r="TAB194" s="127"/>
      <c r="TAF194" s="243"/>
      <c r="TAG194" s="244"/>
      <c r="TAH194" s="202"/>
      <c r="TAI194" s="199"/>
      <c r="TAJ194" s="199"/>
      <c r="TAK194" s="80"/>
      <c r="TAL194" s="199"/>
      <c r="TAM194" s="199"/>
      <c r="TAN194" s="199"/>
      <c r="TAO194" s="200"/>
      <c r="TAP194" s="201"/>
      <c r="TAQ194" s="202"/>
      <c r="TAR194" s="199"/>
      <c r="TAS194" s="199"/>
      <c r="TAT194" s="80"/>
      <c r="TAU194" s="199"/>
      <c r="TAV194" s="199"/>
      <c r="TAW194" s="199"/>
      <c r="TAX194" s="200"/>
      <c r="TAY194" s="201"/>
      <c r="TAZ194" s="202"/>
      <c r="TBA194" s="199"/>
      <c r="TBB194" s="199"/>
      <c r="TBC194" s="80"/>
      <c r="TBD194" s="199"/>
      <c r="TBE194" s="199"/>
      <c r="TBF194" s="199"/>
      <c r="TBG194" s="200"/>
      <c r="TBH194" s="201"/>
      <c r="TBI194" s="202"/>
      <c r="TBJ194" s="199"/>
      <c r="TBK194" s="199"/>
      <c r="TBL194" s="80"/>
      <c r="TBM194" s="199"/>
      <c r="TBN194" s="199"/>
      <c r="TBO194" s="199"/>
      <c r="TBP194" s="200"/>
      <c r="TBQ194" s="201"/>
      <c r="TBR194" s="202"/>
      <c r="TBS194" s="199"/>
      <c r="TBT194" s="199"/>
      <c r="TBU194" s="80"/>
      <c r="TBV194" s="199"/>
      <c r="TBW194" s="199"/>
      <c r="TBX194" s="199"/>
      <c r="TBY194" s="200"/>
      <c r="TBZ194" s="201"/>
      <c r="TCA194" s="202"/>
      <c r="TCB194" s="199"/>
      <c r="TCC194" s="199"/>
      <c r="TCD194" s="80"/>
      <c r="TCE194" s="199"/>
      <c r="TCF194" s="199"/>
      <c r="TCG194" s="199"/>
      <c r="TCH194" s="200"/>
      <c r="TCI194" s="201"/>
      <c r="TCJ194" s="202"/>
      <c r="TCK194" s="199"/>
      <c r="TCL194" s="199"/>
      <c r="TCM194" s="80"/>
      <c r="TCN194" s="199"/>
      <c r="TCO194" s="199"/>
      <c r="TCP194" s="199"/>
      <c r="TCQ194" s="200"/>
      <c r="TCR194" s="201"/>
      <c r="TCS194" s="202"/>
      <c r="TCT194" s="199"/>
      <c r="TCU194" s="199"/>
      <c r="TCV194" s="80"/>
      <c r="TCW194" s="199"/>
      <c r="TCX194" s="199"/>
      <c r="TCY194" s="199"/>
      <c r="TCZ194" s="200"/>
      <c r="TDA194" s="201"/>
      <c r="TDB194" s="202"/>
      <c r="TDC194" s="199"/>
      <c r="TDD194" s="199"/>
      <c r="TDE194" s="80"/>
      <c r="TDF194" s="199"/>
      <c r="TDG194" s="199"/>
      <c r="TDH194" s="199"/>
      <c r="TDI194" s="200"/>
      <c r="TDJ194" s="201"/>
      <c r="TDK194" s="202"/>
      <c r="TDL194" s="199"/>
      <c r="TDM194" s="199"/>
      <c r="TDN194" s="80"/>
      <c r="TDO194" s="199"/>
      <c r="TDP194" s="199"/>
      <c r="TDQ194" s="199"/>
      <c r="TDR194" s="200"/>
      <c r="TDS194" s="201"/>
      <c r="TDT194" s="202"/>
      <c r="TDU194" s="199"/>
      <c r="TDV194" s="199"/>
      <c r="TDW194" s="80"/>
      <c r="TDX194" s="199"/>
      <c r="TDY194" s="199"/>
      <c r="TDZ194" s="199"/>
      <c r="TEA194" s="200"/>
      <c r="TEB194" s="201"/>
      <c r="TEC194" s="202"/>
      <c r="TED194" s="199"/>
      <c r="TEE194" s="199"/>
      <c r="TEF194" s="80"/>
      <c r="TEG194" s="199"/>
      <c r="TEH194" s="199"/>
      <c r="TEI194" s="199"/>
      <c r="TEJ194" s="200"/>
      <c r="TEK194" s="201"/>
      <c r="TEL194" s="202"/>
      <c r="TEM194" s="199"/>
      <c r="TEN194" s="199"/>
      <c r="TEO194" s="80"/>
      <c r="TEP194" s="199"/>
      <c r="TEQ194" s="199"/>
      <c r="TER194" s="199"/>
      <c r="TES194" s="200"/>
      <c r="TET194" s="201"/>
      <c r="TEU194" s="202"/>
      <c r="TEV194" s="199"/>
      <c r="TEW194" s="199"/>
      <c r="TEX194" s="80"/>
      <c r="TEY194" s="199"/>
      <c r="TEZ194" s="199"/>
      <c r="TFA194" s="199"/>
      <c r="TFB194" s="200"/>
      <c r="TFC194" s="201"/>
      <c r="TFD194" s="202"/>
      <c r="TFE194" s="199"/>
      <c r="TFF194" s="199"/>
      <c r="TFG194" s="80"/>
      <c r="TFH194" s="199"/>
      <c r="TFI194" s="199"/>
      <c r="TFJ194" s="199"/>
      <c r="TFK194" s="200"/>
      <c r="TFL194" s="201"/>
      <c r="TFM194" s="202"/>
      <c r="TFN194" s="199"/>
      <c r="TFO194" s="199"/>
      <c r="TFP194" s="80"/>
      <c r="TFQ194" s="199"/>
      <c r="TFR194" s="199"/>
      <c r="TFS194" s="199"/>
      <c r="TFT194" s="200"/>
      <c r="TFU194" s="201"/>
      <c r="TFV194" s="202"/>
      <c r="TFW194" s="199"/>
      <c r="TFX194" s="199"/>
      <c r="TFY194" s="80"/>
      <c r="TFZ194" s="199"/>
      <c r="TGA194" s="199"/>
      <c r="TGB194" s="199"/>
      <c r="TGC194" s="200"/>
      <c r="TGD194" s="201"/>
      <c r="TGE194" s="202"/>
      <c r="TGF194" s="199"/>
      <c r="TGG194" s="199"/>
      <c r="TGH194" s="80"/>
      <c r="TGI194" s="199"/>
      <c r="TGJ194" s="199"/>
      <c r="TGK194" s="199"/>
      <c r="TGL194" s="200"/>
      <c r="TGM194" s="201"/>
      <c r="TGN194" s="202"/>
      <c r="TGO194" s="199"/>
      <c r="TGP194" s="199"/>
      <c r="TGQ194" s="80"/>
      <c r="TGR194" s="199"/>
      <c r="TGS194" s="199"/>
      <c r="TGT194" s="199"/>
      <c r="TGU194" s="200"/>
      <c r="TGV194" s="201"/>
      <c r="TGW194" s="202"/>
      <c r="TGX194" s="199"/>
      <c r="TGY194" s="199"/>
      <c r="TGZ194" s="80"/>
      <c r="THA194" s="199"/>
      <c r="THB194" s="199"/>
      <c r="THC194" s="199"/>
      <c r="THD194" s="200"/>
      <c r="THE194" s="201"/>
      <c r="THF194" s="202"/>
      <c r="THG194" s="199"/>
      <c r="THH194" s="199"/>
      <c r="THI194" s="80"/>
      <c r="THJ194" s="199"/>
      <c r="THK194" s="199"/>
      <c r="THL194" s="199"/>
      <c r="THM194" s="200"/>
      <c r="THN194" s="201"/>
      <c r="THO194" s="202"/>
      <c r="THP194" s="199"/>
      <c r="THQ194" s="199"/>
      <c r="THR194" s="80"/>
      <c r="THS194" s="199"/>
      <c r="THT194" s="199"/>
      <c r="THU194" s="199"/>
      <c r="THV194" s="200"/>
      <c r="THW194" s="201"/>
      <c r="THX194" s="202"/>
      <c r="THY194" s="199"/>
      <c r="THZ194" s="199"/>
      <c r="TIA194" s="80"/>
      <c r="TIB194" s="199"/>
      <c r="TIC194" s="199"/>
      <c r="TID194" s="199"/>
      <c r="TIE194" s="200"/>
      <c r="TIF194" s="201"/>
      <c r="TIG194" s="202"/>
      <c r="TIH194" s="199"/>
      <c r="TII194" s="199"/>
      <c r="TIJ194" s="80"/>
      <c r="TIK194" s="199"/>
      <c r="TIL194" s="199"/>
      <c r="TIM194" s="199"/>
      <c r="TIN194" s="200"/>
      <c r="TIO194" s="201"/>
      <c r="TIP194" s="202"/>
      <c r="TIQ194" s="199"/>
      <c r="TIR194" s="199"/>
      <c r="TIS194" s="80"/>
      <c r="TIT194" s="199"/>
      <c r="TIU194" s="199"/>
      <c r="TIV194" s="199"/>
      <c r="TIW194" s="200"/>
      <c r="TIX194" s="201"/>
      <c r="TIY194" s="202"/>
      <c r="TIZ194" s="199"/>
      <c r="TJA194" s="199"/>
      <c r="TJB194" s="80"/>
      <c r="TJC194" s="199"/>
      <c r="TJD194" s="199"/>
      <c r="TJE194" s="199"/>
      <c r="TJF194" s="200"/>
      <c r="TJG194" s="244"/>
      <c r="TJH194" s="245"/>
      <c r="TJI194" s="199"/>
      <c r="TJJ194" s="199"/>
      <c r="TJK194" s="80"/>
      <c r="TJL194" s="199"/>
      <c r="TJM194" s="199"/>
      <c r="TJN194" s="199"/>
      <c r="TJO194" s="200"/>
      <c r="TJP194" s="244"/>
      <c r="TJQ194" s="245"/>
      <c r="TJT194" s="127"/>
      <c r="TJX194" s="243"/>
      <c r="TJY194" s="244"/>
      <c r="TJZ194" s="245"/>
      <c r="TKC194" s="127"/>
      <c r="TKD194" s="199"/>
      <c r="TKE194" s="199"/>
      <c r="TKF194" s="199"/>
      <c r="TKG194" s="200"/>
      <c r="TKH194" s="201"/>
      <c r="TKI194" s="202"/>
      <c r="TKJ194" s="199"/>
      <c r="TKK194" s="199"/>
      <c r="TKL194" s="80"/>
      <c r="TKM194" s="199"/>
      <c r="TKN194" s="199"/>
      <c r="TKO194" s="199"/>
      <c r="TKP194" s="200"/>
      <c r="TKQ194" s="201"/>
      <c r="TKR194" s="202"/>
      <c r="TKS194" s="199"/>
      <c r="TKT194" s="199"/>
      <c r="TKU194" s="80"/>
      <c r="TKV194" s="199"/>
      <c r="TKW194" s="199"/>
      <c r="TKX194" s="199"/>
      <c r="TKY194" s="200"/>
      <c r="TKZ194" s="201"/>
      <c r="TLA194" s="202"/>
      <c r="TLB194" s="199"/>
      <c r="TLC194" s="199"/>
      <c r="TLD194" s="80"/>
      <c r="TLE194" s="199"/>
      <c r="TLF194" s="199"/>
      <c r="TLG194" s="199"/>
      <c r="TLH194" s="200"/>
      <c r="TLI194" s="201"/>
      <c r="TLJ194" s="202"/>
      <c r="TLK194" s="199"/>
      <c r="TLL194" s="199"/>
      <c r="TLM194" s="80"/>
      <c r="TLN194" s="199"/>
      <c r="TLO194" s="199"/>
      <c r="TLP194" s="199"/>
      <c r="TLQ194" s="200"/>
      <c r="TLR194" s="201"/>
      <c r="TLS194" s="202"/>
      <c r="TLT194" s="199"/>
      <c r="TLU194" s="199"/>
      <c r="TLV194" s="80"/>
      <c r="TLW194" s="199"/>
      <c r="TLX194" s="199"/>
      <c r="TLY194" s="199"/>
      <c r="TLZ194" s="200"/>
      <c r="TMA194" s="201"/>
      <c r="TMB194" s="202"/>
      <c r="TMC194" s="199"/>
      <c r="TMD194" s="199"/>
      <c r="TME194" s="80"/>
      <c r="TMF194" s="199"/>
      <c r="TMG194" s="199"/>
      <c r="TMH194" s="199"/>
      <c r="TMI194" s="200"/>
      <c r="TMJ194" s="201"/>
      <c r="TMK194" s="202"/>
      <c r="TML194" s="199"/>
      <c r="TMM194" s="199"/>
      <c r="TMN194" s="80"/>
      <c r="TMO194" s="199"/>
      <c r="TMP194" s="199"/>
      <c r="TMQ194" s="199"/>
      <c r="TMR194" s="200"/>
      <c r="TMS194" s="201"/>
      <c r="TMT194" s="202"/>
      <c r="TMU194" s="199"/>
      <c r="TMV194" s="199"/>
      <c r="TMW194" s="80"/>
      <c r="TMX194" s="199"/>
      <c r="TMY194" s="199"/>
      <c r="TMZ194" s="199"/>
      <c r="TNA194" s="200"/>
      <c r="TNB194" s="201"/>
      <c r="TNC194" s="202"/>
      <c r="TND194" s="199"/>
      <c r="TNE194" s="199"/>
      <c r="TNF194" s="80"/>
      <c r="TNG194" s="199"/>
      <c r="TNH194" s="199"/>
      <c r="TNI194" s="199"/>
      <c r="TNJ194" s="200"/>
      <c r="TNK194" s="201"/>
      <c r="TNL194" s="202"/>
      <c r="TNM194" s="199"/>
      <c r="TNN194" s="199"/>
      <c r="TNO194" s="80"/>
      <c r="TNP194" s="199"/>
      <c r="TNQ194" s="199"/>
      <c r="TNR194" s="199"/>
      <c r="TNS194" s="200"/>
      <c r="TNT194" s="201"/>
      <c r="TNU194" s="202"/>
      <c r="TNV194" s="199"/>
      <c r="TNW194" s="199"/>
      <c r="TNX194" s="80"/>
      <c r="TNY194" s="199"/>
      <c r="TNZ194" s="199"/>
      <c r="TOA194" s="199"/>
      <c r="TOB194" s="200"/>
      <c r="TOC194" s="201"/>
      <c r="TOD194" s="202"/>
      <c r="TOE194" s="199"/>
      <c r="TOF194" s="199"/>
      <c r="TOG194" s="80"/>
      <c r="TOH194" s="199"/>
      <c r="TOI194" s="199"/>
      <c r="TOJ194" s="199"/>
      <c r="TOK194" s="200"/>
      <c r="TOL194" s="201"/>
      <c r="TOM194" s="202"/>
      <c r="TON194" s="199"/>
      <c r="TOO194" s="199"/>
      <c r="TOP194" s="80"/>
      <c r="TOQ194" s="199"/>
      <c r="TOR194" s="199"/>
      <c r="TOS194" s="199"/>
      <c r="TOT194" s="200"/>
      <c r="TOU194" s="201"/>
      <c r="TOV194" s="202"/>
      <c r="TOW194" s="199"/>
      <c r="TOX194" s="199"/>
      <c r="TOY194" s="80"/>
      <c r="TOZ194" s="199"/>
      <c r="TPA194" s="199"/>
      <c r="TPB194" s="199"/>
      <c r="TPC194" s="200"/>
      <c r="TPD194" s="201"/>
      <c r="TPE194" s="202"/>
      <c r="TPF194" s="199"/>
      <c r="TPG194" s="199"/>
      <c r="TPH194" s="80"/>
      <c r="TPI194" s="199"/>
      <c r="TPJ194" s="199"/>
      <c r="TPK194" s="199"/>
      <c r="TPL194" s="200"/>
      <c r="TPM194" s="201"/>
      <c r="TPN194" s="202"/>
      <c r="TPO194" s="199"/>
      <c r="TPP194" s="199"/>
      <c r="TPQ194" s="80"/>
      <c r="TPR194" s="199"/>
      <c r="TPS194" s="199"/>
      <c r="TPT194" s="199"/>
      <c r="TPU194" s="200"/>
      <c r="TPV194" s="201"/>
      <c r="TPW194" s="202"/>
      <c r="TPX194" s="199"/>
      <c r="TPY194" s="199"/>
      <c r="TPZ194" s="80"/>
      <c r="TQA194" s="199"/>
      <c r="TQB194" s="199"/>
      <c r="TQC194" s="199"/>
      <c r="TQD194" s="200"/>
      <c r="TQE194" s="201"/>
      <c r="TQF194" s="202"/>
      <c r="TQG194" s="199"/>
      <c r="TQH194" s="199"/>
      <c r="TQI194" s="80"/>
      <c r="TQJ194" s="199"/>
      <c r="TQK194" s="199"/>
      <c r="TQL194" s="199"/>
      <c r="TQM194" s="200"/>
      <c r="TQN194" s="201"/>
      <c r="TQO194" s="202"/>
      <c r="TQP194" s="199"/>
      <c r="TQQ194" s="199"/>
      <c r="TQR194" s="80"/>
      <c r="TQS194" s="199"/>
      <c r="TQT194" s="199"/>
      <c r="TQU194" s="199"/>
      <c r="TQV194" s="200"/>
      <c r="TQW194" s="201"/>
      <c r="TQX194" s="202"/>
      <c r="TQY194" s="199"/>
      <c r="TQZ194" s="199"/>
      <c r="TRA194" s="80"/>
      <c r="TRB194" s="199"/>
      <c r="TRC194" s="199"/>
      <c r="TRD194" s="199"/>
      <c r="TRE194" s="200"/>
      <c r="TRF194" s="201"/>
      <c r="TRG194" s="202"/>
      <c r="TRH194" s="199"/>
      <c r="TRI194" s="199"/>
      <c r="TRJ194" s="80"/>
      <c r="TRK194" s="199"/>
      <c r="TRL194" s="199"/>
      <c r="TRM194" s="199"/>
      <c r="TRN194" s="200"/>
      <c r="TRO194" s="201"/>
      <c r="TRP194" s="202"/>
      <c r="TRQ194" s="199"/>
      <c r="TRR194" s="199"/>
      <c r="TRS194" s="80"/>
      <c r="TRT194" s="199"/>
      <c r="TRU194" s="199"/>
      <c r="TRV194" s="199"/>
      <c r="TRW194" s="200"/>
      <c r="TRX194" s="201"/>
      <c r="TRY194" s="202"/>
      <c r="TRZ194" s="199"/>
      <c r="TSA194" s="199"/>
      <c r="TSB194" s="80"/>
      <c r="TSC194" s="199"/>
      <c r="TSD194" s="199"/>
      <c r="TSE194" s="199"/>
      <c r="TSF194" s="200"/>
      <c r="TSG194" s="201"/>
      <c r="TSH194" s="202"/>
      <c r="TSI194" s="199"/>
      <c r="TSJ194" s="199"/>
      <c r="TSK194" s="80"/>
      <c r="TSL194" s="199"/>
      <c r="TSM194" s="199"/>
      <c r="TSN194" s="199"/>
      <c r="TSO194" s="200"/>
      <c r="TSP194" s="201"/>
      <c r="TSQ194" s="202"/>
      <c r="TSR194" s="199"/>
      <c r="TSS194" s="199"/>
      <c r="TST194" s="80"/>
      <c r="TSU194" s="199"/>
      <c r="TSV194" s="199"/>
      <c r="TSW194" s="199"/>
      <c r="TSX194" s="200"/>
      <c r="TSY194" s="201"/>
      <c r="TSZ194" s="202"/>
      <c r="TTA194" s="199"/>
      <c r="TTB194" s="199"/>
      <c r="TTC194" s="127"/>
      <c r="TTE194" s="199"/>
      <c r="TTF194" s="199"/>
      <c r="TTG194" s="200"/>
      <c r="TTH194" s="201"/>
      <c r="TTI194" s="202"/>
      <c r="TTJ194" s="199"/>
      <c r="TTK194" s="199"/>
      <c r="TTL194" s="127"/>
      <c r="TTP194" s="243"/>
      <c r="TTQ194" s="244"/>
      <c r="TTR194" s="245"/>
      <c r="TTU194" s="127"/>
      <c r="TTY194" s="243"/>
      <c r="TTZ194" s="201"/>
      <c r="TUA194" s="202"/>
      <c r="TUB194" s="199"/>
      <c r="TUC194" s="199"/>
      <c r="TUD194" s="80"/>
      <c r="TUE194" s="199"/>
      <c r="TUF194" s="199"/>
      <c r="TUG194" s="199"/>
      <c r="TUH194" s="200"/>
      <c r="TUI194" s="201"/>
      <c r="TUJ194" s="202"/>
      <c r="TUK194" s="199"/>
      <c r="TUL194" s="199"/>
      <c r="TUM194" s="80"/>
      <c r="TUN194" s="199"/>
      <c r="TUO194" s="199"/>
      <c r="TUP194" s="199"/>
      <c r="TUQ194" s="200"/>
      <c r="TUR194" s="201"/>
      <c r="TUS194" s="202"/>
      <c r="TUT194" s="199"/>
      <c r="TUU194" s="199"/>
      <c r="TUV194" s="80"/>
      <c r="TUW194" s="199"/>
      <c r="TUX194" s="199"/>
      <c r="TUY194" s="199"/>
      <c r="TUZ194" s="200"/>
      <c r="TVA194" s="201"/>
      <c r="TVB194" s="202"/>
      <c r="TVC194" s="199"/>
      <c r="TVD194" s="199"/>
      <c r="TVE194" s="80"/>
      <c r="TVF194" s="199"/>
      <c r="TVG194" s="199"/>
      <c r="TVH194" s="199"/>
      <c r="TVI194" s="200"/>
      <c r="TVJ194" s="201"/>
      <c r="TVK194" s="202"/>
      <c r="TVL194" s="199"/>
      <c r="TVM194" s="199"/>
      <c r="TVN194" s="80"/>
      <c r="TVO194" s="199"/>
      <c r="TVP194" s="199"/>
      <c r="TVQ194" s="199"/>
      <c r="TVR194" s="200"/>
      <c r="TVS194" s="201"/>
      <c r="TVT194" s="202"/>
      <c r="TVU194" s="199"/>
      <c r="TVV194" s="199"/>
      <c r="TVW194" s="80"/>
      <c r="TVX194" s="199"/>
      <c r="TVY194" s="199"/>
      <c r="TVZ194" s="199"/>
      <c r="TWA194" s="200"/>
      <c r="TWB194" s="201"/>
      <c r="TWC194" s="202"/>
      <c r="TWD194" s="199"/>
      <c r="TWE194" s="199"/>
      <c r="TWF194" s="80"/>
      <c r="TWG194" s="199"/>
      <c r="TWH194" s="199"/>
      <c r="TWI194" s="199"/>
      <c r="TWJ194" s="200"/>
      <c r="TWK194" s="201"/>
      <c r="TWL194" s="202"/>
      <c r="TWM194" s="199"/>
      <c r="TWN194" s="199"/>
      <c r="TWO194" s="80"/>
      <c r="TWP194" s="199"/>
      <c r="TWQ194" s="199"/>
      <c r="TWR194" s="199"/>
      <c r="TWS194" s="200"/>
      <c r="TWT194" s="201"/>
      <c r="TWU194" s="202"/>
      <c r="TWV194" s="199"/>
      <c r="TWW194" s="199"/>
      <c r="TWX194" s="80"/>
      <c r="TWY194" s="199"/>
      <c r="TWZ194" s="199"/>
      <c r="TXA194" s="199"/>
      <c r="TXB194" s="200"/>
      <c r="TXC194" s="201"/>
      <c r="TXD194" s="202"/>
      <c r="TXE194" s="199"/>
      <c r="TXF194" s="199"/>
      <c r="TXG194" s="80"/>
      <c r="TXH194" s="199"/>
      <c r="TXI194" s="199"/>
      <c r="TXJ194" s="199"/>
      <c r="TXK194" s="200"/>
      <c r="TXL194" s="201"/>
      <c r="TXM194" s="202"/>
      <c r="TXN194" s="199"/>
      <c r="TXO194" s="199"/>
      <c r="TXP194" s="80"/>
      <c r="TXQ194" s="199"/>
      <c r="TXR194" s="199"/>
      <c r="TXS194" s="199"/>
      <c r="TXT194" s="200"/>
      <c r="TXU194" s="201"/>
      <c r="TXV194" s="202"/>
      <c r="TXW194" s="199"/>
      <c r="TXX194" s="199"/>
      <c r="TXY194" s="80"/>
      <c r="TXZ194" s="199"/>
      <c r="TYA194" s="199"/>
      <c r="TYB194" s="199"/>
      <c r="TYC194" s="200"/>
      <c r="TYD194" s="201"/>
      <c r="TYE194" s="202"/>
      <c r="TYF194" s="199"/>
      <c r="TYG194" s="199"/>
      <c r="TYH194" s="80"/>
      <c r="TYI194" s="199"/>
      <c r="TYJ194" s="199"/>
      <c r="TYK194" s="199"/>
      <c r="TYL194" s="200"/>
      <c r="TYM194" s="201"/>
      <c r="TYN194" s="202"/>
      <c r="TYO194" s="199"/>
      <c r="TYP194" s="199"/>
      <c r="TYQ194" s="80"/>
      <c r="TYR194" s="199"/>
      <c r="TYS194" s="199"/>
      <c r="TYT194" s="199"/>
      <c r="TYU194" s="200"/>
      <c r="TYV194" s="201"/>
      <c r="TYW194" s="202"/>
      <c r="TYX194" s="199"/>
      <c r="TYY194" s="199"/>
      <c r="TYZ194" s="80"/>
      <c r="TZA194" s="199"/>
      <c r="TZB194" s="199"/>
      <c r="TZC194" s="199"/>
      <c r="TZD194" s="200"/>
      <c r="TZE194" s="201"/>
      <c r="TZF194" s="202"/>
      <c r="TZG194" s="199"/>
      <c r="TZH194" s="199"/>
      <c r="TZI194" s="80"/>
      <c r="TZJ194" s="199"/>
      <c r="TZK194" s="199"/>
      <c r="TZL194" s="199"/>
      <c r="TZM194" s="200"/>
      <c r="TZN194" s="201"/>
      <c r="TZO194" s="202"/>
      <c r="TZP194" s="199"/>
      <c r="TZQ194" s="199"/>
      <c r="TZR194" s="80"/>
      <c r="TZS194" s="199"/>
      <c r="TZT194" s="199"/>
      <c r="TZU194" s="199"/>
      <c r="TZV194" s="200"/>
      <c r="TZW194" s="201"/>
      <c r="TZX194" s="202"/>
      <c r="TZY194" s="199"/>
      <c r="TZZ194" s="199"/>
      <c r="UAA194" s="80"/>
      <c r="UAB194" s="199"/>
      <c r="UAC194" s="199"/>
      <c r="UAD194" s="199"/>
      <c r="UAE194" s="200"/>
      <c r="UAF194" s="201"/>
      <c r="UAG194" s="202"/>
      <c r="UAH194" s="199"/>
      <c r="UAI194" s="199"/>
      <c r="UAJ194" s="80"/>
      <c r="UAK194" s="199"/>
      <c r="UAL194" s="199"/>
      <c r="UAM194" s="199"/>
      <c r="UAN194" s="200"/>
      <c r="UAO194" s="201"/>
      <c r="UAP194" s="202"/>
      <c r="UAQ194" s="199"/>
      <c r="UAR194" s="199"/>
      <c r="UAS194" s="80"/>
      <c r="UAT194" s="199"/>
      <c r="UAU194" s="199"/>
      <c r="UAV194" s="199"/>
      <c r="UAW194" s="200"/>
      <c r="UAX194" s="201"/>
      <c r="UAY194" s="202"/>
      <c r="UAZ194" s="199"/>
      <c r="UBA194" s="199"/>
      <c r="UBB194" s="80"/>
      <c r="UBC194" s="199"/>
      <c r="UBD194" s="199"/>
      <c r="UBE194" s="199"/>
      <c r="UBF194" s="200"/>
      <c r="UBG194" s="201"/>
      <c r="UBH194" s="202"/>
      <c r="UBI194" s="199"/>
      <c r="UBJ194" s="199"/>
      <c r="UBK194" s="80"/>
      <c r="UBL194" s="199"/>
      <c r="UBM194" s="199"/>
      <c r="UBN194" s="199"/>
      <c r="UBO194" s="200"/>
      <c r="UBP194" s="201"/>
      <c r="UBQ194" s="202"/>
      <c r="UBR194" s="199"/>
      <c r="UBS194" s="199"/>
      <c r="UBT194" s="80"/>
      <c r="UBU194" s="199"/>
      <c r="UBV194" s="199"/>
      <c r="UBW194" s="199"/>
      <c r="UBX194" s="200"/>
      <c r="UBY194" s="201"/>
      <c r="UBZ194" s="202"/>
      <c r="UCA194" s="199"/>
      <c r="UCB194" s="199"/>
      <c r="UCC194" s="80"/>
      <c r="UCD194" s="199"/>
      <c r="UCE194" s="199"/>
      <c r="UCF194" s="199"/>
      <c r="UCG194" s="200"/>
      <c r="UCH194" s="201"/>
      <c r="UCI194" s="202"/>
      <c r="UCJ194" s="199"/>
      <c r="UCK194" s="199"/>
      <c r="UCL194" s="80"/>
      <c r="UCM194" s="199"/>
      <c r="UCN194" s="199"/>
      <c r="UCO194" s="199"/>
      <c r="UCP194" s="200"/>
      <c r="UCQ194" s="201"/>
      <c r="UCR194" s="202"/>
      <c r="UCS194" s="199"/>
      <c r="UCT194" s="199"/>
      <c r="UCU194" s="80"/>
      <c r="UCV194" s="199"/>
      <c r="UCW194" s="199"/>
      <c r="UCX194" s="199"/>
      <c r="UCY194" s="243"/>
      <c r="UCZ194" s="244"/>
      <c r="UDA194" s="202"/>
      <c r="UDB194" s="199"/>
      <c r="UDC194" s="199"/>
      <c r="UDD194" s="80"/>
      <c r="UDE194" s="199"/>
      <c r="UDF194" s="199"/>
      <c r="UDG194" s="199"/>
      <c r="UDH194" s="243"/>
      <c r="UDI194" s="244"/>
      <c r="UDJ194" s="245"/>
      <c r="UDM194" s="127"/>
      <c r="UDQ194" s="243"/>
      <c r="UDR194" s="244"/>
      <c r="UDS194" s="245"/>
      <c r="UDV194" s="80"/>
      <c r="UDW194" s="199"/>
      <c r="UDX194" s="199"/>
      <c r="UDY194" s="199"/>
      <c r="UDZ194" s="200"/>
      <c r="UEA194" s="201"/>
      <c r="UEB194" s="202"/>
      <c r="UEC194" s="199"/>
      <c r="UED194" s="199"/>
      <c r="UEE194" s="80"/>
      <c r="UEF194" s="199"/>
      <c r="UEG194" s="199"/>
      <c r="UEH194" s="199"/>
      <c r="UEI194" s="200"/>
      <c r="UEJ194" s="201"/>
      <c r="UEK194" s="202"/>
      <c r="UEL194" s="199"/>
      <c r="UEM194" s="199"/>
      <c r="UEN194" s="80"/>
      <c r="UEO194" s="199"/>
      <c r="UEP194" s="199"/>
      <c r="UEQ194" s="199"/>
      <c r="UER194" s="200"/>
      <c r="UES194" s="201"/>
      <c r="UET194" s="202"/>
      <c r="UEU194" s="199"/>
      <c r="UEV194" s="199"/>
      <c r="UEW194" s="80"/>
      <c r="UEX194" s="199"/>
      <c r="UEY194" s="199"/>
      <c r="UEZ194" s="199"/>
      <c r="UFA194" s="200"/>
      <c r="UFB194" s="201"/>
      <c r="UFC194" s="202"/>
      <c r="UFD194" s="199"/>
      <c r="UFE194" s="199"/>
      <c r="UFF194" s="80"/>
      <c r="UFG194" s="199"/>
      <c r="UFH194" s="199"/>
      <c r="UFI194" s="199"/>
      <c r="UFJ194" s="200"/>
      <c r="UFK194" s="201"/>
      <c r="UFL194" s="202"/>
      <c r="UFM194" s="199"/>
      <c r="UFN194" s="199"/>
      <c r="UFO194" s="80"/>
      <c r="UFP194" s="199"/>
      <c r="UFQ194" s="199"/>
      <c r="UFR194" s="199"/>
      <c r="UFS194" s="200"/>
      <c r="UFT194" s="201"/>
      <c r="UFU194" s="202"/>
      <c r="UFV194" s="199"/>
      <c r="UFW194" s="199"/>
      <c r="UFX194" s="80"/>
      <c r="UFY194" s="199"/>
      <c r="UFZ194" s="199"/>
      <c r="UGA194" s="199"/>
      <c r="UGB194" s="200"/>
      <c r="UGC194" s="201"/>
      <c r="UGD194" s="202"/>
      <c r="UGE194" s="199"/>
      <c r="UGF194" s="199"/>
      <c r="UGG194" s="80"/>
      <c r="UGH194" s="199"/>
      <c r="UGI194" s="199"/>
      <c r="UGJ194" s="199"/>
      <c r="UGK194" s="200"/>
      <c r="UGL194" s="201"/>
      <c r="UGM194" s="202"/>
      <c r="UGN194" s="199"/>
      <c r="UGO194" s="199"/>
      <c r="UGP194" s="80"/>
      <c r="UGQ194" s="199"/>
      <c r="UGR194" s="199"/>
      <c r="UGS194" s="199"/>
      <c r="UGT194" s="200"/>
      <c r="UGU194" s="201"/>
      <c r="UGV194" s="202"/>
      <c r="UGW194" s="199"/>
      <c r="UGX194" s="199"/>
      <c r="UGY194" s="80"/>
      <c r="UGZ194" s="199"/>
      <c r="UHA194" s="199"/>
      <c r="UHB194" s="199"/>
      <c r="UHC194" s="200"/>
      <c r="UHD194" s="201"/>
      <c r="UHE194" s="202"/>
      <c r="UHF194" s="199"/>
      <c r="UHG194" s="199"/>
      <c r="UHH194" s="80"/>
      <c r="UHI194" s="199"/>
      <c r="UHJ194" s="199"/>
      <c r="UHK194" s="199"/>
      <c r="UHL194" s="200"/>
      <c r="UHM194" s="201"/>
      <c r="UHN194" s="202"/>
      <c r="UHO194" s="199"/>
      <c r="UHP194" s="199"/>
      <c r="UHQ194" s="80"/>
      <c r="UHR194" s="199"/>
      <c r="UHS194" s="199"/>
      <c r="UHT194" s="199"/>
      <c r="UHU194" s="200"/>
      <c r="UHV194" s="201"/>
      <c r="UHW194" s="202"/>
      <c r="UHX194" s="199"/>
      <c r="UHY194" s="199"/>
      <c r="UHZ194" s="80"/>
      <c r="UIA194" s="199"/>
      <c r="UIB194" s="199"/>
      <c r="UIC194" s="199"/>
      <c r="UID194" s="200"/>
      <c r="UIE194" s="201"/>
      <c r="UIF194" s="202"/>
      <c r="UIG194" s="199"/>
      <c r="UIH194" s="199"/>
      <c r="UII194" s="80"/>
      <c r="UIJ194" s="199"/>
      <c r="UIK194" s="199"/>
      <c r="UIL194" s="199"/>
      <c r="UIM194" s="200"/>
      <c r="UIN194" s="201"/>
      <c r="UIO194" s="202"/>
      <c r="UIP194" s="199"/>
      <c r="UIQ194" s="199"/>
      <c r="UIR194" s="80"/>
      <c r="UIS194" s="199"/>
      <c r="UIT194" s="199"/>
      <c r="UIU194" s="199"/>
      <c r="UIV194" s="200"/>
      <c r="UIW194" s="201"/>
      <c r="UIX194" s="202"/>
      <c r="UIY194" s="199"/>
      <c r="UIZ194" s="199"/>
      <c r="UJA194" s="80"/>
      <c r="UJB194" s="199"/>
      <c r="UJC194" s="199"/>
      <c r="UJD194" s="199"/>
      <c r="UJE194" s="200"/>
      <c r="UJF194" s="201"/>
      <c r="UJG194" s="202"/>
      <c r="UJH194" s="199"/>
      <c r="UJI194" s="199"/>
      <c r="UJJ194" s="80"/>
      <c r="UJK194" s="199"/>
      <c r="UJL194" s="199"/>
      <c r="UJM194" s="199"/>
      <c r="UJN194" s="200"/>
      <c r="UJO194" s="201"/>
      <c r="UJP194" s="202"/>
      <c r="UJQ194" s="199"/>
      <c r="UJR194" s="199"/>
      <c r="UJS194" s="80"/>
      <c r="UJT194" s="199"/>
      <c r="UJU194" s="199"/>
      <c r="UJV194" s="199"/>
      <c r="UJW194" s="200"/>
      <c r="UJX194" s="201"/>
      <c r="UJY194" s="202"/>
      <c r="UJZ194" s="199"/>
      <c r="UKA194" s="199"/>
      <c r="UKB194" s="80"/>
      <c r="UKC194" s="199"/>
      <c r="UKD194" s="199"/>
      <c r="UKE194" s="199"/>
      <c r="UKF194" s="200"/>
      <c r="UKG194" s="201"/>
      <c r="UKH194" s="202"/>
      <c r="UKI194" s="199"/>
      <c r="UKJ194" s="199"/>
      <c r="UKK194" s="80"/>
      <c r="UKL194" s="199"/>
      <c r="UKM194" s="199"/>
      <c r="UKN194" s="199"/>
      <c r="UKO194" s="200"/>
      <c r="UKP194" s="201"/>
      <c r="UKQ194" s="202"/>
      <c r="UKR194" s="199"/>
      <c r="UKS194" s="199"/>
      <c r="UKT194" s="80"/>
      <c r="UKU194" s="199"/>
      <c r="UKV194" s="199"/>
      <c r="UKW194" s="199"/>
      <c r="UKX194" s="200"/>
      <c r="UKY194" s="201"/>
      <c r="UKZ194" s="202"/>
      <c r="ULA194" s="199"/>
      <c r="ULB194" s="199"/>
      <c r="ULC194" s="80"/>
      <c r="ULD194" s="199"/>
      <c r="ULE194" s="199"/>
      <c r="ULF194" s="199"/>
      <c r="ULG194" s="200"/>
      <c r="ULH194" s="201"/>
      <c r="ULI194" s="202"/>
      <c r="ULJ194" s="199"/>
      <c r="ULK194" s="199"/>
      <c r="ULL194" s="80"/>
      <c r="ULM194" s="199"/>
      <c r="ULN194" s="199"/>
      <c r="ULO194" s="199"/>
      <c r="ULP194" s="200"/>
      <c r="ULQ194" s="201"/>
      <c r="ULR194" s="202"/>
      <c r="ULS194" s="199"/>
      <c r="ULT194" s="199"/>
      <c r="ULU194" s="80"/>
      <c r="ULV194" s="199"/>
      <c r="ULW194" s="199"/>
      <c r="ULX194" s="199"/>
      <c r="ULY194" s="200"/>
      <c r="ULZ194" s="201"/>
      <c r="UMA194" s="202"/>
      <c r="UMB194" s="199"/>
      <c r="UMC194" s="199"/>
      <c r="UMD194" s="80"/>
      <c r="UME194" s="199"/>
      <c r="UMF194" s="199"/>
      <c r="UMG194" s="199"/>
      <c r="UMH194" s="200"/>
      <c r="UMI194" s="201"/>
      <c r="UMJ194" s="202"/>
      <c r="UMK194" s="199"/>
      <c r="UML194" s="199"/>
      <c r="UMM194" s="80"/>
      <c r="UMN194" s="199"/>
      <c r="UMO194" s="199"/>
      <c r="UMP194" s="199"/>
      <c r="UMQ194" s="200"/>
      <c r="UMR194" s="201"/>
      <c r="UMS194" s="202"/>
      <c r="UMT194" s="199"/>
      <c r="UMV194" s="127"/>
      <c r="UMW194" s="199"/>
      <c r="UMX194" s="199"/>
      <c r="UMY194" s="199"/>
      <c r="UMZ194" s="200"/>
      <c r="UNA194" s="201"/>
      <c r="UNB194" s="202"/>
      <c r="UNC194" s="199"/>
      <c r="UNE194" s="127"/>
      <c r="UNI194" s="243"/>
      <c r="UNJ194" s="244"/>
      <c r="UNK194" s="245"/>
      <c r="UNN194" s="127"/>
      <c r="UNR194" s="200"/>
      <c r="UNS194" s="201"/>
      <c r="UNT194" s="202"/>
      <c r="UNU194" s="199"/>
      <c r="UNV194" s="199"/>
      <c r="UNW194" s="80"/>
      <c r="UNX194" s="199"/>
      <c r="UNY194" s="199"/>
      <c r="UNZ194" s="199"/>
      <c r="UOA194" s="200"/>
      <c r="UOB194" s="201"/>
      <c r="UOC194" s="202"/>
      <c r="UOD194" s="199"/>
      <c r="UOE194" s="199"/>
      <c r="UOF194" s="80"/>
      <c r="UOG194" s="199"/>
      <c r="UOH194" s="199"/>
      <c r="UOI194" s="199"/>
      <c r="UOJ194" s="200"/>
      <c r="UOK194" s="201"/>
      <c r="UOL194" s="202"/>
      <c r="UOM194" s="199"/>
      <c r="UON194" s="199"/>
      <c r="UOO194" s="80"/>
      <c r="UOP194" s="199"/>
      <c r="UOQ194" s="199"/>
      <c r="UOR194" s="199"/>
      <c r="UOS194" s="200"/>
      <c r="UOT194" s="201"/>
      <c r="UOU194" s="202"/>
      <c r="UOV194" s="199"/>
      <c r="UOW194" s="199"/>
      <c r="UOX194" s="80"/>
      <c r="UOY194" s="199"/>
      <c r="UOZ194" s="199"/>
      <c r="UPA194" s="199"/>
      <c r="UPB194" s="200"/>
      <c r="UPC194" s="201"/>
      <c r="UPD194" s="202"/>
      <c r="UPE194" s="199"/>
      <c r="UPF194" s="199"/>
      <c r="UPG194" s="80"/>
      <c r="UPH194" s="199"/>
      <c r="UPI194" s="199"/>
      <c r="UPJ194" s="199"/>
      <c r="UPK194" s="200"/>
      <c r="UPL194" s="201"/>
      <c r="UPM194" s="202"/>
      <c r="UPN194" s="199"/>
      <c r="UPO194" s="199"/>
      <c r="UPP194" s="80"/>
      <c r="UPQ194" s="199"/>
      <c r="UPR194" s="199"/>
      <c r="UPS194" s="199"/>
      <c r="UPT194" s="200"/>
      <c r="UPU194" s="201"/>
      <c r="UPV194" s="202"/>
      <c r="UPW194" s="199"/>
      <c r="UPX194" s="199"/>
      <c r="UPY194" s="80"/>
      <c r="UPZ194" s="199"/>
      <c r="UQA194" s="199"/>
      <c r="UQB194" s="199"/>
      <c r="UQC194" s="200"/>
      <c r="UQD194" s="201"/>
      <c r="UQE194" s="202"/>
      <c r="UQF194" s="199"/>
      <c r="UQG194" s="199"/>
      <c r="UQH194" s="80"/>
      <c r="UQI194" s="199"/>
      <c r="UQJ194" s="199"/>
      <c r="UQK194" s="199"/>
      <c r="UQL194" s="200"/>
      <c r="UQM194" s="201"/>
      <c r="UQN194" s="202"/>
      <c r="UQO194" s="199"/>
      <c r="UQP194" s="199"/>
      <c r="UQQ194" s="80"/>
      <c r="UQR194" s="199"/>
      <c r="UQS194" s="199"/>
      <c r="UQT194" s="199"/>
      <c r="UQU194" s="200"/>
      <c r="UQV194" s="201"/>
      <c r="UQW194" s="202"/>
      <c r="UQX194" s="199"/>
      <c r="UQY194" s="199"/>
      <c r="UQZ194" s="80"/>
      <c r="URA194" s="199"/>
      <c r="URB194" s="199"/>
      <c r="URC194" s="199"/>
      <c r="URD194" s="200"/>
      <c r="URE194" s="201"/>
      <c r="URF194" s="202"/>
      <c r="URG194" s="199"/>
      <c r="URH194" s="199"/>
      <c r="URI194" s="80"/>
      <c r="URJ194" s="199"/>
      <c r="URK194" s="199"/>
      <c r="URL194" s="199"/>
      <c r="URM194" s="200"/>
      <c r="URN194" s="201"/>
      <c r="URO194" s="202"/>
      <c r="URP194" s="199"/>
      <c r="URQ194" s="199"/>
      <c r="URR194" s="80"/>
      <c r="URS194" s="199"/>
      <c r="URT194" s="199"/>
      <c r="URU194" s="199"/>
      <c r="URV194" s="200"/>
      <c r="URW194" s="201"/>
      <c r="URX194" s="202"/>
      <c r="URY194" s="199"/>
      <c r="URZ194" s="199"/>
      <c r="USA194" s="80"/>
      <c r="USB194" s="199"/>
      <c r="USC194" s="199"/>
      <c r="USD194" s="199"/>
      <c r="USE194" s="200"/>
      <c r="USF194" s="201"/>
      <c r="USG194" s="202"/>
      <c r="USH194" s="199"/>
      <c r="USI194" s="199"/>
      <c r="USJ194" s="80"/>
      <c r="USK194" s="199"/>
      <c r="USL194" s="199"/>
      <c r="USM194" s="199"/>
      <c r="USN194" s="200"/>
      <c r="USO194" s="201"/>
      <c r="USP194" s="202"/>
      <c r="USQ194" s="199"/>
      <c r="USR194" s="199"/>
      <c r="USS194" s="80"/>
      <c r="UST194" s="199"/>
      <c r="USU194" s="199"/>
      <c r="USV194" s="199"/>
      <c r="USW194" s="200"/>
      <c r="USX194" s="201"/>
      <c r="USY194" s="202"/>
      <c r="USZ194" s="199"/>
      <c r="UTA194" s="199"/>
      <c r="UTB194" s="80"/>
      <c r="UTC194" s="199"/>
      <c r="UTD194" s="199"/>
      <c r="UTE194" s="199"/>
      <c r="UTF194" s="200"/>
      <c r="UTG194" s="201"/>
      <c r="UTH194" s="202"/>
      <c r="UTI194" s="199"/>
      <c r="UTJ194" s="199"/>
      <c r="UTK194" s="80"/>
      <c r="UTL194" s="199"/>
      <c r="UTM194" s="199"/>
      <c r="UTN194" s="199"/>
      <c r="UTO194" s="200"/>
      <c r="UTP194" s="201"/>
      <c r="UTQ194" s="202"/>
      <c r="UTR194" s="199"/>
      <c r="UTS194" s="199"/>
      <c r="UTT194" s="80"/>
      <c r="UTU194" s="199"/>
      <c r="UTV194" s="199"/>
      <c r="UTW194" s="199"/>
      <c r="UTX194" s="200"/>
      <c r="UTY194" s="201"/>
      <c r="UTZ194" s="202"/>
      <c r="UUA194" s="199"/>
      <c r="UUB194" s="199"/>
      <c r="UUC194" s="80"/>
      <c r="UUD194" s="199"/>
      <c r="UUE194" s="199"/>
      <c r="UUF194" s="199"/>
      <c r="UUG194" s="200"/>
      <c r="UUH194" s="201"/>
      <c r="UUI194" s="202"/>
      <c r="UUJ194" s="199"/>
      <c r="UUK194" s="199"/>
      <c r="UUL194" s="80"/>
      <c r="UUM194" s="199"/>
      <c r="UUN194" s="199"/>
      <c r="UUO194" s="199"/>
      <c r="UUP194" s="200"/>
      <c r="UUQ194" s="201"/>
      <c r="UUR194" s="202"/>
      <c r="UUS194" s="199"/>
      <c r="UUT194" s="199"/>
      <c r="UUU194" s="80"/>
      <c r="UUV194" s="199"/>
      <c r="UUW194" s="199"/>
      <c r="UUX194" s="199"/>
      <c r="UUY194" s="200"/>
      <c r="UUZ194" s="201"/>
      <c r="UVA194" s="202"/>
      <c r="UVB194" s="199"/>
      <c r="UVC194" s="199"/>
      <c r="UVD194" s="80"/>
      <c r="UVE194" s="199"/>
      <c r="UVF194" s="199"/>
      <c r="UVG194" s="199"/>
      <c r="UVH194" s="200"/>
      <c r="UVI194" s="201"/>
      <c r="UVJ194" s="202"/>
      <c r="UVK194" s="199"/>
      <c r="UVL194" s="199"/>
      <c r="UVM194" s="80"/>
      <c r="UVN194" s="199"/>
      <c r="UVO194" s="199"/>
      <c r="UVP194" s="199"/>
      <c r="UVQ194" s="200"/>
      <c r="UVR194" s="201"/>
      <c r="UVS194" s="202"/>
      <c r="UVT194" s="199"/>
      <c r="UVU194" s="199"/>
      <c r="UVV194" s="80"/>
      <c r="UVW194" s="199"/>
      <c r="UVX194" s="199"/>
      <c r="UVY194" s="199"/>
      <c r="UVZ194" s="200"/>
      <c r="UWA194" s="201"/>
      <c r="UWB194" s="202"/>
      <c r="UWC194" s="199"/>
      <c r="UWD194" s="199"/>
      <c r="UWE194" s="80"/>
      <c r="UWF194" s="199"/>
      <c r="UWG194" s="199"/>
      <c r="UWH194" s="199"/>
      <c r="UWI194" s="200"/>
      <c r="UWJ194" s="201"/>
      <c r="UWK194" s="202"/>
      <c r="UWL194" s="199"/>
      <c r="UWM194" s="199"/>
      <c r="UWN194" s="80"/>
      <c r="UWO194" s="199"/>
      <c r="UWP194" s="199"/>
      <c r="UWR194" s="243"/>
      <c r="UWS194" s="201"/>
      <c r="UWT194" s="202"/>
      <c r="UWU194" s="199"/>
      <c r="UWV194" s="199"/>
      <c r="UWW194" s="80"/>
      <c r="UWX194" s="199"/>
      <c r="UWY194" s="199"/>
      <c r="UXA194" s="243"/>
      <c r="UXB194" s="244"/>
      <c r="UXC194" s="245"/>
      <c r="UXF194" s="127"/>
      <c r="UXJ194" s="243"/>
      <c r="UXK194" s="244"/>
      <c r="UXL194" s="245"/>
      <c r="UXN194" s="199"/>
      <c r="UXO194" s="80"/>
      <c r="UXP194" s="199"/>
      <c r="UXQ194" s="199"/>
      <c r="UXR194" s="199"/>
      <c r="UXS194" s="200"/>
      <c r="UXT194" s="201"/>
      <c r="UXU194" s="202"/>
      <c r="UXV194" s="199"/>
      <c r="UXW194" s="199"/>
      <c r="UXX194" s="80"/>
      <c r="UXY194" s="199"/>
      <c r="UXZ194" s="199"/>
      <c r="UYA194" s="199"/>
      <c r="UYB194" s="200"/>
      <c r="UYC194" s="201"/>
      <c r="UYD194" s="202"/>
      <c r="UYE194" s="199"/>
      <c r="UYF194" s="199"/>
      <c r="UYG194" s="80"/>
      <c r="UYH194" s="199"/>
      <c r="UYI194" s="199"/>
      <c r="UYJ194" s="199"/>
      <c r="UYK194" s="200"/>
      <c r="UYL194" s="201"/>
      <c r="UYM194" s="202"/>
      <c r="UYN194" s="199"/>
      <c r="UYO194" s="199"/>
      <c r="UYP194" s="80"/>
      <c r="UYQ194" s="199"/>
      <c r="UYR194" s="199"/>
      <c r="UYS194" s="199"/>
      <c r="UYT194" s="200"/>
      <c r="UYU194" s="201"/>
      <c r="UYV194" s="202"/>
      <c r="UYW194" s="199"/>
      <c r="UYX194" s="199"/>
      <c r="UYY194" s="80"/>
      <c r="UYZ194" s="199"/>
      <c r="UZA194" s="199"/>
      <c r="UZB194" s="199"/>
      <c r="UZC194" s="200"/>
      <c r="UZD194" s="201"/>
      <c r="UZE194" s="202"/>
      <c r="UZF194" s="199"/>
      <c r="UZG194" s="199"/>
      <c r="UZH194" s="80"/>
      <c r="UZI194" s="199"/>
      <c r="UZJ194" s="199"/>
      <c r="UZK194" s="199"/>
      <c r="UZL194" s="200"/>
      <c r="UZM194" s="201"/>
      <c r="UZN194" s="202"/>
      <c r="UZO194" s="199"/>
      <c r="UZP194" s="199"/>
      <c r="UZQ194" s="80"/>
      <c r="UZR194" s="199"/>
      <c r="UZS194" s="199"/>
      <c r="UZT194" s="199"/>
      <c r="UZU194" s="200"/>
      <c r="UZV194" s="201"/>
      <c r="UZW194" s="202"/>
      <c r="UZX194" s="199"/>
      <c r="UZY194" s="199"/>
      <c r="UZZ194" s="80"/>
      <c r="VAA194" s="199"/>
      <c r="VAB194" s="199"/>
      <c r="VAC194" s="199"/>
      <c r="VAD194" s="200"/>
      <c r="VAE194" s="201"/>
      <c r="VAF194" s="202"/>
      <c r="VAG194" s="199"/>
      <c r="VAH194" s="199"/>
      <c r="VAI194" s="80"/>
      <c r="VAJ194" s="199"/>
      <c r="VAK194" s="199"/>
      <c r="VAL194" s="199"/>
      <c r="VAM194" s="200"/>
      <c r="VAN194" s="201"/>
      <c r="VAO194" s="202"/>
      <c r="VAP194" s="199"/>
      <c r="VAQ194" s="199"/>
      <c r="VAR194" s="80"/>
      <c r="VAS194" s="199"/>
      <c r="VAT194" s="199"/>
      <c r="VAU194" s="199"/>
      <c r="VAV194" s="200"/>
      <c r="VAW194" s="201"/>
      <c r="VAX194" s="202"/>
      <c r="VAY194" s="199"/>
      <c r="VAZ194" s="199"/>
      <c r="VBA194" s="80"/>
      <c r="VBB194" s="199"/>
      <c r="VBC194" s="199"/>
      <c r="VBD194" s="199"/>
      <c r="VBE194" s="200"/>
      <c r="VBF194" s="201"/>
      <c r="VBG194" s="202"/>
      <c r="VBH194" s="199"/>
      <c r="VBI194" s="199"/>
      <c r="VBJ194" s="80"/>
      <c r="VBK194" s="199"/>
      <c r="VBL194" s="199"/>
      <c r="VBM194" s="199"/>
      <c r="VBN194" s="200"/>
      <c r="VBO194" s="201"/>
      <c r="VBP194" s="202"/>
      <c r="VBQ194" s="199"/>
      <c r="VBR194" s="199"/>
      <c r="VBS194" s="80"/>
      <c r="VBT194" s="199"/>
      <c r="VBU194" s="199"/>
      <c r="VBV194" s="199"/>
      <c r="VBW194" s="200"/>
      <c r="VBX194" s="201"/>
      <c r="VBY194" s="202"/>
      <c r="VBZ194" s="199"/>
      <c r="VCA194" s="199"/>
      <c r="VCB194" s="80"/>
      <c r="VCC194" s="199"/>
      <c r="VCD194" s="199"/>
      <c r="VCE194" s="199"/>
      <c r="VCF194" s="200"/>
      <c r="VCG194" s="201"/>
      <c r="VCH194" s="202"/>
      <c r="VCI194" s="199"/>
      <c r="VCJ194" s="199"/>
      <c r="VCK194" s="80"/>
      <c r="VCL194" s="199"/>
      <c r="VCM194" s="199"/>
      <c r="VCN194" s="199"/>
      <c r="VCO194" s="200"/>
      <c r="VCP194" s="201"/>
      <c r="VCQ194" s="202"/>
      <c r="VCR194" s="199"/>
      <c r="VCS194" s="199"/>
      <c r="VCT194" s="80"/>
      <c r="VCU194" s="199"/>
      <c r="VCV194" s="199"/>
      <c r="VCW194" s="199"/>
      <c r="VCX194" s="200"/>
      <c r="VCY194" s="201"/>
      <c r="VCZ194" s="202"/>
      <c r="VDA194" s="199"/>
      <c r="VDB194" s="199"/>
      <c r="VDC194" s="80"/>
      <c r="VDD194" s="199"/>
      <c r="VDE194" s="199"/>
      <c r="VDF194" s="199"/>
      <c r="VDG194" s="200"/>
      <c r="VDH194" s="201"/>
      <c r="VDI194" s="202"/>
      <c r="VDJ194" s="199"/>
      <c r="VDK194" s="199"/>
      <c r="VDL194" s="80"/>
      <c r="VDM194" s="199"/>
      <c r="VDN194" s="199"/>
      <c r="VDO194" s="199"/>
      <c r="VDP194" s="200"/>
      <c r="VDQ194" s="201"/>
      <c r="VDR194" s="202"/>
      <c r="VDS194" s="199"/>
      <c r="VDT194" s="199"/>
      <c r="VDU194" s="80"/>
      <c r="VDV194" s="199"/>
      <c r="VDW194" s="199"/>
      <c r="VDX194" s="199"/>
      <c r="VDY194" s="200"/>
      <c r="VDZ194" s="201"/>
      <c r="VEA194" s="202"/>
      <c r="VEB194" s="199"/>
      <c r="VEC194" s="199"/>
      <c r="VED194" s="80"/>
      <c r="VEE194" s="199"/>
      <c r="VEF194" s="199"/>
      <c r="VEG194" s="199"/>
      <c r="VEH194" s="200"/>
      <c r="VEI194" s="201"/>
      <c r="VEJ194" s="202"/>
      <c r="VEK194" s="199"/>
      <c r="VEL194" s="199"/>
      <c r="VEM194" s="80"/>
      <c r="VEN194" s="199"/>
      <c r="VEO194" s="199"/>
      <c r="VEP194" s="199"/>
      <c r="VEQ194" s="200"/>
      <c r="VER194" s="201"/>
      <c r="VES194" s="202"/>
      <c r="VET194" s="199"/>
      <c r="VEU194" s="199"/>
      <c r="VEV194" s="80"/>
      <c r="VEW194" s="199"/>
      <c r="VEX194" s="199"/>
      <c r="VEY194" s="199"/>
      <c r="VEZ194" s="200"/>
      <c r="VFA194" s="201"/>
      <c r="VFB194" s="202"/>
      <c r="VFC194" s="199"/>
      <c r="VFD194" s="199"/>
      <c r="VFE194" s="80"/>
      <c r="VFF194" s="199"/>
      <c r="VFG194" s="199"/>
      <c r="VFH194" s="199"/>
      <c r="VFI194" s="200"/>
      <c r="VFJ194" s="201"/>
      <c r="VFK194" s="202"/>
      <c r="VFL194" s="199"/>
      <c r="VFM194" s="199"/>
      <c r="VFN194" s="80"/>
      <c r="VFO194" s="199"/>
      <c r="VFP194" s="199"/>
      <c r="VFQ194" s="199"/>
      <c r="VFR194" s="200"/>
      <c r="VFS194" s="201"/>
      <c r="VFT194" s="202"/>
      <c r="VFU194" s="199"/>
      <c r="VFV194" s="199"/>
      <c r="VFW194" s="80"/>
      <c r="VFX194" s="199"/>
      <c r="VFY194" s="199"/>
      <c r="VFZ194" s="199"/>
      <c r="VGA194" s="200"/>
      <c r="VGB194" s="201"/>
      <c r="VGC194" s="202"/>
      <c r="VGD194" s="199"/>
      <c r="VGE194" s="199"/>
      <c r="VGF194" s="80"/>
      <c r="VGG194" s="199"/>
      <c r="VGH194" s="199"/>
      <c r="VGI194" s="199"/>
      <c r="VGJ194" s="200"/>
      <c r="VGK194" s="201"/>
      <c r="VGL194" s="202"/>
      <c r="VGO194" s="80"/>
      <c r="VGP194" s="199"/>
      <c r="VGQ194" s="199"/>
      <c r="VGR194" s="199"/>
      <c r="VGS194" s="200"/>
      <c r="VGT194" s="201"/>
      <c r="VGU194" s="202"/>
      <c r="VGX194" s="127"/>
      <c r="VHB194" s="243"/>
      <c r="VHC194" s="244"/>
      <c r="VHD194" s="245"/>
      <c r="VHG194" s="127"/>
      <c r="VHJ194" s="199"/>
      <c r="VHK194" s="200"/>
      <c r="VHL194" s="201"/>
      <c r="VHM194" s="202"/>
      <c r="VHN194" s="199"/>
      <c r="VHO194" s="199"/>
      <c r="VHP194" s="80"/>
      <c r="VHQ194" s="199"/>
      <c r="VHR194" s="199"/>
      <c r="VHS194" s="199"/>
      <c r="VHT194" s="200"/>
      <c r="VHU194" s="201"/>
      <c r="VHV194" s="202"/>
      <c r="VHW194" s="199"/>
      <c r="VHX194" s="199"/>
      <c r="VHY194" s="80"/>
      <c r="VHZ194" s="199"/>
      <c r="VIA194" s="199"/>
      <c r="VIB194" s="199"/>
      <c r="VIC194" s="200"/>
      <c r="VID194" s="201"/>
      <c r="VIE194" s="202"/>
      <c r="VIF194" s="199"/>
      <c r="VIG194" s="199"/>
      <c r="VIH194" s="80"/>
      <c r="VII194" s="199"/>
      <c r="VIJ194" s="199"/>
      <c r="VIK194" s="199"/>
      <c r="VIL194" s="200"/>
      <c r="VIM194" s="201"/>
      <c r="VIN194" s="202"/>
      <c r="VIO194" s="199"/>
      <c r="VIP194" s="199"/>
      <c r="VIQ194" s="80"/>
      <c r="VIR194" s="199"/>
      <c r="VIS194" s="199"/>
      <c r="VIT194" s="199"/>
      <c r="VIU194" s="200"/>
      <c r="VIV194" s="201"/>
      <c r="VIW194" s="202"/>
      <c r="VIX194" s="199"/>
      <c r="VIY194" s="199"/>
      <c r="VIZ194" s="80"/>
      <c r="VJA194" s="199"/>
      <c r="VJB194" s="199"/>
      <c r="VJC194" s="199"/>
      <c r="VJD194" s="200"/>
      <c r="VJE194" s="201"/>
      <c r="VJF194" s="202"/>
      <c r="VJG194" s="199"/>
      <c r="VJH194" s="199"/>
      <c r="VJI194" s="80"/>
      <c r="VJJ194" s="199"/>
      <c r="VJK194" s="199"/>
      <c r="VJL194" s="199"/>
      <c r="VJM194" s="200"/>
      <c r="VJN194" s="201"/>
      <c r="VJO194" s="202"/>
      <c r="VJP194" s="199"/>
      <c r="VJQ194" s="199"/>
      <c r="VJR194" s="80"/>
      <c r="VJS194" s="199"/>
      <c r="VJT194" s="199"/>
      <c r="VJU194" s="199"/>
      <c r="VJV194" s="200"/>
      <c r="VJW194" s="201"/>
      <c r="VJX194" s="202"/>
      <c r="VJY194" s="199"/>
      <c r="VJZ194" s="199"/>
      <c r="VKA194" s="80"/>
      <c r="VKB194" s="199"/>
      <c r="VKC194" s="199"/>
      <c r="VKD194" s="199"/>
      <c r="VKE194" s="200"/>
      <c r="VKF194" s="201"/>
      <c r="VKG194" s="202"/>
      <c r="VKH194" s="199"/>
      <c r="VKI194" s="199"/>
      <c r="VKJ194" s="80"/>
      <c r="VKK194" s="199"/>
      <c r="VKL194" s="199"/>
      <c r="VKM194" s="199"/>
      <c r="VKN194" s="200"/>
      <c r="VKO194" s="201"/>
      <c r="VKP194" s="202"/>
      <c r="VKQ194" s="199"/>
      <c r="VKR194" s="199"/>
      <c r="VKS194" s="80"/>
      <c r="VKT194" s="199"/>
      <c r="VKU194" s="199"/>
      <c r="VKV194" s="199"/>
      <c r="VKW194" s="200"/>
      <c r="VKX194" s="201"/>
      <c r="VKY194" s="202"/>
      <c r="VKZ194" s="199"/>
      <c r="VLA194" s="199"/>
      <c r="VLB194" s="80"/>
      <c r="VLC194" s="199"/>
      <c r="VLD194" s="199"/>
      <c r="VLE194" s="199"/>
      <c r="VLF194" s="200"/>
      <c r="VLG194" s="201"/>
      <c r="VLH194" s="202"/>
      <c r="VLI194" s="199"/>
      <c r="VLJ194" s="199"/>
      <c r="VLK194" s="80"/>
      <c r="VLL194" s="199"/>
      <c r="VLM194" s="199"/>
      <c r="VLN194" s="199"/>
      <c r="VLO194" s="200"/>
      <c r="VLP194" s="201"/>
      <c r="VLQ194" s="202"/>
      <c r="VLR194" s="199"/>
      <c r="VLS194" s="199"/>
      <c r="VLT194" s="80"/>
      <c r="VLU194" s="199"/>
      <c r="VLV194" s="199"/>
      <c r="VLW194" s="199"/>
      <c r="VLX194" s="200"/>
      <c r="VLY194" s="201"/>
      <c r="VLZ194" s="202"/>
      <c r="VMA194" s="199"/>
      <c r="VMB194" s="199"/>
      <c r="VMC194" s="80"/>
      <c r="VMD194" s="199"/>
      <c r="VME194" s="199"/>
      <c r="VMF194" s="199"/>
      <c r="VMG194" s="200"/>
      <c r="VMH194" s="201"/>
      <c r="VMI194" s="202"/>
      <c r="VMJ194" s="199"/>
      <c r="VMK194" s="199"/>
      <c r="VML194" s="80"/>
      <c r="VMM194" s="199"/>
      <c r="VMN194" s="199"/>
      <c r="VMO194" s="199"/>
      <c r="VMP194" s="200"/>
      <c r="VMQ194" s="201"/>
      <c r="VMR194" s="202"/>
      <c r="VMS194" s="199"/>
      <c r="VMT194" s="199"/>
      <c r="VMU194" s="80"/>
      <c r="VMV194" s="199"/>
      <c r="VMW194" s="199"/>
      <c r="VMX194" s="199"/>
      <c r="VMY194" s="200"/>
      <c r="VMZ194" s="201"/>
      <c r="VNA194" s="202"/>
      <c r="VNB194" s="199"/>
      <c r="VNC194" s="199"/>
      <c r="VND194" s="80"/>
      <c r="VNE194" s="199"/>
      <c r="VNF194" s="199"/>
      <c r="VNG194" s="199"/>
      <c r="VNH194" s="200"/>
      <c r="VNI194" s="201"/>
      <c r="VNJ194" s="202"/>
      <c r="VNK194" s="199"/>
      <c r="VNL194" s="199"/>
      <c r="VNM194" s="80"/>
      <c r="VNN194" s="199"/>
      <c r="VNO194" s="199"/>
      <c r="VNP194" s="199"/>
      <c r="VNQ194" s="200"/>
      <c r="VNR194" s="201"/>
      <c r="VNS194" s="202"/>
      <c r="VNT194" s="199"/>
      <c r="VNU194" s="199"/>
      <c r="VNV194" s="80"/>
      <c r="VNW194" s="199"/>
      <c r="VNX194" s="199"/>
      <c r="VNY194" s="199"/>
      <c r="VNZ194" s="200"/>
      <c r="VOA194" s="201"/>
      <c r="VOB194" s="202"/>
      <c r="VOC194" s="199"/>
      <c r="VOD194" s="199"/>
      <c r="VOE194" s="80"/>
      <c r="VOF194" s="199"/>
      <c r="VOG194" s="199"/>
      <c r="VOH194" s="199"/>
      <c r="VOI194" s="200"/>
      <c r="VOJ194" s="201"/>
      <c r="VOK194" s="202"/>
      <c r="VOL194" s="199"/>
      <c r="VOM194" s="199"/>
      <c r="VON194" s="80"/>
      <c r="VOO194" s="199"/>
      <c r="VOP194" s="199"/>
      <c r="VOQ194" s="199"/>
      <c r="VOR194" s="200"/>
      <c r="VOS194" s="201"/>
      <c r="VOT194" s="202"/>
      <c r="VOU194" s="199"/>
      <c r="VOV194" s="199"/>
      <c r="VOW194" s="80"/>
      <c r="VOX194" s="199"/>
      <c r="VOY194" s="199"/>
      <c r="VOZ194" s="199"/>
      <c r="VPA194" s="200"/>
      <c r="VPB194" s="201"/>
      <c r="VPC194" s="202"/>
      <c r="VPD194" s="199"/>
      <c r="VPE194" s="199"/>
      <c r="VPF194" s="80"/>
      <c r="VPG194" s="199"/>
      <c r="VPH194" s="199"/>
      <c r="VPI194" s="199"/>
      <c r="VPJ194" s="200"/>
      <c r="VPK194" s="201"/>
      <c r="VPL194" s="202"/>
      <c r="VPM194" s="199"/>
      <c r="VPN194" s="199"/>
      <c r="VPO194" s="80"/>
      <c r="VPP194" s="199"/>
      <c r="VPQ194" s="199"/>
      <c r="VPR194" s="199"/>
      <c r="VPS194" s="200"/>
      <c r="VPT194" s="201"/>
      <c r="VPU194" s="202"/>
      <c r="VPV194" s="199"/>
      <c r="VPW194" s="199"/>
      <c r="VPX194" s="80"/>
      <c r="VPY194" s="199"/>
      <c r="VPZ194" s="199"/>
      <c r="VQA194" s="199"/>
      <c r="VQB194" s="200"/>
      <c r="VQC194" s="201"/>
      <c r="VQD194" s="202"/>
      <c r="VQE194" s="199"/>
      <c r="VQF194" s="199"/>
      <c r="VQG194" s="80"/>
      <c r="VQH194" s="199"/>
      <c r="VQK194" s="200"/>
      <c r="VQL194" s="201"/>
      <c r="VQM194" s="202"/>
      <c r="VQN194" s="199"/>
      <c r="VQO194" s="199"/>
      <c r="VQP194" s="80"/>
      <c r="VQQ194" s="199"/>
      <c r="VQT194" s="243"/>
      <c r="VQU194" s="244"/>
      <c r="VQV194" s="245"/>
      <c r="VQY194" s="127"/>
      <c r="VRC194" s="243"/>
      <c r="VRD194" s="244"/>
      <c r="VRE194" s="245"/>
      <c r="VRF194" s="199"/>
      <c r="VRG194" s="199"/>
      <c r="VRH194" s="80"/>
      <c r="VRI194" s="199"/>
      <c r="VRJ194" s="199"/>
      <c r="VRK194" s="199"/>
      <c r="VRL194" s="200"/>
      <c r="VRM194" s="201"/>
      <c r="VRN194" s="202"/>
      <c r="VRO194" s="199"/>
      <c r="VRP194" s="199"/>
      <c r="VRQ194" s="80"/>
      <c r="VRR194" s="199"/>
      <c r="VRS194" s="199"/>
      <c r="VRT194" s="199"/>
      <c r="VRU194" s="200"/>
      <c r="VRV194" s="201"/>
      <c r="VRW194" s="202"/>
      <c r="VRX194" s="199"/>
      <c r="VRY194" s="199"/>
      <c r="VRZ194" s="80"/>
      <c r="VSA194" s="199"/>
      <c r="VSB194" s="199"/>
      <c r="VSC194" s="199"/>
      <c r="VSD194" s="200"/>
      <c r="VSE194" s="201"/>
      <c r="VSF194" s="202"/>
      <c r="VSG194" s="199"/>
      <c r="VSH194" s="199"/>
      <c r="VSI194" s="80"/>
      <c r="VSJ194" s="199"/>
      <c r="VSK194" s="199"/>
      <c r="VSL194" s="199"/>
      <c r="VSM194" s="200"/>
      <c r="VSN194" s="201"/>
      <c r="VSO194" s="202"/>
      <c r="VSP194" s="199"/>
      <c r="VSQ194" s="199"/>
      <c r="VSR194" s="80"/>
      <c r="VSS194" s="199"/>
      <c r="VST194" s="199"/>
      <c r="VSU194" s="199"/>
      <c r="VSV194" s="200"/>
      <c r="VSW194" s="201"/>
      <c r="VSX194" s="202"/>
      <c r="VSY194" s="199"/>
      <c r="VSZ194" s="199"/>
      <c r="VTA194" s="80"/>
      <c r="VTB194" s="199"/>
      <c r="VTC194" s="199"/>
      <c r="VTD194" s="199"/>
      <c r="VTE194" s="200"/>
      <c r="VTF194" s="201"/>
      <c r="VTG194" s="202"/>
      <c r="VTH194" s="199"/>
      <c r="VTI194" s="199"/>
      <c r="VTJ194" s="80"/>
      <c r="VTK194" s="199"/>
      <c r="VTL194" s="199"/>
      <c r="VTM194" s="199"/>
      <c r="VTN194" s="200"/>
      <c r="VTO194" s="201"/>
      <c r="VTP194" s="202"/>
      <c r="VTQ194" s="199"/>
      <c r="VTR194" s="199"/>
      <c r="VTS194" s="80"/>
      <c r="VTT194" s="199"/>
      <c r="VTU194" s="199"/>
      <c r="VTV194" s="199"/>
      <c r="VTW194" s="200"/>
      <c r="VTX194" s="201"/>
      <c r="VTY194" s="202"/>
      <c r="VTZ194" s="199"/>
      <c r="VUA194" s="199"/>
      <c r="VUB194" s="80"/>
      <c r="VUC194" s="199"/>
      <c r="VUD194" s="199"/>
      <c r="VUE194" s="199"/>
      <c r="VUF194" s="200"/>
      <c r="VUG194" s="201"/>
      <c r="VUH194" s="202"/>
      <c r="VUI194" s="199"/>
      <c r="VUJ194" s="199"/>
      <c r="VUK194" s="80"/>
      <c r="VUL194" s="199"/>
      <c r="VUM194" s="199"/>
      <c r="VUN194" s="199"/>
      <c r="VUO194" s="200"/>
      <c r="VUP194" s="201"/>
      <c r="VUQ194" s="202"/>
      <c r="VUR194" s="199"/>
      <c r="VUS194" s="199"/>
      <c r="VUT194" s="80"/>
      <c r="VUU194" s="199"/>
      <c r="VUV194" s="199"/>
      <c r="VUW194" s="199"/>
      <c r="VUX194" s="200"/>
      <c r="VUY194" s="201"/>
      <c r="VUZ194" s="202"/>
      <c r="VVA194" s="199"/>
      <c r="VVB194" s="199"/>
      <c r="VVC194" s="80"/>
      <c r="VVD194" s="199"/>
      <c r="VVE194" s="199"/>
      <c r="VVF194" s="199"/>
      <c r="VVG194" s="200"/>
      <c r="VVH194" s="201"/>
      <c r="VVI194" s="202"/>
      <c r="VVJ194" s="199"/>
      <c r="VVK194" s="199"/>
      <c r="VVL194" s="80"/>
      <c r="VVM194" s="199"/>
      <c r="VVN194" s="199"/>
      <c r="VVO194" s="199"/>
      <c r="VVP194" s="200"/>
      <c r="VVQ194" s="201"/>
      <c r="VVR194" s="202"/>
      <c r="VVS194" s="199"/>
      <c r="VVT194" s="199"/>
      <c r="VVU194" s="80"/>
      <c r="VVV194" s="199"/>
      <c r="VVW194" s="199"/>
      <c r="VVX194" s="199"/>
      <c r="VVY194" s="200"/>
      <c r="VVZ194" s="201"/>
      <c r="VWA194" s="202"/>
      <c r="VWB194" s="199"/>
      <c r="VWC194" s="199"/>
      <c r="VWD194" s="80"/>
      <c r="VWE194" s="199"/>
      <c r="VWF194" s="199"/>
      <c r="VWG194" s="199"/>
      <c r="VWH194" s="200"/>
      <c r="VWI194" s="201"/>
      <c r="VWJ194" s="202"/>
      <c r="VWK194" s="199"/>
      <c r="VWL194" s="199"/>
      <c r="VWM194" s="80"/>
      <c r="VWN194" s="199"/>
      <c r="VWO194" s="199"/>
      <c r="VWP194" s="199"/>
      <c r="VWQ194" s="200"/>
      <c r="VWR194" s="201"/>
      <c r="VWS194" s="202"/>
      <c r="VWT194" s="199"/>
      <c r="VWU194" s="199"/>
      <c r="VWV194" s="80"/>
      <c r="VWW194" s="199"/>
      <c r="VWX194" s="199"/>
      <c r="VWY194" s="199"/>
      <c r="VWZ194" s="200"/>
      <c r="VXA194" s="201"/>
      <c r="VXB194" s="202"/>
      <c r="VXC194" s="199"/>
      <c r="VXD194" s="199"/>
      <c r="VXE194" s="80"/>
      <c r="VXF194" s="199"/>
      <c r="VXG194" s="199"/>
      <c r="VXH194" s="199"/>
      <c r="VXI194" s="200"/>
      <c r="VXJ194" s="201"/>
      <c r="VXK194" s="202"/>
      <c r="VXL194" s="199"/>
      <c r="VXM194" s="199"/>
      <c r="VXN194" s="80"/>
      <c r="VXO194" s="199"/>
      <c r="VXP194" s="199"/>
      <c r="VXQ194" s="199"/>
      <c r="VXR194" s="200"/>
      <c r="VXS194" s="201"/>
      <c r="VXT194" s="202"/>
      <c r="VXU194" s="199"/>
      <c r="VXV194" s="199"/>
      <c r="VXW194" s="80"/>
      <c r="VXX194" s="199"/>
      <c r="VXY194" s="199"/>
      <c r="VXZ194" s="199"/>
      <c r="VYA194" s="200"/>
      <c r="VYB194" s="201"/>
      <c r="VYC194" s="202"/>
      <c r="VYD194" s="199"/>
      <c r="VYE194" s="199"/>
      <c r="VYF194" s="80"/>
      <c r="VYG194" s="199"/>
      <c r="VYH194" s="199"/>
      <c r="VYI194" s="199"/>
      <c r="VYJ194" s="200"/>
      <c r="VYK194" s="201"/>
      <c r="VYL194" s="202"/>
      <c r="VYM194" s="199"/>
      <c r="VYN194" s="199"/>
      <c r="VYO194" s="80"/>
      <c r="VYP194" s="199"/>
      <c r="VYQ194" s="199"/>
      <c r="VYR194" s="199"/>
      <c r="VYS194" s="200"/>
      <c r="VYT194" s="201"/>
      <c r="VYU194" s="202"/>
      <c r="VYV194" s="199"/>
      <c r="VYW194" s="199"/>
      <c r="VYX194" s="80"/>
      <c r="VYY194" s="199"/>
      <c r="VYZ194" s="199"/>
      <c r="VZA194" s="199"/>
      <c r="VZB194" s="200"/>
      <c r="VZC194" s="201"/>
      <c r="VZD194" s="202"/>
      <c r="VZE194" s="199"/>
      <c r="VZF194" s="199"/>
      <c r="VZG194" s="80"/>
      <c r="VZH194" s="199"/>
      <c r="VZI194" s="199"/>
      <c r="VZJ194" s="199"/>
      <c r="VZK194" s="200"/>
      <c r="VZL194" s="201"/>
      <c r="VZM194" s="202"/>
      <c r="VZN194" s="199"/>
      <c r="VZO194" s="199"/>
      <c r="VZP194" s="80"/>
      <c r="VZQ194" s="199"/>
      <c r="VZR194" s="199"/>
      <c r="VZS194" s="199"/>
      <c r="VZT194" s="200"/>
      <c r="VZU194" s="201"/>
      <c r="VZV194" s="202"/>
      <c r="VZW194" s="199"/>
      <c r="VZX194" s="199"/>
      <c r="VZY194" s="80"/>
      <c r="VZZ194" s="199"/>
      <c r="WAA194" s="199"/>
      <c r="WAB194" s="199"/>
      <c r="WAC194" s="200"/>
      <c r="WAD194" s="201"/>
      <c r="WAE194" s="245"/>
      <c r="WAG194" s="199"/>
      <c r="WAH194" s="80"/>
      <c r="WAI194" s="199"/>
      <c r="WAJ194" s="199"/>
      <c r="WAK194" s="199"/>
      <c r="WAL194" s="200"/>
      <c r="WAM194" s="201"/>
      <c r="WAN194" s="245"/>
      <c r="WAQ194" s="127"/>
      <c r="WAU194" s="243"/>
      <c r="WAV194" s="244"/>
      <c r="WAW194" s="245"/>
      <c r="WAZ194" s="127"/>
      <c r="WBB194" s="199"/>
      <c r="WBC194" s="199"/>
      <c r="WBD194" s="200"/>
      <c r="WBE194" s="201"/>
      <c r="WBF194" s="202"/>
      <c r="WBG194" s="199"/>
      <c r="WBH194" s="199"/>
      <c r="WBI194" s="80"/>
      <c r="WBJ194" s="199"/>
      <c r="WBK194" s="199"/>
      <c r="WBL194" s="199"/>
      <c r="WBM194" s="200"/>
      <c r="WBN194" s="201"/>
      <c r="WBO194" s="202"/>
      <c r="WBP194" s="199"/>
      <c r="WBQ194" s="199"/>
      <c r="WBR194" s="80"/>
      <c r="WBS194" s="199"/>
      <c r="WBT194" s="199"/>
      <c r="WBU194" s="199"/>
      <c r="WBV194" s="200"/>
      <c r="WBW194" s="201"/>
      <c r="WBX194" s="202"/>
      <c r="WBY194" s="199"/>
      <c r="WBZ194" s="199"/>
      <c r="WCA194" s="80"/>
      <c r="WCB194" s="199"/>
      <c r="WCC194" s="199"/>
      <c r="WCD194" s="199"/>
      <c r="WCE194" s="200"/>
      <c r="WCF194" s="201"/>
      <c r="WCG194" s="202"/>
      <c r="WCH194" s="199"/>
      <c r="WCI194" s="199"/>
      <c r="WCJ194" s="80"/>
      <c r="WCK194" s="199"/>
      <c r="WCL194" s="199"/>
      <c r="WCM194" s="199"/>
      <c r="WCN194" s="200"/>
      <c r="WCO194" s="201"/>
      <c r="WCP194" s="202"/>
      <c r="WCQ194" s="199"/>
      <c r="WCR194" s="199"/>
      <c r="WCS194" s="80"/>
      <c r="WCT194" s="199"/>
      <c r="WCU194" s="199"/>
      <c r="WCV194" s="199"/>
      <c r="WCW194" s="200"/>
      <c r="WCX194" s="201"/>
      <c r="WCY194" s="202"/>
      <c r="WCZ194" s="199"/>
      <c r="WDA194" s="199"/>
      <c r="WDB194" s="80"/>
      <c r="WDC194" s="199"/>
      <c r="WDD194" s="199"/>
      <c r="WDE194" s="199"/>
      <c r="WDF194" s="200"/>
      <c r="WDG194" s="201"/>
      <c r="WDH194" s="202"/>
      <c r="WDI194" s="199"/>
      <c r="WDJ194" s="199"/>
      <c r="WDK194" s="80"/>
      <c r="WDL194" s="199"/>
      <c r="WDM194" s="199"/>
      <c r="WDN194" s="199"/>
      <c r="WDO194" s="200"/>
      <c r="WDP194" s="201"/>
      <c r="WDQ194" s="202"/>
      <c r="WDR194" s="199"/>
      <c r="WDS194" s="199"/>
      <c r="WDT194" s="80"/>
      <c r="WDU194" s="199"/>
      <c r="WDV194" s="199"/>
      <c r="WDW194" s="199"/>
      <c r="WDX194" s="200"/>
      <c r="WDY194" s="201"/>
      <c r="WDZ194" s="202"/>
      <c r="WEA194" s="199"/>
      <c r="WEB194" s="199"/>
      <c r="WEC194" s="80"/>
      <c r="WED194" s="199"/>
      <c r="WEE194" s="199"/>
      <c r="WEF194" s="199"/>
      <c r="WEG194" s="200"/>
      <c r="WEH194" s="201"/>
      <c r="WEI194" s="202"/>
      <c r="WEJ194" s="199"/>
      <c r="WEK194" s="199"/>
      <c r="WEL194" s="80"/>
      <c r="WEM194" s="199"/>
      <c r="WEN194" s="199"/>
      <c r="WEO194" s="199"/>
      <c r="WEP194" s="200"/>
      <c r="WEQ194" s="201"/>
      <c r="WER194" s="202"/>
      <c r="WES194" s="199"/>
      <c r="WET194" s="199"/>
      <c r="WEU194" s="80"/>
      <c r="WEV194" s="199"/>
      <c r="WEW194" s="199"/>
      <c r="WEX194" s="199"/>
      <c r="WEY194" s="200"/>
      <c r="WEZ194" s="201"/>
      <c r="WFA194" s="202"/>
      <c r="WFB194" s="199"/>
      <c r="WFC194" s="199"/>
      <c r="WFD194" s="80"/>
      <c r="WFE194" s="199"/>
      <c r="WFF194" s="199"/>
      <c r="WFG194" s="199"/>
      <c r="WFH194" s="200"/>
      <c r="WFI194" s="201"/>
      <c r="WFJ194" s="202"/>
      <c r="WFK194" s="199"/>
      <c r="WFL194" s="199"/>
      <c r="WFM194" s="80"/>
      <c r="WFN194" s="199"/>
      <c r="WFO194" s="199"/>
      <c r="WFP194" s="199"/>
      <c r="WFQ194" s="200"/>
      <c r="WFR194" s="201"/>
      <c r="WFS194" s="202"/>
      <c r="WFT194" s="199"/>
      <c r="WFU194" s="199"/>
      <c r="WFV194" s="80"/>
      <c r="WFW194" s="199"/>
      <c r="WFX194" s="199"/>
      <c r="WFY194" s="199"/>
      <c r="WFZ194" s="200"/>
      <c r="WGA194" s="201"/>
      <c r="WGB194" s="202"/>
      <c r="WGC194" s="199"/>
      <c r="WGD194" s="199"/>
      <c r="WGE194" s="80"/>
      <c r="WGF194" s="199"/>
      <c r="WGG194" s="199"/>
      <c r="WGH194" s="199"/>
      <c r="WGI194" s="200"/>
      <c r="WGJ194" s="201"/>
      <c r="WGK194" s="202"/>
      <c r="WGL194" s="199"/>
      <c r="WGM194" s="199"/>
      <c r="WGN194" s="80"/>
      <c r="WGO194" s="199"/>
      <c r="WGP194" s="199"/>
      <c r="WGQ194" s="199"/>
      <c r="WGR194" s="200"/>
      <c r="WGS194" s="201"/>
      <c r="WGT194" s="202"/>
      <c r="WGU194" s="199"/>
      <c r="WGV194" s="199"/>
      <c r="WGW194" s="80"/>
      <c r="WGX194" s="199"/>
      <c r="WGY194" s="199"/>
      <c r="WGZ194" s="199"/>
      <c r="WHA194" s="200"/>
      <c r="WHB194" s="201"/>
      <c r="WHC194" s="202"/>
      <c r="WHD194" s="199"/>
      <c r="WHE194" s="199"/>
      <c r="WHF194" s="80"/>
      <c r="WHG194" s="199"/>
      <c r="WHH194" s="199"/>
      <c r="WHI194" s="199"/>
      <c r="WHJ194" s="200"/>
      <c r="WHK194" s="201"/>
      <c r="WHL194" s="202"/>
      <c r="WHM194" s="199"/>
      <c r="WHN194" s="199"/>
      <c r="WHO194" s="80"/>
      <c r="WHP194" s="199"/>
      <c r="WHQ194" s="199"/>
      <c r="WHR194" s="199"/>
      <c r="WHS194" s="200"/>
      <c r="WHT194" s="201"/>
      <c r="WHU194" s="202"/>
      <c r="WHV194" s="199"/>
      <c r="WHW194" s="199"/>
      <c r="WHX194" s="80"/>
      <c r="WHY194" s="199"/>
      <c r="WHZ194" s="199"/>
      <c r="WIA194" s="199"/>
      <c r="WIB194" s="200"/>
      <c r="WIC194" s="201"/>
      <c r="WID194" s="202"/>
      <c r="WIE194" s="199"/>
      <c r="WIF194" s="199"/>
      <c r="WIG194" s="80"/>
      <c r="WIH194" s="199"/>
      <c r="WII194" s="199"/>
      <c r="WIJ194" s="199"/>
      <c r="WIK194" s="200"/>
      <c r="WIL194" s="201"/>
      <c r="WIM194" s="202"/>
      <c r="WIN194" s="199"/>
      <c r="WIO194" s="199"/>
      <c r="WIP194" s="80"/>
      <c r="WIQ194" s="199"/>
      <c r="WIR194" s="199"/>
      <c r="WIS194" s="199"/>
      <c r="WIT194" s="200"/>
      <c r="WIU194" s="201"/>
      <c r="WIV194" s="202"/>
      <c r="WIW194" s="199"/>
      <c r="WIX194" s="199"/>
      <c r="WIY194" s="80"/>
      <c r="WIZ194" s="199"/>
      <c r="WJA194" s="199"/>
      <c r="WJB194" s="199"/>
      <c r="WJC194" s="200"/>
      <c r="WJD194" s="201"/>
      <c r="WJE194" s="202"/>
      <c r="WJF194" s="199"/>
      <c r="WJG194" s="199"/>
      <c r="WJH194" s="80"/>
      <c r="WJI194" s="199"/>
      <c r="WJJ194" s="199"/>
      <c r="WJK194" s="199"/>
      <c r="WJL194" s="200"/>
      <c r="WJM194" s="201"/>
      <c r="WJN194" s="202"/>
      <c r="WJO194" s="199"/>
      <c r="WJP194" s="199"/>
      <c r="WJQ194" s="80"/>
      <c r="WJR194" s="199"/>
      <c r="WJS194" s="199"/>
      <c r="WJT194" s="199"/>
      <c r="WJU194" s="200"/>
      <c r="WJV194" s="201"/>
      <c r="WJW194" s="202"/>
      <c r="WJX194" s="199"/>
      <c r="WJY194" s="199"/>
      <c r="WJZ194" s="80"/>
      <c r="WKC194" s="199"/>
      <c r="WKD194" s="200"/>
      <c r="WKE194" s="201"/>
      <c r="WKF194" s="202"/>
      <c r="WKG194" s="199"/>
      <c r="WKH194" s="199"/>
      <c r="WKI194" s="80"/>
      <c r="WKM194" s="243"/>
      <c r="WKN194" s="244"/>
      <c r="WKO194" s="245"/>
      <c r="WKR194" s="127"/>
      <c r="WKV194" s="243"/>
      <c r="WKW194" s="244"/>
      <c r="WKX194" s="202"/>
      <c r="WKY194" s="199"/>
      <c r="WKZ194" s="199"/>
      <c r="WLA194" s="80"/>
      <c r="WLB194" s="199"/>
      <c r="WLC194" s="199"/>
      <c r="WLD194" s="199"/>
      <c r="WLE194" s="200"/>
      <c r="WLF194" s="201"/>
      <c r="WLG194" s="202"/>
      <c r="WLH194" s="199"/>
      <c r="WLI194" s="199"/>
      <c r="WLJ194" s="80"/>
      <c r="WLK194" s="199"/>
      <c r="WLL194" s="199"/>
      <c r="WLM194" s="199"/>
      <c r="WLN194" s="200"/>
      <c r="WLO194" s="201"/>
      <c r="WLP194" s="202"/>
      <c r="WLQ194" s="199"/>
      <c r="WLR194" s="199"/>
      <c r="WLS194" s="80"/>
      <c r="WLT194" s="199"/>
      <c r="WLU194" s="199"/>
      <c r="WLV194" s="199"/>
      <c r="WLW194" s="200"/>
      <c r="WLX194" s="201"/>
      <c r="WLY194" s="202"/>
      <c r="WLZ194" s="199"/>
      <c r="WMA194" s="199"/>
      <c r="WMB194" s="80"/>
      <c r="WMC194" s="199"/>
      <c r="WMD194" s="199"/>
      <c r="WME194" s="199"/>
      <c r="WMF194" s="200"/>
      <c r="WMG194" s="201"/>
      <c r="WMH194" s="202"/>
      <c r="WMI194" s="199"/>
      <c r="WMJ194" s="199"/>
      <c r="WMK194" s="80"/>
      <c r="WML194" s="199"/>
      <c r="WMM194" s="199"/>
      <c r="WMN194" s="199"/>
      <c r="WMO194" s="200"/>
      <c r="WMP194" s="201"/>
      <c r="WMQ194" s="202"/>
      <c r="WMR194" s="199"/>
      <c r="WMS194" s="199"/>
      <c r="WMT194" s="80"/>
      <c r="WMU194" s="199"/>
      <c r="WMV194" s="199"/>
      <c r="WMW194" s="199"/>
      <c r="WMX194" s="200"/>
      <c r="WMY194" s="201"/>
      <c r="WMZ194" s="202"/>
      <c r="WNA194" s="199"/>
      <c r="WNB194" s="199"/>
      <c r="WNC194" s="80"/>
      <c r="WND194" s="199"/>
      <c r="WNE194" s="199"/>
      <c r="WNF194" s="199"/>
      <c r="WNG194" s="200"/>
      <c r="WNH194" s="201"/>
      <c r="WNI194" s="202"/>
      <c r="WNJ194" s="199"/>
      <c r="WNK194" s="199"/>
      <c r="WNL194" s="80"/>
      <c r="WNM194" s="199"/>
      <c r="WNN194" s="199"/>
      <c r="WNO194" s="199"/>
      <c r="WNP194" s="200"/>
      <c r="WNQ194" s="201"/>
      <c r="WNR194" s="202"/>
      <c r="WNS194" s="199"/>
      <c r="WNT194" s="199"/>
      <c r="WNU194" s="80"/>
      <c r="WNV194" s="199"/>
      <c r="WNW194" s="199"/>
      <c r="WNX194" s="199"/>
      <c r="WNY194" s="200"/>
      <c r="WNZ194" s="201"/>
      <c r="WOA194" s="202"/>
      <c r="WOB194" s="199"/>
      <c r="WOC194" s="199"/>
      <c r="WOD194" s="80"/>
      <c r="WOE194" s="199"/>
      <c r="WOF194" s="199"/>
      <c r="WOG194" s="199"/>
      <c r="WOH194" s="200"/>
      <c r="WOI194" s="201"/>
      <c r="WOJ194" s="202"/>
      <c r="WOK194" s="199"/>
      <c r="WOL194" s="199"/>
      <c r="WOM194" s="80"/>
      <c r="WON194" s="199"/>
      <c r="WOO194" s="199"/>
      <c r="WOP194" s="199"/>
      <c r="WOQ194" s="200"/>
      <c r="WOR194" s="201"/>
      <c r="WOS194" s="202"/>
      <c r="WOT194" s="199"/>
      <c r="WOU194" s="199"/>
      <c r="WOV194" s="80"/>
      <c r="WOW194" s="199"/>
      <c r="WOX194" s="199"/>
      <c r="WOY194" s="199"/>
      <c r="WOZ194" s="200"/>
      <c r="WPA194" s="201"/>
      <c r="WPB194" s="202"/>
      <c r="WPC194" s="199"/>
      <c r="WPD194" s="199"/>
      <c r="WPE194" s="80"/>
      <c r="WPF194" s="199"/>
      <c r="WPG194" s="199"/>
      <c r="WPH194" s="199"/>
      <c r="WPI194" s="200"/>
      <c r="WPJ194" s="201"/>
      <c r="WPK194" s="202"/>
      <c r="WPL194" s="199"/>
      <c r="WPM194" s="199"/>
      <c r="WPN194" s="80"/>
      <c r="WPO194" s="199"/>
      <c r="WPP194" s="199"/>
      <c r="WPQ194" s="199"/>
      <c r="WPR194" s="200"/>
      <c r="WPS194" s="201"/>
      <c r="WPT194" s="202"/>
      <c r="WPU194" s="199"/>
      <c r="WPV194" s="199"/>
      <c r="WPW194" s="80"/>
      <c r="WPX194" s="199"/>
      <c r="WPY194" s="199"/>
      <c r="WPZ194" s="199"/>
      <c r="WQA194" s="200"/>
      <c r="WQB194" s="201"/>
      <c r="WQC194" s="202"/>
      <c r="WQD194" s="199"/>
      <c r="WQE194" s="199"/>
      <c r="WQF194" s="80"/>
      <c r="WQG194" s="199"/>
      <c r="WQH194" s="199"/>
      <c r="WQI194" s="199"/>
      <c r="WQJ194" s="200"/>
      <c r="WQK194" s="201"/>
      <c r="WQL194" s="202"/>
      <c r="WQM194" s="199"/>
      <c r="WQN194" s="199"/>
      <c r="WQO194" s="80"/>
      <c r="WQP194" s="199"/>
      <c r="WQQ194" s="199"/>
      <c r="WQR194" s="199"/>
      <c r="WQS194" s="200"/>
      <c r="WQT194" s="201"/>
      <c r="WQU194" s="202"/>
      <c r="WQV194" s="199"/>
      <c r="WQW194" s="199"/>
      <c r="WQX194" s="80"/>
      <c r="WQY194" s="199"/>
      <c r="WQZ194" s="199"/>
      <c r="WRA194" s="199"/>
      <c r="WRB194" s="200"/>
      <c r="WRC194" s="201"/>
      <c r="WRD194" s="202"/>
      <c r="WRE194" s="199"/>
      <c r="WRF194" s="199"/>
      <c r="WRG194" s="80"/>
      <c r="WRH194" s="199"/>
      <c r="WRI194" s="199"/>
      <c r="WRJ194" s="199"/>
      <c r="WRK194" s="200"/>
      <c r="WRL194" s="201"/>
      <c r="WRM194" s="202"/>
      <c r="WRN194" s="199"/>
      <c r="WRO194" s="199"/>
      <c r="WRP194" s="80"/>
      <c r="WRQ194" s="199"/>
      <c r="WRR194" s="199"/>
      <c r="WRS194" s="199"/>
      <c r="WRT194" s="200"/>
      <c r="WRU194" s="201"/>
      <c r="WRV194" s="202"/>
      <c r="WRW194" s="199"/>
      <c r="WRX194" s="199"/>
      <c r="WRY194" s="80"/>
      <c r="WRZ194" s="199"/>
      <c r="WSA194" s="199"/>
      <c r="WSB194" s="199"/>
      <c r="WSC194" s="200"/>
      <c r="WSD194" s="201"/>
      <c r="WSE194" s="202"/>
      <c r="WSF194" s="199"/>
      <c r="WSG194" s="199"/>
      <c r="WSH194" s="80"/>
      <c r="WSI194" s="199"/>
      <c r="WSJ194" s="199"/>
      <c r="WSK194" s="199"/>
      <c r="WSL194" s="200"/>
      <c r="WSM194" s="201"/>
      <c r="WSN194" s="202"/>
      <c r="WSO194" s="199"/>
      <c r="WSP194" s="199"/>
      <c r="WSQ194" s="80"/>
      <c r="WSR194" s="199"/>
      <c r="WSS194" s="199"/>
      <c r="WST194" s="199"/>
      <c r="WSU194" s="200"/>
      <c r="WSV194" s="201"/>
      <c r="WSW194" s="202"/>
      <c r="WSX194" s="199"/>
      <c r="WSY194" s="199"/>
      <c r="WSZ194" s="80"/>
      <c r="WTA194" s="199"/>
      <c r="WTB194" s="199"/>
      <c r="WTC194" s="199"/>
      <c r="WTD194" s="200"/>
      <c r="WTE194" s="201"/>
      <c r="WTF194" s="202"/>
      <c r="WTG194" s="199"/>
      <c r="WTH194" s="199"/>
      <c r="WTI194" s="80"/>
      <c r="WTJ194" s="199"/>
      <c r="WTK194" s="199"/>
      <c r="WTL194" s="199"/>
      <c r="WTM194" s="200"/>
      <c r="WTN194" s="201"/>
      <c r="WTO194" s="202"/>
      <c r="WTP194" s="199"/>
      <c r="WTQ194" s="199"/>
      <c r="WTR194" s="80"/>
      <c r="WTS194" s="199"/>
      <c r="WTT194" s="199"/>
      <c r="WTU194" s="199"/>
      <c r="WTV194" s="200"/>
      <c r="WTW194" s="244"/>
      <c r="WTX194" s="245"/>
      <c r="WTY194" s="199"/>
      <c r="WTZ194" s="199"/>
      <c r="WUA194" s="80"/>
      <c r="WUB194" s="199"/>
      <c r="WUC194" s="199"/>
      <c r="WUD194" s="199"/>
      <c r="WUE194" s="200"/>
      <c r="WUF194" s="244"/>
      <c r="WUG194" s="245"/>
      <c r="WUJ194" s="127"/>
      <c r="WUN194" s="243"/>
      <c r="WUO194" s="244"/>
      <c r="WUP194" s="245"/>
      <c r="WUS194" s="127"/>
      <c r="WUT194" s="199"/>
      <c r="WUU194" s="199"/>
      <c r="WUV194" s="199"/>
      <c r="WUW194" s="200"/>
      <c r="WUX194" s="201"/>
      <c r="WUY194" s="202"/>
      <c r="WUZ194" s="199"/>
      <c r="WVA194" s="199"/>
      <c r="WVB194" s="80"/>
      <c r="WVC194" s="199"/>
      <c r="WVD194" s="199"/>
      <c r="WVE194" s="199"/>
      <c r="WVF194" s="200"/>
      <c r="WVG194" s="201"/>
      <c r="WVH194" s="202"/>
      <c r="WVI194" s="199"/>
      <c r="WVJ194" s="199"/>
      <c r="WVK194" s="80"/>
      <c r="WVL194" s="199"/>
      <c r="WVM194" s="199"/>
      <c r="WVN194" s="199"/>
      <c r="WVO194" s="200"/>
      <c r="WVP194" s="201"/>
      <c r="WVQ194" s="202"/>
      <c r="WVR194" s="199"/>
      <c r="WVS194" s="199"/>
      <c r="WVT194" s="80"/>
      <c r="WVU194" s="199"/>
      <c r="WVV194" s="199"/>
      <c r="WVW194" s="199"/>
      <c r="WVX194" s="200"/>
      <c r="WVY194" s="201"/>
      <c r="WVZ194" s="202"/>
      <c r="WWA194" s="199"/>
      <c r="WWB194" s="199"/>
      <c r="WWC194" s="80"/>
      <c r="WWD194" s="199"/>
      <c r="WWE194" s="199"/>
      <c r="WWF194" s="199"/>
      <c r="WWG194" s="200"/>
      <c r="WWH194" s="201"/>
      <c r="WWI194" s="202"/>
      <c r="WWJ194" s="199"/>
      <c r="WWK194" s="199"/>
      <c r="WWL194" s="80"/>
      <c r="WWM194" s="199"/>
      <c r="WWN194" s="199"/>
      <c r="WWO194" s="199"/>
      <c r="WWP194" s="200"/>
      <c r="WWQ194" s="201"/>
      <c r="WWR194" s="202"/>
      <c r="WWS194" s="199"/>
      <c r="WWT194" s="199"/>
      <c r="WWU194" s="80"/>
      <c r="WWV194" s="199"/>
      <c r="WWW194" s="199"/>
      <c r="WWX194" s="199"/>
      <c r="WWY194" s="200"/>
      <c r="WWZ194" s="201"/>
      <c r="WXA194" s="202"/>
      <c r="WXB194" s="199"/>
      <c r="WXC194" s="199"/>
      <c r="WXD194" s="80"/>
      <c r="WXE194" s="199"/>
      <c r="WXF194" s="199"/>
      <c r="WXG194" s="199"/>
      <c r="WXH194" s="200"/>
      <c r="WXI194" s="201"/>
      <c r="WXJ194" s="202"/>
      <c r="WXK194" s="199"/>
      <c r="WXL194" s="199"/>
      <c r="WXM194" s="80"/>
      <c r="WXN194" s="199"/>
      <c r="WXO194" s="199"/>
      <c r="WXP194" s="199"/>
      <c r="WXQ194" s="200"/>
      <c r="WXR194" s="201"/>
      <c r="WXS194" s="202"/>
      <c r="WXT194" s="199"/>
      <c r="WXU194" s="199"/>
      <c r="WXV194" s="80"/>
      <c r="WXW194" s="199"/>
      <c r="WXX194" s="199"/>
      <c r="WXY194" s="199"/>
      <c r="WXZ194" s="200"/>
      <c r="WYA194" s="201"/>
      <c r="WYB194" s="202"/>
      <c r="WYC194" s="199"/>
      <c r="WYD194" s="199"/>
      <c r="WYE194" s="80"/>
      <c r="WYF194" s="199"/>
      <c r="WYG194" s="199"/>
      <c r="WYH194" s="199"/>
      <c r="WYI194" s="200"/>
      <c r="WYJ194" s="201"/>
      <c r="WYK194" s="202"/>
      <c r="WYL194" s="199"/>
      <c r="WYM194" s="199"/>
      <c r="WYN194" s="80"/>
      <c r="WYO194" s="199"/>
      <c r="WYP194" s="199"/>
      <c r="WYQ194" s="199"/>
      <c r="WYR194" s="200"/>
      <c r="WYS194" s="201"/>
      <c r="WYT194" s="202"/>
      <c r="WYU194" s="199"/>
      <c r="WYV194" s="199"/>
      <c r="WYW194" s="80"/>
      <c r="WYX194" s="199"/>
      <c r="WYY194" s="199"/>
      <c r="WYZ194" s="199"/>
      <c r="WZA194" s="200"/>
      <c r="WZB194" s="201"/>
      <c r="WZC194" s="202"/>
      <c r="WZD194" s="199"/>
      <c r="WZE194" s="199"/>
      <c r="WZF194" s="80"/>
      <c r="WZG194" s="199"/>
      <c r="WZH194" s="199"/>
      <c r="WZI194" s="199"/>
      <c r="WZJ194" s="200"/>
      <c r="WZK194" s="201"/>
      <c r="WZL194" s="202"/>
      <c r="WZM194" s="199"/>
      <c r="WZN194" s="199"/>
      <c r="WZO194" s="80"/>
      <c r="WZP194" s="199"/>
      <c r="WZQ194" s="199"/>
      <c r="WZR194" s="199"/>
      <c r="WZS194" s="200"/>
      <c r="WZT194" s="201"/>
      <c r="WZU194" s="202"/>
      <c r="WZV194" s="199"/>
      <c r="WZW194" s="199"/>
      <c r="WZX194" s="80"/>
      <c r="WZY194" s="199"/>
      <c r="WZZ194" s="199"/>
      <c r="XAA194" s="199"/>
      <c r="XAB194" s="200"/>
      <c r="XAC194" s="201"/>
      <c r="XAD194" s="202"/>
      <c r="XAE194" s="199"/>
      <c r="XAF194" s="199"/>
      <c r="XAG194" s="80"/>
      <c r="XAH194" s="199"/>
      <c r="XAI194" s="199"/>
      <c r="XAJ194" s="199"/>
      <c r="XAK194" s="200"/>
      <c r="XAL194" s="201"/>
      <c r="XAM194" s="202"/>
      <c r="XAN194" s="199"/>
      <c r="XAO194" s="199"/>
      <c r="XAP194" s="80"/>
      <c r="XAQ194" s="199"/>
      <c r="XAR194" s="199"/>
      <c r="XAS194" s="199"/>
      <c r="XAT194" s="200"/>
      <c r="XAU194" s="201"/>
      <c r="XAV194" s="202"/>
      <c r="XAW194" s="199"/>
      <c r="XAX194" s="199"/>
      <c r="XAY194" s="80"/>
      <c r="XAZ194" s="199"/>
      <c r="XBA194" s="199"/>
      <c r="XBB194" s="199"/>
      <c r="XBC194" s="200"/>
      <c r="XBD194" s="201"/>
      <c r="XBE194" s="202"/>
      <c r="XBF194" s="199"/>
      <c r="XBG194" s="199"/>
      <c r="XBH194" s="80"/>
      <c r="XBI194" s="199"/>
      <c r="XBJ194" s="199"/>
      <c r="XBK194" s="199"/>
      <c r="XBL194" s="200"/>
      <c r="XBM194" s="201"/>
      <c r="XBN194" s="202"/>
      <c r="XBO194" s="199"/>
      <c r="XBP194" s="199"/>
      <c r="XBQ194" s="80"/>
      <c r="XBR194" s="199"/>
      <c r="XBS194" s="199"/>
      <c r="XBT194" s="199"/>
      <c r="XBU194" s="200"/>
      <c r="XBV194" s="201"/>
      <c r="XBW194" s="202"/>
      <c r="XBX194" s="199"/>
      <c r="XBY194" s="199"/>
      <c r="XBZ194" s="80"/>
      <c r="XCA194" s="199"/>
      <c r="XCB194" s="199"/>
      <c r="XCC194" s="199"/>
      <c r="XCD194" s="200"/>
      <c r="XCE194" s="201"/>
      <c r="XCF194" s="202"/>
      <c r="XCG194" s="199"/>
      <c r="XCH194" s="199"/>
      <c r="XCI194" s="80"/>
      <c r="XCJ194" s="199"/>
      <c r="XCK194" s="199"/>
      <c r="XCL194" s="199"/>
      <c r="XCM194" s="200"/>
      <c r="XCN194" s="201"/>
      <c r="XCO194" s="202"/>
      <c r="XCP194" s="199"/>
      <c r="XCQ194" s="199"/>
      <c r="XCR194" s="80"/>
      <c r="XCS194" s="199"/>
      <c r="XCT194" s="199"/>
      <c r="XCU194" s="199"/>
      <c r="XCV194" s="200"/>
      <c r="XCW194" s="201"/>
      <c r="XCX194" s="202"/>
      <c r="XCY194" s="199"/>
      <c r="XCZ194" s="199"/>
      <c r="XDA194" s="80"/>
      <c r="XDB194" s="199"/>
      <c r="XDC194" s="199"/>
      <c r="XDD194" s="199"/>
      <c r="XDE194" s="200"/>
      <c r="XDF194" s="201"/>
      <c r="XDG194" s="202"/>
      <c r="XDH194" s="199"/>
      <c r="XDI194" s="199"/>
      <c r="XDJ194" s="80"/>
      <c r="XDK194" s="199"/>
      <c r="XDL194" s="199"/>
      <c r="XDM194" s="199"/>
      <c r="XDN194" s="200"/>
      <c r="XDO194" s="201"/>
      <c r="XDP194" s="202"/>
    </row>
    <row r="195" spans="1:16344" s="242" customFormat="1" hidden="1" outlineLevel="1" x14ac:dyDescent="0.25">
      <c r="A195" s="78"/>
      <c r="B195" s="194" t="s">
        <v>286</v>
      </c>
      <c r="C195" s="72"/>
      <c r="D195" s="97"/>
      <c r="E195" s="103"/>
      <c r="F195" s="73"/>
      <c r="G195" s="231"/>
      <c r="H195" s="129">
        <v>1785</v>
      </c>
      <c r="I195" s="153">
        <f t="shared" si="10"/>
        <v>0</v>
      </c>
      <c r="J195" s="185"/>
      <c r="K195" s="185"/>
      <c r="L195" s="149"/>
      <c r="M195" s="149"/>
      <c r="N195" s="70"/>
      <c r="O195" s="199"/>
      <c r="P195" s="200"/>
      <c r="Q195" s="201"/>
      <c r="R195" s="202"/>
      <c r="S195" s="199"/>
      <c r="T195" s="199"/>
      <c r="U195" s="80"/>
      <c r="V195" s="199"/>
      <c r="W195" s="199"/>
      <c r="X195" s="199"/>
      <c r="Y195" s="200"/>
      <c r="Z195" s="201"/>
      <c r="AA195" s="202"/>
      <c r="AB195" s="199"/>
      <c r="AC195" s="199"/>
      <c r="AD195" s="80"/>
      <c r="AE195" s="199"/>
      <c r="AF195" s="199"/>
      <c r="AG195" s="199"/>
      <c r="AH195" s="200"/>
      <c r="AI195" s="201"/>
      <c r="AJ195" s="202"/>
      <c r="AK195" s="199"/>
      <c r="AL195" s="199"/>
      <c r="AM195" s="80"/>
      <c r="AN195" s="199"/>
      <c r="AO195" s="199"/>
      <c r="AP195" s="199"/>
      <c r="AQ195" s="200"/>
      <c r="AR195" s="201"/>
      <c r="AS195" s="202"/>
      <c r="AT195" s="199"/>
      <c r="AU195" s="199"/>
      <c r="AV195" s="80"/>
      <c r="AW195" s="199"/>
      <c r="AX195" s="199"/>
      <c r="AY195" s="199"/>
      <c r="AZ195" s="200"/>
      <c r="BA195" s="201"/>
      <c r="BB195" s="202"/>
      <c r="BC195" s="199"/>
      <c r="BD195" s="199"/>
      <c r="BE195" s="80"/>
      <c r="BF195" s="199"/>
      <c r="BG195" s="199"/>
      <c r="BH195" s="199"/>
      <c r="BI195" s="200"/>
      <c r="BJ195" s="201"/>
      <c r="BK195" s="202"/>
      <c r="BL195" s="199"/>
      <c r="BM195" s="199"/>
      <c r="BN195" s="80"/>
      <c r="BO195" s="199"/>
      <c r="BP195" s="199"/>
      <c r="BQ195" s="199"/>
      <c r="BR195" s="200"/>
      <c r="BS195" s="201"/>
      <c r="BT195" s="202"/>
      <c r="BU195" s="199"/>
      <c r="BV195" s="199"/>
      <c r="BW195" s="80"/>
      <c r="BX195" s="199"/>
      <c r="BY195" s="199"/>
      <c r="BZ195" s="199"/>
      <c r="CA195" s="200"/>
      <c r="CB195" s="201"/>
      <c r="CC195" s="202"/>
      <c r="CD195" s="199"/>
      <c r="CE195" s="199"/>
      <c r="CF195" s="80"/>
      <c r="CG195" s="199"/>
      <c r="CH195" s="199"/>
      <c r="CI195" s="199"/>
      <c r="CJ195" s="200"/>
      <c r="CK195" s="201"/>
      <c r="CL195" s="202"/>
      <c r="CM195" s="199"/>
      <c r="CN195" s="199"/>
      <c r="CO195" s="80"/>
      <c r="CP195" s="199"/>
      <c r="CQ195" s="199"/>
      <c r="CR195" s="199"/>
      <c r="CS195" s="200"/>
      <c r="CT195" s="201"/>
      <c r="CU195" s="202"/>
      <c r="CV195" s="199"/>
      <c r="CW195" s="199"/>
      <c r="CX195" s="80"/>
      <c r="CY195" s="199"/>
      <c r="CZ195" s="199"/>
      <c r="DA195" s="199"/>
      <c r="DB195" s="200"/>
      <c r="DC195" s="201"/>
      <c r="DD195" s="202"/>
      <c r="DE195" s="199"/>
      <c r="DF195" s="199"/>
      <c r="DG195" s="80"/>
      <c r="DH195" s="199"/>
      <c r="DI195" s="199"/>
      <c r="DJ195" s="199"/>
      <c r="DK195" s="200"/>
      <c r="DL195" s="201"/>
      <c r="DM195" s="202"/>
      <c r="DN195" s="199"/>
      <c r="DO195" s="199"/>
      <c r="DP195" s="80"/>
      <c r="DQ195" s="199"/>
      <c r="DR195" s="199"/>
      <c r="DS195" s="199"/>
      <c r="DT195" s="200"/>
      <c r="DU195" s="201"/>
      <c r="DV195" s="202"/>
      <c r="DW195" s="199"/>
      <c r="DX195" s="199"/>
      <c r="DY195" s="80"/>
      <c r="DZ195" s="199"/>
      <c r="EA195" s="199"/>
      <c r="EB195" s="199"/>
      <c r="EC195" s="200"/>
      <c r="ED195" s="201"/>
      <c r="EE195" s="202"/>
      <c r="EF195" s="199"/>
      <c r="EG195" s="199"/>
      <c r="EH195" s="80"/>
      <c r="EI195" s="199"/>
      <c r="EJ195" s="199"/>
      <c r="EK195" s="199"/>
      <c r="EL195" s="200"/>
      <c r="EM195" s="201"/>
      <c r="EN195" s="202"/>
      <c r="EO195" s="199"/>
      <c r="EP195" s="199"/>
      <c r="EQ195" s="80"/>
      <c r="ER195" s="199"/>
      <c r="ES195" s="199"/>
      <c r="ET195" s="199"/>
      <c r="EU195" s="200"/>
      <c r="EV195" s="201"/>
      <c r="EW195" s="202"/>
      <c r="EX195" s="199"/>
      <c r="EY195" s="199"/>
      <c r="EZ195" s="80"/>
      <c r="FA195" s="199"/>
      <c r="FB195" s="199"/>
      <c r="FC195" s="199"/>
      <c r="FD195" s="200"/>
      <c r="FE195" s="201"/>
      <c r="FF195" s="202"/>
      <c r="FG195" s="199"/>
      <c r="FH195" s="199"/>
      <c r="FI195" s="80"/>
      <c r="FJ195" s="199"/>
      <c r="FK195" s="199"/>
      <c r="FL195" s="199"/>
      <c r="FM195" s="200"/>
      <c r="FN195" s="201"/>
      <c r="FO195" s="202"/>
      <c r="FP195" s="199"/>
      <c r="FQ195" s="199"/>
      <c r="FR195" s="80"/>
      <c r="FS195" s="199"/>
      <c r="FT195" s="199"/>
      <c r="FU195" s="199"/>
      <c r="FV195" s="200"/>
      <c r="FW195" s="201"/>
      <c r="FX195" s="202"/>
      <c r="FY195" s="199"/>
      <c r="FZ195" s="199"/>
      <c r="GA195" s="80"/>
      <c r="GB195" s="199"/>
      <c r="GC195" s="199"/>
      <c r="GD195" s="199"/>
      <c r="GE195" s="200"/>
      <c r="GF195" s="201"/>
      <c r="GG195" s="202"/>
      <c r="GH195" s="199"/>
      <c r="GI195" s="199"/>
      <c r="GJ195" s="80"/>
      <c r="GK195" s="199"/>
      <c r="GL195" s="199"/>
      <c r="GM195" s="199"/>
      <c r="GN195" s="200"/>
      <c r="GO195" s="201"/>
      <c r="GP195" s="202"/>
      <c r="GQ195" s="199"/>
      <c r="GR195" s="199"/>
      <c r="GS195" s="80"/>
      <c r="GT195" s="199"/>
      <c r="GU195" s="199"/>
      <c r="GV195" s="199"/>
      <c r="GW195" s="200"/>
      <c r="GX195" s="201"/>
      <c r="GY195" s="202"/>
      <c r="GZ195" s="199"/>
      <c r="HA195" s="199"/>
      <c r="HB195" s="80"/>
      <c r="HC195" s="199"/>
      <c r="HD195" s="199"/>
      <c r="HE195" s="199"/>
      <c r="HF195" s="200"/>
      <c r="HG195" s="201"/>
      <c r="HH195" s="202"/>
      <c r="HI195" s="199"/>
      <c r="HJ195" s="199"/>
      <c r="HK195" s="127"/>
      <c r="HM195" s="199"/>
      <c r="HN195" s="199"/>
      <c r="HO195" s="200"/>
      <c r="HP195" s="201"/>
      <c r="HQ195" s="202"/>
      <c r="HR195" s="199"/>
      <c r="HS195" s="199"/>
      <c r="HT195" s="127"/>
      <c r="HX195" s="243"/>
      <c r="HY195" s="244"/>
      <c r="HZ195" s="245"/>
      <c r="IC195" s="127"/>
      <c r="IG195" s="243"/>
      <c r="IH195" s="201"/>
      <c r="II195" s="202"/>
      <c r="IJ195" s="199"/>
      <c r="IK195" s="199"/>
      <c r="IL195" s="80"/>
      <c r="IM195" s="199"/>
      <c r="IN195" s="199"/>
      <c r="IO195" s="199"/>
      <c r="IP195" s="200"/>
      <c r="IQ195" s="201"/>
      <c r="IR195" s="202"/>
      <c r="IS195" s="199"/>
      <c r="IT195" s="199"/>
      <c r="IU195" s="80"/>
      <c r="IV195" s="199"/>
      <c r="IW195" s="199"/>
      <c r="IX195" s="199"/>
      <c r="IY195" s="200"/>
      <c r="IZ195" s="201"/>
      <c r="JA195" s="202"/>
      <c r="JB195" s="199"/>
      <c r="JC195" s="199"/>
      <c r="JD195" s="80"/>
      <c r="JE195" s="199"/>
      <c r="JF195" s="199"/>
      <c r="JG195" s="199"/>
      <c r="JH195" s="200"/>
      <c r="JI195" s="201"/>
      <c r="JJ195" s="202"/>
      <c r="JK195" s="199"/>
      <c r="JL195" s="199"/>
      <c r="JM195" s="80"/>
      <c r="JN195" s="199"/>
      <c r="JO195" s="199"/>
      <c r="JP195" s="199"/>
      <c r="JQ195" s="200"/>
      <c r="JR195" s="201"/>
      <c r="JS195" s="202"/>
      <c r="JT195" s="199"/>
      <c r="JU195" s="199"/>
      <c r="JV195" s="80"/>
      <c r="JW195" s="199"/>
      <c r="JX195" s="199"/>
      <c r="JY195" s="199"/>
      <c r="JZ195" s="200"/>
      <c r="KA195" s="201"/>
      <c r="KB195" s="202"/>
      <c r="KC195" s="199"/>
      <c r="KD195" s="199"/>
      <c r="KE195" s="80"/>
      <c r="KF195" s="199"/>
      <c r="KG195" s="199"/>
      <c r="KH195" s="199"/>
      <c r="KI195" s="200"/>
      <c r="KJ195" s="201"/>
      <c r="KK195" s="202"/>
      <c r="KL195" s="199"/>
      <c r="KM195" s="199"/>
      <c r="KN195" s="80"/>
      <c r="KO195" s="199"/>
      <c r="KP195" s="199"/>
      <c r="KQ195" s="199"/>
      <c r="KR195" s="200"/>
      <c r="KS195" s="201"/>
      <c r="KT195" s="202"/>
      <c r="KU195" s="199"/>
      <c r="KV195" s="199"/>
      <c r="KW195" s="80"/>
      <c r="KX195" s="199"/>
      <c r="KY195" s="199"/>
      <c r="KZ195" s="199"/>
      <c r="LA195" s="200"/>
      <c r="LB195" s="201"/>
      <c r="LC195" s="202"/>
      <c r="LD195" s="199"/>
      <c r="LE195" s="199"/>
      <c r="LF195" s="80"/>
      <c r="LG195" s="199"/>
      <c r="LH195" s="199"/>
      <c r="LI195" s="199"/>
      <c r="LJ195" s="200"/>
      <c r="LK195" s="201"/>
      <c r="LL195" s="202"/>
      <c r="LM195" s="199"/>
      <c r="LN195" s="199"/>
      <c r="LO195" s="80"/>
      <c r="LP195" s="199"/>
      <c r="LQ195" s="199"/>
      <c r="LR195" s="199"/>
      <c r="LS195" s="200"/>
      <c r="LT195" s="201"/>
      <c r="LU195" s="202"/>
      <c r="LV195" s="199"/>
      <c r="LW195" s="199"/>
      <c r="LX195" s="80"/>
      <c r="LY195" s="199"/>
      <c r="LZ195" s="199"/>
      <c r="MA195" s="199"/>
      <c r="MB195" s="200"/>
      <c r="MC195" s="201"/>
      <c r="MD195" s="202"/>
      <c r="ME195" s="199"/>
      <c r="MF195" s="199"/>
      <c r="MG195" s="80"/>
      <c r="MH195" s="199"/>
      <c r="MI195" s="199"/>
      <c r="MJ195" s="199"/>
      <c r="MK195" s="200"/>
      <c r="ML195" s="201"/>
      <c r="MM195" s="202"/>
      <c r="MN195" s="199"/>
      <c r="MO195" s="199"/>
      <c r="MP195" s="80"/>
      <c r="MQ195" s="199"/>
      <c r="MR195" s="199"/>
      <c r="MS195" s="199"/>
      <c r="MT195" s="200"/>
      <c r="MU195" s="201"/>
      <c r="MV195" s="202"/>
      <c r="MW195" s="199"/>
      <c r="MX195" s="199"/>
      <c r="MY195" s="80"/>
      <c r="MZ195" s="199"/>
      <c r="NA195" s="199"/>
      <c r="NB195" s="199"/>
      <c r="NC195" s="200"/>
      <c r="ND195" s="201"/>
      <c r="NE195" s="202"/>
      <c r="NF195" s="199"/>
      <c r="NG195" s="199"/>
      <c r="NH195" s="80"/>
      <c r="NI195" s="199"/>
      <c r="NJ195" s="199"/>
      <c r="NK195" s="199"/>
      <c r="NL195" s="200"/>
      <c r="NM195" s="201"/>
      <c r="NN195" s="202"/>
      <c r="NO195" s="199"/>
      <c r="NP195" s="199"/>
      <c r="NQ195" s="80"/>
      <c r="NR195" s="199"/>
      <c r="NS195" s="199"/>
      <c r="NT195" s="199"/>
      <c r="NU195" s="200"/>
      <c r="NV195" s="201"/>
      <c r="NW195" s="202"/>
      <c r="NX195" s="199"/>
      <c r="NY195" s="199"/>
      <c r="NZ195" s="80"/>
      <c r="OA195" s="199"/>
      <c r="OB195" s="199"/>
      <c r="OC195" s="199"/>
      <c r="OD195" s="200"/>
      <c r="OE195" s="201"/>
      <c r="OF195" s="202"/>
      <c r="OG195" s="199"/>
      <c r="OH195" s="199"/>
      <c r="OI195" s="80"/>
      <c r="OJ195" s="199"/>
      <c r="OK195" s="199"/>
      <c r="OL195" s="199"/>
      <c r="OM195" s="200"/>
      <c r="ON195" s="201"/>
      <c r="OO195" s="202"/>
      <c r="OP195" s="199"/>
      <c r="OQ195" s="199"/>
      <c r="OR195" s="80"/>
      <c r="OS195" s="199"/>
      <c r="OT195" s="199"/>
      <c r="OU195" s="199"/>
      <c r="OV195" s="200"/>
      <c r="OW195" s="201"/>
      <c r="OX195" s="202"/>
      <c r="OY195" s="199"/>
      <c r="OZ195" s="199"/>
      <c r="PA195" s="80"/>
      <c r="PB195" s="199"/>
      <c r="PC195" s="199"/>
      <c r="PD195" s="199"/>
      <c r="PE195" s="200"/>
      <c r="PF195" s="201"/>
      <c r="PG195" s="202"/>
      <c r="PH195" s="199"/>
      <c r="PI195" s="199"/>
      <c r="PJ195" s="80"/>
      <c r="PK195" s="199"/>
      <c r="PL195" s="199"/>
      <c r="PM195" s="199"/>
      <c r="PN195" s="200"/>
      <c r="PO195" s="201"/>
      <c r="PP195" s="202"/>
      <c r="PQ195" s="199"/>
      <c r="PR195" s="199"/>
      <c r="PS195" s="80"/>
      <c r="PT195" s="199"/>
      <c r="PU195" s="199"/>
      <c r="PV195" s="199"/>
      <c r="PW195" s="200"/>
      <c r="PX195" s="201"/>
      <c r="PY195" s="202"/>
      <c r="PZ195" s="199"/>
      <c r="QA195" s="199"/>
      <c r="QB195" s="80"/>
      <c r="QC195" s="199"/>
      <c r="QD195" s="199"/>
      <c r="QE195" s="199"/>
      <c r="QF195" s="200"/>
      <c r="QG195" s="201"/>
      <c r="QH195" s="202"/>
      <c r="QI195" s="199"/>
      <c r="QJ195" s="199"/>
      <c r="QK195" s="80"/>
      <c r="QL195" s="199"/>
      <c r="QM195" s="199"/>
      <c r="QN195" s="199"/>
      <c r="QO195" s="200"/>
      <c r="QP195" s="201"/>
      <c r="QQ195" s="202"/>
      <c r="QR195" s="199"/>
      <c r="QS195" s="199"/>
      <c r="QT195" s="80"/>
      <c r="QU195" s="199"/>
      <c r="QV195" s="199"/>
      <c r="QW195" s="199"/>
      <c r="QX195" s="200"/>
      <c r="QY195" s="201"/>
      <c r="QZ195" s="202"/>
      <c r="RA195" s="199"/>
      <c r="RB195" s="199"/>
      <c r="RC195" s="80"/>
      <c r="RD195" s="199"/>
      <c r="RE195" s="199"/>
      <c r="RF195" s="199"/>
      <c r="RG195" s="243"/>
      <c r="RH195" s="244"/>
      <c r="RI195" s="202"/>
      <c r="RJ195" s="199"/>
      <c r="RK195" s="199"/>
      <c r="RL195" s="80"/>
      <c r="RM195" s="199"/>
      <c r="RN195" s="199"/>
      <c r="RO195" s="199"/>
      <c r="RP195" s="243"/>
      <c r="RQ195" s="244"/>
      <c r="RR195" s="245"/>
      <c r="RU195" s="127"/>
      <c r="RY195" s="243"/>
      <c r="RZ195" s="244"/>
      <c r="SA195" s="245"/>
      <c r="SD195" s="80"/>
      <c r="SE195" s="199"/>
      <c r="SF195" s="199"/>
      <c r="SG195" s="199"/>
      <c r="SH195" s="200"/>
      <c r="SI195" s="201"/>
      <c r="SJ195" s="202"/>
      <c r="SK195" s="199"/>
      <c r="SL195" s="199"/>
      <c r="SM195" s="80"/>
      <c r="SN195" s="199"/>
      <c r="SO195" s="199"/>
      <c r="SP195" s="199"/>
      <c r="SQ195" s="200"/>
      <c r="SR195" s="201"/>
      <c r="SS195" s="202"/>
      <c r="ST195" s="199"/>
      <c r="SU195" s="199"/>
      <c r="SV195" s="80"/>
      <c r="SW195" s="199"/>
      <c r="SX195" s="199"/>
      <c r="SY195" s="199"/>
      <c r="SZ195" s="200"/>
      <c r="TA195" s="201"/>
      <c r="TB195" s="202"/>
      <c r="TC195" s="199"/>
      <c r="TD195" s="199"/>
      <c r="TE195" s="80"/>
      <c r="TF195" s="199"/>
      <c r="TG195" s="199"/>
      <c r="TH195" s="199"/>
      <c r="TI195" s="200"/>
      <c r="TJ195" s="201"/>
      <c r="TK195" s="202"/>
      <c r="TL195" s="199"/>
      <c r="TM195" s="199"/>
      <c r="TN195" s="80"/>
      <c r="TO195" s="199"/>
      <c r="TP195" s="199"/>
      <c r="TQ195" s="199"/>
      <c r="TR195" s="200"/>
      <c r="TS195" s="201"/>
      <c r="TT195" s="202"/>
      <c r="TU195" s="199"/>
      <c r="TV195" s="199"/>
      <c r="TW195" s="80"/>
      <c r="TX195" s="199"/>
      <c r="TY195" s="199"/>
      <c r="TZ195" s="199"/>
      <c r="UA195" s="200"/>
      <c r="UB195" s="201"/>
      <c r="UC195" s="202"/>
      <c r="UD195" s="199"/>
      <c r="UE195" s="199"/>
      <c r="UF195" s="80"/>
      <c r="UG195" s="199"/>
      <c r="UH195" s="199"/>
      <c r="UI195" s="199"/>
      <c r="UJ195" s="200"/>
      <c r="UK195" s="201"/>
      <c r="UL195" s="202"/>
      <c r="UM195" s="199"/>
      <c r="UN195" s="199"/>
      <c r="UO195" s="80"/>
      <c r="UP195" s="199"/>
      <c r="UQ195" s="199"/>
      <c r="UR195" s="199"/>
      <c r="US195" s="200"/>
      <c r="UT195" s="201"/>
      <c r="UU195" s="202"/>
      <c r="UV195" s="199"/>
      <c r="UW195" s="199"/>
      <c r="UX195" s="80"/>
      <c r="UY195" s="199"/>
      <c r="UZ195" s="199"/>
      <c r="VA195" s="199"/>
      <c r="VB195" s="200"/>
      <c r="VC195" s="201"/>
      <c r="VD195" s="202"/>
      <c r="VE195" s="199"/>
      <c r="VF195" s="199"/>
      <c r="VG195" s="80"/>
      <c r="VH195" s="199"/>
      <c r="VI195" s="199"/>
      <c r="VJ195" s="199"/>
      <c r="VK195" s="200"/>
      <c r="VL195" s="201"/>
      <c r="VM195" s="202"/>
      <c r="VN195" s="199"/>
      <c r="VO195" s="199"/>
      <c r="VP195" s="80"/>
      <c r="VQ195" s="199"/>
      <c r="VR195" s="199"/>
      <c r="VS195" s="199"/>
      <c r="VT195" s="200"/>
      <c r="VU195" s="201"/>
      <c r="VV195" s="202"/>
      <c r="VW195" s="199"/>
      <c r="VX195" s="199"/>
      <c r="VY195" s="80"/>
      <c r="VZ195" s="199"/>
      <c r="WA195" s="199"/>
      <c r="WB195" s="199"/>
      <c r="WC195" s="200"/>
      <c r="WD195" s="201"/>
      <c r="WE195" s="202"/>
      <c r="WF195" s="199"/>
      <c r="WG195" s="199"/>
      <c r="WH195" s="80"/>
      <c r="WI195" s="199"/>
      <c r="WJ195" s="199"/>
      <c r="WK195" s="199"/>
      <c r="WL195" s="200"/>
      <c r="WM195" s="201"/>
      <c r="WN195" s="202"/>
      <c r="WO195" s="199"/>
      <c r="WP195" s="199"/>
      <c r="WQ195" s="80"/>
      <c r="WR195" s="199"/>
      <c r="WS195" s="199"/>
      <c r="WT195" s="199"/>
      <c r="WU195" s="200"/>
      <c r="WV195" s="201"/>
      <c r="WW195" s="202"/>
      <c r="WX195" s="199"/>
      <c r="WY195" s="199"/>
      <c r="WZ195" s="80"/>
      <c r="XA195" s="199"/>
      <c r="XB195" s="199"/>
      <c r="XC195" s="199"/>
      <c r="XD195" s="200"/>
      <c r="XE195" s="201"/>
      <c r="XF195" s="202"/>
      <c r="XG195" s="199"/>
      <c r="XH195" s="199"/>
      <c r="XI195" s="80"/>
      <c r="XJ195" s="199"/>
      <c r="XK195" s="199"/>
      <c r="XL195" s="199"/>
      <c r="XM195" s="200"/>
      <c r="XN195" s="201"/>
      <c r="XO195" s="202"/>
      <c r="XP195" s="199"/>
      <c r="XQ195" s="199"/>
      <c r="XR195" s="80"/>
      <c r="XS195" s="199"/>
      <c r="XT195" s="199"/>
      <c r="XU195" s="199"/>
      <c r="XV195" s="200"/>
      <c r="XW195" s="201"/>
      <c r="XX195" s="202"/>
      <c r="XY195" s="199"/>
      <c r="XZ195" s="199"/>
      <c r="YA195" s="80"/>
      <c r="YB195" s="199"/>
      <c r="YC195" s="199"/>
      <c r="YD195" s="199"/>
      <c r="YE195" s="200"/>
      <c r="YF195" s="201"/>
      <c r="YG195" s="202"/>
      <c r="YH195" s="199"/>
      <c r="YI195" s="199"/>
      <c r="YJ195" s="80"/>
      <c r="YK195" s="199"/>
      <c r="YL195" s="199"/>
      <c r="YM195" s="199"/>
      <c r="YN195" s="200"/>
      <c r="YO195" s="201"/>
      <c r="YP195" s="202"/>
      <c r="YQ195" s="199"/>
      <c r="YR195" s="199"/>
      <c r="YS195" s="80"/>
      <c r="YT195" s="199"/>
      <c r="YU195" s="199"/>
      <c r="YV195" s="199"/>
      <c r="YW195" s="200"/>
      <c r="YX195" s="201"/>
      <c r="YY195" s="202"/>
      <c r="YZ195" s="199"/>
      <c r="ZA195" s="199"/>
      <c r="ZB195" s="80"/>
      <c r="ZC195" s="199"/>
      <c r="ZD195" s="199"/>
      <c r="ZE195" s="199"/>
      <c r="ZF195" s="200"/>
      <c r="ZG195" s="201"/>
      <c r="ZH195" s="202"/>
      <c r="ZI195" s="199"/>
      <c r="ZJ195" s="199"/>
      <c r="ZK195" s="80"/>
      <c r="ZL195" s="199"/>
      <c r="ZM195" s="199"/>
      <c r="ZN195" s="199"/>
      <c r="ZO195" s="200"/>
      <c r="ZP195" s="201"/>
      <c r="ZQ195" s="202"/>
      <c r="ZR195" s="199"/>
      <c r="ZS195" s="199"/>
      <c r="ZT195" s="80"/>
      <c r="ZU195" s="199"/>
      <c r="ZV195" s="199"/>
      <c r="ZW195" s="199"/>
      <c r="ZX195" s="200"/>
      <c r="ZY195" s="201"/>
      <c r="ZZ195" s="202"/>
      <c r="AAA195" s="199"/>
      <c r="AAB195" s="199"/>
      <c r="AAC195" s="80"/>
      <c r="AAD195" s="199"/>
      <c r="AAE195" s="199"/>
      <c r="AAF195" s="199"/>
      <c r="AAG195" s="200"/>
      <c r="AAH195" s="201"/>
      <c r="AAI195" s="202"/>
      <c r="AAJ195" s="199"/>
      <c r="AAK195" s="199"/>
      <c r="AAL195" s="80"/>
      <c r="AAM195" s="199"/>
      <c r="AAN195" s="199"/>
      <c r="AAO195" s="199"/>
      <c r="AAP195" s="200"/>
      <c r="AAQ195" s="201"/>
      <c r="AAR195" s="202"/>
      <c r="AAS195" s="199"/>
      <c r="AAT195" s="199"/>
      <c r="AAU195" s="80"/>
      <c r="AAV195" s="199"/>
      <c r="AAW195" s="199"/>
      <c r="AAX195" s="199"/>
      <c r="AAY195" s="200"/>
      <c r="AAZ195" s="201"/>
      <c r="ABA195" s="202"/>
      <c r="ABB195" s="199"/>
      <c r="ABD195" s="127"/>
      <c r="ABE195" s="199"/>
      <c r="ABF195" s="199"/>
      <c r="ABG195" s="199"/>
      <c r="ABH195" s="200"/>
      <c r="ABI195" s="201"/>
      <c r="ABJ195" s="202"/>
      <c r="ABK195" s="199"/>
      <c r="ABM195" s="127"/>
      <c r="ABQ195" s="243"/>
      <c r="ABR195" s="244"/>
      <c r="ABS195" s="245"/>
      <c r="ABV195" s="127"/>
      <c r="ABZ195" s="200"/>
      <c r="ACA195" s="201"/>
      <c r="ACB195" s="202"/>
      <c r="ACC195" s="199"/>
      <c r="ACD195" s="199"/>
      <c r="ACE195" s="80"/>
      <c r="ACF195" s="199"/>
      <c r="ACG195" s="199"/>
      <c r="ACH195" s="199"/>
      <c r="ACI195" s="200"/>
      <c r="ACJ195" s="201"/>
      <c r="ACK195" s="202"/>
      <c r="ACL195" s="199"/>
      <c r="ACM195" s="199"/>
      <c r="ACN195" s="80"/>
      <c r="ACO195" s="199"/>
      <c r="ACP195" s="199"/>
      <c r="ACQ195" s="199"/>
      <c r="ACR195" s="200"/>
      <c r="ACS195" s="201"/>
      <c r="ACT195" s="202"/>
      <c r="ACU195" s="199"/>
      <c r="ACV195" s="199"/>
      <c r="ACW195" s="80"/>
      <c r="ACX195" s="199"/>
      <c r="ACY195" s="199"/>
      <c r="ACZ195" s="199"/>
      <c r="ADA195" s="200"/>
      <c r="ADB195" s="201"/>
      <c r="ADC195" s="202"/>
      <c r="ADD195" s="199"/>
      <c r="ADE195" s="199"/>
      <c r="ADF195" s="80"/>
      <c r="ADG195" s="199"/>
      <c r="ADH195" s="199"/>
      <c r="ADI195" s="199"/>
      <c r="ADJ195" s="200"/>
      <c r="ADK195" s="201"/>
      <c r="ADL195" s="202"/>
      <c r="ADM195" s="199"/>
      <c r="ADN195" s="199"/>
      <c r="ADO195" s="80"/>
      <c r="ADP195" s="199"/>
      <c r="ADQ195" s="199"/>
      <c r="ADR195" s="199"/>
      <c r="ADS195" s="200"/>
      <c r="ADT195" s="201"/>
      <c r="ADU195" s="202"/>
      <c r="ADV195" s="199"/>
      <c r="ADW195" s="199"/>
      <c r="ADX195" s="80"/>
      <c r="ADY195" s="199"/>
      <c r="ADZ195" s="199"/>
      <c r="AEA195" s="199"/>
      <c r="AEB195" s="200"/>
      <c r="AEC195" s="201"/>
      <c r="AED195" s="202"/>
      <c r="AEE195" s="199"/>
      <c r="AEF195" s="199"/>
      <c r="AEG195" s="80"/>
      <c r="AEH195" s="199"/>
      <c r="AEI195" s="199"/>
      <c r="AEJ195" s="199"/>
      <c r="AEK195" s="200"/>
      <c r="AEL195" s="201"/>
      <c r="AEM195" s="202"/>
      <c r="AEN195" s="199"/>
      <c r="AEO195" s="199"/>
      <c r="AEP195" s="80"/>
      <c r="AEQ195" s="199"/>
      <c r="AER195" s="199"/>
      <c r="AES195" s="199"/>
      <c r="AET195" s="200"/>
      <c r="AEU195" s="201"/>
      <c r="AEV195" s="202"/>
      <c r="AEW195" s="199"/>
      <c r="AEX195" s="199"/>
      <c r="AEY195" s="80"/>
      <c r="AEZ195" s="199"/>
      <c r="AFA195" s="199"/>
      <c r="AFB195" s="199"/>
      <c r="AFC195" s="200"/>
      <c r="AFD195" s="201"/>
      <c r="AFE195" s="202"/>
      <c r="AFF195" s="199"/>
      <c r="AFG195" s="199"/>
      <c r="AFH195" s="80"/>
      <c r="AFI195" s="199"/>
      <c r="AFJ195" s="199"/>
      <c r="AFK195" s="199"/>
      <c r="AFL195" s="200"/>
      <c r="AFM195" s="201"/>
      <c r="AFN195" s="202"/>
      <c r="AFO195" s="199"/>
      <c r="AFP195" s="199"/>
      <c r="AFQ195" s="80"/>
      <c r="AFR195" s="199"/>
      <c r="AFS195" s="199"/>
      <c r="AFT195" s="199"/>
      <c r="AFU195" s="200"/>
      <c r="AFV195" s="201"/>
      <c r="AFW195" s="202"/>
      <c r="AFX195" s="199"/>
      <c r="AFY195" s="199"/>
      <c r="AFZ195" s="80"/>
      <c r="AGA195" s="199"/>
      <c r="AGB195" s="199"/>
      <c r="AGC195" s="199"/>
      <c r="AGD195" s="200"/>
      <c r="AGE195" s="201"/>
      <c r="AGF195" s="202"/>
      <c r="AGG195" s="199"/>
      <c r="AGH195" s="199"/>
      <c r="AGI195" s="80"/>
      <c r="AGJ195" s="199"/>
      <c r="AGK195" s="199"/>
      <c r="AGL195" s="199"/>
      <c r="AGM195" s="200"/>
      <c r="AGN195" s="201"/>
      <c r="AGO195" s="202"/>
      <c r="AGP195" s="199"/>
      <c r="AGQ195" s="199"/>
      <c r="AGR195" s="80"/>
      <c r="AGS195" s="199"/>
      <c r="AGT195" s="199"/>
      <c r="AGU195" s="199"/>
      <c r="AGV195" s="200"/>
      <c r="AGW195" s="201"/>
      <c r="AGX195" s="202"/>
      <c r="AGY195" s="199"/>
      <c r="AGZ195" s="199"/>
      <c r="AHA195" s="80"/>
      <c r="AHB195" s="199"/>
      <c r="AHC195" s="199"/>
      <c r="AHD195" s="199"/>
      <c r="AHE195" s="200"/>
      <c r="AHF195" s="201"/>
      <c r="AHG195" s="202"/>
      <c r="AHH195" s="199"/>
      <c r="AHI195" s="199"/>
      <c r="AHJ195" s="80"/>
      <c r="AHK195" s="199"/>
      <c r="AHL195" s="199"/>
      <c r="AHM195" s="199"/>
      <c r="AHN195" s="200"/>
      <c r="AHO195" s="201"/>
      <c r="AHP195" s="202"/>
      <c r="AHQ195" s="199"/>
      <c r="AHR195" s="199"/>
      <c r="AHS195" s="80"/>
      <c r="AHT195" s="199"/>
      <c r="AHU195" s="199"/>
      <c r="AHV195" s="199"/>
      <c r="AHW195" s="200"/>
      <c r="AHX195" s="201"/>
      <c r="AHY195" s="202"/>
      <c r="AHZ195" s="199"/>
      <c r="AIA195" s="199"/>
      <c r="AIB195" s="80"/>
      <c r="AIC195" s="199"/>
      <c r="AID195" s="199"/>
      <c r="AIE195" s="199"/>
      <c r="AIF195" s="200"/>
      <c r="AIG195" s="201"/>
      <c r="AIH195" s="202"/>
      <c r="AII195" s="199"/>
      <c r="AIJ195" s="199"/>
      <c r="AIK195" s="80"/>
      <c r="AIL195" s="199"/>
      <c r="AIM195" s="199"/>
      <c r="AIN195" s="199"/>
      <c r="AIO195" s="200"/>
      <c r="AIP195" s="201"/>
      <c r="AIQ195" s="202"/>
      <c r="AIR195" s="199"/>
      <c r="AIS195" s="199"/>
      <c r="AIT195" s="80"/>
      <c r="AIU195" s="199"/>
      <c r="AIV195" s="199"/>
      <c r="AIW195" s="199"/>
      <c r="AIX195" s="200"/>
      <c r="AIY195" s="201"/>
      <c r="AIZ195" s="202"/>
      <c r="AJA195" s="199"/>
      <c r="AJB195" s="199"/>
      <c r="AJC195" s="80"/>
      <c r="AJD195" s="199"/>
      <c r="AJE195" s="199"/>
      <c r="AJF195" s="199"/>
      <c r="AJG195" s="200"/>
      <c r="AJH195" s="201"/>
      <c r="AJI195" s="202"/>
      <c r="AJJ195" s="199"/>
      <c r="AJK195" s="199"/>
      <c r="AJL195" s="80"/>
      <c r="AJM195" s="199"/>
      <c r="AJN195" s="199"/>
      <c r="AJO195" s="199"/>
      <c r="AJP195" s="200"/>
      <c r="AJQ195" s="201"/>
      <c r="AJR195" s="202"/>
      <c r="AJS195" s="199"/>
      <c r="AJT195" s="199"/>
      <c r="AJU195" s="80"/>
      <c r="AJV195" s="199"/>
      <c r="AJW195" s="199"/>
      <c r="AJX195" s="199"/>
      <c r="AJY195" s="200"/>
      <c r="AJZ195" s="201"/>
      <c r="AKA195" s="202"/>
      <c r="AKB195" s="199"/>
      <c r="AKC195" s="199"/>
      <c r="AKD195" s="80"/>
      <c r="AKE195" s="199"/>
      <c r="AKF195" s="199"/>
      <c r="AKG195" s="199"/>
      <c r="AKH195" s="200"/>
      <c r="AKI195" s="201"/>
      <c r="AKJ195" s="202"/>
      <c r="AKK195" s="199"/>
      <c r="AKL195" s="199"/>
      <c r="AKM195" s="80"/>
      <c r="AKN195" s="199"/>
      <c r="AKO195" s="199"/>
      <c r="AKP195" s="199"/>
      <c r="AKQ195" s="200"/>
      <c r="AKR195" s="201"/>
      <c r="AKS195" s="202"/>
      <c r="AKT195" s="199"/>
      <c r="AKU195" s="199"/>
      <c r="AKV195" s="80"/>
      <c r="AKW195" s="199"/>
      <c r="AKX195" s="199"/>
      <c r="AKZ195" s="243"/>
      <c r="ALA195" s="201"/>
      <c r="ALB195" s="202"/>
      <c r="ALC195" s="199"/>
      <c r="ALD195" s="199"/>
      <c r="ALE195" s="80"/>
      <c r="ALF195" s="199"/>
      <c r="ALG195" s="199"/>
      <c r="ALI195" s="243"/>
      <c r="ALJ195" s="244"/>
      <c r="ALK195" s="245"/>
      <c r="ALN195" s="127"/>
      <c r="ALR195" s="243"/>
      <c r="ALS195" s="244"/>
      <c r="ALT195" s="245"/>
      <c r="ALV195" s="199"/>
      <c r="ALW195" s="80"/>
      <c r="ALX195" s="199"/>
      <c r="ALY195" s="199"/>
      <c r="ALZ195" s="199"/>
      <c r="AMA195" s="200"/>
      <c r="AMB195" s="201"/>
      <c r="AMC195" s="202"/>
      <c r="AMD195" s="199"/>
      <c r="AME195" s="199"/>
      <c r="AMF195" s="80"/>
      <c r="AMG195" s="199"/>
      <c r="AMH195" s="199"/>
      <c r="AMI195" s="199"/>
      <c r="AMJ195" s="200"/>
      <c r="AMK195" s="201"/>
      <c r="AML195" s="202"/>
      <c r="AMM195" s="199"/>
      <c r="AMN195" s="199"/>
      <c r="AMO195" s="80"/>
      <c r="AMP195" s="199"/>
      <c r="AMQ195" s="199"/>
      <c r="AMR195" s="199"/>
      <c r="AMS195" s="200"/>
      <c r="AMT195" s="201"/>
      <c r="AMU195" s="202"/>
      <c r="AMV195" s="199"/>
      <c r="AMW195" s="199"/>
      <c r="AMX195" s="80"/>
      <c r="AMY195" s="199"/>
      <c r="AMZ195" s="199"/>
      <c r="ANA195" s="199"/>
      <c r="ANB195" s="200"/>
      <c r="ANC195" s="201"/>
      <c r="AND195" s="202"/>
      <c r="ANE195" s="199"/>
      <c r="ANF195" s="199"/>
      <c r="ANG195" s="80"/>
      <c r="ANH195" s="199"/>
      <c r="ANI195" s="199"/>
      <c r="ANJ195" s="199"/>
      <c r="ANK195" s="200"/>
      <c r="ANL195" s="201"/>
      <c r="ANM195" s="202"/>
      <c r="ANN195" s="199"/>
      <c r="ANO195" s="199"/>
      <c r="ANP195" s="80"/>
      <c r="ANQ195" s="199"/>
      <c r="ANR195" s="199"/>
      <c r="ANS195" s="199"/>
      <c r="ANT195" s="200"/>
      <c r="ANU195" s="201"/>
      <c r="ANV195" s="202"/>
      <c r="ANW195" s="199"/>
      <c r="ANX195" s="199"/>
      <c r="ANY195" s="80"/>
      <c r="ANZ195" s="199"/>
      <c r="AOA195" s="199"/>
      <c r="AOB195" s="199"/>
      <c r="AOC195" s="200"/>
      <c r="AOD195" s="201"/>
      <c r="AOE195" s="202"/>
      <c r="AOF195" s="199"/>
      <c r="AOG195" s="199"/>
      <c r="AOH195" s="80"/>
      <c r="AOI195" s="199"/>
      <c r="AOJ195" s="199"/>
      <c r="AOK195" s="199"/>
      <c r="AOL195" s="200"/>
      <c r="AOM195" s="201"/>
      <c r="AON195" s="202"/>
      <c r="AOO195" s="199"/>
      <c r="AOP195" s="199"/>
      <c r="AOQ195" s="80"/>
      <c r="AOR195" s="199"/>
      <c r="AOS195" s="199"/>
      <c r="AOT195" s="199"/>
      <c r="AOU195" s="200"/>
      <c r="AOV195" s="201"/>
      <c r="AOW195" s="202"/>
      <c r="AOX195" s="199"/>
      <c r="AOY195" s="199"/>
      <c r="AOZ195" s="80"/>
      <c r="APA195" s="199"/>
      <c r="APB195" s="199"/>
      <c r="APC195" s="199"/>
      <c r="APD195" s="200"/>
      <c r="APE195" s="201"/>
      <c r="APF195" s="202"/>
      <c r="APG195" s="199"/>
      <c r="APH195" s="199"/>
      <c r="API195" s="80"/>
      <c r="APJ195" s="199"/>
      <c r="APK195" s="199"/>
      <c r="APL195" s="199"/>
      <c r="APM195" s="200"/>
      <c r="APN195" s="201"/>
      <c r="APO195" s="202"/>
      <c r="APP195" s="199"/>
      <c r="APQ195" s="199"/>
      <c r="APR195" s="80"/>
      <c r="APS195" s="199"/>
      <c r="APT195" s="199"/>
      <c r="APU195" s="199"/>
      <c r="APV195" s="200"/>
      <c r="APW195" s="201"/>
      <c r="APX195" s="202"/>
      <c r="APY195" s="199"/>
      <c r="APZ195" s="199"/>
      <c r="AQA195" s="80"/>
      <c r="AQB195" s="199"/>
      <c r="AQC195" s="199"/>
      <c r="AQD195" s="199"/>
      <c r="AQE195" s="200"/>
      <c r="AQF195" s="201"/>
      <c r="AQG195" s="202"/>
      <c r="AQH195" s="199"/>
      <c r="AQI195" s="199"/>
      <c r="AQJ195" s="80"/>
      <c r="AQK195" s="199"/>
      <c r="AQL195" s="199"/>
      <c r="AQM195" s="199"/>
      <c r="AQN195" s="200"/>
      <c r="AQO195" s="201"/>
      <c r="AQP195" s="202"/>
      <c r="AQQ195" s="199"/>
      <c r="AQR195" s="199"/>
      <c r="AQS195" s="80"/>
      <c r="AQT195" s="199"/>
      <c r="AQU195" s="199"/>
      <c r="AQV195" s="199"/>
      <c r="AQW195" s="200"/>
      <c r="AQX195" s="201"/>
      <c r="AQY195" s="202"/>
      <c r="AQZ195" s="199"/>
      <c r="ARA195" s="199"/>
      <c r="ARB195" s="80"/>
      <c r="ARC195" s="199"/>
      <c r="ARD195" s="199"/>
      <c r="ARE195" s="199"/>
      <c r="ARF195" s="200"/>
      <c r="ARG195" s="201"/>
      <c r="ARH195" s="202"/>
      <c r="ARI195" s="199"/>
      <c r="ARJ195" s="199"/>
      <c r="ARK195" s="80"/>
      <c r="ARL195" s="199"/>
      <c r="ARM195" s="199"/>
      <c r="ARN195" s="199"/>
      <c r="ARO195" s="200"/>
      <c r="ARP195" s="201"/>
      <c r="ARQ195" s="202"/>
      <c r="ARR195" s="199"/>
      <c r="ARS195" s="199"/>
      <c r="ART195" s="80"/>
      <c r="ARU195" s="199"/>
      <c r="ARV195" s="199"/>
      <c r="ARW195" s="199"/>
      <c r="ARX195" s="200"/>
      <c r="ARY195" s="201"/>
      <c r="ARZ195" s="202"/>
      <c r="ASA195" s="199"/>
      <c r="ASB195" s="199"/>
      <c r="ASC195" s="80"/>
      <c r="ASD195" s="199"/>
      <c r="ASE195" s="199"/>
      <c r="ASF195" s="199"/>
      <c r="ASG195" s="200"/>
      <c r="ASH195" s="201"/>
      <c r="ASI195" s="202"/>
      <c r="ASJ195" s="199"/>
      <c r="ASK195" s="199"/>
      <c r="ASL195" s="80"/>
      <c r="ASM195" s="199"/>
      <c r="ASN195" s="199"/>
      <c r="ASO195" s="199"/>
      <c r="ASP195" s="200"/>
      <c r="ASQ195" s="201"/>
      <c r="ASR195" s="202"/>
      <c r="ASS195" s="199"/>
      <c r="AST195" s="199"/>
      <c r="ASU195" s="80"/>
      <c r="ASV195" s="199"/>
      <c r="ASW195" s="199"/>
      <c r="ASX195" s="199"/>
      <c r="ASY195" s="200"/>
      <c r="ASZ195" s="201"/>
      <c r="ATA195" s="202"/>
      <c r="ATB195" s="199"/>
      <c r="ATC195" s="199"/>
      <c r="ATD195" s="80"/>
      <c r="ATE195" s="199"/>
      <c r="ATF195" s="199"/>
      <c r="ATG195" s="199"/>
      <c r="ATH195" s="200"/>
      <c r="ATI195" s="201"/>
      <c r="ATJ195" s="202"/>
      <c r="ATK195" s="199"/>
      <c r="ATL195" s="199"/>
      <c r="ATM195" s="80"/>
      <c r="ATN195" s="199"/>
      <c r="ATO195" s="199"/>
      <c r="ATP195" s="199"/>
      <c r="ATQ195" s="200"/>
      <c r="ATR195" s="201"/>
      <c r="ATS195" s="202"/>
      <c r="ATT195" s="199"/>
      <c r="ATU195" s="199"/>
      <c r="ATV195" s="80"/>
      <c r="ATW195" s="199"/>
      <c r="ATX195" s="199"/>
      <c r="ATY195" s="199"/>
      <c r="ATZ195" s="200"/>
      <c r="AUA195" s="201"/>
      <c r="AUB195" s="202"/>
      <c r="AUC195" s="199"/>
      <c r="AUD195" s="199"/>
      <c r="AUE195" s="80"/>
      <c r="AUF195" s="199"/>
      <c r="AUG195" s="199"/>
      <c r="AUH195" s="199"/>
      <c r="AUI195" s="200"/>
      <c r="AUJ195" s="201"/>
      <c r="AUK195" s="202"/>
      <c r="AUL195" s="199"/>
      <c r="AUM195" s="199"/>
      <c r="AUN195" s="80"/>
      <c r="AUO195" s="199"/>
      <c r="AUP195" s="199"/>
      <c r="AUQ195" s="199"/>
      <c r="AUR195" s="200"/>
      <c r="AUS195" s="201"/>
      <c r="AUT195" s="202"/>
      <c r="AUW195" s="80"/>
      <c r="AUX195" s="199"/>
      <c r="AUY195" s="199"/>
      <c r="AUZ195" s="199"/>
      <c r="AVA195" s="200"/>
      <c r="AVB195" s="201"/>
      <c r="AVC195" s="202"/>
      <c r="AVF195" s="127"/>
      <c r="AVJ195" s="243"/>
      <c r="AVK195" s="244"/>
      <c r="AVL195" s="245"/>
      <c r="AVO195" s="127"/>
      <c r="AVR195" s="199"/>
      <c r="AVS195" s="200"/>
      <c r="AVT195" s="201"/>
      <c r="AVU195" s="202"/>
      <c r="AVV195" s="199"/>
      <c r="AVW195" s="199"/>
      <c r="AVX195" s="80"/>
      <c r="AVY195" s="199"/>
      <c r="AVZ195" s="199"/>
      <c r="AWA195" s="199"/>
      <c r="AWB195" s="200"/>
      <c r="AWC195" s="201"/>
      <c r="AWD195" s="202"/>
      <c r="AWE195" s="199"/>
      <c r="AWF195" s="199"/>
      <c r="AWG195" s="80"/>
      <c r="AWH195" s="199"/>
      <c r="AWI195" s="199"/>
      <c r="AWJ195" s="199"/>
      <c r="AWK195" s="200"/>
      <c r="AWL195" s="201"/>
      <c r="AWM195" s="202"/>
      <c r="AWN195" s="199"/>
      <c r="AWO195" s="199"/>
      <c r="AWP195" s="80"/>
      <c r="AWQ195" s="199"/>
      <c r="AWR195" s="199"/>
      <c r="AWS195" s="199"/>
      <c r="AWT195" s="200"/>
      <c r="AWU195" s="201"/>
      <c r="AWV195" s="202"/>
      <c r="AWW195" s="199"/>
      <c r="AWX195" s="199"/>
      <c r="AWY195" s="80"/>
      <c r="AWZ195" s="199"/>
      <c r="AXA195" s="199"/>
      <c r="AXB195" s="199"/>
      <c r="AXC195" s="200"/>
      <c r="AXD195" s="201"/>
      <c r="AXE195" s="202"/>
      <c r="AXF195" s="199"/>
      <c r="AXG195" s="199"/>
      <c r="AXH195" s="80"/>
      <c r="AXI195" s="199"/>
      <c r="AXJ195" s="199"/>
      <c r="AXK195" s="199"/>
      <c r="AXL195" s="200"/>
      <c r="AXM195" s="201"/>
      <c r="AXN195" s="202"/>
      <c r="AXO195" s="199"/>
      <c r="AXP195" s="199"/>
      <c r="AXQ195" s="80"/>
      <c r="AXR195" s="199"/>
      <c r="AXS195" s="199"/>
      <c r="AXT195" s="199"/>
      <c r="AXU195" s="200"/>
      <c r="AXV195" s="201"/>
      <c r="AXW195" s="202"/>
      <c r="AXX195" s="199"/>
      <c r="AXY195" s="199"/>
      <c r="AXZ195" s="80"/>
      <c r="AYA195" s="199"/>
      <c r="AYB195" s="199"/>
      <c r="AYC195" s="199"/>
      <c r="AYD195" s="200"/>
      <c r="AYE195" s="201"/>
      <c r="AYF195" s="202"/>
      <c r="AYG195" s="199"/>
      <c r="AYH195" s="199"/>
      <c r="AYI195" s="80"/>
      <c r="AYJ195" s="199"/>
      <c r="AYK195" s="199"/>
      <c r="AYL195" s="199"/>
      <c r="AYM195" s="200"/>
      <c r="AYN195" s="201"/>
      <c r="AYO195" s="202"/>
      <c r="AYP195" s="199"/>
      <c r="AYQ195" s="199"/>
      <c r="AYR195" s="80"/>
      <c r="AYS195" s="199"/>
      <c r="AYT195" s="199"/>
      <c r="AYU195" s="199"/>
      <c r="AYV195" s="200"/>
      <c r="AYW195" s="201"/>
      <c r="AYX195" s="202"/>
      <c r="AYY195" s="199"/>
      <c r="AYZ195" s="199"/>
      <c r="AZA195" s="80"/>
      <c r="AZB195" s="199"/>
      <c r="AZC195" s="199"/>
      <c r="AZD195" s="199"/>
      <c r="AZE195" s="200"/>
      <c r="AZF195" s="201"/>
      <c r="AZG195" s="202"/>
      <c r="AZH195" s="199"/>
      <c r="AZI195" s="199"/>
      <c r="AZJ195" s="80"/>
      <c r="AZK195" s="199"/>
      <c r="AZL195" s="199"/>
      <c r="AZM195" s="199"/>
      <c r="AZN195" s="200"/>
      <c r="AZO195" s="201"/>
      <c r="AZP195" s="202"/>
      <c r="AZQ195" s="199"/>
      <c r="AZR195" s="199"/>
      <c r="AZS195" s="80"/>
      <c r="AZT195" s="199"/>
      <c r="AZU195" s="199"/>
      <c r="AZV195" s="199"/>
      <c r="AZW195" s="200"/>
      <c r="AZX195" s="201"/>
      <c r="AZY195" s="202"/>
      <c r="AZZ195" s="199"/>
      <c r="BAA195" s="199"/>
      <c r="BAB195" s="80"/>
      <c r="BAC195" s="199"/>
      <c r="BAD195" s="199"/>
      <c r="BAE195" s="199"/>
      <c r="BAF195" s="200"/>
      <c r="BAG195" s="201"/>
      <c r="BAH195" s="202"/>
      <c r="BAI195" s="199"/>
      <c r="BAJ195" s="199"/>
      <c r="BAK195" s="80"/>
      <c r="BAL195" s="199"/>
      <c r="BAM195" s="199"/>
      <c r="BAN195" s="199"/>
      <c r="BAO195" s="200"/>
      <c r="BAP195" s="201"/>
      <c r="BAQ195" s="202"/>
      <c r="BAR195" s="199"/>
      <c r="BAS195" s="199"/>
      <c r="BAT195" s="80"/>
      <c r="BAU195" s="199"/>
      <c r="BAV195" s="199"/>
      <c r="BAW195" s="199"/>
      <c r="BAX195" s="200"/>
      <c r="BAY195" s="201"/>
      <c r="BAZ195" s="202"/>
      <c r="BBA195" s="199"/>
      <c r="BBB195" s="199"/>
      <c r="BBC195" s="80"/>
      <c r="BBD195" s="199"/>
      <c r="BBE195" s="199"/>
      <c r="BBF195" s="199"/>
      <c r="BBG195" s="200"/>
      <c r="BBH195" s="201"/>
      <c r="BBI195" s="202"/>
      <c r="BBJ195" s="199"/>
      <c r="BBK195" s="199"/>
      <c r="BBL195" s="80"/>
      <c r="BBM195" s="199"/>
      <c r="BBN195" s="199"/>
      <c r="BBO195" s="199"/>
      <c r="BBP195" s="200"/>
      <c r="BBQ195" s="201"/>
      <c r="BBR195" s="202"/>
      <c r="BBS195" s="199"/>
      <c r="BBT195" s="199"/>
      <c r="BBU195" s="80"/>
      <c r="BBV195" s="199"/>
      <c r="BBW195" s="199"/>
      <c r="BBX195" s="199"/>
      <c r="BBY195" s="200"/>
      <c r="BBZ195" s="201"/>
      <c r="BCA195" s="202"/>
      <c r="BCB195" s="199"/>
      <c r="BCC195" s="199"/>
      <c r="BCD195" s="80"/>
      <c r="BCE195" s="199"/>
      <c r="BCF195" s="199"/>
      <c r="BCG195" s="199"/>
      <c r="BCH195" s="200"/>
      <c r="BCI195" s="201"/>
      <c r="BCJ195" s="202"/>
      <c r="BCK195" s="199"/>
      <c r="BCL195" s="199"/>
      <c r="BCM195" s="80"/>
      <c r="BCN195" s="199"/>
      <c r="BCO195" s="199"/>
      <c r="BCP195" s="199"/>
      <c r="BCQ195" s="200"/>
      <c r="BCR195" s="201"/>
      <c r="BCS195" s="202"/>
      <c r="BCT195" s="199"/>
      <c r="BCU195" s="199"/>
      <c r="BCV195" s="80"/>
      <c r="BCW195" s="199"/>
      <c r="BCX195" s="199"/>
      <c r="BCY195" s="199"/>
      <c r="BCZ195" s="200"/>
      <c r="BDA195" s="201"/>
      <c r="BDB195" s="202"/>
      <c r="BDC195" s="199"/>
      <c r="BDD195" s="199"/>
      <c r="BDE195" s="80"/>
      <c r="BDF195" s="199"/>
      <c r="BDG195" s="199"/>
      <c r="BDH195" s="199"/>
      <c r="BDI195" s="200"/>
      <c r="BDJ195" s="201"/>
      <c r="BDK195" s="202"/>
      <c r="BDL195" s="199"/>
      <c r="BDM195" s="199"/>
      <c r="BDN195" s="80"/>
      <c r="BDO195" s="199"/>
      <c r="BDP195" s="199"/>
      <c r="BDQ195" s="199"/>
      <c r="BDR195" s="200"/>
      <c r="BDS195" s="201"/>
      <c r="BDT195" s="202"/>
      <c r="BDU195" s="199"/>
      <c r="BDV195" s="199"/>
      <c r="BDW195" s="80"/>
      <c r="BDX195" s="199"/>
      <c r="BDY195" s="199"/>
      <c r="BDZ195" s="199"/>
      <c r="BEA195" s="200"/>
      <c r="BEB195" s="201"/>
      <c r="BEC195" s="202"/>
      <c r="BED195" s="199"/>
      <c r="BEE195" s="199"/>
      <c r="BEF195" s="80"/>
      <c r="BEG195" s="199"/>
      <c r="BEH195" s="199"/>
      <c r="BEI195" s="199"/>
      <c r="BEJ195" s="200"/>
      <c r="BEK195" s="201"/>
      <c r="BEL195" s="202"/>
      <c r="BEM195" s="199"/>
      <c r="BEN195" s="199"/>
      <c r="BEO195" s="80"/>
      <c r="BEP195" s="199"/>
      <c r="BES195" s="200"/>
      <c r="BET195" s="201"/>
      <c r="BEU195" s="202"/>
      <c r="BEV195" s="199"/>
      <c r="BEW195" s="199"/>
      <c r="BEX195" s="80"/>
      <c r="BEY195" s="199"/>
      <c r="BFB195" s="243"/>
      <c r="BFC195" s="244"/>
      <c r="BFD195" s="245"/>
      <c r="BFG195" s="127"/>
      <c r="BFK195" s="243"/>
      <c r="BFL195" s="244"/>
      <c r="BFM195" s="245"/>
      <c r="BFN195" s="199"/>
      <c r="BFO195" s="199"/>
      <c r="BFP195" s="80"/>
      <c r="BFQ195" s="199"/>
      <c r="BFR195" s="199"/>
      <c r="BFS195" s="199"/>
      <c r="BFT195" s="200"/>
      <c r="BFU195" s="201"/>
      <c r="BFV195" s="202"/>
      <c r="BFW195" s="199"/>
      <c r="BFX195" s="199"/>
      <c r="BFY195" s="80"/>
      <c r="BFZ195" s="199"/>
      <c r="BGA195" s="199"/>
      <c r="BGB195" s="199"/>
      <c r="BGC195" s="200"/>
      <c r="BGD195" s="201"/>
      <c r="BGE195" s="202"/>
      <c r="BGF195" s="199"/>
      <c r="BGG195" s="199"/>
      <c r="BGH195" s="80"/>
      <c r="BGI195" s="199"/>
      <c r="BGJ195" s="199"/>
      <c r="BGK195" s="199"/>
      <c r="BGL195" s="200"/>
      <c r="BGM195" s="201"/>
      <c r="BGN195" s="202"/>
      <c r="BGO195" s="199"/>
      <c r="BGP195" s="199"/>
      <c r="BGQ195" s="80"/>
      <c r="BGR195" s="199"/>
      <c r="BGS195" s="199"/>
      <c r="BGT195" s="199"/>
      <c r="BGU195" s="200"/>
      <c r="BGV195" s="201"/>
      <c r="BGW195" s="202"/>
      <c r="BGX195" s="199"/>
      <c r="BGY195" s="199"/>
      <c r="BGZ195" s="80"/>
      <c r="BHA195" s="199"/>
      <c r="BHB195" s="199"/>
      <c r="BHC195" s="199"/>
      <c r="BHD195" s="200"/>
      <c r="BHE195" s="201"/>
      <c r="BHF195" s="202"/>
      <c r="BHG195" s="199"/>
      <c r="BHH195" s="199"/>
      <c r="BHI195" s="80"/>
      <c r="BHJ195" s="199"/>
      <c r="BHK195" s="199"/>
      <c r="BHL195" s="199"/>
      <c r="BHM195" s="200"/>
      <c r="BHN195" s="201"/>
      <c r="BHO195" s="202"/>
      <c r="BHP195" s="199"/>
      <c r="BHQ195" s="199"/>
      <c r="BHR195" s="80"/>
      <c r="BHS195" s="199"/>
      <c r="BHT195" s="199"/>
      <c r="BHU195" s="199"/>
      <c r="BHV195" s="200"/>
      <c r="BHW195" s="201"/>
      <c r="BHX195" s="202"/>
      <c r="BHY195" s="199"/>
      <c r="BHZ195" s="199"/>
      <c r="BIA195" s="80"/>
      <c r="BIB195" s="199"/>
      <c r="BIC195" s="199"/>
      <c r="BID195" s="199"/>
      <c r="BIE195" s="200"/>
      <c r="BIF195" s="201"/>
      <c r="BIG195" s="202"/>
      <c r="BIH195" s="199"/>
      <c r="BII195" s="199"/>
      <c r="BIJ195" s="80"/>
      <c r="BIK195" s="199"/>
      <c r="BIL195" s="199"/>
      <c r="BIM195" s="199"/>
      <c r="BIN195" s="200"/>
      <c r="BIO195" s="201"/>
      <c r="BIP195" s="202"/>
      <c r="BIQ195" s="199"/>
      <c r="BIR195" s="199"/>
      <c r="BIS195" s="80"/>
      <c r="BIT195" s="199"/>
      <c r="BIU195" s="199"/>
      <c r="BIV195" s="199"/>
      <c r="BIW195" s="200"/>
      <c r="BIX195" s="201"/>
      <c r="BIY195" s="202"/>
      <c r="BIZ195" s="199"/>
      <c r="BJA195" s="199"/>
      <c r="BJB195" s="80"/>
      <c r="BJC195" s="199"/>
      <c r="BJD195" s="199"/>
      <c r="BJE195" s="199"/>
      <c r="BJF195" s="200"/>
      <c r="BJG195" s="201"/>
      <c r="BJH195" s="202"/>
      <c r="BJI195" s="199"/>
      <c r="BJJ195" s="199"/>
      <c r="BJK195" s="80"/>
      <c r="BJL195" s="199"/>
      <c r="BJM195" s="199"/>
      <c r="BJN195" s="199"/>
      <c r="BJO195" s="200"/>
      <c r="BJP195" s="201"/>
      <c r="BJQ195" s="202"/>
      <c r="BJR195" s="199"/>
      <c r="BJS195" s="199"/>
      <c r="BJT195" s="80"/>
      <c r="BJU195" s="199"/>
      <c r="BJV195" s="199"/>
      <c r="BJW195" s="199"/>
      <c r="BJX195" s="200"/>
      <c r="BJY195" s="201"/>
      <c r="BJZ195" s="202"/>
      <c r="BKA195" s="199"/>
      <c r="BKB195" s="199"/>
      <c r="BKC195" s="80"/>
      <c r="BKD195" s="199"/>
      <c r="BKE195" s="199"/>
      <c r="BKF195" s="199"/>
      <c r="BKG195" s="200"/>
      <c r="BKH195" s="201"/>
      <c r="BKI195" s="202"/>
      <c r="BKJ195" s="199"/>
      <c r="BKK195" s="199"/>
      <c r="BKL195" s="80"/>
      <c r="BKM195" s="199"/>
      <c r="BKN195" s="199"/>
      <c r="BKO195" s="199"/>
      <c r="BKP195" s="200"/>
      <c r="BKQ195" s="201"/>
      <c r="BKR195" s="202"/>
      <c r="BKS195" s="199"/>
      <c r="BKT195" s="199"/>
      <c r="BKU195" s="80"/>
      <c r="BKV195" s="199"/>
      <c r="BKW195" s="199"/>
      <c r="BKX195" s="199"/>
      <c r="BKY195" s="200"/>
      <c r="BKZ195" s="201"/>
      <c r="BLA195" s="202"/>
      <c r="BLB195" s="199"/>
      <c r="BLC195" s="199"/>
      <c r="BLD195" s="80"/>
      <c r="BLE195" s="199"/>
      <c r="BLF195" s="199"/>
      <c r="BLG195" s="199"/>
      <c r="BLH195" s="200"/>
      <c r="BLI195" s="201"/>
      <c r="BLJ195" s="202"/>
      <c r="BLK195" s="199"/>
      <c r="BLL195" s="199"/>
      <c r="BLM195" s="80"/>
      <c r="BLN195" s="199"/>
      <c r="BLO195" s="199"/>
      <c r="BLP195" s="199"/>
      <c r="BLQ195" s="200"/>
      <c r="BLR195" s="201"/>
      <c r="BLS195" s="202"/>
      <c r="BLT195" s="199"/>
      <c r="BLU195" s="199"/>
      <c r="BLV195" s="80"/>
      <c r="BLW195" s="199"/>
      <c r="BLX195" s="199"/>
      <c r="BLY195" s="199"/>
      <c r="BLZ195" s="200"/>
      <c r="BMA195" s="201"/>
      <c r="BMB195" s="202"/>
      <c r="BMC195" s="199"/>
      <c r="BMD195" s="199"/>
      <c r="BME195" s="80"/>
      <c r="BMF195" s="199"/>
      <c r="BMG195" s="199"/>
      <c r="BMH195" s="199"/>
      <c r="BMI195" s="200"/>
      <c r="BMJ195" s="201"/>
      <c r="BMK195" s="202"/>
      <c r="BML195" s="199"/>
      <c r="BMM195" s="199"/>
      <c r="BMN195" s="80"/>
      <c r="BMO195" s="199"/>
      <c r="BMP195" s="199"/>
      <c r="BMQ195" s="199"/>
      <c r="BMR195" s="200"/>
      <c r="BMS195" s="201"/>
      <c r="BMT195" s="202"/>
      <c r="BMU195" s="199"/>
      <c r="BMV195" s="199"/>
      <c r="BMW195" s="80"/>
      <c r="BMX195" s="199"/>
      <c r="BMY195" s="199"/>
      <c r="BMZ195" s="199"/>
      <c r="BNA195" s="200"/>
      <c r="BNB195" s="201"/>
      <c r="BNC195" s="202"/>
      <c r="BND195" s="199"/>
      <c r="BNE195" s="199"/>
      <c r="BNF195" s="80"/>
      <c r="BNG195" s="199"/>
      <c r="BNH195" s="199"/>
      <c r="BNI195" s="199"/>
      <c r="BNJ195" s="200"/>
      <c r="BNK195" s="201"/>
      <c r="BNL195" s="202"/>
      <c r="BNM195" s="199"/>
      <c r="BNN195" s="199"/>
      <c r="BNO195" s="80"/>
      <c r="BNP195" s="199"/>
      <c r="BNQ195" s="199"/>
      <c r="BNR195" s="199"/>
      <c r="BNS195" s="200"/>
      <c r="BNT195" s="201"/>
      <c r="BNU195" s="202"/>
      <c r="BNV195" s="199"/>
      <c r="BNW195" s="199"/>
      <c r="BNX195" s="80"/>
      <c r="BNY195" s="199"/>
      <c r="BNZ195" s="199"/>
      <c r="BOA195" s="199"/>
      <c r="BOB195" s="200"/>
      <c r="BOC195" s="201"/>
      <c r="BOD195" s="202"/>
      <c r="BOE195" s="199"/>
      <c r="BOF195" s="199"/>
      <c r="BOG195" s="80"/>
      <c r="BOH195" s="199"/>
      <c r="BOI195" s="199"/>
      <c r="BOJ195" s="199"/>
      <c r="BOK195" s="200"/>
      <c r="BOL195" s="201"/>
      <c r="BOM195" s="245"/>
      <c r="BOO195" s="199"/>
      <c r="BOP195" s="80"/>
      <c r="BOQ195" s="199"/>
      <c r="BOR195" s="199"/>
      <c r="BOS195" s="199"/>
      <c r="BOT195" s="200"/>
      <c r="BOU195" s="201"/>
      <c r="BOV195" s="245"/>
      <c r="BOY195" s="127"/>
      <c r="BPC195" s="243"/>
      <c r="BPD195" s="244"/>
      <c r="BPE195" s="245"/>
      <c r="BPH195" s="127"/>
      <c r="BPJ195" s="199"/>
      <c r="BPK195" s="199"/>
      <c r="BPL195" s="200"/>
      <c r="BPM195" s="201"/>
      <c r="BPN195" s="202"/>
      <c r="BPO195" s="199"/>
      <c r="BPP195" s="199"/>
      <c r="BPQ195" s="80"/>
      <c r="BPR195" s="199"/>
      <c r="BPS195" s="199"/>
      <c r="BPT195" s="199"/>
      <c r="BPU195" s="200"/>
      <c r="BPV195" s="201"/>
      <c r="BPW195" s="202"/>
      <c r="BPX195" s="199"/>
      <c r="BPY195" s="199"/>
      <c r="BPZ195" s="80"/>
      <c r="BQA195" s="199"/>
      <c r="BQB195" s="199"/>
      <c r="BQC195" s="199"/>
      <c r="BQD195" s="200"/>
      <c r="BQE195" s="201"/>
      <c r="BQF195" s="202"/>
      <c r="BQG195" s="199"/>
      <c r="BQH195" s="199"/>
      <c r="BQI195" s="80"/>
      <c r="BQJ195" s="199"/>
      <c r="BQK195" s="199"/>
      <c r="BQL195" s="199"/>
      <c r="BQM195" s="200"/>
      <c r="BQN195" s="201"/>
      <c r="BQO195" s="202"/>
      <c r="BQP195" s="199"/>
      <c r="BQQ195" s="199"/>
      <c r="BQR195" s="80"/>
      <c r="BQS195" s="199"/>
      <c r="BQT195" s="199"/>
      <c r="BQU195" s="199"/>
      <c r="BQV195" s="200"/>
      <c r="BQW195" s="201"/>
      <c r="BQX195" s="202"/>
      <c r="BQY195" s="199"/>
      <c r="BQZ195" s="199"/>
      <c r="BRA195" s="80"/>
      <c r="BRB195" s="199"/>
      <c r="BRC195" s="199"/>
      <c r="BRD195" s="199"/>
      <c r="BRE195" s="200"/>
      <c r="BRF195" s="201"/>
      <c r="BRG195" s="202"/>
      <c r="BRH195" s="199"/>
      <c r="BRI195" s="199"/>
      <c r="BRJ195" s="80"/>
      <c r="BRK195" s="199"/>
      <c r="BRL195" s="199"/>
      <c r="BRM195" s="199"/>
      <c r="BRN195" s="200"/>
      <c r="BRO195" s="201"/>
      <c r="BRP195" s="202"/>
      <c r="BRQ195" s="199"/>
      <c r="BRR195" s="199"/>
      <c r="BRS195" s="80"/>
      <c r="BRT195" s="199"/>
      <c r="BRU195" s="199"/>
      <c r="BRV195" s="199"/>
      <c r="BRW195" s="200"/>
      <c r="BRX195" s="201"/>
      <c r="BRY195" s="202"/>
      <c r="BRZ195" s="199"/>
      <c r="BSA195" s="199"/>
      <c r="BSB195" s="80"/>
      <c r="BSC195" s="199"/>
      <c r="BSD195" s="199"/>
      <c r="BSE195" s="199"/>
      <c r="BSF195" s="200"/>
      <c r="BSG195" s="201"/>
      <c r="BSH195" s="202"/>
      <c r="BSI195" s="199"/>
      <c r="BSJ195" s="199"/>
      <c r="BSK195" s="80"/>
      <c r="BSL195" s="199"/>
      <c r="BSM195" s="199"/>
      <c r="BSN195" s="199"/>
      <c r="BSO195" s="200"/>
      <c r="BSP195" s="201"/>
      <c r="BSQ195" s="202"/>
      <c r="BSR195" s="199"/>
      <c r="BSS195" s="199"/>
      <c r="BST195" s="80"/>
      <c r="BSU195" s="199"/>
      <c r="BSV195" s="199"/>
      <c r="BSW195" s="199"/>
      <c r="BSX195" s="200"/>
      <c r="BSY195" s="201"/>
      <c r="BSZ195" s="202"/>
      <c r="BTA195" s="199"/>
      <c r="BTB195" s="199"/>
      <c r="BTC195" s="80"/>
      <c r="BTD195" s="199"/>
      <c r="BTE195" s="199"/>
      <c r="BTF195" s="199"/>
      <c r="BTG195" s="200"/>
      <c r="BTH195" s="201"/>
      <c r="BTI195" s="202"/>
      <c r="BTJ195" s="199"/>
      <c r="BTK195" s="199"/>
      <c r="BTL195" s="80"/>
      <c r="BTM195" s="199"/>
      <c r="BTN195" s="199"/>
      <c r="BTO195" s="199"/>
      <c r="BTP195" s="200"/>
      <c r="BTQ195" s="201"/>
      <c r="BTR195" s="202"/>
      <c r="BTS195" s="199"/>
      <c r="BTT195" s="199"/>
      <c r="BTU195" s="80"/>
      <c r="BTV195" s="199"/>
      <c r="BTW195" s="199"/>
      <c r="BTX195" s="199"/>
      <c r="BTY195" s="200"/>
      <c r="BTZ195" s="201"/>
      <c r="BUA195" s="202"/>
      <c r="BUB195" s="199"/>
      <c r="BUC195" s="199"/>
      <c r="BUD195" s="80"/>
      <c r="BUE195" s="199"/>
      <c r="BUF195" s="199"/>
      <c r="BUG195" s="199"/>
      <c r="BUH195" s="200"/>
      <c r="BUI195" s="201"/>
      <c r="BUJ195" s="202"/>
      <c r="BUK195" s="199"/>
      <c r="BUL195" s="199"/>
      <c r="BUM195" s="80"/>
      <c r="BUN195" s="199"/>
      <c r="BUO195" s="199"/>
      <c r="BUP195" s="199"/>
      <c r="BUQ195" s="200"/>
      <c r="BUR195" s="201"/>
      <c r="BUS195" s="202"/>
      <c r="BUT195" s="199"/>
      <c r="BUU195" s="199"/>
      <c r="BUV195" s="80"/>
      <c r="BUW195" s="199"/>
      <c r="BUX195" s="199"/>
      <c r="BUY195" s="199"/>
      <c r="BUZ195" s="200"/>
      <c r="BVA195" s="201"/>
      <c r="BVB195" s="202"/>
      <c r="BVC195" s="199"/>
      <c r="BVD195" s="199"/>
      <c r="BVE195" s="80"/>
      <c r="BVF195" s="199"/>
      <c r="BVG195" s="199"/>
      <c r="BVH195" s="199"/>
      <c r="BVI195" s="200"/>
      <c r="BVJ195" s="201"/>
      <c r="BVK195" s="202"/>
      <c r="BVL195" s="199"/>
      <c r="BVM195" s="199"/>
      <c r="BVN195" s="80"/>
      <c r="BVO195" s="199"/>
      <c r="BVP195" s="199"/>
      <c r="BVQ195" s="199"/>
      <c r="BVR195" s="200"/>
      <c r="BVS195" s="201"/>
      <c r="BVT195" s="202"/>
      <c r="BVU195" s="199"/>
      <c r="BVV195" s="199"/>
      <c r="BVW195" s="80"/>
      <c r="BVX195" s="199"/>
      <c r="BVY195" s="199"/>
      <c r="BVZ195" s="199"/>
      <c r="BWA195" s="200"/>
      <c r="BWB195" s="201"/>
      <c r="BWC195" s="202"/>
      <c r="BWD195" s="199"/>
      <c r="BWE195" s="199"/>
      <c r="BWF195" s="80"/>
      <c r="BWG195" s="199"/>
      <c r="BWH195" s="199"/>
      <c r="BWI195" s="199"/>
      <c r="BWJ195" s="200"/>
      <c r="BWK195" s="201"/>
      <c r="BWL195" s="202"/>
      <c r="BWM195" s="199"/>
      <c r="BWN195" s="199"/>
      <c r="BWO195" s="80"/>
      <c r="BWP195" s="199"/>
      <c r="BWQ195" s="199"/>
      <c r="BWR195" s="199"/>
      <c r="BWS195" s="200"/>
      <c r="BWT195" s="201"/>
      <c r="BWU195" s="202"/>
      <c r="BWV195" s="199"/>
      <c r="BWW195" s="199"/>
      <c r="BWX195" s="80"/>
      <c r="BWY195" s="199"/>
      <c r="BWZ195" s="199"/>
      <c r="BXA195" s="199"/>
      <c r="BXB195" s="200"/>
      <c r="BXC195" s="201"/>
      <c r="BXD195" s="202"/>
      <c r="BXE195" s="199"/>
      <c r="BXF195" s="199"/>
      <c r="BXG195" s="80"/>
      <c r="BXH195" s="199"/>
      <c r="BXI195" s="199"/>
      <c r="BXJ195" s="199"/>
      <c r="BXK195" s="200"/>
      <c r="BXL195" s="201"/>
      <c r="BXM195" s="202"/>
      <c r="BXN195" s="199"/>
      <c r="BXO195" s="199"/>
      <c r="BXP195" s="80"/>
      <c r="BXQ195" s="199"/>
      <c r="BXR195" s="199"/>
      <c r="BXS195" s="199"/>
      <c r="BXT195" s="200"/>
      <c r="BXU195" s="201"/>
      <c r="BXV195" s="202"/>
      <c r="BXW195" s="199"/>
      <c r="BXX195" s="199"/>
      <c r="BXY195" s="80"/>
      <c r="BXZ195" s="199"/>
      <c r="BYA195" s="199"/>
      <c r="BYB195" s="199"/>
      <c r="BYC195" s="200"/>
      <c r="BYD195" s="201"/>
      <c r="BYE195" s="202"/>
      <c r="BYF195" s="199"/>
      <c r="BYG195" s="199"/>
      <c r="BYH195" s="80"/>
      <c r="BYK195" s="199"/>
      <c r="BYL195" s="200"/>
      <c r="BYM195" s="201"/>
      <c r="BYN195" s="202"/>
      <c r="BYO195" s="199"/>
      <c r="BYP195" s="199"/>
      <c r="BYQ195" s="80"/>
      <c r="BYU195" s="243"/>
      <c r="BYV195" s="244"/>
      <c r="BYW195" s="245"/>
      <c r="BYZ195" s="127"/>
      <c r="BZD195" s="243"/>
      <c r="BZE195" s="244"/>
      <c r="BZF195" s="202"/>
      <c r="BZG195" s="199"/>
      <c r="BZH195" s="199"/>
      <c r="BZI195" s="80"/>
      <c r="BZJ195" s="199"/>
      <c r="BZK195" s="199"/>
      <c r="BZL195" s="199"/>
      <c r="BZM195" s="200"/>
      <c r="BZN195" s="201"/>
      <c r="BZO195" s="202"/>
      <c r="BZP195" s="199"/>
      <c r="BZQ195" s="199"/>
      <c r="BZR195" s="80"/>
      <c r="BZS195" s="199"/>
      <c r="BZT195" s="199"/>
      <c r="BZU195" s="199"/>
      <c r="BZV195" s="200"/>
      <c r="BZW195" s="201"/>
      <c r="BZX195" s="202"/>
      <c r="BZY195" s="199"/>
      <c r="BZZ195" s="199"/>
      <c r="CAA195" s="80"/>
      <c r="CAB195" s="199"/>
      <c r="CAC195" s="199"/>
      <c r="CAD195" s="199"/>
      <c r="CAE195" s="200"/>
      <c r="CAF195" s="201"/>
      <c r="CAG195" s="202"/>
      <c r="CAH195" s="199"/>
      <c r="CAI195" s="199"/>
      <c r="CAJ195" s="80"/>
      <c r="CAK195" s="199"/>
      <c r="CAL195" s="199"/>
      <c r="CAM195" s="199"/>
      <c r="CAN195" s="200"/>
      <c r="CAO195" s="201"/>
      <c r="CAP195" s="202"/>
      <c r="CAQ195" s="199"/>
      <c r="CAR195" s="199"/>
      <c r="CAS195" s="80"/>
      <c r="CAT195" s="199"/>
      <c r="CAU195" s="199"/>
      <c r="CAV195" s="199"/>
      <c r="CAW195" s="200"/>
      <c r="CAX195" s="201"/>
      <c r="CAY195" s="202"/>
      <c r="CAZ195" s="199"/>
      <c r="CBA195" s="199"/>
      <c r="CBB195" s="80"/>
      <c r="CBC195" s="199"/>
      <c r="CBD195" s="199"/>
      <c r="CBE195" s="199"/>
      <c r="CBF195" s="200"/>
      <c r="CBG195" s="201"/>
      <c r="CBH195" s="202"/>
      <c r="CBI195" s="199"/>
      <c r="CBJ195" s="199"/>
      <c r="CBK195" s="80"/>
      <c r="CBL195" s="199"/>
      <c r="CBM195" s="199"/>
      <c r="CBN195" s="199"/>
      <c r="CBO195" s="200"/>
      <c r="CBP195" s="201"/>
      <c r="CBQ195" s="202"/>
      <c r="CBR195" s="199"/>
      <c r="CBS195" s="199"/>
      <c r="CBT195" s="80"/>
      <c r="CBU195" s="199"/>
      <c r="CBV195" s="199"/>
      <c r="CBW195" s="199"/>
      <c r="CBX195" s="200"/>
      <c r="CBY195" s="201"/>
      <c r="CBZ195" s="202"/>
      <c r="CCA195" s="199"/>
      <c r="CCB195" s="199"/>
      <c r="CCC195" s="80"/>
      <c r="CCD195" s="199"/>
      <c r="CCE195" s="199"/>
      <c r="CCF195" s="199"/>
      <c r="CCG195" s="200"/>
      <c r="CCH195" s="201"/>
      <c r="CCI195" s="202"/>
      <c r="CCJ195" s="199"/>
      <c r="CCK195" s="199"/>
      <c r="CCL195" s="80"/>
      <c r="CCM195" s="199"/>
      <c r="CCN195" s="199"/>
      <c r="CCO195" s="199"/>
      <c r="CCP195" s="200"/>
      <c r="CCQ195" s="201"/>
      <c r="CCR195" s="202"/>
      <c r="CCS195" s="199"/>
      <c r="CCT195" s="199"/>
      <c r="CCU195" s="80"/>
      <c r="CCV195" s="199"/>
      <c r="CCW195" s="199"/>
      <c r="CCX195" s="199"/>
      <c r="CCY195" s="200"/>
      <c r="CCZ195" s="201"/>
      <c r="CDA195" s="202"/>
      <c r="CDB195" s="199"/>
      <c r="CDC195" s="199"/>
      <c r="CDD195" s="80"/>
      <c r="CDE195" s="199"/>
      <c r="CDF195" s="199"/>
      <c r="CDG195" s="199"/>
      <c r="CDH195" s="200"/>
      <c r="CDI195" s="201"/>
      <c r="CDJ195" s="202"/>
      <c r="CDK195" s="199"/>
      <c r="CDL195" s="199"/>
      <c r="CDM195" s="80"/>
      <c r="CDN195" s="199"/>
      <c r="CDO195" s="199"/>
      <c r="CDP195" s="199"/>
      <c r="CDQ195" s="200"/>
      <c r="CDR195" s="201"/>
      <c r="CDS195" s="202"/>
      <c r="CDT195" s="199"/>
      <c r="CDU195" s="199"/>
      <c r="CDV195" s="80"/>
      <c r="CDW195" s="199"/>
      <c r="CDX195" s="199"/>
      <c r="CDY195" s="199"/>
      <c r="CDZ195" s="200"/>
      <c r="CEA195" s="201"/>
      <c r="CEB195" s="202"/>
      <c r="CEC195" s="199"/>
      <c r="CED195" s="199"/>
      <c r="CEE195" s="80"/>
      <c r="CEF195" s="199"/>
      <c r="CEG195" s="199"/>
      <c r="CEH195" s="199"/>
      <c r="CEI195" s="200"/>
      <c r="CEJ195" s="201"/>
      <c r="CEK195" s="202"/>
      <c r="CEL195" s="199"/>
      <c r="CEM195" s="199"/>
      <c r="CEN195" s="80"/>
      <c r="CEO195" s="199"/>
      <c r="CEP195" s="199"/>
      <c r="CEQ195" s="199"/>
      <c r="CER195" s="200"/>
      <c r="CES195" s="201"/>
      <c r="CET195" s="202"/>
      <c r="CEU195" s="199"/>
      <c r="CEV195" s="199"/>
      <c r="CEW195" s="80"/>
      <c r="CEX195" s="199"/>
      <c r="CEY195" s="199"/>
      <c r="CEZ195" s="199"/>
      <c r="CFA195" s="200"/>
      <c r="CFB195" s="201"/>
      <c r="CFC195" s="202"/>
      <c r="CFD195" s="199"/>
      <c r="CFE195" s="199"/>
      <c r="CFF195" s="80"/>
      <c r="CFG195" s="199"/>
      <c r="CFH195" s="199"/>
      <c r="CFI195" s="199"/>
      <c r="CFJ195" s="200"/>
      <c r="CFK195" s="201"/>
      <c r="CFL195" s="202"/>
      <c r="CFM195" s="199"/>
      <c r="CFN195" s="199"/>
      <c r="CFO195" s="80"/>
      <c r="CFP195" s="199"/>
      <c r="CFQ195" s="199"/>
      <c r="CFR195" s="199"/>
      <c r="CFS195" s="200"/>
      <c r="CFT195" s="201"/>
      <c r="CFU195" s="202"/>
      <c r="CFV195" s="199"/>
      <c r="CFW195" s="199"/>
      <c r="CFX195" s="80"/>
      <c r="CFY195" s="199"/>
      <c r="CFZ195" s="199"/>
      <c r="CGA195" s="199"/>
      <c r="CGB195" s="200"/>
      <c r="CGC195" s="201"/>
      <c r="CGD195" s="202"/>
      <c r="CGE195" s="199"/>
      <c r="CGF195" s="199"/>
      <c r="CGG195" s="80"/>
      <c r="CGH195" s="199"/>
      <c r="CGI195" s="199"/>
      <c r="CGJ195" s="199"/>
      <c r="CGK195" s="200"/>
      <c r="CGL195" s="201"/>
      <c r="CGM195" s="202"/>
      <c r="CGN195" s="199"/>
      <c r="CGO195" s="199"/>
      <c r="CGP195" s="80"/>
      <c r="CGQ195" s="199"/>
      <c r="CGR195" s="199"/>
      <c r="CGS195" s="199"/>
      <c r="CGT195" s="200"/>
      <c r="CGU195" s="201"/>
      <c r="CGV195" s="202"/>
      <c r="CGW195" s="199"/>
      <c r="CGX195" s="199"/>
      <c r="CGY195" s="80"/>
      <c r="CGZ195" s="199"/>
      <c r="CHA195" s="199"/>
      <c r="CHB195" s="199"/>
      <c r="CHC195" s="200"/>
      <c r="CHD195" s="201"/>
      <c r="CHE195" s="202"/>
      <c r="CHF195" s="199"/>
      <c r="CHG195" s="199"/>
      <c r="CHH195" s="80"/>
      <c r="CHI195" s="199"/>
      <c r="CHJ195" s="199"/>
      <c r="CHK195" s="199"/>
      <c r="CHL195" s="200"/>
      <c r="CHM195" s="201"/>
      <c r="CHN195" s="202"/>
      <c r="CHO195" s="199"/>
      <c r="CHP195" s="199"/>
      <c r="CHQ195" s="80"/>
      <c r="CHR195" s="199"/>
      <c r="CHS195" s="199"/>
      <c r="CHT195" s="199"/>
      <c r="CHU195" s="200"/>
      <c r="CHV195" s="201"/>
      <c r="CHW195" s="202"/>
      <c r="CHX195" s="199"/>
      <c r="CHY195" s="199"/>
      <c r="CHZ195" s="80"/>
      <c r="CIA195" s="199"/>
      <c r="CIB195" s="199"/>
      <c r="CIC195" s="199"/>
      <c r="CID195" s="200"/>
      <c r="CIE195" s="244"/>
      <c r="CIF195" s="245"/>
      <c r="CIG195" s="199"/>
      <c r="CIH195" s="199"/>
      <c r="CII195" s="80"/>
      <c r="CIJ195" s="199"/>
      <c r="CIK195" s="199"/>
      <c r="CIL195" s="199"/>
      <c r="CIM195" s="200"/>
      <c r="CIN195" s="244"/>
      <c r="CIO195" s="245"/>
      <c r="CIR195" s="127"/>
      <c r="CIV195" s="243"/>
      <c r="CIW195" s="244"/>
      <c r="CIX195" s="245"/>
      <c r="CJA195" s="127"/>
      <c r="CJB195" s="199"/>
      <c r="CJC195" s="199"/>
      <c r="CJD195" s="199"/>
      <c r="CJE195" s="200"/>
      <c r="CJF195" s="201"/>
      <c r="CJG195" s="202"/>
      <c r="CJH195" s="199"/>
      <c r="CJI195" s="199"/>
      <c r="CJJ195" s="80"/>
      <c r="CJK195" s="199"/>
      <c r="CJL195" s="199"/>
      <c r="CJM195" s="199"/>
      <c r="CJN195" s="200"/>
      <c r="CJO195" s="201"/>
      <c r="CJP195" s="202"/>
      <c r="CJQ195" s="199"/>
      <c r="CJR195" s="199"/>
      <c r="CJS195" s="80"/>
      <c r="CJT195" s="199"/>
      <c r="CJU195" s="199"/>
      <c r="CJV195" s="199"/>
      <c r="CJW195" s="200"/>
      <c r="CJX195" s="201"/>
      <c r="CJY195" s="202"/>
      <c r="CJZ195" s="199"/>
      <c r="CKA195" s="199"/>
      <c r="CKB195" s="80"/>
      <c r="CKC195" s="199"/>
      <c r="CKD195" s="199"/>
      <c r="CKE195" s="199"/>
      <c r="CKF195" s="200"/>
      <c r="CKG195" s="201"/>
      <c r="CKH195" s="202"/>
      <c r="CKI195" s="199"/>
      <c r="CKJ195" s="199"/>
      <c r="CKK195" s="80"/>
      <c r="CKL195" s="199"/>
      <c r="CKM195" s="199"/>
      <c r="CKN195" s="199"/>
      <c r="CKO195" s="200"/>
      <c r="CKP195" s="201"/>
      <c r="CKQ195" s="202"/>
      <c r="CKR195" s="199"/>
      <c r="CKS195" s="199"/>
      <c r="CKT195" s="80"/>
      <c r="CKU195" s="199"/>
      <c r="CKV195" s="199"/>
      <c r="CKW195" s="199"/>
      <c r="CKX195" s="200"/>
      <c r="CKY195" s="201"/>
      <c r="CKZ195" s="202"/>
      <c r="CLA195" s="199"/>
      <c r="CLB195" s="199"/>
      <c r="CLC195" s="80"/>
      <c r="CLD195" s="199"/>
      <c r="CLE195" s="199"/>
      <c r="CLF195" s="199"/>
      <c r="CLG195" s="200"/>
      <c r="CLH195" s="201"/>
      <c r="CLI195" s="202"/>
      <c r="CLJ195" s="199"/>
      <c r="CLK195" s="199"/>
      <c r="CLL195" s="80"/>
      <c r="CLM195" s="199"/>
      <c r="CLN195" s="199"/>
      <c r="CLO195" s="199"/>
      <c r="CLP195" s="200"/>
      <c r="CLQ195" s="201"/>
      <c r="CLR195" s="202"/>
      <c r="CLS195" s="199"/>
      <c r="CLT195" s="199"/>
      <c r="CLU195" s="80"/>
      <c r="CLV195" s="199"/>
      <c r="CLW195" s="199"/>
      <c r="CLX195" s="199"/>
      <c r="CLY195" s="200"/>
      <c r="CLZ195" s="201"/>
      <c r="CMA195" s="202"/>
      <c r="CMB195" s="199"/>
      <c r="CMC195" s="199"/>
      <c r="CMD195" s="80"/>
      <c r="CME195" s="199"/>
      <c r="CMF195" s="199"/>
      <c r="CMG195" s="199"/>
      <c r="CMH195" s="200"/>
      <c r="CMI195" s="201"/>
      <c r="CMJ195" s="202"/>
      <c r="CMK195" s="199"/>
      <c r="CML195" s="199"/>
      <c r="CMM195" s="80"/>
      <c r="CMN195" s="199"/>
      <c r="CMO195" s="199"/>
      <c r="CMP195" s="199"/>
      <c r="CMQ195" s="200"/>
      <c r="CMR195" s="201"/>
      <c r="CMS195" s="202"/>
      <c r="CMT195" s="199"/>
      <c r="CMU195" s="199"/>
      <c r="CMV195" s="80"/>
      <c r="CMW195" s="199"/>
      <c r="CMX195" s="199"/>
      <c r="CMY195" s="199"/>
      <c r="CMZ195" s="200"/>
      <c r="CNA195" s="201"/>
      <c r="CNB195" s="202"/>
      <c r="CNC195" s="199"/>
      <c r="CND195" s="199"/>
      <c r="CNE195" s="80"/>
      <c r="CNF195" s="199"/>
      <c r="CNG195" s="199"/>
      <c r="CNH195" s="199"/>
      <c r="CNI195" s="200"/>
      <c r="CNJ195" s="201"/>
      <c r="CNK195" s="202"/>
      <c r="CNL195" s="199"/>
      <c r="CNM195" s="199"/>
      <c r="CNN195" s="80"/>
      <c r="CNO195" s="199"/>
      <c r="CNP195" s="199"/>
      <c r="CNQ195" s="199"/>
      <c r="CNR195" s="200"/>
      <c r="CNS195" s="201"/>
      <c r="CNT195" s="202"/>
      <c r="CNU195" s="199"/>
      <c r="CNV195" s="199"/>
      <c r="CNW195" s="80"/>
      <c r="CNX195" s="199"/>
      <c r="CNY195" s="199"/>
      <c r="CNZ195" s="199"/>
      <c r="COA195" s="200"/>
      <c r="COB195" s="201"/>
      <c r="COC195" s="202"/>
      <c r="COD195" s="199"/>
      <c r="COE195" s="199"/>
      <c r="COF195" s="80"/>
      <c r="COG195" s="199"/>
      <c r="COH195" s="199"/>
      <c r="COI195" s="199"/>
      <c r="COJ195" s="200"/>
      <c r="COK195" s="201"/>
      <c r="COL195" s="202"/>
      <c r="COM195" s="199"/>
      <c r="CON195" s="199"/>
      <c r="COO195" s="80"/>
      <c r="COP195" s="199"/>
      <c r="COQ195" s="199"/>
      <c r="COR195" s="199"/>
      <c r="COS195" s="200"/>
      <c r="COT195" s="201"/>
      <c r="COU195" s="202"/>
      <c r="COV195" s="199"/>
      <c r="COW195" s="199"/>
      <c r="COX195" s="80"/>
      <c r="COY195" s="199"/>
      <c r="COZ195" s="199"/>
      <c r="CPA195" s="199"/>
      <c r="CPB195" s="200"/>
      <c r="CPC195" s="201"/>
      <c r="CPD195" s="202"/>
      <c r="CPE195" s="199"/>
      <c r="CPF195" s="199"/>
      <c r="CPG195" s="80"/>
      <c r="CPH195" s="199"/>
      <c r="CPI195" s="199"/>
      <c r="CPJ195" s="199"/>
      <c r="CPK195" s="200"/>
      <c r="CPL195" s="201"/>
      <c r="CPM195" s="202"/>
      <c r="CPN195" s="199"/>
      <c r="CPO195" s="199"/>
      <c r="CPP195" s="80"/>
      <c r="CPQ195" s="199"/>
      <c r="CPR195" s="199"/>
      <c r="CPS195" s="199"/>
      <c r="CPT195" s="200"/>
      <c r="CPU195" s="201"/>
      <c r="CPV195" s="202"/>
      <c r="CPW195" s="199"/>
      <c r="CPX195" s="199"/>
      <c r="CPY195" s="80"/>
      <c r="CPZ195" s="199"/>
      <c r="CQA195" s="199"/>
      <c r="CQB195" s="199"/>
      <c r="CQC195" s="200"/>
      <c r="CQD195" s="201"/>
      <c r="CQE195" s="202"/>
      <c r="CQF195" s="199"/>
      <c r="CQG195" s="199"/>
      <c r="CQH195" s="80"/>
      <c r="CQI195" s="199"/>
      <c r="CQJ195" s="199"/>
      <c r="CQK195" s="199"/>
      <c r="CQL195" s="200"/>
      <c r="CQM195" s="201"/>
      <c r="CQN195" s="202"/>
      <c r="CQO195" s="199"/>
      <c r="CQP195" s="199"/>
      <c r="CQQ195" s="80"/>
      <c r="CQR195" s="199"/>
      <c r="CQS195" s="199"/>
      <c r="CQT195" s="199"/>
      <c r="CQU195" s="200"/>
      <c r="CQV195" s="201"/>
      <c r="CQW195" s="202"/>
      <c r="CQX195" s="199"/>
      <c r="CQY195" s="199"/>
      <c r="CQZ195" s="80"/>
      <c r="CRA195" s="199"/>
      <c r="CRB195" s="199"/>
      <c r="CRC195" s="199"/>
      <c r="CRD195" s="200"/>
      <c r="CRE195" s="201"/>
      <c r="CRF195" s="202"/>
      <c r="CRG195" s="199"/>
      <c r="CRH195" s="199"/>
      <c r="CRI195" s="80"/>
      <c r="CRJ195" s="199"/>
      <c r="CRK195" s="199"/>
      <c r="CRL195" s="199"/>
      <c r="CRM195" s="200"/>
      <c r="CRN195" s="201"/>
      <c r="CRO195" s="202"/>
      <c r="CRP195" s="199"/>
      <c r="CRQ195" s="199"/>
      <c r="CRR195" s="80"/>
      <c r="CRS195" s="199"/>
      <c r="CRT195" s="199"/>
      <c r="CRU195" s="199"/>
      <c r="CRV195" s="200"/>
      <c r="CRW195" s="201"/>
      <c r="CRX195" s="202"/>
      <c r="CRY195" s="199"/>
      <c r="CRZ195" s="199"/>
      <c r="CSA195" s="127"/>
      <c r="CSC195" s="199"/>
      <c r="CSD195" s="199"/>
      <c r="CSE195" s="200"/>
      <c r="CSF195" s="201"/>
      <c r="CSG195" s="202"/>
      <c r="CSH195" s="199"/>
      <c r="CSI195" s="199"/>
      <c r="CSJ195" s="127"/>
      <c r="CSN195" s="243"/>
      <c r="CSO195" s="244"/>
      <c r="CSP195" s="245"/>
      <c r="CSS195" s="127"/>
      <c r="CSW195" s="243"/>
      <c r="CSX195" s="201"/>
      <c r="CSY195" s="202"/>
      <c r="CSZ195" s="199"/>
      <c r="CTA195" s="199"/>
      <c r="CTB195" s="80"/>
      <c r="CTC195" s="199"/>
      <c r="CTD195" s="199"/>
      <c r="CTE195" s="199"/>
      <c r="CTF195" s="200"/>
      <c r="CTG195" s="201"/>
      <c r="CTH195" s="202"/>
      <c r="CTI195" s="199"/>
      <c r="CTJ195" s="199"/>
      <c r="CTK195" s="80"/>
      <c r="CTL195" s="199"/>
      <c r="CTM195" s="199"/>
      <c r="CTN195" s="199"/>
      <c r="CTO195" s="200"/>
      <c r="CTP195" s="201"/>
      <c r="CTQ195" s="202"/>
      <c r="CTR195" s="199"/>
      <c r="CTS195" s="199"/>
      <c r="CTT195" s="80"/>
      <c r="CTU195" s="199"/>
      <c r="CTV195" s="199"/>
      <c r="CTW195" s="199"/>
      <c r="CTX195" s="200"/>
      <c r="CTY195" s="201"/>
      <c r="CTZ195" s="202"/>
      <c r="CUA195" s="199"/>
      <c r="CUB195" s="199"/>
      <c r="CUC195" s="80"/>
      <c r="CUD195" s="199"/>
      <c r="CUE195" s="199"/>
      <c r="CUF195" s="199"/>
      <c r="CUG195" s="200"/>
      <c r="CUH195" s="201"/>
      <c r="CUI195" s="202"/>
      <c r="CUJ195" s="199"/>
      <c r="CUK195" s="199"/>
      <c r="CUL195" s="80"/>
      <c r="CUM195" s="199"/>
      <c r="CUN195" s="199"/>
      <c r="CUO195" s="199"/>
      <c r="CUP195" s="200"/>
      <c r="CUQ195" s="201"/>
      <c r="CUR195" s="202"/>
      <c r="CUS195" s="199"/>
      <c r="CUT195" s="199"/>
      <c r="CUU195" s="80"/>
      <c r="CUV195" s="199"/>
      <c r="CUW195" s="199"/>
      <c r="CUX195" s="199"/>
      <c r="CUY195" s="200"/>
      <c r="CUZ195" s="201"/>
      <c r="CVA195" s="202"/>
      <c r="CVB195" s="199"/>
      <c r="CVC195" s="199"/>
      <c r="CVD195" s="80"/>
      <c r="CVE195" s="199"/>
      <c r="CVF195" s="199"/>
      <c r="CVG195" s="199"/>
      <c r="CVH195" s="200"/>
      <c r="CVI195" s="201"/>
      <c r="CVJ195" s="202"/>
      <c r="CVK195" s="199"/>
      <c r="CVL195" s="199"/>
      <c r="CVM195" s="80"/>
      <c r="CVN195" s="199"/>
      <c r="CVO195" s="199"/>
      <c r="CVP195" s="199"/>
      <c r="CVQ195" s="200"/>
      <c r="CVR195" s="201"/>
      <c r="CVS195" s="202"/>
      <c r="CVT195" s="199"/>
      <c r="CVU195" s="199"/>
      <c r="CVV195" s="80"/>
      <c r="CVW195" s="199"/>
      <c r="CVX195" s="199"/>
      <c r="CVY195" s="199"/>
      <c r="CVZ195" s="200"/>
      <c r="CWA195" s="201"/>
      <c r="CWB195" s="202"/>
      <c r="CWC195" s="199"/>
      <c r="CWD195" s="199"/>
      <c r="CWE195" s="80"/>
      <c r="CWF195" s="199"/>
      <c r="CWG195" s="199"/>
      <c r="CWH195" s="199"/>
      <c r="CWI195" s="200"/>
      <c r="CWJ195" s="201"/>
      <c r="CWK195" s="202"/>
      <c r="CWL195" s="199"/>
      <c r="CWM195" s="199"/>
      <c r="CWN195" s="80"/>
      <c r="CWO195" s="199"/>
      <c r="CWP195" s="199"/>
      <c r="CWQ195" s="199"/>
      <c r="CWR195" s="200"/>
      <c r="CWS195" s="201"/>
      <c r="CWT195" s="202"/>
      <c r="CWU195" s="199"/>
      <c r="CWV195" s="199"/>
      <c r="CWW195" s="80"/>
      <c r="CWX195" s="199"/>
      <c r="CWY195" s="199"/>
      <c r="CWZ195" s="199"/>
      <c r="CXA195" s="200"/>
      <c r="CXB195" s="201"/>
      <c r="CXC195" s="202"/>
      <c r="CXD195" s="199"/>
      <c r="CXE195" s="199"/>
      <c r="CXF195" s="80"/>
      <c r="CXG195" s="199"/>
      <c r="CXH195" s="199"/>
      <c r="CXI195" s="199"/>
      <c r="CXJ195" s="200"/>
      <c r="CXK195" s="201"/>
      <c r="CXL195" s="202"/>
      <c r="CXM195" s="199"/>
      <c r="CXN195" s="199"/>
      <c r="CXO195" s="80"/>
      <c r="CXP195" s="199"/>
      <c r="CXQ195" s="199"/>
      <c r="CXR195" s="199"/>
      <c r="CXS195" s="200"/>
      <c r="CXT195" s="201"/>
      <c r="CXU195" s="202"/>
      <c r="CXV195" s="199"/>
      <c r="CXW195" s="199"/>
      <c r="CXX195" s="80"/>
      <c r="CXY195" s="199"/>
      <c r="CXZ195" s="199"/>
      <c r="CYA195" s="199"/>
      <c r="CYB195" s="200"/>
      <c r="CYC195" s="201"/>
      <c r="CYD195" s="202"/>
      <c r="CYE195" s="199"/>
      <c r="CYF195" s="199"/>
      <c r="CYG195" s="80"/>
      <c r="CYH195" s="199"/>
      <c r="CYI195" s="199"/>
      <c r="CYJ195" s="199"/>
      <c r="CYK195" s="200"/>
      <c r="CYL195" s="201"/>
      <c r="CYM195" s="202"/>
      <c r="CYN195" s="199"/>
      <c r="CYO195" s="199"/>
      <c r="CYP195" s="80"/>
      <c r="CYQ195" s="199"/>
      <c r="CYR195" s="199"/>
      <c r="CYS195" s="199"/>
      <c r="CYT195" s="200"/>
      <c r="CYU195" s="201"/>
      <c r="CYV195" s="202"/>
      <c r="CYW195" s="199"/>
      <c r="CYX195" s="199"/>
      <c r="CYY195" s="80"/>
      <c r="CYZ195" s="199"/>
      <c r="CZA195" s="199"/>
      <c r="CZB195" s="199"/>
      <c r="CZC195" s="200"/>
      <c r="CZD195" s="201"/>
      <c r="CZE195" s="202"/>
      <c r="CZF195" s="199"/>
      <c r="CZG195" s="199"/>
      <c r="CZH195" s="80"/>
      <c r="CZI195" s="199"/>
      <c r="CZJ195" s="199"/>
      <c r="CZK195" s="199"/>
      <c r="CZL195" s="200"/>
      <c r="CZM195" s="201"/>
      <c r="CZN195" s="202"/>
      <c r="CZO195" s="199"/>
      <c r="CZP195" s="199"/>
      <c r="CZQ195" s="80"/>
      <c r="CZR195" s="199"/>
      <c r="CZS195" s="199"/>
      <c r="CZT195" s="199"/>
      <c r="CZU195" s="200"/>
      <c r="CZV195" s="201"/>
      <c r="CZW195" s="202"/>
      <c r="CZX195" s="199"/>
      <c r="CZY195" s="199"/>
      <c r="CZZ195" s="80"/>
      <c r="DAA195" s="199"/>
      <c r="DAB195" s="199"/>
      <c r="DAC195" s="199"/>
      <c r="DAD195" s="200"/>
      <c r="DAE195" s="201"/>
      <c r="DAF195" s="202"/>
      <c r="DAG195" s="199"/>
      <c r="DAH195" s="199"/>
      <c r="DAI195" s="80"/>
      <c r="DAJ195" s="199"/>
      <c r="DAK195" s="199"/>
      <c r="DAL195" s="199"/>
      <c r="DAM195" s="200"/>
      <c r="DAN195" s="201"/>
      <c r="DAO195" s="202"/>
      <c r="DAP195" s="199"/>
      <c r="DAQ195" s="199"/>
      <c r="DAR195" s="80"/>
      <c r="DAS195" s="199"/>
      <c r="DAT195" s="199"/>
      <c r="DAU195" s="199"/>
      <c r="DAV195" s="200"/>
      <c r="DAW195" s="201"/>
      <c r="DAX195" s="202"/>
      <c r="DAY195" s="199"/>
      <c r="DAZ195" s="199"/>
      <c r="DBA195" s="80"/>
      <c r="DBB195" s="199"/>
      <c r="DBC195" s="199"/>
      <c r="DBD195" s="199"/>
      <c r="DBE195" s="200"/>
      <c r="DBF195" s="201"/>
      <c r="DBG195" s="202"/>
      <c r="DBH195" s="199"/>
      <c r="DBI195" s="199"/>
      <c r="DBJ195" s="80"/>
      <c r="DBK195" s="199"/>
      <c r="DBL195" s="199"/>
      <c r="DBM195" s="199"/>
      <c r="DBN195" s="200"/>
      <c r="DBO195" s="201"/>
      <c r="DBP195" s="202"/>
      <c r="DBQ195" s="199"/>
      <c r="DBR195" s="199"/>
      <c r="DBS195" s="80"/>
      <c r="DBT195" s="199"/>
      <c r="DBU195" s="199"/>
      <c r="DBV195" s="199"/>
      <c r="DBW195" s="243"/>
      <c r="DBX195" s="244"/>
      <c r="DBY195" s="202"/>
      <c r="DBZ195" s="199"/>
      <c r="DCA195" s="199"/>
      <c r="DCB195" s="80"/>
      <c r="DCC195" s="199"/>
      <c r="DCD195" s="199"/>
      <c r="DCE195" s="199"/>
      <c r="DCF195" s="243"/>
      <c r="DCG195" s="244"/>
      <c r="DCH195" s="245"/>
      <c r="DCK195" s="127"/>
      <c r="DCO195" s="243"/>
      <c r="DCP195" s="244"/>
      <c r="DCQ195" s="245"/>
      <c r="DCT195" s="80"/>
      <c r="DCU195" s="199"/>
      <c r="DCV195" s="199"/>
      <c r="DCW195" s="199"/>
      <c r="DCX195" s="200"/>
      <c r="DCY195" s="201"/>
      <c r="DCZ195" s="202"/>
      <c r="DDA195" s="199"/>
      <c r="DDB195" s="199"/>
      <c r="DDC195" s="80"/>
      <c r="DDD195" s="199"/>
      <c r="DDE195" s="199"/>
      <c r="DDF195" s="199"/>
      <c r="DDG195" s="200"/>
      <c r="DDH195" s="201"/>
      <c r="DDI195" s="202"/>
      <c r="DDJ195" s="199"/>
      <c r="DDK195" s="199"/>
      <c r="DDL195" s="80"/>
      <c r="DDM195" s="199"/>
      <c r="DDN195" s="199"/>
      <c r="DDO195" s="199"/>
      <c r="DDP195" s="200"/>
      <c r="DDQ195" s="201"/>
      <c r="DDR195" s="202"/>
      <c r="DDS195" s="199"/>
      <c r="DDT195" s="199"/>
      <c r="DDU195" s="80"/>
      <c r="DDV195" s="199"/>
      <c r="DDW195" s="199"/>
      <c r="DDX195" s="199"/>
      <c r="DDY195" s="200"/>
      <c r="DDZ195" s="201"/>
      <c r="DEA195" s="202"/>
      <c r="DEB195" s="199"/>
      <c r="DEC195" s="199"/>
      <c r="DED195" s="80"/>
      <c r="DEE195" s="199"/>
      <c r="DEF195" s="199"/>
      <c r="DEG195" s="199"/>
      <c r="DEH195" s="200"/>
      <c r="DEI195" s="201"/>
      <c r="DEJ195" s="202"/>
      <c r="DEK195" s="199"/>
      <c r="DEL195" s="199"/>
      <c r="DEM195" s="80"/>
      <c r="DEN195" s="199"/>
      <c r="DEO195" s="199"/>
      <c r="DEP195" s="199"/>
      <c r="DEQ195" s="200"/>
      <c r="DER195" s="201"/>
      <c r="DES195" s="202"/>
      <c r="DET195" s="199"/>
      <c r="DEU195" s="199"/>
      <c r="DEV195" s="80"/>
      <c r="DEW195" s="199"/>
      <c r="DEX195" s="199"/>
      <c r="DEY195" s="199"/>
      <c r="DEZ195" s="200"/>
      <c r="DFA195" s="201"/>
      <c r="DFB195" s="202"/>
      <c r="DFC195" s="199"/>
      <c r="DFD195" s="199"/>
      <c r="DFE195" s="80"/>
      <c r="DFF195" s="199"/>
      <c r="DFG195" s="199"/>
      <c r="DFH195" s="199"/>
      <c r="DFI195" s="200"/>
      <c r="DFJ195" s="201"/>
      <c r="DFK195" s="202"/>
      <c r="DFL195" s="199"/>
      <c r="DFM195" s="199"/>
      <c r="DFN195" s="80"/>
      <c r="DFO195" s="199"/>
      <c r="DFP195" s="199"/>
      <c r="DFQ195" s="199"/>
      <c r="DFR195" s="200"/>
      <c r="DFS195" s="201"/>
      <c r="DFT195" s="202"/>
      <c r="DFU195" s="199"/>
      <c r="DFV195" s="199"/>
      <c r="DFW195" s="80"/>
      <c r="DFX195" s="199"/>
      <c r="DFY195" s="199"/>
      <c r="DFZ195" s="199"/>
      <c r="DGA195" s="200"/>
      <c r="DGB195" s="201"/>
      <c r="DGC195" s="202"/>
      <c r="DGD195" s="199"/>
      <c r="DGE195" s="199"/>
      <c r="DGF195" s="80"/>
      <c r="DGG195" s="199"/>
      <c r="DGH195" s="199"/>
      <c r="DGI195" s="199"/>
      <c r="DGJ195" s="200"/>
      <c r="DGK195" s="201"/>
      <c r="DGL195" s="202"/>
      <c r="DGM195" s="199"/>
      <c r="DGN195" s="199"/>
      <c r="DGO195" s="80"/>
      <c r="DGP195" s="199"/>
      <c r="DGQ195" s="199"/>
      <c r="DGR195" s="199"/>
      <c r="DGS195" s="200"/>
      <c r="DGT195" s="201"/>
      <c r="DGU195" s="202"/>
      <c r="DGV195" s="199"/>
      <c r="DGW195" s="199"/>
      <c r="DGX195" s="80"/>
      <c r="DGY195" s="199"/>
      <c r="DGZ195" s="199"/>
      <c r="DHA195" s="199"/>
      <c r="DHB195" s="200"/>
      <c r="DHC195" s="201"/>
      <c r="DHD195" s="202"/>
      <c r="DHE195" s="199"/>
      <c r="DHF195" s="199"/>
      <c r="DHG195" s="80"/>
      <c r="DHH195" s="199"/>
      <c r="DHI195" s="199"/>
      <c r="DHJ195" s="199"/>
      <c r="DHK195" s="200"/>
      <c r="DHL195" s="201"/>
      <c r="DHM195" s="202"/>
      <c r="DHN195" s="199"/>
      <c r="DHO195" s="199"/>
      <c r="DHP195" s="80"/>
      <c r="DHQ195" s="199"/>
      <c r="DHR195" s="199"/>
      <c r="DHS195" s="199"/>
      <c r="DHT195" s="200"/>
      <c r="DHU195" s="201"/>
      <c r="DHV195" s="202"/>
      <c r="DHW195" s="199"/>
      <c r="DHX195" s="199"/>
      <c r="DHY195" s="80"/>
      <c r="DHZ195" s="199"/>
      <c r="DIA195" s="199"/>
      <c r="DIB195" s="199"/>
      <c r="DIC195" s="200"/>
      <c r="DID195" s="201"/>
      <c r="DIE195" s="202"/>
      <c r="DIF195" s="199"/>
      <c r="DIG195" s="199"/>
      <c r="DIH195" s="80"/>
      <c r="DII195" s="199"/>
      <c r="DIJ195" s="199"/>
      <c r="DIK195" s="199"/>
      <c r="DIL195" s="200"/>
      <c r="DIM195" s="201"/>
      <c r="DIN195" s="202"/>
      <c r="DIO195" s="199"/>
      <c r="DIP195" s="199"/>
      <c r="DIQ195" s="80"/>
      <c r="DIR195" s="199"/>
      <c r="DIS195" s="199"/>
      <c r="DIT195" s="199"/>
      <c r="DIU195" s="200"/>
      <c r="DIV195" s="201"/>
      <c r="DIW195" s="202"/>
      <c r="DIX195" s="199"/>
      <c r="DIY195" s="199"/>
      <c r="DIZ195" s="80"/>
      <c r="DJA195" s="199"/>
      <c r="DJB195" s="199"/>
      <c r="DJC195" s="199"/>
      <c r="DJD195" s="200"/>
      <c r="DJE195" s="201"/>
      <c r="DJF195" s="202"/>
      <c r="DJG195" s="199"/>
      <c r="DJH195" s="199"/>
      <c r="DJI195" s="80"/>
      <c r="DJJ195" s="199"/>
      <c r="DJK195" s="199"/>
      <c r="DJL195" s="199"/>
      <c r="DJM195" s="200"/>
      <c r="DJN195" s="201"/>
      <c r="DJO195" s="202"/>
      <c r="DJP195" s="199"/>
      <c r="DJQ195" s="199"/>
      <c r="DJR195" s="80"/>
      <c r="DJS195" s="199"/>
      <c r="DJT195" s="199"/>
      <c r="DJU195" s="199"/>
      <c r="DJV195" s="200"/>
      <c r="DJW195" s="201"/>
      <c r="DJX195" s="202"/>
      <c r="DJY195" s="199"/>
      <c r="DJZ195" s="199"/>
      <c r="DKA195" s="80"/>
      <c r="DKB195" s="199"/>
      <c r="DKC195" s="199"/>
      <c r="DKD195" s="199"/>
      <c r="DKE195" s="200"/>
      <c r="DKF195" s="201"/>
      <c r="DKG195" s="202"/>
      <c r="DKH195" s="199"/>
      <c r="DKI195" s="199"/>
      <c r="DKJ195" s="80"/>
      <c r="DKK195" s="199"/>
      <c r="DKL195" s="199"/>
      <c r="DKM195" s="199"/>
      <c r="DKN195" s="200"/>
      <c r="DKO195" s="201"/>
      <c r="DKP195" s="202"/>
      <c r="DKQ195" s="199"/>
      <c r="DKR195" s="199"/>
      <c r="DKS195" s="80"/>
      <c r="DKT195" s="199"/>
      <c r="DKU195" s="199"/>
      <c r="DKV195" s="199"/>
      <c r="DKW195" s="200"/>
      <c r="DKX195" s="201"/>
      <c r="DKY195" s="202"/>
      <c r="DKZ195" s="199"/>
      <c r="DLA195" s="199"/>
      <c r="DLB195" s="80"/>
      <c r="DLC195" s="199"/>
      <c r="DLD195" s="199"/>
      <c r="DLE195" s="199"/>
      <c r="DLF195" s="200"/>
      <c r="DLG195" s="201"/>
      <c r="DLH195" s="202"/>
      <c r="DLI195" s="199"/>
      <c r="DLJ195" s="199"/>
      <c r="DLK195" s="80"/>
      <c r="DLL195" s="199"/>
      <c r="DLM195" s="199"/>
      <c r="DLN195" s="199"/>
      <c r="DLO195" s="200"/>
      <c r="DLP195" s="201"/>
      <c r="DLQ195" s="202"/>
      <c r="DLR195" s="199"/>
      <c r="DLT195" s="127"/>
      <c r="DLU195" s="199"/>
      <c r="DLV195" s="199"/>
      <c r="DLW195" s="199"/>
      <c r="DLX195" s="200"/>
      <c r="DLY195" s="201"/>
      <c r="DLZ195" s="202"/>
      <c r="DMA195" s="199"/>
      <c r="DMC195" s="127"/>
      <c r="DMG195" s="243"/>
      <c r="DMH195" s="244"/>
      <c r="DMI195" s="245"/>
      <c r="DML195" s="127"/>
      <c r="DMP195" s="200"/>
      <c r="DMQ195" s="201"/>
      <c r="DMR195" s="202"/>
      <c r="DMS195" s="199"/>
      <c r="DMT195" s="199"/>
      <c r="DMU195" s="80"/>
      <c r="DMV195" s="199"/>
      <c r="DMW195" s="199"/>
      <c r="DMX195" s="199"/>
      <c r="DMY195" s="200"/>
      <c r="DMZ195" s="201"/>
      <c r="DNA195" s="202"/>
      <c r="DNB195" s="199"/>
      <c r="DNC195" s="199"/>
      <c r="DND195" s="80"/>
      <c r="DNE195" s="199"/>
      <c r="DNF195" s="199"/>
      <c r="DNG195" s="199"/>
      <c r="DNH195" s="200"/>
      <c r="DNI195" s="201"/>
      <c r="DNJ195" s="202"/>
      <c r="DNK195" s="199"/>
      <c r="DNL195" s="199"/>
      <c r="DNM195" s="80"/>
      <c r="DNN195" s="199"/>
      <c r="DNO195" s="199"/>
      <c r="DNP195" s="199"/>
      <c r="DNQ195" s="200"/>
      <c r="DNR195" s="201"/>
      <c r="DNS195" s="202"/>
      <c r="DNT195" s="199"/>
      <c r="DNU195" s="199"/>
      <c r="DNV195" s="80"/>
      <c r="DNW195" s="199"/>
      <c r="DNX195" s="199"/>
      <c r="DNY195" s="199"/>
      <c r="DNZ195" s="200"/>
      <c r="DOA195" s="201"/>
      <c r="DOB195" s="202"/>
      <c r="DOC195" s="199"/>
      <c r="DOD195" s="199"/>
      <c r="DOE195" s="80"/>
      <c r="DOF195" s="199"/>
      <c r="DOG195" s="199"/>
      <c r="DOH195" s="199"/>
      <c r="DOI195" s="200"/>
      <c r="DOJ195" s="201"/>
      <c r="DOK195" s="202"/>
      <c r="DOL195" s="199"/>
      <c r="DOM195" s="199"/>
      <c r="DON195" s="80"/>
      <c r="DOO195" s="199"/>
      <c r="DOP195" s="199"/>
      <c r="DOQ195" s="199"/>
      <c r="DOR195" s="200"/>
      <c r="DOS195" s="201"/>
      <c r="DOT195" s="202"/>
      <c r="DOU195" s="199"/>
      <c r="DOV195" s="199"/>
      <c r="DOW195" s="80"/>
      <c r="DOX195" s="199"/>
      <c r="DOY195" s="199"/>
      <c r="DOZ195" s="199"/>
      <c r="DPA195" s="200"/>
      <c r="DPB195" s="201"/>
      <c r="DPC195" s="202"/>
      <c r="DPD195" s="199"/>
      <c r="DPE195" s="199"/>
      <c r="DPF195" s="80"/>
      <c r="DPG195" s="199"/>
      <c r="DPH195" s="199"/>
      <c r="DPI195" s="199"/>
      <c r="DPJ195" s="200"/>
      <c r="DPK195" s="201"/>
      <c r="DPL195" s="202"/>
      <c r="DPM195" s="199"/>
      <c r="DPN195" s="199"/>
      <c r="DPO195" s="80"/>
      <c r="DPP195" s="199"/>
      <c r="DPQ195" s="199"/>
      <c r="DPR195" s="199"/>
      <c r="DPS195" s="200"/>
      <c r="DPT195" s="201"/>
      <c r="DPU195" s="202"/>
      <c r="DPV195" s="199"/>
      <c r="DPW195" s="199"/>
      <c r="DPX195" s="80"/>
      <c r="DPY195" s="199"/>
      <c r="DPZ195" s="199"/>
      <c r="DQA195" s="199"/>
      <c r="DQB195" s="200"/>
      <c r="DQC195" s="201"/>
      <c r="DQD195" s="202"/>
      <c r="DQE195" s="199"/>
      <c r="DQF195" s="199"/>
      <c r="DQG195" s="80"/>
      <c r="DQH195" s="199"/>
      <c r="DQI195" s="199"/>
      <c r="DQJ195" s="199"/>
      <c r="DQK195" s="200"/>
      <c r="DQL195" s="201"/>
      <c r="DQM195" s="202"/>
      <c r="DQN195" s="199"/>
      <c r="DQO195" s="199"/>
      <c r="DQP195" s="80"/>
      <c r="DQQ195" s="199"/>
      <c r="DQR195" s="199"/>
      <c r="DQS195" s="199"/>
      <c r="DQT195" s="200"/>
      <c r="DQU195" s="201"/>
      <c r="DQV195" s="202"/>
      <c r="DQW195" s="199"/>
      <c r="DQX195" s="199"/>
      <c r="DQY195" s="80"/>
      <c r="DQZ195" s="199"/>
      <c r="DRA195" s="199"/>
      <c r="DRB195" s="199"/>
      <c r="DRC195" s="200"/>
      <c r="DRD195" s="201"/>
      <c r="DRE195" s="202"/>
      <c r="DRF195" s="199"/>
      <c r="DRG195" s="199"/>
      <c r="DRH195" s="80"/>
      <c r="DRI195" s="199"/>
      <c r="DRJ195" s="199"/>
      <c r="DRK195" s="199"/>
      <c r="DRL195" s="200"/>
      <c r="DRM195" s="201"/>
      <c r="DRN195" s="202"/>
      <c r="DRO195" s="199"/>
      <c r="DRP195" s="199"/>
      <c r="DRQ195" s="80"/>
      <c r="DRR195" s="199"/>
      <c r="DRS195" s="199"/>
      <c r="DRT195" s="199"/>
      <c r="DRU195" s="200"/>
      <c r="DRV195" s="201"/>
      <c r="DRW195" s="202"/>
      <c r="DRX195" s="199"/>
      <c r="DRY195" s="199"/>
      <c r="DRZ195" s="80"/>
      <c r="DSA195" s="199"/>
      <c r="DSB195" s="199"/>
      <c r="DSC195" s="199"/>
      <c r="DSD195" s="200"/>
      <c r="DSE195" s="201"/>
      <c r="DSF195" s="202"/>
      <c r="DSG195" s="199"/>
      <c r="DSH195" s="199"/>
      <c r="DSI195" s="80"/>
      <c r="DSJ195" s="199"/>
      <c r="DSK195" s="199"/>
      <c r="DSL195" s="199"/>
      <c r="DSM195" s="200"/>
      <c r="DSN195" s="201"/>
      <c r="DSO195" s="202"/>
      <c r="DSP195" s="199"/>
      <c r="DSQ195" s="199"/>
      <c r="DSR195" s="80"/>
      <c r="DSS195" s="199"/>
      <c r="DST195" s="199"/>
      <c r="DSU195" s="199"/>
      <c r="DSV195" s="200"/>
      <c r="DSW195" s="201"/>
      <c r="DSX195" s="202"/>
      <c r="DSY195" s="199"/>
      <c r="DSZ195" s="199"/>
      <c r="DTA195" s="80"/>
      <c r="DTB195" s="199"/>
      <c r="DTC195" s="199"/>
      <c r="DTD195" s="199"/>
      <c r="DTE195" s="200"/>
      <c r="DTF195" s="201"/>
      <c r="DTG195" s="202"/>
      <c r="DTH195" s="199"/>
      <c r="DTI195" s="199"/>
      <c r="DTJ195" s="80"/>
      <c r="DTK195" s="199"/>
      <c r="DTL195" s="199"/>
      <c r="DTM195" s="199"/>
      <c r="DTN195" s="200"/>
      <c r="DTO195" s="201"/>
      <c r="DTP195" s="202"/>
      <c r="DTQ195" s="199"/>
      <c r="DTR195" s="199"/>
      <c r="DTS195" s="80"/>
      <c r="DTT195" s="199"/>
      <c r="DTU195" s="199"/>
      <c r="DTV195" s="199"/>
      <c r="DTW195" s="200"/>
      <c r="DTX195" s="201"/>
      <c r="DTY195" s="202"/>
      <c r="DTZ195" s="199"/>
      <c r="DUA195" s="199"/>
      <c r="DUB195" s="80"/>
      <c r="DUC195" s="199"/>
      <c r="DUD195" s="199"/>
      <c r="DUE195" s="199"/>
      <c r="DUF195" s="200"/>
      <c r="DUG195" s="201"/>
      <c r="DUH195" s="202"/>
      <c r="DUI195" s="199"/>
      <c r="DUJ195" s="199"/>
      <c r="DUK195" s="80"/>
      <c r="DUL195" s="199"/>
      <c r="DUM195" s="199"/>
      <c r="DUN195" s="199"/>
      <c r="DUO195" s="200"/>
      <c r="DUP195" s="201"/>
      <c r="DUQ195" s="202"/>
      <c r="DUR195" s="199"/>
      <c r="DUS195" s="199"/>
      <c r="DUT195" s="80"/>
      <c r="DUU195" s="199"/>
      <c r="DUV195" s="199"/>
      <c r="DUW195" s="199"/>
      <c r="DUX195" s="200"/>
      <c r="DUY195" s="201"/>
      <c r="DUZ195" s="202"/>
      <c r="DVA195" s="199"/>
      <c r="DVB195" s="199"/>
      <c r="DVC195" s="80"/>
      <c r="DVD195" s="199"/>
      <c r="DVE195" s="199"/>
      <c r="DVF195" s="199"/>
      <c r="DVG195" s="200"/>
      <c r="DVH195" s="201"/>
      <c r="DVI195" s="202"/>
      <c r="DVJ195" s="199"/>
      <c r="DVK195" s="199"/>
      <c r="DVL195" s="80"/>
      <c r="DVM195" s="199"/>
      <c r="DVN195" s="199"/>
      <c r="DVP195" s="243"/>
      <c r="DVQ195" s="201"/>
      <c r="DVR195" s="202"/>
      <c r="DVS195" s="199"/>
      <c r="DVT195" s="199"/>
      <c r="DVU195" s="80"/>
      <c r="DVV195" s="199"/>
      <c r="DVW195" s="199"/>
      <c r="DVY195" s="243"/>
      <c r="DVZ195" s="244"/>
      <c r="DWA195" s="245"/>
      <c r="DWD195" s="127"/>
      <c r="DWH195" s="243"/>
      <c r="DWI195" s="244"/>
      <c r="DWJ195" s="245"/>
      <c r="DWL195" s="199"/>
      <c r="DWM195" s="80"/>
      <c r="DWN195" s="199"/>
      <c r="DWO195" s="199"/>
      <c r="DWP195" s="199"/>
      <c r="DWQ195" s="200"/>
      <c r="DWR195" s="201"/>
      <c r="DWS195" s="202"/>
      <c r="DWT195" s="199"/>
      <c r="DWU195" s="199"/>
      <c r="DWV195" s="80"/>
      <c r="DWW195" s="199"/>
      <c r="DWX195" s="199"/>
      <c r="DWY195" s="199"/>
      <c r="DWZ195" s="200"/>
      <c r="DXA195" s="201"/>
      <c r="DXB195" s="202"/>
      <c r="DXC195" s="199"/>
      <c r="DXD195" s="199"/>
      <c r="DXE195" s="80"/>
      <c r="DXF195" s="199"/>
      <c r="DXG195" s="199"/>
      <c r="DXH195" s="199"/>
      <c r="DXI195" s="200"/>
      <c r="DXJ195" s="201"/>
      <c r="DXK195" s="202"/>
      <c r="DXL195" s="199"/>
      <c r="DXM195" s="199"/>
      <c r="DXN195" s="80"/>
      <c r="DXO195" s="199"/>
      <c r="DXP195" s="199"/>
      <c r="DXQ195" s="199"/>
      <c r="DXR195" s="200"/>
      <c r="DXS195" s="201"/>
      <c r="DXT195" s="202"/>
      <c r="DXU195" s="199"/>
      <c r="DXV195" s="199"/>
      <c r="DXW195" s="80"/>
      <c r="DXX195" s="199"/>
      <c r="DXY195" s="199"/>
      <c r="DXZ195" s="199"/>
      <c r="DYA195" s="200"/>
      <c r="DYB195" s="201"/>
      <c r="DYC195" s="202"/>
      <c r="DYD195" s="199"/>
      <c r="DYE195" s="199"/>
      <c r="DYF195" s="80"/>
      <c r="DYG195" s="199"/>
      <c r="DYH195" s="199"/>
      <c r="DYI195" s="199"/>
      <c r="DYJ195" s="200"/>
      <c r="DYK195" s="201"/>
      <c r="DYL195" s="202"/>
      <c r="DYM195" s="199"/>
      <c r="DYN195" s="199"/>
      <c r="DYO195" s="80"/>
      <c r="DYP195" s="199"/>
      <c r="DYQ195" s="199"/>
      <c r="DYR195" s="199"/>
      <c r="DYS195" s="200"/>
      <c r="DYT195" s="201"/>
      <c r="DYU195" s="202"/>
      <c r="DYV195" s="199"/>
      <c r="DYW195" s="199"/>
      <c r="DYX195" s="80"/>
      <c r="DYY195" s="199"/>
      <c r="DYZ195" s="199"/>
      <c r="DZA195" s="199"/>
      <c r="DZB195" s="200"/>
      <c r="DZC195" s="201"/>
      <c r="DZD195" s="202"/>
      <c r="DZE195" s="199"/>
      <c r="DZF195" s="199"/>
      <c r="DZG195" s="80"/>
      <c r="DZH195" s="199"/>
      <c r="DZI195" s="199"/>
      <c r="DZJ195" s="199"/>
      <c r="DZK195" s="200"/>
      <c r="DZL195" s="201"/>
      <c r="DZM195" s="202"/>
      <c r="DZN195" s="199"/>
      <c r="DZO195" s="199"/>
      <c r="DZP195" s="80"/>
      <c r="DZQ195" s="199"/>
      <c r="DZR195" s="199"/>
      <c r="DZS195" s="199"/>
      <c r="DZT195" s="200"/>
      <c r="DZU195" s="201"/>
      <c r="DZV195" s="202"/>
      <c r="DZW195" s="199"/>
      <c r="DZX195" s="199"/>
      <c r="DZY195" s="80"/>
      <c r="DZZ195" s="199"/>
      <c r="EAA195" s="199"/>
      <c r="EAB195" s="199"/>
      <c r="EAC195" s="200"/>
      <c r="EAD195" s="201"/>
      <c r="EAE195" s="202"/>
      <c r="EAF195" s="199"/>
      <c r="EAG195" s="199"/>
      <c r="EAH195" s="80"/>
      <c r="EAI195" s="199"/>
      <c r="EAJ195" s="199"/>
      <c r="EAK195" s="199"/>
      <c r="EAL195" s="200"/>
      <c r="EAM195" s="201"/>
      <c r="EAN195" s="202"/>
      <c r="EAO195" s="199"/>
      <c r="EAP195" s="199"/>
      <c r="EAQ195" s="80"/>
      <c r="EAR195" s="199"/>
      <c r="EAS195" s="199"/>
      <c r="EAT195" s="199"/>
      <c r="EAU195" s="200"/>
      <c r="EAV195" s="201"/>
      <c r="EAW195" s="202"/>
      <c r="EAX195" s="199"/>
      <c r="EAY195" s="199"/>
      <c r="EAZ195" s="80"/>
      <c r="EBA195" s="199"/>
      <c r="EBB195" s="199"/>
      <c r="EBC195" s="199"/>
      <c r="EBD195" s="200"/>
      <c r="EBE195" s="201"/>
      <c r="EBF195" s="202"/>
      <c r="EBG195" s="199"/>
      <c r="EBH195" s="199"/>
      <c r="EBI195" s="80"/>
      <c r="EBJ195" s="199"/>
      <c r="EBK195" s="199"/>
      <c r="EBL195" s="199"/>
      <c r="EBM195" s="200"/>
      <c r="EBN195" s="201"/>
      <c r="EBO195" s="202"/>
      <c r="EBP195" s="199"/>
      <c r="EBQ195" s="199"/>
      <c r="EBR195" s="80"/>
      <c r="EBS195" s="199"/>
      <c r="EBT195" s="199"/>
      <c r="EBU195" s="199"/>
      <c r="EBV195" s="200"/>
      <c r="EBW195" s="201"/>
      <c r="EBX195" s="202"/>
      <c r="EBY195" s="199"/>
      <c r="EBZ195" s="199"/>
      <c r="ECA195" s="80"/>
      <c r="ECB195" s="199"/>
      <c r="ECC195" s="199"/>
      <c r="ECD195" s="199"/>
      <c r="ECE195" s="200"/>
      <c r="ECF195" s="201"/>
      <c r="ECG195" s="202"/>
      <c r="ECH195" s="199"/>
      <c r="ECI195" s="199"/>
      <c r="ECJ195" s="80"/>
      <c r="ECK195" s="199"/>
      <c r="ECL195" s="199"/>
      <c r="ECM195" s="199"/>
      <c r="ECN195" s="200"/>
      <c r="ECO195" s="201"/>
      <c r="ECP195" s="202"/>
      <c r="ECQ195" s="199"/>
      <c r="ECR195" s="199"/>
      <c r="ECS195" s="80"/>
      <c r="ECT195" s="199"/>
      <c r="ECU195" s="199"/>
      <c r="ECV195" s="199"/>
      <c r="ECW195" s="200"/>
      <c r="ECX195" s="201"/>
      <c r="ECY195" s="202"/>
      <c r="ECZ195" s="199"/>
      <c r="EDA195" s="199"/>
      <c r="EDB195" s="80"/>
      <c r="EDC195" s="199"/>
      <c r="EDD195" s="199"/>
      <c r="EDE195" s="199"/>
      <c r="EDF195" s="200"/>
      <c r="EDG195" s="201"/>
      <c r="EDH195" s="202"/>
      <c r="EDI195" s="199"/>
      <c r="EDJ195" s="199"/>
      <c r="EDK195" s="80"/>
      <c r="EDL195" s="199"/>
      <c r="EDM195" s="199"/>
      <c r="EDN195" s="199"/>
      <c r="EDO195" s="200"/>
      <c r="EDP195" s="201"/>
      <c r="EDQ195" s="202"/>
      <c r="EDR195" s="199"/>
      <c r="EDS195" s="199"/>
      <c r="EDT195" s="80"/>
      <c r="EDU195" s="199"/>
      <c r="EDV195" s="199"/>
      <c r="EDW195" s="199"/>
      <c r="EDX195" s="200"/>
      <c r="EDY195" s="201"/>
      <c r="EDZ195" s="202"/>
      <c r="EEA195" s="199"/>
      <c r="EEB195" s="199"/>
      <c r="EEC195" s="80"/>
      <c r="EED195" s="199"/>
      <c r="EEE195" s="199"/>
      <c r="EEF195" s="199"/>
      <c r="EEG195" s="200"/>
      <c r="EEH195" s="201"/>
      <c r="EEI195" s="202"/>
      <c r="EEJ195" s="199"/>
      <c r="EEK195" s="199"/>
      <c r="EEL195" s="80"/>
      <c r="EEM195" s="199"/>
      <c r="EEN195" s="199"/>
      <c r="EEO195" s="199"/>
      <c r="EEP195" s="200"/>
      <c r="EEQ195" s="201"/>
      <c r="EER195" s="202"/>
      <c r="EES195" s="199"/>
      <c r="EET195" s="199"/>
      <c r="EEU195" s="80"/>
      <c r="EEV195" s="199"/>
      <c r="EEW195" s="199"/>
      <c r="EEX195" s="199"/>
      <c r="EEY195" s="200"/>
      <c r="EEZ195" s="201"/>
      <c r="EFA195" s="202"/>
      <c r="EFB195" s="199"/>
      <c r="EFC195" s="199"/>
      <c r="EFD195" s="80"/>
      <c r="EFE195" s="199"/>
      <c r="EFF195" s="199"/>
      <c r="EFG195" s="199"/>
      <c r="EFH195" s="200"/>
      <c r="EFI195" s="201"/>
      <c r="EFJ195" s="202"/>
      <c r="EFM195" s="80"/>
      <c r="EFN195" s="199"/>
      <c r="EFO195" s="199"/>
      <c r="EFP195" s="199"/>
      <c r="EFQ195" s="200"/>
      <c r="EFR195" s="201"/>
      <c r="EFS195" s="202"/>
      <c r="EFV195" s="127"/>
      <c r="EFZ195" s="243"/>
      <c r="EGA195" s="244"/>
      <c r="EGB195" s="245"/>
      <c r="EGE195" s="127"/>
      <c r="EGH195" s="199"/>
      <c r="EGI195" s="200"/>
      <c r="EGJ195" s="201"/>
      <c r="EGK195" s="202"/>
      <c r="EGL195" s="199"/>
      <c r="EGM195" s="199"/>
      <c r="EGN195" s="80"/>
      <c r="EGO195" s="199"/>
      <c r="EGP195" s="199"/>
      <c r="EGQ195" s="199"/>
      <c r="EGR195" s="200"/>
      <c r="EGS195" s="201"/>
      <c r="EGT195" s="202"/>
      <c r="EGU195" s="199"/>
      <c r="EGV195" s="199"/>
      <c r="EGW195" s="80"/>
      <c r="EGX195" s="199"/>
      <c r="EGY195" s="199"/>
      <c r="EGZ195" s="199"/>
      <c r="EHA195" s="200"/>
      <c r="EHB195" s="201"/>
      <c r="EHC195" s="202"/>
      <c r="EHD195" s="199"/>
      <c r="EHE195" s="199"/>
      <c r="EHF195" s="80"/>
      <c r="EHG195" s="199"/>
      <c r="EHH195" s="199"/>
      <c r="EHI195" s="199"/>
      <c r="EHJ195" s="200"/>
      <c r="EHK195" s="201"/>
      <c r="EHL195" s="202"/>
      <c r="EHM195" s="199"/>
      <c r="EHN195" s="199"/>
      <c r="EHO195" s="80"/>
      <c r="EHP195" s="199"/>
      <c r="EHQ195" s="199"/>
      <c r="EHR195" s="199"/>
      <c r="EHS195" s="200"/>
      <c r="EHT195" s="201"/>
      <c r="EHU195" s="202"/>
      <c r="EHV195" s="199"/>
      <c r="EHW195" s="199"/>
      <c r="EHX195" s="80"/>
      <c r="EHY195" s="199"/>
      <c r="EHZ195" s="199"/>
      <c r="EIA195" s="199"/>
      <c r="EIB195" s="200"/>
      <c r="EIC195" s="201"/>
      <c r="EID195" s="202"/>
      <c r="EIE195" s="199"/>
      <c r="EIF195" s="199"/>
      <c r="EIG195" s="80"/>
      <c r="EIH195" s="199"/>
      <c r="EII195" s="199"/>
      <c r="EIJ195" s="199"/>
      <c r="EIK195" s="200"/>
      <c r="EIL195" s="201"/>
      <c r="EIM195" s="202"/>
      <c r="EIN195" s="199"/>
      <c r="EIO195" s="199"/>
      <c r="EIP195" s="80"/>
      <c r="EIQ195" s="199"/>
      <c r="EIR195" s="199"/>
      <c r="EIS195" s="199"/>
      <c r="EIT195" s="200"/>
      <c r="EIU195" s="201"/>
      <c r="EIV195" s="202"/>
      <c r="EIW195" s="199"/>
      <c r="EIX195" s="199"/>
      <c r="EIY195" s="80"/>
      <c r="EIZ195" s="199"/>
      <c r="EJA195" s="199"/>
      <c r="EJB195" s="199"/>
      <c r="EJC195" s="200"/>
      <c r="EJD195" s="201"/>
      <c r="EJE195" s="202"/>
      <c r="EJF195" s="199"/>
      <c r="EJG195" s="199"/>
      <c r="EJH195" s="80"/>
      <c r="EJI195" s="199"/>
      <c r="EJJ195" s="199"/>
      <c r="EJK195" s="199"/>
      <c r="EJL195" s="200"/>
      <c r="EJM195" s="201"/>
      <c r="EJN195" s="202"/>
      <c r="EJO195" s="199"/>
      <c r="EJP195" s="199"/>
      <c r="EJQ195" s="80"/>
      <c r="EJR195" s="199"/>
      <c r="EJS195" s="199"/>
      <c r="EJT195" s="199"/>
      <c r="EJU195" s="200"/>
      <c r="EJV195" s="201"/>
      <c r="EJW195" s="202"/>
      <c r="EJX195" s="199"/>
      <c r="EJY195" s="199"/>
      <c r="EJZ195" s="80"/>
      <c r="EKA195" s="199"/>
      <c r="EKB195" s="199"/>
      <c r="EKC195" s="199"/>
      <c r="EKD195" s="200"/>
      <c r="EKE195" s="201"/>
      <c r="EKF195" s="202"/>
      <c r="EKG195" s="199"/>
      <c r="EKH195" s="199"/>
      <c r="EKI195" s="80"/>
      <c r="EKJ195" s="199"/>
      <c r="EKK195" s="199"/>
      <c r="EKL195" s="199"/>
      <c r="EKM195" s="200"/>
      <c r="EKN195" s="201"/>
      <c r="EKO195" s="202"/>
      <c r="EKP195" s="199"/>
      <c r="EKQ195" s="199"/>
      <c r="EKR195" s="80"/>
      <c r="EKS195" s="199"/>
      <c r="EKT195" s="199"/>
      <c r="EKU195" s="199"/>
      <c r="EKV195" s="200"/>
      <c r="EKW195" s="201"/>
      <c r="EKX195" s="202"/>
      <c r="EKY195" s="199"/>
      <c r="EKZ195" s="199"/>
      <c r="ELA195" s="80"/>
      <c r="ELB195" s="199"/>
      <c r="ELC195" s="199"/>
      <c r="ELD195" s="199"/>
      <c r="ELE195" s="200"/>
      <c r="ELF195" s="201"/>
      <c r="ELG195" s="202"/>
      <c r="ELH195" s="199"/>
      <c r="ELI195" s="199"/>
      <c r="ELJ195" s="80"/>
      <c r="ELK195" s="199"/>
      <c r="ELL195" s="199"/>
      <c r="ELM195" s="199"/>
      <c r="ELN195" s="200"/>
      <c r="ELO195" s="201"/>
      <c r="ELP195" s="202"/>
      <c r="ELQ195" s="199"/>
      <c r="ELR195" s="199"/>
      <c r="ELS195" s="80"/>
      <c r="ELT195" s="199"/>
      <c r="ELU195" s="199"/>
      <c r="ELV195" s="199"/>
      <c r="ELW195" s="200"/>
      <c r="ELX195" s="201"/>
      <c r="ELY195" s="202"/>
      <c r="ELZ195" s="199"/>
      <c r="EMA195" s="199"/>
      <c r="EMB195" s="80"/>
      <c r="EMC195" s="199"/>
      <c r="EMD195" s="199"/>
      <c r="EME195" s="199"/>
      <c r="EMF195" s="200"/>
      <c r="EMG195" s="201"/>
      <c r="EMH195" s="202"/>
      <c r="EMI195" s="199"/>
      <c r="EMJ195" s="199"/>
      <c r="EMK195" s="80"/>
      <c r="EML195" s="199"/>
      <c r="EMM195" s="199"/>
      <c r="EMN195" s="199"/>
      <c r="EMO195" s="200"/>
      <c r="EMP195" s="201"/>
      <c r="EMQ195" s="202"/>
      <c r="EMR195" s="199"/>
      <c r="EMS195" s="199"/>
      <c r="EMT195" s="80"/>
      <c r="EMU195" s="199"/>
      <c r="EMV195" s="199"/>
      <c r="EMW195" s="199"/>
      <c r="EMX195" s="200"/>
      <c r="EMY195" s="201"/>
      <c r="EMZ195" s="202"/>
      <c r="ENA195" s="199"/>
      <c r="ENB195" s="199"/>
      <c r="ENC195" s="80"/>
      <c r="END195" s="199"/>
      <c r="ENE195" s="199"/>
      <c r="ENF195" s="199"/>
      <c r="ENG195" s="200"/>
      <c r="ENH195" s="201"/>
      <c r="ENI195" s="202"/>
      <c r="ENJ195" s="199"/>
      <c r="ENK195" s="199"/>
      <c r="ENL195" s="80"/>
      <c r="ENM195" s="199"/>
      <c r="ENN195" s="199"/>
      <c r="ENO195" s="199"/>
      <c r="ENP195" s="200"/>
      <c r="ENQ195" s="201"/>
      <c r="ENR195" s="202"/>
      <c r="ENS195" s="199"/>
      <c r="ENT195" s="199"/>
      <c r="ENU195" s="80"/>
      <c r="ENV195" s="199"/>
      <c r="ENW195" s="199"/>
      <c r="ENX195" s="199"/>
      <c r="ENY195" s="200"/>
      <c r="ENZ195" s="201"/>
      <c r="EOA195" s="202"/>
      <c r="EOB195" s="199"/>
      <c r="EOC195" s="199"/>
      <c r="EOD195" s="80"/>
      <c r="EOE195" s="199"/>
      <c r="EOF195" s="199"/>
      <c r="EOG195" s="199"/>
      <c r="EOH195" s="200"/>
      <c r="EOI195" s="201"/>
      <c r="EOJ195" s="202"/>
      <c r="EOK195" s="199"/>
      <c r="EOL195" s="199"/>
      <c r="EOM195" s="80"/>
      <c r="EON195" s="199"/>
      <c r="EOO195" s="199"/>
      <c r="EOP195" s="199"/>
      <c r="EOQ195" s="200"/>
      <c r="EOR195" s="201"/>
      <c r="EOS195" s="202"/>
      <c r="EOT195" s="199"/>
      <c r="EOU195" s="199"/>
      <c r="EOV195" s="80"/>
      <c r="EOW195" s="199"/>
      <c r="EOX195" s="199"/>
      <c r="EOY195" s="199"/>
      <c r="EOZ195" s="200"/>
      <c r="EPA195" s="201"/>
      <c r="EPB195" s="202"/>
      <c r="EPC195" s="199"/>
      <c r="EPD195" s="199"/>
      <c r="EPE195" s="80"/>
      <c r="EPF195" s="199"/>
      <c r="EPI195" s="200"/>
      <c r="EPJ195" s="201"/>
      <c r="EPK195" s="202"/>
      <c r="EPL195" s="199"/>
      <c r="EPM195" s="199"/>
      <c r="EPN195" s="80"/>
      <c r="EPO195" s="199"/>
      <c r="EPR195" s="243"/>
      <c r="EPS195" s="244"/>
      <c r="EPT195" s="245"/>
      <c r="EPW195" s="127"/>
      <c r="EQA195" s="243"/>
      <c r="EQB195" s="244"/>
      <c r="EQC195" s="245"/>
      <c r="EQD195" s="199"/>
      <c r="EQE195" s="199"/>
      <c r="EQF195" s="80"/>
      <c r="EQG195" s="199"/>
      <c r="EQH195" s="199"/>
      <c r="EQI195" s="199"/>
      <c r="EQJ195" s="200"/>
      <c r="EQK195" s="201"/>
      <c r="EQL195" s="202"/>
      <c r="EQM195" s="199"/>
      <c r="EQN195" s="199"/>
      <c r="EQO195" s="80"/>
      <c r="EQP195" s="199"/>
      <c r="EQQ195" s="199"/>
      <c r="EQR195" s="199"/>
      <c r="EQS195" s="200"/>
      <c r="EQT195" s="201"/>
      <c r="EQU195" s="202"/>
      <c r="EQV195" s="199"/>
      <c r="EQW195" s="199"/>
      <c r="EQX195" s="80"/>
      <c r="EQY195" s="199"/>
      <c r="EQZ195" s="199"/>
      <c r="ERA195" s="199"/>
      <c r="ERB195" s="200"/>
      <c r="ERC195" s="201"/>
      <c r="ERD195" s="202"/>
      <c r="ERE195" s="199"/>
      <c r="ERF195" s="199"/>
      <c r="ERG195" s="80"/>
      <c r="ERH195" s="199"/>
      <c r="ERI195" s="199"/>
      <c r="ERJ195" s="199"/>
      <c r="ERK195" s="200"/>
      <c r="ERL195" s="201"/>
      <c r="ERM195" s="202"/>
      <c r="ERN195" s="199"/>
      <c r="ERO195" s="199"/>
      <c r="ERP195" s="80"/>
      <c r="ERQ195" s="199"/>
      <c r="ERR195" s="199"/>
      <c r="ERS195" s="199"/>
      <c r="ERT195" s="200"/>
      <c r="ERU195" s="201"/>
      <c r="ERV195" s="202"/>
      <c r="ERW195" s="199"/>
      <c r="ERX195" s="199"/>
      <c r="ERY195" s="80"/>
      <c r="ERZ195" s="199"/>
      <c r="ESA195" s="199"/>
      <c r="ESB195" s="199"/>
      <c r="ESC195" s="200"/>
      <c r="ESD195" s="201"/>
      <c r="ESE195" s="202"/>
      <c r="ESF195" s="199"/>
      <c r="ESG195" s="199"/>
      <c r="ESH195" s="80"/>
      <c r="ESI195" s="199"/>
      <c r="ESJ195" s="199"/>
      <c r="ESK195" s="199"/>
      <c r="ESL195" s="200"/>
      <c r="ESM195" s="201"/>
      <c r="ESN195" s="202"/>
      <c r="ESO195" s="199"/>
      <c r="ESP195" s="199"/>
      <c r="ESQ195" s="80"/>
      <c r="ESR195" s="199"/>
      <c r="ESS195" s="199"/>
      <c r="EST195" s="199"/>
      <c r="ESU195" s="200"/>
      <c r="ESV195" s="201"/>
      <c r="ESW195" s="202"/>
      <c r="ESX195" s="199"/>
      <c r="ESY195" s="199"/>
      <c r="ESZ195" s="80"/>
      <c r="ETA195" s="199"/>
      <c r="ETB195" s="199"/>
      <c r="ETC195" s="199"/>
      <c r="ETD195" s="200"/>
      <c r="ETE195" s="201"/>
      <c r="ETF195" s="202"/>
      <c r="ETG195" s="199"/>
      <c r="ETH195" s="199"/>
      <c r="ETI195" s="80"/>
      <c r="ETJ195" s="199"/>
      <c r="ETK195" s="199"/>
      <c r="ETL195" s="199"/>
      <c r="ETM195" s="200"/>
      <c r="ETN195" s="201"/>
      <c r="ETO195" s="202"/>
      <c r="ETP195" s="199"/>
      <c r="ETQ195" s="199"/>
      <c r="ETR195" s="80"/>
      <c r="ETS195" s="199"/>
      <c r="ETT195" s="199"/>
      <c r="ETU195" s="199"/>
      <c r="ETV195" s="200"/>
      <c r="ETW195" s="201"/>
      <c r="ETX195" s="202"/>
      <c r="ETY195" s="199"/>
      <c r="ETZ195" s="199"/>
      <c r="EUA195" s="80"/>
      <c r="EUB195" s="199"/>
      <c r="EUC195" s="199"/>
      <c r="EUD195" s="199"/>
      <c r="EUE195" s="200"/>
      <c r="EUF195" s="201"/>
      <c r="EUG195" s="202"/>
      <c r="EUH195" s="199"/>
      <c r="EUI195" s="199"/>
      <c r="EUJ195" s="80"/>
      <c r="EUK195" s="199"/>
      <c r="EUL195" s="199"/>
      <c r="EUM195" s="199"/>
      <c r="EUN195" s="200"/>
      <c r="EUO195" s="201"/>
      <c r="EUP195" s="202"/>
      <c r="EUQ195" s="199"/>
      <c r="EUR195" s="199"/>
      <c r="EUS195" s="80"/>
      <c r="EUT195" s="199"/>
      <c r="EUU195" s="199"/>
      <c r="EUV195" s="199"/>
      <c r="EUW195" s="200"/>
      <c r="EUX195" s="201"/>
      <c r="EUY195" s="202"/>
      <c r="EUZ195" s="199"/>
      <c r="EVA195" s="199"/>
      <c r="EVB195" s="80"/>
      <c r="EVC195" s="199"/>
      <c r="EVD195" s="199"/>
      <c r="EVE195" s="199"/>
      <c r="EVF195" s="200"/>
      <c r="EVG195" s="201"/>
      <c r="EVH195" s="202"/>
      <c r="EVI195" s="199"/>
      <c r="EVJ195" s="199"/>
      <c r="EVK195" s="80"/>
      <c r="EVL195" s="199"/>
      <c r="EVM195" s="199"/>
      <c r="EVN195" s="199"/>
      <c r="EVO195" s="200"/>
      <c r="EVP195" s="201"/>
      <c r="EVQ195" s="202"/>
      <c r="EVR195" s="199"/>
      <c r="EVS195" s="199"/>
      <c r="EVT195" s="80"/>
      <c r="EVU195" s="199"/>
      <c r="EVV195" s="199"/>
      <c r="EVW195" s="199"/>
      <c r="EVX195" s="200"/>
      <c r="EVY195" s="201"/>
      <c r="EVZ195" s="202"/>
      <c r="EWA195" s="199"/>
      <c r="EWB195" s="199"/>
      <c r="EWC195" s="80"/>
      <c r="EWD195" s="199"/>
      <c r="EWE195" s="199"/>
      <c r="EWF195" s="199"/>
      <c r="EWG195" s="200"/>
      <c r="EWH195" s="201"/>
      <c r="EWI195" s="202"/>
      <c r="EWJ195" s="199"/>
      <c r="EWK195" s="199"/>
      <c r="EWL195" s="80"/>
      <c r="EWM195" s="199"/>
      <c r="EWN195" s="199"/>
      <c r="EWO195" s="199"/>
      <c r="EWP195" s="200"/>
      <c r="EWQ195" s="201"/>
      <c r="EWR195" s="202"/>
      <c r="EWS195" s="199"/>
      <c r="EWT195" s="199"/>
      <c r="EWU195" s="80"/>
      <c r="EWV195" s="199"/>
      <c r="EWW195" s="199"/>
      <c r="EWX195" s="199"/>
      <c r="EWY195" s="200"/>
      <c r="EWZ195" s="201"/>
      <c r="EXA195" s="202"/>
      <c r="EXB195" s="199"/>
      <c r="EXC195" s="199"/>
      <c r="EXD195" s="80"/>
      <c r="EXE195" s="199"/>
      <c r="EXF195" s="199"/>
      <c r="EXG195" s="199"/>
      <c r="EXH195" s="200"/>
      <c r="EXI195" s="201"/>
      <c r="EXJ195" s="202"/>
      <c r="EXK195" s="199"/>
      <c r="EXL195" s="199"/>
      <c r="EXM195" s="80"/>
      <c r="EXN195" s="199"/>
      <c r="EXO195" s="199"/>
      <c r="EXP195" s="199"/>
      <c r="EXQ195" s="200"/>
      <c r="EXR195" s="201"/>
      <c r="EXS195" s="202"/>
      <c r="EXT195" s="199"/>
      <c r="EXU195" s="199"/>
      <c r="EXV195" s="80"/>
      <c r="EXW195" s="199"/>
      <c r="EXX195" s="199"/>
      <c r="EXY195" s="199"/>
      <c r="EXZ195" s="200"/>
      <c r="EYA195" s="201"/>
      <c r="EYB195" s="202"/>
      <c r="EYC195" s="199"/>
      <c r="EYD195" s="199"/>
      <c r="EYE195" s="80"/>
      <c r="EYF195" s="199"/>
      <c r="EYG195" s="199"/>
      <c r="EYH195" s="199"/>
      <c r="EYI195" s="200"/>
      <c r="EYJ195" s="201"/>
      <c r="EYK195" s="202"/>
      <c r="EYL195" s="199"/>
      <c r="EYM195" s="199"/>
      <c r="EYN195" s="80"/>
      <c r="EYO195" s="199"/>
      <c r="EYP195" s="199"/>
      <c r="EYQ195" s="199"/>
      <c r="EYR195" s="200"/>
      <c r="EYS195" s="201"/>
      <c r="EYT195" s="202"/>
      <c r="EYU195" s="199"/>
      <c r="EYV195" s="199"/>
      <c r="EYW195" s="80"/>
      <c r="EYX195" s="199"/>
      <c r="EYY195" s="199"/>
      <c r="EYZ195" s="199"/>
      <c r="EZA195" s="200"/>
      <c r="EZB195" s="201"/>
      <c r="EZC195" s="245"/>
      <c r="EZE195" s="199"/>
      <c r="EZF195" s="80"/>
      <c r="EZG195" s="199"/>
      <c r="EZH195" s="199"/>
      <c r="EZI195" s="199"/>
      <c r="EZJ195" s="200"/>
      <c r="EZK195" s="201"/>
      <c r="EZL195" s="245"/>
      <c r="EZO195" s="127"/>
      <c r="EZS195" s="243"/>
      <c r="EZT195" s="244"/>
      <c r="EZU195" s="245"/>
      <c r="EZX195" s="127"/>
      <c r="EZZ195" s="199"/>
      <c r="FAA195" s="199"/>
      <c r="FAB195" s="200"/>
      <c r="FAC195" s="201"/>
      <c r="FAD195" s="202"/>
      <c r="FAE195" s="199"/>
      <c r="FAF195" s="199"/>
      <c r="FAG195" s="80"/>
      <c r="FAH195" s="199"/>
      <c r="FAI195" s="199"/>
      <c r="FAJ195" s="199"/>
      <c r="FAK195" s="200"/>
      <c r="FAL195" s="201"/>
      <c r="FAM195" s="202"/>
      <c r="FAN195" s="199"/>
      <c r="FAO195" s="199"/>
      <c r="FAP195" s="80"/>
      <c r="FAQ195" s="199"/>
      <c r="FAR195" s="199"/>
      <c r="FAS195" s="199"/>
      <c r="FAT195" s="200"/>
      <c r="FAU195" s="201"/>
      <c r="FAV195" s="202"/>
      <c r="FAW195" s="199"/>
      <c r="FAX195" s="199"/>
      <c r="FAY195" s="80"/>
      <c r="FAZ195" s="199"/>
      <c r="FBA195" s="199"/>
      <c r="FBB195" s="199"/>
      <c r="FBC195" s="200"/>
      <c r="FBD195" s="201"/>
      <c r="FBE195" s="202"/>
      <c r="FBF195" s="199"/>
      <c r="FBG195" s="199"/>
      <c r="FBH195" s="80"/>
      <c r="FBI195" s="199"/>
      <c r="FBJ195" s="199"/>
      <c r="FBK195" s="199"/>
      <c r="FBL195" s="200"/>
      <c r="FBM195" s="201"/>
      <c r="FBN195" s="202"/>
      <c r="FBO195" s="199"/>
      <c r="FBP195" s="199"/>
      <c r="FBQ195" s="80"/>
      <c r="FBR195" s="199"/>
      <c r="FBS195" s="199"/>
      <c r="FBT195" s="199"/>
      <c r="FBU195" s="200"/>
      <c r="FBV195" s="201"/>
      <c r="FBW195" s="202"/>
      <c r="FBX195" s="199"/>
      <c r="FBY195" s="199"/>
      <c r="FBZ195" s="80"/>
      <c r="FCA195" s="199"/>
      <c r="FCB195" s="199"/>
      <c r="FCC195" s="199"/>
      <c r="FCD195" s="200"/>
      <c r="FCE195" s="201"/>
      <c r="FCF195" s="202"/>
      <c r="FCG195" s="199"/>
      <c r="FCH195" s="199"/>
      <c r="FCI195" s="80"/>
      <c r="FCJ195" s="199"/>
      <c r="FCK195" s="199"/>
      <c r="FCL195" s="199"/>
      <c r="FCM195" s="200"/>
      <c r="FCN195" s="201"/>
      <c r="FCO195" s="202"/>
      <c r="FCP195" s="199"/>
      <c r="FCQ195" s="199"/>
      <c r="FCR195" s="80"/>
      <c r="FCS195" s="199"/>
      <c r="FCT195" s="199"/>
      <c r="FCU195" s="199"/>
      <c r="FCV195" s="200"/>
      <c r="FCW195" s="201"/>
      <c r="FCX195" s="202"/>
      <c r="FCY195" s="199"/>
      <c r="FCZ195" s="199"/>
      <c r="FDA195" s="80"/>
      <c r="FDB195" s="199"/>
      <c r="FDC195" s="199"/>
      <c r="FDD195" s="199"/>
      <c r="FDE195" s="200"/>
      <c r="FDF195" s="201"/>
      <c r="FDG195" s="202"/>
      <c r="FDH195" s="199"/>
      <c r="FDI195" s="199"/>
      <c r="FDJ195" s="80"/>
      <c r="FDK195" s="199"/>
      <c r="FDL195" s="199"/>
      <c r="FDM195" s="199"/>
      <c r="FDN195" s="200"/>
      <c r="FDO195" s="201"/>
      <c r="FDP195" s="202"/>
      <c r="FDQ195" s="199"/>
      <c r="FDR195" s="199"/>
      <c r="FDS195" s="80"/>
      <c r="FDT195" s="199"/>
      <c r="FDU195" s="199"/>
      <c r="FDV195" s="199"/>
      <c r="FDW195" s="200"/>
      <c r="FDX195" s="201"/>
      <c r="FDY195" s="202"/>
      <c r="FDZ195" s="199"/>
      <c r="FEA195" s="199"/>
      <c r="FEB195" s="80"/>
      <c r="FEC195" s="199"/>
      <c r="FED195" s="199"/>
      <c r="FEE195" s="199"/>
      <c r="FEF195" s="200"/>
      <c r="FEG195" s="201"/>
      <c r="FEH195" s="202"/>
      <c r="FEI195" s="199"/>
      <c r="FEJ195" s="199"/>
      <c r="FEK195" s="80"/>
      <c r="FEL195" s="199"/>
      <c r="FEM195" s="199"/>
      <c r="FEN195" s="199"/>
      <c r="FEO195" s="200"/>
      <c r="FEP195" s="201"/>
      <c r="FEQ195" s="202"/>
      <c r="FER195" s="199"/>
      <c r="FES195" s="199"/>
      <c r="FET195" s="80"/>
      <c r="FEU195" s="199"/>
      <c r="FEV195" s="199"/>
      <c r="FEW195" s="199"/>
      <c r="FEX195" s="200"/>
      <c r="FEY195" s="201"/>
      <c r="FEZ195" s="202"/>
      <c r="FFA195" s="199"/>
      <c r="FFB195" s="199"/>
      <c r="FFC195" s="80"/>
      <c r="FFD195" s="199"/>
      <c r="FFE195" s="199"/>
      <c r="FFF195" s="199"/>
      <c r="FFG195" s="200"/>
      <c r="FFH195" s="201"/>
      <c r="FFI195" s="202"/>
      <c r="FFJ195" s="199"/>
      <c r="FFK195" s="199"/>
      <c r="FFL195" s="80"/>
      <c r="FFM195" s="199"/>
      <c r="FFN195" s="199"/>
      <c r="FFO195" s="199"/>
      <c r="FFP195" s="200"/>
      <c r="FFQ195" s="201"/>
      <c r="FFR195" s="202"/>
      <c r="FFS195" s="199"/>
      <c r="FFT195" s="199"/>
      <c r="FFU195" s="80"/>
      <c r="FFV195" s="199"/>
      <c r="FFW195" s="199"/>
      <c r="FFX195" s="199"/>
      <c r="FFY195" s="200"/>
      <c r="FFZ195" s="201"/>
      <c r="FGA195" s="202"/>
      <c r="FGB195" s="199"/>
      <c r="FGC195" s="199"/>
      <c r="FGD195" s="80"/>
      <c r="FGE195" s="199"/>
      <c r="FGF195" s="199"/>
      <c r="FGG195" s="199"/>
      <c r="FGH195" s="200"/>
      <c r="FGI195" s="201"/>
      <c r="FGJ195" s="202"/>
      <c r="FGK195" s="199"/>
      <c r="FGL195" s="199"/>
      <c r="FGM195" s="80"/>
      <c r="FGN195" s="199"/>
      <c r="FGO195" s="199"/>
      <c r="FGP195" s="199"/>
      <c r="FGQ195" s="200"/>
      <c r="FGR195" s="201"/>
      <c r="FGS195" s="202"/>
      <c r="FGT195" s="199"/>
      <c r="FGU195" s="199"/>
      <c r="FGV195" s="80"/>
      <c r="FGW195" s="199"/>
      <c r="FGX195" s="199"/>
      <c r="FGY195" s="199"/>
      <c r="FGZ195" s="200"/>
      <c r="FHA195" s="201"/>
      <c r="FHB195" s="202"/>
      <c r="FHC195" s="199"/>
      <c r="FHD195" s="199"/>
      <c r="FHE195" s="80"/>
      <c r="FHF195" s="199"/>
      <c r="FHG195" s="199"/>
      <c r="FHH195" s="199"/>
      <c r="FHI195" s="200"/>
      <c r="FHJ195" s="201"/>
      <c r="FHK195" s="202"/>
      <c r="FHL195" s="199"/>
      <c r="FHM195" s="199"/>
      <c r="FHN195" s="80"/>
      <c r="FHO195" s="199"/>
      <c r="FHP195" s="199"/>
      <c r="FHQ195" s="199"/>
      <c r="FHR195" s="200"/>
      <c r="FHS195" s="201"/>
      <c r="FHT195" s="202"/>
      <c r="FHU195" s="199"/>
      <c r="FHV195" s="199"/>
      <c r="FHW195" s="80"/>
      <c r="FHX195" s="199"/>
      <c r="FHY195" s="199"/>
      <c r="FHZ195" s="199"/>
      <c r="FIA195" s="200"/>
      <c r="FIB195" s="201"/>
      <c r="FIC195" s="202"/>
      <c r="FID195" s="199"/>
      <c r="FIE195" s="199"/>
      <c r="FIF195" s="80"/>
      <c r="FIG195" s="199"/>
      <c r="FIH195" s="199"/>
      <c r="FII195" s="199"/>
      <c r="FIJ195" s="200"/>
      <c r="FIK195" s="201"/>
      <c r="FIL195" s="202"/>
      <c r="FIM195" s="199"/>
      <c r="FIN195" s="199"/>
      <c r="FIO195" s="80"/>
      <c r="FIP195" s="199"/>
      <c r="FIQ195" s="199"/>
      <c r="FIR195" s="199"/>
      <c r="FIS195" s="200"/>
      <c r="FIT195" s="201"/>
      <c r="FIU195" s="202"/>
      <c r="FIV195" s="199"/>
      <c r="FIW195" s="199"/>
      <c r="FIX195" s="80"/>
      <c r="FJA195" s="199"/>
      <c r="FJB195" s="200"/>
      <c r="FJC195" s="201"/>
      <c r="FJD195" s="202"/>
      <c r="FJE195" s="199"/>
      <c r="FJF195" s="199"/>
      <c r="FJG195" s="80"/>
      <c r="FJK195" s="243"/>
      <c r="FJL195" s="244"/>
      <c r="FJM195" s="245"/>
      <c r="FJP195" s="127"/>
      <c r="FJT195" s="243"/>
      <c r="FJU195" s="244"/>
      <c r="FJV195" s="202"/>
      <c r="FJW195" s="199"/>
      <c r="FJX195" s="199"/>
      <c r="FJY195" s="80"/>
      <c r="FJZ195" s="199"/>
      <c r="FKA195" s="199"/>
      <c r="FKB195" s="199"/>
      <c r="FKC195" s="200"/>
      <c r="FKD195" s="201"/>
      <c r="FKE195" s="202"/>
      <c r="FKF195" s="199"/>
      <c r="FKG195" s="199"/>
      <c r="FKH195" s="80"/>
      <c r="FKI195" s="199"/>
      <c r="FKJ195" s="199"/>
      <c r="FKK195" s="199"/>
      <c r="FKL195" s="200"/>
      <c r="FKM195" s="201"/>
      <c r="FKN195" s="202"/>
      <c r="FKO195" s="199"/>
      <c r="FKP195" s="199"/>
      <c r="FKQ195" s="80"/>
      <c r="FKR195" s="199"/>
      <c r="FKS195" s="199"/>
      <c r="FKT195" s="199"/>
      <c r="FKU195" s="200"/>
      <c r="FKV195" s="201"/>
      <c r="FKW195" s="202"/>
      <c r="FKX195" s="199"/>
      <c r="FKY195" s="199"/>
      <c r="FKZ195" s="80"/>
      <c r="FLA195" s="199"/>
      <c r="FLB195" s="199"/>
      <c r="FLC195" s="199"/>
      <c r="FLD195" s="200"/>
      <c r="FLE195" s="201"/>
      <c r="FLF195" s="202"/>
      <c r="FLG195" s="199"/>
      <c r="FLH195" s="199"/>
      <c r="FLI195" s="80"/>
      <c r="FLJ195" s="199"/>
      <c r="FLK195" s="199"/>
      <c r="FLL195" s="199"/>
      <c r="FLM195" s="200"/>
      <c r="FLN195" s="201"/>
      <c r="FLO195" s="202"/>
      <c r="FLP195" s="199"/>
      <c r="FLQ195" s="199"/>
      <c r="FLR195" s="80"/>
      <c r="FLS195" s="199"/>
      <c r="FLT195" s="199"/>
      <c r="FLU195" s="199"/>
      <c r="FLV195" s="200"/>
      <c r="FLW195" s="201"/>
      <c r="FLX195" s="202"/>
      <c r="FLY195" s="199"/>
      <c r="FLZ195" s="199"/>
      <c r="FMA195" s="80"/>
      <c r="FMB195" s="199"/>
      <c r="FMC195" s="199"/>
      <c r="FMD195" s="199"/>
      <c r="FME195" s="200"/>
      <c r="FMF195" s="201"/>
      <c r="FMG195" s="202"/>
      <c r="FMH195" s="199"/>
      <c r="FMI195" s="199"/>
      <c r="FMJ195" s="80"/>
      <c r="FMK195" s="199"/>
      <c r="FML195" s="199"/>
      <c r="FMM195" s="199"/>
      <c r="FMN195" s="200"/>
      <c r="FMO195" s="201"/>
      <c r="FMP195" s="202"/>
      <c r="FMQ195" s="199"/>
      <c r="FMR195" s="199"/>
      <c r="FMS195" s="80"/>
      <c r="FMT195" s="199"/>
      <c r="FMU195" s="199"/>
      <c r="FMV195" s="199"/>
      <c r="FMW195" s="200"/>
      <c r="FMX195" s="201"/>
      <c r="FMY195" s="202"/>
      <c r="FMZ195" s="199"/>
      <c r="FNA195" s="199"/>
      <c r="FNB195" s="80"/>
      <c r="FNC195" s="199"/>
      <c r="FND195" s="199"/>
      <c r="FNE195" s="199"/>
      <c r="FNF195" s="200"/>
      <c r="FNG195" s="201"/>
      <c r="FNH195" s="202"/>
      <c r="FNI195" s="199"/>
      <c r="FNJ195" s="199"/>
      <c r="FNK195" s="80"/>
      <c r="FNL195" s="199"/>
      <c r="FNM195" s="199"/>
      <c r="FNN195" s="199"/>
      <c r="FNO195" s="200"/>
      <c r="FNP195" s="201"/>
      <c r="FNQ195" s="202"/>
      <c r="FNR195" s="199"/>
      <c r="FNS195" s="199"/>
      <c r="FNT195" s="80"/>
      <c r="FNU195" s="199"/>
      <c r="FNV195" s="199"/>
      <c r="FNW195" s="199"/>
      <c r="FNX195" s="200"/>
      <c r="FNY195" s="201"/>
      <c r="FNZ195" s="202"/>
      <c r="FOA195" s="199"/>
      <c r="FOB195" s="199"/>
      <c r="FOC195" s="80"/>
      <c r="FOD195" s="199"/>
      <c r="FOE195" s="199"/>
      <c r="FOF195" s="199"/>
      <c r="FOG195" s="200"/>
      <c r="FOH195" s="201"/>
      <c r="FOI195" s="202"/>
      <c r="FOJ195" s="199"/>
      <c r="FOK195" s="199"/>
      <c r="FOL195" s="80"/>
      <c r="FOM195" s="199"/>
      <c r="FON195" s="199"/>
      <c r="FOO195" s="199"/>
      <c r="FOP195" s="200"/>
      <c r="FOQ195" s="201"/>
      <c r="FOR195" s="202"/>
      <c r="FOS195" s="199"/>
      <c r="FOT195" s="199"/>
      <c r="FOU195" s="80"/>
      <c r="FOV195" s="199"/>
      <c r="FOW195" s="199"/>
      <c r="FOX195" s="199"/>
      <c r="FOY195" s="200"/>
      <c r="FOZ195" s="201"/>
      <c r="FPA195" s="202"/>
      <c r="FPB195" s="199"/>
      <c r="FPC195" s="199"/>
      <c r="FPD195" s="80"/>
      <c r="FPE195" s="199"/>
      <c r="FPF195" s="199"/>
      <c r="FPG195" s="199"/>
      <c r="FPH195" s="200"/>
      <c r="FPI195" s="201"/>
      <c r="FPJ195" s="202"/>
      <c r="FPK195" s="199"/>
      <c r="FPL195" s="199"/>
      <c r="FPM195" s="80"/>
      <c r="FPN195" s="199"/>
      <c r="FPO195" s="199"/>
      <c r="FPP195" s="199"/>
      <c r="FPQ195" s="200"/>
      <c r="FPR195" s="201"/>
      <c r="FPS195" s="202"/>
      <c r="FPT195" s="199"/>
      <c r="FPU195" s="199"/>
      <c r="FPV195" s="80"/>
      <c r="FPW195" s="199"/>
      <c r="FPX195" s="199"/>
      <c r="FPY195" s="199"/>
      <c r="FPZ195" s="200"/>
      <c r="FQA195" s="201"/>
      <c r="FQB195" s="202"/>
      <c r="FQC195" s="199"/>
      <c r="FQD195" s="199"/>
      <c r="FQE195" s="80"/>
      <c r="FQF195" s="199"/>
      <c r="FQG195" s="199"/>
      <c r="FQH195" s="199"/>
      <c r="FQI195" s="200"/>
      <c r="FQJ195" s="201"/>
      <c r="FQK195" s="202"/>
      <c r="FQL195" s="199"/>
      <c r="FQM195" s="199"/>
      <c r="FQN195" s="80"/>
      <c r="FQO195" s="199"/>
      <c r="FQP195" s="199"/>
      <c r="FQQ195" s="199"/>
      <c r="FQR195" s="200"/>
      <c r="FQS195" s="201"/>
      <c r="FQT195" s="202"/>
      <c r="FQU195" s="199"/>
      <c r="FQV195" s="199"/>
      <c r="FQW195" s="80"/>
      <c r="FQX195" s="199"/>
      <c r="FQY195" s="199"/>
      <c r="FQZ195" s="199"/>
      <c r="FRA195" s="200"/>
      <c r="FRB195" s="201"/>
      <c r="FRC195" s="202"/>
      <c r="FRD195" s="199"/>
      <c r="FRE195" s="199"/>
      <c r="FRF195" s="80"/>
      <c r="FRG195" s="199"/>
      <c r="FRH195" s="199"/>
      <c r="FRI195" s="199"/>
      <c r="FRJ195" s="200"/>
      <c r="FRK195" s="201"/>
      <c r="FRL195" s="202"/>
      <c r="FRM195" s="199"/>
      <c r="FRN195" s="199"/>
      <c r="FRO195" s="80"/>
      <c r="FRP195" s="199"/>
      <c r="FRQ195" s="199"/>
      <c r="FRR195" s="199"/>
      <c r="FRS195" s="200"/>
      <c r="FRT195" s="201"/>
      <c r="FRU195" s="202"/>
      <c r="FRV195" s="199"/>
      <c r="FRW195" s="199"/>
      <c r="FRX195" s="80"/>
      <c r="FRY195" s="199"/>
      <c r="FRZ195" s="199"/>
      <c r="FSA195" s="199"/>
      <c r="FSB195" s="200"/>
      <c r="FSC195" s="201"/>
      <c r="FSD195" s="202"/>
      <c r="FSE195" s="199"/>
      <c r="FSF195" s="199"/>
      <c r="FSG195" s="80"/>
      <c r="FSH195" s="199"/>
      <c r="FSI195" s="199"/>
      <c r="FSJ195" s="199"/>
      <c r="FSK195" s="200"/>
      <c r="FSL195" s="201"/>
      <c r="FSM195" s="202"/>
      <c r="FSN195" s="199"/>
      <c r="FSO195" s="199"/>
      <c r="FSP195" s="80"/>
      <c r="FSQ195" s="199"/>
      <c r="FSR195" s="199"/>
      <c r="FSS195" s="199"/>
      <c r="FST195" s="200"/>
      <c r="FSU195" s="244"/>
      <c r="FSV195" s="245"/>
      <c r="FSW195" s="199"/>
      <c r="FSX195" s="199"/>
      <c r="FSY195" s="80"/>
      <c r="FSZ195" s="199"/>
      <c r="FTA195" s="199"/>
      <c r="FTB195" s="199"/>
      <c r="FTC195" s="200"/>
      <c r="FTD195" s="244"/>
      <c r="FTE195" s="245"/>
      <c r="FTH195" s="127"/>
      <c r="FTL195" s="243"/>
      <c r="FTM195" s="244"/>
      <c r="FTN195" s="245"/>
      <c r="FTQ195" s="127"/>
      <c r="FTR195" s="199"/>
      <c r="FTS195" s="199"/>
      <c r="FTT195" s="199"/>
      <c r="FTU195" s="200"/>
      <c r="FTV195" s="201"/>
      <c r="FTW195" s="202"/>
      <c r="FTX195" s="199"/>
      <c r="FTY195" s="199"/>
      <c r="FTZ195" s="80"/>
      <c r="FUA195" s="199"/>
      <c r="FUB195" s="199"/>
      <c r="FUC195" s="199"/>
      <c r="FUD195" s="200"/>
      <c r="FUE195" s="201"/>
      <c r="FUF195" s="202"/>
      <c r="FUG195" s="199"/>
      <c r="FUH195" s="199"/>
      <c r="FUI195" s="80"/>
      <c r="FUJ195" s="199"/>
      <c r="FUK195" s="199"/>
      <c r="FUL195" s="199"/>
      <c r="FUM195" s="200"/>
      <c r="FUN195" s="201"/>
      <c r="FUO195" s="202"/>
      <c r="FUP195" s="199"/>
      <c r="FUQ195" s="199"/>
      <c r="FUR195" s="80"/>
      <c r="FUS195" s="199"/>
      <c r="FUT195" s="199"/>
      <c r="FUU195" s="199"/>
      <c r="FUV195" s="200"/>
      <c r="FUW195" s="201"/>
      <c r="FUX195" s="202"/>
      <c r="FUY195" s="199"/>
      <c r="FUZ195" s="199"/>
      <c r="FVA195" s="80"/>
      <c r="FVB195" s="199"/>
      <c r="FVC195" s="199"/>
      <c r="FVD195" s="199"/>
      <c r="FVE195" s="200"/>
      <c r="FVF195" s="201"/>
      <c r="FVG195" s="202"/>
      <c r="FVH195" s="199"/>
      <c r="FVI195" s="199"/>
      <c r="FVJ195" s="80"/>
      <c r="FVK195" s="199"/>
      <c r="FVL195" s="199"/>
      <c r="FVM195" s="199"/>
      <c r="FVN195" s="200"/>
      <c r="FVO195" s="201"/>
      <c r="FVP195" s="202"/>
      <c r="FVQ195" s="199"/>
      <c r="FVR195" s="199"/>
      <c r="FVS195" s="80"/>
      <c r="FVT195" s="199"/>
      <c r="FVU195" s="199"/>
      <c r="FVV195" s="199"/>
      <c r="FVW195" s="200"/>
      <c r="FVX195" s="201"/>
      <c r="FVY195" s="202"/>
      <c r="FVZ195" s="199"/>
      <c r="FWA195" s="199"/>
      <c r="FWB195" s="80"/>
      <c r="FWC195" s="199"/>
      <c r="FWD195" s="199"/>
      <c r="FWE195" s="199"/>
      <c r="FWF195" s="200"/>
      <c r="FWG195" s="201"/>
      <c r="FWH195" s="202"/>
      <c r="FWI195" s="199"/>
      <c r="FWJ195" s="199"/>
      <c r="FWK195" s="80"/>
      <c r="FWL195" s="199"/>
      <c r="FWM195" s="199"/>
      <c r="FWN195" s="199"/>
      <c r="FWO195" s="200"/>
      <c r="FWP195" s="201"/>
      <c r="FWQ195" s="202"/>
      <c r="FWR195" s="199"/>
      <c r="FWS195" s="199"/>
      <c r="FWT195" s="80"/>
      <c r="FWU195" s="199"/>
      <c r="FWV195" s="199"/>
      <c r="FWW195" s="199"/>
      <c r="FWX195" s="200"/>
      <c r="FWY195" s="201"/>
      <c r="FWZ195" s="202"/>
      <c r="FXA195" s="199"/>
      <c r="FXB195" s="199"/>
      <c r="FXC195" s="80"/>
      <c r="FXD195" s="199"/>
      <c r="FXE195" s="199"/>
      <c r="FXF195" s="199"/>
      <c r="FXG195" s="200"/>
      <c r="FXH195" s="201"/>
      <c r="FXI195" s="202"/>
      <c r="FXJ195" s="199"/>
      <c r="FXK195" s="199"/>
      <c r="FXL195" s="80"/>
      <c r="FXM195" s="199"/>
      <c r="FXN195" s="199"/>
      <c r="FXO195" s="199"/>
      <c r="FXP195" s="200"/>
      <c r="FXQ195" s="201"/>
      <c r="FXR195" s="202"/>
      <c r="FXS195" s="199"/>
      <c r="FXT195" s="199"/>
      <c r="FXU195" s="80"/>
      <c r="FXV195" s="199"/>
      <c r="FXW195" s="199"/>
      <c r="FXX195" s="199"/>
      <c r="FXY195" s="200"/>
      <c r="FXZ195" s="201"/>
      <c r="FYA195" s="202"/>
      <c r="FYB195" s="199"/>
      <c r="FYC195" s="199"/>
      <c r="FYD195" s="80"/>
      <c r="FYE195" s="199"/>
      <c r="FYF195" s="199"/>
      <c r="FYG195" s="199"/>
      <c r="FYH195" s="200"/>
      <c r="FYI195" s="201"/>
      <c r="FYJ195" s="202"/>
      <c r="FYK195" s="199"/>
      <c r="FYL195" s="199"/>
      <c r="FYM195" s="80"/>
      <c r="FYN195" s="199"/>
      <c r="FYO195" s="199"/>
      <c r="FYP195" s="199"/>
      <c r="FYQ195" s="200"/>
      <c r="FYR195" s="201"/>
      <c r="FYS195" s="202"/>
      <c r="FYT195" s="199"/>
      <c r="FYU195" s="199"/>
      <c r="FYV195" s="80"/>
      <c r="FYW195" s="199"/>
      <c r="FYX195" s="199"/>
      <c r="FYY195" s="199"/>
      <c r="FYZ195" s="200"/>
      <c r="FZA195" s="201"/>
      <c r="FZB195" s="202"/>
      <c r="FZC195" s="199"/>
      <c r="FZD195" s="199"/>
      <c r="FZE195" s="80"/>
      <c r="FZF195" s="199"/>
      <c r="FZG195" s="199"/>
      <c r="FZH195" s="199"/>
      <c r="FZI195" s="200"/>
      <c r="FZJ195" s="201"/>
      <c r="FZK195" s="202"/>
      <c r="FZL195" s="199"/>
      <c r="FZM195" s="199"/>
      <c r="FZN195" s="80"/>
      <c r="FZO195" s="199"/>
      <c r="FZP195" s="199"/>
      <c r="FZQ195" s="199"/>
      <c r="FZR195" s="200"/>
      <c r="FZS195" s="201"/>
      <c r="FZT195" s="202"/>
      <c r="FZU195" s="199"/>
      <c r="FZV195" s="199"/>
      <c r="FZW195" s="80"/>
      <c r="FZX195" s="199"/>
      <c r="FZY195" s="199"/>
      <c r="FZZ195" s="199"/>
      <c r="GAA195" s="200"/>
      <c r="GAB195" s="201"/>
      <c r="GAC195" s="202"/>
      <c r="GAD195" s="199"/>
      <c r="GAE195" s="199"/>
      <c r="GAF195" s="80"/>
      <c r="GAG195" s="199"/>
      <c r="GAH195" s="199"/>
      <c r="GAI195" s="199"/>
      <c r="GAJ195" s="200"/>
      <c r="GAK195" s="201"/>
      <c r="GAL195" s="202"/>
      <c r="GAM195" s="199"/>
      <c r="GAN195" s="199"/>
      <c r="GAO195" s="80"/>
      <c r="GAP195" s="199"/>
      <c r="GAQ195" s="199"/>
      <c r="GAR195" s="199"/>
      <c r="GAS195" s="200"/>
      <c r="GAT195" s="201"/>
      <c r="GAU195" s="202"/>
      <c r="GAV195" s="199"/>
      <c r="GAW195" s="199"/>
      <c r="GAX195" s="80"/>
      <c r="GAY195" s="199"/>
      <c r="GAZ195" s="199"/>
      <c r="GBA195" s="199"/>
      <c r="GBB195" s="200"/>
      <c r="GBC195" s="201"/>
      <c r="GBD195" s="202"/>
      <c r="GBE195" s="199"/>
      <c r="GBF195" s="199"/>
      <c r="GBG195" s="80"/>
      <c r="GBH195" s="199"/>
      <c r="GBI195" s="199"/>
      <c r="GBJ195" s="199"/>
      <c r="GBK195" s="200"/>
      <c r="GBL195" s="201"/>
      <c r="GBM195" s="202"/>
      <c r="GBN195" s="199"/>
      <c r="GBO195" s="199"/>
      <c r="GBP195" s="80"/>
      <c r="GBQ195" s="199"/>
      <c r="GBR195" s="199"/>
      <c r="GBS195" s="199"/>
      <c r="GBT195" s="200"/>
      <c r="GBU195" s="201"/>
      <c r="GBV195" s="202"/>
      <c r="GBW195" s="199"/>
      <c r="GBX195" s="199"/>
      <c r="GBY195" s="80"/>
      <c r="GBZ195" s="199"/>
      <c r="GCA195" s="199"/>
      <c r="GCB195" s="199"/>
      <c r="GCC195" s="200"/>
      <c r="GCD195" s="201"/>
      <c r="GCE195" s="202"/>
      <c r="GCF195" s="199"/>
      <c r="GCG195" s="199"/>
      <c r="GCH195" s="80"/>
      <c r="GCI195" s="199"/>
      <c r="GCJ195" s="199"/>
      <c r="GCK195" s="199"/>
      <c r="GCL195" s="200"/>
      <c r="GCM195" s="201"/>
      <c r="GCN195" s="202"/>
      <c r="GCO195" s="199"/>
      <c r="GCP195" s="199"/>
      <c r="GCQ195" s="127"/>
      <c r="GCS195" s="199"/>
      <c r="GCT195" s="199"/>
      <c r="GCU195" s="200"/>
      <c r="GCV195" s="201"/>
      <c r="GCW195" s="202"/>
      <c r="GCX195" s="199"/>
      <c r="GCY195" s="199"/>
      <c r="GCZ195" s="127"/>
      <c r="GDD195" s="243"/>
      <c r="GDE195" s="244"/>
      <c r="GDF195" s="245"/>
      <c r="GDI195" s="127"/>
      <c r="GDM195" s="243"/>
      <c r="GDN195" s="201"/>
      <c r="GDO195" s="202"/>
      <c r="GDP195" s="199"/>
      <c r="GDQ195" s="199"/>
      <c r="GDR195" s="80"/>
      <c r="GDS195" s="199"/>
      <c r="GDT195" s="199"/>
      <c r="GDU195" s="199"/>
      <c r="GDV195" s="200"/>
      <c r="GDW195" s="201"/>
      <c r="GDX195" s="202"/>
      <c r="GDY195" s="199"/>
      <c r="GDZ195" s="199"/>
      <c r="GEA195" s="80"/>
      <c r="GEB195" s="199"/>
      <c r="GEC195" s="199"/>
      <c r="GED195" s="199"/>
      <c r="GEE195" s="200"/>
      <c r="GEF195" s="201"/>
      <c r="GEG195" s="202"/>
      <c r="GEH195" s="199"/>
      <c r="GEI195" s="199"/>
      <c r="GEJ195" s="80"/>
      <c r="GEK195" s="199"/>
      <c r="GEL195" s="199"/>
      <c r="GEM195" s="199"/>
      <c r="GEN195" s="200"/>
      <c r="GEO195" s="201"/>
      <c r="GEP195" s="202"/>
      <c r="GEQ195" s="199"/>
      <c r="GER195" s="199"/>
      <c r="GES195" s="80"/>
      <c r="GET195" s="199"/>
      <c r="GEU195" s="199"/>
      <c r="GEV195" s="199"/>
      <c r="GEW195" s="200"/>
      <c r="GEX195" s="201"/>
      <c r="GEY195" s="202"/>
      <c r="GEZ195" s="199"/>
      <c r="GFA195" s="199"/>
      <c r="GFB195" s="80"/>
      <c r="GFC195" s="199"/>
      <c r="GFD195" s="199"/>
      <c r="GFE195" s="199"/>
      <c r="GFF195" s="200"/>
      <c r="GFG195" s="201"/>
      <c r="GFH195" s="202"/>
      <c r="GFI195" s="199"/>
      <c r="GFJ195" s="199"/>
      <c r="GFK195" s="80"/>
      <c r="GFL195" s="199"/>
      <c r="GFM195" s="199"/>
      <c r="GFN195" s="199"/>
      <c r="GFO195" s="200"/>
      <c r="GFP195" s="201"/>
      <c r="GFQ195" s="202"/>
      <c r="GFR195" s="199"/>
      <c r="GFS195" s="199"/>
      <c r="GFT195" s="80"/>
      <c r="GFU195" s="199"/>
      <c r="GFV195" s="199"/>
      <c r="GFW195" s="199"/>
      <c r="GFX195" s="200"/>
      <c r="GFY195" s="201"/>
      <c r="GFZ195" s="202"/>
      <c r="GGA195" s="199"/>
      <c r="GGB195" s="199"/>
      <c r="GGC195" s="80"/>
      <c r="GGD195" s="199"/>
      <c r="GGE195" s="199"/>
      <c r="GGF195" s="199"/>
      <c r="GGG195" s="200"/>
      <c r="GGH195" s="201"/>
      <c r="GGI195" s="202"/>
      <c r="GGJ195" s="199"/>
      <c r="GGK195" s="199"/>
      <c r="GGL195" s="80"/>
      <c r="GGM195" s="199"/>
      <c r="GGN195" s="199"/>
      <c r="GGO195" s="199"/>
      <c r="GGP195" s="200"/>
      <c r="GGQ195" s="201"/>
      <c r="GGR195" s="202"/>
      <c r="GGS195" s="199"/>
      <c r="GGT195" s="199"/>
      <c r="GGU195" s="80"/>
      <c r="GGV195" s="199"/>
      <c r="GGW195" s="199"/>
      <c r="GGX195" s="199"/>
      <c r="GGY195" s="200"/>
      <c r="GGZ195" s="201"/>
      <c r="GHA195" s="202"/>
      <c r="GHB195" s="199"/>
      <c r="GHC195" s="199"/>
      <c r="GHD195" s="80"/>
      <c r="GHE195" s="199"/>
      <c r="GHF195" s="199"/>
      <c r="GHG195" s="199"/>
      <c r="GHH195" s="200"/>
      <c r="GHI195" s="201"/>
      <c r="GHJ195" s="202"/>
      <c r="GHK195" s="199"/>
      <c r="GHL195" s="199"/>
      <c r="GHM195" s="80"/>
      <c r="GHN195" s="199"/>
      <c r="GHO195" s="199"/>
      <c r="GHP195" s="199"/>
      <c r="GHQ195" s="200"/>
      <c r="GHR195" s="201"/>
      <c r="GHS195" s="202"/>
      <c r="GHT195" s="199"/>
      <c r="GHU195" s="199"/>
      <c r="GHV195" s="80"/>
      <c r="GHW195" s="199"/>
      <c r="GHX195" s="199"/>
      <c r="GHY195" s="199"/>
      <c r="GHZ195" s="200"/>
      <c r="GIA195" s="201"/>
      <c r="GIB195" s="202"/>
      <c r="GIC195" s="199"/>
      <c r="GID195" s="199"/>
      <c r="GIE195" s="80"/>
      <c r="GIF195" s="199"/>
      <c r="GIG195" s="199"/>
      <c r="GIH195" s="199"/>
      <c r="GII195" s="200"/>
      <c r="GIJ195" s="201"/>
      <c r="GIK195" s="202"/>
      <c r="GIL195" s="199"/>
      <c r="GIM195" s="199"/>
      <c r="GIN195" s="80"/>
      <c r="GIO195" s="199"/>
      <c r="GIP195" s="199"/>
      <c r="GIQ195" s="199"/>
      <c r="GIR195" s="200"/>
      <c r="GIS195" s="201"/>
      <c r="GIT195" s="202"/>
      <c r="GIU195" s="199"/>
      <c r="GIV195" s="199"/>
      <c r="GIW195" s="80"/>
      <c r="GIX195" s="199"/>
      <c r="GIY195" s="199"/>
      <c r="GIZ195" s="199"/>
      <c r="GJA195" s="200"/>
      <c r="GJB195" s="201"/>
      <c r="GJC195" s="202"/>
      <c r="GJD195" s="199"/>
      <c r="GJE195" s="199"/>
      <c r="GJF195" s="80"/>
      <c r="GJG195" s="199"/>
      <c r="GJH195" s="199"/>
      <c r="GJI195" s="199"/>
      <c r="GJJ195" s="200"/>
      <c r="GJK195" s="201"/>
      <c r="GJL195" s="202"/>
      <c r="GJM195" s="199"/>
      <c r="GJN195" s="199"/>
      <c r="GJO195" s="80"/>
      <c r="GJP195" s="199"/>
      <c r="GJQ195" s="199"/>
      <c r="GJR195" s="199"/>
      <c r="GJS195" s="200"/>
      <c r="GJT195" s="201"/>
      <c r="GJU195" s="202"/>
      <c r="GJV195" s="199"/>
      <c r="GJW195" s="199"/>
      <c r="GJX195" s="80"/>
      <c r="GJY195" s="199"/>
      <c r="GJZ195" s="199"/>
      <c r="GKA195" s="199"/>
      <c r="GKB195" s="200"/>
      <c r="GKC195" s="201"/>
      <c r="GKD195" s="202"/>
      <c r="GKE195" s="199"/>
      <c r="GKF195" s="199"/>
      <c r="GKG195" s="80"/>
      <c r="GKH195" s="199"/>
      <c r="GKI195" s="199"/>
      <c r="GKJ195" s="199"/>
      <c r="GKK195" s="200"/>
      <c r="GKL195" s="201"/>
      <c r="GKM195" s="202"/>
      <c r="GKN195" s="199"/>
      <c r="GKO195" s="199"/>
      <c r="GKP195" s="80"/>
      <c r="GKQ195" s="199"/>
      <c r="GKR195" s="199"/>
      <c r="GKS195" s="199"/>
      <c r="GKT195" s="200"/>
      <c r="GKU195" s="201"/>
      <c r="GKV195" s="202"/>
      <c r="GKW195" s="199"/>
      <c r="GKX195" s="199"/>
      <c r="GKY195" s="80"/>
      <c r="GKZ195" s="199"/>
      <c r="GLA195" s="199"/>
      <c r="GLB195" s="199"/>
      <c r="GLC195" s="200"/>
      <c r="GLD195" s="201"/>
      <c r="GLE195" s="202"/>
      <c r="GLF195" s="199"/>
      <c r="GLG195" s="199"/>
      <c r="GLH195" s="80"/>
      <c r="GLI195" s="199"/>
      <c r="GLJ195" s="199"/>
      <c r="GLK195" s="199"/>
      <c r="GLL195" s="200"/>
      <c r="GLM195" s="201"/>
      <c r="GLN195" s="202"/>
      <c r="GLO195" s="199"/>
      <c r="GLP195" s="199"/>
      <c r="GLQ195" s="80"/>
      <c r="GLR195" s="199"/>
      <c r="GLS195" s="199"/>
      <c r="GLT195" s="199"/>
      <c r="GLU195" s="200"/>
      <c r="GLV195" s="201"/>
      <c r="GLW195" s="202"/>
      <c r="GLX195" s="199"/>
      <c r="GLY195" s="199"/>
      <c r="GLZ195" s="80"/>
      <c r="GMA195" s="199"/>
      <c r="GMB195" s="199"/>
      <c r="GMC195" s="199"/>
      <c r="GMD195" s="200"/>
      <c r="GME195" s="201"/>
      <c r="GMF195" s="202"/>
      <c r="GMG195" s="199"/>
      <c r="GMH195" s="199"/>
      <c r="GMI195" s="80"/>
      <c r="GMJ195" s="199"/>
      <c r="GMK195" s="199"/>
      <c r="GML195" s="199"/>
      <c r="GMM195" s="243"/>
      <c r="GMN195" s="244"/>
      <c r="GMO195" s="202"/>
      <c r="GMP195" s="199"/>
      <c r="GMQ195" s="199"/>
      <c r="GMR195" s="80"/>
      <c r="GMS195" s="199"/>
      <c r="GMT195" s="199"/>
      <c r="GMU195" s="199"/>
      <c r="GMV195" s="243"/>
      <c r="GMW195" s="244"/>
      <c r="GMX195" s="245"/>
      <c r="GNA195" s="127"/>
      <c r="GNE195" s="243"/>
      <c r="GNF195" s="244"/>
      <c r="GNG195" s="245"/>
      <c r="GNJ195" s="80"/>
      <c r="GNK195" s="199"/>
      <c r="GNL195" s="199"/>
      <c r="GNM195" s="199"/>
      <c r="GNN195" s="200"/>
      <c r="GNO195" s="201"/>
      <c r="GNP195" s="202"/>
      <c r="GNQ195" s="199"/>
      <c r="GNR195" s="199"/>
      <c r="GNS195" s="80"/>
      <c r="GNT195" s="199"/>
      <c r="GNU195" s="199"/>
      <c r="GNV195" s="199"/>
      <c r="GNW195" s="200"/>
      <c r="GNX195" s="201"/>
      <c r="GNY195" s="202"/>
      <c r="GNZ195" s="199"/>
      <c r="GOA195" s="199"/>
      <c r="GOB195" s="80"/>
      <c r="GOC195" s="199"/>
      <c r="GOD195" s="199"/>
      <c r="GOE195" s="199"/>
      <c r="GOF195" s="200"/>
      <c r="GOG195" s="201"/>
      <c r="GOH195" s="202"/>
      <c r="GOI195" s="199"/>
      <c r="GOJ195" s="199"/>
      <c r="GOK195" s="80"/>
      <c r="GOL195" s="199"/>
      <c r="GOM195" s="199"/>
      <c r="GON195" s="199"/>
      <c r="GOO195" s="200"/>
      <c r="GOP195" s="201"/>
      <c r="GOQ195" s="202"/>
      <c r="GOR195" s="199"/>
      <c r="GOS195" s="199"/>
      <c r="GOT195" s="80"/>
      <c r="GOU195" s="199"/>
      <c r="GOV195" s="199"/>
      <c r="GOW195" s="199"/>
      <c r="GOX195" s="200"/>
      <c r="GOY195" s="201"/>
      <c r="GOZ195" s="202"/>
      <c r="GPA195" s="199"/>
      <c r="GPB195" s="199"/>
      <c r="GPC195" s="80"/>
      <c r="GPD195" s="199"/>
      <c r="GPE195" s="199"/>
      <c r="GPF195" s="199"/>
      <c r="GPG195" s="200"/>
      <c r="GPH195" s="201"/>
      <c r="GPI195" s="202"/>
      <c r="GPJ195" s="199"/>
      <c r="GPK195" s="199"/>
      <c r="GPL195" s="80"/>
      <c r="GPM195" s="199"/>
      <c r="GPN195" s="199"/>
      <c r="GPO195" s="199"/>
      <c r="GPP195" s="200"/>
      <c r="GPQ195" s="201"/>
      <c r="GPR195" s="202"/>
      <c r="GPS195" s="199"/>
      <c r="GPT195" s="199"/>
      <c r="GPU195" s="80"/>
      <c r="GPV195" s="199"/>
      <c r="GPW195" s="199"/>
      <c r="GPX195" s="199"/>
      <c r="GPY195" s="200"/>
      <c r="GPZ195" s="201"/>
      <c r="GQA195" s="202"/>
      <c r="GQB195" s="199"/>
      <c r="GQC195" s="199"/>
      <c r="GQD195" s="80"/>
      <c r="GQE195" s="199"/>
      <c r="GQF195" s="199"/>
      <c r="GQG195" s="199"/>
      <c r="GQH195" s="200"/>
      <c r="GQI195" s="201"/>
      <c r="GQJ195" s="202"/>
      <c r="GQK195" s="199"/>
      <c r="GQL195" s="199"/>
      <c r="GQM195" s="80"/>
      <c r="GQN195" s="199"/>
      <c r="GQO195" s="199"/>
      <c r="GQP195" s="199"/>
      <c r="GQQ195" s="200"/>
      <c r="GQR195" s="201"/>
      <c r="GQS195" s="202"/>
      <c r="GQT195" s="199"/>
      <c r="GQU195" s="199"/>
      <c r="GQV195" s="80"/>
      <c r="GQW195" s="199"/>
      <c r="GQX195" s="199"/>
      <c r="GQY195" s="199"/>
      <c r="GQZ195" s="200"/>
      <c r="GRA195" s="201"/>
      <c r="GRB195" s="202"/>
      <c r="GRC195" s="199"/>
      <c r="GRD195" s="199"/>
      <c r="GRE195" s="80"/>
      <c r="GRF195" s="199"/>
      <c r="GRG195" s="199"/>
      <c r="GRH195" s="199"/>
      <c r="GRI195" s="200"/>
      <c r="GRJ195" s="201"/>
      <c r="GRK195" s="202"/>
      <c r="GRL195" s="199"/>
      <c r="GRM195" s="199"/>
      <c r="GRN195" s="80"/>
      <c r="GRO195" s="199"/>
      <c r="GRP195" s="199"/>
      <c r="GRQ195" s="199"/>
      <c r="GRR195" s="200"/>
      <c r="GRS195" s="201"/>
      <c r="GRT195" s="202"/>
      <c r="GRU195" s="199"/>
      <c r="GRV195" s="199"/>
      <c r="GRW195" s="80"/>
      <c r="GRX195" s="199"/>
      <c r="GRY195" s="199"/>
      <c r="GRZ195" s="199"/>
      <c r="GSA195" s="200"/>
      <c r="GSB195" s="201"/>
      <c r="GSC195" s="202"/>
      <c r="GSD195" s="199"/>
      <c r="GSE195" s="199"/>
      <c r="GSF195" s="80"/>
      <c r="GSG195" s="199"/>
      <c r="GSH195" s="199"/>
      <c r="GSI195" s="199"/>
      <c r="GSJ195" s="200"/>
      <c r="GSK195" s="201"/>
      <c r="GSL195" s="202"/>
      <c r="GSM195" s="199"/>
      <c r="GSN195" s="199"/>
      <c r="GSO195" s="80"/>
      <c r="GSP195" s="199"/>
      <c r="GSQ195" s="199"/>
      <c r="GSR195" s="199"/>
      <c r="GSS195" s="200"/>
      <c r="GST195" s="201"/>
      <c r="GSU195" s="202"/>
      <c r="GSV195" s="199"/>
      <c r="GSW195" s="199"/>
      <c r="GSX195" s="80"/>
      <c r="GSY195" s="199"/>
      <c r="GSZ195" s="199"/>
      <c r="GTA195" s="199"/>
      <c r="GTB195" s="200"/>
      <c r="GTC195" s="201"/>
      <c r="GTD195" s="202"/>
      <c r="GTE195" s="199"/>
      <c r="GTF195" s="199"/>
      <c r="GTG195" s="80"/>
      <c r="GTH195" s="199"/>
      <c r="GTI195" s="199"/>
      <c r="GTJ195" s="199"/>
      <c r="GTK195" s="200"/>
      <c r="GTL195" s="201"/>
      <c r="GTM195" s="202"/>
      <c r="GTN195" s="199"/>
      <c r="GTO195" s="199"/>
      <c r="GTP195" s="80"/>
      <c r="GTQ195" s="199"/>
      <c r="GTR195" s="199"/>
      <c r="GTS195" s="199"/>
      <c r="GTT195" s="200"/>
      <c r="GTU195" s="201"/>
      <c r="GTV195" s="202"/>
      <c r="GTW195" s="199"/>
      <c r="GTX195" s="199"/>
      <c r="GTY195" s="80"/>
      <c r="GTZ195" s="199"/>
      <c r="GUA195" s="199"/>
      <c r="GUB195" s="199"/>
      <c r="GUC195" s="200"/>
      <c r="GUD195" s="201"/>
      <c r="GUE195" s="202"/>
      <c r="GUF195" s="199"/>
      <c r="GUG195" s="199"/>
      <c r="GUH195" s="80"/>
      <c r="GUI195" s="199"/>
      <c r="GUJ195" s="199"/>
      <c r="GUK195" s="199"/>
      <c r="GUL195" s="200"/>
      <c r="GUM195" s="201"/>
      <c r="GUN195" s="202"/>
      <c r="GUO195" s="199"/>
      <c r="GUP195" s="199"/>
      <c r="GUQ195" s="80"/>
      <c r="GUR195" s="199"/>
      <c r="GUS195" s="199"/>
      <c r="GUT195" s="199"/>
      <c r="GUU195" s="200"/>
      <c r="GUV195" s="201"/>
      <c r="GUW195" s="202"/>
      <c r="GUX195" s="199"/>
      <c r="GUY195" s="199"/>
      <c r="GUZ195" s="80"/>
      <c r="GVA195" s="199"/>
      <c r="GVB195" s="199"/>
      <c r="GVC195" s="199"/>
      <c r="GVD195" s="200"/>
      <c r="GVE195" s="201"/>
      <c r="GVF195" s="202"/>
      <c r="GVG195" s="199"/>
      <c r="GVH195" s="199"/>
      <c r="GVI195" s="80"/>
      <c r="GVJ195" s="199"/>
      <c r="GVK195" s="199"/>
      <c r="GVL195" s="199"/>
      <c r="GVM195" s="200"/>
      <c r="GVN195" s="201"/>
      <c r="GVO195" s="202"/>
      <c r="GVP195" s="199"/>
      <c r="GVQ195" s="199"/>
      <c r="GVR195" s="80"/>
      <c r="GVS195" s="199"/>
      <c r="GVT195" s="199"/>
      <c r="GVU195" s="199"/>
      <c r="GVV195" s="200"/>
      <c r="GVW195" s="201"/>
      <c r="GVX195" s="202"/>
      <c r="GVY195" s="199"/>
      <c r="GVZ195" s="199"/>
      <c r="GWA195" s="80"/>
      <c r="GWB195" s="199"/>
      <c r="GWC195" s="199"/>
      <c r="GWD195" s="199"/>
      <c r="GWE195" s="200"/>
      <c r="GWF195" s="201"/>
      <c r="GWG195" s="202"/>
      <c r="GWH195" s="199"/>
      <c r="GWJ195" s="127"/>
      <c r="GWK195" s="199"/>
      <c r="GWL195" s="199"/>
      <c r="GWM195" s="199"/>
      <c r="GWN195" s="200"/>
      <c r="GWO195" s="201"/>
      <c r="GWP195" s="202"/>
      <c r="GWQ195" s="199"/>
      <c r="GWS195" s="127"/>
      <c r="GWW195" s="243"/>
      <c r="GWX195" s="244"/>
      <c r="GWY195" s="245"/>
      <c r="GXB195" s="127"/>
      <c r="GXF195" s="200"/>
      <c r="GXG195" s="201"/>
      <c r="GXH195" s="202"/>
      <c r="GXI195" s="199"/>
      <c r="GXJ195" s="199"/>
      <c r="GXK195" s="80"/>
      <c r="GXL195" s="199"/>
      <c r="GXM195" s="199"/>
      <c r="GXN195" s="199"/>
      <c r="GXO195" s="200"/>
      <c r="GXP195" s="201"/>
      <c r="GXQ195" s="202"/>
      <c r="GXR195" s="199"/>
      <c r="GXS195" s="199"/>
      <c r="GXT195" s="80"/>
      <c r="GXU195" s="199"/>
      <c r="GXV195" s="199"/>
      <c r="GXW195" s="199"/>
      <c r="GXX195" s="200"/>
      <c r="GXY195" s="201"/>
      <c r="GXZ195" s="202"/>
      <c r="GYA195" s="199"/>
      <c r="GYB195" s="199"/>
      <c r="GYC195" s="80"/>
      <c r="GYD195" s="199"/>
      <c r="GYE195" s="199"/>
      <c r="GYF195" s="199"/>
      <c r="GYG195" s="200"/>
      <c r="GYH195" s="201"/>
      <c r="GYI195" s="202"/>
      <c r="GYJ195" s="199"/>
      <c r="GYK195" s="199"/>
      <c r="GYL195" s="80"/>
      <c r="GYM195" s="199"/>
      <c r="GYN195" s="199"/>
      <c r="GYO195" s="199"/>
      <c r="GYP195" s="200"/>
      <c r="GYQ195" s="201"/>
      <c r="GYR195" s="202"/>
      <c r="GYS195" s="199"/>
      <c r="GYT195" s="199"/>
      <c r="GYU195" s="80"/>
      <c r="GYV195" s="199"/>
      <c r="GYW195" s="199"/>
      <c r="GYX195" s="199"/>
      <c r="GYY195" s="200"/>
      <c r="GYZ195" s="201"/>
      <c r="GZA195" s="202"/>
      <c r="GZB195" s="199"/>
      <c r="GZC195" s="199"/>
      <c r="GZD195" s="80"/>
      <c r="GZE195" s="199"/>
      <c r="GZF195" s="199"/>
      <c r="GZG195" s="199"/>
      <c r="GZH195" s="200"/>
      <c r="GZI195" s="201"/>
      <c r="GZJ195" s="202"/>
      <c r="GZK195" s="199"/>
      <c r="GZL195" s="199"/>
      <c r="GZM195" s="80"/>
      <c r="GZN195" s="199"/>
      <c r="GZO195" s="199"/>
      <c r="GZP195" s="199"/>
      <c r="GZQ195" s="200"/>
      <c r="GZR195" s="201"/>
      <c r="GZS195" s="202"/>
      <c r="GZT195" s="199"/>
      <c r="GZU195" s="199"/>
      <c r="GZV195" s="80"/>
      <c r="GZW195" s="199"/>
      <c r="GZX195" s="199"/>
      <c r="GZY195" s="199"/>
      <c r="GZZ195" s="200"/>
      <c r="HAA195" s="201"/>
      <c r="HAB195" s="202"/>
      <c r="HAC195" s="199"/>
      <c r="HAD195" s="199"/>
      <c r="HAE195" s="80"/>
      <c r="HAF195" s="199"/>
      <c r="HAG195" s="199"/>
      <c r="HAH195" s="199"/>
      <c r="HAI195" s="200"/>
      <c r="HAJ195" s="201"/>
      <c r="HAK195" s="202"/>
      <c r="HAL195" s="199"/>
      <c r="HAM195" s="199"/>
      <c r="HAN195" s="80"/>
      <c r="HAO195" s="199"/>
      <c r="HAP195" s="199"/>
      <c r="HAQ195" s="199"/>
      <c r="HAR195" s="200"/>
      <c r="HAS195" s="201"/>
      <c r="HAT195" s="202"/>
      <c r="HAU195" s="199"/>
      <c r="HAV195" s="199"/>
      <c r="HAW195" s="80"/>
      <c r="HAX195" s="199"/>
      <c r="HAY195" s="199"/>
      <c r="HAZ195" s="199"/>
      <c r="HBA195" s="200"/>
      <c r="HBB195" s="201"/>
      <c r="HBC195" s="202"/>
      <c r="HBD195" s="199"/>
      <c r="HBE195" s="199"/>
      <c r="HBF195" s="80"/>
      <c r="HBG195" s="199"/>
      <c r="HBH195" s="199"/>
      <c r="HBI195" s="199"/>
      <c r="HBJ195" s="200"/>
      <c r="HBK195" s="201"/>
      <c r="HBL195" s="202"/>
      <c r="HBM195" s="199"/>
      <c r="HBN195" s="199"/>
      <c r="HBO195" s="80"/>
      <c r="HBP195" s="199"/>
      <c r="HBQ195" s="199"/>
      <c r="HBR195" s="199"/>
      <c r="HBS195" s="200"/>
      <c r="HBT195" s="201"/>
      <c r="HBU195" s="202"/>
      <c r="HBV195" s="199"/>
      <c r="HBW195" s="199"/>
      <c r="HBX195" s="80"/>
      <c r="HBY195" s="199"/>
      <c r="HBZ195" s="199"/>
      <c r="HCA195" s="199"/>
      <c r="HCB195" s="200"/>
      <c r="HCC195" s="201"/>
      <c r="HCD195" s="202"/>
      <c r="HCE195" s="199"/>
      <c r="HCF195" s="199"/>
      <c r="HCG195" s="80"/>
      <c r="HCH195" s="199"/>
      <c r="HCI195" s="199"/>
      <c r="HCJ195" s="199"/>
      <c r="HCK195" s="200"/>
      <c r="HCL195" s="201"/>
      <c r="HCM195" s="202"/>
      <c r="HCN195" s="199"/>
      <c r="HCO195" s="199"/>
      <c r="HCP195" s="80"/>
      <c r="HCQ195" s="199"/>
      <c r="HCR195" s="199"/>
      <c r="HCS195" s="199"/>
      <c r="HCT195" s="200"/>
      <c r="HCU195" s="201"/>
      <c r="HCV195" s="202"/>
      <c r="HCW195" s="199"/>
      <c r="HCX195" s="199"/>
      <c r="HCY195" s="80"/>
      <c r="HCZ195" s="199"/>
      <c r="HDA195" s="199"/>
      <c r="HDB195" s="199"/>
      <c r="HDC195" s="200"/>
      <c r="HDD195" s="201"/>
      <c r="HDE195" s="202"/>
      <c r="HDF195" s="199"/>
      <c r="HDG195" s="199"/>
      <c r="HDH195" s="80"/>
      <c r="HDI195" s="199"/>
      <c r="HDJ195" s="199"/>
      <c r="HDK195" s="199"/>
      <c r="HDL195" s="200"/>
      <c r="HDM195" s="201"/>
      <c r="HDN195" s="202"/>
      <c r="HDO195" s="199"/>
      <c r="HDP195" s="199"/>
      <c r="HDQ195" s="80"/>
      <c r="HDR195" s="199"/>
      <c r="HDS195" s="199"/>
      <c r="HDT195" s="199"/>
      <c r="HDU195" s="200"/>
      <c r="HDV195" s="201"/>
      <c r="HDW195" s="202"/>
      <c r="HDX195" s="199"/>
      <c r="HDY195" s="199"/>
      <c r="HDZ195" s="80"/>
      <c r="HEA195" s="199"/>
      <c r="HEB195" s="199"/>
      <c r="HEC195" s="199"/>
      <c r="HED195" s="200"/>
      <c r="HEE195" s="201"/>
      <c r="HEF195" s="202"/>
      <c r="HEG195" s="199"/>
      <c r="HEH195" s="199"/>
      <c r="HEI195" s="80"/>
      <c r="HEJ195" s="199"/>
      <c r="HEK195" s="199"/>
      <c r="HEL195" s="199"/>
      <c r="HEM195" s="200"/>
      <c r="HEN195" s="201"/>
      <c r="HEO195" s="202"/>
      <c r="HEP195" s="199"/>
      <c r="HEQ195" s="199"/>
      <c r="HER195" s="80"/>
      <c r="HES195" s="199"/>
      <c r="HET195" s="199"/>
      <c r="HEU195" s="199"/>
      <c r="HEV195" s="200"/>
      <c r="HEW195" s="201"/>
      <c r="HEX195" s="202"/>
      <c r="HEY195" s="199"/>
      <c r="HEZ195" s="199"/>
      <c r="HFA195" s="80"/>
      <c r="HFB195" s="199"/>
      <c r="HFC195" s="199"/>
      <c r="HFD195" s="199"/>
      <c r="HFE195" s="200"/>
      <c r="HFF195" s="201"/>
      <c r="HFG195" s="202"/>
      <c r="HFH195" s="199"/>
      <c r="HFI195" s="199"/>
      <c r="HFJ195" s="80"/>
      <c r="HFK195" s="199"/>
      <c r="HFL195" s="199"/>
      <c r="HFM195" s="199"/>
      <c r="HFN195" s="200"/>
      <c r="HFO195" s="201"/>
      <c r="HFP195" s="202"/>
      <c r="HFQ195" s="199"/>
      <c r="HFR195" s="199"/>
      <c r="HFS195" s="80"/>
      <c r="HFT195" s="199"/>
      <c r="HFU195" s="199"/>
      <c r="HFV195" s="199"/>
      <c r="HFW195" s="200"/>
      <c r="HFX195" s="201"/>
      <c r="HFY195" s="202"/>
      <c r="HFZ195" s="199"/>
      <c r="HGA195" s="199"/>
      <c r="HGB195" s="80"/>
      <c r="HGC195" s="199"/>
      <c r="HGD195" s="199"/>
      <c r="HGF195" s="243"/>
      <c r="HGG195" s="201"/>
      <c r="HGH195" s="202"/>
      <c r="HGI195" s="199"/>
      <c r="HGJ195" s="199"/>
      <c r="HGK195" s="80"/>
      <c r="HGL195" s="199"/>
      <c r="HGM195" s="199"/>
      <c r="HGO195" s="243"/>
      <c r="HGP195" s="244"/>
      <c r="HGQ195" s="245"/>
      <c r="HGT195" s="127"/>
      <c r="HGX195" s="243"/>
      <c r="HGY195" s="244"/>
      <c r="HGZ195" s="245"/>
      <c r="HHB195" s="199"/>
      <c r="HHC195" s="80"/>
      <c r="HHD195" s="199"/>
      <c r="HHE195" s="199"/>
      <c r="HHF195" s="199"/>
      <c r="HHG195" s="200"/>
      <c r="HHH195" s="201"/>
      <c r="HHI195" s="202"/>
      <c r="HHJ195" s="199"/>
      <c r="HHK195" s="199"/>
      <c r="HHL195" s="80"/>
      <c r="HHM195" s="199"/>
      <c r="HHN195" s="199"/>
      <c r="HHO195" s="199"/>
      <c r="HHP195" s="200"/>
      <c r="HHQ195" s="201"/>
      <c r="HHR195" s="202"/>
      <c r="HHS195" s="199"/>
      <c r="HHT195" s="199"/>
      <c r="HHU195" s="80"/>
      <c r="HHV195" s="199"/>
      <c r="HHW195" s="199"/>
      <c r="HHX195" s="199"/>
      <c r="HHY195" s="200"/>
      <c r="HHZ195" s="201"/>
      <c r="HIA195" s="202"/>
      <c r="HIB195" s="199"/>
      <c r="HIC195" s="199"/>
      <c r="HID195" s="80"/>
      <c r="HIE195" s="199"/>
      <c r="HIF195" s="199"/>
      <c r="HIG195" s="199"/>
      <c r="HIH195" s="200"/>
      <c r="HII195" s="201"/>
      <c r="HIJ195" s="202"/>
      <c r="HIK195" s="199"/>
      <c r="HIL195" s="199"/>
      <c r="HIM195" s="80"/>
      <c r="HIN195" s="199"/>
      <c r="HIO195" s="199"/>
      <c r="HIP195" s="199"/>
      <c r="HIQ195" s="200"/>
      <c r="HIR195" s="201"/>
      <c r="HIS195" s="202"/>
      <c r="HIT195" s="199"/>
      <c r="HIU195" s="199"/>
      <c r="HIV195" s="80"/>
      <c r="HIW195" s="199"/>
      <c r="HIX195" s="199"/>
      <c r="HIY195" s="199"/>
      <c r="HIZ195" s="200"/>
      <c r="HJA195" s="201"/>
      <c r="HJB195" s="202"/>
      <c r="HJC195" s="199"/>
      <c r="HJD195" s="199"/>
      <c r="HJE195" s="80"/>
      <c r="HJF195" s="199"/>
      <c r="HJG195" s="199"/>
      <c r="HJH195" s="199"/>
      <c r="HJI195" s="200"/>
      <c r="HJJ195" s="201"/>
      <c r="HJK195" s="202"/>
      <c r="HJL195" s="199"/>
      <c r="HJM195" s="199"/>
      <c r="HJN195" s="80"/>
      <c r="HJO195" s="199"/>
      <c r="HJP195" s="199"/>
      <c r="HJQ195" s="199"/>
      <c r="HJR195" s="200"/>
      <c r="HJS195" s="201"/>
      <c r="HJT195" s="202"/>
      <c r="HJU195" s="199"/>
      <c r="HJV195" s="199"/>
      <c r="HJW195" s="80"/>
      <c r="HJX195" s="199"/>
      <c r="HJY195" s="199"/>
      <c r="HJZ195" s="199"/>
      <c r="HKA195" s="200"/>
      <c r="HKB195" s="201"/>
      <c r="HKC195" s="202"/>
      <c r="HKD195" s="199"/>
      <c r="HKE195" s="199"/>
      <c r="HKF195" s="80"/>
      <c r="HKG195" s="199"/>
      <c r="HKH195" s="199"/>
      <c r="HKI195" s="199"/>
      <c r="HKJ195" s="200"/>
      <c r="HKK195" s="201"/>
      <c r="HKL195" s="202"/>
      <c r="HKM195" s="199"/>
      <c r="HKN195" s="199"/>
      <c r="HKO195" s="80"/>
      <c r="HKP195" s="199"/>
      <c r="HKQ195" s="199"/>
      <c r="HKR195" s="199"/>
      <c r="HKS195" s="200"/>
      <c r="HKT195" s="201"/>
      <c r="HKU195" s="202"/>
      <c r="HKV195" s="199"/>
      <c r="HKW195" s="199"/>
      <c r="HKX195" s="80"/>
      <c r="HKY195" s="199"/>
      <c r="HKZ195" s="199"/>
      <c r="HLA195" s="199"/>
      <c r="HLB195" s="200"/>
      <c r="HLC195" s="201"/>
      <c r="HLD195" s="202"/>
      <c r="HLE195" s="199"/>
      <c r="HLF195" s="199"/>
      <c r="HLG195" s="80"/>
      <c r="HLH195" s="199"/>
      <c r="HLI195" s="199"/>
      <c r="HLJ195" s="199"/>
      <c r="HLK195" s="200"/>
      <c r="HLL195" s="201"/>
      <c r="HLM195" s="202"/>
      <c r="HLN195" s="199"/>
      <c r="HLO195" s="199"/>
      <c r="HLP195" s="80"/>
      <c r="HLQ195" s="199"/>
      <c r="HLR195" s="199"/>
      <c r="HLS195" s="199"/>
      <c r="HLT195" s="200"/>
      <c r="HLU195" s="201"/>
      <c r="HLV195" s="202"/>
      <c r="HLW195" s="199"/>
      <c r="HLX195" s="199"/>
      <c r="HLY195" s="80"/>
      <c r="HLZ195" s="199"/>
      <c r="HMA195" s="199"/>
      <c r="HMB195" s="199"/>
      <c r="HMC195" s="200"/>
      <c r="HMD195" s="201"/>
      <c r="HME195" s="202"/>
      <c r="HMF195" s="199"/>
      <c r="HMG195" s="199"/>
      <c r="HMH195" s="80"/>
      <c r="HMI195" s="199"/>
      <c r="HMJ195" s="199"/>
      <c r="HMK195" s="199"/>
      <c r="HML195" s="200"/>
      <c r="HMM195" s="201"/>
      <c r="HMN195" s="202"/>
      <c r="HMO195" s="199"/>
      <c r="HMP195" s="199"/>
      <c r="HMQ195" s="80"/>
      <c r="HMR195" s="199"/>
      <c r="HMS195" s="199"/>
      <c r="HMT195" s="199"/>
      <c r="HMU195" s="200"/>
      <c r="HMV195" s="201"/>
      <c r="HMW195" s="202"/>
      <c r="HMX195" s="199"/>
      <c r="HMY195" s="199"/>
      <c r="HMZ195" s="80"/>
      <c r="HNA195" s="199"/>
      <c r="HNB195" s="199"/>
      <c r="HNC195" s="199"/>
      <c r="HND195" s="200"/>
      <c r="HNE195" s="201"/>
      <c r="HNF195" s="202"/>
      <c r="HNG195" s="199"/>
      <c r="HNH195" s="199"/>
      <c r="HNI195" s="80"/>
      <c r="HNJ195" s="199"/>
      <c r="HNK195" s="199"/>
      <c r="HNL195" s="199"/>
      <c r="HNM195" s="200"/>
      <c r="HNN195" s="201"/>
      <c r="HNO195" s="202"/>
      <c r="HNP195" s="199"/>
      <c r="HNQ195" s="199"/>
      <c r="HNR195" s="80"/>
      <c r="HNS195" s="199"/>
      <c r="HNT195" s="199"/>
      <c r="HNU195" s="199"/>
      <c r="HNV195" s="200"/>
      <c r="HNW195" s="201"/>
      <c r="HNX195" s="202"/>
      <c r="HNY195" s="199"/>
      <c r="HNZ195" s="199"/>
      <c r="HOA195" s="80"/>
      <c r="HOB195" s="199"/>
      <c r="HOC195" s="199"/>
      <c r="HOD195" s="199"/>
      <c r="HOE195" s="200"/>
      <c r="HOF195" s="201"/>
      <c r="HOG195" s="202"/>
      <c r="HOH195" s="199"/>
      <c r="HOI195" s="199"/>
      <c r="HOJ195" s="80"/>
      <c r="HOK195" s="199"/>
      <c r="HOL195" s="199"/>
      <c r="HOM195" s="199"/>
      <c r="HON195" s="200"/>
      <c r="HOO195" s="201"/>
      <c r="HOP195" s="202"/>
      <c r="HOQ195" s="199"/>
      <c r="HOR195" s="199"/>
      <c r="HOS195" s="80"/>
      <c r="HOT195" s="199"/>
      <c r="HOU195" s="199"/>
      <c r="HOV195" s="199"/>
      <c r="HOW195" s="200"/>
      <c r="HOX195" s="201"/>
      <c r="HOY195" s="202"/>
      <c r="HOZ195" s="199"/>
      <c r="HPA195" s="199"/>
      <c r="HPB195" s="80"/>
      <c r="HPC195" s="199"/>
      <c r="HPD195" s="199"/>
      <c r="HPE195" s="199"/>
      <c r="HPF195" s="200"/>
      <c r="HPG195" s="201"/>
      <c r="HPH195" s="202"/>
      <c r="HPI195" s="199"/>
      <c r="HPJ195" s="199"/>
      <c r="HPK195" s="80"/>
      <c r="HPL195" s="199"/>
      <c r="HPM195" s="199"/>
      <c r="HPN195" s="199"/>
      <c r="HPO195" s="200"/>
      <c r="HPP195" s="201"/>
      <c r="HPQ195" s="202"/>
      <c r="HPR195" s="199"/>
      <c r="HPS195" s="199"/>
      <c r="HPT195" s="80"/>
      <c r="HPU195" s="199"/>
      <c r="HPV195" s="199"/>
      <c r="HPW195" s="199"/>
      <c r="HPX195" s="200"/>
      <c r="HPY195" s="201"/>
      <c r="HPZ195" s="202"/>
      <c r="HQC195" s="80"/>
      <c r="HQD195" s="199"/>
      <c r="HQE195" s="199"/>
      <c r="HQF195" s="199"/>
      <c r="HQG195" s="200"/>
      <c r="HQH195" s="201"/>
      <c r="HQI195" s="202"/>
      <c r="HQL195" s="127"/>
      <c r="HQP195" s="243"/>
      <c r="HQQ195" s="244"/>
      <c r="HQR195" s="245"/>
      <c r="HQU195" s="127"/>
      <c r="HQX195" s="199"/>
      <c r="HQY195" s="200"/>
      <c r="HQZ195" s="201"/>
      <c r="HRA195" s="202"/>
      <c r="HRB195" s="199"/>
      <c r="HRC195" s="199"/>
      <c r="HRD195" s="80"/>
      <c r="HRE195" s="199"/>
      <c r="HRF195" s="199"/>
      <c r="HRG195" s="199"/>
      <c r="HRH195" s="200"/>
      <c r="HRI195" s="201"/>
      <c r="HRJ195" s="202"/>
      <c r="HRK195" s="199"/>
      <c r="HRL195" s="199"/>
      <c r="HRM195" s="80"/>
      <c r="HRN195" s="199"/>
      <c r="HRO195" s="199"/>
      <c r="HRP195" s="199"/>
      <c r="HRQ195" s="200"/>
      <c r="HRR195" s="201"/>
      <c r="HRS195" s="202"/>
      <c r="HRT195" s="199"/>
      <c r="HRU195" s="199"/>
      <c r="HRV195" s="80"/>
      <c r="HRW195" s="199"/>
      <c r="HRX195" s="199"/>
      <c r="HRY195" s="199"/>
      <c r="HRZ195" s="200"/>
      <c r="HSA195" s="201"/>
      <c r="HSB195" s="202"/>
      <c r="HSC195" s="199"/>
      <c r="HSD195" s="199"/>
      <c r="HSE195" s="80"/>
      <c r="HSF195" s="199"/>
      <c r="HSG195" s="199"/>
      <c r="HSH195" s="199"/>
      <c r="HSI195" s="200"/>
      <c r="HSJ195" s="201"/>
      <c r="HSK195" s="202"/>
      <c r="HSL195" s="199"/>
      <c r="HSM195" s="199"/>
      <c r="HSN195" s="80"/>
      <c r="HSO195" s="199"/>
      <c r="HSP195" s="199"/>
      <c r="HSQ195" s="199"/>
      <c r="HSR195" s="200"/>
      <c r="HSS195" s="201"/>
      <c r="HST195" s="202"/>
      <c r="HSU195" s="199"/>
      <c r="HSV195" s="199"/>
      <c r="HSW195" s="80"/>
      <c r="HSX195" s="199"/>
      <c r="HSY195" s="199"/>
      <c r="HSZ195" s="199"/>
      <c r="HTA195" s="200"/>
      <c r="HTB195" s="201"/>
      <c r="HTC195" s="202"/>
      <c r="HTD195" s="199"/>
      <c r="HTE195" s="199"/>
      <c r="HTF195" s="80"/>
      <c r="HTG195" s="199"/>
      <c r="HTH195" s="199"/>
      <c r="HTI195" s="199"/>
      <c r="HTJ195" s="200"/>
      <c r="HTK195" s="201"/>
      <c r="HTL195" s="202"/>
      <c r="HTM195" s="199"/>
      <c r="HTN195" s="199"/>
      <c r="HTO195" s="80"/>
      <c r="HTP195" s="199"/>
      <c r="HTQ195" s="199"/>
      <c r="HTR195" s="199"/>
      <c r="HTS195" s="200"/>
      <c r="HTT195" s="201"/>
      <c r="HTU195" s="202"/>
      <c r="HTV195" s="199"/>
      <c r="HTW195" s="199"/>
      <c r="HTX195" s="80"/>
      <c r="HTY195" s="199"/>
      <c r="HTZ195" s="199"/>
      <c r="HUA195" s="199"/>
      <c r="HUB195" s="200"/>
      <c r="HUC195" s="201"/>
      <c r="HUD195" s="202"/>
      <c r="HUE195" s="199"/>
      <c r="HUF195" s="199"/>
      <c r="HUG195" s="80"/>
      <c r="HUH195" s="199"/>
      <c r="HUI195" s="199"/>
      <c r="HUJ195" s="199"/>
      <c r="HUK195" s="200"/>
      <c r="HUL195" s="201"/>
      <c r="HUM195" s="202"/>
      <c r="HUN195" s="199"/>
      <c r="HUO195" s="199"/>
      <c r="HUP195" s="80"/>
      <c r="HUQ195" s="199"/>
      <c r="HUR195" s="199"/>
      <c r="HUS195" s="199"/>
      <c r="HUT195" s="200"/>
      <c r="HUU195" s="201"/>
      <c r="HUV195" s="202"/>
      <c r="HUW195" s="199"/>
      <c r="HUX195" s="199"/>
      <c r="HUY195" s="80"/>
      <c r="HUZ195" s="199"/>
      <c r="HVA195" s="199"/>
      <c r="HVB195" s="199"/>
      <c r="HVC195" s="200"/>
      <c r="HVD195" s="201"/>
      <c r="HVE195" s="202"/>
      <c r="HVF195" s="199"/>
      <c r="HVG195" s="199"/>
      <c r="HVH195" s="80"/>
      <c r="HVI195" s="199"/>
      <c r="HVJ195" s="199"/>
      <c r="HVK195" s="199"/>
      <c r="HVL195" s="200"/>
      <c r="HVM195" s="201"/>
      <c r="HVN195" s="202"/>
      <c r="HVO195" s="199"/>
      <c r="HVP195" s="199"/>
      <c r="HVQ195" s="80"/>
      <c r="HVR195" s="199"/>
      <c r="HVS195" s="199"/>
      <c r="HVT195" s="199"/>
      <c r="HVU195" s="200"/>
      <c r="HVV195" s="201"/>
      <c r="HVW195" s="202"/>
      <c r="HVX195" s="199"/>
      <c r="HVY195" s="199"/>
      <c r="HVZ195" s="80"/>
      <c r="HWA195" s="199"/>
      <c r="HWB195" s="199"/>
      <c r="HWC195" s="199"/>
      <c r="HWD195" s="200"/>
      <c r="HWE195" s="201"/>
      <c r="HWF195" s="202"/>
      <c r="HWG195" s="199"/>
      <c r="HWH195" s="199"/>
      <c r="HWI195" s="80"/>
      <c r="HWJ195" s="199"/>
      <c r="HWK195" s="199"/>
      <c r="HWL195" s="199"/>
      <c r="HWM195" s="200"/>
      <c r="HWN195" s="201"/>
      <c r="HWO195" s="202"/>
      <c r="HWP195" s="199"/>
      <c r="HWQ195" s="199"/>
      <c r="HWR195" s="80"/>
      <c r="HWS195" s="199"/>
      <c r="HWT195" s="199"/>
      <c r="HWU195" s="199"/>
      <c r="HWV195" s="200"/>
      <c r="HWW195" s="201"/>
      <c r="HWX195" s="202"/>
      <c r="HWY195" s="199"/>
      <c r="HWZ195" s="199"/>
      <c r="HXA195" s="80"/>
      <c r="HXB195" s="199"/>
      <c r="HXC195" s="199"/>
      <c r="HXD195" s="199"/>
      <c r="HXE195" s="200"/>
      <c r="HXF195" s="201"/>
      <c r="HXG195" s="202"/>
      <c r="HXH195" s="199"/>
      <c r="HXI195" s="199"/>
      <c r="HXJ195" s="80"/>
      <c r="HXK195" s="199"/>
      <c r="HXL195" s="199"/>
      <c r="HXM195" s="199"/>
      <c r="HXN195" s="200"/>
      <c r="HXO195" s="201"/>
      <c r="HXP195" s="202"/>
      <c r="HXQ195" s="199"/>
      <c r="HXR195" s="199"/>
      <c r="HXS195" s="80"/>
      <c r="HXT195" s="199"/>
      <c r="HXU195" s="199"/>
      <c r="HXV195" s="199"/>
      <c r="HXW195" s="200"/>
      <c r="HXX195" s="201"/>
      <c r="HXY195" s="202"/>
      <c r="HXZ195" s="199"/>
      <c r="HYA195" s="199"/>
      <c r="HYB195" s="80"/>
      <c r="HYC195" s="199"/>
      <c r="HYD195" s="199"/>
      <c r="HYE195" s="199"/>
      <c r="HYF195" s="200"/>
      <c r="HYG195" s="201"/>
      <c r="HYH195" s="202"/>
      <c r="HYI195" s="199"/>
      <c r="HYJ195" s="199"/>
      <c r="HYK195" s="80"/>
      <c r="HYL195" s="199"/>
      <c r="HYM195" s="199"/>
      <c r="HYN195" s="199"/>
      <c r="HYO195" s="200"/>
      <c r="HYP195" s="201"/>
      <c r="HYQ195" s="202"/>
      <c r="HYR195" s="199"/>
      <c r="HYS195" s="199"/>
      <c r="HYT195" s="80"/>
      <c r="HYU195" s="199"/>
      <c r="HYV195" s="199"/>
      <c r="HYW195" s="199"/>
      <c r="HYX195" s="200"/>
      <c r="HYY195" s="201"/>
      <c r="HYZ195" s="202"/>
      <c r="HZA195" s="199"/>
      <c r="HZB195" s="199"/>
      <c r="HZC195" s="80"/>
      <c r="HZD195" s="199"/>
      <c r="HZE195" s="199"/>
      <c r="HZF195" s="199"/>
      <c r="HZG195" s="200"/>
      <c r="HZH195" s="201"/>
      <c r="HZI195" s="202"/>
      <c r="HZJ195" s="199"/>
      <c r="HZK195" s="199"/>
      <c r="HZL195" s="80"/>
      <c r="HZM195" s="199"/>
      <c r="HZN195" s="199"/>
      <c r="HZO195" s="199"/>
      <c r="HZP195" s="200"/>
      <c r="HZQ195" s="201"/>
      <c r="HZR195" s="202"/>
      <c r="HZS195" s="199"/>
      <c r="HZT195" s="199"/>
      <c r="HZU195" s="80"/>
      <c r="HZV195" s="199"/>
      <c r="HZY195" s="200"/>
      <c r="HZZ195" s="201"/>
      <c r="IAA195" s="202"/>
      <c r="IAB195" s="199"/>
      <c r="IAC195" s="199"/>
      <c r="IAD195" s="80"/>
      <c r="IAE195" s="199"/>
      <c r="IAH195" s="243"/>
      <c r="IAI195" s="244"/>
      <c r="IAJ195" s="245"/>
      <c r="IAM195" s="127"/>
      <c r="IAQ195" s="243"/>
      <c r="IAR195" s="244"/>
      <c r="IAS195" s="245"/>
      <c r="IAT195" s="199"/>
      <c r="IAU195" s="199"/>
      <c r="IAV195" s="80"/>
      <c r="IAW195" s="199"/>
      <c r="IAX195" s="199"/>
      <c r="IAY195" s="199"/>
      <c r="IAZ195" s="200"/>
      <c r="IBA195" s="201"/>
      <c r="IBB195" s="202"/>
      <c r="IBC195" s="199"/>
      <c r="IBD195" s="199"/>
      <c r="IBE195" s="80"/>
      <c r="IBF195" s="199"/>
      <c r="IBG195" s="199"/>
      <c r="IBH195" s="199"/>
      <c r="IBI195" s="200"/>
      <c r="IBJ195" s="201"/>
      <c r="IBK195" s="202"/>
      <c r="IBL195" s="199"/>
      <c r="IBM195" s="199"/>
      <c r="IBN195" s="80"/>
      <c r="IBO195" s="199"/>
      <c r="IBP195" s="199"/>
      <c r="IBQ195" s="199"/>
      <c r="IBR195" s="200"/>
      <c r="IBS195" s="201"/>
      <c r="IBT195" s="202"/>
      <c r="IBU195" s="199"/>
      <c r="IBV195" s="199"/>
      <c r="IBW195" s="80"/>
      <c r="IBX195" s="199"/>
      <c r="IBY195" s="199"/>
      <c r="IBZ195" s="199"/>
      <c r="ICA195" s="200"/>
      <c r="ICB195" s="201"/>
      <c r="ICC195" s="202"/>
      <c r="ICD195" s="199"/>
      <c r="ICE195" s="199"/>
      <c r="ICF195" s="80"/>
      <c r="ICG195" s="199"/>
      <c r="ICH195" s="199"/>
      <c r="ICI195" s="199"/>
      <c r="ICJ195" s="200"/>
      <c r="ICK195" s="201"/>
      <c r="ICL195" s="202"/>
      <c r="ICM195" s="199"/>
      <c r="ICN195" s="199"/>
      <c r="ICO195" s="80"/>
      <c r="ICP195" s="199"/>
      <c r="ICQ195" s="199"/>
      <c r="ICR195" s="199"/>
      <c r="ICS195" s="200"/>
      <c r="ICT195" s="201"/>
      <c r="ICU195" s="202"/>
      <c r="ICV195" s="199"/>
      <c r="ICW195" s="199"/>
      <c r="ICX195" s="80"/>
      <c r="ICY195" s="199"/>
      <c r="ICZ195" s="199"/>
      <c r="IDA195" s="199"/>
      <c r="IDB195" s="200"/>
      <c r="IDC195" s="201"/>
      <c r="IDD195" s="202"/>
      <c r="IDE195" s="199"/>
      <c r="IDF195" s="199"/>
      <c r="IDG195" s="80"/>
      <c r="IDH195" s="199"/>
      <c r="IDI195" s="199"/>
      <c r="IDJ195" s="199"/>
      <c r="IDK195" s="200"/>
      <c r="IDL195" s="201"/>
      <c r="IDM195" s="202"/>
      <c r="IDN195" s="199"/>
      <c r="IDO195" s="199"/>
      <c r="IDP195" s="80"/>
      <c r="IDQ195" s="199"/>
      <c r="IDR195" s="199"/>
      <c r="IDS195" s="199"/>
      <c r="IDT195" s="200"/>
      <c r="IDU195" s="201"/>
      <c r="IDV195" s="202"/>
      <c r="IDW195" s="199"/>
      <c r="IDX195" s="199"/>
      <c r="IDY195" s="80"/>
      <c r="IDZ195" s="199"/>
      <c r="IEA195" s="199"/>
      <c r="IEB195" s="199"/>
      <c r="IEC195" s="200"/>
      <c r="IED195" s="201"/>
      <c r="IEE195" s="202"/>
      <c r="IEF195" s="199"/>
      <c r="IEG195" s="199"/>
      <c r="IEH195" s="80"/>
      <c r="IEI195" s="199"/>
      <c r="IEJ195" s="199"/>
      <c r="IEK195" s="199"/>
      <c r="IEL195" s="200"/>
      <c r="IEM195" s="201"/>
      <c r="IEN195" s="202"/>
      <c r="IEO195" s="199"/>
      <c r="IEP195" s="199"/>
      <c r="IEQ195" s="80"/>
      <c r="IER195" s="199"/>
      <c r="IES195" s="199"/>
      <c r="IET195" s="199"/>
      <c r="IEU195" s="200"/>
      <c r="IEV195" s="201"/>
      <c r="IEW195" s="202"/>
      <c r="IEX195" s="199"/>
      <c r="IEY195" s="199"/>
      <c r="IEZ195" s="80"/>
      <c r="IFA195" s="199"/>
      <c r="IFB195" s="199"/>
      <c r="IFC195" s="199"/>
      <c r="IFD195" s="200"/>
      <c r="IFE195" s="201"/>
      <c r="IFF195" s="202"/>
      <c r="IFG195" s="199"/>
      <c r="IFH195" s="199"/>
      <c r="IFI195" s="80"/>
      <c r="IFJ195" s="199"/>
      <c r="IFK195" s="199"/>
      <c r="IFL195" s="199"/>
      <c r="IFM195" s="200"/>
      <c r="IFN195" s="201"/>
      <c r="IFO195" s="202"/>
      <c r="IFP195" s="199"/>
      <c r="IFQ195" s="199"/>
      <c r="IFR195" s="80"/>
      <c r="IFS195" s="199"/>
      <c r="IFT195" s="199"/>
      <c r="IFU195" s="199"/>
      <c r="IFV195" s="200"/>
      <c r="IFW195" s="201"/>
      <c r="IFX195" s="202"/>
      <c r="IFY195" s="199"/>
      <c r="IFZ195" s="199"/>
      <c r="IGA195" s="80"/>
      <c r="IGB195" s="199"/>
      <c r="IGC195" s="199"/>
      <c r="IGD195" s="199"/>
      <c r="IGE195" s="200"/>
      <c r="IGF195" s="201"/>
      <c r="IGG195" s="202"/>
      <c r="IGH195" s="199"/>
      <c r="IGI195" s="199"/>
      <c r="IGJ195" s="80"/>
      <c r="IGK195" s="199"/>
      <c r="IGL195" s="199"/>
      <c r="IGM195" s="199"/>
      <c r="IGN195" s="200"/>
      <c r="IGO195" s="201"/>
      <c r="IGP195" s="202"/>
      <c r="IGQ195" s="199"/>
      <c r="IGR195" s="199"/>
      <c r="IGS195" s="80"/>
      <c r="IGT195" s="199"/>
      <c r="IGU195" s="199"/>
      <c r="IGV195" s="199"/>
      <c r="IGW195" s="200"/>
      <c r="IGX195" s="201"/>
      <c r="IGY195" s="202"/>
      <c r="IGZ195" s="199"/>
      <c r="IHA195" s="199"/>
      <c r="IHB195" s="80"/>
      <c r="IHC195" s="199"/>
      <c r="IHD195" s="199"/>
      <c r="IHE195" s="199"/>
      <c r="IHF195" s="200"/>
      <c r="IHG195" s="201"/>
      <c r="IHH195" s="202"/>
      <c r="IHI195" s="199"/>
      <c r="IHJ195" s="199"/>
      <c r="IHK195" s="80"/>
      <c r="IHL195" s="199"/>
      <c r="IHM195" s="199"/>
      <c r="IHN195" s="199"/>
      <c r="IHO195" s="200"/>
      <c r="IHP195" s="201"/>
      <c r="IHQ195" s="202"/>
      <c r="IHR195" s="199"/>
      <c r="IHS195" s="199"/>
      <c r="IHT195" s="80"/>
      <c r="IHU195" s="199"/>
      <c r="IHV195" s="199"/>
      <c r="IHW195" s="199"/>
      <c r="IHX195" s="200"/>
      <c r="IHY195" s="201"/>
      <c r="IHZ195" s="202"/>
      <c r="IIA195" s="199"/>
      <c r="IIB195" s="199"/>
      <c r="IIC195" s="80"/>
      <c r="IID195" s="199"/>
      <c r="IIE195" s="199"/>
      <c r="IIF195" s="199"/>
      <c r="IIG195" s="200"/>
      <c r="IIH195" s="201"/>
      <c r="III195" s="202"/>
      <c r="IIJ195" s="199"/>
      <c r="IIK195" s="199"/>
      <c r="IIL195" s="80"/>
      <c r="IIM195" s="199"/>
      <c r="IIN195" s="199"/>
      <c r="IIO195" s="199"/>
      <c r="IIP195" s="200"/>
      <c r="IIQ195" s="201"/>
      <c r="IIR195" s="202"/>
      <c r="IIS195" s="199"/>
      <c r="IIT195" s="199"/>
      <c r="IIU195" s="80"/>
      <c r="IIV195" s="199"/>
      <c r="IIW195" s="199"/>
      <c r="IIX195" s="199"/>
      <c r="IIY195" s="200"/>
      <c r="IIZ195" s="201"/>
      <c r="IJA195" s="202"/>
      <c r="IJB195" s="199"/>
      <c r="IJC195" s="199"/>
      <c r="IJD195" s="80"/>
      <c r="IJE195" s="199"/>
      <c r="IJF195" s="199"/>
      <c r="IJG195" s="199"/>
      <c r="IJH195" s="200"/>
      <c r="IJI195" s="201"/>
      <c r="IJJ195" s="202"/>
      <c r="IJK195" s="199"/>
      <c r="IJL195" s="199"/>
      <c r="IJM195" s="80"/>
      <c r="IJN195" s="199"/>
      <c r="IJO195" s="199"/>
      <c r="IJP195" s="199"/>
      <c r="IJQ195" s="200"/>
      <c r="IJR195" s="201"/>
      <c r="IJS195" s="245"/>
      <c r="IJU195" s="199"/>
      <c r="IJV195" s="80"/>
      <c r="IJW195" s="199"/>
      <c r="IJX195" s="199"/>
      <c r="IJY195" s="199"/>
      <c r="IJZ195" s="200"/>
      <c r="IKA195" s="201"/>
      <c r="IKB195" s="245"/>
      <c r="IKE195" s="127"/>
      <c r="IKI195" s="243"/>
      <c r="IKJ195" s="244"/>
      <c r="IKK195" s="245"/>
      <c r="IKN195" s="127"/>
      <c r="IKP195" s="199"/>
      <c r="IKQ195" s="199"/>
      <c r="IKR195" s="200"/>
      <c r="IKS195" s="201"/>
      <c r="IKT195" s="202"/>
      <c r="IKU195" s="199"/>
      <c r="IKV195" s="199"/>
      <c r="IKW195" s="80"/>
      <c r="IKX195" s="199"/>
      <c r="IKY195" s="199"/>
      <c r="IKZ195" s="199"/>
      <c r="ILA195" s="200"/>
      <c r="ILB195" s="201"/>
      <c r="ILC195" s="202"/>
      <c r="ILD195" s="199"/>
      <c r="ILE195" s="199"/>
      <c r="ILF195" s="80"/>
      <c r="ILG195" s="199"/>
      <c r="ILH195" s="199"/>
      <c r="ILI195" s="199"/>
      <c r="ILJ195" s="200"/>
      <c r="ILK195" s="201"/>
      <c r="ILL195" s="202"/>
      <c r="ILM195" s="199"/>
      <c r="ILN195" s="199"/>
      <c r="ILO195" s="80"/>
      <c r="ILP195" s="199"/>
      <c r="ILQ195" s="199"/>
      <c r="ILR195" s="199"/>
      <c r="ILS195" s="200"/>
      <c r="ILT195" s="201"/>
      <c r="ILU195" s="202"/>
      <c r="ILV195" s="199"/>
      <c r="ILW195" s="199"/>
      <c r="ILX195" s="80"/>
      <c r="ILY195" s="199"/>
      <c r="ILZ195" s="199"/>
      <c r="IMA195" s="199"/>
      <c r="IMB195" s="200"/>
      <c r="IMC195" s="201"/>
      <c r="IMD195" s="202"/>
      <c r="IME195" s="199"/>
      <c r="IMF195" s="199"/>
      <c r="IMG195" s="80"/>
      <c r="IMH195" s="199"/>
      <c r="IMI195" s="199"/>
      <c r="IMJ195" s="199"/>
      <c r="IMK195" s="200"/>
      <c r="IML195" s="201"/>
      <c r="IMM195" s="202"/>
      <c r="IMN195" s="199"/>
      <c r="IMO195" s="199"/>
      <c r="IMP195" s="80"/>
      <c r="IMQ195" s="199"/>
      <c r="IMR195" s="199"/>
      <c r="IMS195" s="199"/>
      <c r="IMT195" s="200"/>
      <c r="IMU195" s="201"/>
      <c r="IMV195" s="202"/>
      <c r="IMW195" s="199"/>
      <c r="IMX195" s="199"/>
      <c r="IMY195" s="80"/>
      <c r="IMZ195" s="199"/>
      <c r="INA195" s="199"/>
      <c r="INB195" s="199"/>
      <c r="INC195" s="200"/>
      <c r="IND195" s="201"/>
      <c r="INE195" s="202"/>
      <c r="INF195" s="199"/>
      <c r="ING195" s="199"/>
      <c r="INH195" s="80"/>
      <c r="INI195" s="199"/>
      <c r="INJ195" s="199"/>
      <c r="INK195" s="199"/>
      <c r="INL195" s="200"/>
      <c r="INM195" s="201"/>
      <c r="INN195" s="202"/>
      <c r="INO195" s="199"/>
      <c r="INP195" s="199"/>
      <c r="INQ195" s="80"/>
      <c r="INR195" s="199"/>
      <c r="INS195" s="199"/>
      <c r="INT195" s="199"/>
      <c r="INU195" s="200"/>
      <c r="INV195" s="201"/>
      <c r="INW195" s="202"/>
      <c r="INX195" s="199"/>
      <c r="INY195" s="199"/>
      <c r="INZ195" s="80"/>
      <c r="IOA195" s="199"/>
      <c r="IOB195" s="199"/>
      <c r="IOC195" s="199"/>
      <c r="IOD195" s="200"/>
      <c r="IOE195" s="201"/>
      <c r="IOF195" s="202"/>
      <c r="IOG195" s="199"/>
      <c r="IOH195" s="199"/>
      <c r="IOI195" s="80"/>
      <c r="IOJ195" s="199"/>
      <c r="IOK195" s="199"/>
      <c r="IOL195" s="199"/>
      <c r="IOM195" s="200"/>
      <c r="ION195" s="201"/>
      <c r="IOO195" s="202"/>
      <c r="IOP195" s="199"/>
      <c r="IOQ195" s="199"/>
      <c r="IOR195" s="80"/>
      <c r="IOS195" s="199"/>
      <c r="IOT195" s="199"/>
      <c r="IOU195" s="199"/>
      <c r="IOV195" s="200"/>
      <c r="IOW195" s="201"/>
      <c r="IOX195" s="202"/>
      <c r="IOY195" s="199"/>
      <c r="IOZ195" s="199"/>
      <c r="IPA195" s="80"/>
      <c r="IPB195" s="199"/>
      <c r="IPC195" s="199"/>
      <c r="IPD195" s="199"/>
      <c r="IPE195" s="200"/>
      <c r="IPF195" s="201"/>
      <c r="IPG195" s="202"/>
      <c r="IPH195" s="199"/>
      <c r="IPI195" s="199"/>
      <c r="IPJ195" s="80"/>
      <c r="IPK195" s="199"/>
      <c r="IPL195" s="199"/>
      <c r="IPM195" s="199"/>
      <c r="IPN195" s="200"/>
      <c r="IPO195" s="201"/>
      <c r="IPP195" s="202"/>
      <c r="IPQ195" s="199"/>
      <c r="IPR195" s="199"/>
      <c r="IPS195" s="80"/>
      <c r="IPT195" s="199"/>
      <c r="IPU195" s="199"/>
      <c r="IPV195" s="199"/>
      <c r="IPW195" s="200"/>
      <c r="IPX195" s="201"/>
      <c r="IPY195" s="202"/>
      <c r="IPZ195" s="199"/>
      <c r="IQA195" s="199"/>
      <c r="IQB195" s="80"/>
      <c r="IQC195" s="199"/>
      <c r="IQD195" s="199"/>
      <c r="IQE195" s="199"/>
      <c r="IQF195" s="200"/>
      <c r="IQG195" s="201"/>
      <c r="IQH195" s="202"/>
      <c r="IQI195" s="199"/>
      <c r="IQJ195" s="199"/>
      <c r="IQK195" s="80"/>
      <c r="IQL195" s="199"/>
      <c r="IQM195" s="199"/>
      <c r="IQN195" s="199"/>
      <c r="IQO195" s="200"/>
      <c r="IQP195" s="201"/>
      <c r="IQQ195" s="202"/>
      <c r="IQR195" s="199"/>
      <c r="IQS195" s="199"/>
      <c r="IQT195" s="80"/>
      <c r="IQU195" s="199"/>
      <c r="IQV195" s="199"/>
      <c r="IQW195" s="199"/>
      <c r="IQX195" s="200"/>
      <c r="IQY195" s="201"/>
      <c r="IQZ195" s="202"/>
      <c r="IRA195" s="199"/>
      <c r="IRB195" s="199"/>
      <c r="IRC195" s="80"/>
      <c r="IRD195" s="199"/>
      <c r="IRE195" s="199"/>
      <c r="IRF195" s="199"/>
      <c r="IRG195" s="200"/>
      <c r="IRH195" s="201"/>
      <c r="IRI195" s="202"/>
      <c r="IRJ195" s="199"/>
      <c r="IRK195" s="199"/>
      <c r="IRL195" s="80"/>
      <c r="IRM195" s="199"/>
      <c r="IRN195" s="199"/>
      <c r="IRO195" s="199"/>
      <c r="IRP195" s="200"/>
      <c r="IRQ195" s="201"/>
      <c r="IRR195" s="202"/>
      <c r="IRS195" s="199"/>
      <c r="IRT195" s="199"/>
      <c r="IRU195" s="80"/>
      <c r="IRV195" s="199"/>
      <c r="IRW195" s="199"/>
      <c r="IRX195" s="199"/>
      <c r="IRY195" s="200"/>
      <c r="IRZ195" s="201"/>
      <c r="ISA195" s="202"/>
      <c r="ISB195" s="199"/>
      <c r="ISC195" s="199"/>
      <c r="ISD195" s="80"/>
      <c r="ISE195" s="199"/>
      <c r="ISF195" s="199"/>
      <c r="ISG195" s="199"/>
      <c r="ISH195" s="200"/>
      <c r="ISI195" s="201"/>
      <c r="ISJ195" s="202"/>
      <c r="ISK195" s="199"/>
      <c r="ISL195" s="199"/>
      <c r="ISM195" s="80"/>
      <c r="ISN195" s="199"/>
      <c r="ISO195" s="199"/>
      <c r="ISP195" s="199"/>
      <c r="ISQ195" s="200"/>
      <c r="ISR195" s="201"/>
      <c r="ISS195" s="202"/>
      <c r="IST195" s="199"/>
      <c r="ISU195" s="199"/>
      <c r="ISV195" s="80"/>
      <c r="ISW195" s="199"/>
      <c r="ISX195" s="199"/>
      <c r="ISY195" s="199"/>
      <c r="ISZ195" s="200"/>
      <c r="ITA195" s="201"/>
      <c r="ITB195" s="202"/>
      <c r="ITC195" s="199"/>
      <c r="ITD195" s="199"/>
      <c r="ITE195" s="80"/>
      <c r="ITF195" s="199"/>
      <c r="ITG195" s="199"/>
      <c r="ITH195" s="199"/>
      <c r="ITI195" s="200"/>
      <c r="ITJ195" s="201"/>
      <c r="ITK195" s="202"/>
      <c r="ITL195" s="199"/>
      <c r="ITM195" s="199"/>
      <c r="ITN195" s="80"/>
      <c r="ITQ195" s="199"/>
      <c r="ITR195" s="200"/>
      <c r="ITS195" s="201"/>
      <c r="ITT195" s="202"/>
      <c r="ITU195" s="199"/>
      <c r="ITV195" s="199"/>
      <c r="ITW195" s="80"/>
      <c r="IUA195" s="243"/>
      <c r="IUB195" s="244"/>
      <c r="IUC195" s="245"/>
      <c r="IUF195" s="127"/>
      <c r="IUJ195" s="243"/>
      <c r="IUK195" s="244"/>
      <c r="IUL195" s="202"/>
      <c r="IUM195" s="199"/>
      <c r="IUN195" s="199"/>
      <c r="IUO195" s="80"/>
      <c r="IUP195" s="199"/>
      <c r="IUQ195" s="199"/>
      <c r="IUR195" s="199"/>
      <c r="IUS195" s="200"/>
      <c r="IUT195" s="201"/>
      <c r="IUU195" s="202"/>
      <c r="IUV195" s="199"/>
      <c r="IUW195" s="199"/>
      <c r="IUX195" s="80"/>
      <c r="IUY195" s="199"/>
      <c r="IUZ195" s="199"/>
      <c r="IVA195" s="199"/>
      <c r="IVB195" s="200"/>
      <c r="IVC195" s="201"/>
      <c r="IVD195" s="202"/>
      <c r="IVE195" s="199"/>
      <c r="IVF195" s="199"/>
      <c r="IVG195" s="80"/>
      <c r="IVH195" s="199"/>
      <c r="IVI195" s="199"/>
      <c r="IVJ195" s="199"/>
      <c r="IVK195" s="200"/>
      <c r="IVL195" s="201"/>
      <c r="IVM195" s="202"/>
      <c r="IVN195" s="199"/>
      <c r="IVO195" s="199"/>
      <c r="IVP195" s="80"/>
      <c r="IVQ195" s="199"/>
      <c r="IVR195" s="199"/>
      <c r="IVS195" s="199"/>
      <c r="IVT195" s="200"/>
      <c r="IVU195" s="201"/>
      <c r="IVV195" s="202"/>
      <c r="IVW195" s="199"/>
      <c r="IVX195" s="199"/>
      <c r="IVY195" s="80"/>
      <c r="IVZ195" s="199"/>
      <c r="IWA195" s="199"/>
      <c r="IWB195" s="199"/>
      <c r="IWC195" s="200"/>
      <c r="IWD195" s="201"/>
      <c r="IWE195" s="202"/>
      <c r="IWF195" s="199"/>
      <c r="IWG195" s="199"/>
      <c r="IWH195" s="80"/>
      <c r="IWI195" s="199"/>
      <c r="IWJ195" s="199"/>
      <c r="IWK195" s="199"/>
      <c r="IWL195" s="200"/>
      <c r="IWM195" s="201"/>
      <c r="IWN195" s="202"/>
      <c r="IWO195" s="199"/>
      <c r="IWP195" s="199"/>
      <c r="IWQ195" s="80"/>
      <c r="IWR195" s="199"/>
      <c r="IWS195" s="199"/>
      <c r="IWT195" s="199"/>
      <c r="IWU195" s="200"/>
      <c r="IWV195" s="201"/>
      <c r="IWW195" s="202"/>
      <c r="IWX195" s="199"/>
      <c r="IWY195" s="199"/>
      <c r="IWZ195" s="80"/>
      <c r="IXA195" s="199"/>
      <c r="IXB195" s="199"/>
      <c r="IXC195" s="199"/>
      <c r="IXD195" s="200"/>
      <c r="IXE195" s="201"/>
      <c r="IXF195" s="202"/>
      <c r="IXG195" s="199"/>
      <c r="IXH195" s="199"/>
      <c r="IXI195" s="80"/>
      <c r="IXJ195" s="199"/>
      <c r="IXK195" s="199"/>
      <c r="IXL195" s="199"/>
      <c r="IXM195" s="200"/>
      <c r="IXN195" s="201"/>
      <c r="IXO195" s="202"/>
      <c r="IXP195" s="199"/>
      <c r="IXQ195" s="199"/>
      <c r="IXR195" s="80"/>
      <c r="IXS195" s="199"/>
      <c r="IXT195" s="199"/>
      <c r="IXU195" s="199"/>
      <c r="IXV195" s="200"/>
      <c r="IXW195" s="201"/>
      <c r="IXX195" s="202"/>
      <c r="IXY195" s="199"/>
      <c r="IXZ195" s="199"/>
      <c r="IYA195" s="80"/>
      <c r="IYB195" s="199"/>
      <c r="IYC195" s="199"/>
      <c r="IYD195" s="199"/>
      <c r="IYE195" s="200"/>
      <c r="IYF195" s="201"/>
      <c r="IYG195" s="202"/>
      <c r="IYH195" s="199"/>
      <c r="IYI195" s="199"/>
      <c r="IYJ195" s="80"/>
      <c r="IYK195" s="199"/>
      <c r="IYL195" s="199"/>
      <c r="IYM195" s="199"/>
      <c r="IYN195" s="200"/>
      <c r="IYO195" s="201"/>
      <c r="IYP195" s="202"/>
      <c r="IYQ195" s="199"/>
      <c r="IYR195" s="199"/>
      <c r="IYS195" s="80"/>
      <c r="IYT195" s="199"/>
      <c r="IYU195" s="199"/>
      <c r="IYV195" s="199"/>
      <c r="IYW195" s="200"/>
      <c r="IYX195" s="201"/>
      <c r="IYY195" s="202"/>
      <c r="IYZ195" s="199"/>
      <c r="IZA195" s="199"/>
      <c r="IZB195" s="80"/>
      <c r="IZC195" s="199"/>
      <c r="IZD195" s="199"/>
      <c r="IZE195" s="199"/>
      <c r="IZF195" s="200"/>
      <c r="IZG195" s="201"/>
      <c r="IZH195" s="202"/>
      <c r="IZI195" s="199"/>
      <c r="IZJ195" s="199"/>
      <c r="IZK195" s="80"/>
      <c r="IZL195" s="199"/>
      <c r="IZM195" s="199"/>
      <c r="IZN195" s="199"/>
      <c r="IZO195" s="200"/>
      <c r="IZP195" s="201"/>
      <c r="IZQ195" s="202"/>
      <c r="IZR195" s="199"/>
      <c r="IZS195" s="199"/>
      <c r="IZT195" s="80"/>
      <c r="IZU195" s="199"/>
      <c r="IZV195" s="199"/>
      <c r="IZW195" s="199"/>
      <c r="IZX195" s="200"/>
      <c r="IZY195" s="201"/>
      <c r="IZZ195" s="202"/>
      <c r="JAA195" s="199"/>
      <c r="JAB195" s="199"/>
      <c r="JAC195" s="80"/>
      <c r="JAD195" s="199"/>
      <c r="JAE195" s="199"/>
      <c r="JAF195" s="199"/>
      <c r="JAG195" s="200"/>
      <c r="JAH195" s="201"/>
      <c r="JAI195" s="202"/>
      <c r="JAJ195" s="199"/>
      <c r="JAK195" s="199"/>
      <c r="JAL195" s="80"/>
      <c r="JAM195" s="199"/>
      <c r="JAN195" s="199"/>
      <c r="JAO195" s="199"/>
      <c r="JAP195" s="200"/>
      <c r="JAQ195" s="201"/>
      <c r="JAR195" s="202"/>
      <c r="JAS195" s="199"/>
      <c r="JAT195" s="199"/>
      <c r="JAU195" s="80"/>
      <c r="JAV195" s="199"/>
      <c r="JAW195" s="199"/>
      <c r="JAX195" s="199"/>
      <c r="JAY195" s="200"/>
      <c r="JAZ195" s="201"/>
      <c r="JBA195" s="202"/>
      <c r="JBB195" s="199"/>
      <c r="JBC195" s="199"/>
      <c r="JBD195" s="80"/>
      <c r="JBE195" s="199"/>
      <c r="JBF195" s="199"/>
      <c r="JBG195" s="199"/>
      <c r="JBH195" s="200"/>
      <c r="JBI195" s="201"/>
      <c r="JBJ195" s="202"/>
      <c r="JBK195" s="199"/>
      <c r="JBL195" s="199"/>
      <c r="JBM195" s="80"/>
      <c r="JBN195" s="199"/>
      <c r="JBO195" s="199"/>
      <c r="JBP195" s="199"/>
      <c r="JBQ195" s="200"/>
      <c r="JBR195" s="201"/>
      <c r="JBS195" s="202"/>
      <c r="JBT195" s="199"/>
      <c r="JBU195" s="199"/>
      <c r="JBV195" s="80"/>
      <c r="JBW195" s="199"/>
      <c r="JBX195" s="199"/>
      <c r="JBY195" s="199"/>
      <c r="JBZ195" s="200"/>
      <c r="JCA195" s="201"/>
      <c r="JCB195" s="202"/>
      <c r="JCC195" s="199"/>
      <c r="JCD195" s="199"/>
      <c r="JCE195" s="80"/>
      <c r="JCF195" s="199"/>
      <c r="JCG195" s="199"/>
      <c r="JCH195" s="199"/>
      <c r="JCI195" s="200"/>
      <c r="JCJ195" s="201"/>
      <c r="JCK195" s="202"/>
      <c r="JCL195" s="199"/>
      <c r="JCM195" s="199"/>
      <c r="JCN195" s="80"/>
      <c r="JCO195" s="199"/>
      <c r="JCP195" s="199"/>
      <c r="JCQ195" s="199"/>
      <c r="JCR195" s="200"/>
      <c r="JCS195" s="201"/>
      <c r="JCT195" s="202"/>
      <c r="JCU195" s="199"/>
      <c r="JCV195" s="199"/>
      <c r="JCW195" s="80"/>
      <c r="JCX195" s="199"/>
      <c r="JCY195" s="199"/>
      <c r="JCZ195" s="199"/>
      <c r="JDA195" s="200"/>
      <c r="JDB195" s="201"/>
      <c r="JDC195" s="202"/>
      <c r="JDD195" s="199"/>
      <c r="JDE195" s="199"/>
      <c r="JDF195" s="80"/>
      <c r="JDG195" s="199"/>
      <c r="JDH195" s="199"/>
      <c r="JDI195" s="199"/>
      <c r="JDJ195" s="200"/>
      <c r="JDK195" s="244"/>
      <c r="JDL195" s="245"/>
      <c r="JDM195" s="199"/>
      <c r="JDN195" s="199"/>
      <c r="JDO195" s="80"/>
      <c r="JDP195" s="199"/>
      <c r="JDQ195" s="199"/>
      <c r="JDR195" s="199"/>
      <c r="JDS195" s="200"/>
      <c r="JDT195" s="244"/>
      <c r="JDU195" s="245"/>
      <c r="JDX195" s="127"/>
      <c r="JEB195" s="243"/>
      <c r="JEC195" s="244"/>
      <c r="JED195" s="245"/>
      <c r="JEG195" s="127"/>
      <c r="JEH195" s="199"/>
      <c r="JEI195" s="199"/>
      <c r="JEJ195" s="199"/>
      <c r="JEK195" s="200"/>
      <c r="JEL195" s="201"/>
      <c r="JEM195" s="202"/>
      <c r="JEN195" s="199"/>
      <c r="JEO195" s="199"/>
      <c r="JEP195" s="80"/>
      <c r="JEQ195" s="199"/>
      <c r="JER195" s="199"/>
      <c r="JES195" s="199"/>
      <c r="JET195" s="200"/>
      <c r="JEU195" s="201"/>
      <c r="JEV195" s="202"/>
      <c r="JEW195" s="199"/>
      <c r="JEX195" s="199"/>
      <c r="JEY195" s="80"/>
      <c r="JEZ195" s="199"/>
      <c r="JFA195" s="199"/>
      <c r="JFB195" s="199"/>
      <c r="JFC195" s="200"/>
      <c r="JFD195" s="201"/>
      <c r="JFE195" s="202"/>
      <c r="JFF195" s="199"/>
      <c r="JFG195" s="199"/>
      <c r="JFH195" s="80"/>
      <c r="JFI195" s="199"/>
      <c r="JFJ195" s="199"/>
      <c r="JFK195" s="199"/>
      <c r="JFL195" s="200"/>
      <c r="JFM195" s="201"/>
      <c r="JFN195" s="202"/>
      <c r="JFO195" s="199"/>
      <c r="JFP195" s="199"/>
      <c r="JFQ195" s="80"/>
      <c r="JFR195" s="199"/>
      <c r="JFS195" s="199"/>
      <c r="JFT195" s="199"/>
      <c r="JFU195" s="200"/>
      <c r="JFV195" s="201"/>
      <c r="JFW195" s="202"/>
      <c r="JFX195" s="199"/>
      <c r="JFY195" s="199"/>
      <c r="JFZ195" s="80"/>
      <c r="JGA195" s="199"/>
      <c r="JGB195" s="199"/>
      <c r="JGC195" s="199"/>
      <c r="JGD195" s="200"/>
      <c r="JGE195" s="201"/>
      <c r="JGF195" s="202"/>
      <c r="JGG195" s="199"/>
      <c r="JGH195" s="199"/>
      <c r="JGI195" s="80"/>
      <c r="JGJ195" s="199"/>
      <c r="JGK195" s="199"/>
      <c r="JGL195" s="199"/>
      <c r="JGM195" s="200"/>
      <c r="JGN195" s="201"/>
      <c r="JGO195" s="202"/>
      <c r="JGP195" s="199"/>
      <c r="JGQ195" s="199"/>
      <c r="JGR195" s="80"/>
      <c r="JGS195" s="199"/>
      <c r="JGT195" s="199"/>
      <c r="JGU195" s="199"/>
      <c r="JGV195" s="200"/>
      <c r="JGW195" s="201"/>
      <c r="JGX195" s="202"/>
      <c r="JGY195" s="199"/>
      <c r="JGZ195" s="199"/>
      <c r="JHA195" s="80"/>
      <c r="JHB195" s="199"/>
      <c r="JHC195" s="199"/>
      <c r="JHD195" s="199"/>
      <c r="JHE195" s="200"/>
      <c r="JHF195" s="201"/>
      <c r="JHG195" s="202"/>
      <c r="JHH195" s="199"/>
      <c r="JHI195" s="199"/>
      <c r="JHJ195" s="80"/>
      <c r="JHK195" s="199"/>
      <c r="JHL195" s="199"/>
      <c r="JHM195" s="199"/>
      <c r="JHN195" s="200"/>
      <c r="JHO195" s="201"/>
      <c r="JHP195" s="202"/>
      <c r="JHQ195" s="199"/>
      <c r="JHR195" s="199"/>
      <c r="JHS195" s="80"/>
      <c r="JHT195" s="199"/>
      <c r="JHU195" s="199"/>
      <c r="JHV195" s="199"/>
      <c r="JHW195" s="200"/>
      <c r="JHX195" s="201"/>
      <c r="JHY195" s="202"/>
      <c r="JHZ195" s="199"/>
      <c r="JIA195" s="199"/>
      <c r="JIB195" s="80"/>
      <c r="JIC195" s="199"/>
      <c r="JID195" s="199"/>
      <c r="JIE195" s="199"/>
      <c r="JIF195" s="200"/>
      <c r="JIG195" s="201"/>
      <c r="JIH195" s="202"/>
      <c r="JII195" s="199"/>
      <c r="JIJ195" s="199"/>
      <c r="JIK195" s="80"/>
      <c r="JIL195" s="199"/>
      <c r="JIM195" s="199"/>
      <c r="JIN195" s="199"/>
      <c r="JIO195" s="200"/>
      <c r="JIP195" s="201"/>
      <c r="JIQ195" s="202"/>
      <c r="JIR195" s="199"/>
      <c r="JIS195" s="199"/>
      <c r="JIT195" s="80"/>
      <c r="JIU195" s="199"/>
      <c r="JIV195" s="199"/>
      <c r="JIW195" s="199"/>
      <c r="JIX195" s="200"/>
      <c r="JIY195" s="201"/>
      <c r="JIZ195" s="202"/>
      <c r="JJA195" s="199"/>
      <c r="JJB195" s="199"/>
      <c r="JJC195" s="80"/>
      <c r="JJD195" s="199"/>
      <c r="JJE195" s="199"/>
      <c r="JJF195" s="199"/>
      <c r="JJG195" s="200"/>
      <c r="JJH195" s="201"/>
      <c r="JJI195" s="202"/>
      <c r="JJJ195" s="199"/>
      <c r="JJK195" s="199"/>
      <c r="JJL195" s="80"/>
      <c r="JJM195" s="199"/>
      <c r="JJN195" s="199"/>
      <c r="JJO195" s="199"/>
      <c r="JJP195" s="200"/>
      <c r="JJQ195" s="201"/>
      <c r="JJR195" s="202"/>
      <c r="JJS195" s="199"/>
      <c r="JJT195" s="199"/>
      <c r="JJU195" s="80"/>
      <c r="JJV195" s="199"/>
      <c r="JJW195" s="199"/>
      <c r="JJX195" s="199"/>
      <c r="JJY195" s="200"/>
      <c r="JJZ195" s="201"/>
      <c r="JKA195" s="202"/>
      <c r="JKB195" s="199"/>
      <c r="JKC195" s="199"/>
      <c r="JKD195" s="80"/>
      <c r="JKE195" s="199"/>
      <c r="JKF195" s="199"/>
      <c r="JKG195" s="199"/>
      <c r="JKH195" s="200"/>
      <c r="JKI195" s="201"/>
      <c r="JKJ195" s="202"/>
      <c r="JKK195" s="199"/>
      <c r="JKL195" s="199"/>
      <c r="JKM195" s="80"/>
      <c r="JKN195" s="199"/>
      <c r="JKO195" s="199"/>
      <c r="JKP195" s="199"/>
      <c r="JKQ195" s="200"/>
      <c r="JKR195" s="201"/>
      <c r="JKS195" s="202"/>
      <c r="JKT195" s="199"/>
      <c r="JKU195" s="199"/>
      <c r="JKV195" s="80"/>
      <c r="JKW195" s="199"/>
      <c r="JKX195" s="199"/>
      <c r="JKY195" s="199"/>
      <c r="JKZ195" s="200"/>
      <c r="JLA195" s="201"/>
      <c r="JLB195" s="202"/>
      <c r="JLC195" s="199"/>
      <c r="JLD195" s="199"/>
      <c r="JLE195" s="80"/>
      <c r="JLF195" s="199"/>
      <c r="JLG195" s="199"/>
      <c r="JLH195" s="199"/>
      <c r="JLI195" s="200"/>
      <c r="JLJ195" s="201"/>
      <c r="JLK195" s="202"/>
      <c r="JLL195" s="199"/>
      <c r="JLM195" s="199"/>
      <c r="JLN195" s="80"/>
      <c r="JLO195" s="199"/>
      <c r="JLP195" s="199"/>
      <c r="JLQ195" s="199"/>
      <c r="JLR195" s="200"/>
      <c r="JLS195" s="201"/>
      <c r="JLT195" s="202"/>
      <c r="JLU195" s="199"/>
      <c r="JLV195" s="199"/>
      <c r="JLW195" s="80"/>
      <c r="JLX195" s="199"/>
      <c r="JLY195" s="199"/>
      <c r="JLZ195" s="199"/>
      <c r="JMA195" s="200"/>
      <c r="JMB195" s="201"/>
      <c r="JMC195" s="202"/>
      <c r="JMD195" s="199"/>
      <c r="JME195" s="199"/>
      <c r="JMF195" s="80"/>
      <c r="JMG195" s="199"/>
      <c r="JMH195" s="199"/>
      <c r="JMI195" s="199"/>
      <c r="JMJ195" s="200"/>
      <c r="JMK195" s="201"/>
      <c r="JML195" s="202"/>
      <c r="JMM195" s="199"/>
      <c r="JMN195" s="199"/>
      <c r="JMO195" s="80"/>
      <c r="JMP195" s="199"/>
      <c r="JMQ195" s="199"/>
      <c r="JMR195" s="199"/>
      <c r="JMS195" s="200"/>
      <c r="JMT195" s="201"/>
      <c r="JMU195" s="202"/>
      <c r="JMV195" s="199"/>
      <c r="JMW195" s="199"/>
      <c r="JMX195" s="80"/>
      <c r="JMY195" s="199"/>
      <c r="JMZ195" s="199"/>
      <c r="JNA195" s="199"/>
      <c r="JNB195" s="200"/>
      <c r="JNC195" s="201"/>
      <c r="JND195" s="202"/>
      <c r="JNE195" s="199"/>
      <c r="JNF195" s="199"/>
      <c r="JNG195" s="127"/>
      <c r="JNI195" s="199"/>
      <c r="JNJ195" s="199"/>
      <c r="JNK195" s="200"/>
      <c r="JNL195" s="201"/>
      <c r="JNM195" s="202"/>
      <c r="JNN195" s="199"/>
      <c r="JNO195" s="199"/>
      <c r="JNP195" s="127"/>
      <c r="JNT195" s="243"/>
      <c r="JNU195" s="244"/>
      <c r="JNV195" s="245"/>
      <c r="JNY195" s="127"/>
      <c r="JOC195" s="243"/>
      <c r="JOD195" s="201"/>
      <c r="JOE195" s="202"/>
      <c r="JOF195" s="199"/>
      <c r="JOG195" s="199"/>
      <c r="JOH195" s="80"/>
      <c r="JOI195" s="199"/>
      <c r="JOJ195" s="199"/>
      <c r="JOK195" s="199"/>
      <c r="JOL195" s="200"/>
      <c r="JOM195" s="201"/>
      <c r="JON195" s="202"/>
      <c r="JOO195" s="199"/>
      <c r="JOP195" s="199"/>
      <c r="JOQ195" s="80"/>
      <c r="JOR195" s="199"/>
      <c r="JOS195" s="199"/>
      <c r="JOT195" s="199"/>
      <c r="JOU195" s="200"/>
      <c r="JOV195" s="201"/>
      <c r="JOW195" s="202"/>
      <c r="JOX195" s="199"/>
      <c r="JOY195" s="199"/>
      <c r="JOZ195" s="80"/>
      <c r="JPA195" s="199"/>
      <c r="JPB195" s="199"/>
      <c r="JPC195" s="199"/>
      <c r="JPD195" s="200"/>
      <c r="JPE195" s="201"/>
      <c r="JPF195" s="202"/>
      <c r="JPG195" s="199"/>
      <c r="JPH195" s="199"/>
      <c r="JPI195" s="80"/>
      <c r="JPJ195" s="199"/>
      <c r="JPK195" s="199"/>
      <c r="JPL195" s="199"/>
      <c r="JPM195" s="200"/>
      <c r="JPN195" s="201"/>
      <c r="JPO195" s="202"/>
      <c r="JPP195" s="199"/>
      <c r="JPQ195" s="199"/>
      <c r="JPR195" s="80"/>
      <c r="JPS195" s="199"/>
      <c r="JPT195" s="199"/>
      <c r="JPU195" s="199"/>
      <c r="JPV195" s="200"/>
      <c r="JPW195" s="201"/>
      <c r="JPX195" s="202"/>
      <c r="JPY195" s="199"/>
      <c r="JPZ195" s="199"/>
      <c r="JQA195" s="80"/>
      <c r="JQB195" s="199"/>
      <c r="JQC195" s="199"/>
      <c r="JQD195" s="199"/>
      <c r="JQE195" s="200"/>
      <c r="JQF195" s="201"/>
      <c r="JQG195" s="202"/>
      <c r="JQH195" s="199"/>
      <c r="JQI195" s="199"/>
      <c r="JQJ195" s="80"/>
      <c r="JQK195" s="199"/>
      <c r="JQL195" s="199"/>
      <c r="JQM195" s="199"/>
      <c r="JQN195" s="200"/>
      <c r="JQO195" s="201"/>
      <c r="JQP195" s="202"/>
      <c r="JQQ195" s="199"/>
      <c r="JQR195" s="199"/>
      <c r="JQS195" s="80"/>
      <c r="JQT195" s="199"/>
      <c r="JQU195" s="199"/>
      <c r="JQV195" s="199"/>
      <c r="JQW195" s="200"/>
      <c r="JQX195" s="201"/>
      <c r="JQY195" s="202"/>
      <c r="JQZ195" s="199"/>
      <c r="JRA195" s="199"/>
      <c r="JRB195" s="80"/>
      <c r="JRC195" s="199"/>
      <c r="JRD195" s="199"/>
      <c r="JRE195" s="199"/>
      <c r="JRF195" s="200"/>
      <c r="JRG195" s="201"/>
      <c r="JRH195" s="202"/>
      <c r="JRI195" s="199"/>
      <c r="JRJ195" s="199"/>
      <c r="JRK195" s="80"/>
      <c r="JRL195" s="199"/>
      <c r="JRM195" s="199"/>
      <c r="JRN195" s="199"/>
      <c r="JRO195" s="200"/>
      <c r="JRP195" s="201"/>
      <c r="JRQ195" s="202"/>
      <c r="JRR195" s="199"/>
      <c r="JRS195" s="199"/>
      <c r="JRT195" s="80"/>
      <c r="JRU195" s="199"/>
      <c r="JRV195" s="199"/>
      <c r="JRW195" s="199"/>
      <c r="JRX195" s="200"/>
      <c r="JRY195" s="201"/>
      <c r="JRZ195" s="202"/>
      <c r="JSA195" s="199"/>
      <c r="JSB195" s="199"/>
      <c r="JSC195" s="80"/>
      <c r="JSD195" s="199"/>
      <c r="JSE195" s="199"/>
      <c r="JSF195" s="199"/>
      <c r="JSG195" s="200"/>
      <c r="JSH195" s="201"/>
      <c r="JSI195" s="202"/>
      <c r="JSJ195" s="199"/>
      <c r="JSK195" s="199"/>
      <c r="JSL195" s="80"/>
      <c r="JSM195" s="199"/>
      <c r="JSN195" s="199"/>
      <c r="JSO195" s="199"/>
      <c r="JSP195" s="200"/>
      <c r="JSQ195" s="201"/>
      <c r="JSR195" s="202"/>
      <c r="JSS195" s="199"/>
      <c r="JST195" s="199"/>
      <c r="JSU195" s="80"/>
      <c r="JSV195" s="199"/>
      <c r="JSW195" s="199"/>
      <c r="JSX195" s="199"/>
      <c r="JSY195" s="200"/>
      <c r="JSZ195" s="201"/>
      <c r="JTA195" s="202"/>
      <c r="JTB195" s="199"/>
      <c r="JTC195" s="199"/>
      <c r="JTD195" s="80"/>
      <c r="JTE195" s="199"/>
      <c r="JTF195" s="199"/>
      <c r="JTG195" s="199"/>
      <c r="JTH195" s="200"/>
      <c r="JTI195" s="201"/>
      <c r="JTJ195" s="202"/>
      <c r="JTK195" s="199"/>
      <c r="JTL195" s="199"/>
      <c r="JTM195" s="80"/>
      <c r="JTN195" s="199"/>
      <c r="JTO195" s="199"/>
      <c r="JTP195" s="199"/>
      <c r="JTQ195" s="200"/>
      <c r="JTR195" s="201"/>
      <c r="JTS195" s="202"/>
      <c r="JTT195" s="199"/>
      <c r="JTU195" s="199"/>
      <c r="JTV195" s="80"/>
      <c r="JTW195" s="199"/>
      <c r="JTX195" s="199"/>
      <c r="JTY195" s="199"/>
      <c r="JTZ195" s="200"/>
      <c r="JUA195" s="201"/>
      <c r="JUB195" s="202"/>
      <c r="JUC195" s="199"/>
      <c r="JUD195" s="199"/>
      <c r="JUE195" s="80"/>
      <c r="JUF195" s="199"/>
      <c r="JUG195" s="199"/>
      <c r="JUH195" s="199"/>
      <c r="JUI195" s="200"/>
      <c r="JUJ195" s="201"/>
      <c r="JUK195" s="202"/>
      <c r="JUL195" s="199"/>
      <c r="JUM195" s="199"/>
      <c r="JUN195" s="80"/>
      <c r="JUO195" s="199"/>
      <c r="JUP195" s="199"/>
      <c r="JUQ195" s="199"/>
      <c r="JUR195" s="200"/>
      <c r="JUS195" s="201"/>
      <c r="JUT195" s="202"/>
      <c r="JUU195" s="199"/>
      <c r="JUV195" s="199"/>
      <c r="JUW195" s="80"/>
      <c r="JUX195" s="199"/>
      <c r="JUY195" s="199"/>
      <c r="JUZ195" s="199"/>
      <c r="JVA195" s="200"/>
      <c r="JVB195" s="201"/>
      <c r="JVC195" s="202"/>
      <c r="JVD195" s="199"/>
      <c r="JVE195" s="199"/>
      <c r="JVF195" s="80"/>
      <c r="JVG195" s="199"/>
      <c r="JVH195" s="199"/>
      <c r="JVI195" s="199"/>
      <c r="JVJ195" s="200"/>
      <c r="JVK195" s="201"/>
      <c r="JVL195" s="202"/>
      <c r="JVM195" s="199"/>
      <c r="JVN195" s="199"/>
      <c r="JVO195" s="80"/>
      <c r="JVP195" s="199"/>
      <c r="JVQ195" s="199"/>
      <c r="JVR195" s="199"/>
      <c r="JVS195" s="200"/>
      <c r="JVT195" s="201"/>
      <c r="JVU195" s="202"/>
      <c r="JVV195" s="199"/>
      <c r="JVW195" s="199"/>
      <c r="JVX195" s="80"/>
      <c r="JVY195" s="199"/>
      <c r="JVZ195" s="199"/>
      <c r="JWA195" s="199"/>
      <c r="JWB195" s="200"/>
      <c r="JWC195" s="201"/>
      <c r="JWD195" s="202"/>
      <c r="JWE195" s="199"/>
      <c r="JWF195" s="199"/>
      <c r="JWG195" s="80"/>
      <c r="JWH195" s="199"/>
      <c r="JWI195" s="199"/>
      <c r="JWJ195" s="199"/>
      <c r="JWK195" s="200"/>
      <c r="JWL195" s="201"/>
      <c r="JWM195" s="202"/>
      <c r="JWN195" s="199"/>
      <c r="JWO195" s="199"/>
      <c r="JWP195" s="80"/>
      <c r="JWQ195" s="199"/>
      <c r="JWR195" s="199"/>
      <c r="JWS195" s="199"/>
      <c r="JWT195" s="200"/>
      <c r="JWU195" s="201"/>
      <c r="JWV195" s="202"/>
      <c r="JWW195" s="199"/>
      <c r="JWX195" s="199"/>
      <c r="JWY195" s="80"/>
      <c r="JWZ195" s="199"/>
      <c r="JXA195" s="199"/>
      <c r="JXB195" s="199"/>
      <c r="JXC195" s="243"/>
      <c r="JXD195" s="244"/>
      <c r="JXE195" s="202"/>
      <c r="JXF195" s="199"/>
      <c r="JXG195" s="199"/>
      <c r="JXH195" s="80"/>
      <c r="JXI195" s="199"/>
      <c r="JXJ195" s="199"/>
      <c r="JXK195" s="199"/>
      <c r="JXL195" s="243"/>
      <c r="JXM195" s="244"/>
      <c r="JXN195" s="245"/>
      <c r="JXQ195" s="127"/>
      <c r="JXU195" s="243"/>
      <c r="JXV195" s="244"/>
      <c r="JXW195" s="245"/>
      <c r="JXZ195" s="80"/>
      <c r="JYA195" s="199"/>
      <c r="JYB195" s="199"/>
      <c r="JYC195" s="199"/>
      <c r="JYD195" s="200"/>
      <c r="JYE195" s="201"/>
      <c r="JYF195" s="202"/>
      <c r="JYG195" s="199"/>
      <c r="JYH195" s="199"/>
      <c r="JYI195" s="80"/>
      <c r="JYJ195" s="199"/>
      <c r="JYK195" s="199"/>
      <c r="JYL195" s="199"/>
      <c r="JYM195" s="200"/>
      <c r="JYN195" s="201"/>
      <c r="JYO195" s="202"/>
      <c r="JYP195" s="199"/>
      <c r="JYQ195" s="199"/>
      <c r="JYR195" s="80"/>
      <c r="JYS195" s="199"/>
      <c r="JYT195" s="199"/>
      <c r="JYU195" s="199"/>
      <c r="JYV195" s="200"/>
      <c r="JYW195" s="201"/>
      <c r="JYX195" s="202"/>
      <c r="JYY195" s="199"/>
      <c r="JYZ195" s="199"/>
      <c r="JZA195" s="80"/>
      <c r="JZB195" s="199"/>
      <c r="JZC195" s="199"/>
      <c r="JZD195" s="199"/>
      <c r="JZE195" s="200"/>
      <c r="JZF195" s="201"/>
      <c r="JZG195" s="202"/>
      <c r="JZH195" s="199"/>
      <c r="JZI195" s="199"/>
      <c r="JZJ195" s="80"/>
      <c r="JZK195" s="199"/>
      <c r="JZL195" s="199"/>
      <c r="JZM195" s="199"/>
      <c r="JZN195" s="200"/>
      <c r="JZO195" s="201"/>
      <c r="JZP195" s="202"/>
      <c r="JZQ195" s="199"/>
      <c r="JZR195" s="199"/>
      <c r="JZS195" s="80"/>
      <c r="JZT195" s="199"/>
      <c r="JZU195" s="199"/>
      <c r="JZV195" s="199"/>
      <c r="JZW195" s="200"/>
      <c r="JZX195" s="201"/>
      <c r="JZY195" s="202"/>
      <c r="JZZ195" s="199"/>
      <c r="KAA195" s="199"/>
      <c r="KAB195" s="80"/>
      <c r="KAC195" s="199"/>
      <c r="KAD195" s="199"/>
      <c r="KAE195" s="199"/>
      <c r="KAF195" s="200"/>
      <c r="KAG195" s="201"/>
      <c r="KAH195" s="202"/>
      <c r="KAI195" s="199"/>
      <c r="KAJ195" s="199"/>
      <c r="KAK195" s="80"/>
      <c r="KAL195" s="199"/>
      <c r="KAM195" s="199"/>
      <c r="KAN195" s="199"/>
      <c r="KAO195" s="200"/>
      <c r="KAP195" s="201"/>
      <c r="KAQ195" s="202"/>
      <c r="KAR195" s="199"/>
      <c r="KAS195" s="199"/>
      <c r="KAT195" s="80"/>
      <c r="KAU195" s="199"/>
      <c r="KAV195" s="199"/>
      <c r="KAW195" s="199"/>
      <c r="KAX195" s="200"/>
      <c r="KAY195" s="201"/>
      <c r="KAZ195" s="202"/>
      <c r="KBA195" s="199"/>
      <c r="KBB195" s="199"/>
      <c r="KBC195" s="80"/>
      <c r="KBD195" s="199"/>
      <c r="KBE195" s="199"/>
      <c r="KBF195" s="199"/>
      <c r="KBG195" s="200"/>
      <c r="KBH195" s="201"/>
      <c r="KBI195" s="202"/>
      <c r="KBJ195" s="199"/>
      <c r="KBK195" s="199"/>
      <c r="KBL195" s="80"/>
      <c r="KBM195" s="199"/>
      <c r="KBN195" s="199"/>
      <c r="KBO195" s="199"/>
      <c r="KBP195" s="200"/>
      <c r="KBQ195" s="201"/>
      <c r="KBR195" s="202"/>
      <c r="KBS195" s="199"/>
      <c r="KBT195" s="199"/>
      <c r="KBU195" s="80"/>
      <c r="KBV195" s="199"/>
      <c r="KBW195" s="199"/>
      <c r="KBX195" s="199"/>
      <c r="KBY195" s="200"/>
      <c r="KBZ195" s="201"/>
      <c r="KCA195" s="202"/>
      <c r="KCB195" s="199"/>
      <c r="KCC195" s="199"/>
      <c r="KCD195" s="80"/>
      <c r="KCE195" s="199"/>
      <c r="KCF195" s="199"/>
      <c r="KCG195" s="199"/>
      <c r="KCH195" s="200"/>
      <c r="KCI195" s="201"/>
      <c r="KCJ195" s="202"/>
      <c r="KCK195" s="199"/>
      <c r="KCL195" s="199"/>
      <c r="KCM195" s="80"/>
      <c r="KCN195" s="199"/>
      <c r="KCO195" s="199"/>
      <c r="KCP195" s="199"/>
      <c r="KCQ195" s="200"/>
      <c r="KCR195" s="201"/>
      <c r="KCS195" s="202"/>
      <c r="KCT195" s="199"/>
      <c r="KCU195" s="199"/>
      <c r="KCV195" s="80"/>
      <c r="KCW195" s="199"/>
      <c r="KCX195" s="199"/>
      <c r="KCY195" s="199"/>
      <c r="KCZ195" s="200"/>
      <c r="KDA195" s="201"/>
      <c r="KDB195" s="202"/>
      <c r="KDC195" s="199"/>
      <c r="KDD195" s="199"/>
      <c r="KDE195" s="80"/>
      <c r="KDF195" s="199"/>
      <c r="KDG195" s="199"/>
      <c r="KDH195" s="199"/>
      <c r="KDI195" s="200"/>
      <c r="KDJ195" s="201"/>
      <c r="KDK195" s="202"/>
      <c r="KDL195" s="199"/>
      <c r="KDM195" s="199"/>
      <c r="KDN195" s="80"/>
      <c r="KDO195" s="199"/>
      <c r="KDP195" s="199"/>
      <c r="KDQ195" s="199"/>
      <c r="KDR195" s="200"/>
      <c r="KDS195" s="201"/>
      <c r="KDT195" s="202"/>
      <c r="KDU195" s="199"/>
      <c r="KDV195" s="199"/>
      <c r="KDW195" s="80"/>
      <c r="KDX195" s="199"/>
      <c r="KDY195" s="199"/>
      <c r="KDZ195" s="199"/>
      <c r="KEA195" s="200"/>
      <c r="KEB195" s="201"/>
      <c r="KEC195" s="202"/>
      <c r="KED195" s="199"/>
      <c r="KEE195" s="199"/>
      <c r="KEF195" s="80"/>
      <c r="KEG195" s="199"/>
      <c r="KEH195" s="199"/>
      <c r="KEI195" s="199"/>
      <c r="KEJ195" s="200"/>
      <c r="KEK195" s="201"/>
      <c r="KEL195" s="202"/>
      <c r="KEM195" s="199"/>
      <c r="KEN195" s="199"/>
      <c r="KEO195" s="80"/>
      <c r="KEP195" s="199"/>
      <c r="KEQ195" s="199"/>
      <c r="KER195" s="199"/>
      <c r="KES195" s="200"/>
      <c r="KET195" s="201"/>
      <c r="KEU195" s="202"/>
      <c r="KEV195" s="199"/>
      <c r="KEW195" s="199"/>
      <c r="KEX195" s="80"/>
      <c r="KEY195" s="199"/>
      <c r="KEZ195" s="199"/>
      <c r="KFA195" s="199"/>
      <c r="KFB195" s="200"/>
      <c r="KFC195" s="201"/>
      <c r="KFD195" s="202"/>
      <c r="KFE195" s="199"/>
      <c r="KFF195" s="199"/>
      <c r="KFG195" s="80"/>
      <c r="KFH195" s="199"/>
      <c r="KFI195" s="199"/>
      <c r="KFJ195" s="199"/>
      <c r="KFK195" s="200"/>
      <c r="KFL195" s="201"/>
      <c r="KFM195" s="202"/>
      <c r="KFN195" s="199"/>
      <c r="KFO195" s="199"/>
      <c r="KFP195" s="80"/>
      <c r="KFQ195" s="199"/>
      <c r="KFR195" s="199"/>
      <c r="KFS195" s="199"/>
      <c r="KFT195" s="200"/>
      <c r="KFU195" s="201"/>
      <c r="KFV195" s="202"/>
      <c r="KFW195" s="199"/>
      <c r="KFX195" s="199"/>
      <c r="KFY195" s="80"/>
      <c r="KFZ195" s="199"/>
      <c r="KGA195" s="199"/>
      <c r="KGB195" s="199"/>
      <c r="KGC195" s="200"/>
      <c r="KGD195" s="201"/>
      <c r="KGE195" s="202"/>
      <c r="KGF195" s="199"/>
      <c r="KGG195" s="199"/>
      <c r="KGH195" s="80"/>
      <c r="KGI195" s="199"/>
      <c r="KGJ195" s="199"/>
      <c r="KGK195" s="199"/>
      <c r="KGL195" s="200"/>
      <c r="KGM195" s="201"/>
      <c r="KGN195" s="202"/>
      <c r="KGO195" s="199"/>
      <c r="KGP195" s="199"/>
      <c r="KGQ195" s="80"/>
      <c r="KGR195" s="199"/>
      <c r="KGS195" s="199"/>
      <c r="KGT195" s="199"/>
      <c r="KGU195" s="200"/>
      <c r="KGV195" s="201"/>
      <c r="KGW195" s="202"/>
      <c r="KGX195" s="199"/>
      <c r="KGZ195" s="127"/>
      <c r="KHA195" s="199"/>
      <c r="KHB195" s="199"/>
      <c r="KHC195" s="199"/>
      <c r="KHD195" s="200"/>
      <c r="KHE195" s="201"/>
      <c r="KHF195" s="202"/>
      <c r="KHG195" s="199"/>
      <c r="KHI195" s="127"/>
      <c r="KHM195" s="243"/>
      <c r="KHN195" s="244"/>
      <c r="KHO195" s="245"/>
      <c r="KHR195" s="127"/>
      <c r="KHV195" s="200"/>
      <c r="KHW195" s="201"/>
      <c r="KHX195" s="202"/>
      <c r="KHY195" s="199"/>
      <c r="KHZ195" s="199"/>
      <c r="KIA195" s="80"/>
      <c r="KIB195" s="199"/>
      <c r="KIC195" s="199"/>
      <c r="KID195" s="199"/>
      <c r="KIE195" s="200"/>
      <c r="KIF195" s="201"/>
      <c r="KIG195" s="202"/>
      <c r="KIH195" s="199"/>
      <c r="KII195" s="199"/>
      <c r="KIJ195" s="80"/>
      <c r="KIK195" s="199"/>
      <c r="KIL195" s="199"/>
      <c r="KIM195" s="199"/>
      <c r="KIN195" s="200"/>
      <c r="KIO195" s="201"/>
      <c r="KIP195" s="202"/>
      <c r="KIQ195" s="199"/>
      <c r="KIR195" s="199"/>
      <c r="KIS195" s="80"/>
      <c r="KIT195" s="199"/>
      <c r="KIU195" s="199"/>
      <c r="KIV195" s="199"/>
      <c r="KIW195" s="200"/>
      <c r="KIX195" s="201"/>
      <c r="KIY195" s="202"/>
      <c r="KIZ195" s="199"/>
      <c r="KJA195" s="199"/>
      <c r="KJB195" s="80"/>
      <c r="KJC195" s="199"/>
      <c r="KJD195" s="199"/>
      <c r="KJE195" s="199"/>
      <c r="KJF195" s="200"/>
      <c r="KJG195" s="201"/>
      <c r="KJH195" s="202"/>
      <c r="KJI195" s="199"/>
      <c r="KJJ195" s="199"/>
      <c r="KJK195" s="80"/>
      <c r="KJL195" s="199"/>
      <c r="KJM195" s="199"/>
      <c r="KJN195" s="199"/>
      <c r="KJO195" s="200"/>
      <c r="KJP195" s="201"/>
      <c r="KJQ195" s="202"/>
      <c r="KJR195" s="199"/>
      <c r="KJS195" s="199"/>
      <c r="KJT195" s="80"/>
      <c r="KJU195" s="199"/>
      <c r="KJV195" s="199"/>
      <c r="KJW195" s="199"/>
      <c r="KJX195" s="200"/>
      <c r="KJY195" s="201"/>
      <c r="KJZ195" s="202"/>
      <c r="KKA195" s="199"/>
      <c r="KKB195" s="199"/>
      <c r="KKC195" s="80"/>
      <c r="KKD195" s="199"/>
      <c r="KKE195" s="199"/>
      <c r="KKF195" s="199"/>
      <c r="KKG195" s="200"/>
      <c r="KKH195" s="201"/>
      <c r="KKI195" s="202"/>
      <c r="KKJ195" s="199"/>
      <c r="KKK195" s="199"/>
      <c r="KKL195" s="80"/>
      <c r="KKM195" s="199"/>
      <c r="KKN195" s="199"/>
      <c r="KKO195" s="199"/>
      <c r="KKP195" s="200"/>
      <c r="KKQ195" s="201"/>
      <c r="KKR195" s="202"/>
      <c r="KKS195" s="199"/>
      <c r="KKT195" s="199"/>
      <c r="KKU195" s="80"/>
      <c r="KKV195" s="199"/>
      <c r="KKW195" s="199"/>
      <c r="KKX195" s="199"/>
      <c r="KKY195" s="200"/>
      <c r="KKZ195" s="201"/>
      <c r="KLA195" s="202"/>
      <c r="KLB195" s="199"/>
      <c r="KLC195" s="199"/>
      <c r="KLD195" s="80"/>
      <c r="KLE195" s="199"/>
      <c r="KLF195" s="199"/>
      <c r="KLG195" s="199"/>
      <c r="KLH195" s="200"/>
      <c r="KLI195" s="201"/>
      <c r="KLJ195" s="202"/>
      <c r="KLK195" s="199"/>
      <c r="KLL195" s="199"/>
      <c r="KLM195" s="80"/>
      <c r="KLN195" s="199"/>
      <c r="KLO195" s="199"/>
      <c r="KLP195" s="199"/>
      <c r="KLQ195" s="200"/>
      <c r="KLR195" s="201"/>
      <c r="KLS195" s="202"/>
      <c r="KLT195" s="199"/>
      <c r="KLU195" s="199"/>
      <c r="KLV195" s="80"/>
      <c r="KLW195" s="199"/>
      <c r="KLX195" s="199"/>
      <c r="KLY195" s="199"/>
      <c r="KLZ195" s="200"/>
      <c r="KMA195" s="201"/>
      <c r="KMB195" s="202"/>
      <c r="KMC195" s="199"/>
      <c r="KMD195" s="199"/>
      <c r="KME195" s="80"/>
      <c r="KMF195" s="199"/>
      <c r="KMG195" s="199"/>
      <c r="KMH195" s="199"/>
      <c r="KMI195" s="200"/>
      <c r="KMJ195" s="201"/>
      <c r="KMK195" s="202"/>
      <c r="KML195" s="199"/>
      <c r="KMM195" s="199"/>
      <c r="KMN195" s="80"/>
      <c r="KMO195" s="199"/>
      <c r="KMP195" s="199"/>
      <c r="KMQ195" s="199"/>
      <c r="KMR195" s="200"/>
      <c r="KMS195" s="201"/>
      <c r="KMT195" s="202"/>
      <c r="KMU195" s="199"/>
      <c r="KMV195" s="199"/>
      <c r="KMW195" s="80"/>
      <c r="KMX195" s="199"/>
      <c r="KMY195" s="199"/>
      <c r="KMZ195" s="199"/>
      <c r="KNA195" s="200"/>
      <c r="KNB195" s="201"/>
      <c r="KNC195" s="202"/>
      <c r="KND195" s="199"/>
      <c r="KNE195" s="199"/>
      <c r="KNF195" s="80"/>
      <c r="KNG195" s="199"/>
      <c r="KNH195" s="199"/>
      <c r="KNI195" s="199"/>
      <c r="KNJ195" s="200"/>
      <c r="KNK195" s="201"/>
      <c r="KNL195" s="202"/>
      <c r="KNM195" s="199"/>
      <c r="KNN195" s="199"/>
      <c r="KNO195" s="80"/>
      <c r="KNP195" s="199"/>
      <c r="KNQ195" s="199"/>
      <c r="KNR195" s="199"/>
      <c r="KNS195" s="200"/>
      <c r="KNT195" s="201"/>
      <c r="KNU195" s="202"/>
      <c r="KNV195" s="199"/>
      <c r="KNW195" s="199"/>
      <c r="KNX195" s="80"/>
      <c r="KNY195" s="199"/>
      <c r="KNZ195" s="199"/>
      <c r="KOA195" s="199"/>
      <c r="KOB195" s="200"/>
      <c r="KOC195" s="201"/>
      <c r="KOD195" s="202"/>
      <c r="KOE195" s="199"/>
      <c r="KOF195" s="199"/>
      <c r="KOG195" s="80"/>
      <c r="KOH195" s="199"/>
      <c r="KOI195" s="199"/>
      <c r="KOJ195" s="199"/>
      <c r="KOK195" s="200"/>
      <c r="KOL195" s="201"/>
      <c r="KOM195" s="202"/>
      <c r="KON195" s="199"/>
      <c r="KOO195" s="199"/>
      <c r="KOP195" s="80"/>
      <c r="KOQ195" s="199"/>
      <c r="KOR195" s="199"/>
      <c r="KOS195" s="199"/>
      <c r="KOT195" s="200"/>
      <c r="KOU195" s="201"/>
      <c r="KOV195" s="202"/>
      <c r="KOW195" s="199"/>
      <c r="KOX195" s="199"/>
      <c r="KOY195" s="80"/>
      <c r="KOZ195" s="199"/>
      <c r="KPA195" s="199"/>
      <c r="KPB195" s="199"/>
      <c r="KPC195" s="200"/>
      <c r="KPD195" s="201"/>
      <c r="KPE195" s="202"/>
      <c r="KPF195" s="199"/>
      <c r="KPG195" s="199"/>
      <c r="KPH195" s="80"/>
      <c r="KPI195" s="199"/>
      <c r="KPJ195" s="199"/>
      <c r="KPK195" s="199"/>
      <c r="KPL195" s="200"/>
      <c r="KPM195" s="201"/>
      <c r="KPN195" s="202"/>
      <c r="KPO195" s="199"/>
      <c r="KPP195" s="199"/>
      <c r="KPQ195" s="80"/>
      <c r="KPR195" s="199"/>
      <c r="KPS195" s="199"/>
      <c r="KPT195" s="199"/>
      <c r="KPU195" s="200"/>
      <c r="KPV195" s="201"/>
      <c r="KPW195" s="202"/>
      <c r="KPX195" s="199"/>
      <c r="KPY195" s="199"/>
      <c r="KPZ195" s="80"/>
      <c r="KQA195" s="199"/>
      <c r="KQB195" s="199"/>
      <c r="KQC195" s="199"/>
      <c r="KQD195" s="200"/>
      <c r="KQE195" s="201"/>
      <c r="KQF195" s="202"/>
      <c r="KQG195" s="199"/>
      <c r="KQH195" s="199"/>
      <c r="KQI195" s="80"/>
      <c r="KQJ195" s="199"/>
      <c r="KQK195" s="199"/>
      <c r="KQL195" s="199"/>
      <c r="KQM195" s="200"/>
      <c r="KQN195" s="201"/>
      <c r="KQO195" s="202"/>
      <c r="KQP195" s="199"/>
      <c r="KQQ195" s="199"/>
      <c r="KQR195" s="80"/>
      <c r="KQS195" s="199"/>
      <c r="KQT195" s="199"/>
      <c r="KQV195" s="243"/>
      <c r="KQW195" s="201"/>
      <c r="KQX195" s="202"/>
      <c r="KQY195" s="199"/>
      <c r="KQZ195" s="199"/>
      <c r="KRA195" s="80"/>
      <c r="KRB195" s="199"/>
      <c r="KRC195" s="199"/>
      <c r="KRE195" s="243"/>
      <c r="KRF195" s="244"/>
      <c r="KRG195" s="245"/>
      <c r="KRJ195" s="127"/>
      <c r="KRN195" s="243"/>
      <c r="KRO195" s="244"/>
      <c r="KRP195" s="245"/>
      <c r="KRR195" s="199"/>
      <c r="KRS195" s="80"/>
      <c r="KRT195" s="199"/>
      <c r="KRU195" s="199"/>
      <c r="KRV195" s="199"/>
      <c r="KRW195" s="200"/>
      <c r="KRX195" s="201"/>
      <c r="KRY195" s="202"/>
      <c r="KRZ195" s="199"/>
      <c r="KSA195" s="199"/>
      <c r="KSB195" s="80"/>
      <c r="KSC195" s="199"/>
      <c r="KSD195" s="199"/>
      <c r="KSE195" s="199"/>
      <c r="KSF195" s="200"/>
      <c r="KSG195" s="201"/>
      <c r="KSH195" s="202"/>
      <c r="KSI195" s="199"/>
      <c r="KSJ195" s="199"/>
      <c r="KSK195" s="80"/>
      <c r="KSL195" s="199"/>
      <c r="KSM195" s="199"/>
      <c r="KSN195" s="199"/>
      <c r="KSO195" s="200"/>
      <c r="KSP195" s="201"/>
      <c r="KSQ195" s="202"/>
      <c r="KSR195" s="199"/>
      <c r="KSS195" s="199"/>
      <c r="KST195" s="80"/>
      <c r="KSU195" s="199"/>
      <c r="KSV195" s="199"/>
      <c r="KSW195" s="199"/>
      <c r="KSX195" s="200"/>
      <c r="KSY195" s="201"/>
      <c r="KSZ195" s="202"/>
      <c r="KTA195" s="199"/>
      <c r="KTB195" s="199"/>
      <c r="KTC195" s="80"/>
      <c r="KTD195" s="199"/>
      <c r="KTE195" s="199"/>
      <c r="KTF195" s="199"/>
      <c r="KTG195" s="200"/>
      <c r="KTH195" s="201"/>
      <c r="KTI195" s="202"/>
      <c r="KTJ195" s="199"/>
      <c r="KTK195" s="199"/>
      <c r="KTL195" s="80"/>
      <c r="KTM195" s="199"/>
      <c r="KTN195" s="199"/>
      <c r="KTO195" s="199"/>
      <c r="KTP195" s="200"/>
      <c r="KTQ195" s="201"/>
      <c r="KTR195" s="202"/>
      <c r="KTS195" s="199"/>
      <c r="KTT195" s="199"/>
      <c r="KTU195" s="80"/>
      <c r="KTV195" s="199"/>
      <c r="KTW195" s="199"/>
      <c r="KTX195" s="199"/>
      <c r="KTY195" s="200"/>
      <c r="KTZ195" s="201"/>
      <c r="KUA195" s="202"/>
      <c r="KUB195" s="199"/>
      <c r="KUC195" s="199"/>
      <c r="KUD195" s="80"/>
      <c r="KUE195" s="199"/>
      <c r="KUF195" s="199"/>
      <c r="KUG195" s="199"/>
      <c r="KUH195" s="200"/>
      <c r="KUI195" s="201"/>
      <c r="KUJ195" s="202"/>
      <c r="KUK195" s="199"/>
      <c r="KUL195" s="199"/>
      <c r="KUM195" s="80"/>
      <c r="KUN195" s="199"/>
      <c r="KUO195" s="199"/>
      <c r="KUP195" s="199"/>
      <c r="KUQ195" s="200"/>
      <c r="KUR195" s="201"/>
      <c r="KUS195" s="202"/>
      <c r="KUT195" s="199"/>
      <c r="KUU195" s="199"/>
      <c r="KUV195" s="80"/>
      <c r="KUW195" s="199"/>
      <c r="KUX195" s="199"/>
      <c r="KUY195" s="199"/>
      <c r="KUZ195" s="200"/>
      <c r="KVA195" s="201"/>
      <c r="KVB195" s="202"/>
      <c r="KVC195" s="199"/>
      <c r="KVD195" s="199"/>
      <c r="KVE195" s="80"/>
      <c r="KVF195" s="199"/>
      <c r="KVG195" s="199"/>
      <c r="KVH195" s="199"/>
      <c r="KVI195" s="200"/>
      <c r="KVJ195" s="201"/>
      <c r="KVK195" s="202"/>
      <c r="KVL195" s="199"/>
      <c r="KVM195" s="199"/>
      <c r="KVN195" s="80"/>
      <c r="KVO195" s="199"/>
      <c r="KVP195" s="199"/>
      <c r="KVQ195" s="199"/>
      <c r="KVR195" s="200"/>
      <c r="KVS195" s="201"/>
      <c r="KVT195" s="202"/>
      <c r="KVU195" s="199"/>
      <c r="KVV195" s="199"/>
      <c r="KVW195" s="80"/>
      <c r="KVX195" s="199"/>
      <c r="KVY195" s="199"/>
      <c r="KVZ195" s="199"/>
      <c r="KWA195" s="200"/>
      <c r="KWB195" s="201"/>
      <c r="KWC195" s="202"/>
      <c r="KWD195" s="199"/>
      <c r="KWE195" s="199"/>
      <c r="KWF195" s="80"/>
      <c r="KWG195" s="199"/>
      <c r="KWH195" s="199"/>
      <c r="KWI195" s="199"/>
      <c r="KWJ195" s="200"/>
      <c r="KWK195" s="201"/>
      <c r="KWL195" s="202"/>
      <c r="KWM195" s="199"/>
      <c r="KWN195" s="199"/>
      <c r="KWO195" s="80"/>
      <c r="KWP195" s="199"/>
      <c r="KWQ195" s="199"/>
      <c r="KWR195" s="199"/>
      <c r="KWS195" s="200"/>
      <c r="KWT195" s="201"/>
      <c r="KWU195" s="202"/>
      <c r="KWV195" s="199"/>
      <c r="KWW195" s="199"/>
      <c r="KWX195" s="80"/>
      <c r="KWY195" s="199"/>
      <c r="KWZ195" s="199"/>
      <c r="KXA195" s="199"/>
      <c r="KXB195" s="200"/>
      <c r="KXC195" s="201"/>
      <c r="KXD195" s="202"/>
      <c r="KXE195" s="199"/>
      <c r="KXF195" s="199"/>
      <c r="KXG195" s="80"/>
      <c r="KXH195" s="199"/>
      <c r="KXI195" s="199"/>
      <c r="KXJ195" s="199"/>
      <c r="KXK195" s="200"/>
      <c r="KXL195" s="201"/>
      <c r="KXM195" s="202"/>
      <c r="KXN195" s="199"/>
      <c r="KXO195" s="199"/>
      <c r="KXP195" s="80"/>
      <c r="KXQ195" s="199"/>
      <c r="KXR195" s="199"/>
      <c r="KXS195" s="199"/>
      <c r="KXT195" s="200"/>
      <c r="KXU195" s="201"/>
      <c r="KXV195" s="202"/>
      <c r="KXW195" s="199"/>
      <c r="KXX195" s="199"/>
      <c r="KXY195" s="80"/>
      <c r="KXZ195" s="199"/>
      <c r="KYA195" s="199"/>
      <c r="KYB195" s="199"/>
      <c r="KYC195" s="200"/>
      <c r="KYD195" s="201"/>
      <c r="KYE195" s="202"/>
      <c r="KYF195" s="199"/>
      <c r="KYG195" s="199"/>
      <c r="KYH195" s="80"/>
      <c r="KYI195" s="199"/>
      <c r="KYJ195" s="199"/>
      <c r="KYK195" s="199"/>
      <c r="KYL195" s="200"/>
      <c r="KYM195" s="201"/>
      <c r="KYN195" s="202"/>
      <c r="KYO195" s="199"/>
      <c r="KYP195" s="199"/>
      <c r="KYQ195" s="80"/>
      <c r="KYR195" s="199"/>
      <c r="KYS195" s="199"/>
      <c r="KYT195" s="199"/>
      <c r="KYU195" s="200"/>
      <c r="KYV195" s="201"/>
      <c r="KYW195" s="202"/>
      <c r="KYX195" s="199"/>
      <c r="KYY195" s="199"/>
      <c r="KYZ195" s="80"/>
      <c r="KZA195" s="199"/>
      <c r="KZB195" s="199"/>
      <c r="KZC195" s="199"/>
      <c r="KZD195" s="200"/>
      <c r="KZE195" s="201"/>
      <c r="KZF195" s="202"/>
      <c r="KZG195" s="199"/>
      <c r="KZH195" s="199"/>
      <c r="KZI195" s="80"/>
      <c r="KZJ195" s="199"/>
      <c r="KZK195" s="199"/>
      <c r="KZL195" s="199"/>
      <c r="KZM195" s="200"/>
      <c r="KZN195" s="201"/>
      <c r="KZO195" s="202"/>
      <c r="KZP195" s="199"/>
      <c r="KZQ195" s="199"/>
      <c r="KZR195" s="80"/>
      <c r="KZS195" s="199"/>
      <c r="KZT195" s="199"/>
      <c r="KZU195" s="199"/>
      <c r="KZV195" s="200"/>
      <c r="KZW195" s="201"/>
      <c r="KZX195" s="202"/>
      <c r="KZY195" s="199"/>
      <c r="KZZ195" s="199"/>
      <c r="LAA195" s="80"/>
      <c r="LAB195" s="199"/>
      <c r="LAC195" s="199"/>
      <c r="LAD195" s="199"/>
      <c r="LAE195" s="200"/>
      <c r="LAF195" s="201"/>
      <c r="LAG195" s="202"/>
      <c r="LAH195" s="199"/>
      <c r="LAI195" s="199"/>
      <c r="LAJ195" s="80"/>
      <c r="LAK195" s="199"/>
      <c r="LAL195" s="199"/>
      <c r="LAM195" s="199"/>
      <c r="LAN195" s="200"/>
      <c r="LAO195" s="201"/>
      <c r="LAP195" s="202"/>
      <c r="LAS195" s="80"/>
      <c r="LAT195" s="199"/>
      <c r="LAU195" s="199"/>
      <c r="LAV195" s="199"/>
      <c r="LAW195" s="200"/>
      <c r="LAX195" s="201"/>
      <c r="LAY195" s="202"/>
      <c r="LBB195" s="127"/>
      <c r="LBF195" s="243"/>
      <c r="LBG195" s="244"/>
      <c r="LBH195" s="245"/>
      <c r="LBK195" s="127"/>
      <c r="LBN195" s="199"/>
      <c r="LBO195" s="200"/>
      <c r="LBP195" s="201"/>
      <c r="LBQ195" s="202"/>
      <c r="LBR195" s="199"/>
      <c r="LBS195" s="199"/>
      <c r="LBT195" s="80"/>
      <c r="LBU195" s="199"/>
      <c r="LBV195" s="199"/>
      <c r="LBW195" s="199"/>
      <c r="LBX195" s="200"/>
      <c r="LBY195" s="201"/>
      <c r="LBZ195" s="202"/>
      <c r="LCA195" s="199"/>
      <c r="LCB195" s="199"/>
      <c r="LCC195" s="80"/>
      <c r="LCD195" s="199"/>
      <c r="LCE195" s="199"/>
      <c r="LCF195" s="199"/>
      <c r="LCG195" s="200"/>
      <c r="LCH195" s="201"/>
      <c r="LCI195" s="202"/>
      <c r="LCJ195" s="199"/>
      <c r="LCK195" s="199"/>
      <c r="LCL195" s="80"/>
      <c r="LCM195" s="199"/>
      <c r="LCN195" s="199"/>
      <c r="LCO195" s="199"/>
      <c r="LCP195" s="200"/>
      <c r="LCQ195" s="201"/>
      <c r="LCR195" s="202"/>
      <c r="LCS195" s="199"/>
      <c r="LCT195" s="199"/>
      <c r="LCU195" s="80"/>
      <c r="LCV195" s="199"/>
      <c r="LCW195" s="199"/>
      <c r="LCX195" s="199"/>
      <c r="LCY195" s="200"/>
      <c r="LCZ195" s="201"/>
      <c r="LDA195" s="202"/>
      <c r="LDB195" s="199"/>
      <c r="LDC195" s="199"/>
      <c r="LDD195" s="80"/>
      <c r="LDE195" s="199"/>
      <c r="LDF195" s="199"/>
      <c r="LDG195" s="199"/>
      <c r="LDH195" s="200"/>
      <c r="LDI195" s="201"/>
      <c r="LDJ195" s="202"/>
      <c r="LDK195" s="199"/>
      <c r="LDL195" s="199"/>
      <c r="LDM195" s="80"/>
      <c r="LDN195" s="199"/>
      <c r="LDO195" s="199"/>
      <c r="LDP195" s="199"/>
      <c r="LDQ195" s="200"/>
      <c r="LDR195" s="201"/>
      <c r="LDS195" s="202"/>
      <c r="LDT195" s="199"/>
      <c r="LDU195" s="199"/>
      <c r="LDV195" s="80"/>
      <c r="LDW195" s="199"/>
      <c r="LDX195" s="199"/>
      <c r="LDY195" s="199"/>
      <c r="LDZ195" s="200"/>
      <c r="LEA195" s="201"/>
      <c r="LEB195" s="202"/>
      <c r="LEC195" s="199"/>
      <c r="LED195" s="199"/>
      <c r="LEE195" s="80"/>
      <c r="LEF195" s="199"/>
      <c r="LEG195" s="199"/>
      <c r="LEH195" s="199"/>
      <c r="LEI195" s="200"/>
      <c r="LEJ195" s="201"/>
      <c r="LEK195" s="202"/>
      <c r="LEL195" s="199"/>
      <c r="LEM195" s="199"/>
      <c r="LEN195" s="80"/>
      <c r="LEO195" s="199"/>
      <c r="LEP195" s="199"/>
      <c r="LEQ195" s="199"/>
      <c r="LER195" s="200"/>
      <c r="LES195" s="201"/>
      <c r="LET195" s="202"/>
      <c r="LEU195" s="199"/>
      <c r="LEV195" s="199"/>
      <c r="LEW195" s="80"/>
      <c r="LEX195" s="199"/>
      <c r="LEY195" s="199"/>
      <c r="LEZ195" s="199"/>
      <c r="LFA195" s="200"/>
      <c r="LFB195" s="201"/>
      <c r="LFC195" s="202"/>
      <c r="LFD195" s="199"/>
      <c r="LFE195" s="199"/>
      <c r="LFF195" s="80"/>
      <c r="LFG195" s="199"/>
      <c r="LFH195" s="199"/>
      <c r="LFI195" s="199"/>
      <c r="LFJ195" s="200"/>
      <c r="LFK195" s="201"/>
      <c r="LFL195" s="202"/>
      <c r="LFM195" s="199"/>
      <c r="LFN195" s="199"/>
      <c r="LFO195" s="80"/>
      <c r="LFP195" s="199"/>
      <c r="LFQ195" s="199"/>
      <c r="LFR195" s="199"/>
      <c r="LFS195" s="200"/>
      <c r="LFT195" s="201"/>
      <c r="LFU195" s="202"/>
      <c r="LFV195" s="199"/>
      <c r="LFW195" s="199"/>
      <c r="LFX195" s="80"/>
      <c r="LFY195" s="199"/>
      <c r="LFZ195" s="199"/>
      <c r="LGA195" s="199"/>
      <c r="LGB195" s="200"/>
      <c r="LGC195" s="201"/>
      <c r="LGD195" s="202"/>
      <c r="LGE195" s="199"/>
      <c r="LGF195" s="199"/>
      <c r="LGG195" s="80"/>
      <c r="LGH195" s="199"/>
      <c r="LGI195" s="199"/>
      <c r="LGJ195" s="199"/>
      <c r="LGK195" s="200"/>
      <c r="LGL195" s="201"/>
      <c r="LGM195" s="202"/>
      <c r="LGN195" s="199"/>
      <c r="LGO195" s="199"/>
      <c r="LGP195" s="80"/>
      <c r="LGQ195" s="199"/>
      <c r="LGR195" s="199"/>
      <c r="LGS195" s="199"/>
      <c r="LGT195" s="200"/>
      <c r="LGU195" s="201"/>
      <c r="LGV195" s="202"/>
      <c r="LGW195" s="199"/>
      <c r="LGX195" s="199"/>
      <c r="LGY195" s="80"/>
      <c r="LGZ195" s="199"/>
      <c r="LHA195" s="199"/>
      <c r="LHB195" s="199"/>
      <c r="LHC195" s="200"/>
      <c r="LHD195" s="201"/>
      <c r="LHE195" s="202"/>
      <c r="LHF195" s="199"/>
      <c r="LHG195" s="199"/>
      <c r="LHH195" s="80"/>
      <c r="LHI195" s="199"/>
      <c r="LHJ195" s="199"/>
      <c r="LHK195" s="199"/>
      <c r="LHL195" s="200"/>
      <c r="LHM195" s="201"/>
      <c r="LHN195" s="202"/>
      <c r="LHO195" s="199"/>
      <c r="LHP195" s="199"/>
      <c r="LHQ195" s="80"/>
      <c r="LHR195" s="199"/>
      <c r="LHS195" s="199"/>
      <c r="LHT195" s="199"/>
      <c r="LHU195" s="200"/>
      <c r="LHV195" s="201"/>
      <c r="LHW195" s="202"/>
      <c r="LHX195" s="199"/>
      <c r="LHY195" s="199"/>
      <c r="LHZ195" s="80"/>
      <c r="LIA195" s="199"/>
      <c r="LIB195" s="199"/>
      <c r="LIC195" s="199"/>
      <c r="LID195" s="200"/>
      <c r="LIE195" s="201"/>
      <c r="LIF195" s="202"/>
      <c r="LIG195" s="199"/>
      <c r="LIH195" s="199"/>
      <c r="LII195" s="80"/>
      <c r="LIJ195" s="199"/>
      <c r="LIK195" s="199"/>
      <c r="LIL195" s="199"/>
      <c r="LIM195" s="200"/>
      <c r="LIN195" s="201"/>
      <c r="LIO195" s="202"/>
      <c r="LIP195" s="199"/>
      <c r="LIQ195" s="199"/>
      <c r="LIR195" s="80"/>
      <c r="LIS195" s="199"/>
      <c r="LIT195" s="199"/>
      <c r="LIU195" s="199"/>
      <c r="LIV195" s="200"/>
      <c r="LIW195" s="201"/>
      <c r="LIX195" s="202"/>
      <c r="LIY195" s="199"/>
      <c r="LIZ195" s="199"/>
      <c r="LJA195" s="80"/>
      <c r="LJB195" s="199"/>
      <c r="LJC195" s="199"/>
      <c r="LJD195" s="199"/>
      <c r="LJE195" s="200"/>
      <c r="LJF195" s="201"/>
      <c r="LJG195" s="202"/>
      <c r="LJH195" s="199"/>
      <c r="LJI195" s="199"/>
      <c r="LJJ195" s="80"/>
      <c r="LJK195" s="199"/>
      <c r="LJL195" s="199"/>
      <c r="LJM195" s="199"/>
      <c r="LJN195" s="200"/>
      <c r="LJO195" s="201"/>
      <c r="LJP195" s="202"/>
      <c r="LJQ195" s="199"/>
      <c r="LJR195" s="199"/>
      <c r="LJS195" s="80"/>
      <c r="LJT195" s="199"/>
      <c r="LJU195" s="199"/>
      <c r="LJV195" s="199"/>
      <c r="LJW195" s="200"/>
      <c r="LJX195" s="201"/>
      <c r="LJY195" s="202"/>
      <c r="LJZ195" s="199"/>
      <c r="LKA195" s="199"/>
      <c r="LKB195" s="80"/>
      <c r="LKC195" s="199"/>
      <c r="LKD195" s="199"/>
      <c r="LKE195" s="199"/>
      <c r="LKF195" s="200"/>
      <c r="LKG195" s="201"/>
      <c r="LKH195" s="202"/>
      <c r="LKI195" s="199"/>
      <c r="LKJ195" s="199"/>
      <c r="LKK195" s="80"/>
      <c r="LKL195" s="199"/>
      <c r="LKO195" s="200"/>
      <c r="LKP195" s="201"/>
      <c r="LKQ195" s="202"/>
      <c r="LKR195" s="199"/>
      <c r="LKS195" s="199"/>
      <c r="LKT195" s="80"/>
      <c r="LKU195" s="199"/>
      <c r="LKX195" s="243"/>
      <c r="LKY195" s="244"/>
      <c r="LKZ195" s="245"/>
      <c r="LLC195" s="127"/>
      <c r="LLG195" s="243"/>
      <c r="LLH195" s="244"/>
      <c r="LLI195" s="245"/>
      <c r="LLJ195" s="199"/>
      <c r="LLK195" s="199"/>
      <c r="LLL195" s="80"/>
      <c r="LLM195" s="199"/>
      <c r="LLN195" s="199"/>
      <c r="LLO195" s="199"/>
      <c r="LLP195" s="200"/>
      <c r="LLQ195" s="201"/>
      <c r="LLR195" s="202"/>
      <c r="LLS195" s="199"/>
      <c r="LLT195" s="199"/>
      <c r="LLU195" s="80"/>
      <c r="LLV195" s="199"/>
      <c r="LLW195" s="199"/>
      <c r="LLX195" s="199"/>
      <c r="LLY195" s="200"/>
      <c r="LLZ195" s="201"/>
      <c r="LMA195" s="202"/>
      <c r="LMB195" s="199"/>
      <c r="LMC195" s="199"/>
      <c r="LMD195" s="80"/>
      <c r="LME195" s="199"/>
      <c r="LMF195" s="199"/>
      <c r="LMG195" s="199"/>
      <c r="LMH195" s="200"/>
      <c r="LMI195" s="201"/>
      <c r="LMJ195" s="202"/>
      <c r="LMK195" s="199"/>
      <c r="LML195" s="199"/>
      <c r="LMM195" s="80"/>
      <c r="LMN195" s="199"/>
      <c r="LMO195" s="199"/>
      <c r="LMP195" s="199"/>
      <c r="LMQ195" s="200"/>
      <c r="LMR195" s="201"/>
      <c r="LMS195" s="202"/>
      <c r="LMT195" s="199"/>
      <c r="LMU195" s="199"/>
      <c r="LMV195" s="80"/>
      <c r="LMW195" s="199"/>
      <c r="LMX195" s="199"/>
      <c r="LMY195" s="199"/>
      <c r="LMZ195" s="200"/>
      <c r="LNA195" s="201"/>
      <c r="LNB195" s="202"/>
      <c r="LNC195" s="199"/>
      <c r="LND195" s="199"/>
      <c r="LNE195" s="80"/>
      <c r="LNF195" s="199"/>
      <c r="LNG195" s="199"/>
      <c r="LNH195" s="199"/>
      <c r="LNI195" s="200"/>
      <c r="LNJ195" s="201"/>
      <c r="LNK195" s="202"/>
      <c r="LNL195" s="199"/>
      <c r="LNM195" s="199"/>
      <c r="LNN195" s="80"/>
      <c r="LNO195" s="199"/>
      <c r="LNP195" s="199"/>
      <c r="LNQ195" s="199"/>
      <c r="LNR195" s="200"/>
      <c r="LNS195" s="201"/>
      <c r="LNT195" s="202"/>
      <c r="LNU195" s="199"/>
      <c r="LNV195" s="199"/>
      <c r="LNW195" s="80"/>
      <c r="LNX195" s="199"/>
      <c r="LNY195" s="199"/>
      <c r="LNZ195" s="199"/>
      <c r="LOA195" s="200"/>
      <c r="LOB195" s="201"/>
      <c r="LOC195" s="202"/>
      <c r="LOD195" s="199"/>
      <c r="LOE195" s="199"/>
      <c r="LOF195" s="80"/>
      <c r="LOG195" s="199"/>
      <c r="LOH195" s="199"/>
      <c r="LOI195" s="199"/>
      <c r="LOJ195" s="200"/>
      <c r="LOK195" s="201"/>
      <c r="LOL195" s="202"/>
      <c r="LOM195" s="199"/>
      <c r="LON195" s="199"/>
      <c r="LOO195" s="80"/>
      <c r="LOP195" s="199"/>
      <c r="LOQ195" s="199"/>
      <c r="LOR195" s="199"/>
      <c r="LOS195" s="200"/>
      <c r="LOT195" s="201"/>
      <c r="LOU195" s="202"/>
      <c r="LOV195" s="199"/>
      <c r="LOW195" s="199"/>
      <c r="LOX195" s="80"/>
      <c r="LOY195" s="199"/>
      <c r="LOZ195" s="199"/>
      <c r="LPA195" s="199"/>
      <c r="LPB195" s="200"/>
      <c r="LPC195" s="201"/>
      <c r="LPD195" s="202"/>
      <c r="LPE195" s="199"/>
      <c r="LPF195" s="199"/>
      <c r="LPG195" s="80"/>
      <c r="LPH195" s="199"/>
      <c r="LPI195" s="199"/>
      <c r="LPJ195" s="199"/>
      <c r="LPK195" s="200"/>
      <c r="LPL195" s="201"/>
      <c r="LPM195" s="202"/>
      <c r="LPN195" s="199"/>
      <c r="LPO195" s="199"/>
      <c r="LPP195" s="80"/>
      <c r="LPQ195" s="199"/>
      <c r="LPR195" s="199"/>
      <c r="LPS195" s="199"/>
      <c r="LPT195" s="200"/>
      <c r="LPU195" s="201"/>
      <c r="LPV195" s="202"/>
      <c r="LPW195" s="199"/>
      <c r="LPX195" s="199"/>
      <c r="LPY195" s="80"/>
      <c r="LPZ195" s="199"/>
      <c r="LQA195" s="199"/>
      <c r="LQB195" s="199"/>
      <c r="LQC195" s="200"/>
      <c r="LQD195" s="201"/>
      <c r="LQE195" s="202"/>
      <c r="LQF195" s="199"/>
      <c r="LQG195" s="199"/>
      <c r="LQH195" s="80"/>
      <c r="LQI195" s="199"/>
      <c r="LQJ195" s="199"/>
      <c r="LQK195" s="199"/>
      <c r="LQL195" s="200"/>
      <c r="LQM195" s="201"/>
      <c r="LQN195" s="202"/>
      <c r="LQO195" s="199"/>
      <c r="LQP195" s="199"/>
      <c r="LQQ195" s="80"/>
      <c r="LQR195" s="199"/>
      <c r="LQS195" s="199"/>
      <c r="LQT195" s="199"/>
      <c r="LQU195" s="200"/>
      <c r="LQV195" s="201"/>
      <c r="LQW195" s="202"/>
      <c r="LQX195" s="199"/>
      <c r="LQY195" s="199"/>
      <c r="LQZ195" s="80"/>
      <c r="LRA195" s="199"/>
      <c r="LRB195" s="199"/>
      <c r="LRC195" s="199"/>
      <c r="LRD195" s="200"/>
      <c r="LRE195" s="201"/>
      <c r="LRF195" s="202"/>
      <c r="LRG195" s="199"/>
      <c r="LRH195" s="199"/>
      <c r="LRI195" s="80"/>
      <c r="LRJ195" s="199"/>
      <c r="LRK195" s="199"/>
      <c r="LRL195" s="199"/>
      <c r="LRM195" s="200"/>
      <c r="LRN195" s="201"/>
      <c r="LRO195" s="202"/>
      <c r="LRP195" s="199"/>
      <c r="LRQ195" s="199"/>
      <c r="LRR195" s="80"/>
      <c r="LRS195" s="199"/>
      <c r="LRT195" s="199"/>
      <c r="LRU195" s="199"/>
      <c r="LRV195" s="200"/>
      <c r="LRW195" s="201"/>
      <c r="LRX195" s="202"/>
      <c r="LRY195" s="199"/>
      <c r="LRZ195" s="199"/>
      <c r="LSA195" s="80"/>
      <c r="LSB195" s="199"/>
      <c r="LSC195" s="199"/>
      <c r="LSD195" s="199"/>
      <c r="LSE195" s="200"/>
      <c r="LSF195" s="201"/>
      <c r="LSG195" s="202"/>
      <c r="LSH195" s="199"/>
      <c r="LSI195" s="199"/>
      <c r="LSJ195" s="80"/>
      <c r="LSK195" s="199"/>
      <c r="LSL195" s="199"/>
      <c r="LSM195" s="199"/>
      <c r="LSN195" s="200"/>
      <c r="LSO195" s="201"/>
      <c r="LSP195" s="202"/>
      <c r="LSQ195" s="199"/>
      <c r="LSR195" s="199"/>
      <c r="LSS195" s="80"/>
      <c r="LST195" s="199"/>
      <c r="LSU195" s="199"/>
      <c r="LSV195" s="199"/>
      <c r="LSW195" s="200"/>
      <c r="LSX195" s="201"/>
      <c r="LSY195" s="202"/>
      <c r="LSZ195" s="199"/>
      <c r="LTA195" s="199"/>
      <c r="LTB195" s="80"/>
      <c r="LTC195" s="199"/>
      <c r="LTD195" s="199"/>
      <c r="LTE195" s="199"/>
      <c r="LTF195" s="200"/>
      <c r="LTG195" s="201"/>
      <c r="LTH195" s="202"/>
      <c r="LTI195" s="199"/>
      <c r="LTJ195" s="199"/>
      <c r="LTK195" s="80"/>
      <c r="LTL195" s="199"/>
      <c r="LTM195" s="199"/>
      <c r="LTN195" s="199"/>
      <c r="LTO195" s="200"/>
      <c r="LTP195" s="201"/>
      <c r="LTQ195" s="202"/>
      <c r="LTR195" s="199"/>
      <c r="LTS195" s="199"/>
      <c r="LTT195" s="80"/>
      <c r="LTU195" s="199"/>
      <c r="LTV195" s="199"/>
      <c r="LTW195" s="199"/>
      <c r="LTX195" s="200"/>
      <c r="LTY195" s="201"/>
      <c r="LTZ195" s="202"/>
      <c r="LUA195" s="199"/>
      <c r="LUB195" s="199"/>
      <c r="LUC195" s="80"/>
      <c r="LUD195" s="199"/>
      <c r="LUE195" s="199"/>
      <c r="LUF195" s="199"/>
      <c r="LUG195" s="200"/>
      <c r="LUH195" s="201"/>
      <c r="LUI195" s="245"/>
      <c r="LUK195" s="199"/>
      <c r="LUL195" s="80"/>
      <c r="LUM195" s="199"/>
      <c r="LUN195" s="199"/>
      <c r="LUO195" s="199"/>
      <c r="LUP195" s="200"/>
      <c r="LUQ195" s="201"/>
      <c r="LUR195" s="245"/>
      <c r="LUU195" s="127"/>
      <c r="LUY195" s="243"/>
      <c r="LUZ195" s="244"/>
      <c r="LVA195" s="245"/>
      <c r="LVD195" s="127"/>
      <c r="LVF195" s="199"/>
      <c r="LVG195" s="199"/>
      <c r="LVH195" s="200"/>
      <c r="LVI195" s="201"/>
      <c r="LVJ195" s="202"/>
      <c r="LVK195" s="199"/>
      <c r="LVL195" s="199"/>
      <c r="LVM195" s="80"/>
      <c r="LVN195" s="199"/>
      <c r="LVO195" s="199"/>
      <c r="LVP195" s="199"/>
      <c r="LVQ195" s="200"/>
      <c r="LVR195" s="201"/>
      <c r="LVS195" s="202"/>
      <c r="LVT195" s="199"/>
      <c r="LVU195" s="199"/>
      <c r="LVV195" s="80"/>
      <c r="LVW195" s="199"/>
      <c r="LVX195" s="199"/>
      <c r="LVY195" s="199"/>
      <c r="LVZ195" s="200"/>
      <c r="LWA195" s="201"/>
      <c r="LWB195" s="202"/>
      <c r="LWC195" s="199"/>
      <c r="LWD195" s="199"/>
      <c r="LWE195" s="80"/>
      <c r="LWF195" s="199"/>
      <c r="LWG195" s="199"/>
      <c r="LWH195" s="199"/>
      <c r="LWI195" s="200"/>
      <c r="LWJ195" s="201"/>
      <c r="LWK195" s="202"/>
      <c r="LWL195" s="199"/>
      <c r="LWM195" s="199"/>
      <c r="LWN195" s="80"/>
      <c r="LWO195" s="199"/>
      <c r="LWP195" s="199"/>
      <c r="LWQ195" s="199"/>
      <c r="LWR195" s="200"/>
      <c r="LWS195" s="201"/>
      <c r="LWT195" s="202"/>
      <c r="LWU195" s="199"/>
      <c r="LWV195" s="199"/>
      <c r="LWW195" s="80"/>
      <c r="LWX195" s="199"/>
      <c r="LWY195" s="199"/>
      <c r="LWZ195" s="199"/>
      <c r="LXA195" s="200"/>
      <c r="LXB195" s="201"/>
      <c r="LXC195" s="202"/>
      <c r="LXD195" s="199"/>
      <c r="LXE195" s="199"/>
      <c r="LXF195" s="80"/>
      <c r="LXG195" s="199"/>
      <c r="LXH195" s="199"/>
      <c r="LXI195" s="199"/>
      <c r="LXJ195" s="200"/>
      <c r="LXK195" s="201"/>
      <c r="LXL195" s="202"/>
      <c r="LXM195" s="199"/>
      <c r="LXN195" s="199"/>
      <c r="LXO195" s="80"/>
      <c r="LXP195" s="199"/>
      <c r="LXQ195" s="199"/>
      <c r="LXR195" s="199"/>
      <c r="LXS195" s="200"/>
      <c r="LXT195" s="201"/>
      <c r="LXU195" s="202"/>
      <c r="LXV195" s="199"/>
      <c r="LXW195" s="199"/>
      <c r="LXX195" s="80"/>
      <c r="LXY195" s="199"/>
      <c r="LXZ195" s="199"/>
      <c r="LYA195" s="199"/>
      <c r="LYB195" s="200"/>
      <c r="LYC195" s="201"/>
      <c r="LYD195" s="202"/>
      <c r="LYE195" s="199"/>
      <c r="LYF195" s="199"/>
      <c r="LYG195" s="80"/>
      <c r="LYH195" s="199"/>
      <c r="LYI195" s="199"/>
      <c r="LYJ195" s="199"/>
      <c r="LYK195" s="200"/>
      <c r="LYL195" s="201"/>
      <c r="LYM195" s="202"/>
      <c r="LYN195" s="199"/>
      <c r="LYO195" s="199"/>
      <c r="LYP195" s="80"/>
      <c r="LYQ195" s="199"/>
      <c r="LYR195" s="199"/>
      <c r="LYS195" s="199"/>
      <c r="LYT195" s="200"/>
      <c r="LYU195" s="201"/>
      <c r="LYV195" s="202"/>
      <c r="LYW195" s="199"/>
      <c r="LYX195" s="199"/>
      <c r="LYY195" s="80"/>
      <c r="LYZ195" s="199"/>
      <c r="LZA195" s="199"/>
      <c r="LZB195" s="199"/>
      <c r="LZC195" s="200"/>
      <c r="LZD195" s="201"/>
      <c r="LZE195" s="202"/>
      <c r="LZF195" s="199"/>
      <c r="LZG195" s="199"/>
      <c r="LZH195" s="80"/>
      <c r="LZI195" s="199"/>
      <c r="LZJ195" s="199"/>
      <c r="LZK195" s="199"/>
      <c r="LZL195" s="200"/>
      <c r="LZM195" s="201"/>
      <c r="LZN195" s="202"/>
      <c r="LZO195" s="199"/>
      <c r="LZP195" s="199"/>
      <c r="LZQ195" s="80"/>
      <c r="LZR195" s="199"/>
      <c r="LZS195" s="199"/>
      <c r="LZT195" s="199"/>
      <c r="LZU195" s="200"/>
      <c r="LZV195" s="201"/>
      <c r="LZW195" s="202"/>
      <c r="LZX195" s="199"/>
      <c r="LZY195" s="199"/>
      <c r="LZZ195" s="80"/>
      <c r="MAA195" s="199"/>
      <c r="MAB195" s="199"/>
      <c r="MAC195" s="199"/>
      <c r="MAD195" s="200"/>
      <c r="MAE195" s="201"/>
      <c r="MAF195" s="202"/>
      <c r="MAG195" s="199"/>
      <c r="MAH195" s="199"/>
      <c r="MAI195" s="80"/>
      <c r="MAJ195" s="199"/>
      <c r="MAK195" s="199"/>
      <c r="MAL195" s="199"/>
      <c r="MAM195" s="200"/>
      <c r="MAN195" s="201"/>
      <c r="MAO195" s="202"/>
      <c r="MAP195" s="199"/>
      <c r="MAQ195" s="199"/>
      <c r="MAR195" s="80"/>
      <c r="MAS195" s="199"/>
      <c r="MAT195" s="199"/>
      <c r="MAU195" s="199"/>
      <c r="MAV195" s="200"/>
      <c r="MAW195" s="201"/>
      <c r="MAX195" s="202"/>
      <c r="MAY195" s="199"/>
      <c r="MAZ195" s="199"/>
      <c r="MBA195" s="80"/>
      <c r="MBB195" s="199"/>
      <c r="MBC195" s="199"/>
      <c r="MBD195" s="199"/>
      <c r="MBE195" s="200"/>
      <c r="MBF195" s="201"/>
      <c r="MBG195" s="202"/>
      <c r="MBH195" s="199"/>
      <c r="MBI195" s="199"/>
      <c r="MBJ195" s="80"/>
      <c r="MBK195" s="199"/>
      <c r="MBL195" s="199"/>
      <c r="MBM195" s="199"/>
      <c r="MBN195" s="200"/>
      <c r="MBO195" s="201"/>
      <c r="MBP195" s="202"/>
      <c r="MBQ195" s="199"/>
      <c r="MBR195" s="199"/>
      <c r="MBS195" s="80"/>
      <c r="MBT195" s="199"/>
      <c r="MBU195" s="199"/>
      <c r="MBV195" s="199"/>
      <c r="MBW195" s="200"/>
      <c r="MBX195" s="201"/>
      <c r="MBY195" s="202"/>
      <c r="MBZ195" s="199"/>
      <c r="MCA195" s="199"/>
      <c r="MCB195" s="80"/>
      <c r="MCC195" s="199"/>
      <c r="MCD195" s="199"/>
      <c r="MCE195" s="199"/>
      <c r="MCF195" s="200"/>
      <c r="MCG195" s="201"/>
      <c r="MCH195" s="202"/>
      <c r="MCI195" s="199"/>
      <c r="MCJ195" s="199"/>
      <c r="MCK195" s="80"/>
      <c r="MCL195" s="199"/>
      <c r="MCM195" s="199"/>
      <c r="MCN195" s="199"/>
      <c r="MCO195" s="200"/>
      <c r="MCP195" s="201"/>
      <c r="MCQ195" s="202"/>
      <c r="MCR195" s="199"/>
      <c r="MCS195" s="199"/>
      <c r="MCT195" s="80"/>
      <c r="MCU195" s="199"/>
      <c r="MCV195" s="199"/>
      <c r="MCW195" s="199"/>
      <c r="MCX195" s="200"/>
      <c r="MCY195" s="201"/>
      <c r="MCZ195" s="202"/>
      <c r="MDA195" s="199"/>
      <c r="MDB195" s="199"/>
      <c r="MDC195" s="80"/>
      <c r="MDD195" s="199"/>
      <c r="MDE195" s="199"/>
      <c r="MDF195" s="199"/>
      <c r="MDG195" s="200"/>
      <c r="MDH195" s="201"/>
      <c r="MDI195" s="202"/>
      <c r="MDJ195" s="199"/>
      <c r="MDK195" s="199"/>
      <c r="MDL195" s="80"/>
      <c r="MDM195" s="199"/>
      <c r="MDN195" s="199"/>
      <c r="MDO195" s="199"/>
      <c r="MDP195" s="200"/>
      <c r="MDQ195" s="201"/>
      <c r="MDR195" s="202"/>
      <c r="MDS195" s="199"/>
      <c r="MDT195" s="199"/>
      <c r="MDU195" s="80"/>
      <c r="MDV195" s="199"/>
      <c r="MDW195" s="199"/>
      <c r="MDX195" s="199"/>
      <c r="MDY195" s="200"/>
      <c r="MDZ195" s="201"/>
      <c r="MEA195" s="202"/>
      <c r="MEB195" s="199"/>
      <c r="MEC195" s="199"/>
      <c r="MED195" s="80"/>
      <c r="MEG195" s="199"/>
      <c r="MEH195" s="200"/>
      <c r="MEI195" s="201"/>
      <c r="MEJ195" s="202"/>
      <c r="MEK195" s="199"/>
      <c r="MEL195" s="199"/>
      <c r="MEM195" s="80"/>
      <c r="MEQ195" s="243"/>
      <c r="MER195" s="244"/>
      <c r="MES195" s="245"/>
      <c r="MEV195" s="127"/>
      <c r="MEZ195" s="243"/>
      <c r="MFA195" s="244"/>
      <c r="MFB195" s="202"/>
      <c r="MFC195" s="199"/>
      <c r="MFD195" s="199"/>
      <c r="MFE195" s="80"/>
      <c r="MFF195" s="199"/>
      <c r="MFG195" s="199"/>
      <c r="MFH195" s="199"/>
      <c r="MFI195" s="200"/>
      <c r="MFJ195" s="201"/>
      <c r="MFK195" s="202"/>
      <c r="MFL195" s="199"/>
      <c r="MFM195" s="199"/>
      <c r="MFN195" s="80"/>
      <c r="MFO195" s="199"/>
      <c r="MFP195" s="199"/>
      <c r="MFQ195" s="199"/>
      <c r="MFR195" s="200"/>
      <c r="MFS195" s="201"/>
      <c r="MFT195" s="202"/>
      <c r="MFU195" s="199"/>
      <c r="MFV195" s="199"/>
      <c r="MFW195" s="80"/>
      <c r="MFX195" s="199"/>
      <c r="MFY195" s="199"/>
      <c r="MFZ195" s="199"/>
      <c r="MGA195" s="200"/>
      <c r="MGB195" s="201"/>
      <c r="MGC195" s="202"/>
      <c r="MGD195" s="199"/>
      <c r="MGE195" s="199"/>
      <c r="MGF195" s="80"/>
      <c r="MGG195" s="199"/>
      <c r="MGH195" s="199"/>
      <c r="MGI195" s="199"/>
      <c r="MGJ195" s="200"/>
      <c r="MGK195" s="201"/>
      <c r="MGL195" s="202"/>
      <c r="MGM195" s="199"/>
      <c r="MGN195" s="199"/>
      <c r="MGO195" s="80"/>
      <c r="MGP195" s="199"/>
      <c r="MGQ195" s="199"/>
      <c r="MGR195" s="199"/>
      <c r="MGS195" s="200"/>
      <c r="MGT195" s="201"/>
      <c r="MGU195" s="202"/>
      <c r="MGV195" s="199"/>
      <c r="MGW195" s="199"/>
      <c r="MGX195" s="80"/>
      <c r="MGY195" s="199"/>
      <c r="MGZ195" s="199"/>
      <c r="MHA195" s="199"/>
      <c r="MHB195" s="200"/>
      <c r="MHC195" s="201"/>
      <c r="MHD195" s="202"/>
      <c r="MHE195" s="199"/>
      <c r="MHF195" s="199"/>
      <c r="MHG195" s="80"/>
      <c r="MHH195" s="199"/>
      <c r="MHI195" s="199"/>
      <c r="MHJ195" s="199"/>
      <c r="MHK195" s="200"/>
      <c r="MHL195" s="201"/>
      <c r="MHM195" s="202"/>
      <c r="MHN195" s="199"/>
      <c r="MHO195" s="199"/>
      <c r="MHP195" s="80"/>
      <c r="MHQ195" s="199"/>
      <c r="MHR195" s="199"/>
      <c r="MHS195" s="199"/>
      <c r="MHT195" s="200"/>
      <c r="MHU195" s="201"/>
      <c r="MHV195" s="202"/>
      <c r="MHW195" s="199"/>
      <c r="MHX195" s="199"/>
      <c r="MHY195" s="80"/>
      <c r="MHZ195" s="199"/>
      <c r="MIA195" s="199"/>
      <c r="MIB195" s="199"/>
      <c r="MIC195" s="200"/>
      <c r="MID195" s="201"/>
      <c r="MIE195" s="202"/>
      <c r="MIF195" s="199"/>
      <c r="MIG195" s="199"/>
      <c r="MIH195" s="80"/>
      <c r="MII195" s="199"/>
      <c r="MIJ195" s="199"/>
      <c r="MIK195" s="199"/>
      <c r="MIL195" s="200"/>
      <c r="MIM195" s="201"/>
      <c r="MIN195" s="202"/>
      <c r="MIO195" s="199"/>
      <c r="MIP195" s="199"/>
      <c r="MIQ195" s="80"/>
      <c r="MIR195" s="199"/>
      <c r="MIS195" s="199"/>
      <c r="MIT195" s="199"/>
      <c r="MIU195" s="200"/>
      <c r="MIV195" s="201"/>
      <c r="MIW195" s="202"/>
      <c r="MIX195" s="199"/>
      <c r="MIY195" s="199"/>
      <c r="MIZ195" s="80"/>
      <c r="MJA195" s="199"/>
      <c r="MJB195" s="199"/>
      <c r="MJC195" s="199"/>
      <c r="MJD195" s="200"/>
      <c r="MJE195" s="201"/>
      <c r="MJF195" s="202"/>
      <c r="MJG195" s="199"/>
      <c r="MJH195" s="199"/>
      <c r="MJI195" s="80"/>
      <c r="MJJ195" s="199"/>
      <c r="MJK195" s="199"/>
      <c r="MJL195" s="199"/>
      <c r="MJM195" s="200"/>
      <c r="MJN195" s="201"/>
      <c r="MJO195" s="202"/>
      <c r="MJP195" s="199"/>
      <c r="MJQ195" s="199"/>
      <c r="MJR195" s="80"/>
      <c r="MJS195" s="199"/>
      <c r="MJT195" s="199"/>
      <c r="MJU195" s="199"/>
      <c r="MJV195" s="200"/>
      <c r="MJW195" s="201"/>
      <c r="MJX195" s="202"/>
      <c r="MJY195" s="199"/>
      <c r="MJZ195" s="199"/>
      <c r="MKA195" s="80"/>
      <c r="MKB195" s="199"/>
      <c r="MKC195" s="199"/>
      <c r="MKD195" s="199"/>
      <c r="MKE195" s="200"/>
      <c r="MKF195" s="201"/>
      <c r="MKG195" s="202"/>
      <c r="MKH195" s="199"/>
      <c r="MKI195" s="199"/>
      <c r="MKJ195" s="80"/>
      <c r="MKK195" s="199"/>
      <c r="MKL195" s="199"/>
      <c r="MKM195" s="199"/>
      <c r="MKN195" s="200"/>
      <c r="MKO195" s="201"/>
      <c r="MKP195" s="202"/>
      <c r="MKQ195" s="199"/>
      <c r="MKR195" s="199"/>
      <c r="MKS195" s="80"/>
      <c r="MKT195" s="199"/>
      <c r="MKU195" s="199"/>
      <c r="MKV195" s="199"/>
      <c r="MKW195" s="200"/>
      <c r="MKX195" s="201"/>
      <c r="MKY195" s="202"/>
      <c r="MKZ195" s="199"/>
      <c r="MLA195" s="199"/>
      <c r="MLB195" s="80"/>
      <c r="MLC195" s="199"/>
      <c r="MLD195" s="199"/>
      <c r="MLE195" s="199"/>
      <c r="MLF195" s="200"/>
      <c r="MLG195" s="201"/>
      <c r="MLH195" s="202"/>
      <c r="MLI195" s="199"/>
      <c r="MLJ195" s="199"/>
      <c r="MLK195" s="80"/>
      <c r="MLL195" s="199"/>
      <c r="MLM195" s="199"/>
      <c r="MLN195" s="199"/>
      <c r="MLO195" s="200"/>
      <c r="MLP195" s="201"/>
      <c r="MLQ195" s="202"/>
      <c r="MLR195" s="199"/>
      <c r="MLS195" s="199"/>
      <c r="MLT195" s="80"/>
      <c r="MLU195" s="199"/>
      <c r="MLV195" s="199"/>
      <c r="MLW195" s="199"/>
      <c r="MLX195" s="200"/>
      <c r="MLY195" s="201"/>
      <c r="MLZ195" s="202"/>
      <c r="MMA195" s="199"/>
      <c r="MMB195" s="199"/>
      <c r="MMC195" s="80"/>
      <c r="MMD195" s="199"/>
      <c r="MME195" s="199"/>
      <c r="MMF195" s="199"/>
      <c r="MMG195" s="200"/>
      <c r="MMH195" s="201"/>
      <c r="MMI195" s="202"/>
      <c r="MMJ195" s="199"/>
      <c r="MMK195" s="199"/>
      <c r="MML195" s="80"/>
      <c r="MMM195" s="199"/>
      <c r="MMN195" s="199"/>
      <c r="MMO195" s="199"/>
      <c r="MMP195" s="200"/>
      <c r="MMQ195" s="201"/>
      <c r="MMR195" s="202"/>
      <c r="MMS195" s="199"/>
      <c r="MMT195" s="199"/>
      <c r="MMU195" s="80"/>
      <c r="MMV195" s="199"/>
      <c r="MMW195" s="199"/>
      <c r="MMX195" s="199"/>
      <c r="MMY195" s="200"/>
      <c r="MMZ195" s="201"/>
      <c r="MNA195" s="202"/>
      <c r="MNB195" s="199"/>
      <c r="MNC195" s="199"/>
      <c r="MND195" s="80"/>
      <c r="MNE195" s="199"/>
      <c r="MNF195" s="199"/>
      <c r="MNG195" s="199"/>
      <c r="MNH195" s="200"/>
      <c r="MNI195" s="201"/>
      <c r="MNJ195" s="202"/>
      <c r="MNK195" s="199"/>
      <c r="MNL195" s="199"/>
      <c r="MNM195" s="80"/>
      <c r="MNN195" s="199"/>
      <c r="MNO195" s="199"/>
      <c r="MNP195" s="199"/>
      <c r="MNQ195" s="200"/>
      <c r="MNR195" s="201"/>
      <c r="MNS195" s="202"/>
      <c r="MNT195" s="199"/>
      <c r="MNU195" s="199"/>
      <c r="MNV195" s="80"/>
      <c r="MNW195" s="199"/>
      <c r="MNX195" s="199"/>
      <c r="MNY195" s="199"/>
      <c r="MNZ195" s="200"/>
      <c r="MOA195" s="244"/>
      <c r="MOB195" s="245"/>
      <c r="MOC195" s="199"/>
      <c r="MOD195" s="199"/>
      <c r="MOE195" s="80"/>
      <c r="MOF195" s="199"/>
      <c r="MOG195" s="199"/>
      <c r="MOH195" s="199"/>
      <c r="MOI195" s="200"/>
      <c r="MOJ195" s="244"/>
      <c r="MOK195" s="245"/>
      <c r="MON195" s="127"/>
      <c r="MOR195" s="243"/>
      <c r="MOS195" s="244"/>
      <c r="MOT195" s="245"/>
      <c r="MOW195" s="127"/>
      <c r="MOX195" s="199"/>
      <c r="MOY195" s="199"/>
      <c r="MOZ195" s="199"/>
      <c r="MPA195" s="200"/>
      <c r="MPB195" s="201"/>
      <c r="MPC195" s="202"/>
      <c r="MPD195" s="199"/>
      <c r="MPE195" s="199"/>
      <c r="MPF195" s="80"/>
      <c r="MPG195" s="199"/>
      <c r="MPH195" s="199"/>
      <c r="MPI195" s="199"/>
      <c r="MPJ195" s="200"/>
      <c r="MPK195" s="201"/>
      <c r="MPL195" s="202"/>
      <c r="MPM195" s="199"/>
      <c r="MPN195" s="199"/>
      <c r="MPO195" s="80"/>
      <c r="MPP195" s="199"/>
      <c r="MPQ195" s="199"/>
      <c r="MPR195" s="199"/>
      <c r="MPS195" s="200"/>
      <c r="MPT195" s="201"/>
      <c r="MPU195" s="202"/>
      <c r="MPV195" s="199"/>
      <c r="MPW195" s="199"/>
      <c r="MPX195" s="80"/>
      <c r="MPY195" s="199"/>
      <c r="MPZ195" s="199"/>
      <c r="MQA195" s="199"/>
      <c r="MQB195" s="200"/>
      <c r="MQC195" s="201"/>
      <c r="MQD195" s="202"/>
      <c r="MQE195" s="199"/>
      <c r="MQF195" s="199"/>
      <c r="MQG195" s="80"/>
      <c r="MQH195" s="199"/>
      <c r="MQI195" s="199"/>
      <c r="MQJ195" s="199"/>
      <c r="MQK195" s="200"/>
      <c r="MQL195" s="201"/>
      <c r="MQM195" s="202"/>
      <c r="MQN195" s="199"/>
      <c r="MQO195" s="199"/>
      <c r="MQP195" s="80"/>
      <c r="MQQ195" s="199"/>
      <c r="MQR195" s="199"/>
      <c r="MQS195" s="199"/>
      <c r="MQT195" s="200"/>
      <c r="MQU195" s="201"/>
      <c r="MQV195" s="202"/>
      <c r="MQW195" s="199"/>
      <c r="MQX195" s="199"/>
      <c r="MQY195" s="80"/>
      <c r="MQZ195" s="199"/>
      <c r="MRA195" s="199"/>
      <c r="MRB195" s="199"/>
      <c r="MRC195" s="200"/>
      <c r="MRD195" s="201"/>
      <c r="MRE195" s="202"/>
      <c r="MRF195" s="199"/>
      <c r="MRG195" s="199"/>
      <c r="MRH195" s="80"/>
      <c r="MRI195" s="199"/>
      <c r="MRJ195" s="199"/>
      <c r="MRK195" s="199"/>
      <c r="MRL195" s="200"/>
      <c r="MRM195" s="201"/>
      <c r="MRN195" s="202"/>
      <c r="MRO195" s="199"/>
      <c r="MRP195" s="199"/>
      <c r="MRQ195" s="80"/>
      <c r="MRR195" s="199"/>
      <c r="MRS195" s="199"/>
      <c r="MRT195" s="199"/>
      <c r="MRU195" s="200"/>
      <c r="MRV195" s="201"/>
      <c r="MRW195" s="202"/>
      <c r="MRX195" s="199"/>
      <c r="MRY195" s="199"/>
      <c r="MRZ195" s="80"/>
      <c r="MSA195" s="199"/>
      <c r="MSB195" s="199"/>
      <c r="MSC195" s="199"/>
      <c r="MSD195" s="200"/>
      <c r="MSE195" s="201"/>
      <c r="MSF195" s="202"/>
      <c r="MSG195" s="199"/>
      <c r="MSH195" s="199"/>
      <c r="MSI195" s="80"/>
      <c r="MSJ195" s="199"/>
      <c r="MSK195" s="199"/>
      <c r="MSL195" s="199"/>
      <c r="MSM195" s="200"/>
      <c r="MSN195" s="201"/>
      <c r="MSO195" s="202"/>
      <c r="MSP195" s="199"/>
      <c r="MSQ195" s="199"/>
      <c r="MSR195" s="80"/>
      <c r="MSS195" s="199"/>
      <c r="MST195" s="199"/>
      <c r="MSU195" s="199"/>
      <c r="MSV195" s="200"/>
      <c r="MSW195" s="201"/>
      <c r="MSX195" s="202"/>
      <c r="MSY195" s="199"/>
      <c r="MSZ195" s="199"/>
      <c r="MTA195" s="80"/>
      <c r="MTB195" s="199"/>
      <c r="MTC195" s="199"/>
      <c r="MTD195" s="199"/>
      <c r="MTE195" s="200"/>
      <c r="MTF195" s="201"/>
      <c r="MTG195" s="202"/>
      <c r="MTH195" s="199"/>
      <c r="MTI195" s="199"/>
      <c r="MTJ195" s="80"/>
      <c r="MTK195" s="199"/>
      <c r="MTL195" s="199"/>
      <c r="MTM195" s="199"/>
      <c r="MTN195" s="200"/>
      <c r="MTO195" s="201"/>
      <c r="MTP195" s="202"/>
      <c r="MTQ195" s="199"/>
      <c r="MTR195" s="199"/>
      <c r="MTS195" s="80"/>
      <c r="MTT195" s="199"/>
      <c r="MTU195" s="199"/>
      <c r="MTV195" s="199"/>
      <c r="MTW195" s="200"/>
      <c r="MTX195" s="201"/>
      <c r="MTY195" s="202"/>
      <c r="MTZ195" s="199"/>
      <c r="MUA195" s="199"/>
      <c r="MUB195" s="80"/>
      <c r="MUC195" s="199"/>
      <c r="MUD195" s="199"/>
      <c r="MUE195" s="199"/>
      <c r="MUF195" s="200"/>
      <c r="MUG195" s="201"/>
      <c r="MUH195" s="202"/>
      <c r="MUI195" s="199"/>
      <c r="MUJ195" s="199"/>
      <c r="MUK195" s="80"/>
      <c r="MUL195" s="199"/>
      <c r="MUM195" s="199"/>
      <c r="MUN195" s="199"/>
      <c r="MUO195" s="200"/>
      <c r="MUP195" s="201"/>
      <c r="MUQ195" s="202"/>
      <c r="MUR195" s="199"/>
      <c r="MUS195" s="199"/>
      <c r="MUT195" s="80"/>
      <c r="MUU195" s="199"/>
      <c r="MUV195" s="199"/>
      <c r="MUW195" s="199"/>
      <c r="MUX195" s="200"/>
      <c r="MUY195" s="201"/>
      <c r="MUZ195" s="202"/>
      <c r="MVA195" s="199"/>
      <c r="MVB195" s="199"/>
      <c r="MVC195" s="80"/>
      <c r="MVD195" s="199"/>
      <c r="MVE195" s="199"/>
      <c r="MVF195" s="199"/>
      <c r="MVG195" s="200"/>
      <c r="MVH195" s="201"/>
      <c r="MVI195" s="202"/>
      <c r="MVJ195" s="199"/>
      <c r="MVK195" s="199"/>
      <c r="MVL195" s="80"/>
      <c r="MVM195" s="199"/>
      <c r="MVN195" s="199"/>
      <c r="MVO195" s="199"/>
      <c r="MVP195" s="200"/>
      <c r="MVQ195" s="201"/>
      <c r="MVR195" s="202"/>
      <c r="MVS195" s="199"/>
      <c r="MVT195" s="199"/>
      <c r="MVU195" s="80"/>
      <c r="MVV195" s="199"/>
      <c r="MVW195" s="199"/>
      <c r="MVX195" s="199"/>
      <c r="MVY195" s="200"/>
      <c r="MVZ195" s="201"/>
      <c r="MWA195" s="202"/>
      <c r="MWB195" s="199"/>
      <c r="MWC195" s="199"/>
      <c r="MWD195" s="80"/>
      <c r="MWE195" s="199"/>
      <c r="MWF195" s="199"/>
      <c r="MWG195" s="199"/>
      <c r="MWH195" s="200"/>
      <c r="MWI195" s="201"/>
      <c r="MWJ195" s="202"/>
      <c r="MWK195" s="199"/>
      <c r="MWL195" s="199"/>
      <c r="MWM195" s="80"/>
      <c r="MWN195" s="199"/>
      <c r="MWO195" s="199"/>
      <c r="MWP195" s="199"/>
      <c r="MWQ195" s="200"/>
      <c r="MWR195" s="201"/>
      <c r="MWS195" s="202"/>
      <c r="MWT195" s="199"/>
      <c r="MWU195" s="199"/>
      <c r="MWV195" s="80"/>
      <c r="MWW195" s="199"/>
      <c r="MWX195" s="199"/>
      <c r="MWY195" s="199"/>
      <c r="MWZ195" s="200"/>
      <c r="MXA195" s="201"/>
      <c r="MXB195" s="202"/>
      <c r="MXC195" s="199"/>
      <c r="MXD195" s="199"/>
      <c r="MXE195" s="80"/>
      <c r="MXF195" s="199"/>
      <c r="MXG195" s="199"/>
      <c r="MXH195" s="199"/>
      <c r="MXI195" s="200"/>
      <c r="MXJ195" s="201"/>
      <c r="MXK195" s="202"/>
      <c r="MXL195" s="199"/>
      <c r="MXM195" s="199"/>
      <c r="MXN195" s="80"/>
      <c r="MXO195" s="199"/>
      <c r="MXP195" s="199"/>
      <c r="MXQ195" s="199"/>
      <c r="MXR195" s="200"/>
      <c r="MXS195" s="201"/>
      <c r="MXT195" s="202"/>
      <c r="MXU195" s="199"/>
      <c r="MXV195" s="199"/>
      <c r="MXW195" s="127"/>
      <c r="MXY195" s="199"/>
      <c r="MXZ195" s="199"/>
      <c r="MYA195" s="200"/>
      <c r="MYB195" s="201"/>
      <c r="MYC195" s="202"/>
      <c r="MYD195" s="199"/>
      <c r="MYE195" s="199"/>
      <c r="MYF195" s="127"/>
      <c r="MYJ195" s="243"/>
      <c r="MYK195" s="244"/>
      <c r="MYL195" s="245"/>
      <c r="MYO195" s="127"/>
      <c r="MYS195" s="243"/>
      <c r="MYT195" s="201"/>
      <c r="MYU195" s="202"/>
      <c r="MYV195" s="199"/>
      <c r="MYW195" s="199"/>
      <c r="MYX195" s="80"/>
      <c r="MYY195" s="199"/>
      <c r="MYZ195" s="199"/>
      <c r="MZA195" s="199"/>
      <c r="MZB195" s="200"/>
      <c r="MZC195" s="201"/>
      <c r="MZD195" s="202"/>
      <c r="MZE195" s="199"/>
      <c r="MZF195" s="199"/>
      <c r="MZG195" s="80"/>
      <c r="MZH195" s="199"/>
      <c r="MZI195" s="199"/>
      <c r="MZJ195" s="199"/>
      <c r="MZK195" s="200"/>
      <c r="MZL195" s="201"/>
      <c r="MZM195" s="202"/>
      <c r="MZN195" s="199"/>
      <c r="MZO195" s="199"/>
      <c r="MZP195" s="80"/>
      <c r="MZQ195" s="199"/>
      <c r="MZR195" s="199"/>
      <c r="MZS195" s="199"/>
      <c r="MZT195" s="200"/>
      <c r="MZU195" s="201"/>
      <c r="MZV195" s="202"/>
      <c r="MZW195" s="199"/>
      <c r="MZX195" s="199"/>
      <c r="MZY195" s="80"/>
      <c r="MZZ195" s="199"/>
      <c r="NAA195" s="199"/>
      <c r="NAB195" s="199"/>
      <c r="NAC195" s="200"/>
      <c r="NAD195" s="201"/>
      <c r="NAE195" s="202"/>
      <c r="NAF195" s="199"/>
      <c r="NAG195" s="199"/>
      <c r="NAH195" s="80"/>
      <c r="NAI195" s="199"/>
      <c r="NAJ195" s="199"/>
      <c r="NAK195" s="199"/>
      <c r="NAL195" s="200"/>
      <c r="NAM195" s="201"/>
      <c r="NAN195" s="202"/>
      <c r="NAO195" s="199"/>
      <c r="NAP195" s="199"/>
      <c r="NAQ195" s="80"/>
      <c r="NAR195" s="199"/>
      <c r="NAS195" s="199"/>
      <c r="NAT195" s="199"/>
      <c r="NAU195" s="200"/>
      <c r="NAV195" s="201"/>
      <c r="NAW195" s="202"/>
      <c r="NAX195" s="199"/>
      <c r="NAY195" s="199"/>
      <c r="NAZ195" s="80"/>
      <c r="NBA195" s="199"/>
      <c r="NBB195" s="199"/>
      <c r="NBC195" s="199"/>
      <c r="NBD195" s="200"/>
      <c r="NBE195" s="201"/>
      <c r="NBF195" s="202"/>
      <c r="NBG195" s="199"/>
      <c r="NBH195" s="199"/>
      <c r="NBI195" s="80"/>
      <c r="NBJ195" s="199"/>
      <c r="NBK195" s="199"/>
      <c r="NBL195" s="199"/>
      <c r="NBM195" s="200"/>
      <c r="NBN195" s="201"/>
      <c r="NBO195" s="202"/>
      <c r="NBP195" s="199"/>
      <c r="NBQ195" s="199"/>
      <c r="NBR195" s="80"/>
      <c r="NBS195" s="199"/>
      <c r="NBT195" s="199"/>
      <c r="NBU195" s="199"/>
      <c r="NBV195" s="200"/>
      <c r="NBW195" s="201"/>
      <c r="NBX195" s="202"/>
      <c r="NBY195" s="199"/>
      <c r="NBZ195" s="199"/>
      <c r="NCA195" s="80"/>
      <c r="NCB195" s="199"/>
      <c r="NCC195" s="199"/>
      <c r="NCD195" s="199"/>
      <c r="NCE195" s="200"/>
      <c r="NCF195" s="201"/>
      <c r="NCG195" s="202"/>
      <c r="NCH195" s="199"/>
      <c r="NCI195" s="199"/>
      <c r="NCJ195" s="80"/>
      <c r="NCK195" s="199"/>
      <c r="NCL195" s="199"/>
      <c r="NCM195" s="199"/>
      <c r="NCN195" s="200"/>
      <c r="NCO195" s="201"/>
      <c r="NCP195" s="202"/>
      <c r="NCQ195" s="199"/>
      <c r="NCR195" s="199"/>
      <c r="NCS195" s="80"/>
      <c r="NCT195" s="199"/>
      <c r="NCU195" s="199"/>
      <c r="NCV195" s="199"/>
      <c r="NCW195" s="200"/>
      <c r="NCX195" s="201"/>
      <c r="NCY195" s="202"/>
      <c r="NCZ195" s="199"/>
      <c r="NDA195" s="199"/>
      <c r="NDB195" s="80"/>
      <c r="NDC195" s="199"/>
      <c r="NDD195" s="199"/>
      <c r="NDE195" s="199"/>
      <c r="NDF195" s="200"/>
      <c r="NDG195" s="201"/>
      <c r="NDH195" s="202"/>
      <c r="NDI195" s="199"/>
      <c r="NDJ195" s="199"/>
      <c r="NDK195" s="80"/>
      <c r="NDL195" s="199"/>
      <c r="NDM195" s="199"/>
      <c r="NDN195" s="199"/>
      <c r="NDO195" s="200"/>
      <c r="NDP195" s="201"/>
      <c r="NDQ195" s="202"/>
      <c r="NDR195" s="199"/>
      <c r="NDS195" s="199"/>
      <c r="NDT195" s="80"/>
      <c r="NDU195" s="199"/>
      <c r="NDV195" s="199"/>
      <c r="NDW195" s="199"/>
      <c r="NDX195" s="200"/>
      <c r="NDY195" s="201"/>
      <c r="NDZ195" s="202"/>
      <c r="NEA195" s="199"/>
      <c r="NEB195" s="199"/>
      <c r="NEC195" s="80"/>
      <c r="NED195" s="199"/>
      <c r="NEE195" s="199"/>
      <c r="NEF195" s="199"/>
      <c r="NEG195" s="200"/>
      <c r="NEH195" s="201"/>
      <c r="NEI195" s="202"/>
      <c r="NEJ195" s="199"/>
      <c r="NEK195" s="199"/>
      <c r="NEL195" s="80"/>
      <c r="NEM195" s="199"/>
      <c r="NEN195" s="199"/>
      <c r="NEO195" s="199"/>
      <c r="NEP195" s="200"/>
      <c r="NEQ195" s="201"/>
      <c r="NER195" s="202"/>
      <c r="NES195" s="199"/>
      <c r="NET195" s="199"/>
      <c r="NEU195" s="80"/>
      <c r="NEV195" s="199"/>
      <c r="NEW195" s="199"/>
      <c r="NEX195" s="199"/>
      <c r="NEY195" s="200"/>
      <c r="NEZ195" s="201"/>
      <c r="NFA195" s="202"/>
      <c r="NFB195" s="199"/>
      <c r="NFC195" s="199"/>
      <c r="NFD195" s="80"/>
      <c r="NFE195" s="199"/>
      <c r="NFF195" s="199"/>
      <c r="NFG195" s="199"/>
      <c r="NFH195" s="200"/>
      <c r="NFI195" s="201"/>
      <c r="NFJ195" s="202"/>
      <c r="NFK195" s="199"/>
      <c r="NFL195" s="199"/>
      <c r="NFM195" s="80"/>
      <c r="NFN195" s="199"/>
      <c r="NFO195" s="199"/>
      <c r="NFP195" s="199"/>
      <c r="NFQ195" s="200"/>
      <c r="NFR195" s="201"/>
      <c r="NFS195" s="202"/>
      <c r="NFT195" s="199"/>
      <c r="NFU195" s="199"/>
      <c r="NFV195" s="80"/>
      <c r="NFW195" s="199"/>
      <c r="NFX195" s="199"/>
      <c r="NFY195" s="199"/>
      <c r="NFZ195" s="200"/>
      <c r="NGA195" s="201"/>
      <c r="NGB195" s="202"/>
      <c r="NGC195" s="199"/>
      <c r="NGD195" s="199"/>
      <c r="NGE195" s="80"/>
      <c r="NGF195" s="199"/>
      <c r="NGG195" s="199"/>
      <c r="NGH195" s="199"/>
      <c r="NGI195" s="200"/>
      <c r="NGJ195" s="201"/>
      <c r="NGK195" s="202"/>
      <c r="NGL195" s="199"/>
      <c r="NGM195" s="199"/>
      <c r="NGN195" s="80"/>
      <c r="NGO195" s="199"/>
      <c r="NGP195" s="199"/>
      <c r="NGQ195" s="199"/>
      <c r="NGR195" s="200"/>
      <c r="NGS195" s="201"/>
      <c r="NGT195" s="202"/>
      <c r="NGU195" s="199"/>
      <c r="NGV195" s="199"/>
      <c r="NGW195" s="80"/>
      <c r="NGX195" s="199"/>
      <c r="NGY195" s="199"/>
      <c r="NGZ195" s="199"/>
      <c r="NHA195" s="200"/>
      <c r="NHB195" s="201"/>
      <c r="NHC195" s="202"/>
      <c r="NHD195" s="199"/>
      <c r="NHE195" s="199"/>
      <c r="NHF195" s="80"/>
      <c r="NHG195" s="199"/>
      <c r="NHH195" s="199"/>
      <c r="NHI195" s="199"/>
      <c r="NHJ195" s="200"/>
      <c r="NHK195" s="201"/>
      <c r="NHL195" s="202"/>
      <c r="NHM195" s="199"/>
      <c r="NHN195" s="199"/>
      <c r="NHO195" s="80"/>
      <c r="NHP195" s="199"/>
      <c r="NHQ195" s="199"/>
      <c r="NHR195" s="199"/>
      <c r="NHS195" s="243"/>
      <c r="NHT195" s="244"/>
      <c r="NHU195" s="202"/>
      <c r="NHV195" s="199"/>
      <c r="NHW195" s="199"/>
      <c r="NHX195" s="80"/>
      <c r="NHY195" s="199"/>
      <c r="NHZ195" s="199"/>
      <c r="NIA195" s="199"/>
      <c r="NIB195" s="243"/>
      <c r="NIC195" s="244"/>
      <c r="NID195" s="245"/>
      <c r="NIG195" s="127"/>
      <c r="NIK195" s="243"/>
      <c r="NIL195" s="244"/>
      <c r="NIM195" s="245"/>
      <c r="NIP195" s="80"/>
      <c r="NIQ195" s="199"/>
      <c r="NIR195" s="199"/>
      <c r="NIS195" s="199"/>
      <c r="NIT195" s="200"/>
      <c r="NIU195" s="201"/>
      <c r="NIV195" s="202"/>
      <c r="NIW195" s="199"/>
      <c r="NIX195" s="199"/>
      <c r="NIY195" s="80"/>
      <c r="NIZ195" s="199"/>
      <c r="NJA195" s="199"/>
      <c r="NJB195" s="199"/>
      <c r="NJC195" s="200"/>
      <c r="NJD195" s="201"/>
      <c r="NJE195" s="202"/>
      <c r="NJF195" s="199"/>
      <c r="NJG195" s="199"/>
      <c r="NJH195" s="80"/>
      <c r="NJI195" s="199"/>
      <c r="NJJ195" s="199"/>
      <c r="NJK195" s="199"/>
      <c r="NJL195" s="200"/>
      <c r="NJM195" s="201"/>
      <c r="NJN195" s="202"/>
      <c r="NJO195" s="199"/>
      <c r="NJP195" s="199"/>
      <c r="NJQ195" s="80"/>
      <c r="NJR195" s="199"/>
      <c r="NJS195" s="199"/>
      <c r="NJT195" s="199"/>
      <c r="NJU195" s="200"/>
      <c r="NJV195" s="201"/>
      <c r="NJW195" s="202"/>
      <c r="NJX195" s="199"/>
      <c r="NJY195" s="199"/>
      <c r="NJZ195" s="80"/>
      <c r="NKA195" s="199"/>
      <c r="NKB195" s="199"/>
      <c r="NKC195" s="199"/>
      <c r="NKD195" s="200"/>
      <c r="NKE195" s="201"/>
      <c r="NKF195" s="202"/>
      <c r="NKG195" s="199"/>
      <c r="NKH195" s="199"/>
      <c r="NKI195" s="80"/>
      <c r="NKJ195" s="199"/>
      <c r="NKK195" s="199"/>
      <c r="NKL195" s="199"/>
      <c r="NKM195" s="200"/>
      <c r="NKN195" s="201"/>
      <c r="NKO195" s="202"/>
      <c r="NKP195" s="199"/>
      <c r="NKQ195" s="199"/>
      <c r="NKR195" s="80"/>
      <c r="NKS195" s="199"/>
      <c r="NKT195" s="199"/>
      <c r="NKU195" s="199"/>
      <c r="NKV195" s="200"/>
      <c r="NKW195" s="201"/>
      <c r="NKX195" s="202"/>
      <c r="NKY195" s="199"/>
      <c r="NKZ195" s="199"/>
      <c r="NLA195" s="80"/>
      <c r="NLB195" s="199"/>
      <c r="NLC195" s="199"/>
      <c r="NLD195" s="199"/>
      <c r="NLE195" s="200"/>
      <c r="NLF195" s="201"/>
      <c r="NLG195" s="202"/>
      <c r="NLH195" s="199"/>
      <c r="NLI195" s="199"/>
      <c r="NLJ195" s="80"/>
      <c r="NLK195" s="199"/>
      <c r="NLL195" s="199"/>
      <c r="NLM195" s="199"/>
      <c r="NLN195" s="200"/>
      <c r="NLO195" s="201"/>
      <c r="NLP195" s="202"/>
      <c r="NLQ195" s="199"/>
      <c r="NLR195" s="199"/>
      <c r="NLS195" s="80"/>
      <c r="NLT195" s="199"/>
      <c r="NLU195" s="199"/>
      <c r="NLV195" s="199"/>
      <c r="NLW195" s="200"/>
      <c r="NLX195" s="201"/>
      <c r="NLY195" s="202"/>
      <c r="NLZ195" s="199"/>
      <c r="NMA195" s="199"/>
      <c r="NMB195" s="80"/>
      <c r="NMC195" s="199"/>
      <c r="NMD195" s="199"/>
      <c r="NME195" s="199"/>
      <c r="NMF195" s="200"/>
      <c r="NMG195" s="201"/>
      <c r="NMH195" s="202"/>
      <c r="NMI195" s="199"/>
      <c r="NMJ195" s="199"/>
      <c r="NMK195" s="80"/>
      <c r="NML195" s="199"/>
      <c r="NMM195" s="199"/>
      <c r="NMN195" s="199"/>
      <c r="NMO195" s="200"/>
      <c r="NMP195" s="201"/>
      <c r="NMQ195" s="202"/>
      <c r="NMR195" s="199"/>
      <c r="NMS195" s="199"/>
      <c r="NMT195" s="80"/>
      <c r="NMU195" s="199"/>
      <c r="NMV195" s="199"/>
      <c r="NMW195" s="199"/>
      <c r="NMX195" s="200"/>
      <c r="NMY195" s="201"/>
      <c r="NMZ195" s="202"/>
      <c r="NNA195" s="199"/>
      <c r="NNB195" s="199"/>
      <c r="NNC195" s="80"/>
      <c r="NND195" s="199"/>
      <c r="NNE195" s="199"/>
      <c r="NNF195" s="199"/>
      <c r="NNG195" s="200"/>
      <c r="NNH195" s="201"/>
      <c r="NNI195" s="202"/>
      <c r="NNJ195" s="199"/>
      <c r="NNK195" s="199"/>
      <c r="NNL195" s="80"/>
      <c r="NNM195" s="199"/>
      <c r="NNN195" s="199"/>
      <c r="NNO195" s="199"/>
      <c r="NNP195" s="200"/>
      <c r="NNQ195" s="201"/>
      <c r="NNR195" s="202"/>
      <c r="NNS195" s="199"/>
      <c r="NNT195" s="199"/>
      <c r="NNU195" s="80"/>
      <c r="NNV195" s="199"/>
      <c r="NNW195" s="199"/>
      <c r="NNX195" s="199"/>
      <c r="NNY195" s="200"/>
      <c r="NNZ195" s="201"/>
      <c r="NOA195" s="202"/>
      <c r="NOB195" s="199"/>
      <c r="NOC195" s="199"/>
      <c r="NOD195" s="80"/>
      <c r="NOE195" s="199"/>
      <c r="NOF195" s="199"/>
      <c r="NOG195" s="199"/>
      <c r="NOH195" s="200"/>
      <c r="NOI195" s="201"/>
      <c r="NOJ195" s="202"/>
      <c r="NOK195" s="199"/>
      <c r="NOL195" s="199"/>
      <c r="NOM195" s="80"/>
      <c r="NON195" s="199"/>
      <c r="NOO195" s="199"/>
      <c r="NOP195" s="199"/>
      <c r="NOQ195" s="200"/>
      <c r="NOR195" s="201"/>
      <c r="NOS195" s="202"/>
      <c r="NOT195" s="199"/>
      <c r="NOU195" s="199"/>
      <c r="NOV195" s="80"/>
      <c r="NOW195" s="199"/>
      <c r="NOX195" s="199"/>
      <c r="NOY195" s="199"/>
      <c r="NOZ195" s="200"/>
      <c r="NPA195" s="201"/>
      <c r="NPB195" s="202"/>
      <c r="NPC195" s="199"/>
      <c r="NPD195" s="199"/>
      <c r="NPE195" s="80"/>
      <c r="NPF195" s="199"/>
      <c r="NPG195" s="199"/>
      <c r="NPH195" s="199"/>
      <c r="NPI195" s="200"/>
      <c r="NPJ195" s="201"/>
      <c r="NPK195" s="202"/>
      <c r="NPL195" s="199"/>
      <c r="NPM195" s="199"/>
      <c r="NPN195" s="80"/>
      <c r="NPO195" s="199"/>
      <c r="NPP195" s="199"/>
      <c r="NPQ195" s="199"/>
      <c r="NPR195" s="200"/>
      <c r="NPS195" s="201"/>
      <c r="NPT195" s="202"/>
      <c r="NPU195" s="199"/>
      <c r="NPV195" s="199"/>
      <c r="NPW195" s="80"/>
      <c r="NPX195" s="199"/>
      <c r="NPY195" s="199"/>
      <c r="NPZ195" s="199"/>
      <c r="NQA195" s="200"/>
      <c r="NQB195" s="201"/>
      <c r="NQC195" s="202"/>
      <c r="NQD195" s="199"/>
      <c r="NQE195" s="199"/>
      <c r="NQF195" s="80"/>
      <c r="NQG195" s="199"/>
      <c r="NQH195" s="199"/>
      <c r="NQI195" s="199"/>
      <c r="NQJ195" s="200"/>
      <c r="NQK195" s="201"/>
      <c r="NQL195" s="202"/>
      <c r="NQM195" s="199"/>
      <c r="NQN195" s="199"/>
      <c r="NQO195" s="80"/>
      <c r="NQP195" s="199"/>
      <c r="NQQ195" s="199"/>
      <c r="NQR195" s="199"/>
      <c r="NQS195" s="200"/>
      <c r="NQT195" s="201"/>
      <c r="NQU195" s="202"/>
      <c r="NQV195" s="199"/>
      <c r="NQW195" s="199"/>
      <c r="NQX195" s="80"/>
      <c r="NQY195" s="199"/>
      <c r="NQZ195" s="199"/>
      <c r="NRA195" s="199"/>
      <c r="NRB195" s="200"/>
      <c r="NRC195" s="201"/>
      <c r="NRD195" s="202"/>
      <c r="NRE195" s="199"/>
      <c r="NRF195" s="199"/>
      <c r="NRG195" s="80"/>
      <c r="NRH195" s="199"/>
      <c r="NRI195" s="199"/>
      <c r="NRJ195" s="199"/>
      <c r="NRK195" s="200"/>
      <c r="NRL195" s="201"/>
      <c r="NRM195" s="202"/>
      <c r="NRN195" s="199"/>
      <c r="NRP195" s="127"/>
      <c r="NRQ195" s="199"/>
      <c r="NRR195" s="199"/>
      <c r="NRS195" s="199"/>
      <c r="NRT195" s="200"/>
      <c r="NRU195" s="201"/>
      <c r="NRV195" s="202"/>
      <c r="NRW195" s="199"/>
      <c r="NRY195" s="127"/>
      <c r="NSC195" s="243"/>
      <c r="NSD195" s="244"/>
      <c r="NSE195" s="245"/>
      <c r="NSH195" s="127"/>
      <c r="NSL195" s="200"/>
      <c r="NSM195" s="201"/>
      <c r="NSN195" s="202"/>
      <c r="NSO195" s="199"/>
      <c r="NSP195" s="199"/>
      <c r="NSQ195" s="80"/>
      <c r="NSR195" s="199"/>
      <c r="NSS195" s="199"/>
      <c r="NST195" s="199"/>
      <c r="NSU195" s="200"/>
      <c r="NSV195" s="201"/>
      <c r="NSW195" s="202"/>
      <c r="NSX195" s="199"/>
      <c r="NSY195" s="199"/>
      <c r="NSZ195" s="80"/>
      <c r="NTA195" s="199"/>
      <c r="NTB195" s="199"/>
      <c r="NTC195" s="199"/>
      <c r="NTD195" s="200"/>
      <c r="NTE195" s="201"/>
      <c r="NTF195" s="202"/>
      <c r="NTG195" s="199"/>
      <c r="NTH195" s="199"/>
      <c r="NTI195" s="80"/>
      <c r="NTJ195" s="199"/>
      <c r="NTK195" s="199"/>
      <c r="NTL195" s="199"/>
      <c r="NTM195" s="200"/>
      <c r="NTN195" s="201"/>
      <c r="NTO195" s="202"/>
      <c r="NTP195" s="199"/>
      <c r="NTQ195" s="199"/>
      <c r="NTR195" s="80"/>
      <c r="NTS195" s="199"/>
      <c r="NTT195" s="199"/>
      <c r="NTU195" s="199"/>
      <c r="NTV195" s="200"/>
      <c r="NTW195" s="201"/>
      <c r="NTX195" s="202"/>
      <c r="NTY195" s="199"/>
      <c r="NTZ195" s="199"/>
      <c r="NUA195" s="80"/>
      <c r="NUB195" s="199"/>
      <c r="NUC195" s="199"/>
      <c r="NUD195" s="199"/>
      <c r="NUE195" s="200"/>
      <c r="NUF195" s="201"/>
      <c r="NUG195" s="202"/>
      <c r="NUH195" s="199"/>
      <c r="NUI195" s="199"/>
      <c r="NUJ195" s="80"/>
      <c r="NUK195" s="199"/>
      <c r="NUL195" s="199"/>
      <c r="NUM195" s="199"/>
      <c r="NUN195" s="200"/>
      <c r="NUO195" s="201"/>
      <c r="NUP195" s="202"/>
      <c r="NUQ195" s="199"/>
      <c r="NUR195" s="199"/>
      <c r="NUS195" s="80"/>
      <c r="NUT195" s="199"/>
      <c r="NUU195" s="199"/>
      <c r="NUV195" s="199"/>
      <c r="NUW195" s="200"/>
      <c r="NUX195" s="201"/>
      <c r="NUY195" s="202"/>
      <c r="NUZ195" s="199"/>
      <c r="NVA195" s="199"/>
      <c r="NVB195" s="80"/>
      <c r="NVC195" s="199"/>
      <c r="NVD195" s="199"/>
      <c r="NVE195" s="199"/>
      <c r="NVF195" s="200"/>
      <c r="NVG195" s="201"/>
      <c r="NVH195" s="202"/>
      <c r="NVI195" s="199"/>
      <c r="NVJ195" s="199"/>
      <c r="NVK195" s="80"/>
      <c r="NVL195" s="199"/>
      <c r="NVM195" s="199"/>
      <c r="NVN195" s="199"/>
      <c r="NVO195" s="200"/>
      <c r="NVP195" s="201"/>
      <c r="NVQ195" s="202"/>
      <c r="NVR195" s="199"/>
      <c r="NVS195" s="199"/>
      <c r="NVT195" s="80"/>
      <c r="NVU195" s="199"/>
      <c r="NVV195" s="199"/>
      <c r="NVW195" s="199"/>
      <c r="NVX195" s="200"/>
      <c r="NVY195" s="201"/>
      <c r="NVZ195" s="202"/>
      <c r="NWA195" s="199"/>
      <c r="NWB195" s="199"/>
      <c r="NWC195" s="80"/>
      <c r="NWD195" s="199"/>
      <c r="NWE195" s="199"/>
      <c r="NWF195" s="199"/>
      <c r="NWG195" s="200"/>
      <c r="NWH195" s="201"/>
      <c r="NWI195" s="202"/>
      <c r="NWJ195" s="199"/>
      <c r="NWK195" s="199"/>
      <c r="NWL195" s="80"/>
      <c r="NWM195" s="199"/>
      <c r="NWN195" s="199"/>
      <c r="NWO195" s="199"/>
      <c r="NWP195" s="200"/>
      <c r="NWQ195" s="201"/>
      <c r="NWR195" s="202"/>
      <c r="NWS195" s="199"/>
      <c r="NWT195" s="199"/>
      <c r="NWU195" s="80"/>
      <c r="NWV195" s="199"/>
      <c r="NWW195" s="199"/>
      <c r="NWX195" s="199"/>
      <c r="NWY195" s="200"/>
      <c r="NWZ195" s="201"/>
      <c r="NXA195" s="202"/>
      <c r="NXB195" s="199"/>
      <c r="NXC195" s="199"/>
      <c r="NXD195" s="80"/>
      <c r="NXE195" s="199"/>
      <c r="NXF195" s="199"/>
      <c r="NXG195" s="199"/>
      <c r="NXH195" s="200"/>
      <c r="NXI195" s="201"/>
      <c r="NXJ195" s="202"/>
      <c r="NXK195" s="199"/>
      <c r="NXL195" s="199"/>
      <c r="NXM195" s="80"/>
      <c r="NXN195" s="199"/>
      <c r="NXO195" s="199"/>
      <c r="NXP195" s="199"/>
      <c r="NXQ195" s="200"/>
      <c r="NXR195" s="201"/>
      <c r="NXS195" s="202"/>
      <c r="NXT195" s="199"/>
      <c r="NXU195" s="199"/>
      <c r="NXV195" s="80"/>
      <c r="NXW195" s="199"/>
      <c r="NXX195" s="199"/>
      <c r="NXY195" s="199"/>
      <c r="NXZ195" s="200"/>
      <c r="NYA195" s="201"/>
      <c r="NYB195" s="202"/>
      <c r="NYC195" s="199"/>
      <c r="NYD195" s="199"/>
      <c r="NYE195" s="80"/>
      <c r="NYF195" s="199"/>
      <c r="NYG195" s="199"/>
      <c r="NYH195" s="199"/>
      <c r="NYI195" s="200"/>
      <c r="NYJ195" s="201"/>
      <c r="NYK195" s="202"/>
      <c r="NYL195" s="199"/>
      <c r="NYM195" s="199"/>
      <c r="NYN195" s="80"/>
      <c r="NYO195" s="199"/>
      <c r="NYP195" s="199"/>
      <c r="NYQ195" s="199"/>
      <c r="NYR195" s="200"/>
      <c r="NYS195" s="201"/>
      <c r="NYT195" s="202"/>
      <c r="NYU195" s="199"/>
      <c r="NYV195" s="199"/>
      <c r="NYW195" s="80"/>
      <c r="NYX195" s="199"/>
      <c r="NYY195" s="199"/>
      <c r="NYZ195" s="199"/>
      <c r="NZA195" s="200"/>
      <c r="NZB195" s="201"/>
      <c r="NZC195" s="202"/>
      <c r="NZD195" s="199"/>
      <c r="NZE195" s="199"/>
      <c r="NZF195" s="80"/>
      <c r="NZG195" s="199"/>
      <c r="NZH195" s="199"/>
      <c r="NZI195" s="199"/>
      <c r="NZJ195" s="200"/>
      <c r="NZK195" s="201"/>
      <c r="NZL195" s="202"/>
      <c r="NZM195" s="199"/>
      <c r="NZN195" s="199"/>
      <c r="NZO195" s="80"/>
      <c r="NZP195" s="199"/>
      <c r="NZQ195" s="199"/>
      <c r="NZR195" s="199"/>
      <c r="NZS195" s="200"/>
      <c r="NZT195" s="201"/>
      <c r="NZU195" s="202"/>
      <c r="NZV195" s="199"/>
      <c r="NZW195" s="199"/>
      <c r="NZX195" s="80"/>
      <c r="NZY195" s="199"/>
      <c r="NZZ195" s="199"/>
      <c r="OAA195" s="199"/>
      <c r="OAB195" s="200"/>
      <c r="OAC195" s="201"/>
      <c r="OAD195" s="202"/>
      <c r="OAE195" s="199"/>
      <c r="OAF195" s="199"/>
      <c r="OAG195" s="80"/>
      <c r="OAH195" s="199"/>
      <c r="OAI195" s="199"/>
      <c r="OAJ195" s="199"/>
      <c r="OAK195" s="200"/>
      <c r="OAL195" s="201"/>
      <c r="OAM195" s="202"/>
      <c r="OAN195" s="199"/>
      <c r="OAO195" s="199"/>
      <c r="OAP195" s="80"/>
      <c r="OAQ195" s="199"/>
      <c r="OAR195" s="199"/>
      <c r="OAS195" s="199"/>
      <c r="OAT195" s="200"/>
      <c r="OAU195" s="201"/>
      <c r="OAV195" s="202"/>
      <c r="OAW195" s="199"/>
      <c r="OAX195" s="199"/>
      <c r="OAY195" s="80"/>
      <c r="OAZ195" s="199"/>
      <c r="OBA195" s="199"/>
      <c r="OBB195" s="199"/>
      <c r="OBC195" s="200"/>
      <c r="OBD195" s="201"/>
      <c r="OBE195" s="202"/>
      <c r="OBF195" s="199"/>
      <c r="OBG195" s="199"/>
      <c r="OBH195" s="80"/>
      <c r="OBI195" s="199"/>
      <c r="OBJ195" s="199"/>
      <c r="OBL195" s="243"/>
      <c r="OBM195" s="201"/>
      <c r="OBN195" s="202"/>
      <c r="OBO195" s="199"/>
      <c r="OBP195" s="199"/>
      <c r="OBQ195" s="80"/>
      <c r="OBR195" s="199"/>
      <c r="OBS195" s="199"/>
      <c r="OBU195" s="243"/>
      <c r="OBV195" s="244"/>
      <c r="OBW195" s="245"/>
      <c r="OBZ195" s="127"/>
      <c r="OCD195" s="243"/>
      <c r="OCE195" s="244"/>
      <c r="OCF195" s="245"/>
      <c r="OCH195" s="199"/>
      <c r="OCI195" s="80"/>
      <c r="OCJ195" s="199"/>
      <c r="OCK195" s="199"/>
      <c r="OCL195" s="199"/>
      <c r="OCM195" s="200"/>
      <c r="OCN195" s="201"/>
      <c r="OCO195" s="202"/>
      <c r="OCP195" s="199"/>
      <c r="OCQ195" s="199"/>
      <c r="OCR195" s="80"/>
      <c r="OCS195" s="199"/>
      <c r="OCT195" s="199"/>
      <c r="OCU195" s="199"/>
      <c r="OCV195" s="200"/>
      <c r="OCW195" s="201"/>
      <c r="OCX195" s="202"/>
      <c r="OCY195" s="199"/>
      <c r="OCZ195" s="199"/>
      <c r="ODA195" s="80"/>
      <c r="ODB195" s="199"/>
      <c r="ODC195" s="199"/>
      <c r="ODD195" s="199"/>
      <c r="ODE195" s="200"/>
      <c r="ODF195" s="201"/>
      <c r="ODG195" s="202"/>
      <c r="ODH195" s="199"/>
      <c r="ODI195" s="199"/>
      <c r="ODJ195" s="80"/>
      <c r="ODK195" s="199"/>
      <c r="ODL195" s="199"/>
      <c r="ODM195" s="199"/>
      <c r="ODN195" s="200"/>
      <c r="ODO195" s="201"/>
      <c r="ODP195" s="202"/>
      <c r="ODQ195" s="199"/>
      <c r="ODR195" s="199"/>
      <c r="ODS195" s="80"/>
      <c r="ODT195" s="199"/>
      <c r="ODU195" s="199"/>
      <c r="ODV195" s="199"/>
      <c r="ODW195" s="200"/>
      <c r="ODX195" s="201"/>
      <c r="ODY195" s="202"/>
      <c r="ODZ195" s="199"/>
      <c r="OEA195" s="199"/>
      <c r="OEB195" s="80"/>
      <c r="OEC195" s="199"/>
      <c r="OED195" s="199"/>
      <c r="OEE195" s="199"/>
      <c r="OEF195" s="200"/>
      <c r="OEG195" s="201"/>
      <c r="OEH195" s="202"/>
      <c r="OEI195" s="199"/>
      <c r="OEJ195" s="199"/>
      <c r="OEK195" s="80"/>
      <c r="OEL195" s="199"/>
      <c r="OEM195" s="199"/>
      <c r="OEN195" s="199"/>
      <c r="OEO195" s="200"/>
      <c r="OEP195" s="201"/>
      <c r="OEQ195" s="202"/>
      <c r="OER195" s="199"/>
      <c r="OES195" s="199"/>
      <c r="OET195" s="80"/>
      <c r="OEU195" s="199"/>
      <c r="OEV195" s="199"/>
      <c r="OEW195" s="199"/>
      <c r="OEX195" s="200"/>
      <c r="OEY195" s="201"/>
      <c r="OEZ195" s="202"/>
      <c r="OFA195" s="199"/>
      <c r="OFB195" s="199"/>
      <c r="OFC195" s="80"/>
      <c r="OFD195" s="199"/>
      <c r="OFE195" s="199"/>
      <c r="OFF195" s="199"/>
      <c r="OFG195" s="200"/>
      <c r="OFH195" s="201"/>
      <c r="OFI195" s="202"/>
      <c r="OFJ195" s="199"/>
      <c r="OFK195" s="199"/>
      <c r="OFL195" s="80"/>
      <c r="OFM195" s="199"/>
      <c r="OFN195" s="199"/>
      <c r="OFO195" s="199"/>
      <c r="OFP195" s="200"/>
      <c r="OFQ195" s="201"/>
      <c r="OFR195" s="202"/>
      <c r="OFS195" s="199"/>
      <c r="OFT195" s="199"/>
      <c r="OFU195" s="80"/>
      <c r="OFV195" s="199"/>
      <c r="OFW195" s="199"/>
      <c r="OFX195" s="199"/>
      <c r="OFY195" s="200"/>
      <c r="OFZ195" s="201"/>
      <c r="OGA195" s="202"/>
      <c r="OGB195" s="199"/>
      <c r="OGC195" s="199"/>
      <c r="OGD195" s="80"/>
      <c r="OGE195" s="199"/>
      <c r="OGF195" s="199"/>
      <c r="OGG195" s="199"/>
      <c r="OGH195" s="200"/>
      <c r="OGI195" s="201"/>
      <c r="OGJ195" s="202"/>
      <c r="OGK195" s="199"/>
      <c r="OGL195" s="199"/>
      <c r="OGM195" s="80"/>
      <c r="OGN195" s="199"/>
      <c r="OGO195" s="199"/>
      <c r="OGP195" s="199"/>
      <c r="OGQ195" s="200"/>
      <c r="OGR195" s="201"/>
      <c r="OGS195" s="202"/>
      <c r="OGT195" s="199"/>
      <c r="OGU195" s="199"/>
      <c r="OGV195" s="80"/>
      <c r="OGW195" s="199"/>
      <c r="OGX195" s="199"/>
      <c r="OGY195" s="199"/>
      <c r="OGZ195" s="200"/>
      <c r="OHA195" s="201"/>
      <c r="OHB195" s="202"/>
      <c r="OHC195" s="199"/>
      <c r="OHD195" s="199"/>
      <c r="OHE195" s="80"/>
      <c r="OHF195" s="199"/>
      <c r="OHG195" s="199"/>
      <c r="OHH195" s="199"/>
      <c r="OHI195" s="200"/>
      <c r="OHJ195" s="201"/>
      <c r="OHK195" s="202"/>
      <c r="OHL195" s="199"/>
      <c r="OHM195" s="199"/>
      <c r="OHN195" s="80"/>
      <c r="OHO195" s="199"/>
      <c r="OHP195" s="199"/>
      <c r="OHQ195" s="199"/>
      <c r="OHR195" s="200"/>
      <c r="OHS195" s="201"/>
      <c r="OHT195" s="202"/>
      <c r="OHU195" s="199"/>
      <c r="OHV195" s="199"/>
      <c r="OHW195" s="80"/>
      <c r="OHX195" s="199"/>
      <c r="OHY195" s="199"/>
      <c r="OHZ195" s="199"/>
      <c r="OIA195" s="200"/>
      <c r="OIB195" s="201"/>
      <c r="OIC195" s="202"/>
      <c r="OID195" s="199"/>
      <c r="OIE195" s="199"/>
      <c r="OIF195" s="80"/>
      <c r="OIG195" s="199"/>
      <c r="OIH195" s="199"/>
      <c r="OII195" s="199"/>
      <c r="OIJ195" s="200"/>
      <c r="OIK195" s="201"/>
      <c r="OIL195" s="202"/>
      <c r="OIM195" s="199"/>
      <c r="OIN195" s="199"/>
      <c r="OIO195" s="80"/>
      <c r="OIP195" s="199"/>
      <c r="OIQ195" s="199"/>
      <c r="OIR195" s="199"/>
      <c r="OIS195" s="200"/>
      <c r="OIT195" s="201"/>
      <c r="OIU195" s="202"/>
      <c r="OIV195" s="199"/>
      <c r="OIW195" s="199"/>
      <c r="OIX195" s="80"/>
      <c r="OIY195" s="199"/>
      <c r="OIZ195" s="199"/>
      <c r="OJA195" s="199"/>
      <c r="OJB195" s="200"/>
      <c r="OJC195" s="201"/>
      <c r="OJD195" s="202"/>
      <c r="OJE195" s="199"/>
      <c r="OJF195" s="199"/>
      <c r="OJG195" s="80"/>
      <c r="OJH195" s="199"/>
      <c r="OJI195" s="199"/>
      <c r="OJJ195" s="199"/>
      <c r="OJK195" s="200"/>
      <c r="OJL195" s="201"/>
      <c r="OJM195" s="202"/>
      <c r="OJN195" s="199"/>
      <c r="OJO195" s="199"/>
      <c r="OJP195" s="80"/>
      <c r="OJQ195" s="199"/>
      <c r="OJR195" s="199"/>
      <c r="OJS195" s="199"/>
      <c r="OJT195" s="200"/>
      <c r="OJU195" s="201"/>
      <c r="OJV195" s="202"/>
      <c r="OJW195" s="199"/>
      <c r="OJX195" s="199"/>
      <c r="OJY195" s="80"/>
      <c r="OJZ195" s="199"/>
      <c r="OKA195" s="199"/>
      <c r="OKB195" s="199"/>
      <c r="OKC195" s="200"/>
      <c r="OKD195" s="201"/>
      <c r="OKE195" s="202"/>
      <c r="OKF195" s="199"/>
      <c r="OKG195" s="199"/>
      <c r="OKH195" s="80"/>
      <c r="OKI195" s="199"/>
      <c r="OKJ195" s="199"/>
      <c r="OKK195" s="199"/>
      <c r="OKL195" s="200"/>
      <c r="OKM195" s="201"/>
      <c r="OKN195" s="202"/>
      <c r="OKO195" s="199"/>
      <c r="OKP195" s="199"/>
      <c r="OKQ195" s="80"/>
      <c r="OKR195" s="199"/>
      <c r="OKS195" s="199"/>
      <c r="OKT195" s="199"/>
      <c r="OKU195" s="200"/>
      <c r="OKV195" s="201"/>
      <c r="OKW195" s="202"/>
      <c r="OKX195" s="199"/>
      <c r="OKY195" s="199"/>
      <c r="OKZ195" s="80"/>
      <c r="OLA195" s="199"/>
      <c r="OLB195" s="199"/>
      <c r="OLC195" s="199"/>
      <c r="OLD195" s="200"/>
      <c r="OLE195" s="201"/>
      <c r="OLF195" s="202"/>
      <c r="OLI195" s="80"/>
      <c r="OLJ195" s="199"/>
      <c r="OLK195" s="199"/>
      <c r="OLL195" s="199"/>
      <c r="OLM195" s="200"/>
      <c r="OLN195" s="201"/>
      <c r="OLO195" s="202"/>
      <c r="OLR195" s="127"/>
      <c r="OLV195" s="243"/>
      <c r="OLW195" s="244"/>
      <c r="OLX195" s="245"/>
      <c r="OMA195" s="127"/>
      <c r="OMD195" s="199"/>
      <c r="OME195" s="200"/>
      <c r="OMF195" s="201"/>
      <c r="OMG195" s="202"/>
      <c r="OMH195" s="199"/>
      <c r="OMI195" s="199"/>
      <c r="OMJ195" s="80"/>
      <c r="OMK195" s="199"/>
      <c r="OML195" s="199"/>
      <c r="OMM195" s="199"/>
      <c r="OMN195" s="200"/>
      <c r="OMO195" s="201"/>
      <c r="OMP195" s="202"/>
      <c r="OMQ195" s="199"/>
      <c r="OMR195" s="199"/>
      <c r="OMS195" s="80"/>
      <c r="OMT195" s="199"/>
      <c r="OMU195" s="199"/>
      <c r="OMV195" s="199"/>
      <c r="OMW195" s="200"/>
      <c r="OMX195" s="201"/>
      <c r="OMY195" s="202"/>
      <c r="OMZ195" s="199"/>
      <c r="ONA195" s="199"/>
      <c r="ONB195" s="80"/>
      <c r="ONC195" s="199"/>
      <c r="OND195" s="199"/>
      <c r="ONE195" s="199"/>
      <c r="ONF195" s="200"/>
      <c r="ONG195" s="201"/>
      <c r="ONH195" s="202"/>
      <c r="ONI195" s="199"/>
      <c r="ONJ195" s="199"/>
      <c r="ONK195" s="80"/>
      <c r="ONL195" s="199"/>
      <c r="ONM195" s="199"/>
      <c r="ONN195" s="199"/>
      <c r="ONO195" s="200"/>
      <c r="ONP195" s="201"/>
      <c r="ONQ195" s="202"/>
      <c r="ONR195" s="199"/>
      <c r="ONS195" s="199"/>
      <c r="ONT195" s="80"/>
      <c r="ONU195" s="199"/>
      <c r="ONV195" s="199"/>
      <c r="ONW195" s="199"/>
      <c r="ONX195" s="200"/>
      <c r="ONY195" s="201"/>
      <c r="ONZ195" s="202"/>
      <c r="OOA195" s="199"/>
      <c r="OOB195" s="199"/>
      <c r="OOC195" s="80"/>
      <c r="OOD195" s="199"/>
      <c r="OOE195" s="199"/>
      <c r="OOF195" s="199"/>
      <c r="OOG195" s="200"/>
      <c r="OOH195" s="201"/>
      <c r="OOI195" s="202"/>
      <c r="OOJ195" s="199"/>
      <c r="OOK195" s="199"/>
      <c r="OOL195" s="80"/>
      <c r="OOM195" s="199"/>
      <c r="OON195" s="199"/>
      <c r="OOO195" s="199"/>
      <c r="OOP195" s="200"/>
      <c r="OOQ195" s="201"/>
      <c r="OOR195" s="202"/>
      <c r="OOS195" s="199"/>
      <c r="OOT195" s="199"/>
      <c r="OOU195" s="80"/>
      <c r="OOV195" s="199"/>
      <c r="OOW195" s="199"/>
      <c r="OOX195" s="199"/>
      <c r="OOY195" s="200"/>
      <c r="OOZ195" s="201"/>
      <c r="OPA195" s="202"/>
      <c r="OPB195" s="199"/>
      <c r="OPC195" s="199"/>
      <c r="OPD195" s="80"/>
      <c r="OPE195" s="199"/>
      <c r="OPF195" s="199"/>
      <c r="OPG195" s="199"/>
      <c r="OPH195" s="200"/>
      <c r="OPI195" s="201"/>
      <c r="OPJ195" s="202"/>
      <c r="OPK195" s="199"/>
      <c r="OPL195" s="199"/>
      <c r="OPM195" s="80"/>
      <c r="OPN195" s="199"/>
      <c r="OPO195" s="199"/>
      <c r="OPP195" s="199"/>
      <c r="OPQ195" s="200"/>
      <c r="OPR195" s="201"/>
      <c r="OPS195" s="202"/>
      <c r="OPT195" s="199"/>
      <c r="OPU195" s="199"/>
      <c r="OPV195" s="80"/>
      <c r="OPW195" s="199"/>
      <c r="OPX195" s="199"/>
      <c r="OPY195" s="199"/>
      <c r="OPZ195" s="200"/>
      <c r="OQA195" s="201"/>
      <c r="OQB195" s="202"/>
      <c r="OQC195" s="199"/>
      <c r="OQD195" s="199"/>
      <c r="OQE195" s="80"/>
      <c r="OQF195" s="199"/>
      <c r="OQG195" s="199"/>
      <c r="OQH195" s="199"/>
      <c r="OQI195" s="200"/>
      <c r="OQJ195" s="201"/>
      <c r="OQK195" s="202"/>
      <c r="OQL195" s="199"/>
      <c r="OQM195" s="199"/>
      <c r="OQN195" s="80"/>
      <c r="OQO195" s="199"/>
      <c r="OQP195" s="199"/>
      <c r="OQQ195" s="199"/>
      <c r="OQR195" s="200"/>
      <c r="OQS195" s="201"/>
      <c r="OQT195" s="202"/>
      <c r="OQU195" s="199"/>
      <c r="OQV195" s="199"/>
      <c r="OQW195" s="80"/>
      <c r="OQX195" s="199"/>
      <c r="OQY195" s="199"/>
      <c r="OQZ195" s="199"/>
      <c r="ORA195" s="200"/>
      <c r="ORB195" s="201"/>
      <c r="ORC195" s="202"/>
      <c r="ORD195" s="199"/>
      <c r="ORE195" s="199"/>
      <c r="ORF195" s="80"/>
      <c r="ORG195" s="199"/>
      <c r="ORH195" s="199"/>
      <c r="ORI195" s="199"/>
      <c r="ORJ195" s="200"/>
      <c r="ORK195" s="201"/>
      <c r="ORL195" s="202"/>
      <c r="ORM195" s="199"/>
      <c r="ORN195" s="199"/>
      <c r="ORO195" s="80"/>
      <c r="ORP195" s="199"/>
      <c r="ORQ195" s="199"/>
      <c r="ORR195" s="199"/>
      <c r="ORS195" s="200"/>
      <c r="ORT195" s="201"/>
      <c r="ORU195" s="202"/>
      <c r="ORV195" s="199"/>
      <c r="ORW195" s="199"/>
      <c r="ORX195" s="80"/>
      <c r="ORY195" s="199"/>
      <c r="ORZ195" s="199"/>
      <c r="OSA195" s="199"/>
      <c r="OSB195" s="200"/>
      <c r="OSC195" s="201"/>
      <c r="OSD195" s="202"/>
      <c r="OSE195" s="199"/>
      <c r="OSF195" s="199"/>
      <c r="OSG195" s="80"/>
      <c r="OSH195" s="199"/>
      <c r="OSI195" s="199"/>
      <c r="OSJ195" s="199"/>
      <c r="OSK195" s="200"/>
      <c r="OSL195" s="201"/>
      <c r="OSM195" s="202"/>
      <c r="OSN195" s="199"/>
      <c r="OSO195" s="199"/>
      <c r="OSP195" s="80"/>
      <c r="OSQ195" s="199"/>
      <c r="OSR195" s="199"/>
      <c r="OSS195" s="199"/>
      <c r="OST195" s="200"/>
      <c r="OSU195" s="201"/>
      <c r="OSV195" s="202"/>
      <c r="OSW195" s="199"/>
      <c r="OSX195" s="199"/>
      <c r="OSY195" s="80"/>
      <c r="OSZ195" s="199"/>
      <c r="OTA195" s="199"/>
      <c r="OTB195" s="199"/>
      <c r="OTC195" s="200"/>
      <c r="OTD195" s="201"/>
      <c r="OTE195" s="202"/>
      <c r="OTF195" s="199"/>
      <c r="OTG195" s="199"/>
      <c r="OTH195" s="80"/>
      <c r="OTI195" s="199"/>
      <c r="OTJ195" s="199"/>
      <c r="OTK195" s="199"/>
      <c r="OTL195" s="200"/>
      <c r="OTM195" s="201"/>
      <c r="OTN195" s="202"/>
      <c r="OTO195" s="199"/>
      <c r="OTP195" s="199"/>
      <c r="OTQ195" s="80"/>
      <c r="OTR195" s="199"/>
      <c r="OTS195" s="199"/>
      <c r="OTT195" s="199"/>
      <c r="OTU195" s="200"/>
      <c r="OTV195" s="201"/>
      <c r="OTW195" s="202"/>
      <c r="OTX195" s="199"/>
      <c r="OTY195" s="199"/>
      <c r="OTZ195" s="80"/>
      <c r="OUA195" s="199"/>
      <c r="OUB195" s="199"/>
      <c r="OUC195" s="199"/>
      <c r="OUD195" s="200"/>
      <c r="OUE195" s="201"/>
      <c r="OUF195" s="202"/>
      <c r="OUG195" s="199"/>
      <c r="OUH195" s="199"/>
      <c r="OUI195" s="80"/>
      <c r="OUJ195" s="199"/>
      <c r="OUK195" s="199"/>
      <c r="OUL195" s="199"/>
      <c r="OUM195" s="200"/>
      <c r="OUN195" s="201"/>
      <c r="OUO195" s="202"/>
      <c r="OUP195" s="199"/>
      <c r="OUQ195" s="199"/>
      <c r="OUR195" s="80"/>
      <c r="OUS195" s="199"/>
      <c r="OUT195" s="199"/>
      <c r="OUU195" s="199"/>
      <c r="OUV195" s="200"/>
      <c r="OUW195" s="201"/>
      <c r="OUX195" s="202"/>
      <c r="OUY195" s="199"/>
      <c r="OUZ195" s="199"/>
      <c r="OVA195" s="80"/>
      <c r="OVB195" s="199"/>
      <c r="OVE195" s="200"/>
      <c r="OVF195" s="201"/>
      <c r="OVG195" s="202"/>
      <c r="OVH195" s="199"/>
      <c r="OVI195" s="199"/>
      <c r="OVJ195" s="80"/>
      <c r="OVK195" s="199"/>
      <c r="OVN195" s="243"/>
      <c r="OVO195" s="244"/>
      <c r="OVP195" s="245"/>
      <c r="OVS195" s="127"/>
      <c r="OVW195" s="243"/>
      <c r="OVX195" s="244"/>
      <c r="OVY195" s="245"/>
      <c r="OVZ195" s="199"/>
      <c r="OWA195" s="199"/>
      <c r="OWB195" s="80"/>
      <c r="OWC195" s="199"/>
      <c r="OWD195" s="199"/>
      <c r="OWE195" s="199"/>
      <c r="OWF195" s="200"/>
      <c r="OWG195" s="201"/>
      <c r="OWH195" s="202"/>
      <c r="OWI195" s="199"/>
      <c r="OWJ195" s="199"/>
      <c r="OWK195" s="80"/>
      <c r="OWL195" s="199"/>
      <c r="OWM195" s="199"/>
      <c r="OWN195" s="199"/>
      <c r="OWO195" s="200"/>
      <c r="OWP195" s="201"/>
      <c r="OWQ195" s="202"/>
      <c r="OWR195" s="199"/>
      <c r="OWS195" s="199"/>
      <c r="OWT195" s="80"/>
      <c r="OWU195" s="199"/>
      <c r="OWV195" s="199"/>
      <c r="OWW195" s="199"/>
      <c r="OWX195" s="200"/>
      <c r="OWY195" s="201"/>
      <c r="OWZ195" s="202"/>
      <c r="OXA195" s="199"/>
      <c r="OXB195" s="199"/>
      <c r="OXC195" s="80"/>
      <c r="OXD195" s="199"/>
      <c r="OXE195" s="199"/>
      <c r="OXF195" s="199"/>
      <c r="OXG195" s="200"/>
      <c r="OXH195" s="201"/>
      <c r="OXI195" s="202"/>
      <c r="OXJ195" s="199"/>
      <c r="OXK195" s="199"/>
      <c r="OXL195" s="80"/>
      <c r="OXM195" s="199"/>
      <c r="OXN195" s="199"/>
      <c r="OXO195" s="199"/>
      <c r="OXP195" s="200"/>
      <c r="OXQ195" s="201"/>
      <c r="OXR195" s="202"/>
      <c r="OXS195" s="199"/>
      <c r="OXT195" s="199"/>
      <c r="OXU195" s="80"/>
      <c r="OXV195" s="199"/>
      <c r="OXW195" s="199"/>
      <c r="OXX195" s="199"/>
      <c r="OXY195" s="200"/>
      <c r="OXZ195" s="201"/>
      <c r="OYA195" s="202"/>
      <c r="OYB195" s="199"/>
      <c r="OYC195" s="199"/>
      <c r="OYD195" s="80"/>
      <c r="OYE195" s="199"/>
      <c r="OYF195" s="199"/>
      <c r="OYG195" s="199"/>
      <c r="OYH195" s="200"/>
      <c r="OYI195" s="201"/>
      <c r="OYJ195" s="202"/>
      <c r="OYK195" s="199"/>
      <c r="OYL195" s="199"/>
      <c r="OYM195" s="80"/>
      <c r="OYN195" s="199"/>
      <c r="OYO195" s="199"/>
      <c r="OYP195" s="199"/>
      <c r="OYQ195" s="200"/>
      <c r="OYR195" s="201"/>
      <c r="OYS195" s="202"/>
      <c r="OYT195" s="199"/>
      <c r="OYU195" s="199"/>
      <c r="OYV195" s="80"/>
      <c r="OYW195" s="199"/>
      <c r="OYX195" s="199"/>
      <c r="OYY195" s="199"/>
      <c r="OYZ195" s="200"/>
      <c r="OZA195" s="201"/>
      <c r="OZB195" s="202"/>
      <c r="OZC195" s="199"/>
      <c r="OZD195" s="199"/>
      <c r="OZE195" s="80"/>
      <c r="OZF195" s="199"/>
      <c r="OZG195" s="199"/>
      <c r="OZH195" s="199"/>
      <c r="OZI195" s="200"/>
      <c r="OZJ195" s="201"/>
      <c r="OZK195" s="202"/>
      <c r="OZL195" s="199"/>
      <c r="OZM195" s="199"/>
      <c r="OZN195" s="80"/>
      <c r="OZO195" s="199"/>
      <c r="OZP195" s="199"/>
      <c r="OZQ195" s="199"/>
      <c r="OZR195" s="200"/>
      <c r="OZS195" s="201"/>
      <c r="OZT195" s="202"/>
      <c r="OZU195" s="199"/>
      <c r="OZV195" s="199"/>
      <c r="OZW195" s="80"/>
      <c r="OZX195" s="199"/>
      <c r="OZY195" s="199"/>
      <c r="OZZ195" s="199"/>
      <c r="PAA195" s="200"/>
      <c r="PAB195" s="201"/>
      <c r="PAC195" s="202"/>
      <c r="PAD195" s="199"/>
      <c r="PAE195" s="199"/>
      <c r="PAF195" s="80"/>
      <c r="PAG195" s="199"/>
      <c r="PAH195" s="199"/>
      <c r="PAI195" s="199"/>
      <c r="PAJ195" s="200"/>
      <c r="PAK195" s="201"/>
      <c r="PAL195" s="202"/>
      <c r="PAM195" s="199"/>
      <c r="PAN195" s="199"/>
      <c r="PAO195" s="80"/>
      <c r="PAP195" s="199"/>
      <c r="PAQ195" s="199"/>
      <c r="PAR195" s="199"/>
      <c r="PAS195" s="200"/>
      <c r="PAT195" s="201"/>
      <c r="PAU195" s="202"/>
      <c r="PAV195" s="199"/>
      <c r="PAW195" s="199"/>
      <c r="PAX195" s="80"/>
      <c r="PAY195" s="199"/>
      <c r="PAZ195" s="199"/>
      <c r="PBA195" s="199"/>
      <c r="PBB195" s="200"/>
      <c r="PBC195" s="201"/>
      <c r="PBD195" s="202"/>
      <c r="PBE195" s="199"/>
      <c r="PBF195" s="199"/>
      <c r="PBG195" s="80"/>
      <c r="PBH195" s="199"/>
      <c r="PBI195" s="199"/>
      <c r="PBJ195" s="199"/>
      <c r="PBK195" s="200"/>
      <c r="PBL195" s="201"/>
      <c r="PBM195" s="202"/>
      <c r="PBN195" s="199"/>
      <c r="PBO195" s="199"/>
      <c r="PBP195" s="80"/>
      <c r="PBQ195" s="199"/>
      <c r="PBR195" s="199"/>
      <c r="PBS195" s="199"/>
      <c r="PBT195" s="200"/>
      <c r="PBU195" s="201"/>
      <c r="PBV195" s="202"/>
      <c r="PBW195" s="199"/>
      <c r="PBX195" s="199"/>
      <c r="PBY195" s="80"/>
      <c r="PBZ195" s="199"/>
      <c r="PCA195" s="199"/>
      <c r="PCB195" s="199"/>
      <c r="PCC195" s="200"/>
      <c r="PCD195" s="201"/>
      <c r="PCE195" s="202"/>
      <c r="PCF195" s="199"/>
      <c r="PCG195" s="199"/>
      <c r="PCH195" s="80"/>
      <c r="PCI195" s="199"/>
      <c r="PCJ195" s="199"/>
      <c r="PCK195" s="199"/>
      <c r="PCL195" s="200"/>
      <c r="PCM195" s="201"/>
      <c r="PCN195" s="202"/>
      <c r="PCO195" s="199"/>
      <c r="PCP195" s="199"/>
      <c r="PCQ195" s="80"/>
      <c r="PCR195" s="199"/>
      <c r="PCS195" s="199"/>
      <c r="PCT195" s="199"/>
      <c r="PCU195" s="200"/>
      <c r="PCV195" s="201"/>
      <c r="PCW195" s="202"/>
      <c r="PCX195" s="199"/>
      <c r="PCY195" s="199"/>
      <c r="PCZ195" s="80"/>
      <c r="PDA195" s="199"/>
      <c r="PDB195" s="199"/>
      <c r="PDC195" s="199"/>
      <c r="PDD195" s="200"/>
      <c r="PDE195" s="201"/>
      <c r="PDF195" s="202"/>
      <c r="PDG195" s="199"/>
      <c r="PDH195" s="199"/>
      <c r="PDI195" s="80"/>
      <c r="PDJ195" s="199"/>
      <c r="PDK195" s="199"/>
      <c r="PDL195" s="199"/>
      <c r="PDM195" s="200"/>
      <c r="PDN195" s="201"/>
      <c r="PDO195" s="202"/>
      <c r="PDP195" s="199"/>
      <c r="PDQ195" s="199"/>
      <c r="PDR195" s="80"/>
      <c r="PDS195" s="199"/>
      <c r="PDT195" s="199"/>
      <c r="PDU195" s="199"/>
      <c r="PDV195" s="200"/>
      <c r="PDW195" s="201"/>
      <c r="PDX195" s="202"/>
      <c r="PDY195" s="199"/>
      <c r="PDZ195" s="199"/>
      <c r="PEA195" s="80"/>
      <c r="PEB195" s="199"/>
      <c r="PEC195" s="199"/>
      <c r="PED195" s="199"/>
      <c r="PEE195" s="200"/>
      <c r="PEF195" s="201"/>
      <c r="PEG195" s="202"/>
      <c r="PEH195" s="199"/>
      <c r="PEI195" s="199"/>
      <c r="PEJ195" s="80"/>
      <c r="PEK195" s="199"/>
      <c r="PEL195" s="199"/>
      <c r="PEM195" s="199"/>
      <c r="PEN195" s="200"/>
      <c r="PEO195" s="201"/>
      <c r="PEP195" s="202"/>
      <c r="PEQ195" s="199"/>
      <c r="PER195" s="199"/>
      <c r="PES195" s="80"/>
      <c r="PET195" s="199"/>
      <c r="PEU195" s="199"/>
      <c r="PEV195" s="199"/>
      <c r="PEW195" s="200"/>
      <c r="PEX195" s="201"/>
      <c r="PEY195" s="245"/>
      <c r="PFA195" s="199"/>
      <c r="PFB195" s="80"/>
      <c r="PFC195" s="199"/>
      <c r="PFD195" s="199"/>
      <c r="PFE195" s="199"/>
      <c r="PFF195" s="200"/>
      <c r="PFG195" s="201"/>
      <c r="PFH195" s="245"/>
      <c r="PFK195" s="127"/>
      <c r="PFO195" s="243"/>
      <c r="PFP195" s="244"/>
      <c r="PFQ195" s="245"/>
      <c r="PFT195" s="127"/>
      <c r="PFV195" s="199"/>
      <c r="PFW195" s="199"/>
      <c r="PFX195" s="200"/>
      <c r="PFY195" s="201"/>
      <c r="PFZ195" s="202"/>
      <c r="PGA195" s="199"/>
      <c r="PGB195" s="199"/>
      <c r="PGC195" s="80"/>
      <c r="PGD195" s="199"/>
      <c r="PGE195" s="199"/>
      <c r="PGF195" s="199"/>
      <c r="PGG195" s="200"/>
      <c r="PGH195" s="201"/>
      <c r="PGI195" s="202"/>
      <c r="PGJ195" s="199"/>
      <c r="PGK195" s="199"/>
      <c r="PGL195" s="80"/>
      <c r="PGM195" s="199"/>
      <c r="PGN195" s="199"/>
      <c r="PGO195" s="199"/>
      <c r="PGP195" s="200"/>
      <c r="PGQ195" s="201"/>
      <c r="PGR195" s="202"/>
      <c r="PGS195" s="199"/>
      <c r="PGT195" s="199"/>
      <c r="PGU195" s="80"/>
      <c r="PGV195" s="199"/>
      <c r="PGW195" s="199"/>
      <c r="PGX195" s="199"/>
      <c r="PGY195" s="200"/>
      <c r="PGZ195" s="201"/>
      <c r="PHA195" s="202"/>
      <c r="PHB195" s="199"/>
      <c r="PHC195" s="199"/>
      <c r="PHD195" s="80"/>
      <c r="PHE195" s="199"/>
      <c r="PHF195" s="199"/>
      <c r="PHG195" s="199"/>
      <c r="PHH195" s="200"/>
      <c r="PHI195" s="201"/>
      <c r="PHJ195" s="202"/>
      <c r="PHK195" s="199"/>
      <c r="PHL195" s="199"/>
      <c r="PHM195" s="80"/>
      <c r="PHN195" s="199"/>
      <c r="PHO195" s="199"/>
      <c r="PHP195" s="199"/>
      <c r="PHQ195" s="200"/>
      <c r="PHR195" s="201"/>
      <c r="PHS195" s="202"/>
      <c r="PHT195" s="199"/>
      <c r="PHU195" s="199"/>
      <c r="PHV195" s="80"/>
      <c r="PHW195" s="199"/>
      <c r="PHX195" s="199"/>
      <c r="PHY195" s="199"/>
      <c r="PHZ195" s="200"/>
      <c r="PIA195" s="201"/>
      <c r="PIB195" s="202"/>
      <c r="PIC195" s="199"/>
      <c r="PID195" s="199"/>
      <c r="PIE195" s="80"/>
      <c r="PIF195" s="199"/>
      <c r="PIG195" s="199"/>
      <c r="PIH195" s="199"/>
      <c r="PII195" s="200"/>
      <c r="PIJ195" s="201"/>
      <c r="PIK195" s="202"/>
      <c r="PIL195" s="199"/>
      <c r="PIM195" s="199"/>
      <c r="PIN195" s="80"/>
      <c r="PIO195" s="199"/>
      <c r="PIP195" s="199"/>
      <c r="PIQ195" s="199"/>
      <c r="PIR195" s="200"/>
      <c r="PIS195" s="201"/>
      <c r="PIT195" s="202"/>
      <c r="PIU195" s="199"/>
      <c r="PIV195" s="199"/>
      <c r="PIW195" s="80"/>
      <c r="PIX195" s="199"/>
      <c r="PIY195" s="199"/>
      <c r="PIZ195" s="199"/>
      <c r="PJA195" s="200"/>
      <c r="PJB195" s="201"/>
      <c r="PJC195" s="202"/>
      <c r="PJD195" s="199"/>
      <c r="PJE195" s="199"/>
      <c r="PJF195" s="80"/>
      <c r="PJG195" s="199"/>
      <c r="PJH195" s="199"/>
      <c r="PJI195" s="199"/>
      <c r="PJJ195" s="200"/>
      <c r="PJK195" s="201"/>
      <c r="PJL195" s="202"/>
      <c r="PJM195" s="199"/>
      <c r="PJN195" s="199"/>
      <c r="PJO195" s="80"/>
      <c r="PJP195" s="199"/>
      <c r="PJQ195" s="199"/>
      <c r="PJR195" s="199"/>
      <c r="PJS195" s="200"/>
      <c r="PJT195" s="201"/>
      <c r="PJU195" s="202"/>
      <c r="PJV195" s="199"/>
      <c r="PJW195" s="199"/>
      <c r="PJX195" s="80"/>
      <c r="PJY195" s="199"/>
      <c r="PJZ195" s="199"/>
      <c r="PKA195" s="199"/>
      <c r="PKB195" s="200"/>
      <c r="PKC195" s="201"/>
      <c r="PKD195" s="202"/>
      <c r="PKE195" s="199"/>
      <c r="PKF195" s="199"/>
      <c r="PKG195" s="80"/>
      <c r="PKH195" s="199"/>
      <c r="PKI195" s="199"/>
      <c r="PKJ195" s="199"/>
      <c r="PKK195" s="200"/>
      <c r="PKL195" s="201"/>
      <c r="PKM195" s="202"/>
      <c r="PKN195" s="199"/>
      <c r="PKO195" s="199"/>
      <c r="PKP195" s="80"/>
      <c r="PKQ195" s="199"/>
      <c r="PKR195" s="199"/>
      <c r="PKS195" s="199"/>
      <c r="PKT195" s="200"/>
      <c r="PKU195" s="201"/>
      <c r="PKV195" s="202"/>
      <c r="PKW195" s="199"/>
      <c r="PKX195" s="199"/>
      <c r="PKY195" s="80"/>
      <c r="PKZ195" s="199"/>
      <c r="PLA195" s="199"/>
      <c r="PLB195" s="199"/>
      <c r="PLC195" s="200"/>
      <c r="PLD195" s="201"/>
      <c r="PLE195" s="202"/>
      <c r="PLF195" s="199"/>
      <c r="PLG195" s="199"/>
      <c r="PLH195" s="80"/>
      <c r="PLI195" s="199"/>
      <c r="PLJ195" s="199"/>
      <c r="PLK195" s="199"/>
      <c r="PLL195" s="200"/>
      <c r="PLM195" s="201"/>
      <c r="PLN195" s="202"/>
      <c r="PLO195" s="199"/>
      <c r="PLP195" s="199"/>
      <c r="PLQ195" s="80"/>
      <c r="PLR195" s="199"/>
      <c r="PLS195" s="199"/>
      <c r="PLT195" s="199"/>
      <c r="PLU195" s="200"/>
      <c r="PLV195" s="201"/>
      <c r="PLW195" s="202"/>
      <c r="PLX195" s="199"/>
      <c r="PLY195" s="199"/>
      <c r="PLZ195" s="80"/>
      <c r="PMA195" s="199"/>
      <c r="PMB195" s="199"/>
      <c r="PMC195" s="199"/>
      <c r="PMD195" s="200"/>
      <c r="PME195" s="201"/>
      <c r="PMF195" s="202"/>
      <c r="PMG195" s="199"/>
      <c r="PMH195" s="199"/>
      <c r="PMI195" s="80"/>
      <c r="PMJ195" s="199"/>
      <c r="PMK195" s="199"/>
      <c r="PML195" s="199"/>
      <c r="PMM195" s="200"/>
      <c r="PMN195" s="201"/>
      <c r="PMO195" s="202"/>
      <c r="PMP195" s="199"/>
      <c r="PMQ195" s="199"/>
      <c r="PMR195" s="80"/>
      <c r="PMS195" s="199"/>
      <c r="PMT195" s="199"/>
      <c r="PMU195" s="199"/>
      <c r="PMV195" s="200"/>
      <c r="PMW195" s="201"/>
      <c r="PMX195" s="202"/>
      <c r="PMY195" s="199"/>
      <c r="PMZ195" s="199"/>
      <c r="PNA195" s="80"/>
      <c r="PNB195" s="199"/>
      <c r="PNC195" s="199"/>
      <c r="PND195" s="199"/>
      <c r="PNE195" s="200"/>
      <c r="PNF195" s="201"/>
      <c r="PNG195" s="202"/>
      <c r="PNH195" s="199"/>
      <c r="PNI195" s="199"/>
      <c r="PNJ195" s="80"/>
      <c r="PNK195" s="199"/>
      <c r="PNL195" s="199"/>
      <c r="PNM195" s="199"/>
      <c r="PNN195" s="200"/>
      <c r="PNO195" s="201"/>
      <c r="PNP195" s="202"/>
      <c r="PNQ195" s="199"/>
      <c r="PNR195" s="199"/>
      <c r="PNS195" s="80"/>
      <c r="PNT195" s="199"/>
      <c r="PNU195" s="199"/>
      <c r="PNV195" s="199"/>
      <c r="PNW195" s="200"/>
      <c r="PNX195" s="201"/>
      <c r="PNY195" s="202"/>
      <c r="PNZ195" s="199"/>
      <c r="POA195" s="199"/>
      <c r="POB195" s="80"/>
      <c r="POC195" s="199"/>
      <c r="POD195" s="199"/>
      <c r="POE195" s="199"/>
      <c r="POF195" s="200"/>
      <c r="POG195" s="201"/>
      <c r="POH195" s="202"/>
      <c r="POI195" s="199"/>
      <c r="POJ195" s="199"/>
      <c r="POK195" s="80"/>
      <c r="POL195" s="199"/>
      <c r="POM195" s="199"/>
      <c r="PON195" s="199"/>
      <c r="POO195" s="200"/>
      <c r="POP195" s="201"/>
      <c r="POQ195" s="202"/>
      <c r="POR195" s="199"/>
      <c r="POS195" s="199"/>
      <c r="POT195" s="80"/>
      <c r="POW195" s="199"/>
      <c r="POX195" s="200"/>
      <c r="POY195" s="201"/>
      <c r="POZ195" s="202"/>
      <c r="PPA195" s="199"/>
      <c r="PPB195" s="199"/>
      <c r="PPC195" s="80"/>
      <c r="PPG195" s="243"/>
      <c r="PPH195" s="244"/>
      <c r="PPI195" s="245"/>
      <c r="PPL195" s="127"/>
      <c r="PPP195" s="243"/>
      <c r="PPQ195" s="244"/>
      <c r="PPR195" s="202"/>
      <c r="PPS195" s="199"/>
      <c r="PPT195" s="199"/>
      <c r="PPU195" s="80"/>
      <c r="PPV195" s="199"/>
      <c r="PPW195" s="199"/>
      <c r="PPX195" s="199"/>
      <c r="PPY195" s="200"/>
      <c r="PPZ195" s="201"/>
      <c r="PQA195" s="202"/>
      <c r="PQB195" s="199"/>
      <c r="PQC195" s="199"/>
      <c r="PQD195" s="80"/>
      <c r="PQE195" s="199"/>
      <c r="PQF195" s="199"/>
      <c r="PQG195" s="199"/>
      <c r="PQH195" s="200"/>
      <c r="PQI195" s="201"/>
      <c r="PQJ195" s="202"/>
      <c r="PQK195" s="199"/>
      <c r="PQL195" s="199"/>
      <c r="PQM195" s="80"/>
      <c r="PQN195" s="199"/>
      <c r="PQO195" s="199"/>
      <c r="PQP195" s="199"/>
      <c r="PQQ195" s="200"/>
      <c r="PQR195" s="201"/>
      <c r="PQS195" s="202"/>
      <c r="PQT195" s="199"/>
      <c r="PQU195" s="199"/>
      <c r="PQV195" s="80"/>
      <c r="PQW195" s="199"/>
      <c r="PQX195" s="199"/>
      <c r="PQY195" s="199"/>
      <c r="PQZ195" s="200"/>
      <c r="PRA195" s="201"/>
      <c r="PRB195" s="202"/>
      <c r="PRC195" s="199"/>
      <c r="PRD195" s="199"/>
      <c r="PRE195" s="80"/>
      <c r="PRF195" s="199"/>
      <c r="PRG195" s="199"/>
      <c r="PRH195" s="199"/>
      <c r="PRI195" s="200"/>
      <c r="PRJ195" s="201"/>
      <c r="PRK195" s="202"/>
      <c r="PRL195" s="199"/>
      <c r="PRM195" s="199"/>
      <c r="PRN195" s="80"/>
      <c r="PRO195" s="199"/>
      <c r="PRP195" s="199"/>
      <c r="PRQ195" s="199"/>
      <c r="PRR195" s="200"/>
      <c r="PRS195" s="201"/>
      <c r="PRT195" s="202"/>
      <c r="PRU195" s="199"/>
      <c r="PRV195" s="199"/>
      <c r="PRW195" s="80"/>
      <c r="PRX195" s="199"/>
      <c r="PRY195" s="199"/>
      <c r="PRZ195" s="199"/>
      <c r="PSA195" s="200"/>
      <c r="PSB195" s="201"/>
      <c r="PSC195" s="202"/>
      <c r="PSD195" s="199"/>
      <c r="PSE195" s="199"/>
      <c r="PSF195" s="80"/>
      <c r="PSG195" s="199"/>
      <c r="PSH195" s="199"/>
      <c r="PSI195" s="199"/>
      <c r="PSJ195" s="200"/>
      <c r="PSK195" s="201"/>
      <c r="PSL195" s="202"/>
      <c r="PSM195" s="199"/>
      <c r="PSN195" s="199"/>
      <c r="PSO195" s="80"/>
      <c r="PSP195" s="199"/>
      <c r="PSQ195" s="199"/>
      <c r="PSR195" s="199"/>
      <c r="PSS195" s="200"/>
      <c r="PST195" s="201"/>
      <c r="PSU195" s="202"/>
      <c r="PSV195" s="199"/>
      <c r="PSW195" s="199"/>
      <c r="PSX195" s="80"/>
      <c r="PSY195" s="199"/>
      <c r="PSZ195" s="199"/>
      <c r="PTA195" s="199"/>
      <c r="PTB195" s="200"/>
      <c r="PTC195" s="201"/>
      <c r="PTD195" s="202"/>
      <c r="PTE195" s="199"/>
      <c r="PTF195" s="199"/>
      <c r="PTG195" s="80"/>
      <c r="PTH195" s="199"/>
      <c r="PTI195" s="199"/>
      <c r="PTJ195" s="199"/>
      <c r="PTK195" s="200"/>
      <c r="PTL195" s="201"/>
      <c r="PTM195" s="202"/>
      <c r="PTN195" s="199"/>
      <c r="PTO195" s="199"/>
      <c r="PTP195" s="80"/>
      <c r="PTQ195" s="199"/>
      <c r="PTR195" s="199"/>
      <c r="PTS195" s="199"/>
      <c r="PTT195" s="200"/>
      <c r="PTU195" s="201"/>
      <c r="PTV195" s="202"/>
      <c r="PTW195" s="199"/>
      <c r="PTX195" s="199"/>
      <c r="PTY195" s="80"/>
      <c r="PTZ195" s="199"/>
      <c r="PUA195" s="199"/>
      <c r="PUB195" s="199"/>
      <c r="PUC195" s="200"/>
      <c r="PUD195" s="201"/>
      <c r="PUE195" s="202"/>
      <c r="PUF195" s="199"/>
      <c r="PUG195" s="199"/>
      <c r="PUH195" s="80"/>
      <c r="PUI195" s="199"/>
      <c r="PUJ195" s="199"/>
      <c r="PUK195" s="199"/>
      <c r="PUL195" s="200"/>
      <c r="PUM195" s="201"/>
      <c r="PUN195" s="202"/>
      <c r="PUO195" s="199"/>
      <c r="PUP195" s="199"/>
      <c r="PUQ195" s="80"/>
      <c r="PUR195" s="199"/>
      <c r="PUS195" s="199"/>
      <c r="PUT195" s="199"/>
      <c r="PUU195" s="200"/>
      <c r="PUV195" s="201"/>
      <c r="PUW195" s="202"/>
      <c r="PUX195" s="199"/>
      <c r="PUY195" s="199"/>
      <c r="PUZ195" s="80"/>
      <c r="PVA195" s="199"/>
      <c r="PVB195" s="199"/>
      <c r="PVC195" s="199"/>
      <c r="PVD195" s="200"/>
      <c r="PVE195" s="201"/>
      <c r="PVF195" s="202"/>
      <c r="PVG195" s="199"/>
      <c r="PVH195" s="199"/>
      <c r="PVI195" s="80"/>
      <c r="PVJ195" s="199"/>
      <c r="PVK195" s="199"/>
      <c r="PVL195" s="199"/>
      <c r="PVM195" s="200"/>
      <c r="PVN195" s="201"/>
      <c r="PVO195" s="202"/>
      <c r="PVP195" s="199"/>
      <c r="PVQ195" s="199"/>
      <c r="PVR195" s="80"/>
      <c r="PVS195" s="199"/>
      <c r="PVT195" s="199"/>
      <c r="PVU195" s="199"/>
      <c r="PVV195" s="200"/>
      <c r="PVW195" s="201"/>
      <c r="PVX195" s="202"/>
      <c r="PVY195" s="199"/>
      <c r="PVZ195" s="199"/>
      <c r="PWA195" s="80"/>
      <c r="PWB195" s="199"/>
      <c r="PWC195" s="199"/>
      <c r="PWD195" s="199"/>
      <c r="PWE195" s="200"/>
      <c r="PWF195" s="201"/>
      <c r="PWG195" s="202"/>
      <c r="PWH195" s="199"/>
      <c r="PWI195" s="199"/>
      <c r="PWJ195" s="80"/>
      <c r="PWK195" s="199"/>
      <c r="PWL195" s="199"/>
      <c r="PWM195" s="199"/>
      <c r="PWN195" s="200"/>
      <c r="PWO195" s="201"/>
      <c r="PWP195" s="202"/>
      <c r="PWQ195" s="199"/>
      <c r="PWR195" s="199"/>
      <c r="PWS195" s="80"/>
      <c r="PWT195" s="199"/>
      <c r="PWU195" s="199"/>
      <c r="PWV195" s="199"/>
      <c r="PWW195" s="200"/>
      <c r="PWX195" s="201"/>
      <c r="PWY195" s="202"/>
      <c r="PWZ195" s="199"/>
      <c r="PXA195" s="199"/>
      <c r="PXB195" s="80"/>
      <c r="PXC195" s="199"/>
      <c r="PXD195" s="199"/>
      <c r="PXE195" s="199"/>
      <c r="PXF195" s="200"/>
      <c r="PXG195" s="201"/>
      <c r="PXH195" s="202"/>
      <c r="PXI195" s="199"/>
      <c r="PXJ195" s="199"/>
      <c r="PXK195" s="80"/>
      <c r="PXL195" s="199"/>
      <c r="PXM195" s="199"/>
      <c r="PXN195" s="199"/>
      <c r="PXO195" s="200"/>
      <c r="PXP195" s="201"/>
      <c r="PXQ195" s="202"/>
      <c r="PXR195" s="199"/>
      <c r="PXS195" s="199"/>
      <c r="PXT195" s="80"/>
      <c r="PXU195" s="199"/>
      <c r="PXV195" s="199"/>
      <c r="PXW195" s="199"/>
      <c r="PXX195" s="200"/>
      <c r="PXY195" s="201"/>
      <c r="PXZ195" s="202"/>
      <c r="PYA195" s="199"/>
      <c r="PYB195" s="199"/>
      <c r="PYC195" s="80"/>
      <c r="PYD195" s="199"/>
      <c r="PYE195" s="199"/>
      <c r="PYF195" s="199"/>
      <c r="PYG195" s="200"/>
      <c r="PYH195" s="201"/>
      <c r="PYI195" s="202"/>
      <c r="PYJ195" s="199"/>
      <c r="PYK195" s="199"/>
      <c r="PYL195" s="80"/>
      <c r="PYM195" s="199"/>
      <c r="PYN195" s="199"/>
      <c r="PYO195" s="199"/>
      <c r="PYP195" s="200"/>
      <c r="PYQ195" s="244"/>
      <c r="PYR195" s="245"/>
      <c r="PYS195" s="199"/>
      <c r="PYT195" s="199"/>
      <c r="PYU195" s="80"/>
      <c r="PYV195" s="199"/>
      <c r="PYW195" s="199"/>
      <c r="PYX195" s="199"/>
      <c r="PYY195" s="200"/>
      <c r="PYZ195" s="244"/>
      <c r="PZA195" s="245"/>
      <c r="PZD195" s="127"/>
      <c r="PZH195" s="243"/>
      <c r="PZI195" s="244"/>
      <c r="PZJ195" s="245"/>
      <c r="PZM195" s="127"/>
      <c r="PZN195" s="199"/>
      <c r="PZO195" s="199"/>
      <c r="PZP195" s="199"/>
      <c r="PZQ195" s="200"/>
      <c r="PZR195" s="201"/>
      <c r="PZS195" s="202"/>
      <c r="PZT195" s="199"/>
      <c r="PZU195" s="199"/>
      <c r="PZV195" s="80"/>
      <c r="PZW195" s="199"/>
      <c r="PZX195" s="199"/>
      <c r="PZY195" s="199"/>
      <c r="PZZ195" s="200"/>
      <c r="QAA195" s="201"/>
      <c r="QAB195" s="202"/>
      <c r="QAC195" s="199"/>
      <c r="QAD195" s="199"/>
      <c r="QAE195" s="80"/>
      <c r="QAF195" s="199"/>
      <c r="QAG195" s="199"/>
      <c r="QAH195" s="199"/>
      <c r="QAI195" s="200"/>
      <c r="QAJ195" s="201"/>
      <c r="QAK195" s="202"/>
      <c r="QAL195" s="199"/>
      <c r="QAM195" s="199"/>
      <c r="QAN195" s="80"/>
      <c r="QAO195" s="199"/>
      <c r="QAP195" s="199"/>
      <c r="QAQ195" s="199"/>
      <c r="QAR195" s="200"/>
      <c r="QAS195" s="201"/>
      <c r="QAT195" s="202"/>
      <c r="QAU195" s="199"/>
      <c r="QAV195" s="199"/>
      <c r="QAW195" s="80"/>
      <c r="QAX195" s="199"/>
      <c r="QAY195" s="199"/>
      <c r="QAZ195" s="199"/>
      <c r="QBA195" s="200"/>
      <c r="QBB195" s="201"/>
      <c r="QBC195" s="202"/>
      <c r="QBD195" s="199"/>
      <c r="QBE195" s="199"/>
      <c r="QBF195" s="80"/>
      <c r="QBG195" s="199"/>
      <c r="QBH195" s="199"/>
      <c r="QBI195" s="199"/>
      <c r="QBJ195" s="200"/>
      <c r="QBK195" s="201"/>
      <c r="QBL195" s="202"/>
      <c r="QBM195" s="199"/>
      <c r="QBN195" s="199"/>
      <c r="QBO195" s="80"/>
      <c r="QBP195" s="199"/>
      <c r="QBQ195" s="199"/>
      <c r="QBR195" s="199"/>
      <c r="QBS195" s="200"/>
      <c r="QBT195" s="201"/>
      <c r="QBU195" s="202"/>
      <c r="QBV195" s="199"/>
      <c r="QBW195" s="199"/>
      <c r="QBX195" s="80"/>
      <c r="QBY195" s="199"/>
      <c r="QBZ195" s="199"/>
      <c r="QCA195" s="199"/>
      <c r="QCB195" s="200"/>
      <c r="QCC195" s="201"/>
      <c r="QCD195" s="202"/>
      <c r="QCE195" s="199"/>
      <c r="QCF195" s="199"/>
      <c r="QCG195" s="80"/>
      <c r="QCH195" s="199"/>
      <c r="QCI195" s="199"/>
      <c r="QCJ195" s="199"/>
      <c r="QCK195" s="200"/>
      <c r="QCL195" s="201"/>
      <c r="QCM195" s="202"/>
      <c r="QCN195" s="199"/>
      <c r="QCO195" s="199"/>
      <c r="QCP195" s="80"/>
      <c r="QCQ195" s="199"/>
      <c r="QCR195" s="199"/>
      <c r="QCS195" s="199"/>
      <c r="QCT195" s="200"/>
      <c r="QCU195" s="201"/>
      <c r="QCV195" s="202"/>
      <c r="QCW195" s="199"/>
      <c r="QCX195" s="199"/>
      <c r="QCY195" s="80"/>
      <c r="QCZ195" s="199"/>
      <c r="QDA195" s="199"/>
      <c r="QDB195" s="199"/>
      <c r="QDC195" s="200"/>
      <c r="QDD195" s="201"/>
      <c r="QDE195" s="202"/>
      <c r="QDF195" s="199"/>
      <c r="QDG195" s="199"/>
      <c r="QDH195" s="80"/>
      <c r="QDI195" s="199"/>
      <c r="QDJ195" s="199"/>
      <c r="QDK195" s="199"/>
      <c r="QDL195" s="200"/>
      <c r="QDM195" s="201"/>
      <c r="QDN195" s="202"/>
      <c r="QDO195" s="199"/>
      <c r="QDP195" s="199"/>
      <c r="QDQ195" s="80"/>
      <c r="QDR195" s="199"/>
      <c r="QDS195" s="199"/>
      <c r="QDT195" s="199"/>
      <c r="QDU195" s="200"/>
      <c r="QDV195" s="201"/>
      <c r="QDW195" s="202"/>
      <c r="QDX195" s="199"/>
      <c r="QDY195" s="199"/>
      <c r="QDZ195" s="80"/>
      <c r="QEA195" s="199"/>
      <c r="QEB195" s="199"/>
      <c r="QEC195" s="199"/>
      <c r="QED195" s="200"/>
      <c r="QEE195" s="201"/>
      <c r="QEF195" s="202"/>
      <c r="QEG195" s="199"/>
      <c r="QEH195" s="199"/>
      <c r="QEI195" s="80"/>
      <c r="QEJ195" s="199"/>
      <c r="QEK195" s="199"/>
      <c r="QEL195" s="199"/>
      <c r="QEM195" s="200"/>
      <c r="QEN195" s="201"/>
      <c r="QEO195" s="202"/>
      <c r="QEP195" s="199"/>
      <c r="QEQ195" s="199"/>
      <c r="QER195" s="80"/>
      <c r="QES195" s="199"/>
      <c r="QET195" s="199"/>
      <c r="QEU195" s="199"/>
      <c r="QEV195" s="200"/>
      <c r="QEW195" s="201"/>
      <c r="QEX195" s="202"/>
      <c r="QEY195" s="199"/>
      <c r="QEZ195" s="199"/>
      <c r="QFA195" s="80"/>
      <c r="QFB195" s="199"/>
      <c r="QFC195" s="199"/>
      <c r="QFD195" s="199"/>
      <c r="QFE195" s="200"/>
      <c r="QFF195" s="201"/>
      <c r="QFG195" s="202"/>
      <c r="QFH195" s="199"/>
      <c r="QFI195" s="199"/>
      <c r="QFJ195" s="80"/>
      <c r="QFK195" s="199"/>
      <c r="QFL195" s="199"/>
      <c r="QFM195" s="199"/>
      <c r="QFN195" s="200"/>
      <c r="QFO195" s="201"/>
      <c r="QFP195" s="202"/>
      <c r="QFQ195" s="199"/>
      <c r="QFR195" s="199"/>
      <c r="QFS195" s="80"/>
      <c r="QFT195" s="199"/>
      <c r="QFU195" s="199"/>
      <c r="QFV195" s="199"/>
      <c r="QFW195" s="200"/>
      <c r="QFX195" s="201"/>
      <c r="QFY195" s="202"/>
      <c r="QFZ195" s="199"/>
      <c r="QGA195" s="199"/>
      <c r="QGB195" s="80"/>
      <c r="QGC195" s="199"/>
      <c r="QGD195" s="199"/>
      <c r="QGE195" s="199"/>
      <c r="QGF195" s="200"/>
      <c r="QGG195" s="201"/>
      <c r="QGH195" s="202"/>
      <c r="QGI195" s="199"/>
      <c r="QGJ195" s="199"/>
      <c r="QGK195" s="80"/>
      <c r="QGL195" s="199"/>
      <c r="QGM195" s="199"/>
      <c r="QGN195" s="199"/>
      <c r="QGO195" s="200"/>
      <c r="QGP195" s="201"/>
      <c r="QGQ195" s="202"/>
      <c r="QGR195" s="199"/>
      <c r="QGS195" s="199"/>
      <c r="QGT195" s="80"/>
      <c r="QGU195" s="199"/>
      <c r="QGV195" s="199"/>
      <c r="QGW195" s="199"/>
      <c r="QGX195" s="200"/>
      <c r="QGY195" s="201"/>
      <c r="QGZ195" s="202"/>
      <c r="QHA195" s="199"/>
      <c r="QHB195" s="199"/>
      <c r="QHC195" s="80"/>
      <c r="QHD195" s="199"/>
      <c r="QHE195" s="199"/>
      <c r="QHF195" s="199"/>
      <c r="QHG195" s="200"/>
      <c r="QHH195" s="201"/>
      <c r="QHI195" s="202"/>
      <c r="QHJ195" s="199"/>
      <c r="QHK195" s="199"/>
      <c r="QHL195" s="80"/>
      <c r="QHM195" s="199"/>
      <c r="QHN195" s="199"/>
      <c r="QHO195" s="199"/>
      <c r="QHP195" s="200"/>
      <c r="QHQ195" s="201"/>
      <c r="QHR195" s="202"/>
      <c r="QHS195" s="199"/>
      <c r="QHT195" s="199"/>
      <c r="QHU195" s="80"/>
      <c r="QHV195" s="199"/>
      <c r="QHW195" s="199"/>
      <c r="QHX195" s="199"/>
      <c r="QHY195" s="200"/>
      <c r="QHZ195" s="201"/>
      <c r="QIA195" s="202"/>
      <c r="QIB195" s="199"/>
      <c r="QIC195" s="199"/>
      <c r="QID195" s="80"/>
      <c r="QIE195" s="199"/>
      <c r="QIF195" s="199"/>
      <c r="QIG195" s="199"/>
      <c r="QIH195" s="200"/>
      <c r="QII195" s="201"/>
      <c r="QIJ195" s="202"/>
      <c r="QIK195" s="199"/>
      <c r="QIL195" s="199"/>
      <c r="QIM195" s="127"/>
      <c r="QIO195" s="199"/>
      <c r="QIP195" s="199"/>
      <c r="QIQ195" s="200"/>
      <c r="QIR195" s="201"/>
      <c r="QIS195" s="202"/>
      <c r="QIT195" s="199"/>
      <c r="QIU195" s="199"/>
      <c r="QIV195" s="127"/>
      <c r="QIZ195" s="243"/>
      <c r="QJA195" s="244"/>
      <c r="QJB195" s="245"/>
      <c r="QJE195" s="127"/>
      <c r="QJI195" s="243"/>
      <c r="QJJ195" s="201"/>
      <c r="QJK195" s="202"/>
      <c r="QJL195" s="199"/>
      <c r="QJM195" s="199"/>
      <c r="QJN195" s="80"/>
      <c r="QJO195" s="199"/>
      <c r="QJP195" s="199"/>
      <c r="QJQ195" s="199"/>
      <c r="QJR195" s="200"/>
      <c r="QJS195" s="201"/>
      <c r="QJT195" s="202"/>
      <c r="QJU195" s="199"/>
      <c r="QJV195" s="199"/>
      <c r="QJW195" s="80"/>
      <c r="QJX195" s="199"/>
      <c r="QJY195" s="199"/>
      <c r="QJZ195" s="199"/>
      <c r="QKA195" s="200"/>
      <c r="QKB195" s="201"/>
      <c r="QKC195" s="202"/>
      <c r="QKD195" s="199"/>
      <c r="QKE195" s="199"/>
      <c r="QKF195" s="80"/>
      <c r="QKG195" s="199"/>
      <c r="QKH195" s="199"/>
      <c r="QKI195" s="199"/>
      <c r="QKJ195" s="200"/>
      <c r="QKK195" s="201"/>
      <c r="QKL195" s="202"/>
      <c r="QKM195" s="199"/>
      <c r="QKN195" s="199"/>
      <c r="QKO195" s="80"/>
      <c r="QKP195" s="199"/>
      <c r="QKQ195" s="199"/>
      <c r="QKR195" s="199"/>
      <c r="QKS195" s="200"/>
      <c r="QKT195" s="201"/>
      <c r="QKU195" s="202"/>
      <c r="QKV195" s="199"/>
      <c r="QKW195" s="199"/>
      <c r="QKX195" s="80"/>
      <c r="QKY195" s="199"/>
      <c r="QKZ195" s="199"/>
      <c r="QLA195" s="199"/>
      <c r="QLB195" s="200"/>
      <c r="QLC195" s="201"/>
      <c r="QLD195" s="202"/>
      <c r="QLE195" s="199"/>
      <c r="QLF195" s="199"/>
      <c r="QLG195" s="80"/>
      <c r="QLH195" s="199"/>
      <c r="QLI195" s="199"/>
      <c r="QLJ195" s="199"/>
      <c r="QLK195" s="200"/>
      <c r="QLL195" s="201"/>
      <c r="QLM195" s="202"/>
      <c r="QLN195" s="199"/>
      <c r="QLO195" s="199"/>
      <c r="QLP195" s="80"/>
      <c r="QLQ195" s="199"/>
      <c r="QLR195" s="199"/>
      <c r="QLS195" s="199"/>
      <c r="QLT195" s="200"/>
      <c r="QLU195" s="201"/>
      <c r="QLV195" s="202"/>
      <c r="QLW195" s="199"/>
      <c r="QLX195" s="199"/>
      <c r="QLY195" s="80"/>
      <c r="QLZ195" s="199"/>
      <c r="QMA195" s="199"/>
      <c r="QMB195" s="199"/>
      <c r="QMC195" s="200"/>
      <c r="QMD195" s="201"/>
      <c r="QME195" s="202"/>
      <c r="QMF195" s="199"/>
      <c r="QMG195" s="199"/>
      <c r="QMH195" s="80"/>
      <c r="QMI195" s="199"/>
      <c r="QMJ195" s="199"/>
      <c r="QMK195" s="199"/>
      <c r="QML195" s="200"/>
      <c r="QMM195" s="201"/>
      <c r="QMN195" s="202"/>
      <c r="QMO195" s="199"/>
      <c r="QMP195" s="199"/>
      <c r="QMQ195" s="80"/>
      <c r="QMR195" s="199"/>
      <c r="QMS195" s="199"/>
      <c r="QMT195" s="199"/>
      <c r="QMU195" s="200"/>
      <c r="QMV195" s="201"/>
      <c r="QMW195" s="202"/>
      <c r="QMX195" s="199"/>
      <c r="QMY195" s="199"/>
      <c r="QMZ195" s="80"/>
      <c r="QNA195" s="199"/>
      <c r="QNB195" s="199"/>
      <c r="QNC195" s="199"/>
      <c r="QND195" s="200"/>
      <c r="QNE195" s="201"/>
      <c r="QNF195" s="202"/>
      <c r="QNG195" s="199"/>
      <c r="QNH195" s="199"/>
      <c r="QNI195" s="80"/>
      <c r="QNJ195" s="199"/>
      <c r="QNK195" s="199"/>
      <c r="QNL195" s="199"/>
      <c r="QNM195" s="200"/>
      <c r="QNN195" s="201"/>
      <c r="QNO195" s="202"/>
      <c r="QNP195" s="199"/>
      <c r="QNQ195" s="199"/>
      <c r="QNR195" s="80"/>
      <c r="QNS195" s="199"/>
      <c r="QNT195" s="199"/>
      <c r="QNU195" s="199"/>
      <c r="QNV195" s="200"/>
      <c r="QNW195" s="201"/>
      <c r="QNX195" s="202"/>
      <c r="QNY195" s="199"/>
      <c r="QNZ195" s="199"/>
      <c r="QOA195" s="80"/>
      <c r="QOB195" s="199"/>
      <c r="QOC195" s="199"/>
      <c r="QOD195" s="199"/>
      <c r="QOE195" s="200"/>
      <c r="QOF195" s="201"/>
      <c r="QOG195" s="202"/>
      <c r="QOH195" s="199"/>
      <c r="QOI195" s="199"/>
      <c r="QOJ195" s="80"/>
      <c r="QOK195" s="199"/>
      <c r="QOL195" s="199"/>
      <c r="QOM195" s="199"/>
      <c r="QON195" s="200"/>
      <c r="QOO195" s="201"/>
      <c r="QOP195" s="202"/>
      <c r="QOQ195" s="199"/>
      <c r="QOR195" s="199"/>
      <c r="QOS195" s="80"/>
      <c r="QOT195" s="199"/>
      <c r="QOU195" s="199"/>
      <c r="QOV195" s="199"/>
      <c r="QOW195" s="200"/>
      <c r="QOX195" s="201"/>
      <c r="QOY195" s="202"/>
      <c r="QOZ195" s="199"/>
      <c r="QPA195" s="199"/>
      <c r="QPB195" s="80"/>
      <c r="QPC195" s="199"/>
      <c r="QPD195" s="199"/>
      <c r="QPE195" s="199"/>
      <c r="QPF195" s="200"/>
      <c r="QPG195" s="201"/>
      <c r="QPH195" s="202"/>
      <c r="QPI195" s="199"/>
      <c r="QPJ195" s="199"/>
      <c r="QPK195" s="80"/>
      <c r="QPL195" s="199"/>
      <c r="QPM195" s="199"/>
      <c r="QPN195" s="199"/>
      <c r="QPO195" s="200"/>
      <c r="QPP195" s="201"/>
      <c r="QPQ195" s="202"/>
      <c r="QPR195" s="199"/>
      <c r="QPS195" s="199"/>
      <c r="QPT195" s="80"/>
      <c r="QPU195" s="199"/>
      <c r="QPV195" s="199"/>
      <c r="QPW195" s="199"/>
      <c r="QPX195" s="200"/>
      <c r="QPY195" s="201"/>
      <c r="QPZ195" s="202"/>
      <c r="QQA195" s="199"/>
      <c r="QQB195" s="199"/>
      <c r="QQC195" s="80"/>
      <c r="QQD195" s="199"/>
      <c r="QQE195" s="199"/>
      <c r="QQF195" s="199"/>
      <c r="QQG195" s="200"/>
      <c r="QQH195" s="201"/>
      <c r="QQI195" s="202"/>
      <c r="QQJ195" s="199"/>
      <c r="QQK195" s="199"/>
      <c r="QQL195" s="80"/>
      <c r="QQM195" s="199"/>
      <c r="QQN195" s="199"/>
      <c r="QQO195" s="199"/>
      <c r="QQP195" s="200"/>
      <c r="QQQ195" s="201"/>
      <c r="QQR195" s="202"/>
      <c r="QQS195" s="199"/>
      <c r="QQT195" s="199"/>
      <c r="QQU195" s="80"/>
      <c r="QQV195" s="199"/>
      <c r="QQW195" s="199"/>
      <c r="QQX195" s="199"/>
      <c r="QQY195" s="200"/>
      <c r="QQZ195" s="201"/>
      <c r="QRA195" s="202"/>
      <c r="QRB195" s="199"/>
      <c r="QRC195" s="199"/>
      <c r="QRD195" s="80"/>
      <c r="QRE195" s="199"/>
      <c r="QRF195" s="199"/>
      <c r="QRG195" s="199"/>
      <c r="QRH195" s="200"/>
      <c r="QRI195" s="201"/>
      <c r="QRJ195" s="202"/>
      <c r="QRK195" s="199"/>
      <c r="QRL195" s="199"/>
      <c r="QRM195" s="80"/>
      <c r="QRN195" s="199"/>
      <c r="QRO195" s="199"/>
      <c r="QRP195" s="199"/>
      <c r="QRQ195" s="200"/>
      <c r="QRR195" s="201"/>
      <c r="QRS195" s="202"/>
      <c r="QRT195" s="199"/>
      <c r="QRU195" s="199"/>
      <c r="QRV195" s="80"/>
      <c r="QRW195" s="199"/>
      <c r="QRX195" s="199"/>
      <c r="QRY195" s="199"/>
      <c r="QRZ195" s="200"/>
      <c r="QSA195" s="201"/>
      <c r="QSB195" s="202"/>
      <c r="QSC195" s="199"/>
      <c r="QSD195" s="199"/>
      <c r="QSE195" s="80"/>
      <c r="QSF195" s="199"/>
      <c r="QSG195" s="199"/>
      <c r="QSH195" s="199"/>
      <c r="QSI195" s="243"/>
      <c r="QSJ195" s="244"/>
      <c r="QSK195" s="202"/>
      <c r="QSL195" s="199"/>
      <c r="QSM195" s="199"/>
      <c r="QSN195" s="80"/>
      <c r="QSO195" s="199"/>
      <c r="QSP195" s="199"/>
      <c r="QSQ195" s="199"/>
      <c r="QSR195" s="243"/>
      <c r="QSS195" s="244"/>
      <c r="QST195" s="245"/>
      <c r="QSW195" s="127"/>
      <c r="QTA195" s="243"/>
      <c r="QTB195" s="244"/>
      <c r="QTC195" s="245"/>
      <c r="QTF195" s="80"/>
      <c r="QTG195" s="199"/>
      <c r="QTH195" s="199"/>
      <c r="QTI195" s="199"/>
      <c r="QTJ195" s="200"/>
      <c r="QTK195" s="201"/>
      <c r="QTL195" s="202"/>
      <c r="QTM195" s="199"/>
      <c r="QTN195" s="199"/>
      <c r="QTO195" s="80"/>
      <c r="QTP195" s="199"/>
      <c r="QTQ195" s="199"/>
      <c r="QTR195" s="199"/>
      <c r="QTS195" s="200"/>
      <c r="QTT195" s="201"/>
      <c r="QTU195" s="202"/>
      <c r="QTV195" s="199"/>
      <c r="QTW195" s="199"/>
      <c r="QTX195" s="80"/>
      <c r="QTY195" s="199"/>
      <c r="QTZ195" s="199"/>
      <c r="QUA195" s="199"/>
      <c r="QUB195" s="200"/>
      <c r="QUC195" s="201"/>
      <c r="QUD195" s="202"/>
      <c r="QUE195" s="199"/>
      <c r="QUF195" s="199"/>
      <c r="QUG195" s="80"/>
      <c r="QUH195" s="199"/>
      <c r="QUI195" s="199"/>
      <c r="QUJ195" s="199"/>
      <c r="QUK195" s="200"/>
      <c r="QUL195" s="201"/>
      <c r="QUM195" s="202"/>
      <c r="QUN195" s="199"/>
      <c r="QUO195" s="199"/>
      <c r="QUP195" s="80"/>
      <c r="QUQ195" s="199"/>
      <c r="QUR195" s="199"/>
      <c r="QUS195" s="199"/>
      <c r="QUT195" s="200"/>
      <c r="QUU195" s="201"/>
      <c r="QUV195" s="202"/>
      <c r="QUW195" s="199"/>
      <c r="QUX195" s="199"/>
      <c r="QUY195" s="80"/>
      <c r="QUZ195" s="199"/>
      <c r="QVA195" s="199"/>
      <c r="QVB195" s="199"/>
      <c r="QVC195" s="200"/>
      <c r="QVD195" s="201"/>
      <c r="QVE195" s="202"/>
      <c r="QVF195" s="199"/>
      <c r="QVG195" s="199"/>
      <c r="QVH195" s="80"/>
      <c r="QVI195" s="199"/>
      <c r="QVJ195" s="199"/>
      <c r="QVK195" s="199"/>
      <c r="QVL195" s="200"/>
      <c r="QVM195" s="201"/>
      <c r="QVN195" s="202"/>
      <c r="QVO195" s="199"/>
      <c r="QVP195" s="199"/>
      <c r="QVQ195" s="80"/>
      <c r="QVR195" s="199"/>
      <c r="QVS195" s="199"/>
      <c r="QVT195" s="199"/>
      <c r="QVU195" s="200"/>
      <c r="QVV195" s="201"/>
      <c r="QVW195" s="202"/>
      <c r="QVX195" s="199"/>
      <c r="QVY195" s="199"/>
      <c r="QVZ195" s="80"/>
      <c r="QWA195" s="199"/>
      <c r="QWB195" s="199"/>
      <c r="QWC195" s="199"/>
      <c r="QWD195" s="200"/>
      <c r="QWE195" s="201"/>
      <c r="QWF195" s="202"/>
      <c r="QWG195" s="199"/>
      <c r="QWH195" s="199"/>
      <c r="QWI195" s="80"/>
      <c r="QWJ195" s="199"/>
      <c r="QWK195" s="199"/>
      <c r="QWL195" s="199"/>
      <c r="QWM195" s="200"/>
      <c r="QWN195" s="201"/>
      <c r="QWO195" s="202"/>
      <c r="QWP195" s="199"/>
      <c r="QWQ195" s="199"/>
      <c r="QWR195" s="80"/>
      <c r="QWS195" s="199"/>
      <c r="QWT195" s="199"/>
      <c r="QWU195" s="199"/>
      <c r="QWV195" s="200"/>
      <c r="QWW195" s="201"/>
      <c r="QWX195" s="202"/>
      <c r="QWY195" s="199"/>
      <c r="QWZ195" s="199"/>
      <c r="QXA195" s="80"/>
      <c r="QXB195" s="199"/>
      <c r="QXC195" s="199"/>
      <c r="QXD195" s="199"/>
      <c r="QXE195" s="200"/>
      <c r="QXF195" s="201"/>
      <c r="QXG195" s="202"/>
      <c r="QXH195" s="199"/>
      <c r="QXI195" s="199"/>
      <c r="QXJ195" s="80"/>
      <c r="QXK195" s="199"/>
      <c r="QXL195" s="199"/>
      <c r="QXM195" s="199"/>
      <c r="QXN195" s="200"/>
      <c r="QXO195" s="201"/>
      <c r="QXP195" s="202"/>
      <c r="QXQ195" s="199"/>
      <c r="QXR195" s="199"/>
      <c r="QXS195" s="80"/>
      <c r="QXT195" s="199"/>
      <c r="QXU195" s="199"/>
      <c r="QXV195" s="199"/>
      <c r="QXW195" s="200"/>
      <c r="QXX195" s="201"/>
      <c r="QXY195" s="202"/>
      <c r="QXZ195" s="199"/>
      <c r="QYA195" s="199"/>
      <c r="QYB195" s="80"/>
      <c r="QYC195" s="199"/>
      <c r="QYD195" s="199"/>
      <c r="QYE195" s="199"/>
      <c r="QYF195" s="200"/>
      <c r="QYG195" s="201"/>
      <c r="QYH195" s="202"/>
      <c r="QYI195" s="199"/>
      <c r="QYJ195" s="199"/>
      <c r="QYK195" s="80"/>
      <c r="QYL195" s="199"/>
      <c r="QYM195" s="199"/>
      <c r="QYN195" s="199"/>
      <c r="QYO195" s="200"/>
      <c r="QYP195" s="201"/>
      <c r="QYQ195" s="202"/>
      <c r="QYR195" s="199"/>
      <c r="QYS195" s="199"/>
      <c r="QYT195" s="80"/>
      <c r="QYU195" s="199"/>
      <c r="QYV195" s="199"/>
      <c r="QYW195" s="199"/>
      <c r="QYX195" s="200"/>
      <c r="QYY195" s="201"/>
      <c r="QYZ195" s="202"/>
      <c r="QZA195" s="199"/>
      <c r="QZB195" s="199"/>
      <c r="QZC195" s="80"/>
      <c r="QZD195" s="199"/>
      <c r="QZE195" s="199"/>
      <c r="QZF195" s="199"/>
      <c r="QZG195" s="200"/>
      <c r="QZH195" s="201"/>
      <c r="QZI195" s="202"/>
      <c r="QZJ195" s="199"/>
      <c r="QZK195" s="199"/>
      <c r="QZL195" s="80"/>
      <c r="QZM195" s="199"/>
      <c r="QZN195" s="199"/>
      <c r="QZO195" s="199"/>
      <c r="QZP195" s="200"/>
      <c r="QZQ195" s="201"/>
      <c r="QZR195" s="202"/>
      <c r="QZS195" s="199"/>
      <c r="QZT195" s="199"/>
      <c r="QZU195" s="80"/>
      <c r="QZV195" s="199"/>
      <c r="QZW195" s="199"/>
      <c r="QZX195" s="199"/>
      <c r="QZY195" s="200"/>
      <c r="QZZ195" s="201"/>
      <c r="RAA195" s="202"/>
      <c r="RAB195" s="199"/>
      <c r="RAC195" s="199"/>
      <c r="RAD195" s="80"/>
      <c r="RAE195" s="199"/>
      <c r="RAF195" s="199"/>
      <c r="RAG195" s="199"/>
      <c r="RAH195" s="200"/>
      <c r="RAI195" s="201"/>
      <c r="RAJ195" s="202"/>
      <c r="RAK195" s="199"/>
      <c r="RAL195" s="199"/>
      <c r="RAM195" s="80"/>
      <c r="RAN195" s="199"/>
      <c r="RAO195" s="199"/>
      <c r="RAP195" s="199"/>
      <c r="RAQ195" s="200"/>
      <c r="RAR195" s="201"/>
      <c r="RAS195" s="202"/>
      <c r="RAT195" s="199"/>
      <c r="RAU195" s="199"/>
      <c r="RAV195" s="80"/>
      <c r="RAW195" s="199"/>
      <c r="RAX195" s="199"/>
      <c r="RAY195" s="199"/>
      <c r="RAZ195" s="200"/>
      <c r="RBA195" s="201"/>
      <c r="RBB195" s="202"/>
      <c r="RBC195" s="199"/>
      <c r="RBD195" s="199"/>
      <c r="RBE195" s="80"/>
      <c r="RBF195" s="199"/>
      <c r="RBG195" s="199"/>
      <c r="RBH195" s="199"/>
      <c r="RBI195" s="200"/>
      <c r="RBJ195" s="201"/>
      <c r="RBK195" s="202"/>
      <c r="RBL195" s="199"/>
      <c r="RBM195" s="199"/>
      <c r="RBN195" s="80"/>
      <c r="RBO195" s="199"/>
      <c r="RBP195" s="199"/>
      <c r="RBQ195" s="199"/>
      <c r="RBR195" s="200"/>
      <c r="RBS195" s="201"/>
      <c r="RBT195" s="202"/>
      <c r="RBU195" s="199"/>
      <c r="RBV195" s="199"/>
      <c r="RBW195" s="80"/>
      <c r="RBX195" s="199"/>
      <c r="RBY195" s="199"/>
      <c r="RBZ195" s="199"/>
      <c r="RCA195" s="200"/>
      <c r="RCB195" s="201"/>
      <c r="RCC195" s="202"/>
      <c r="RCD195" s="199"/>
      <c r="RCF195" s="127"/>
      <c r="RCG195" s="199"/>
      <c r="RCH195" s="199"/>
      <c r="RCI195" s="199"/>
      <c r="RCJ195" s="200"/>
      <c r="RCK195" s="201"/>
      <c r="RCL195" s="202"/>
      <c r="RCM195" s="199"/>
      <c r="RCO195" s="127"/>
      <c r="RCS195" s="243"/>
      <c r="RCT195" s="244"/>
      <c r="RCU195" s="245"/>
      <c r="RCX195" s="127"/>
      <c r="RDB195" s="200"/>
      <c r="RDC195" s="201"/>
      <c r="RDD195" s="202"/>
      <c r="RDE195" s="199"/>
      <c r="RDF195" s="199"/>
      <c r="RDG195" s="80"/>
      <c r="RDH195" s="199"/>
      <c r="RDI195" s="199"/>
      <c r="RDJ195" s="199"/>
      <c r="RDK195" s="200"/>
      <c r="RDL195" s="201"/>
      <c r="RDM195" s="202"/>
      <c r="RDN195" s="199"/>
      <c r="RDO195" s="199"/>
      <c r="RDP195" s="80"/>
      <c r="RDQ195" s="199"/>
      <c r="RDR195" s="199"/>
      <c r="RDS195" s="199"/>
      <c r="RDT195" s="200"/>
      <c r="RDU195" s="201"/>
      <c r="RDV195" s="202"/>
      <c r="RDW195" s="199"/>
      <c r="RDX195" s="199"/>
      <c r="RDY195" s="80"/>
      <c r="RDZ195" s="199"/>
      <c r="REA195" s="199"/>
      <c r="REB195" s="199"/>
      <c r="REC195" s="200"/>
      <c r="RED195" s="201"/>
      <c r="REE195" s="202"/>
      <c r="REF195" s="199"/>
      <c r="REG195" s="199"/>
      <c r="REH195" s="80"/>
      <c r="REI195" s="199"/>
      <c r="REJ195" s="199"/>
      <c r="REK195" s="199"/>
      <c r="REL195" s="200"/>
      <c r="REM195" s="201"/>
      <c r="REN195" s="202"/>
      <c r="REO195" s="199"/>
      <c r="REP195" s="199"/>
      <c r="REQ195" s="80"/>
      <c r="RER195" s="199"/>
      <c r="RES195" s="199"/>
      <c r="RET195" s="199"/>
      <c r="REU195" s="200"/>
      <c r="REV195" s="201"/>
      <c r="REW195" s="202"/>
      <c r="REX195" s="199"/>
      <c r="REY195" s="199"/>
      <c r="REZ195" s="80"/>
      <c r="RFA195" s="199"/>
      <c r="RFB195" s="199"/>
      <c r="RFC195" s="199"/>
      <c r="RFD195" s="200"/>
      <c r="RFE195" s="201"/>
      <c r="RFF195" s="202"/>
      <c r="RFG195" s="199"/>
      <c r="RFH195" s="199"/>
      <c r="RFI195" s="80"/>
      <c r="RFJ195" s="199"/>
      <c r="RFK195" s="199"/>
      <c r="RFL195" s="199"/>
      <c r="RFM195" s="200"/>
      <c r="RFN195" s="201"/>
      <c r="RFO195" s="202"/>
      <c r="RFP195" s="199"/>
      <c r="RFQ195" s="199"/>
      <c r="RFR195" s="80"/>
      <c r="RFS195" s="199"/>
      <c r="RFT195" s="199"/>
      <c r="RFU195" s="199"/>
      <c r="RFV195" s="200"/>
      <c r="RFW195" s="201"/>
      <c r="RFX195" s="202"/>
      <c r="RFY195" s="199"/>
      <c r="RFZ195" s="199"/>
      <c r="RGA195" s="80"/>
      <c r="RGB195" s="199"/>
      <c r="RGC195" s="199"/>
      <c r="RGD195" s="199"/>
      <c r="RGE195" s="200"/>
      <c r="RGF195" s="201"/>
      <c r="RGG195" s="202"/>
      <c r="RGH195" s="199"/>
      <c r="RGI195" s="199"/>
      <c r="RGJ195" s="80"/>
      <c r="RGK195" s="199"/>
      <c r="RGL195" s="199"/>
      <c r="RGM195" s="199"/>
      <c r="RGN195" s="200"/>
      <c r="RGO195" s="201"/>
      <c r="RGP195" s="202"/>
      <c r="RGQ195" s="199"/>
      <c r="RGR195" s="199"/>
      <c r="RGS195" s="80"/>
      <c r="RGT195" s="199"/>
      <c r="RGU195" s="199"/>
      <c r="RGV195" s="199"/>
      <c r="RGW195" s="200"/>
      <c r="RGX195" s="201"/>
      <c r="RGY195" s="202"/>
      <c r="RGZ195" s="199"/>
      <c r="RHA195" s="199"/>
      <c r="RHB195" s="80"/>
      <c r="RHC195" s="199"/>
      <c r="RHD195" s="199"/>
      <c r="RHE195" s="199"/>
      <c r="RHF195" s="200"/>
      <c r="RHG195" s="201"/>
      <c r="RHH195" s="202"/>
      <c r="RHI195" s="199"/>
      <c r="RHJ195" s="199"/>
      <c r="RHK195" s="80"/>
      <c r="RHL195" s="199"/>
      <c r="RHM195" s="199"/>
      <c r="RHN195" s="199"/>
      <c r="RHO195" s="200"/>
      <c r="RHP195" s="201"/>
      <c r="RHQ195" s="202"/>
      <c r="RHR195" s="199"/>
      <c r="RHS195" s="199"/>
      <c r="RHT195" s="80"/>
      <c r="RHU195" s="199"/>
      <c r="RHV195" s="199"/>
      <c r="RHW195" s="199"/>
      <c r="RHX195" s="200"/>
      <c r="RHY195" s="201"/>
      <c r="RHZ195" s="202"/>
      <c r="RIA195" s="199"/>
      <c r="RIB195" s="199"/>
      <c r="RIC195" s="80"/>
      <c r="RID195" s="199"/>
      <c r="RIE195" s="199"/>
      <c r="RIF195" s="199"/>
      <c r="RIG195" s="200"/>
      <c r="RIH195" s="201"/>
      <c r="RII195" s="202"/>
      <c r="RIJ195" s="199"/>
      <c r="RIK195" s="199"/>
      <c r="RIL195" s="80"/>
      <c r="RIM195" s="199"/>
      <c r="RIN195" s="199"/>
      <c r="RIO195" s="199"/>
      <c r="RIP195" s="200"/>
      <c r="RIQ195" s="201"/>
      <c r="RIR195" s="202"/>
      <c r="RIS195" s="199"/>
      <c r="RIT195" s="199"/>
      <c r="RIU195" s="80"/>
      <c r="RIV195" s="199"/>
      <c r="RIW195" s="199"/>
      <c r="RIX195" s="199"/>
      <c r="RIY195" s="200"/>
      <c r="RIZ195" s="201"/>
      <c r="RJA195" s="202"/>
      <c r="RJB195" s="199"/>
      <c r="RJC195" s="199"/>
      <c r="RJD195" s="80"/>
      <c r="RJE195" s="199"/>
      <c r="RJF195" s="199"/>
      <c r="RJG195" s="199"/>
      <c r="RJH195" s="200"/>
      <c r="RJI195" s="201"/>
      <c r="RJJ195" s="202"/>
      <c r="RJK195" s="199"/>
      <c r="RJL195" s="199"/>
      <c r="RJM195" s="80"/>
      <c r="RJN195" s="199"/>
      <c r="RJO195" s="199"/>
      <c r="RJP195" s="199"/>
      <c r="RJQ195" s="200"/>
      <c r="RJR195" s="201"/>
      <c r="RJS195" s="202"/>
      <c r="RJT195" s="199"/>
      <c r="RJU195" s="199"/>
      <c r="RJV195" s="80"/>
      <c r="RJW195" s="199"/>
      <c r="RJX195" s="199"/>
      <c r="RJY195" s="199"/>
      <c r="RJZ195" s="200"/>
      <c r="RKA195" s="201"/>
      <c r="RKB195" s="202"/>
      <c r="RKC195" s="199"/>
      <c r="RKD195" s="199"/>
      <c r="RKE195" s="80"/>
      <c r="RKF195" s="199"/>
      <c r="RKG195" s="199"/>
      <c r="RKH195" s="199"/>
      <c r="RKI195" s="200"/>
      <c r="RKJ195" s="201"/>
      <c r="RKK195" s="202"/>
      <c r="RKL195" s="199"/>
      <c r="RKM195" s="199"/>
      <c r="RKN195" s="80"/>
      <c r="RKO195" s="199"/>
      <c r="RKP195" s="199"/>
      <c r="RKQ195" s="199"/>
      <c r="RKR195" s="200"/>
      <c r="RKS195" s="201"/>
      <c r="RKT195" s="202"/>
      <c r="RKU195" s="199"/>
      <c r="RKV195" s="199"/>
      <c r="RKW195" s="80"/>
      <c r="RKX195" s="199"/>
      <c r="RKY195" s="199"/>
      <c r="RKZ195" s="199"/>
      <c r="RLA195" s="200"/>
      <c r="RLB195" s="201"/>
      <c r="RLC195" s="202"/>
      <c r="RLD195" s="199"/>
      <c r="RLE195" s="199"/>
      <c r="RLF195" s="80"/>
      <c r="RLG195" s="199"/>
      <c r="RLH195" s="199"/>
      <c r="RLI195" s="199"/>
      <c r="RLJ195" s="200"/>
      <c r="RLK195" s="201"/>
      <c r="RLL195" s="202"/>
      <c r="RLM195" s="199"/>
      <c r="RLN195" s="199"/>
      <c r="RLO195" s="80"/>
      <c r="RLP195" s="199"/>
      <c r="RLQ195" s="199"/>
      <c r="RLR195" s="199"/>
      <c r="RLS195" s="200"/>
      <c r="RLT195" s="201"/>
      <c r="RLU195" s="202"/>
      <c r="RLV195" s="199"/>
      <c r="RLW195" s="199"/>
      <c r="RLX195" s="80"/>
      <c r="RLY195" s="199"/>
      <c r="RLZ195" s="199"/>
      <c r="RMB195" s="243"/>
      <c r="RMC195" s="201"/>
      <c r="RMD195" s="202"/>
      <c r="RME195" s="199"/>
      <c r="RMF195" s="199"/>
      <c r="RMG195" s="80"/>
      <c r="RMH195" s="199"/>
      <c r="RMI195" s="199"/>
      <c r="RMK195" s="243"/>
      <c r="RML195" s="244"/>
      <c r="RMM195" s="245"/>
      <c r="RMP195" s="127"/>
      <c r="RMT195" s="243"/>
      <c r="RMU195" s="244"/>
      <c r="RMV195" s="245"/>
      <c r="RMX195" s="199"/>
      <c r="RMY195" s="80"/>
      <c r="RMZ195" s="199"/>
      <c r="RNA195" s="199"/>
      <c r="RNB195" s="199"/>
      <c r="RNC195" s="200"/>
      <c r="RND195" s="201"/>
      <c r="RNE195" s="202"/>
      <c r="RNF195" s="199"/>
      <c r="RNG195" s="199"/>
      <c r="RNH195" s="80"/>
      <c r="RNI195" s="199"/>
      <c r="RNJ195" s="199"/>
      <c r="RNK195" s="199"/>
      <c r="RNL195" s="200"/>
      <c r="RNM195" s="201"/>
      <c r="RNN195" s="202"/>
      <c r="RNO195" s="199"/>
      <c r="RNP195" s="199"/>
      <c r="RNQ195" s="80"/>
      <c r="RNR195" s="199"/>
      <c r="RNS195" s="199"/>
      <c r="RNT195" s="199"/>
      <c r="RNU195" s="200"/>
      <c r="RNV195" s="201"/>
      <c r="RNW195" s="202"/>
      <c r="RNX195" s="199"/>
      <c r="RNY195" s="199"/>
      <c r="RNZ195" s="80"/>
      <c r="ROA195" s="199"/>
      <c r="ROB195" s="199"/>
      <c r="ROC195" s="199"/>
      <c r="ROD195" s="200"/>
      <c r="ROE195" s="201"/>
      <c r="ROF195" s="202"/>
      <c r="ROG195" s="199"/>
      <c r="ROH195" s="199"/>
      <c r="ROI195" s="80"/>
      <c r="ROJ195" s="199"/>
      <c r="ROK195" s="199"/>
      <c r="ROL195" s="199"/>
      <c r="ROM195" s="200"/>
      <c r="RON195" s="201"/>
      <c r="ROO195" s="202"/>
      <c r="ROP195" s="199"/>
      <c r="ROQ195" s="199"/>
      <c r="ROR195" s="80"/>
      <c r="ROS195" s="199"/>
      <c r="ROT195" s="199"/>
      <c r="ROU195" s="199"/>
      <c r="ROV195" s="200"/>
      <c r="ROW195" s="201"/>
      <c r="ROX195" s="202"/>
      <c r="ROY195" s="199"/>
      <c r="ROZ195" s="199"/>
      <c r="RPA195" s="80"/>
      <c r="RPB195" s="199"/>
      <c r="RPC195" s="199"/>
      <c r="RPD195" s="199"/>
      <c r="RPE195" s="200"/>
      <c r="RPF195" s="201"/>
      <c r="RPG195" s="202"/>
      <c r="RPH195" s="199"/>
      <c r="RPI195" s="199"/>
      <c r="RPJ195" s="80"/>
      <c r="RPK195" s="199"/>
      <c r="RPL195" s="199"/>
      <c r="RPM195" s="199"/>
      <c r="RPN195" s="200"/>
      <c r="RPO195" s="201"/>
      <c r="RPP195" s="202"/>
      <c r="RPQ195" s="199"/>
      <c r="RPR195" s="199"/>
      <c r="RPS195" s="80"/>
      <c r="RPT195" s="199"/>
      <c r="RPU195" s="199"/>
      <c r="RPV195" s="199"/>
      <c r="RPW195" s="200"/>
      <c r="RPX195" s="201"/>
      <c r="RPY195" s="202"/>
      <c r="RPZ195" s="199"/>
      <c r="RQA195" s="199"/>
      <c r="RQB195" s="80"/>
      <c r="RQC195" s="199"/>
      <c r="RQD195" s="199"/>
      <c r="RQE195" s="199"/>
      <c r="RQF195" s="200"/>
      <c r="RQG195" s="201"/>
      <c r="RQH195" s="202"/>
      <c r="RQI195" s="199"/>
      <c r="RQJ195" s="199"/>
      <c r="RQK195" s="80"/>
      <c r="RQL195" s="199"/>
      <c r="RQM195" s="199"/>
      <c r="RQN195" s="199"/>
      <c r="RQO195" s="200"/>
      <c r="RQP195" s="201"/>
      <c r="RQQ195" s="202"/>
      <c r="RQR195" s="199"/>
      <c r="RQS195" s="199"/>
      <c r="RQT195" s="80"/>
      <c r="RQU195" s="199"/>
      <c r="RQV195" s="199"/>
      <c r="RQW195" s="199"/>
      <c r="RQX195" s="200"/>
      <c r="RQY195" s="201"/>
      <c r="RQZ195" s="202"/>
      <c r="RRA195" s="199"/>
      <c r="RRB195" s="199"/>
      <c r="RRC195" s="80"/>
      <c r="RRD195" s="199"/>
      <c r="RRE195" s="199"/>
      <c r="RRF195" s="199"/>
      <c r="RRG195" s="200"/>
      <c r="RRH195" s="201"/>
      <c r="RRI195" s="202"/>
      <c r="RRJ195" s="199"/>
      <c r="RRK195" s="199"/>
      <c r="RRL195" s="80"/>
      <c r="RRM195" s="199"/>
      <c r="RRN195" s="199"/>
      <c r="RRO195" s="199"/>
      <c r="RRP195" s="200"/>
      <c r="RRQ195" s="201"/>
      <c r="RRR195" s="202"/>
      <c r="RRS195" s="199"/>
      <c r="RRT195" s="199"/>
      <c r="RRU195" s="80"/>
      <c r="RRV195" s="199"/>
      <c r="RRW195" s="199"/>
      <c r="RRX195" s="199"/>
      <c r="RRY195" s="200"/>
      <c r="RRZ195" s="201"/>
      <c r="RSA195" s="202"/>
      <c r="RSB195" s="199"/>
      <c r="RSC195" s="199"/>
      <c r="RSD195" s="80"/>
      <c r="RSE195" s="199"/>
      <c r="RSF195" s="199"/>
      <c r="RSG195" s="199"/>
      <c r="RSH195" s="200"/>
      <c r="RSI195" s="201"/>
      <c r="RSJ195" s="202"/>
      <c r="RSK195" s="199"/>
      <c r="RSL195" s="199"/>
      <c r="RSM195" s="80"/>
      <c r="RSN195" s="199"/>
      <c r="RSO195" s="199"/>
      <c r="RSP195" s="199"/>
      <c r="RSQ195" s="200"/>
      <c r="RSR195" s="201"/>
      <c r="RSS195" s="202"/>
      <c r="RST195" s="199"/>
      <c r="RSU195" s="199"/>
      <c r="RSV195" s="80"/>
      <c r="RSW195" s="199"/>
      <c r="RSX195" s="199"/>
      <c r="RSY195" s="199"/>
      <c r="RSZ195" s="200"/>
      <c r="RTA195" s="201"/>
      <c r="RTB195" s="202"/>
      <c r="RTC195" s="199"/>
      <c r="RTD195" s="199"/>
      <c r="RTE195" s="80"/>
      <c r="RTF195" s="199"/>
      <c r="RTG195" s="199"/>
      <c r="RTH195" s="199"/>
      <c r="RTI195" s="200"/>
      <c r="RTJ195" s="201"/>
      <c r="RTK195" s="202"/>
      <c r="RTL195" s="199"/>
      <c r="RTM195" s="199"/>
      <c r="RTN195" s="80"/>
      <c r="RTO195" s="199"/>
      <c r="RTP195" s="199"/>
      <c r="RTQ195" s="199"/>
      <c r="RTR195" s="200"/>
      <c r="RTS195" s="201"/>
      <c r="RTT195" s="202"/>
      <c r="RTU195" s="199"/>
      <c r="RTV195" s="199"/>
      <c r="RTW195" s="80"/>
      <c r="RTX195" s="199"/>
      <c r="RTY195" s="199"/>
      <c r="RTZ195" s="199"/>
      <c r="RUA195" s="200"/>
      <c r="RUB195" s="201"/>
      <c r="RUC195" s="202"/>
      <c r="RUD195" s="199"/>
      <c r="RUE195" s="199"/>
      <c r="RUF195" s="80"/>
      <c r="RUG195" s="199"/>
      <c r="RUH195" s="199"/>
      <c r="RUI195" s="199"/>
      <c r="RUJ195" s="200"/>
      <c r="RUK195" s="201"/>
      <c r="RUL195" s="202"/>
      <c r="RUM195" s="199"/>
      <c r="RUN195" s="199"/>
      <c r="RUO195" s="80"/>
      <c r="RUP195" s="199"/>
      <c r="RUQ195" s="199"/>
      <c r="RUR195" s="199"/>
      <c r="RUS195" s="200"/>
      <c r="RUT195" s="201"/>
      <c r="RUU195" s="202"/>
      <c r="RUV195" s="199"/>
      <c r="RUW195" s="199"/>
      <c r="RUX195" s="80"/>
      <c r="RUY195" s="199"/>
      <c r="RUZ195" s="199"/>
      <c r="RVA195" s="199"/>
      <c r="RVB195" s="200"/>
      <c r="RVC195" s="201"/>
      <c r="RVD195" s="202"/>
      <c r="RVE195" s="199"/>
      <c r="RVF195" s="199"/>
      <c r="RVG195" s="80"/>
      <c r="RVH195" s="199"/>
      <c r="RVI195" s="199"/>
      <c r="RVJ195" s="199"/>
      <c r="RVK195" s="200"/>
      <c r="RVL195" s="201"/>
      <c r="RVM195" s="202"/>
      <c r="RVN195" s="199"/>
      <c r="RVO195" s="199"/>
      <c r="RVP195" s="80"/>
      <c r="RVQ195" s="199"/>
      <c r="RVR195" s="199"/>
      <c r="RVS195" s="199"/>
      <c r="RVT195" s="200"/>
      <c r="RVU195" s="201"/>
      <c r="RVV195" s="202"/>
      <c r="RVY195" s="80"/>
      <c r="RVZ195" s="199"/>
      <c r="RWA195" s="199"/>
      <c r="RWB195" s="199"/>
      <c r="RWC195" s="200"/>
      <c r="RWD195" s="201"/>
      <c r="RWE195" s="202"/>
      <c r="RWH195" s="127"/>
      <c r="RWL195" s="243"/>
      <c r="RWM195" s="244"/>
      <c r="RWN195" s="245"/>
      <c r="RWQ195" s="127"/>
      <c r="RWT195" s="199"/>
      <c r="RWU195" s="200"/>
      <c r="RWV195" s="201"/>
      <c r="RWW195" s="202"/>
      <c r="RWX195" s="199"/>
      <c r="RWY195" s="199"/>
      <c r="RWZ195" s="80"/>
      <c r="RXA195" s="199"/>
      <c r="RXB195" s="199"/>
      <c r="RXC195" s="199"/>
      <c r="RXD195" s="200"/>
      <c r="RXE195" s="201"/>
      <c r="RXF195" s="202"/>
      <c r="RXG195" s="199"/>
      <c r="RXH195" s="199"/>
      <c r="RXI195" s="80"/>
      <c r="RXJ195" s="199"/>
      <c r="RXK195" s="199"/>
      <c r="RXL195" s="199"/>
      <c r="RXM195" s="200"/>
      <c r="RXN195" s="201"/>
      <c r="RXO195" s="202"/>
      <c r="RXP195" s="199"/>
      <c r="RXQ195" s="199"/>
      <c r="RXR195" s="80"/>
      <c r="RXS195" s="199"/>
      <c r="RXT195" s="199"/>
      <c r="RXU195" s="199"/>
      <c r="RXV195" s="200"/>
      <c r="RXW195" s="201"/>
      <c r="RXX195" s="202"/>
      <c r="RXY195" s="199"/>
      <c r="RXZ195" s="199"/>
      <c r="RYA195" s="80"/>
      <c r="RYB195" s="199"/>
      <c r="RYC195" s="199"/>
      <c r="RYD195" s="199"/>
      <c r="RYE195" s="200"/>
      <c r="RYF195" s="201"/>
      <c r="RYG195" s="202"/>
      <c r="RYH195" s="199"/>
      <c r="RYI195" s="199"/>
      <c r="RYJ195" s="80"/>
      <c r="RYK195" s="199"/>
      <c r="RYL195" s="199"/>
      <c r="RYM195" s="199"/>
      <c r="RYN195" s="200"/>
      <c r="RYO195" s="201"/>
      <c r="RYP195" s="202"/>
      <c r="RYQ195" s="199"/>
      <c r="RYR195" s="199"/>
      <c r="RYS195" s="80"/>
      <c r="RYT195" s="199"/>
      <c r="RYU195" s="199"/>
      <c r="RYV195" s="199"/>
      <c r="RYW195" s="200"/>
      <c r="RYX195" s="201"/>
      <c r="RYY195" s="202"/>
      <c r="RYZ195" s="199"/>
      <c r="RZA195" s="199"/>
      <c r="RZB195" s="80"/>
      <c r="RZC195" s="199"/>
      <c r="RZD195" s="199"/>
      <c r="RZE195" s="199"/>
      <c r="RZF195" s="200"/>
      <c r="RZG195" s="201"/>
      <c r="RZH195" s="202"/>
      <c r="RZI195" s="199"/>
      <c r="RZJ195" s="199"/>
      <c r="RZK195" s="80"/>
      <c r="RZL195" s="199"/>
      <c r="RZM195" s="199"/>
      <c r="RZN195" s="199"/>
      <c r="RZO195" s="200"/>
      <c r="RZP195" s="201"/>
      <c r="RZQ195" s="202"/>
      <c r="RZR195" s="199"/>
      <c r="RZS195" s="199"/>
      <c r="RZT195" s="80"/>
      <c r="RZU195" s="199"/>
      <c r="RZV195" s="199"/>
      <c r="RZW195" s="199"/>
      <c r="RZX195" s="200"/>
      <c r="RZY195" s="201"/>
      <c r="RZZ195" s="202"/>
      <c r="SAA195" s="199"/>
      <c r="SAB195" s="199"/>
      <c r="SAC195" s="80"/>
      <c r="SAD195" s="199"/>
      <c r="SAE195" s="199"/>
      <c r="SAF195" s="199"/>
      <c r="SAG195" s="200"/>
      <c r="SAH195" s="201"/>
      <c r="SAI195" s="202"/>
      <c r="SAJ195" s="199"/>
      <c r="SAK195" s="199"/>
      <c r="SAL195" s="80"/>
      <c r="SAM195" s="199"/>
      <c r="SAN195" s="199"/>
      <c r="SAO195" s="199"/>
      <c r="SAP195" s="200"/>
      <c r="SAQ195" s="201"/>
      <c r="SAR195" s="202"/>
      <c r="SAS195" s="199"/>
      <c r="SAT195" s="199"/>
      <c r="SAU195" s="80"/>
      <c r="SAV195" s="199"/>
      <c r="SAW195" s="199"/>
      <c r="SAX195" s="199"/>
      <c r="SAY195" s="200"/>
      <c r="SAZ195" s="201"/>
      <c r="SBA195" s="202"/>
      <c r="SBB195" s="199"/>
      <c r="SBC195" s="199"/>
      <c r="SBD195" s="80"/>
      <c r="SBE195" s="199"/>
      <c r="SBF195" s="199"/>
      <c r="SBG195" s="199"/>
      <c r="SBH195" s="200"/>
      <c r="SBI195" s="201"/>
      <c r="SBJ195" s="202"/>
      <c r="SBK195" s="199"/>
      <c r="SBL195" s="199"/>
      <c r="SBM195" s="80"/>
      <c r="SBN195" s="199"/>
      <c r="SBO195" s="199"/>
      <c r="SBP195" s="199"/>
      <c r="SBQ195" s="200"/>
      <c r="SBR195" s="201"/>
      <c r="SBS195" s="202"/>
      <c r="SBT195" s="199"/>
      <c r="SBU195" s="199"/>
      <c r="SBV195" s="80"/>
      <c r="SBW195" s="199"/>
      <c r="SBX195" s="199"/>
      <c r="SBY195" s="199"/>
      <c r="SBZ195" s="200"/>
      <c r="SCA195" s="201"/>
      <c r="SCB195" s="202"/>
      <c r="SCC195" s="199"/>
      <c r="SCD195" s="199"/>
      <c r="SCE195" s="80"/>
      <c r="SCF195" s="199"/>
      <c r="SCG195" s="199"/>
      <c r="SCH195" s="199"/>
      <c r="SCI195" s="200"/>
      <c r="SCJ195" s="201"/>
      <c r="SCK195" s="202"/>
      <c r="SCL195" s="199"/>
      <c r="SCM195" s="199"/>
      <c r="SCN195" s="80"/>
      <c r="SCO195" s="199"/>
      <c r="SCP195" s="199"/>
      <c r="SCQ195" s="199"/>
      <c r="SCR195" s="200"/>
      <c r="SCS195" s="201"/>
      <c r="SCT195" s="202"/>
      <c r="SCU195" s="199"/>
      <c r="SCV195" s="199"/>
      <c r="SCW195" s="80"/>
      <c r="SCX195" s="199"/>
      <c r="SCY195" s="199"/>
      <c r="SCZ195" s="199"/>
      <c r="SDA195" s="200"/>
      <c r="SDB195" s="201"/>
      <c r="SDC195" s="202"/>
      <c r="SDD195" s="199"/>
      <c r="SDE195" s="199"/>
      <c r="SDF195" s="80"/>
      <c r="SDG195" s="199"/>
      <c r="SDH195" s="199"/>
      <c r="SDI195" s="199"/>
      <c r="SDJ195" s="200"/>
      <c r="SDK195" s="201"/>
      <c r="SDL195" s="202"/>
      <c r="SDM195" s="199"/>
      <c r="SDN195" s="199"/>
      <c r="SDO195" s="80"/>
      <c r="SDP195" s="199"/>
      <c r="SDQ195" s="199"/>
      <c r="SDR195" s="199"/>
      <c r="SDS195" s="200"/>
      <c r="SDT195" s="201"/>
      <c r="SDU195" s="202"/>
      <c r="SDV195" s="199"/>
      <c r="SDW195" s="199"/>
      <c r="SDX195" s="80"/>
      <c r="SDY195" s="199"/>
      <c r="SDZ195" s="199"/>
      <c r="SEA195" s="199"/>
      <c r="SEB195" s="200"/>
      <c r="SEC195" s="201"/>
      <c r="SED195" s="202"/>
      <c r="SEE195" s="199"/>
      <c r="SEF195" s="199"/>
      <c r="SEG195" s="80"/>
      <c r="SEH195" s="199"/>
      <c r="SEI195" s="199"/>
      <c r="SEJ195" s="199"/>
      <c r="SEK195" s="200"/>
      <c r="SEL195" s="201"/>
      <c r="SEM195" s="202"/>
      <c r="SEN195" s="199"/>
      <c r="SEO195" s="199"/>
      <c r="SEP195" s="80"/>
      <c r="SEQ195" s="199"/>
      <c r="SER195" s="199"/>
      <c r="SES195" s="199"/>
      <c r="SET195" s="200"/>
      <c r="SEU195" s="201"/>
      <c r="SEV195" s="202"/>
      <c r="SEW195" s="199"/>
      <c r="SEX195" s="199"/>
      <c r="SEY195" s="80"/>
      <c r="SEZ195" s="199"/>
      <c r="SFA195" s="199"/>
      <c r="SFB195" s="199"/>
      <c r="SFC195" s="200"/>
      <c r="SFD195" s="201"/>
      <c r="SFE195" s="202"/>
      <c r="SFF195" s="199"/>
      <c r="SFG195" s="199"/>
      <c r="SFH195" s="80"/>
      <c r="SFI195" s="199"/>
      <c r="SFJ195" s="199"/>
      <c r="SFK195" s="199"/>
      <c r="SFL195" s="200"/>
      <c r="SFM195" s="201"/>
      <c r="SFN195" s="202"/>
      <c r="SFO195" s="199"/>
      <c r="SFP195" s="199"/>
      <c r="SFQ195" s="80"/>
      <c r="SFR195" s="199"/>
      <c r="SFU195" s="200"/>
      <c r="SFV195" s="201"/>
      <c r="SFW195" s="202"/>
      <c r="SFX195" s="199"/>
      <c r="SFY195" s="199"/>
      <c r="SFZ195" s="80"/>
      <c r="SGA195" s="199"/>
      <c r="SGD195" s="243"/>
      <c r="SGE195" s="244"/>
      <c r="SGF195" s="245"/>
      <c r="SGI195" s="127"/>
      <c r="SGM195" s="243"/>
      <c r="SGN195" s="244"/>
      <c r="SGO195" s="245"/>
      <c r="SGP195" s="199"/>
      <c r="SGQ195" s="199"/>
      <c r="SGR195" s="80"/>
      <c r="SGS195" s="199"/>
      <c r="SGT195" s="199"/>
      <c r="SGU195" s="199"/>
      <c r="SGV195" s="200"/>
      <c r="SGW195" s="201"/>
      <c r="SGX195" s="202"/>
      <c r="SGY195" s="199"/>
      <c r="SGZ195" s="199"/>
      <c r="SHA195" s="80"/>
      <c r="SHB195" s="199"/>
      <c r="SHC195" s="199"/>
      <c r="SHD195" s="199"/>
      <c r="SHE195" s="200"/>
      <c r="SHF195" s="201"/>
      <c r="SHG195" s="202"/>
      <c r="SHH195" s="199"/>
      <c r="SHI195" s="199"/>
      <c r="SHJ195" s="80"/>
      <c r="SHK195" s="199"/>
      <c r="SHL195" s="199"/>
      <c r="SHM195" s="199"/>
      <c r="SHN195" s="200"/>
      <c r="SHO195" s="201"/>
      <c r="SHP195" s="202"/>
      <c r="SHQ195" s="199"/>
      <c r="SHR195" s="199"/>
      <c r="SHS195" s="80"/>
      <c r="SHT195" s="199"/>
      <c r="SHU195" s="199"/>
      <c r="SHV195" s="199"/>
      <c r="SHW195" s="200"/>
      <c r="SHX195" s="201"/>
      <c r="SHY195" s="202"/>
      <c r="SHZ195" s="199"/>
      <c r="SIA195" s="199"/>
      <c r="SIB195" s="80"/>
      <c r="SIC195" s="199"/>
      <c r="SID195" s="199"/>
      <c r="SIE195" s="199"/>
      <c r="SIF195" s="200"/>
      <c r="SIG195" s="201"/>
      <c r="SIH195" s="202"/>
      <c r="SII195" s="199"/>
      <c r="SIJ195" s="199"/>
      <c r="SIK195" s="80"/>
      <c r="SIL195" s="199"/>
      <c r="SIM195" s="199"/>
      <c r="SIN195" s="199"/>
      <c r="SIO195" s="200"/>
      <c r="SIP195" s="201"/>
      <c r="SIQ195" s="202"/>
      <c r="SIR195" s="199"/>
      <c r="SIS195" s="199"/>
      <c r="SIT195" s="80"/>
      <c r="SIU195" s="199"/>
      <c r="SIV195" s="199"/>
      <c r="SIW195" s="199"/>
      <c r="SIX195" s="200"/>
      <c r="SIY195" s="201"/>
      <c r="SIZ195" s="202"/>
      <c r="SJA195" s="199"/>
      <c r="SJB195" s="199"/>
      <c r="SJC195" s="80"/>
      <c r="SJD195" s="199"/>
      <c r="SJE195" s="199"/>
      <c r="SJF195" s="199"/>
      <c r="SJG195" s="200"/>
      <c r="SJH195" s="201"/>
      <c r="SJI195" s="202"/>
      <c r="SJJ195" s="199"/>
      <c r="SJK195" s="199"/>
      <c r="SJL195" s="80"/>
      <c r="SJM195" s="199"/>
      <c r="SJN195" s="199"/>
      <c r="SJO195" s="199"/>
      <c r="SJP195" s="200"/>
      <c r="SJQ195" s="201"/>
      <c r="SJR195" s="202"/>
      <c r="SJS195" s="199"/>
      <c r="SJT195" s="199"/>
      <c r="SJU195" s="80"/>
      <c r="SJV195" s="199"/>
      <c r="SJW195" s="199"/>
      <c r="SJX195" s="199"/>
      <c r="SJY195" s="200"/>
      <c r="SJZ195" s="201"/>
      <c r="SKA195" s="202"/>
      <c r="SKB195" s="199"/>
      <c r="SKC195" s="199"/>
      <c r="SKD195" s="80"/>
      <c r="SKE195" s="199"/>
      <c r="SKF195" s="199"/>
      <c r="SKG195" s="199"/>
      <c r="SKH195" s="200"/>
      <c r="SKI195" s="201"/>
      <c r="SKJ195" s="202"/>
      <c r="SKK195" s="199"/>
      <c r="SKL195" s="199"/>
      <c r="SKM195" s="80"/>
      <c r="SKN195" s="199"/>
      <c r="SKO195" s="199"/>
      <c r="SKP195" s="199"/>
      <c r="SKQ195" s="200"/>
      <c r="SKR195" s="201"/>
      <c r="SKS195" s="202"/>
      <c r="SKT195" s="199"/>
      <c r="SKU195" s="199"/>
      <c r="SKV195" s="80"/>
      <c r="SKW195" s="199"/>
      <c r="SKX195" s="199"/>
      <c r="SKY195" s="199"/>
      <c r="SKZ195" s="200"/>
      <c r="SLA195" s="201"/>
      <c r="SLB195" s="202"/>
      <c r="SLC195" s="199"/>
      <c r="SLD195" s="199"/>
      <c r="SLE195" s="80"/>
      <c r="SLF195" s="199"/>
      <c r="SLG195" s="199"/>
      <c r="SLH195" s="199"/>
      <c r="SLI195" s="200"/>
      <c r="SLJ195" s="201"/>
      <c r="SLK195" s="202"/>
      <c r="SLL195" s="199"/>
      <c r="SLM195" s="199"/>
      <c r="SLN195" s="80"/>
      <c r="SLO195" s="199"/>
      <c r="SLP195" s="199"/>
      <c r="SLQ195" s="199"/>
      <c r="SLR195" s="200"/>
      <c r="SLS195" s="201"/>
      <c r="SLT195" s="202"/>
      <c r="SLU195" s="199"/>
      <c r="SLV195" s="199"/>
      <c r="SLW195" s="80"/>
      <c r="SLX195" s="199"/>
      <c r="SLY195" s="199"/>
      <c r="SLZ195" s="199"/>
      <c r="SMA195" s="200"/>
      <c r="SMB195" s="201"/>
      <c r="SMC195" s="202"/>
      <c r="SMD195" s="199"/>
      <c r="SME195" s="199"/>
      <c r="SMF195" s="80"/>
      <c r="SMG195" s="199"/>
      <c r="SMH195" s="199"/>
      <c r="SMI195" s="199"/>
      <c r="SMJ195" s="200"/>
      <c r="SMK195" s="201"/>
      <c r="SML195" s="202"/>
      <c r="SMM195" s="199"/>
      <c r="SMN195" s="199"/>
      <c r="SMO195" s="80"/>
      <c r="SMP195" s="199"/>
      <c r="SMQ195" s="199"/>
      <c r="SMR195" s="199"/>
      <c r="SMS195" s="200"/>
      <c r="SMT195" s="201"/>
      <c r="SMU195" s="202"/>
      <c r="SMV195" s="199"/>
      <c r="SMW195" s="199"/>
      <c r="SMX195" s="80"/>
      <c r="SMY195" s="199"/>
      <c r="SMZ195" s="199"/>
      <c r="SNA195" s="199"/>
      <c r="SNB195" s="200"/>
      <c r="SNC195" s="201"/>
      <c r="SND195" s="202"/>
      <c r="SNE195" s="199"/>
      <c r="SNF195" s="199"/>
      <c r="SNG195" s="80"/>
      <c r="SNH195" s="199"/>
      <c r="SNI195" s="199"/>
      <c r="SNJ195" s="199"/>
      <c r="SNK195" s="200"/>
      <c r="SNL195" s="201"/>
      <c r="SNM195" s="202"/>
      <c r="SNN195" s="199"/>
      <c r="SNO195" s="199"/>
      <c r="SNP195" s="80"/>
      <c r="SNQ195" s="199"/>
      <c r="SNR195" s="199"/>
      <c r="SNS195" s="199"/>
      <c r="SNT195" s="200"/>
      <c r="SNU195" s="201"/>
      <c r="SNV195" s="202"/>
      <c r="SNW195" s="199"/>
      <c r="SNX195" s="199"/>
      <c r="SNY195" s="80"/>
      <c r="SNZ195" s="199"/>
      <c r="SOA195" s="199"/>
      <c r="SOB195" s="199"/>
      <c r="SOC195" s="200"/>
      <c r="SOD195" s="201"/>
      <c r="SOE195" s="202"/>
      <c r="SOF195" s="199"/>
      <c r="SOG195" s="199"/>
      <c r="SOH195" s="80"/>
      <c r="SOI195" s="199"/>
      <c r="SOJ195" s="199"/>
      <c r="SOK195" s="199"/>
      <c r="SOL195" s="200"/>
      <c r="SOM195" s="201"/>
      <c r="SON195" s="202"/>
      <c r="SOO195" s="199"/>
      <c r="SOP195" s="199"/>
      <c r="SOQ195" s="80"/>
      <c r="SOR195" s="199"/>
      <c r="SOS195" s="199"/>
      <c r="SOT195" s="199"/>
      <c r="SOU195" s="200"/>
      <c r="SOV195" s="201"/>
      <c r="SOW195" s="202"/>
      <c r="SOX195" s="199"/>
      <c r="SOY195" s="199"/>
      <c r="SOZ195" s="80"/>
      <c r="SPA195" s="199"/>
      <c r="SPB195" s="199"/>
      <c r="SPC195" s="199"/>
      <c r="SPD195" s="200"/>
      <c r="SPE195" s="201"/>
      <c r="SPF195" s="202"/>
      <c r="SPG195" s="199"/>
      <c r="SPH195" s="199"/>
      <c r="SPI195" s="80"/>
      <c r="SPJ195" s="199"/>
      <c r="SPK195" s="199"/>
      <c r="SPL195" s="199"/>
      <c r="SPM195" s="200"/>
      <c r="SPN195" s="201"/>
      <c r="SPO195" s="245"/>
      <c r="SPQ195" s="199"/>
      <c r="SPR195" s="80"/>
      <c r="SPS195" s="199"/>
      <c r="SPT195" s="199"/>
      <c r="SPU195" s="199"/>
      <c r="SPV195" s="200"/>
      <c r="SPW195" s="201"/>
      <c r="SPX195" s="245"/>
      <c r="SQA195" s="127"/>
      <c r="SQE195" s="243"/>
      <c r="SQF195" s="244"/>
      <c r="SQG195" s="245"/>
      <c r="SQJ195" s="127"/>
      <c r="SQL195" s="199"/>
      <c r="SQM195" s="199"/>
      <c r="SQN195" s="200"/>
      <c r="SQO195" s="201"/>
      <c r="SQP195" s="202"/>
      <c r="SQQ195" s="199"/>
      <c r="SQR195" s="199"/>
      <c r="SQS195" s="80"/>
      <c r="SQT195" s="199"/>
      <c r="SQU195" s="199"/>
      <c r="SQV195" s="199"/>
      <c r="SQW195" s="200"/>
      <c r="SQX195" s="201"/>
      <c r="SQY195" s="202"/>
      <c r="SQZ195" s="199"/>
      <c r="SRA195" s="199"/>
      <c r="SRB195" s="80"/>
      <c r="SRC195" s="199"/>
      <c r="SRD195" s="199"/>
      <c r="SRE195" s="199"/>
      <c r="SRF195" s="200"/>
      <c r="SRG195" s="201"/>
      <c r="SRH195" s="202"/>
      <c r="SRI195" s="199"/>
      <c r="SRJ195" s="199"/>
      <c r="SRK195" s="80"/>
      <c r="SRL195" s="199"/>
      <c r="SRM195" s="199"/>
      <c r="SRN195" s="199"/>
      <c r="SRO195" s="200"/>
      <c r="SRP195" s="201"/>
      <c r="SRQ195" s="202"/>
      <c r="SRR195" s="199"/>
      <c r="SRS195" s="199"/>
      <c r="SRT195" s="80"/>
      <c r="SRU195" s="199"/>
      <c r="SRV195" s="199"/>
      <c r="SRW195" s="199"/>
      <c r="SRX195" s="200"/>
      <c r="SRY195" s="201"/>
      <c r="SRZ195" s="202"/>
      <c r="SSA195" s="199"/>
      <c r="SSB195" s="199"/>
      <c r="SSC195" s="80"/>
      <c r="SSD195" s="199"/>
      <c r="SSE195" s="199"/>
      <c r="SSF195" s="199"/>
      <c r="SSG195" s="200"/>
      <c r="SSH195" s="201"/>
      <c r="SSI195" s="202"/>
      <c r="SSJ195" s="199"/>
      <c r="SSK195" s="199"/>
      <c r="SSL195" s="80"/>
      <c r="SSM195" s="199"/>
      <c r="SSN195" s="199"/>
      <c r="SSO195" s="199"/>
      <c r="SSP195" s="200"/>
      <c r="SSQ195" s="201"/>
      <c r="SSR195" s="202"/>
      <c r="SSS195" s="199"/>
      <c r="SST195" s="199"/>
      <c r="SSU195" s="80"/>
      <c r="SSV195" s="199"/>
      <c r="SSW195" s="199"/>
      <c r="SSX195" s="199"/>
      <c r="SSY195" s="200"/>
      <c r="SSZ195" s="201"/>
      <c r="STA195" s="202"/>
      <c r="STB195" s="199"/>
      <c r="STC195" s="199"/>
      <c r="STD195" s="80"/>
      <c r="STE195" s="199"/>
      <c r="STF195" s="199"/>
      <c r="STG195" s="199"/>
      <c r="STH195" s="200"/>
      <c r="STI195" s="201"/>
      <c r="STJ195" s="202"/>
      <c r="STK195" s="199"/>
      <c r="STL195" s="199"/>
      <c r="STM195" s="80"/>
      <c r="STN195" s="199"/>
      <c r="STO195" s="199"/>
      <c r="STP195" s="199"/>
      <c r="STQ195" s="200"/>
      <c r="STR195" s="201"/>
      <c r="STS195" s="202"/>
      <c r="STT195" s="199"/>
      <c r="STU195" s="199"/>
      <c r="STV195" s="80"/>
      <c r="STW195" s="199"/>
      <c r="STX195" s="199"/>
      <c r="STY195" s="199"/>
      <c r="STZ195" s="200"/>
      <c r="SUA195" s="201"/>
      <c r="SUB195" s="202"/>
      <c r="SUC195" s="199"/>
      <c r="SUD195" s="199"/>
      <c r="SUE195" s="80"/>
      <c r="SUF195" s="199"/>
      <c r="SUG195" s="199"/>
      <c r="SUH195" s="199"/>
      <c r="SUI195" s="200"/>
      <c r="SUJ195" s="201"/>
      <c r="SUK195" s="202"/>
      <c r="SUL195" s="199"/>
      <c r="SUM195" s="199"/>
      <c r="SUN195" s="80"/>
      <c r="SUO195" s="199"/>
      <c r="SUP195" s="199"/>
      <c r="SUQ195" s="199"/>
      <c r="SUR195" s="200"/>
      <c r="SUS195" s="201"/>
      <c r="SUT195" s="202"/>
      <c r="SUU195" s="199"/>
      <c r="SUV195" s="199"/>
      <c r="SUW195" s="80"/>
      <c r="SUX195" s="199"/>
      <c r="SUY195" s="199"/>
      <c r="SUZ195" s="199"/>
      <c r="SVA195" s="200"/>
      <c r="SVB195" s="201"/>
      <c r="SVC195" s="202"/>
      <c r="SVD195" s="199"/>
      <c r="SVE195" s="199"/>
      <c r="SVF195" s="80"/>
      <c r="SVG195" s="199"/>
      <c r="SVH195" s="199"/>
      <c r="SVI195" s="199"/>
      <c r="SVJ195" s="200"/>
      <c r="SVK195" s="201"/>
      <c r="SVL195" s="202"/>
      <c r="SVM195" s="199"/>
      <c r="SVN195" s="199"/>
      <c r="SVO195" s="80"/>
      <c r="SVP195" s="199"/>
      <c r="SVQ195" s="199"/>
      <c r="SVR195" s="199"/>
      <c r="SVS195" s="200"/>
      <c r="SVT195" s="201"/>
      <c r="SVU195" s="202"/>
      <c r="SVV195" s="199"/>
      <c r="SVW195" s="199"/>
      <c r="SVX195" s="80"/>
      <c r="SVY195" s="199"/>
      <c r="SVZ195" s="199"/>
      <c r="SWA195" s="199"/>
      <c r="SWB195" s="200"/>
      <c r="SWC195" s="201"/>
      <c r="SWD195" s="202"/>
      <c r="SWE195" s="199"/>
      <c r="SWF195" s="199"/>
      <c r="SWG195" s="80"/>
      <c r="SWH195" s="199"/>
      <c r="SWI195" s="199"/>
      <c r="SWJ195" s="199"/>
      <c r="SWK195" s="200"/>
      <c r="SWL195" s="201"/>
      <c r="SWM195" s="202"/>
      <c r="SWN195" s="199"/>
      <c r="SWO195" s="199"/>
      <c r="SWP195" s="80"/>
      <c r="SWQ195" s="199"/>
      <c r="SWR195" s="199"/>
      <c r="SWS195" s="199"/>
      <c r="SWT195" s="200"/>
      <c r="SWU195" s="201"/>
      <c r="SWV195" s="202"/>
      <c r="SWW195" s="199"/>
      <c r="SWX195" s="199"/>
      <c r="SWY195" s="80"/>
      <c r="SWZ195" s="199"/>
      <c r="SXA195" s="199"/>
      <c r="SXB195" s="199"/>
      <c r="SXC195" s="200"/>
      <c r="SXD195" s="201"/>
      <c r="SXE195" s="202"/>
      <c r="SXF195" s="199"/>
      <c r="SXG195" s="199"/>
      <c r="SXH195" s="80"/>
      <c r="SXI195" s="199"/>
      <c r="SXJ195" s="199"/>
      <c r="SXK195" s="199"/>
      <c r="SXL195" s="200"/>
      <c r="SXM195" s="201"/>
      <c r="SXN195" s="202"/>
      <c r="SXO195" s="199"/>
      <c r="SXP195" s="199"/>
      <c r="SXQ195" s="80"/>
      <c r="SXR195" s="199"/>
      <c r="SXS195" s="199"/>
      <c r="SXT195" s="199"/>
      <c r="SXU195" s="200"/>
      <c r="SXV195" s="201"/>
      <c r="SXW195" s="202"/>
      <c r="SXX195" s="199"/>
      <c r="SXY195" s="199"/>
      <c r="SXZ195" s="80"/>
      <c r="SYA195" s="199"/>
      <c r="SYB195" s="199"/>
      <c r="SYC195" s="199"/>
      <c r="SYD195" s="200"/>
      <c r="SYE195" s="201"/>
      <c r="SYF195" s="202"/>
      <c r="SYG195" s="199"/>
      <c r="SYH195" s="199"/>
      <c r="SYI195" s="80"/>
      <c r="SYJ195" s="199"/>
      <c r="SYK195" s="199"/>
      <c r="SYL195" s="199"/>
      <c r="SYM195" s="200"/>
      <c r="SYN195" s="201"/>
      <c r="SYO195" s="202"/>
      <c r="SYP195" s="199"/>
      <c r="SYQ195" s="199"/>
      <c r="SYR195" s="80"/>
      <c r="SYS195" s="199"/>
      <c r="SYT195" s="199"/>
      <c r="SYU195" s="199"/>
      <c r="SYV195" s="200"/>
      <c r="SYW195" s="201"/>
      <c r="SYX195" s="202"/>
      <c r="SYY195" s="199"/>
      <c r="SYZ195" s="199"/>
      <c r="SZA195" s="80"/>
      <c r="SZB195" s="199"/>
      <c r="SZC195" s="199"/>
      <c r="SZD195" s="199"/>
      <c r="SZE195" s="200"/>
      <c r="SZF195" s="201"/>
      <c r="SZG195" s="202"/>
      <c r="SZH195" s="199"/>
      <c r="SZI195" s="199"/>
      <c r="SZJ195" s="80"/>
      <c r="SZM195" s="199"/>
      <c r="SZN195" s="200"/>
      <c r="SZO195" s="201"/>
      <c r="SZP195" s="202"/>
      <c r="SZQ195" s="199"/>
      <c r="SZR195" s="199"/>
      <c r="SZS195" s="80"/>
      <c r="SZW195" s="243"/>
      <c r="SZX195" s="244"/>
      <c r="SZY195" s="245"/>
      <c r="TAB195" s="127"/>
      <c r="TAF195" s="243"/>
      <c r="TAG195" s="244"/>
      <c r="TAH195" s="202"/>
      <c r="TAI195" s="199"/>
      <c r="TAJ195" s="199"/>
      <c r="TAK195" s="80"/>
      <c r="TAL195" s="199"/>
      <c r="TAM195" s="199"/>
      <c r="TAN195" s="199"/>
      <c r="TAO195" s="200"/>
      <c r="TAP195" s="201"/>
      <c r="TAQ195" s="202"/>
      <c r="TAR195" s="199"/>
      <c r="TAS195" s="199"/>
      <c r="TAT195" s="80"/>
      <c r="TAU195" s="199"/>
      <c r="TAV195" s="199"/>
      <c r="TAW195" s="199"/>
      <c r="TAX195" s="200"/>
      <c r="TAY195" s="201"/>
      <c r="TAZ195" s="202"/>
      <c r="TBA195" s="199"/>
      <c r="TBB195" s="199"/>
      <c r="TBC195" s="80"/>
      <c r="TBD195" s="199"/>
      <c r="TBE195" s="199"/>
      <c r="TBF195" s="199"/>
      <c r="TBG195" s="200"/>
      <c r="TBH195" s="201"/>
      <c r="TBI195" s="202"/>
      <c r="TBJ195" s="199"/>
      <c r="TBK195" s="199"/>
      <c r="TBL195" s="80"/>
      <c r="TBM195" s="199"/>
      <c r="TBN195" s="199"/>
      <c r="TBO195" s="199"/>
      <c r="TBP195" s="200"/>
      <c r="TBQ195" s="201"/>
      <c r="TBR195" s="202"/>
      <c r="TBS195" s="199"/>
      <c r="TBT195" s="199"/>
      <c r="TBU195" s="80"/>
      <c r="TBV195" s="199"/>
      <c r="TBW195" s="199"/>
      <c r="TBX195" s="199"/>
      <c r="TBY195" s="200"/>
      <c r="TBZ195" s="201"/>
      <c r="TCA195" s="202"/>
      <c r="TCB195" s="199"/>
      <c r="TCC195" s="199"/>
      <c r="TCD195" s="80"/>
      <c r="TCE195" s="199"/>
      <c r="TCF195" s="199"/>
      <c r="TCG195" s="199"/>
      <c r="TCH195" s="200"/>
      <c r="TCI195" s="201"/>
      <c r="TCJ195" s="202"/>
      <c r="TCK195" s="199"/>
      <c r="TCL195" s="199"/>
      <c r="TCM195" s="80"/>
      <c r="TCN195" s="199"/>
      <c r="TCO195" s="199"/>
      <c r="TCP195" s="199"/>
      <c r="TCQ195" s="200"/>
      <c r="TCR195" s="201"/>
      <c r="TCS195" s="202"/>
      <c r="TCT195" s="199"/>
      <c r="TCU195" s="199"/>
      <c r="TCV195" s="80"/>
      <c r="TCW195" s="199"/>
      <c r="TCX195" s="199"/>
      <c r="TCY195" s="199"/>
      <c r="TCZ195" s="200"/>
      <c r="TDA195" s="201"/>
      <c r="TDB195" s="202"/>
      <c r="TDC195" s="199"/>
      <c r="TDD195" s="199"/>
      <c r="TDE195" s="80"/>
      <c r="TDF195" s="199"/>
      <c r="TDG195" s="199"/>
      <c r="TDH195" s="199"/>
      <c r="TDI195" s="200"/>
      <c r="TDJ195" s="201"/>
      <c r="TDK195" s="202"/>
      <c r="TDL195" s="199"/>
      <c r="TDM195" s="199"/>
      <c r="TDN195" s="80"/>
      <c r="TDO195" s="199"/>
      <c r="TDP195" s="199"/>
      <c r="TDQ195" s="199"/>
      <c r="TDR195" s="200"/>
      <c r="TDS195" s="201"/>
      <c r="TDT195" s="202"/>
      <c r="TDU195" s="199"/>
      <c r="TDV195" s="199"/>
      <c r="TDW195" s="80"/>
      <c r="TDX195" s="199"/>
      <c r="TDY195" s="199"/>
      <c r="TDZ195" s="199"/>
      <c r="TEA195" s="200"/>
      <c r="TEB195" s="201"/>
      <c r="TEC195" s="202"/>
      <c r="TED195" s="199"/>
      <c r="TEE195" s="199"/>
      <c r="TEF195" s="80"/>
      <c r="TEG195" s="199"/>
      <c r="TEH195" s="199"/>
      <c r="TEI195" s="199"/>
      <c r="TEJ195" s="200"/>
      <c r="TEK195" s="201"/>
      <c r="TEL195" s="202"/>
      <c r="TEM195" s="199"/>
      <c r="TEN195" s="199"/>
      <c r="TEO195" s="80"/>
      <c r="TEP195" s="199"/>
      <c r="TEQ195" s="199"/>
      <c r="TER195" s="199"/>
      <c r="TES195" s="200"/>
      <c r="TET195" s="201"/>
      <c r="TEU195" s="202"/>
      <c r="TEV195" s="199"/>
      <c r="TEW195" s="199"/>
      <c r="TEX195" s="80"/>
      <c r="TEY195" s="199"/>
      <c r="TEZ195" s="199"/>
      <c r="TFA195" s="199"/>
      <c r="TFB195" s="200"/>
      <c r="TFC195" s="201"/>
      <c r="TFD195" s="202"/>
      <c r="TFE195" s="199"/>
      <c r="TFF195" s="199"/>
      <c r="TFG195" s="80"/>
      <c r="TFH195" s="199"/>
      <c r="TFI195" s="199"/>
      <c r="TFJ195" s="199"/>
      <c r="TFK195" s="200"/>
      <c r="TFL195" s="201"/>
      <c r="TFM195" s="202"/>
      <c r="TFN195" s="199"/>
      <c r="TFO195" s="199"/>
      <c r="TFP195" s="80"/>
      <c r="TFQ195" s="199"/>
      <c r="TFR195" s="199"/>
      <c r="TFS195" s="199"/>
      <c r="TFT195" s="200"/>
      <c r="TFU195" s="201"/>
      <c r="TFV195" s="202"/>
      <c r="TFW195" s="199"/>
      <c r="TFX195" s="199"/>
      <c r="TFY195" s="80"/>
      <c r="TFZ195" s="199"/>
      <c r="TGA195" s="199"/>
      <c r="TGB195" s="199"/>
      <c r="TGC195" s="200"/>
      <c r="TGD195" s="201"/>
      <c r="TGE195" s="202"/>
      <c r="TGF195" s="199"/>
      <c r="TGG195" s="199"/>
      <c r="TGH195" s="80"/>
      <c r="TGI195" s="199"/>
      <c r="TGJ195" s="199"/>
      <c r="TGK195" s="199"/>
      <c r="TGL195" s="200"/>
      <c r="TGM195" s="201"/>
      <c r="TGN195" s="202"/>
      <c r="TGO195" s="199"/>
      <c r="TGP195" s="199"/>
      <c r="TGQ195" s="80"/>
      <c r="TGR195" s="199"/>
      <c r="TGS195" s="199"/>
      <c r="TGT195" s="199"/>
      <c r="TGU195" s="200"/>
      <c r="TGV195" s="201"/>
      <c r="TGW195" s="202"/>
      <c r="TGX195" s="199"/>
      <c r="TGY195" s="199"/>
      <c r="TGZ195" s="80"/>
      <c r="THA195" s="199"/>
      <c r="THB195" s="199"/>
      <c r="THC195" s="199"/>
      <c r="THD195" s="200"/>
      <c r="THE195" s="201"/>
      <c r="THF195" s="202"/>
      <c r="THG195" s="199"/>
      <c r="THH195" s="199"/>
      <c r="THI195" s="80"/>
      <c r="THJ195" s="199"/>
      <c r="THK195" s="199"/>
      <c r="THL195" s="199"/>
      <c r="THM195" s="200"/>
      <c r="THN195" s="201"/>
      <c r="THO195" s="202"/>
      <c r="THP195" s="199"/>
      <c r="THQ195" s="199"/>
      <c r="THR195" s="80"/>
      <c r="THS195" s="199"/>
      <c r="THT195" s="199"/>
      <c r="THU195" s="199"/>
      <c r="THV195" s="200"/>
      <c r="THW195" s="201"/>
      <c r="THX195" s="202"/>
      <c r="THY195" s="199"/>
      <c r="THZ195" s="199"/>
      <c r="TIA195" s="80"/>
      <c r="TIB195" s="199"/>
      <c r="TIC195" s="199"/>
      <c r="TID195" s="199"/>
      <c r="TIE195" s="200"/>
      <c r="TIF195" s="201"/>
      <c r="TIG195" s="202"/>
      <c r="TIH195" s="199"/>
      <c r="TII195" s="199"/>
      <c r="TIJ195" s="80"/>
      <c r="TIK195" s="199"/>
      <c r="TIL195" s="199"/>
      <c r="TIM195" s="199"/>
      <c r="TIN195" s="200"/>
      <c r="TIO195" s="201"/>
      <c r="TIP195" s="202"/>
      <c r="TIQ195" s="199"/>
      <c r="TIR195" s="199"/>
      <c r="TIS195" s="80"/>
      <c r="TIT195" s="199"/>
      <c r="TIU195" s="199"/>
      <c r="TIV195" s="199"/>
      <c r="TIW195" s="200"/>
      <c r="TIX195" s="201"/>
      <c r="TIY195" s="202"/>
      <c r="TIZ195" s="199"/>
      <c r="TJA195" s="199"/>
      <c r="TJB195" s="80"/>
      <c r="TJC195" s="199"/>
      <c r="TJD195" s="199"/>
      <c r="TJE195" s="199"/>
      <c r="TJF195" s="200"/>
      <c r="TJG195" s="244"/>
      <c r="TJH195" s="245"/>
      <c r="TJI195" s="199"/>
      <c r="TJJ195" s="199"/>
      <c r="TJK195" s="80"/>
      <c r="TJL195" s="199"/>
      <c r="TJM195" s="199"/>
      <c r="TJN195" s="199"/>
      <c r="TJO195" s="200"/>
      <c r="TJP195" s="244"/>
      <c r="TJQ195" s="245"/>
      <c r="TJT195" s="127"/>
      <c r="TJX195" s="243"/>
      <c r="TJY195" s="244"/>
      <c r="TJZ195" s="245"/>
      <c r="TKC195" s="127"/>
      <c r="TKD195" s="199"/>
      <c r="TKE195" s="199"/>
      <c r="TKF195" s="199"/>
      <c r="TKG195" s="200"/>
      <c r="TKH195" s="201"/>
      <c r="TKI195" s="202"/>
      <c r="TKJ195" s="199"/>
      <c r="TKK195" s="199"/>
      <c r="TKL195" s="80"/>
      <c r="TKM195" s="199"/>
      <c r="TKN195" s="199"/>
      <c r="TKO195" s="199"/>
      <c r="TKP195" s="200"/>
      <c r="TKQ195" s="201"/>
      <c r="TKR195" s="202"/>
      <c r="TKS195" s="199"/>
      <c r="TKT195" s="199"/>
      <c r="TKU195" s="80"/>
      <c r="TKV195" s="199"/>
      <c r="TKW195" s="199"/>
      <c r="TKX195" s="199"/>
      <c r="TKY195" s="200"/>
      <c r="TKZ195" s="201"/>
      <c r="TLA195" s="202"/>
      <c r="TLB195" s="199"/>
      <c r="TLC195" s="199"/>
      <c r="TLD195" s="80"/>
      <c r="TLE195" s="199"/>
      <c r="TLF195" s="199"/>
      <c r="TLG195" s="199"/>
      <c r="TLH195" s="200"/>
      <c r="TLI195" s="201"/>
      <c r="TLJ195" s="202"/>
      <c r="TLK195" s="199"/>
      <c r="TLL195" s="199"/>
      <c r="TLM195" s="80"/>
      <c r="TLN195" s="199"/>
      <c r="TLO195" s="199"/>
      <c r="TLP195" s="199"/>
      <c r="TLQ195" s="200"/>
      <c r="TLR195" s="201"/>
      <c r="TLS195" s="202"/>
      <c r="TLT195" s="199"/>
      <c r="TLU195" s="199"/>
      <c r="TLV195" s="80"/>
      <c r="TLW195" s="199"/>
      <c r="TLX195" s="199"/>
      <c r="TLY195" s="199"/>
      <c r="TLZ195" s="200"/>
      <c r="TMA195" s="201"/>
      <c r="TMB195" s="202"/>
      <c r="TMC195" s="199"/>
      <c r="TMD195" s="199"/>
      <c r="TME195" s="80"/>
      <c r="TMF195" s="199"/>
      <c r="TMG195" s="199"/>
      <c r="TMH195" s="199"/>
      <c r="TMI195" s="200"/>
      <c r="TMJ195" s="201"/>
      <c r="TMK195" s="202"/>
      <c r="TML195" s="199"/>
      <c r="TMM195" s="199"/>
      <c r="TMN195" s="80"/>
      <c r="TMO195" s="199"/>
      <c r="TMP195" s="199"/>
      <c r="TMQ195" s="199"/>
      <c r="TMR195" s="200"/>
      <c r="TMS195" s="201"/>
      <c r="TMT195" s="202"/>
      <c r="TMU195" s="199"/>
      <c r="TMV195" s="199"/>
      <c r="TMW195" s="80"/>
      <c r="TMX195" s="199"/>
      <c r="TMY195" s="199"/>
      <c r="TMZ195" s="199"/>
      <c r="TNA195" s="200"/>
      <c r="TNB195" s="201"/>
      <c r="TNC195" s="202"/>
      <c r="TND195" s="199"/>
      <c r="TNE195" s="199"/>
      <c r="TNF195" s="80"/>
      <c r="TNG195" s="199"/>
      <c r="TNH195" s="199"/>
      <c r="TNI195" s="199"/>
      <c r="TNJ195" s="200"/>
      <c r="TNK195" s="201"/>
      <c r="TNL195" s="202"/>
      <c r="TNM195" s="199"/>
      <c r="TNN195" s="199"/>
      <c r="TNO195" s="80"/>
      <c r="TNP195" s="199"/>
      <c r="TNQ195" s="199"/>
      <c r="TNR195" s="199"/>
      <c r="TNS195" s="200"/>
      <c r="TNT195" s="201"/>
      <c r="TNU195" s="202"/>
      <c r="TNV195" s="199"/>
      <c r="TNW195" s="199"/>
      <c r="TNX195" s="80"/>
      <c r="TNY195" s="199"/>
      <c r="TNZ195" s="199"/>
      <c r="TOA195" s="199"/>
      <c r="TOB195" s="200"/>
      <c r="TOC195" s="201"/>
      <c r="TOD195" s="202"/>
      <c r="TOE195" s="199"/>
      <c r="TOF195" s="199"/>
      <c r="TOG195" s="80"/>
      <c r="TOH195" s="199"/>
      <c r="TOI195" s="199"/>
      <c r="TOJ195" s="199"/>
      <c r="TOK195" s="200"/>
      <c r="TOL195" s="201"/>
      <c r="TOM195" s="202"/>
      <c r="TON195" s="199"/>
      <c r="TOO195" s="199"/>
      <c r="TOP195" s="80"/>
      <c r="TOQ195" s="199"/>
      <c r="TOR195" s="199"/>
      <c r="TOS195" s="199"/>
      <c r="TOT195" s="200"/>
      <c r="TOU195" s="201"/>
      <c r="TOV195" s="202"/>
      <c r="TOW195" s="199"/>
      <c r="TOX195" s="199"/>
      <c r="TOY195" s="80"/>
      <c r="TOZ195" s="199"/>
      <c r="TPA195" s="199"/>
      <c r="TPB195" s="199"/>
      <c r="TPC195" s="200"/>
      <c r="TPD195" s="201"/>
      <c r="TPE195" s="202"/>
      <c r="TPF195" s="199"/>
      <c r="TPG195" s="199"/>
      <c r="TPH195" s="80"/>
      <c r="TPI195" s="199"/>
      <c r="TPJ195" s="199"/>
      <c r="TPK195" s="199"/>
      <c r="TPL195" s="200"/>
      <c r="TPM195" s="201"/>
      <c r="TPN195" s="202"/>
      <c r="TPO195" s="199"/>
      <c r="TPP195" s="199"/>
      <c r="TPQ195" s="80"/>
      <c r="TPR195" s="199"/>
      <c r="TPS195" s="199"/>
      <c r="TPT195" s="199"/>
      <c r="TPU195" s="200"/>
      <c r="TPV195" s="201"/>
      <c r="TPW195" s="202"/>
      <c r="TPX195" s="199"/>
      <c r="TPY195" s="199"/>
      <c r="TPZ195" s="80"/>
      <c r="TQA195" s="199"/>
      <c r="TQB195" s="199"/>
      <c r="TQC195" s="199"/>
      <c r="TQD195" s="200"/>
      <c r="TQE195" s="201"/>
      <c r="TQF195" s="202"/>
      <c r="TQG195" s="199"/>
      <c r="TQH195" s="199"/>
      <c r="TQI195" s="80"/>
      <c r="TQJ195" s="199"/>
      <c r="TQK195" s="199"/>
      <c r="TQL195" s="199"/>
      <c r="TQM195" s="200"/>
      <c r="TQN195" s="201"/>
      <c r="TQO195" s="202"/>
      <c r="TQP195" s="199"/>
      <c r="TQQ195" s="199"/>
      <c r="TQR195" s="80"/>
      <c r="TQS195" s="199"/>
      <c r="TQT195" s="199"/>
      <c r="TQU195" s="199"/>
      <c r="TQV195" s="200"/>
      <c r="TQW195" s="201"/>
      <c r="TQX195" s="202"/>
      <c r="TQY195" s="199"/>
      <c r="TQZ195" s="199"/>
      <c r="TRA195" s="80"/>
      <c r="TRB195" s="199"/>
      <c r="TRC195" s="199"/>
      <c r="TRD195" s="199"/>
      <c r="TRE195" s="200"/>
      <c r="TRF195" s="201"/>
      <c r="TRG195" s="202"/>
      <c r="TRH195" s="199"/>
      <c r="TRI195" s="199"/>
      <c r="TRJ195" s="80"/>
      <c r="TRK195" s="199"/>
      <c r="TRL195" s="199"/>
      <c r="TRM195" s="199"/>
      <c r="TRN195" s="200"/>
      <c r="TRO195" s="201"/>
      <c r="TRP195" s="202"/>
      <c r="TRQ195" s="199"/>
      <c r="TRR195" s="199"/>
      <c r="TRS195" s="80"/>
      <c r="TRT195" s="199"/>
      <c r="TRU195" s="199"/>
      <c r="TRV195" s="199"/>
      <c r="TRW195" s="200"/>
      <c r="TRX195" s="201"/>
      <c r="TRY195" s="202"/>
      <c r="TRZ195" s="199"/>
      <c r="TSA195" s="199"/>
      <c r="TSB195" s="80"/>
      <c r="TSC195" s="199"/>
      <c r="TSD195" s="199"/>
      <c r="TSE195" s="199"/>
      <c r="TSF195" s="200"/>
      <c r="TSG195" s="201"/>
      <c r="TSH195" s="202"/>
      <c r="TSI195" s="199"/>
      <c r="TSJ195" s="199"/>
      <c r="TSK195" s="80"/>
      <c r="TSL195" s="199"/>
      <c r="TSM195" s="199"/>
      <c r="TSN195" s="199"/>
      <c r="TSO195" s="200"/>
      <c r="TSP195" s="201"/>
      <c r="TSQ195" s="202"/>
      <c r="TSR195" s="199"/>
      <c r="TSS195" s="199"/>
      <c r="TST195" s="80"/>
      <c r="TSU195" s="199"/>
      <c r="TSV195" s="199"/>
      <c r="TSW195" s="199"/>
      <c r="TSX195" s="200"/>
      <c r="TSY195" s="201"/>
      <c r="TSZ195" s="202"/>
      <c r="TTA195" s="199"/>
      <c r="TTB195" s="199"/>
      <c r="TTC195" s="127"/>
      <c r="TTE195" s="199"/>
      <c r="TTF195" s="199"/>
      <c r="TTG195" s="200"/>
      <c r="TTH195" s="201"/>
      <c r="TTI195" s="202"/>
      <c r="TTJ195" s="199"/>
      <c r="TTK195" s="199"/>
      <c r="TTL195" s="127"/>
      <c r="TTP195" s="243"/>
      <c r="TTQ195" s="244"/>
      <c r="TTR195" s="245"/>
      <c r="TTU195" s="127"/>
      <c r="TTY195" s="243"/>
      <c r="TTZ195" s="201"/>
      <c r="TUA195" s="202"/>
      <c r="TUB195" s="199"/>
      <c r="TUC195" s="199"/>
      <c r="TUD195" s="80"/>
      <c r="TUE195" s="199"/>
      <c r="TUF195" s="199"/>
      <c r="TUG195" s="199"/>
      <c r="TUH195" s="200"/>
      <c r="TUI195" s="201"/>
      <c r="TUJ195" s="202"/>
      <c r="TUK195" s="199"/>
      <c r="TUL195" s="199"/>
      <c r="TUM195" s="80"/>
      <c r="TUN195" s="199"/>
      <c r="TUO195" s="199"/>
      <c r="TUP195" s="199"/>
      <c r="TUQ195" s="200"/>
      <c r="TUR195" s="201"/>
      <c r="TUS195" s="202"/>
      <c r="TUT195" s="199"/>
      <c r="TUU195" s="199"/>
      <c r="TUV195" s="80"/>
      <c r="TUW195" s="199"/>
      <c r="TUX195" s="199"/>
      <c r="TUY195" s="199"/>
      <c r="TUZ195" s="200"/>
      <c r="TVA195" s="201"/>
      <c r="TVB195" s="202"/>
      <c r="TVC195" s="199"/>
      <c r="TVD195" s="199"/>
      <c r="TVE195" s="80"/>
      <c r="TVF195" s="199"/>
      <c r="TVG195" s="199"/>
      <c r="TVH195" s="199"/>
      <c r="TVI195" s="200"/>
      <c r="TVJ195" s="201"/>
      <c r="TVK195" s="202"/>
      <c r="TVL195" s="199"/>
      <c r="TVM195" s="199"/>
      <c r="TVN195" s="80"/>
      <c r="TVO195" s="199"/>
      <c r="TVP195" s="199"/>
      <c r="TVQ195" s="199"/>
      <c r="TVR195" s="200"/>
      <c r="TVS195" s="201"/>
      <c r="TVT195" s="202"/>
      <c r="TVU195" s="199"/>
      <c r="TVV195" s="199"/>
      <c r="TVW195" s="80"/>
      <c r="TVX195" s="199"/>
      <c r="TVY195" s="199"/>
      <c r="TVZ195" s="199"/>
      <c r="TWA195" s="200"/>
      <c r="TWB195" s="201"/>
      <c r="TWC195" s="202"/>
      <c r="TWD195" s="199"/>
      <c r="TWE195" s="199"/>
      <c r="TWF195" s="80"/>
      <c r="TWG195" s="199"/>
      <c r="TWH195" s="199"/>
      <c r="TWI195" s="199"/>
      <c r="TWJ195" s="200"/>
      <c r="TWK195" s="201"/>
      <c r="TWL195" s="202"/>
      <c r="TWM195" s="199"/>
      <c r="TWN195" s="199"/>
      <c r="TWO195" s="80"/>
      <c r="TWP195" s="199"/>
      <c r="TWQ195" s="199"/>
      <c r="TWR195" s="199"/>
      <c r="TWS195" s="200"/>
      <c r="TWT195" s="201"/>
      <c r="TWU195" s="202"/>
      <c r="TWV195" s="199"/>
      <c r="TWW195" s="199"/>
      <c r="TWX195" s="80"/>
      <c r="TWY195" s="199"/>
      <c r="TWZ195" s="199"/>
      <c r="TXA195" s="199"/>
      <c r="TXB195" s="200"/>
      <c r="TXC195" s="201"/>
      <c r="TXD195" s="202"/>
      <c r="TXE195" s="199"/>
      <c r="TXF195" s="199"/>
      <c r="TXG195" s="80"/>
      <c r="TXH195" s="199"/>
      <c r="TXI195" s="199"/>
      <c r="TXJ195" s="199"/>
      <c r="TXK195" s="200"/>
      <c r="TXL195" s="201"/>
      <c r="TXM195" s="202"/>
      <c r="TXN195" s="199"/>
      <c r="TXO195" s="199"/>
      <c r="TXP195" s="80"/>
      <c r="TXQ195" s="199"/>
      <c r="TXR195" s="199"/>
      <c r="TXS195" s="199"/>
      <c r="TXT195" s="200"/>
      <c r="TXU195" s="201"/>
      <c r="TXV195" s="202"/>
      <c r="TXW195" s="199"/>
      <c r="TXX195" s="199"/>
      <c r="TXY195" s="80"/>
      <c r="TXZ195" s="199"/>
      <c r="TYA195" s="199"/>
      <c r="TYB195" s="199"/>
      <c r="TYC195" s="200"/>
      <c r="TYD195" s="201"/>
      <c r="TYE195" s="202"/>
      <c r="TYF195" s="199"/>
      <c r="TYG195" s="199"/>
      <c r="TYH195" s="80"/>
      <c r="TYI195" s="199"/>
      <c r="TYJ195" s="199"/>
      <c r="TYK195" s="199"/>
      <c r="TYL195" s="200"/>
      <c r="TYM195" s="201"/>
      <c r="TYN195" s="202"/>
      <c r="TYO195" s="199"/>
      <c r="TYP195" s="199"/>
      <c r="TYQ195" s="80"/>
      <c r="TYR195" s="199"/>
      <c r="TYS195" s="199"/>
      <c r="TYT195" s="199"/>
      <c r="TYU195" s="200"/>
      <c r="TYV195" s="201"/>
      <c r="TYW195" s="202"/>
      <c r="TYX195" s="199"/>
      <c r="TYY195" s="199"/>
      <c r="TYZ195" s="80"/>
      <c r="TZA195" s="199"/>
      <c r="TZB195" s="199"/>
      <c r="TZC195" s="199"/>
      <c r="TZD195" s="200"/>
      <c r="TZE195" s="201"/>
      <c r="TZF195" s="202"/>
      <c r="TZG195" s="199"/>
      <c r="TZH195" s="199"/>
      <c r="TZI195" s="80"/>
      <c r="TZJ195" s="199"/>
      <c r="TZK195" s="199"/>
      <c r="TZL195" s="199"/>
      <c r="TZM195" s="200"/>
      <c r="TZN195" s="201"/>
      <c r="TZO195" s="202"/>
      <c r="TZP195" s="199"/>
      <c r="TZQ195" s="199"/>
      <c r="TZR195" s="80"/>
      <c r="TZS195" s="199"/>
      <c r="TZT195" s="199"/>
      <c r="TZU195" s="199"/>
      <c r="TZV195" s="200"/>
      <c r="TZW195" s="201"/>
      <c r="TZX195" s="202"/>
      <c r="TZY195" s="199"/>
      <c r="TZZ195" s="199"/>
      <c r="UAA195" s="80"/>
      <c r="UAB195" s="199"/>
      <c r="UAC195" s="199"/>
      <c r="UAD195" s="199"/>
      <c r="UAE195" s="200"/>
      <c r="UAF195" s="201"/>
      <c r="UAG195" s="202"/>
      <c r="UAH195" s="199"/>
      <c r="UAI195" s="199"/>
      <c r="UAJ195" s="80"/>
      <c r="UAK195" s="199"/>
      <c r="UAL195" s="199"/>
      <c r="UAM195" s="199"/>
      <c r="UAN195" s="200"/>
      <c r="UAO195" s="201"/>
      <c r="UAP195" s="202"/>
      <c r="UAQ195" s="199"/>
      <c r="UAR195" s="199"/>
      <c r="UAS195" s="80"/>
      <c r="UAT195" s="199"/>
      <c r="UAU195" s="199"/>
      <c r="UAV195" s="199"/>
      <c r="UAW195" s="200"/>
      <c r="UAX195" s="201"/>
      <c r="UAY195" s="202"/>
      <c r="UAZ195" s="199"/>
      <c r="UBA195" s="199"/>
      <c r="UBB195" s="80"/>
      <c r="UBC195" s="199"/>
      <c r="UBD195" s="199"/>
      <c r="UBE195" s="199"/>
      <c r="UBF195" s="200"/>
      <c r="UBG195" s="201"/>
      <c r="UBH195" s="202"/>
      <c r="UBI195" s="199"/>
      <c r="UBJ195" s="199"/>
      <c r="UBK195" s="80"/>
      <c r="UBL195" s="199"/>
      <c r="UBM195" s="199"/>
      <c r="UBN195" s="199"/>
      <c r="UBO195" s="200"/>
      <c r="UBP195" s="201"/>
      <c r="UBQ195" s="202"/>
      <c r="UBR195" s="199"/>
      <c r="UBS195" s="199"/>
      <c r="UBT195" s="80"/>
      <c r="UBU195" s="199"/>
      <c r="UBV195" s="199"/>
      <c r="UBW195" s="199"/>
      <c r="UBX195" s="200"/>
      <c r="UBY195" s="201"/>
      <c r="UBZ195" s="202"/>
      <c r="UCA195" s="199"/>
      <c r="UCB195" s="199"/>
      <c r="UCC195" s="80"/>
      <c r="UCD195" s="199"/>
      <c r="UCE195" s="199"/>
      <c r="UCF195" s="199"/>
      <c r="UCG195" s="200"/>
      <c r="UCH195" s="201"/>
      <c r="UCI195" s="202"/>
      <c r="UCJ195" s="199"/>
      <c r="UCK195" s="199"/>
      <c r="UCL195" s="80"/>
      <c r="UCM195" s="199"/>
      <c r="UCN195" s="199"/>
      <c r="UCO195" s="199"/>
      <c r="UCP195" s="200"/>
      <c r="UCQ195" s="201"/>
      <c r="UCR195" s="202"/>
      <c r="UCS195" s="199"/>
      <c r="UCT195" s="199"/>
      <c r="UCU195" s="80"/>
      <c r="UCV195" s="199"/>
      <c r="UCW195" s="199"/>
      <c r="UCX195" s="199"/>
      <c r="UCY195" s="243"/>
      <c r="UCZ195" s="244"/>
      <c r="UDA195" s="202"/>
      <c r="UDB195" s="199"/>
      <c r="UDC195" s="199"/>
      <c r="UDD195" s="80"/>
      <c r="UDE195" s="199"/>
      <c r="UDF195" s="199"/>
      <c r="UDG195" s="199"/>
      <c r="UDH195" s="243"/>
      <c r="UDI195" s="244"/>
      <c r="UDJ195" s="245"/>
      <c r="UDM195" s="127"/>
      <c r="UDQ195" s="243"/>
      <c r="UDR195" s="244"/>
      <c r="UDS195" s="245"/>
      <c r="UDV195" s="80"/>
      <c r="UDW195" s="199"/>
      <c r="UDX195" s="199"/>
      <c r="UDY195" s="199"/>
      <c r="UDZ195" s="200"/>
      <c r="UEA195" s="201"/>
      <c r="UEB195" s="202"/>
      <c r="UEC195" s="199"/>
      <c r="UED195" s="199"/>
      <c r="UEE195" s="80"/>
      <c r="UEF195" s="199"/>
      <c r="UEG195" s="199"/>
      <c r="UEH195" s="199"/>
      <c r="UEI195" s="200"/>
      <c r="UEJ195" s="201"/>
      <c r="UEK195" s="202"/>
      <c r="UEL195" s="199"/>
      <c r="UEM195" s="199"/>
      <c r="UEN195" s="80"/>
      <c r="UEO195" s="199"/>
      <c r="UEP195" s="199"/>
      <c r="UEQ195" s="199"/>
      <c r="UER195" s="200"/>
      <c r="UES195" s="201"/>
      <c r="UET195" s="202"/>
      <c r="UEU195" s="199"/>
      <c r="UEV195" s="199"/>
      <c r="UEW195" s="80"/>
      <c r="UEX195" s="199"/>
      <c r="UEY195" s="199"/>
      <c r="UEZ195" s="199"/>
      <c r="UFA195" s="200"/>
      <c r="UFB195" s="201"/>
      <c r="UFC195" s="202"/>
      <c r="UFD195" s="199"/>
      <c r="UFE195" s="199"/>
      <c r="UFF195" s="80"/>
      <c r="UFG195" s="199"/>
      <c r="UFH195" s="199"/>
      <c r="UFI195" s="199"/>
      <c r="UFJ195" s="200"/>
      <c r="UFK195" s="201"/>
      <c r="UFL195" s="202"/>
      <c r="UFM195" s="199"/>
      <c r="UFN195" s="199"/>
      <c r="UFO195" s="80"/>
      <c r="UFP195" s="199"/>
      <c r="UFQ195" s="199"/>
      <c r="UFR195" s="199"/>
      <c r="UFS195" s="200"/>
      <c r="UFT195" s="201"/>
      <c r="UFU195" s="202"/>
      <c r="UFV195" s="199"/>
      <c r="UFW195" s="199"/>
      <c r="UFX195" s="80"/>
      <c r="UFY195" s="199"/>
      <c r="UFZ195" s="199"/>
      <c r="UGA195" s="199"/>
      <c r="UGB195" s="200"/>
      <c r="UGC195" s="201"/>
      <c r="UGD195" s="202"/>
      <c r="UGE195" s="199"/>
      <c r="UGF195" s="199"/>
      <c r="UGG195" s="80"/>
      <c r="UGH195" s="199"/>
      <c r="UGI195" s="199"/>
      <c r="UGJ195" s="199"/>
      <c r="UGK195" s="200"/>
      <c r="UGL195" s="201"/>
      <c r="UGM195" s="202"/>
      <c r="UGN195" s="199"/>
      <c r="UGO195" s="199"/>
      <c r="UGP195" s="80"/>
      <c r="UGQ195" s="199"/>
      <c r="UGR195" s="199"/>
      <c r="UGS195" s="199"/>
      <c r="UGT195" s="200"/>
      <c r="UGU195" s="201"/>
      <c r="UGV195" s="202"/>
      <c r="UGW195" s="199"/>
      <c r="UGX195" s="199"/>
      <c r="UGY195" s="80"/>
      <c r="UGZ195" s="199"/>
      <c r="UHA195" s="199"/>
      <c r="UHB195" s="199"/>
      <c r="UHC195" s="200"/>
      <c r="UHD195" s="201"/>
      <c r="UHE195" s="202"/>
      <c r="UHF195" s="199"/>
      <c r="UHG195" s="199"/>
      <c r="UHH195" s="80"/>
      <c r="UHI195" s="199"/>
      <c r="UHJ195" s="199"/>
      <c r="UHK195" s="199"/>
      <c r="UHL195" s="200"/>
      <c r="UHM195" s="201"/>
      <c r="UHN195" s="202"/>
      <c r="UHO195" s="199"/>
      <c r="UHP195" s="199"/>
      <c r="UHQ195" s="80"/>
      <c r="UHR195" s="199"/>
      <c r="UHS195" s="199"/>
      <c r="UHT195" s="199"/>
      <c r="UHU195" s="200"/>
      <c r="UHV195" s="201"/>
      <c r="UHW195" s="202"/>
      <c r="UHX195" s="199"/>
      <c r="UHY195" s="199"/>
      <c r="UHZ195" s="80"/>
      <c r="UIA195" s="199"/>
      <c r="UIB195" s="199"/>
      <c r="UIC195" s="199"/>
      <c r="UID195" s="200"/>
      <c r="UIE195" s="201"/>
      <c r="UIF195" s="202"/>
      <c r="UIG195" s="199"/>
      <c r="UIH195" s="199"/>
      <c r="UII195" s="80"/>
      <c r="UIJ195" s="199"/>
      <c r="UIK195" s="199"/>
      <c r="UIL195" s="199"/>
      <c r="UIM195" s="200"/>
      <c r="UIN195" s="201"/>
      <c r="UIO195" s="202"/>
      <c r="UIP195" s="199"/>
      <c r="UIQ195" s="199"/>
      <c r="UIR195" s="80"/>
      <c r="UIS195" s="199"/>
      <c r="UIT195" s="199"/>
      <c r="UIU195" s="199"/>
      <c r="UIV195" s="200"/>
      <c r="UIW195" s="201"/>
      <c r="UIX195" s="202"/>
      <c r="UIY195" s="199"/>
      <c r="UIZ195" s="199"/>
      <c r="UJA195" s="80"/>
      <c r="UJB195" s="199"/>
      <c r="UJC195" s="199"/>
      <c r="UJD195" s="199"/>
      <c r="UJE195" s="200"/>
      <c r="UJF195" s="201"/>
      <c r="UJG195" s="202"/>
      <c r="UJH195" s="199"/>
      <c r="UJI195" s="199"/>
      <c r="UJJ195" s="80"/>
      <c r="UJK195" s="199"/>
      <c r="UJL195" s="199"/>
      <c r="UJM195" s="199"/>
      <c r="UJN195" s="200"/>
      <c r="UJO195" s="201"/>
      <c r="UJP195" s="202"/>
      <c r="UJQ195" s="199"/>
      <c r="UJR195" s="199"/>
      <c r="UJS195" s="80"/>
      <c r="UJT195" s="199"/>
      <c r="UJU195" s="199"/>
      <c r="UJV195" s="199"/>
      <c r="UJW195" s="200"/>
      <c r="UJX195" s="201"/>
      <c r="UJY195" s="202"/>
      <c r="UJZ195" s="199"/>
      <c r="UKA195" s="199"/>
      <c r="UKB195" s="80"/>
      <c r="UKC195" s="199"/>
      <c r="UKD195" s="199"/>
      <c r="UKE195" s="199"/>
      <c r="UKF195" s="200"/>
      <c r="UKG195" s="201"/>
      <c r="UKH195" s="202"/>
      <c r="UKI195" s="199"/>
      <c r="UKJ195" s="199"/>
      <c r="UKK195" s="80"/>
      <c r="UKL195" s="199"/>
      <c r="UKM195" s="199"/>
      <c r="UKN195" s="199"/>
      <c r="UKO195" s="200"/>
      <c r="UKP195" s="201"/>
      <c r="UKQ195" s="202"/>
      <c r="UKR195" s="199"/>
      <c r="UKS195" s="199"/>
      <c r="UKT195" s="80"/>
      <c r="UKU195" s="199"/>
      <c r="UKV195" s="199"/>
      <c r="UKW195" s="199"/>
      <c r="UKX195" s="200"/>
      <c r="UKY195" s="201"/>
      <c r="UKZ195" s="202"/>
      <c r="ULA195" s="199"/>
      <c r="ULB195" s="199"/>
      <c r="ULC195" s="80"/>
      <c r="ULD195" s="199"/>
      <c r="ULE195" s="199"/>
      <c r="ULF195" s="199"/>
      <c r="ULG195" s="200"/>
      <c r="ULH195" s="201"/>
      <c r="ULI195" s="202"/>
      <c r="ULJ195" s="199"/>
      <c r="ULK195" s="199"/>
      <c r="ULL195" s="80"/>
      <c r="ULM195" s="199"/>
      <c r="ULN195" s="199"/>
      <c r="ULO195" s="199"/>
      <c r="ULP195" s="200"/>
      <c r="ULQ195" s="201"/>
      <c r="ULR195" s="202"/>
      <c r="ULS195" s="199"/>
      <c r="ULT195" s="199"/>
      <c r="ULU195" s="80"/>
      <c r="ULV195" s="199"/>
      <c r="ULW195" s="199"/>
      <c r="ULX195" s="199"/>
      <c r="ULY195" s="200"/>
      <c r="ULZ195" s="201"/>
      <c r="UMA195" s="202"/>
      <c r="UMB195" s="199"/>
      <c r="UMC195" s="199"/>
      <c r="UMD195" s="80"/>
      <c r="UME195" s="199"/>
      <c r="UMF195" s="199"/>
      <c r="UMG195" s="199"/>
      <c r="UMH195" s="200"/>
      <c r="UMI195" s="201"/>
      <c r="UMJ195" s="202"/>
      <c r="UMK195" s="199"/>
      <c r="UML195" s="199"/>
      <c r="UMM195" s="80"/>
      <c r="UMN195" s="199"/>
      <c r="UMO195" s="199"/>
      <c r="UMP195" s="199"/>
      <c r="UMQ195" s="200"/>
      <c r="UMR195" s="201"/>
      <c r="UMS195" s="202"/>
      <c r="UMT195" s="199"/>
      <c r="UMV195" s="127"/>
      <c r="UMW195" s="199"/>
      <c r="UMX195" s="199"/>
      <c r="UMY195" s="199"/>
      <c r="UMZ195" s="200"/>
      <c r="UNA195" s="201"/>
      <c r="UNB195" s="202"/>
      <c r="UNC195" s="199"/>
      <c r="UNE195" s="127"/>
      <c r="UNI195" s="243"/>
      <c r="UNJ195" s="244"/>
      <c r="UNK195" s="245"/>
      <c r="UNN195" s="127"/>
      <c r="UNR195" s="200"/>
      <c r="UNS195" s="201"/>
      <c r="UNT195" s="202"/>
      <c r="UNU195" s="199"/>
      <c r="UNV195" s="199"/>
      <c r="UNW195" s="80"/>
      <c r="UNX195" s="199"/>
      <c r="UNY195" s="199"/>
      <c r="UNZ195" s="199"/>
      <c r="UOA195" s="200"/>
      <c r="UOB195" s="201"/>
      <c r="UOC195" s="202"/>
      <c r="UOD195" s="199"/>
      <c r="UOE195" s="199"/>
      <c r="UOF195" s="80"/>
      <c r="UOG195" s="199"/>
      <c r="UOH195" s="199"/>
      <c r="UOI195" s="199"/>
      <c r="UOJ195" s="200"/>
      <c r="UOK195" s="201"/>
      <c r="UOL195" s="202"/>
      <c r="UOM195" s="199"/>
      <c r="UON195" s="199"/>
      <c r="UOO195" s="80"/>
      <c r="UOP195" s="199"/>
      <c r="UOQ195" s="199"/>
      <c r="UOR195" s="199"/>
      <c r="UOS195" s="200"/>
      <c r="UOT195" s="201"/>
      <c r="UOU195" s="202"/>
      <c r="UOV195" s="199"/>
      <c r="UOW195" s="199"/>
      <c r="UOX195" s="80"/>
      <c r="UOY195" s="199"/>
      <c r="UOZ195" s="199"/>
      <c r="UPA195" s="199"/>
      <c r="UPB195" s="200"/>
      <c r="UPC195" s="201"/>
      <c r="UPD195" s="202"/>
      <c r="UPE195" s="199"/>
      <c r="UPF195" s="199"/>
      <c r="UPG195" s="80"/>
      <c r="UPH195" s="199"/>
      <c r="UPI195" s="199"/>
      <c r="UPJ195" s="199"/>
      <c r="UPK195" s="200"/>
      <c r="UPL195" s="201"/>
      <c r="UPM195" s="202"/>
      <c r="UPN195" s="199"/>
      <c r="UPO195" s="199"/>
      <c r="UPP195" s="80"/>
      <c r="UPQ195" s="199"/>
      <c r="UPR195" s="199"/>
      <c r="UPS195" s="199"/>
      <c r="UPT195" s="200"/>
      <c r="UPU195" s="201"/>
      <c r="UPV195" s="202"/>
      <c r="UPW195" s="199"/>
      <c r="UPX195" s="199"/>
      <c r="UPY195" s="80"/>
      <c r="UPZ195" s="199"/>
      <c r="UQA195" s="199"/>
      <c r="UQB195" s="199"/>
      <c r="UQC195" s="200"/>
      <c r="UQD195" s="201"/>
      <c r="UQE195" s="202"/>
      <c r="UQF195" s="199"/>
      <c r="UQG195" s="199"/>
      <c r="UQH195" s="80"/>
      <c r="UQI195" s="199"/>
      <c r="UQJ195" s="199"/>
      <c r="UQK195" s="199"/>
      <c r="UQL195" s="200"/>
      <c r="UQM195" s="201"/>
      <c r="UQN195" s="202"/>
      <c r="UQO195" s="199"/>
      <c r="UQP195" s="199"/>
      <c r="UQQ195" s="80"/>
      <c r="UQR195" s="199"/>
      <c r="UQS195" s="199"/>
      <c r="UQT195" s="199"/>
      <c r="UQU195" s="200"/>
      <c r="UQV195" s="201"/>
      <c r="UQW195" s="202"/>
      <c r="UQX195" s="199"/>
      <c r="UQY195" s="199"/>
      <c r="UQZ195" s="80"/>
      <c r="URA195" s="199"/>
      <c r="URB195" s="199"/>
      <c r="URC195" s="199"/>
      <c r="URD195" s="200"/>
      <c r="URE195" s="201"/>
      <c r="URF195" s="202"/>
      <c r="URG195" s="199"/>
      <c r="URH195" s="199"/>
      <c r="URI195" s="80"/>
      <c r="URJ195" s="199"/>
      <c r="URK195" s="199"/>
      <c r="URL195" s="199"/>
      <c r="URM195" s="200"/>
      <c r="URN195" s="201"/>
      <c r="URO195" s="202"/>
      <c r="URP195" s="199"/>
      <c r="URQ195" s="199"/>
      <c r="URR195" s="80"/>
      <c r="URS195" s="199"/>
      <c r="URT195" s="199"/>
      <c r="URU195" s="199"/>
      <c r="URV195" s="200"/>
      <c r="URW195" s="201"/>
      <c r="URX195" s="202"/>
      <c r="URY195" s="199"/>
      <c r="URZ195" s="199"/>
      <c r="USA195" s="80"/>
      <c r="USB195" s="199"/>
      <c r="USC195" s="199"/>
      <c r="USD195" s="199"/>
      <c r="USE195" s="200"/>
      <c r="USF195" s="201"/>
      <c r="USG195" s="202"/>
      <c r="USH195" s="199"/>
      <c r="USI195" s="199"/>
      <c r="USJ195" s="80"/>
      <c r="USK195" s="199"/>
      <c r="USL195" s="199"/>
      <c r="USM195" s="199"/>
      <c r="USN195" s="200"/>
      <c r="USO195" s="201"/>
      <c r="USP195" s="202"/>
      <c r="USQ195" s="199"/>
      <c r="USR195" s="199"/>
      <c r="USS195" s="80"/>
      <c r="UST195" s="199"/>
      <c r="USU195" s="199"/>
      <c r="USV195" s="199"/>
      <c r="USW195" s="200"/>
      <c r="USX195" s="201"/>
      <c r="USY195" s="202"/>
      <c r="USZ195" s="199"/>
      <c r="UTA195" s="199"/>
      <c r="UTB195" s="80"/>
      <c r="UTC195" s="199"/>
      <c r="UTD195" s="199"/>
      <c r="UTE195" s="199"/>
      <c r="UTF195" s="200"/>
      <c r="UTG195" s="201"/>
      <c r="UTH195" s="202"/>
      <c r="UTI195" s="199"/>
      <c r="UTJ195" s="199"/>
      <c r="UTK195" s="80"/>
      <c r="UTL195" s="199"/>
      <c r="UTM195" s="199"/>
      <c r="UTN195" s="199"/>
      <c r="UTO195" s="200"/>
      <c r="UTP195" s="201"/>
      <c r="UTQ195" s="202"/>
      <c r="UTR195" s="199"/>
      <c r="UTS195" s="199"/>
      <c r="UTT195" s="80"/>
      <c r="UTU195" s="199"/>
      <c r="UTV195" s="199"/>
      <c r="UTW195" s="199"/>
      <c r="UTX195" s="200"/>
      <c r="UTY195" s="201"/>
      <c r="UTZ195" s="202"/>
      <c r="UUA195" s="199"/>
      <c r="UUB195" s="199"/>
      <c r="UUC195" s="80"/>
      <c r="UUD195" s="199"/>
      <c r="UUE195" s="199"/>
      <c r="UUF195" s="199"/>
      <c r="UUG195" s="200"/>
      <c r="UUH195" s="201"/>
      <c r="UUI195" s="202"/>
      <c r="UUJ195" s="199"/>
      <c r="UUK195" s="199"/>
      <c r="UUL195" s="80"/>
      <c r="UUM195" s="199"/>
      <c r="UUN195" s="199"/>
      <c r="UUO195" s="199"/>
      <c r="UUP195" s="200"/>
      <c r="UUQ195" s="201"/>
      <c r="UUR195" s="202"/>
      <c r="UUS195" s="199"/>
      <c r="UUT195" s="199"/>
      <c r="UUU195" s="80"/>
      <c r="UUV195" s="199"/>
      <c r="UUW195" s="199"/>
      <c r="UUX195" s="199"/>
      <c r="UUY195" s="200"/>
      <c r="UUZ195" s="201"/>
      <c r="UVA195" s="202"/>
      <c r="UVB195" s="199"/>
      <c r="UVC195" s="199"/>
      <c r="UVD195" s="80"/>
      <c r="UVE195" s="199"/>
      <c r="UVF195" s="199"/>
      <c r="UVG195" s="199"/>
      <c r="UVH195" s="200"/>
      <c r="UVI195" s="201"/>
      <c r="UVJ195" s="202"/>
      <c r="UVK195" s="199"/>
      <c r="UVL195" s="199"/>
      <c r="UVM195" s="80"/>
      <c r="UVN195" s="199"/>
      <c r="UVO195" s="199"/>
      <c r="UVP195" s="199"/>
      <c r="UVQ195" s="200"/>
      <c r="UVR195" s="201"/>
      <c r="UVS195" s="202"/>
      <c r="UVT195" s="199"/>
      <c r="UVU195" s="199"/>
      <c r="UVV195" s="80"/>
      <c r="UVW195" s="199"/>
      <c r="UVX195" s="199"/>
      <c r="UVY195" s="199"/>
      <c r="UVZ195" s="200"/>
      <c r="UWA195" s="201"/>
      <c r="UWB195" s="202"/>
      <c r="UWC195" s="199"/>
      <c r="UWD195" s="199"/>
      <c r="UWE195" s="80"/>
      <c r="UWF195" s="199"/>
      <c r="UWG195" s="199"/>
      <c r="UWH195" s="199"/>
      <c r="UWI195" s="200"/>
      <c r="UWJ195" s="201"/>
      <c r="UWK195" s="202"/>
      <c r="UWL195" s="199"/>
      <c r="UWM195" s="199"/>
      <c r="UWN195" s="80"/>
      <c r="UWO195" s="199"/>
      <c r="UWP195" s="199"/>
      <c r="UWR195" s="243"/>
      <c r="UWS195" s="201"/>
      <c r="UWT195" s="202"/>
      <c r="UWU195" s="199"/>
      <c r="UWV195" s="199"/>
      <c r="UWW195" s="80"/>
      <c r="UWX195" s="199"/>
      <c r="UWY195" s="199"/>
      <c r="UXA195" s="243"/>
      <c r="UXB195" s="244"/>
      <c r="UXC195" s="245"/>
      <c r="UXF195" s="127"/>
      <c r="UXJ195" s="243"/>
      <c r="UXK195" s="244"/>
      <c r="UXL195" s="245"/>
      <c r="UXN195" s="199"/>
      <c r="UXO195" s="80"/>
      <c r="UXP195" s="199"/>
      <c r="UXQ195" s="199"/>
      <c r="UXR195" s="199"/>
      <c r="UXS195" s="200"/>
      <c r="UXT195" s="201"/>
      <c r="UXU195" s="202"/>
      <c r="UXV195" s="199"/>
      <c r="UXW195" s="199"/>
      <c r="UXX195" s="80"/>
      <c r="UXY195" s="199"/>
      <c r="UXZ195" s="199"/>
      <c r="UYA195" s="199"/>
      <c r="UYB195" s="200"/>
      <c r="UYC195" s="201"/>
      <c r="UYD195" s="202"/>
      <c r="UYE195" s="199"/>
      <c r="UYF195" s="199"/>
      <c r="UYG195" s="80"/>
      <c r="UYH195" s="199"/>
      <c r="UYI195" s="199"/>
      <c r="UYJ195" s="199"/>
      <c r="UYK195" s="200"/>
      <c r="UYL195" s="201"/>
      <c r="UYM195" s="202"/>
      <c r="UYN195" s="199"/>
      <c r="UYO195" s="199"/>
      <c r="UYP195" s="80"/>
      <c r="UYQ195" s="199"/>
      <c r="UYR195" s="199"/>
      <c r="UYS195" s="199"/>
      <c r="UYT195" s="200"/>
      <c r="UYU195" s="201"/>
      <c r="UYV195" s="202"/>
      <c r="UYW195" s="199"/>
      <c r="UYX195" s="199"/>
      <c r="UYY195" s="80"/>
      <c r="UYZ195" s="199"/>
      <c r="UZA195" s="199"/>
      <c r="UZB195" s="199"/>
      <c r="UZC195" s="200"/>
      <c r="UZD195" s="201"/>
      <c r="UZE195" s="202"/>
      <c r="UZF195" s="199"/>
      <c r="UZG195" s="199"/>
      <c r="UZH195" s="80"/>
      <c r="UZI195" s="199"/>
      <c r="UZJ195" s="199"/>
      <c r="UZK195" s="199"/>
      <c r="UZL195" s="200"/>
      <c r="UZM195" s="201"/>
      <c r="UZN195" s="202"/>
      <c r="UZO195" s="199"/>
      <c r="UZP195" s="199"/>
      <c r="UZQ195" s="80"/>
      <c r="UZR195" s="199"/>
      <c r="UZS195" s="199"/>
      <c r="UZT195" s="199"/>
      <c r="UZU195" s="200"/>
      <c r="UZV195" s="201"/>
      <c r="UZW195" s="202"/>
      <c r="UZX195" s="199"/>
      <c r="UZY195" s="199"/>
      <c r="UZZ195" s="80"/>
      <c r="VAA195" s="199"/>
      <c r="VAB195" s="199"/>
      <c r="VAC195" s="199"/>
      <c r="VAD195" s="200"/>
      <c r="VAE195" s="201"/>
      <c r="VAF195" s="202"/>
      <c r="VAG195" s="199"/>
      <c r="VAH195" s="199"/>
      <c r="VAI195" s="80"/>
      <c r="VAJ195" s="199"/>
      <c r="VAK195" s="199"/>
      <c r="VAL195" s="199"/>
      <c r="VAM195" s="200"/>
      <c r="VAN195" s="201"/>
      <c r="VAO195" s="202"/>
      <c r="VAP195" s="199"/>
      <c r="VAQ195" s="199"/>
      <c r="VAR195" s="80"/>
      <c r="VAS195" s="199"/>
      <c r="VAT195" s="199"/>
      <c r="VAU195" s="199"/>
      <c r="VAV195" s="200"/>
      <c r="VAW195" s="201"/>
      <c r="VAX195" s="202"/>
      <c r="VAY195" s="199"/>
      <c r="VAZ195" s="199"/>
      <c r="VBA195" s="80"/>
      <c r="VBB195" s="199"/>
      <c r="VBC195" s="199"/>
      <c r="VBD195" s="199"/>
      <c r="VBE195" s="200"/>
      <c r="VBF195" s="201"/>
      <c r="VBG195" s="202"/>
      <c r="VBH195" s="199"/>
      <c r="VBI195" s="199"/>
      <c r="VBJ195" s="80"/>
      <c r="VBK195" s="199"/>
      <c r="VBL195" s="199"/>
      <c r="VBM195" s="199"/>
      <c r="VBN195" s="200"/>
      <c r="VBO195" s="201"/>
      <c r="VBP195" s="202"/>
      <c r="VBQ195" s="199"/>
      <c r="VBR195" s="199"/>
      <c r="VBS195" s="80"/>
      <c r="VBT195" s="199"/>
      <c r="VBU195" s="199"/>
      <c r="VBV195" s="199"/>
      <c r="VBW195" s="200"/>
      <c r="VBX195" s="201"/>
      <c r="VBY195" s="202"/>
      <c r="VBZ195" s="199"/>
      <c r="VCA195" s="199"/>
      <c r="VCB195" s="80"/>
      <c r="VCC195" s="199"/>
      <c r="VCD195" s="199"/>
      <c r="VCE195" s="199"/>
      <c r="VCF195" s="200"/>
      <c r="VCG195" s="201"/>
      <c r="VCH195" s="202"/>
      <c r="VCI195" s="199"/>
      <c r="VCJ195" s="199"/>
      <c r="VCK195" s="80"/>
      <c r="VCL195" s="199"/>
      <c r="VCM195" s="199"/>
      <c r="VCN195" s="199"/>
      <c r="VCO195" s="200"/>
      <c r="VCP195" s="201"/>
      <c r="VCQ195" s="202"/>
      <c r="VCR195" s="199"/>
      <c r="VCS195" s="199"/>
      <c r="VCT195" s="80"/>
      <c r="VCU195" s="199"/>
      <c r="VCV195" s="199"/>
      <c r="VCW195" s="199"/>
      <c r="VCX195" s="200"/>
      <c r="VCY195" s="201"/>
      <c r="VCZ195" s="202"/>
      <c r="VDA195" s="199"/>
      <c r="VDB195" s="199"/>
      <c r="VDC195" s="80"/>
      <c r="VDD195" s="199"/>
      <c r="VDE195" s="199"/>
      <c r="VDF195" s="199"/>
      <c r="VDG195" s="200"/>
      <c r="VDH195" s="201"/>
      <c r="VDI195" s="202"/>
      <c r="VDJ195" s="199"/>
      <c r="VDK195" s="199"/>
      <c r="VDL195" s="80"/>
      <c r="VDM195" s="199"/>
      <c r="VDN195" s="199"/>
      <c r="VDO195" s="199"/>
      <c r="VDP195" s="200"/>
      <c r="VDQ195" s="201"/>
      <c r="VDR195" s="202"/>
      <c r="VDS195" s="199"/>
      <c r="VDT195" s="199"/>
      <c r="VDU195" s="80"/>
      <c r="VDV195" s="199"/>
      <c r="VDW195" s="199"/>
      <c r="VDX195" s="199"/>
      <c r="VDY195" s="200"/>
      <c r="VDZ195" s="201"/>
      <c r="VEA195" s="202"/>
      <c r="VEB195" s="199"/>
      <c r="VEC195" s="199"/>
      <c r="VED195" s="80"/>
      <c r="VEE195" s="199"/>
      <c r="VEF195" s="199"/>
      <c r="VEG195" s="199"/>
      <c r="VEH195" s="200"/>
      <c r="VEI195" s="201"/>
      <c r="VEJ195" s="202"/>
      <c r="VEK195" s="199"/>
      <c r="VEL195" s="199"/>
      <c r="VEM195" s="80"/>
      <c r="VEN195" s="199"/>
      <c r="VEO195" s="199"/>
      <c r="VEP195" s="199"/>
      <c r="VEQ195" s="200"/>
      <c r="VER195" s="201"/>
      <c r="VES195" s="202"/>
      <c r="VET195" s="199"/>
      <c r="VEU195" s="199"/>
      <c r="VEV195" s="80"/>
      <c r="VEW195" s="199"/>
      <c r="VEX195" s="199"/>
      <c r="VEY195" s="199"/>
      <c r="VEZ195" s="200"/>
      <c r="VFA195" s="201"/>
      <c r="VFB195" s="202"/>
      <c r="VFC195" s="199"/>
      <c r="VFD195" s="199"/>
      <c r="VFE195" s="80"/>
      <c r="VFF195" s="199"/>
      <c r="VFG195" s="199"/>
      <c r="VFH195" s="199"/>
      <c r="VFI195" s="200"/>
      <c r="VFJ195" s="201"/>
      <c r="VFK195" s="202"/>
      <c r="VFL195" s="199"/>
      <c r="VFM195" s="199"/>
      <c r="VFN195" s="80"/>
      <c r="VFO195" s="199"/>
      <c r="VFP195" s="199"/>
      <c r="VFQ195" s="199"/>
      <c r="VFR195" s="200"/>
      <c r="VFS195" s="201"/>
      <c r="VFT195" s="202"/>
      <c r="VFU195" s="199"/>
      <c r="VFV195" s="199"/>
      <c r="VFW195" s="80"/>
      <c r="VFX195" s="199"/>
      <c r="VFY195" s="199"/>
      <c r="VFZ195" s="199"/>
      <c r="VGA195" s="200"/>
      <c r="VGB195" s="201"/>
      <c r="VGC195" s="202"/>
      <c r="VGD195" s="199"/>
      <c r="VGE195" s="199"/>
      <c r="VGF195" s="80"/>
      <c r="VGG195" s="199"/>
      <c r="VGH195" s="199"/>
      <c r="VGI195" s="199"/>
      <c r="VGJ195" s="200"/>
      <c r="VGK195" s="201"/>
      <c r="VGL195" s="202"/>
      <c r="VGO195" s="80"/>
      <c r="VGP195" s="199"/>
      <c r="VGQ195" s="199"/>
      <c r="VGR195" s="199"/>
      <c r="VGS195" s="200"/>
      <c r="VGT195" s="201"/>
      <c r="VGU195" s="202"/>
      <c r="VGX195" s="127"/>
      <c r="VHB195" s="243"/>
      <c r="VHC195" s="244"/>
      <c r="VHD195" s="245"/>
      <c r="VHG195" s="127"/>
      <c r="VHJ195" s="199"/>
      <c r="VHK195" s="200"/>
      <c r="VHL195" s="201"/>
      <c r="VHM195" s="202"/>
      <c r="VHN195" s="199"/>
      <c r="VHO195" s="199"/>
      <c r="VHP195" s="80"/>
      <c r="VHQ195" s="199"/>
      <c r="VHR195" s="199"/>
      <c r="VHS195" s="199"/>
      <c r="VHT195" s="200"/>
      <c r="VHU195" s="201"/>
      <c r="VHV195" s="202"/>
      <c r="VHW195" s="199"/>
      <c r="VHX195" s="199"/>
      <c r="VHY195" s="80"/>
      <c r="VHZ195" s="199"/>
      <c r="VIA195" s="199"/>
      <c r="VIB195" s="199"/>
      <c r="VIC195" s="200"/>
      <c r="VID195" s="201"/>
      <c r="VIE195" s="202"/>
      <c r="VIF195" s="199"/>
      <c r="VIG195" s="199"/>
      <c r="VIH195" s="80"/>
      <c r="VII195" s="199"/>
      <c r="VIJ195" s="199"/>
      <c r="VIK195" s="199"/>
      <c r="VIL195" s="200"/>
      <c r="VIM195" s="201"/>
      <c r="VIN195" s="202"/>
      <c r="VIO195" s="199"/>
      <c r="VIP195" s="199"/>
      <c r="VIQ195" s="80"/>
      <c r="VIR195" s="199"/>
      <c r="VIS195" s="199"/>
      <c r="VIT195" s="199"/>
      <c r="VIU195" s="200"/>
      <c r="VIV195" s="201"/>
      <c r="VIW195" s="202"/>
      <c r="VIX195" s="199"/>
      <c r="VIY195" s="199"/>
      <c r="VIZ195" s="80"/>
      <c r="VJA195" s="199"/>
      <c r="VJB195" s="199"/>
      <c r="VJC195" s="199"/>
      <c r="VJD195" s="200"/>
      <c r="VJE195" s="201"/>
      <c r="VJF195" s="202"/>
      <c r="VJG195" s="199"/>
      <c r="VJH195" s="199"/>
      <c r="VJI195" s="80"/>
      <c r="VJJ195" s="199"/>
      <c r="VJK195" s="199"/>
      <c r="VJL195" s="199"/>
      <c r="VJM195" s="200"/>
      <c r="VJN195" s="201"/>
      <c r="VJO195" s="202"/>
      <c r="VJP195" s="199"/>
      <c r="VJQ195" s="199"/>
      <c r="VJR195" s="80"/>
      <c r="VJS195" s="199"/>
      <c r="VJT195" s="199"/>
      <c r="VJU195" s="199"/>
      <c r="VJV195" s="200"/>
      <c r="VJW195" s="201"/>
      <c r="VJX195" s="202"/>
      <c r="VJY195" s="199"/>
      <c r="VJZ195" s="199"/>
      <c r="VKA195" s="80"/>
      <c r="VKB195" s="199"/>
      <c r="VKC195" s="199"/>
      <c r="VKD195" s="199"/>
      <c r="VKE195" s="200"/>
      <c r="VKF195" s="201"/>
      <c r="VKG195" s="202"/>
      <c r="VKH195" s="199"/>
      <c r="VKI195" s="199"/>
      <c r="VKJ195" s="80"/>
      <c r="VKK195" s="199"/>
      <c r="VKL195" s="199"/>
      <c r="VKM195" s="199"/>
      <c r="VKN195" s="200"/>
      <c r="VKO195" s="201"/>
      <c r="VKP195" s="202"/>
      <c r="VKQ195" s="199"/>
      <c r="VKR195" s="199"/>
      <c r="VKS195" s="80"/>
      <c r="VKT195" s="199"/>
      <c r="VKU195" s="199"/>
      <c r="VKV195" s="199"/>
      <c r="VKW195" s="200"/>
      <c r="VKX195" s="201"/>
      <c r="VKY195" s="202"/>
      <c r="VKZ195" s="199"/>
      <c r="VLA195" s="199"/>
      <c r="VLB195" s="80"/>
      <c r="VLC195" s="199"/>
      <c r="VLD195" s="199"/>
      <c r="VLE195" s="199"/>
      <c r="VLF195" s="200"/>
      <c r="VLG195" s="201"/>
      <c r="VLH195" s="202"/>
      <c r="VLI195" s="199"/>
      <c r="VLJ195" s="199"/>
      <c r="VLK195" s="80"/>
      <c r="VLL195" s="199"/>
      <c r="VLM195" s="199"/>
      <c r="VLN195" s="199"/>
      <c r="VLO195" s="200"/>
      <c r="VLP195" s="201"/>
      <c r="VLQ195" s="202"/>
      <c r="VLR195" s="199"/>
      <c r="VLS195" s="199"/>
      <c r="VLT195" s="80"/>
      <c r="VLU195" s="199"/>
      <c r="VLV195" s="199"/>
      <c r="VLW195" s="199"/>
      <c r="VLX195" s="200"/>
      <c r="VLY195" s="201"/>
      <c r="VLZ195" s="202"/>
      <c r="VMA195" s="199"/>
      <c r="VMB195" s="199"/>
      <c r="VMC195" s="80"/>
      <c r="VMD195" s="199"/>
      <c r="VME195" s="199"/>
      <c r="VMF195" s="199"/>
      <c r="VMG195" s="200"/>
      <c r="VMH195" s="201"/>
      <c r="VMI195" s="202"/>
      <c r="VMJ195" s="199"/>
      <c r="VMK195" s="199"/>
      <c r="VML195" s="80"/>
      <c r="VMM195" s="199"/>
      <c r="VMN195" s="199"/>
      <c r="VMO195" s="199"/>
      <c r="VMP195" s="200"/>
      <c r="VMQ195" s="201"/>
      <c r="VMR195" s="202"/>
      <c r="VMS195" s="199"/>
      <c r="VMT195" s="199"/>
      <c r="VMU195" s="80"/>
      <c r="VMV195" s="199"/>
      <c r="VMW195" s="199"/>
      <c r="VMX195" s="199"/>
      <c r="VMY195" s="200"/>
      <c r="VMZ195" s="201"/>
      <c r="VNA195" s="202"/>
      <c r="VNB195" s="199"/>
      <c r="VNC195" s="199"/>
      <c r="VND195" s="80"/>
      <c r="VNE195" s="199"/>
      <c r="VNF195" s="199"/>
      <c r="VNG195" s="199"/>
      <c r="VNH195" s="200"/>
      <c r="VNI195" s="201"/>
      <c r="VNJ195" s="202"/>
      <c r="VNK195" s="199"/>
      <c r="VNL195" s="199"/>
      <c r="VNM195" s="80"/>
      <c r="VNN195" s="199"/>
      <c r="VNO195" s="199"/>
      <c r="VNP195" s="199"/>
      <c r="VNQ195" s="200"/>
      <c r="VNR195" s="201"/>
      <c r="VNS195" s="202"/>
      <c r="VNT195" s="199"/>
      <c r="VNU195" s="199"/>
      <c r="VNV195" s="80"/>
      <c r="VNW195" s="199"/>
      <c r="VNX195" s="199"/>
      <c r="VNY195" s="199"/>
      <c r="VNZ195" s="200"/>
      <c r="VOA195" s="201"/>
      <c r="VOB195" s="202"/>
      <c r="VOC195" s="199"/>
      <c r="VOD195" s="199"/>
      <c r="VOE195" s="80"/>
      <c r="VOF195" s="199"/>
      <c r="VOG195" s="199"/>
      <c r="VOH195" s="199"/>
      <c r="VOI195" s="200"/>
      <c r="VOJ195" s="201"/>
      <c r="VOK195" s="202"/>
      <c r="VOL195" s="199"/>
      <c r="VOM195" s="199"/>
      <c r="VON195" s="80"/>
      <c r="VOO195" s="199"/>
      <c r="VOP195" s="199"/>
      <c r="VOQ195" s="199"/>
      <c r="VOR195" s="200"/>
      <c r="VOS195" s="201"/>
      <c r="VOT195" s="202"/>
      <c r="VOU195" s="199"/>
      <c r="VOV195" s="199"/>
      <c r="VOW195" s="80"/>
      <c r="VOX195" s="199"/>
      <c r="VOY195" s="199"/>
      <c r="VOZ195" s="199"/>
      <c r="VPA195" s="200"/>
      <c r="VPB195" s="201"/>
      <c r="VPC195" s="202"/>
      <c r="VPD195" s="199"/>
      <c r="VPE195" s="199"/>
      <c r="VPF195" s="80"/>
      <c r="VPG195" s="199"/>
      <c r="VPH195" s="199"/>
      <c r="VPI195" s="199"/>
      <c r="VPJ195" s="200"/>
      <c r="VPK195" s="201"/>
      <c r="VPL195" s="202"/>
      <c r="VPM195" s="199"/>
      <c r="VPN195" s="199"/>
      <c r="VPO195" s="80"/>
      <c r="VPP195" s="199"/>
      <c r="VPQ195" s="199"/>
      <c r="VPR195" s="199"/>
      <c r="VPS195" s="200"/>
      <c r="VPT195" s="201"/>
      <c r="VPU195" s="202"/>
      <c r="VPV195" s="199"/>
      <c r="VPW195" s="199"/>
      <c r="VPX195" s="80"/>
      <c r="VPY195" s="199"/>
      <c r="VPZ195" s="199"/>
      <c r="VQA195" s="199"/>
      <c r="VQB195" s="200"/>
      <c r="VQC195" s="201"/>
      <c r="VQD195" s="202"/>
      <c r="VQE195" s="199"/>
      <c r="VQF195" s="199"/>
      <c r="VQG195" s="80"/>
      <c r="VQH195" s="199"/>
      <c r="VQK195" s="200"/>
      <c r="VQL195" s="201"/>
      <c r="VQM195" s="202"/>
      <c r="VQN195" s="199"/>
      <c r="VQO195" s="199"/>
      <c r="VQP195" s="80"/>
      <c r="VQQ195" s="199"/>
      <c r="VQT195" s="243"/>
      <c r="VQU195" s="244"/>
      <c r="VQV195" s="245"/>
      <c r="VQY195" s="127"/>
      <c r="VRC195" s="243"/>
      <c r="VRD195" s="244"/>
      <c r="VRE195" s="245"/>
      <c r="VRF195" s="199"/>
      <c r="VRG195" s="199"/>
      <c r="VRH195" s="80"/>
      <c r="VRI195" s="199"/>
      <c r="VRJ195" s="199"/>
      <c r="VRK195" s="199"/>
      <c r="VRL195" s="200"/>
      <c r="VRM195" s="201"/>
      <c r="VRN195" s="202"/>
      <c r="VRO195" s="199"/>
      <c r="VRP195" s="199"/>
      <c r="VRQ195" s="80"/>
      <c r="VRR195" s="199"/>
      <c r="VRS195" s="199"/>
      <c r="VRT195" s="199"/>
      <c r="VRU195" s="200"/>
      <c r="VRV195" s="201"/>
      <c r="VRW195" s="202"/>
      <c r="VRX195" s="199"/>
      <c r="VRY195" s="199"/>
      <c r="VRZ195" s="80"/>
      <c r="VSA195" s="199"/>
      <c r="VSB195" s="199"/>
      <c r="VSC195" s="199"/>
      <c r="VSD195" s="200"/>
      <c r="VSE195" s="201"/>
      <c r="VSF195" s="202"/>
      <c r="VSG195" s="199"/>
      <c r="VSH195" s="199"/>
      <c r="VSI195" s="80"/>
      <c r="VSJ195" s="199"/>
      <c r="VSK195" s="199"/>
      <c r="VSL195" s="199"/>
      <c r="VSM195" s="200"/>
      <c r="VSN195" s="201"/>
      <c r="VSO195" s="202"/>
      <c r="VSP195" s="199"/>
      <c r="VSQ195" s="199"/>
      <c r="VSR195" s="80"/>
      <c r="VSS195" s="199"/>
      <c r="VST195" s="199"/>
      <c r="VSU195" s="199"/>
      <c r="VSV195" s="200"/>
      <c r="VSW195" s="201"/>
      <c r="VSX195" s="202"/>
      <c r="VSY195" s="199"/>
      <c r="VSZ195" s="199"/>
      <c r="VTA195" s="80"/>
      <c r="VTB195" s="199"/>
      <c r="VTC195" s="199"/>
      <c r="VTD195" s="199"/>
      <c r="VTE195" s="200"/>
      <c r="VTF195" s="201"/>
      <c r="VTG195" s="202"/>
      <c r="VTH195" s="199"/>
      <c r="VTI195" s="199"/>
      <c r="VTJ195" s="80"/>
      <c r="VTK195" s="199"/>
      <c r="VTL195" s="199"/>
      <c r="VTM195" s="199"/>
      <c r="VTN195" s="200"/>
      <c r="VTO195" s="201"/>
      <c r="VTP195" s="202"/>
      <c r="VTQ195" s="199"/>
      <c r="VTR195" s="199"/>
      <c r="VTS195" s="80"/>
      <c r="VTT195" s="199"/>
      <c r="VTU195" s="199"/>
      <c r="VTV195" s="199"/>
      <c r="VTW195" s="200"/>
      <c r="VTX195" s="201"/>
      <c r="VTY195" s="202"/>
      <c r="VTZ195" s="199"/>
      <c r="VUA195" s="199"/>
      <c r="VUB195" s="80"/>
      <c r="VUC195" s="199"/>
      <c r="VUD195" s="199"/>
      <c r="VUE195" s="199"/>
      <c r="VUF195" s="200"/>
      <c r="VUG195" s="201"/>
      <c r="VUH195" s="202"/>
      <c r="VUI195" s="199"/>
      <c r="VUJ195" s="199"/>
      <c r="VUK195" s="80"/>
      <c r="VUL195" s="199"/>
      <c r="VUM195" s="199"/>
      <c r="VUN195" s="199"/>
      <c r="VUO195" s="200"/>
      <c r="VUP195" s="201"/>
      <c r="VUQ195" s="202"/>
      <c r="VUR195" s="199"/>
      <c r="VUS195" s="199"/>
      <c r="VUT195" s="80"/>
      <c r="VUU195" s="199"/>
      <c r="VUV195" s="199"/>
      <c r="VUW195" s="199"/>
      <c r="VUX195" s="200"/>
      <c r="VUY195" s="201"/>
      <c r="VUZ195" s="202"/>
      <c r="VVA195" s="199"/>
      <c r="VVB195" s="199"/>
      <c r="VVC195" s="80"/>
      <c r="VVD195" s="199"/>
      <c r="VVE195" s="199"/>
      <c r="VVF195" s="199"/>
      <c r="VVG195" s="200"/>
      <c r="VVH195" s="201"/>
      <c r="VVI195" s="202"/>
      <c r="VVJ195" s="199"/>
      <c r="VVK195" s="199"/>
      <c r="VVL195" s="80"/>
      <c r="VVM195" s="199"/>
      <c r="VVN195" s="199"/>
      <c r="VVO195" s="199"/>
      <c r="VVP195" s="200"/>
      <c r="VVQ195" s="201"/>
      <c r="VVR195" s="202"/>
      <c r="VVS195" s="199"/>
      <c r="VVT195" s="199"/>
      <c r="VVU195" s="80"/>
      <c r="VVV195" s="199"/>
      <c r="VVW195" s="199"/>
      <c r="VVX195" s="199"/>
      <c r="VVY195" s="200"/>
      <c r="VVZ195" s="201"/>
      <c r="VWA195" s="202"/>
      <c r="VWB195" s="199"/>
      <c r="VWC195" s="199"/>
      <c r="VWD195" s="80"/>
      <c r="VWE195" s="199"/>
      <c r="VWF195" s="199"/>
      <c r="VWG195" s="199"/>
      <c r="VWH195" s="200"/>
      <c r="VWI195" s="201"/>
      <c r="VWJ195" s="202"/>
      <c r="VWK195" s="199"/>
      <c r="VWL195" s="199"/>
      <c r="VWM195" s="80"/>
      <c r="VWN195" s="199"/>
      <c r="VWO195" s="199"/>
      <c r="VWP195" s="199"/>
      <c r="VWQ195" s="200"/>
      <c r="VWR195" s="201"/>
      <c r="VWS195" s="202"/>
      <c r="VWT195" s="199"/>
      <c r="VWU195" s="199"/>
      <c r="VWV195" s="80"/>
      <c r="VWW195" s="199"/>
      <c r="VWX195" s="199"/>
      <c r="VWY195" s="199"/>
      <c r="VWZ195" s="200"/>
      <c r="VXA195" s="201"/>
      <c r="VXB195" s="202"/>
      <c r="VXC195" s="199"/>
      <c r="VXD195" s="199"/>
      <c r="VXE195" s="80"/>
      <c r="VXF195" s="199"/>
      <c r="VXG195" s="199"/>
      <c r="VXH195" s="199"/>
      <c r="VXI195" s="200"/>
      <c r="VXJ195" s="201"/>
      <c r="VXK195" s="202"/>
      <c r="VXL195" s="199"/>
      <c r="VXM195" s="199"/>
      <c r="VXN195" s="80"/>
      <c r="VXO195" s="199"/>
      <c r="VXP195" s="199"/>
      <c r="VXQ195" s="199"/>
      <c r="VXR195" s="200"/>
      <c r="VXS195" s="201"/>
      <c r="VXT195" s="202"/>
      <c r="VXU195" s="199"/>
      <c r="VXV195" s="199"/>
      <c r="VXW195" s="80"/>
      <c r="VXX195" s="199"/>
      <c r="VXY195" s="199"/>
      <c r="VXZ195" s="199"/>
      <c r="VYA195" s="200"/>
      <c r="VYB195" s="201"/>
      <c r="VYC195" s="202"/>
      <c r="VYD195" s="199"/>
      <c r="VYE195" s="199"/>
      <c r="VYF195" s="80"/>
      <c r="VYG195" s="199"/>
      <c r="VYH195" s="199"/>
      <c r="VYI195" s="199"/>
      <c r="VYJ195" s="200"/>
      <c r="VYK195" s="201"/>
      <c r="VYL195" s="202"/>
      <c r="VYM195" s="199"/>
      <c r="VYN195" s="199"/>
      <c r="VYO195" s="80"/>
      <c r="VYP195" s="199"/>
      <c r="VYQ195" s="199"/>
      <c r="VYR195" s="199"/>
      <c r="VYS195" s="200"/>
      <c r="VYT195" s="201"/>
      <c r="VYU195" s="202"/>
      <c r="VYV195" s="199"/>
      <c r="VYW195" s="199"/>
      <c r="VYX195" s="80"/>
      <c r="VYY195" s="199"/>
      <c r="VYZ195" s="199"/>
      <c r="VZA195" s="199"/>
      <c r="VZB195" s="200"/>
      <c r="VZC195" s="201"/>
      <c r="VZD195" s="202"/>
      <c r="VZE195" s="199"/>
      <c r="VZF195" s="199"/>
      <c r="VZG195" s="80"/>
      <c r="VZH195" s="199"/>
      <c r="VZI195" s="199"/>
      <c r="VZJ195" s="199"/>
      <c r="VZK195" s="200"/>
      <c r="VZL195" s="201"/>
      <c r="VZM195" s="202"/>
      <c r="VZN195" s="199"/>
      <c r="VZO195" s="199"/>
      <c r="VZP195" s="80"/>
      <c r="VZQ195" s="199"/>
      <c r="VZR195" s="199"/>
      <c r="VZS195" s="199"/>
      <c r="VZT195" s="200"/>
      <c r="VZU195" s="201"/>
      <c r="VZV195" s="202"/>
      <c r="VZW195" s="199"/>
      <c r="VZX195" s="199"/>
      <c r="VZY195" s="80"/>
      <c r="VZZ195" s="199"/>
      <c r="WAA195" s="199"/>
      <c r="WAB195" s="199"/>
      <c r="WAC195" s="200"/>
      <c r="WAD195" s="201"/>
      <c r="WAE195" s="245"/>
      <c r="WAG195" s="199"/>
      <c r="WAH195" s="80"/>
      <c r="WAI195" s="199"/>
      <c r="WAJ195" s="199"/>
      <c r="WAK195" s="199"/>
      <c r="WAL195" s="200"/>
      <c r="WAM195" s="201"/>
      <c r="WAN195" s="245"/>
      <c r="WAQ195" s="127"/>
      <c r="WAU195" s="243"/>
      <c r="WAV195" s="244"/>
      <c r="WAW195" s="245"/>
      <c r="WAZ195" s="127"/>
      <c r="WBB195" s="199"/>
      <c r="WBC195" s="199"/>
      <c r="WBD195" s="200"/>
      <c r="WBE195" s="201"/>
      <c r="WBF195" s="202"/>
      <c r="WBG195" s="199"/>
      <c r="WBH195" s="199"/>
      <c r="WBI195" s="80"/>
      <c r="WBJ195" s="199"/>
      <c r="WBK195" s="199"/>
      <c r="WBL195" s="199"/>
      <c r="WBM195" s="200"/>
      <c r="WBN195" s="201"/>
      <c r="WBO195" s="202"/>
      <c r="WBP195" s="199"/>
      <c r="WBQ195" s="199"/>
      <c r="WBR195" s="80"/>
      <c r="WBS195" s="199"/>
      <c r="WBT195" s="199"/>
      <c r="WBU195" s="199"/>
      <c r="WBV195" s="200"/>
      <c r="WBW195" s="201"/>
      <c r="WBX195" s="202"/>
      <c r="WBY195" s="199"/>
      <c r="WBZ195" s="199"/>
      <c r="WCA195" s="80"/>
      <c r="WCB195" s="199"/>
      <c r="WCC195" s="199"/>
      <c r="WCD195" s="199"/>
      <c r="WCE195" s="200"/>
      <c r="WCF195" s="201"/>
      <c r="WCG195" s="202"/>
      <c r="WCH195" s="199"/>
      <c r="WCI195" s="199"/>
      <c r="WCJ195" s="80"/>
      <c r="WCK195" s="199"/>
      <c r="WCL195" s="199"/>
      <c r="WCM195" s="199"/>
      <c r="WCN195" s="200"/>
      <c r="WCO195" s="201"/>
      <c r="WCP195" s="202"/>
      <c r="WCQ195" s="199"/>
      <c r="WCR195" s="199"/>
      <c r="WCS195" s="80"/>
      <c r="WCT195" s="199"/>
      <c r="WCU195" s="199"/>
      <c r="WCV195" s="199"/>
      <c r="WCW195" s="200"/>
      <c r="WCX195" s="201"/>
      <c r="WCY195" s="202"/>
      <c r="WCZ195" s="199"/>
      <c r="WDA195" s="199"/>
      <c r="WDB195" s="80"/>
      <c r="WDC195" s="199"/>
      <c r="WDD195" s="199"/>
      <c r="WDE195" s="199"/>
      <c r="WDF195" s="200"/>
      <c r="WDG195" s="201"/>
      <c r="WDH195" s="202"/>
      <c r="WDI195" s="199"/>
      <c r="WDJ195" s="199"/>
      <c r="WDK195" s="80"/>
      <c r="WDL195" s="199"/>
      <c r="WDM195" s="199"/>
      <c r="WDN195" s="199"/>
      <c r="WDO195" s="200"/>
      <c r="WDP195" s="201"/>
      <c r="WDQ195" s="202"/>
      <c r="WDR195" s="199"/>
      <c r="WDS195" s="199"/>
      <c r="WDT195" s="80"/>
      <c r="WDU195" s="199"/>
      <c r="WDV195" s="199"/>
      <c r="WDW195" s="199"/>
      <c r="WDX195" s="200"/>
      <c r="WDY195" s="201"/>
      <c r="WDZ195" s="202"/>
      <c r="WEA195" s="199"/>
      <c r="WEB195" s="199"/>
      <c r="WEC195" s="80"/>
      <c r="WED195" s="199"/>
      <c r="WEE195" s="199"/>
      <c r="WEF195" s="199"/>
      <c r="WEG195" s="200"/>
      <c r="WEH195" s="201"/>
      <c r="WEI195" s="202"/>
      <c r="WEJ195" s="199"/>
      <c r="WEK195" s="199"/>
      <c r="WEL195" s="80"/>
      <c r="WEM195" s="199"/>
      <c r="WEN195" s="199"/>
      <c r="WEO195" s="199"/>
      <c r="WEP195" s="200"/>
      <c r="WEQ195" s="201"/>
      <c r="WER195" s="202"/>
      <c r="WES195" s="199"/>
      <c r="WET195" s="199"/>
      <c r="WEU195" s="80"/>
      <c r="WEV195" s="199"/>
      <c r="WEW195" s="199"/>
      <c r="WEX195" s="199"/>
      <c r="WEY195" s="200"/>
      <c r="WEZ195" s="201"/>
      <c r="WFA195" s="202"/>
      <c r="WFB195" s="199"/>
      <c r="WFC195" s="199"/>
      <c r="WFD195" s="80"/>
      <c r="WFE195" s="199"/>
      <c r="WFF195" s="199"/>
      <c r="WFG195" s="199"/>
      <c r="WFH195" s="200"/>
      <c r="WFI195" s="201"/>
      <c r="WFJ195" s="202"/>
      <c r="WFK195" s="199"/>
      <c r="WFL195" s="199"/>
      <c r="WFM195" s="80"/>
      <c r="WFN195" s="199"/>
      <c r="WFO195" s="199"/>
      <c r="WFP195" s="199"/>
      <c r="WFQ195" s="200"/>
      <c r="WFR195" s="201"/>
      <c r="WFS195" s="202"/>
      <c r="WFT195" s="199"/>
      <c r="WFU195" s="199"/>
      <c r="WFV195" s="80"/>
      <c r="WFW195" s="199"/>
      <c r="WFX195" s="199"/>
      <c r="WFY195" s="199"/>
      <c r="WFZ195" s="200"/>
      <c r="WGA195" s="201"/>
      <c r="WGB195" s="202"/>
      <c r="WGC195" s="199"/>
      <c r="WGD195" s="199"/>
      <c r="WGE195" s="80"/>
      <c r="WGF195" s="199"/>
      <c r="WGG195" s="199"/>
      <c r="WGH195" s="199"/>
      <c r="WGI195" s="200"/>
      <c r="WGJ195" s="201"/>
      <c r="WGK195" s="202"/>
      <c r="WGL195" s="199"/>
      <c r="WGM195" s="199"/>
      <c r="WGN195" s="80"/>
      <c r="WGO195" s="199"/>
      <c r="WGP195" s="199"/>
      <c r="WGQ195" s="199"/>
      <c r="WGR195" s="200"/>
      <c r="WGS195" s="201"/>
      <c r="WGT195" s="202"/>
      <c r="WGU195" s="199"/>
      <c r="WGV195" s="199"/>
      <c r="WGW195" s="80"/>
      <c r="WGX195" s="199"/>
      <c r="WGY195" s="199"/>
      <c r="WGZ195" s="199"/>
      <c r="WHA195" s="200"/>
      <c r="WHB195" s="201"/>
      <c r="WHC195" s="202"/>
      <c r="WHD195" s="199"/>
      <c r="WHE195" s="199"/>
      <c r="WHF195" s="80"/>
      <c r="WHG195" s="199"/>
      <c r="WHH195" s="199"/>
      <c r="WHI195" s="199"/>
      <c r="WHJ195" s="200"/>
      <c r="WHK195" s="201"/>
      <c r="WHL195" s="202"/>
      <c r="WHM195" s="199"/>
      <c r="WHN195" s="199"/>
      <c r="WHO195" s="80"/>
      <c r="WHP195" s="199"/>
      <c r="WHQ195" s="199"/>
      <c r="WHR195" s="199"/>
      <c r="WHS195" s="200"/>
      <c r="WHT195" s="201"/>
      <c r="WHU195" s="202"/>
      <c r="WHV195" s="199"/>
      <c r="WHW195" s="199"/>
      <c r="WHX195" s="80"/>
      <c r="WHY195" s="199"/>
      <c r="WHZ195" s="199"/>
      <c r="WIA195" s="199"/>
      <c r="WIB195" s="200"/>
      <c r="WIC195" s="201"/>
      <c r="WID195" s="202"/>
      <c r="WIE195" s="199"/>
      <c r="WIF195" s="199"/>
      <c r="WIG195" s="80"/>
      <c r="WIH195" s="199"/>
      <c r="WII195" s="199"/>
      <c r="WIJ195" s="199"/>
      <c r="WIK195" s="200"/>
      <c r="WIL195" s="201"/>
      <c r="WIM195" s="202"/>
      <c r="WIN195" s="199"/>
      <c r="WIO195" s="199"/>
      <c r="WIP195" s="80"/>
      <c r="WIQ195" s="199"/>
      <c r="WIR195" s="199"/>
      <c r="WIS195" s="199"/>
      <c r="WIT195" s="200"/>
      <c r="WIU195" s="201"/>
      <c r="WIV195" s="202"/>
      <c r="WIW195" s="199"/>
      <c r="WIX195" s="199"/>
      <c r="WIY195" s="80"/>
      <c r="WIZ195" s="199"/>
      <c r="WJA195" s="199"/>
      <c r="WJB195" s="199"/>
      <c r="WJC195" s="200"/>
      <c r="WJD195" s="201"/>
      <c r="WJE195" s="202"/>
      <c r="WJF195" s="199"/>
      <c r="WJG195" s="199"/>
      <c r="WJH195" s="80"/>
      <c r="WJI195" s="199"/>
      <c r="WJJ195" s="199"/>
      <c r="WJK195" s="199"/>
      <c r="WJL195" s="200"/>
      <c r="WJM195" s="201"/>
      <c r="WJN195" s="202"/>
      <c r="WJO195" s="199"/>
      <c r="WJP195" s="199"/>
      <c r="WJQ195" s="80"/>
      <c r="WJR195" s="199"/>
      <c r="WJS195" s="199"/>
      <c r="WJT195" s="199"/>
      <c r="WJU195" s="200"/>
      <c r="WJV195" s="201"/>
      <c r="WJW195" s="202"/>
      <c r="WJX195" s="199"/>
      <c r="WJY195" s="199"/>
      <c r="WJZ195" s="80"/>
      <c r="WKC195" s="199"/>
      <c r="WKD195" s="200"/>
      <c r="WKE195" s="201"/>
      <c r="WKF195" s="202"/>
      <c r="WKG195" s="199"/>
      <c r="WKH195" s="199"/>
      <c r="WKI195" s="80"/>
      <c r="WKM195" s="243"/>
      <c r="WKN195" s="244"/>
      <c r="WKO195" s="245"/>
      <c r="WKR195" s="127"/>
      <c r="WKV195" s="243"/>
      <c r="WKW195" s="244"/>
      <c r="WKX195" s="202"/>
      <c r="WKY195" s="199"/>
      <c r="WKZ195" s="199"/>
      <c r="WLA195" s="80"/>
      <c r="WLB195" s="199"/>
      <c r="WLC195" s="199"/>
      <c r="WLD195" s="199"/>
      <c r="WLE195" s="200"/>
      <c r="WLF195" s="201"/>
      <c r="WLG195" s="202"/>
      <c r="WLH195" s="199"/>
      <c r="WLI195" s="199"/>
      <c r="WLJ195" s="80"/>
      <c r="WLK195" s="199"/>
      <c r="WLL195" s="199"/>
      <c r="WLM195" s="199"/>
      <c r="WLN195" s="200"/>
      <c r="WLO195" s="201"/>
      <c r="WLP195" s="202"/>
      <c r="WLQ195" s="199"/>
      <c r="WLR195" s="199"/>
      <c r="WLS195" s="80"/>
      <c r="WLT195" s="199"/>
      <c r="WLU195" s="199"/>
      <c r="WLV195" s="199"/>
      <c r="WLW195" s="200"/>
      <c r="WLX195" s="201"/>
      <c r="WLY195" s="202"/>
      <c r="WLZ195" s="199"/>
      <c r="WMA195" s="199"/>
      <c r="WMB195" s="80"/>
      <c r="WMC195" s="199"/>
      <c r="WMD195" s="199"/>
      <c r="WME195" s="199"/>
      <c r="WMF195" s="200"/>
      <c r="WMG195" s="201"/>
      <c r="WMH195" s="202"/>
      <c r="WMI195" s="199"/>
      <c r="WMJ195" s="199"/>
      <c r="WMK195" s="80"/>
      <c r="WML195" s="199"/>
      <c r="WMM195" s="199"/>
      <c r="WMN195" s="199"/>
      <c r="WMO195" s="200"/>
      <c r="WMP195" s="201"/>
      <c r="WMQ195" s="202"/>
      <c r="WMR195" s="199"/>
      <c r="WMS195" s="199"/>
      <c r="WMT195" s="80"/>
      <c r="WMU195" s="199"/>
      <c r="WMV195" s="199"/>
      <c r="WMW195" s="199"/>
      <c r="WMX195" s="200"/>
      <c r="WMY195" s="201"/>
      <c r="WMZ195" s="202"/>
      <c r="WNA195" s="199"/>
      <c r="WNB195" s="199"/>
      <c r="WNC195" s="80"/>
      <c r="WND195" s="199"/>
      <c r="WNE195" s="199"/>
      <c r="WNF195" s="199"/>
      <c r="WNG195" s="200"/>
      <c r="WNH195" s="201"/>
      <c r="WNI195" s="202"/>
      <c r="WNJ195" s="199"/>
      <c r="WNK195" s="199"/>
      <c r="WNL195" s="80"/>
      <c r="WNM195" s="199"/>
      <c r="WNN195" s="199"/>
      <c r="WNO195" s="199"/>
      <c r="WNP195" s="200"/>
      <c r="WNQ195" s="201"/>
      <c r="WNR195" s="202"/>
      <c r="WNS195" s="199"/>
      <c r="WNT195" s="199"/>
      <c r="WNU195" s="80"/>
      <c r="WNV195" s="199"/>
      <c r="WNW195" s="199"/>
      <c r="WNX195" s="199"/>
      <c r="WNY195" s="200"/>
      <c r="WNZ195" s="201"/>
      <c r="WOA195" s="202"/>
      <c r="WOB195" s="199"/>
      <c r="WOC195" s="199"/>
      <c r="WOD195" s="80"/>
      <c r="WOE195" s="199"/>
      <c r="WOF195" s="199"/>
      <c r="WOG195" s="199"/>
      <c r="WOH195" s="200"/>
      <c r="WOI195" s="201"/>
      <c r="WOJ195" s="202"/>
      <c r="WOK195" s="199"/>
      <c r="WOL195" s="199"/>
      <c r="WOM195" s="80"/>
      <c r="WON195" s="199"/>
      <c r="WOO195" s="199"/>
      <c r="WOP195" s="199"/>
      <c r="WOQ195" s="200"/>
      <c r="WOR195" s="201"/>
      <c r="WOS195" s="202"/>
      <c r="WOT195" s="199"/>
      <c r="WOU195" s="199"/>
      <c r="WOV195" s="80"/>
      <c r="WOW195" s="199"/>
      <c r="WOX195" s="199"/>
      <c r="WOY195" s="199"/>
      <c r="WOZ195" s="200"/>
      <c r="WPA195" s="201"/>
      <c r="WPB195" s="202"/>
      <c r="WPC195" s="199"/>
      <c r="WPD195" s="199"/>
      <c r="WPE195" s="80"/>
      <c r="WPF195" s="199"/>
      <c r="WPG195" s="199"/>
      <c r="WPH195" s="199"/>
      <c r="WPI195" s="200"/>
      <c r="WPJ195" s="201"/>
      <c r="WPK195" s="202"/>
      <c r="WPL195" s="199"/>
      <c r="WPM195" s="199"/>
      <c r="WPN195" s="80"/>
      <c r="WPO195" s="199"/>
      <c r="WPP195" s="199"/>
      <c r="WPQ195" s="199"/>
      <c r="WPR195" s="200"/>
      <c r="WPS195" s="201"/>
      <c r="WPT195" s="202"/>
      <c r="WPU195" s="199"/>
      <c r="WPV195" s="199"/>
      <c r="WPW195" s="80"/>
      <c r="WPX195" s="199"/>
      <c r="WPY195" s="199"/>
      <c r="WPZ195" s="199"/>
      <c r="WQA195" s="200"/>
      <c r="WQB195" s="201"/>
      <c r="WQC195" s="202"/>
      <c r="WQD195" s="199"/>
      <c r="WQE195" s="199"/>
      <c r="WQF195" s="80"/>
      <c r="WQG195" s="199"/>
      <c r="WQH195" s="199"/>
      <c r="WQI195" s="199"/>
      <c r="WQJ195" s="200"/>
      <c r="WQK195" s="201"/>
      <c r="WQL195" s="202"/>
      <c r="WQM195" s="199"/>
      <c r="WQN195" s="199"/>
      <c r="WQO195" s="80"/>
      <c r="WQP195" s="199"/>
      <c r="WQQ195" s="199"/>
      <c r="WQR195" s="199"/>
      <c r="WQS195" s="200"/>
      <c r="WQT195" s="201"/>
      <c r="WQU195" s="202"/>
      <c r="WQV195" s="199"/>
      <c r="WQW195" s="199"/>
      <c r="WQX195" s="80"/>
      <c r="WQY195" s="199"/>
      <c r="WQZ195" s="199"/>
      <c r="WRA195" s="199"/>
      <c r="WRB195" s="200"/>
      <c r="WRC195" s="201"/>
      <c r="WRD195" s="202"/>
      <c r="WRE195" s="199"/>
      <c r="WRF195" s="199"/>
      <c r="WRG195" s="80"/>
      <c r="WRH195" s="199"/>
      <c r="WRI195" s="199"/>
      <c r="WRJ195" s="199"/>
      <c r="WRK195" s="200"/>
      <c r="WRL195" s="201"/>
      <c r="WRM195" s="202"/>
      <c r="WRN195" s="199"/>
      <c r="WRO195" s="199"/>
      <c r="WRP195" s="80"/>
      <c r="WRQ195" s="199"/>
      <c r="WRR195" s="199"/>
      <c r="WRS195" s="199"/>
      <c r="WRT195" s="200"/>
      <c r="WRU195" s="201"/>
      <c r="WRV195" s="202"/>
      <c r="WRW195" s="199"/>
      <c r="WRX195" s="199"/>
      <c r="WRY195" s="80"/>
      <c r="WRZ195" s="199"/>
      <c r="WSA195" s="199"/>
      <c r="WSB195" s="199"/>
      <c r="WSC195" s="200"/>
      <c r="WSD195" s="201"/>
      <c r="WSE195" s="202"/>
      <c r="WSF195" s="199"/>
      <c r="WSG195" s="199"/>
      <c r="WSH195" s="80"/>
      <c r="WSI195" s="199"/>
      <c r="WSJ195" s="199"/>
      <c r="WSK195" s="199"/>
      <c r="WSL195" s="200"/>
      <c r="WSM195" s="201"/>
      <c r="WSN195" s="202"/>
      <c r="WSO195" s="199"/>
      <c r="WSP195" s="199"/>
      <c r="WSQ195" s="80"/>
      <c r="WSR195" s="199"/>
      <c r="WSS195" s="199"/>
      <c r="WST195" s="199"/>
      <c r="WSU195" s="200"/>
      <c r="WSV195" s="201"/>
      <c r="WSW195" s="202"/>
      <c r="WSX195" s="199"/>
      <c r="WSY195" s="199"/>
      <c r="WSZ195" s="80"/>
      <c r="WTA195" s="199"/>
      <c r="WTB195" s="199"/>
      <c r="WTC195" s="199"/>
      <c r="WTD195" s="200"/>
      <c r="WTE195" s="201"/>
      <c r="WTF195" s="202"/>
      <c r="WTG195" s="199"/>
      <c r="WTH195" s="199"/>
      <c r="WTI195" s="80"/>
      <c r="WTJ195" s="199"/>
      <c r="WTK195" s="199"/>
      <c r="WTL195" s="199"/>
      <c r="WTM195" s="200"/>
      <c r="WTN195" s="201"/>
      <c r="WTO195" s="202"/>
      <c r="WTP195" s="199"/>
      <c r="WTQ195" s="199"/>
      <c r="WTR195" s="80"/>
      <c r="WTS195" s="199"/>
      <c r="WTT195" s="199"/>
      <c r="WTU195" s="199"/>
      <c r="WTV195" s="200"/>
      <c r="WTW195" s="244"/>
      <c r="WTX195" s="245"/>
      <c r="WTY195" s="199"/>
      <c r="WTZ195" s="199"/>
      <c r="WUA195" s="80"/>
      <c r="WUB195" s="199"/>
      <c r="WUC195" s="199"/>
      <c r="WUD195" s="199"/>
      <c r="WUE195" s="200"/>
      <c r="WUF195" s="244"/>
      <c r="WUG195" s="245"/>
      <c r="WUJ195" s="127"/>
      <c r="WUN195" s="243"/>
      <c r="WUO195" s="244"/>
      <c r="WUP195" s="245"/>
      <c r="WUS195" s="127"/>
      <c r="WUT195" s="199"/>
      <c r="WUU195" s="199"/>
      <c r="WUV195" s="199"/>
      <c r="WUW195" s="200"/>
      <c r="WUX195" s="201"/>
      <c r="WUY195" s="202"/>
      <c r="WUZ195" s="199"/>
      <c r="WVA195" s="199"/>
      <c r="WVB195" s="80"/>
      <c r="WVC195" s="199"/>
      <c r="WVD195" s="199"/>
      <c r="WVE195" s="199"/>
      <c r="WVF195" s="200"/>
      <c r="WVG195" s="201"/>
      <c r="WVH195" s="202"/>
      <c r="WVI195" s="199"/>
      <c r="WVJ195" s="199"/>
      <c r="WVK195" s="80"/>
      <c r="WVL195" s="199"/>
      <c r="WVM195" s="199"/>
      <c r="WVN195" s="199"/>
      <c r="WVO195" s="200"/>
      <c r="WVP195" s="201"/>
      <c r="WVQ195" s="202"/>
      <c r="WVR195" s="199"/>
      <c r="WVS195" s="199"/>
      <c r="WVT195" s="80"/>
      <c r="WVU195" s="199"/>
      <c r="WVV195" s="199"/>
      <c r="WVW195" s="199"/>
      <c r="WVX195" s="200"/>
      <c r="WVY195" s="201"/>
      <c r="WVZ195" s="202"/>
      <c r="WWA195" s="199"/>
      <c r="WWB195" s="199"/>
      <c r="WWC195" s="80"/>
      <c r="WWD195" s="199"/>
      <c r="WWE195" s="199"/>
      <c r="WWF195" s="199"/>
      <c r="WWG195" s="200"/>
      <c r="WWH195" s="201"/>
      <c r="WWI195" s="202"/>
      <c r="WWJ195" s="199"/>
      <c r="WWK195" s="199"/>
      <c r="WWL195" s="80"/>
      <c r="WWM195" s="199"/>
      <c r="WWN195" s="199"/>
      <c r="WWO195" s="199"/>
      <c r="WWP195" s="200"/>
      <c r="WWQ195" s="201"/>
      <c r="WWR195" s="202"/>
      <c r="WWS195" s="199"/>
      <c r="WWT195" s="199"/>
      <c r="WWU195" s="80"/>
      <c r="WWV195" s="199"/>
      <c r="WWW195" s="199"/>
      <c r="WWX195" s="199"/>
      <c r="WWY195" s="200"/>
      <c r="WWZ195" s="201"/>
      <c r="WXA195" s="202"/>
      <c r="WXB195" s="199"/>
      <c r="WXC195" s="199"/>
      <c r="WXD195" s="80"/>
      <c r="WXE195" s="199"/>
      <c r="WXF195" s="199"/>
      <c r="WXG195" s="199"/>
      <c r="WXH195" s="200"/>
      <c r="WXI195" s="201"/>
      <c r="WXJ195" s="202"/>
      <c r="WXK195" s="199"/>
      <c r="WXL195" s="199"/>
      <c r="WXM195" s="80"/>
      <c r="WXN195" s="199"/>
      <c r="WXO195" s="199"/>
      <c r="WXP195" s="199"/>
      <c r="WXQ195" s="200"/>
      <c r="WXR195" s="201"/>
      <c r="WXS195" s="202"/>
      <c r="WXT195" s="199"/>
      <c r="WXU195" s="199"/>
      <c r="WXV195" s="80"/>
      <c r="WXW195" s="199"/>
      <c r="WXX195" s="199"/>
      <c r="WXY195" s="199"/>
      <c r="WXZ195" s="200"/>
      <c r="WYA195" s="201"/>
      <c r="WYB195" s="202"/>
      <c r="WYC195" s="199"/>
      <c r="WYD195" s="199"/>
      <c r="WYE195" s="80"/>
      <c r="WYF195" s="199"/>
      <c r="WYG195" s="199"/>
      <c r="WYH195" s="199"/>
      <c r="WYI195" s="200"/>
      <c r="WYJ195" s="201"/>
      <c r="WYK195" s="202"/>
      <c r="WYL195" s="199"/>
      <c r="WYM195" s="199"/>
      <c r="WYN195" s="80"/>
      <c r="WYO195" s="199"/>
      <c r="WYP195" s="199"/>
      <c r="WYQ195" s="199"/>
      <c r="WYR195" s="200"/>
      <c r="WYS195" s="201"/>
      <c r="WYT195" s="202"/>
      <c r="WYU195" s="199"/>
      <c r="WYV195" s="199"/>
      <c r="WYW195" s="80"/>
      <c r="WYX195" s="199"/>
      <c r="WYY195" s="199"/>
      <c r="WYZ195" s="199"/>
      <c r="WZA195" s="200"/>
      <c r="WZB195" s="201"/>
      <c r="WZC195" s="202"/>
      <c r="WZD195" s="199"/>
      <c r="WZE195" s="199"/>
      <c r="WZF195" s="80"/>
      <c r="WZG195" s="199"/>
      <c r="WZH195" s="199"/>
      <c r="WZI195" s="199"/>
      <c r="WZJ195" s="200"/>
      <c r="WZK195" s="201"/>
      <c r="WZL195" s="202"/>
      <c r="WZM195" s="199"/>
      <c r="WZN195" s="199"/>
      <c r="WZO195" s="80"/>
      <c r="WZP195" s="199"/>
      <c r="WZQ195" s="199"/>
      <c r="WZR195" s="199"/>
      <c r="WZS195" s="200"/>
      <c r="WZT195" s="201"/>
      <c r="WZU195" s="202"/>
      <c r="WZV195" s="199"/>
      <c r="WZW195" s="199"/>
      <c r="WZX195" s="80"/>
      <c r="WZY195" s="199"/>
      <c r="WZZ195" s="199"/>
      <c r="XAA195" s="199"/>
      <c r="XAB195" s="200"/>
      <c r="XAC195" s="201"/>
      <c r="XAD195" s="202"/>
      <c r="XAE195" s="199"/>
      <c r="XAF195" s="199"/>
      <c r="XAG195" s="80"/>
      <c r="XAH195" s="199"/>
      <c r="XAI195" s="199"/>
      <c r="XAJ195" s="199"/>
      <c r="XAK195" s="200"/>
      <c r="XAL195" s="201"/>
      <c r="XAM195" s="202"/>
      <c r="XAN195" s="199"/>
      <c r="XAO195" s="199"/>
      <c r="XAP195" s="80"/>
      <c r="XAQ195" s="199"/>
      <c r="XAR195" s="199"/>
      <c r="XAS195" s="199"/>
      <c r="XAT195" s="200"/>
      <c r="XAU195" s="201"/>
      <c r="XAV195" s="202"/>
      <c r="XAW195" s="199"/>
      <c r="XAX195" s="199"/>
      <c r="XAY195" s="80"/>
      <c r="XAZ195" s="199"/>
      <c r="XBA195" s="199"/>
      <c r="XBB195" s="199"/>
      <c r="XBC195" s="200"/>
      <c r="XBD195" s="201"/>
      <c r="XBE195" s="202"/>
      <c r="XBF195" s="199"/>
      <c r="XBG195" s="199"/>
      <c r="XBH195" s="80"/>
      <c r="XBI195" s="199"/>
      <c r="XBJ195" s="199"/>
      <c r="XBK195" s="199"/>
      <c r="XBL195" s="200"/>
      <c r="XBM195" s="201"/>
      <c r="XBN195" s="202"/>
      <c r="XBO195" s="199"/>
      <c r="XBP195" s="199"/>
      <c r="XBQ195" s="80"/>
      <c r="XBR195" s="199"/>
      <c r="XBS195" s="199"/>
      <c r="XBT195" s="199"/>
      <c r="XBU195" s="200"/>
      <c r="XBV195" s="201"/>
      <c r="XBW195" s="202"/>
      <c r="XBX195" s="199"/>
      <c r="XBY195" s="199"/>
      <c r="XBZ195" s="80"/>
      <c r="XCA195" s="199"/>
      <c r="XCB195" s="199"/>
      <c r="XCC195" s="199"/>
      <c r="XCD195" s="200"/>
      <c r="XCE195" s="201"/>
      <c r="XCF195" s="202"/>
      <c r="XCG195" s="199"/>
      <c r="XCH195" s="199"/>
      <c r="XCI195" s="80"/>
      <c r="XCJ195" s="199"/>
      <c r="XCK195" s="199"/>
      <c r="XCL195" s="199"/>
      <c r="XCM195" s="200"/>
      <c r="XCN195" s="201"/>
      <c r="XCO195" s="202"/>
      <c r="XCP195" s="199"/>
      <c r="XCQ195" s="199"/>
      <c r="XCR195" s="80"/>
      <c r="XCS195" s="199"/>
      <c r="XCT195" s="199"/>
      <c r="XCU195" s="199"/>
      <c r="XCV195" s="200"/>
      <c r="XCW195" s="201"/>
      <c r="XCX195" s="202"/>
      <c r="XCY195" s="199"/>
      <c r="XCZ195" s="199"/>
      <c r="XDA195" s="80"/>
      <c r="XDB195" s="199"/>
      <c r="XDC195" s="199"/>
      <c r="XDD195" s="199"/>
      <c r="XDE195" s="200"/>
      <c r="XDF195" s="201"/>
      <c r="XDG195" s="202"/>
      <c r="XDH195" s="199"/>
      <c r="XDI195" s="199"/>
      <c r="XDJ195" s="80"/>
      <c r="XDK195" s="199"/>
      <c r="XDL195" s="199"/>
      <c r="XDM195" s="199"/>
      <c r="XDN195" s="200"/>
      <c r="XDO195" s="201"/>
      <c r="XDP195" s="202"/>
    </row>
    <row r="196" spans="1:16344" ht="30" customHeight="1" x14ac:dyDescent="0.25">
      <c r="A196" s="50" t="s">
        <v>189</v>
      </c>
      <c r="B196" s="176" t="s">
        <v>190</v>
      </c>
      <c r="C196" s="70">
        <v>16</v>
      </c>
      <c r="D196" s="97">
        <v>14040.389000000001</v>
      </c>
      <c r="E196" s="68">
        <v>12860.084000000001</v>
      </c>
      <c r="F196" s="68">
        <v>1282.8050000000001</v>
      </c>
      <c r="G196" s="231">
        <v>5333.0472</v>
      </c>
      <c r="H196" s="129">
        <v>960.97471599999994</v>
      </c>
      <c r="I196" s="345">
        <f t="shared" si="10"/>
        <v>397</v>
      </c>
      <c r="J196" s="345">
        <f>SUM(J197:J208)</f>
        <v>0</v>
      </c>
      <c r="K196" s="345">
        <f>SUM(K197:K208)</f>
        <v>397</v>
      </c>
      <c r="L196" s="345">
        <f t="shared" ref="L196:M196" si="14">SUM(L197:L207)</f>
        <v>0</v>
      </c>
      <c r="M196" s="345">
        <f t="shared" si="14"/>
        <v>0</v>
      </c>
      <c r="N196" s="222"/>
      <c r="HK196" s="189"/>
      <c r="HL196" s="189"/>
      <c r="HT196" s="189"/>
      <c r="HU196" s="189"/>
      <c r="HV196" s="189"/>
      <c r="HW196" s="189"/>
      <c r="HX196" s="189"/>
      <c r="HY196" s="189"/>
      <c r="HZ196" s="189"/>
      <c r="IA196" s="189"/>
      <c r="IB196" s="189"/>
      <c r="IC196" s="189"/>
      <c r="ID196" s="189"/>
      <c r="IE196" s="189"/>
      <c r="IF196" s="189"/>
      <c r="IG196" s="189"/>
      <c r="RG196" s="189"/>
      <c r="RH196" s="189"/>
      <c r="RP196" s="189"/>
      <c r="RQ196" s="189"/>
      <c r="RR196" s="189"/>
      <c r="RS196" s="189"/>
      <c r="RT196" s="189"/>
      <c r="RU196" s="189"/>
      <c r="RV196" s="189"/>
      <c r="RW196" s="189"/>
      <c r="RX196" s="189"/>
      <c r="RY196" s="189"/>
      <c r="RZ196" s="189"/>
      <c r="SA196" s="189"/>
      <c r="SB196" s="189"/>
      <c r="SC196" s="189"/>
      <c r="ABC196" s="189"/>
      <c r="ABD196" s="189"/>
      <c r="ABL196" s="189"/>
      <c r="ABM196" s="189"/>
      <c r="ABN196" s="189"/>
      <c r="ABO196" s="189"/>
      <c r="ABP196" s="189"/>
      <c r="ABQ196" s="189"/>
      <c r="ABR196" s="189"/>
      <c r="ABS196" s="189"/>
      <c r="ABT196" s="189"/>
      <c r="ABU196" s="189"/>
      <c r="ABV196" s="189"/>
      <c r="ABW196" s="189"/>
      <c r="ABX196" s="189"/>
      <c r="ABY196" s="189"/>
      <c r="AKY196" s="189"/>
      <c r="AKZ196" s="189"/>
      <c r="ALH196" s="189"/>
      <c r="ALI196" s="189"/>
      <c r="ALJ196" s="189"/>
      <c r="ALK196" s="189"/>
      <c r="ALL196" s="189"/>
      <c r="ALM196" s="189"/>
      <c r="ALN196" s="189"/>
      <c r="ALO196" s="189"/>
      <c r="ALP196" s="189"/>
      <c r="ALQ196" s="189"/>
      <c r="ALR196" s="189"/>
      <c r="ALS196" s="189"/>
      <c r="ALT196" s="189"/>
      <c r="ALU196" s="189"/>
      <c r="AUU196" s="189"/>
      <c r="AUV196" s="189"/>
      <c r="AVD196" s="189"/>
      <c r="AVE196" s="189"/>
      <c r="AVF196" s="189"/>
      <c r="AVG196" s="189"/>
      <c r="AVH196" s="189"/>
      <c r="AVI196" s="189"/>
      <c r="AVJ196" s="189"/>
      <c r="AVK196" s="189"/>
      <c r="AVL196" s="189"/>
      <c r="AVM196" s="189"/>
      <c r="AVN196" s="189"/>
      <c r="AVO196" s="189"/>
      <c r="AVP196" s="189"/>
      <c r="AVQ196" s="189"/>
      <c r="BEQ196" s="189"/>
      <c r="BER196" s="189"/>
      <c r="BEZ196" s="189"/>
      <c r="BFA196" s="189"/>
      <c r="BFB196" s="189"/>
      <c r="BFC196" s="189"/>
      <c r="BFD196" s="189"/>
      <c r="BFE196" s="189"/>
      <c r="BFF196" s="189"/>
      <c r="BFG196" s="189"/>
      <c r="BFH196" s="189"/>
      <c r="BFI196" s="189"/>
      <c r="BFJ196" s="189"/>
      <c r="BFK196" s="189"/>
      <c r="BFL196" s="189"/>
      <c r="BFM196" s="189"/>
      <c r="BOM196" s="189"/>
      <c r="BON196" s="189"/>
      <c r="BOV196" s="189"/>
      <c r="BOW196" s="189"/>
      <c r="BOX196" s="189"/>
      <c r="BOY196" s="189"/>
      <c r="BOZ196" s="189"/>
      <c r="BPA196" s="189"/>
      <c r="BPB196" s="189"/>
      <c r="BPC196" s="189"/>
      <c r="BPD196" s="189"/>
      <c r="BPE196" s="189"/>
      <c r="BPF196" s="189"/>
      <c r="BPG196" s="189"/>
      <c r="BPH196" s="189"/>
      <c r="BPI196" s="189"/>
      <c r="BYI196" s="189"/>
      <c r="BYJ196" s="189"/>
      <c r="BYR196" s="189"/>
      <c r="BYS196" s="189"/>
      <c r="BYT196" s="189"/>
      <c r="BYU196" s="189"/>
      <c r="BYV196" s="189"/>
      <c r="BYW196" s="189"/>
      <c r="BYX196" s="189"/>
      <c r="BYY196" s="189"/>
      <c r="BYZ196" s="189"/>
      <c r="BZA196" s="189"/>
      <c r="BZB196" s="189"/>
      <c r="BZC196" s="189"/>
      <c r="BZD196" s="189"/>
      <c r="BZE196" s="189"/>
      <c r="CIE196" s="189"/>
      <c r="CIF196" s="189"/>
      <c r="CIN196" s="189"/>
      <c r="CIO196" s="189"/>
      <c r="CIP196" s="189"/>
      <c r="CIQ196" s="189"/>
      <c r="CIR196" s="189"/>
      <c r="CIS196" s="189"/>
      <c r="CIT196" s="189"/>
      <c r="CIU196" s="189"/>
      <c r="CIV196" s="189"/>
      <c r="CIW196" s="189"/>
      <c r="CIX196" s="189"/>
      <c r="CIY196" s="189"/>
      <c r="CIZ196" s="189"/>
      <c r="CJA196" s="189"/>
      <c r="CSA196" s="189"/>
      <c r="CSB196" s="189"/>
      <c r="CSJ196" s="189"/>
      <c r="CSK196" s="189"/>
      <c r="CSL196" s="189"/>
      <c r="CSM196" s="189"/>
      <c r="CSN196" s="189"/>
      <c r="CSO196" s="189"/>
      <c r="CSP196" s="189"/>
      <c r="CSQ196" s="189"/>
      <c r="CSR196" s="189"/>
      <c r="CSS196" s="189"/>
      <c r="CST196" s="189"/>
      <c r="CSU196" s="189"/>
      <c r="CSV196" s="189"/>
      <c r="CSW196" s="189"/>
      <c r="DBW196" s="189"/>
      <c r="DBX196" s="189"/>
      <c r="DCF196" s="189"/>
      <c r="DCG196" s="189"/>
      <c r="DCH196" s="189"/>
      <c r="DCI196" s="189"/>
      <c r="DCJ196" s="189"/>
      <c r="DCK196" s="189"/>
      <c r="DCL196" s="189"/>
      <c r="DCM196" s="189"/>
      <c r="DCN196" s="189"/>
      <c r="DCO196" s="189"/>
      <c r="DCP196" s="189"/>
      <c r="DCQ196" s="189"/>
      <c r="DCR196" s="189"/>
      <c r="DCS196" s="189"/>
      <c r="DLS196" s="189"/>
      <c r="DLT196" s="189"/>
      <c r="DMB196" s="189"/>
      <c r="DMC196" s="189"/>
      <c r="DMD196" s="189"/>
      <c r="DME196" s="189"/>
      <c r="DMF196" s="189"/>
      <c r="DMG196" s="189"/>
      <c r="DMH196" s="189"/>
      <c r="DMI196" s="189"/>
      <c r="DMJ196" s="189"/>
      <c r="DMK196" s="189"/>
      <c r="DML196" s="189"/>
      <c r="DMM196" s="189"/>
      <c r="DMN196" s="189"/>
      <c r="DMO196" s="189"/>
      <c r="DVO196" s="189"/>
      <c r="DVP196" s="189"/>
      <c r="DVX196" s="189"/>
      <c r="DVY196" s="189"/>
      <c r="DVZ196" s="189"/>
      <c r="DWA196" s="189"/>
      <c r="DWB196" s="189"/>
      <c r="DWC196" s="189"/>
      <c r="DWD196" s="189"/>
      <c r="DWE196" s="189"/>
      <c r="DWF196" s="189"/>
      <c r="DWG196" s="189"/>
      <c r="DWH196" s="189"/>
      <c r="DWI196" s="189"/>
      <c r="DWJ196" s="189"/>
      <c r="DWK196" s="189"/>
      <c r="EFK196" s="189"/>
      <c r="EFL196" s="189"/>
      <c r="EFT196" s="189"/>
      <c r="EFU196" s="189"/>
      <c r="EFV196" s="189"/>
      <c r="EFW196" s="189"/>
      <c r="EFX196" s="189"/>
      <c r="EFY196" s="189"/>
      <c r="EFZ196" s="189"/>
      <c r="EGA196" s="189"/>
      <c r="EGB196" s="189"/>
      <c r="EGC196" s="189"/>
      <c r="EGD196" s="189"/>
      <c r="EGE196" s="189"/>
      <c r="EGF196" s="189"/>
      <c r="EGG196" s="189"/>
      <c r="EPG196" s="189"/>
      <c r="EPH196" s="189"/>
      <c r="EPP196" s="189"/>
      <c r="EPQ196" s="189"/>
      <c r="EPR196" s="189"/>
      <c r="EPS196" s="189"/>
      <c r="EPT196" s="189"/>
      <c r="EPU196" s="189"/>
      <c r="EPV196" s="189"/>
      <c r="EPW196" s="189"/>
      <c r="EPX196" s="189"/>
      <c r="EPY196" s="189"/>
      <c r="EPZ196" s="189"/>
      <c r="EQA196" s="189"/>
      <c r="EQB196" s="189"/>
      <c r="EQC196" s="189"/>
      <c r="EZC196" s="189"/>
      <c r="EZD196" s="189"/>
      <c r="EZL196" s="189"/>
      <c r="EZM196" s="189"/>
      <c r="EZN196" s="189"/>
      <c r="EZO196" s="189"/>
      <c r="EZP196" s="189"/>
      <c r="EZQ196" s="189"/>
      <c r="EZR196" s="189"/>
      <c r="EZS196" s="189"/>
      <c r="EZT196" s="189"/>
      <c r="EZU196" s="189"/>
      <c r="EZV196" s="189"/>
      <c r="EZW196" s="189"/>
      <c r="EZX196" s="189"/>
      <c r="EZY196" s="189"/>
      <c r="FIY196" s="189"/>
      <c r="FIZ196" s="189"/>
      <c r="FJH196" s="189"/>
      <c r="FJI196" s="189"/>
      <c r="FJJ196" s="189"/>
      <c r="FJK196" s="189"/>
      <c r="FJL196" s="189"/>
      <c r="FJM196" s="189"/>
      <c r="FJN196" s="189"/>
      <c r="FJO196" s="189"/>
      <c r="FJP196" s="189"/>
      <c r="FJQ196" s="189"/>
      <c r="FJR196" s="189"/>
      <c r="FJS196" s="189"/>
      <c r="FJT196" s="189"/>
      <c r="FJU196" s="189"/>
      <c r="FSU196" s="189"/>
      <c r="FSV196" s="189"/>
      <c r="FTD196" s="189"/>
      <c r="FTE196" s="189"/>
      <c r="FTF196" s="189"/>
      <c r="FTG196" s="189"/>
      <c r="FTH196" s="189"/>
      <c r="FTI196" s="189"/>
      <c r="FTJ196" s="189"/>
      <c r="FTK196" s="189"/>
      <c r="FTL196" s="189"/>
      <c r="FTM196" s="189"/>
      <c r="FTN196" s="189"/>
      <c r="FTO196" s="189"/>
      <c r="FTP196" s="189"/>
      <c r="FTQ196" s="189"/>
      <c r="GCQ196" s="189"/>
      <c r="GCR196" s="189"/>
      <c r="GCZ196" s="189"/>
      <c r="GDA196" s="189"/>
      <c r="GDB196" s="189"/>
      <c r="GDC196" s="189"/>
      <c r="GDD196" s="189"/>
      <c r="GDE196" s="189"/>
      <c r="GDF196" s="189"/>
      <c r="GDG196" s="189"/>
      <c r="GDH196" s="189"/>
      <c r="GDI196" s="189"/>
      <c r="GDJ196" s="189"/>
      <c r="GDK196" s="189"/>
      <c r="GDL196" s="189"/>
      <c r="GDM196" s="189"/>
      <c r="GMM196" s="189"/>
      <c r="GMN196" s="189"/>
      <c r="GMV196" s="189"/>
      <c r="GMW196" s="189"/>
      <c r="GMX196" s="189"/>
      <c r="GMY196" s="189"/>
      <c r="GMZ196" s="189"/>
      <c r="GNA196" s="189"/>
      <c r="GNB196" s="189"/>
      <c r="GNC196" s="189"/>
      <c r="GND196" s="189"/>
      <c r="GNE196" s="189"/>
      <c r="GNF196" s="189"/>
      <c r="GNG196" s="189"/>
      <c r="GNH196" s="189"/>
      <c r="GNI196" s="189"/>
      <c r="GWI196" s="189"/>
      <c r="GWJ196" s="189"/>
      <c r="GWR196" s="189"/>
      <c r="GWS196" s="189"/>
      <c r="GWT196" s="189"/>
      <c r="GWU196" s="189"/>
      <c r="GWV196" s="189"/>
      <c r="GWW196" s="189"/>
      <c r="GWX196" s="189"/>
      <c r="GWY196" s="189"/>
      <c r="GWZ196" s="189"/>
      <c r="GXA196" s="189"/>
      <c r="GXB196" s="189"/>
      <c r="GXC196" s="189"/>
      <c r="GXD196" s="189"/>
      <c r="GXE196" s="189"/>
      <c r="HGE196" s="189"/>
      <c r="HGF196" s="189"/>
      <c r="HGN196" s="189"/>
      <c r="HGO196" s="189"/>
      <c r="HGP196" s="189"/>
      <c r="HGQ196" s="189"/>
      <c r="HGR196" s="189"/>
      <c r="HGS196" s="189"/>
      <c r="HGT196" s="189"/>
      <c r="HGU196" s="189"/>
      <c r="HGV196" s="189"/>
      <c r="HGW196" s="189"/>
      <c r="HGX196" s="189"/>
      <c r="HGY196" s="189"/>
      <c r="HGZ196" s="189"/>
      <c r="HHA196" s="189"/>
      <c r="HQA196" s="189"/>
      <c r="HQB196" s="189"/>
      <c r="HQJ196" s="189"/>
      <c r="HQK196" s="189"/>
      <c r="HQL196" s="189"/>
      <c r="HQM196" s="189"/>
      <c r="HQN196" s="189"/>
      <c r="HQO196" s="189"/>
      <c r="HQP196" s="189"/>
      <c r="HQQ196" s="189"/>
      <c r="HQR196" s="189"/>
      <c r="HQS196" s="189"/>
      <c r="HQT196" s="189"/>
      <c r="HQU196" s="189"/>
      <c r="HQV196" s="189"/>
      <c r="HQW196" s="189"/>
      <c r="HZW196" s="189"/>
      <c r="HZX196" s="189"/>
      <c r="IAF196" s="189"/>
      <c r="IAG196" s="189"/>
      <c r="IAH196" s="189"/>
      <c r="IAI196" s="189"/>
      <c r="IAJ196" s="189"/>
      <c r="IAK196" s="189"/>
      <c r="IAL196" s="189"/>
      <c r="IAM196" s="189"/>
      <c r="IAN196" s="189"/>
      <c r="IAO196" s="189"/>
      <c r="IAP196" s="189"/>
      <c r="IAQ196" s="189"/>
      <c r="IAR196" s="189"/>
      <c r="IAS196" s="189"/>
      <c r="IJS196" s="189"/>
      <c r="IJT196" s="189"/>
      <c r="IKB196" s="189"/>
      <c r="IKC196" s="189"/>
      <c r="IKD196" s="189"/>
      <c r="IKE196" s="189"/>
      <c r="IKF196" s="189"/>
      <c r="IKG196" s="189"/>
      <c r="IKH196" s="189"/>
      <c r="IKI196" s="189"/>
      <c r="IKJ196" s="189"/>
      <c r="IKK196" s="189"/>
      <c r="IKL196" s="189"/>
      <c r="IKM196" s="189"/>
      <c r="IKN196" s="189"/>
      <c r="IKO196" s="189"/>
      <c r="ITO196" s="189"/>
      <c r="ITP196" s="189"/>
      <c r="ITX196" s="189"/>
      <c r="ITY196" s="189"/>
      <c r="ITZ196" s="189"/>
      <c r="IUA196" s="189"/>
      <c r="IUB196" s="189"/>
      <c r="IUC196" s="189"/>
      <c r="IUD196" s="189"/>
      <c r="IUE196" s="189"/>
      <c r="IUF196" s="189"/>
      <c r="IUG196" s="189"/>
      <c r="IUH196" s="189"/>
      <c r="IUI196" s="189"/>
      <c r="IUJ196" s="189"/>
      <c r="IUK196" s="189"/>
      <c r="JDK196" s="189"/>
      <c r="JDL196" s="189"/>
      <c r="JDT196" s="189"/>
      <c r="JDU196" s="189"/>
      <c r="JDV196" s="189"/>
      <c r="JDW196" s="189"/>
      <c r="JDX196" s="189"/>
      <c r="JDY196" s="189"/>
      <c r="JDZ196" s="189"/>
      <c r="JEA196" s="189"/>
      <c r="JEB196" s="189"/>
      <c r="JEC196" s="189"/>
      <c r="JED196" s="189"/>
      <c r="JEE196" s="189"/>
      <c r="JEF196" s="189"/>
      <c r="JEG196" s="189"/>
      <c r="JNG196" s="189"/>
      <c r="JNH196" s="189"/>
      <c r="JNP196" s="189"/>
      <c r="JNQ196" s="189"/>
      <c r="JNR196" s="189"/>
      <c r="JNS196" s="189"/>
      <c r="JNT196" s="189"/>
      <c r="JNU196" s="189"/>
      <c r="JNV196" s="189"/>
      <c r="JNW196" s="189"/>
      <c r="JNX196" s="189"/>
      <c r="JNY196" s="189"/>
      <c r="JNZ196" s="189"/>
      <c r="JOA196" s="189"/>
      <c r="JOB196" s="189"/>
      <c r="JOC196" s="189"/>
      <c r="JXC196" s="189"/>
      <c r="JXD196" s="189"/>
      <c r="JXL196" s="189"/>
      <c r="JXM196" s="189"/>
      <c r="JXN196" s="189"/>
      <c r="JXO196" s="189"/>
      <c r="JXP196" s="189"/>
      <c r="JXQ196" s="189"/>
      <c r="JXR196" s="189"/>
      <c r="JXS196" s="189"/>
      <c r="JXT196" s="189"/>
      <c r="JXU196" s="189"/>
      <c r="JXV196" s="189"/>
      <c r="JXW196" s="189"/>
      <c r="JXX196" s="189"/>
      <c r="JXY196" s="189"/>
      <c r="KGY196" s="189"/>
      <c r="KGZ196" s="189"/>
      <c r="KHH196" s="189"/>
      <c r="KHI196" s="189"/>
      <c r="KHJ196" s="189"/>
      <c r="KHK196" s="189"/>
      <c r="KHL196" s="189"/>
      <c r="KHM196" s="189"/>
      <c r="KHN196" s="189"/>
      <c r="KHO196" s="189"/>
      <c r="KHP196" s="189"/>
      <c r="KHQ196" s="189"/>
      <c r="KHR196" s="189"/>
      <c r="KHS196" s="189"/>
      <c r="KHT196" s="189"/>
      <c r="KHU196" s="189"/>
      <c r="KQU196" s="189"/>
      <c r="KQV196" s="189"/>
      <c r="KRD196" s="189"/>
      <c r="KRE196" s="189"/>
      <c r="KRF196" s="189"/>
      <c r="KRG196" s="189"/>
      <c r="KRH196" s="189"/>
      <c r="KRI196" s="189"/>
      <c r="KRJ196" s="189"/>
      <c r="KRK196" s="189"/>
      <c r="KRL196" s="189"/>
      <c r="KRM196" s="189"/>
      <c r="KRN196" s="189"/>
      <c r="KRO196" s="189"/>
      <c r="KRP196" s="189"/>
      <c r="KRQ196" s="189"/>
      <c r="LAQ196" s="189"/>
      <c r="LAR196" s="189"/>
      <c r="LAZ196" s="189"/>
      <c r="LBA196" s="189"/>
      <c r="LBB196" s="189"/>
      <c r="LBC196" s="189"/>
      <c r="LBD196" s="189"/>
      <c r="LBE196" s="189"/>
      <c r="LBF196" s="189"/>
      <c r="LBG196" s="189"/>
      <c r="LBH196" s="189"/>
      <c r="LBI196" s="189"/>
      <c r="LBJ196" s="189"/>
      <c r="LBK196" s="189"/>
      <c r="LBL196" s="189"/>
      <c r="LBM196" s="189"/>
      <c r="LKM196" s="189"/>
      <c r="LKN196" s="189"/>
      <c r="LKV196" s="189"/>
      <c r="LKW196" s="189"/>
      <c r="LKX196" s="189"/>
      <c r="LKY196" s="189"/>
      <c r="LKZ196" s="189"/>
      <c r="LLA196" s="189"/>
      <c r="LLB196" s="189"/>
      <c r="LLC196" s="189"/>
      <c r="LLD196" s="189"/>
      <c r="LLE196" s="189"/>
      <c r="LLF196" s="189"/>
      <c r="LLG196" s="189"/>
      <c r="LLH196" s="189"/>
      <c r="LLI196" s="189"/>
      <c r="LUI196" s="189"/>
      <c r="LUJ196" s="189"/>
      <c r="LUR196" s="189"/>
      <c r="LUS196" s="189"/>
      <c r="LUT196" s="189"/>
      <c r="LUU196" s="189"/>
      <c r="LUV196" s="189"/>
      <c r="LUW196" s="189"/>
      <c r="LUX196" s="189"/>
      <c r="LUY196" s="189"/>
      <c r="LUZ196" s="189"/>
      <c r="LVA196" s="189"/>
      <c r="LVB196" s="189"/>
      <c r="LVC196" s="189"/>
      <c r="LVD196" s="189"/>
      <c r="LVE196" s="189"/>
      <c r="MEE196" s="189"/>
      <c r="MEF196" s="189"/>
      <c r="MEN196" s="189"/>
      <c r="MEO196" s="189"/>
      <c r="MEP196" s="189"/>
      <c r="MEQ196" s="189"/>
      <c r="MER196" s="189"/>
      <c r="MES196" s="189"/>
      <c r="MET196" s="189"/>
      <c r="MEU196" s="189"/>
      <c r="MEV196" s="189"/>
      <c r="MEW196" s="189"/>
      <c r="MEX196" s="189"/>
      <c r="MEY196" s="189"/>
      <c r="MEZ196" s="189"/>
      <c r="MFA196" s="189"/>
      <c r="MOA196" s="189"/>
      <c r="MOB196" s="189"/>
      <c r="MOJ196" s="189"/>
      <c r="MOK196" s="189"/>
      <c r="MOL196" s="189"/>
      <c r="MOM196" s="189"/>
      <c r="MON196" s="189"/>
      <c r="MOO196" s="189"/>
      <c r="MOP196" s="189"/>
      <c r="MOQ196" s="189"/>
      <c r="MOR196" s="189"/>
      <c r="MOS196" s="189"/>
      <c r="MOT196" s="189"/>
      <c r="MOU196" s="189"/>
      <c r="MOV196" s="189"/>
      <c r="MOW196" s="189"/>
      <c r="MXW196" s="189"/>
      <c r="MXX196" s="189"/>
      <c r="MYF196" s="189"/>
      <c r="MYG196" s="189"/>
      <c r="MYH196" s="189"/>
      <c r="MYI196" s="189"/>
      <c r="MYJ196" s="189"/>
      <c r="MYK196" s="189"/>
      <c r="MYL196" s="189"/>
      <c r="MYM196" s="189"/>
      <c r="MYN196" s="189"/>
      <c r="MYO196" s="189"/>
      <c r="MYP196" s="189"/>
      <c r="MYQ196" s="189"/>
      <c r="MYR196" s="189"/>
      <c r="MYS196" s="189"/>
      <c r="NHS196" s="189"/>
      <c r="NHT196" s="189"/>
      <c r="NIB196" s="189"/>
      <c r="NIC196" s="189"/>
      <c r="NID196" s="189"/>
      <c r="NIE196" s="189"/>
      <c r="NIF196" s="189"/>
      <c r="NIG196" s="189"/>
      <c r="NIH196" s="189"/>
      <c r="NII196" s="189"/>
      <c r="NIJ196" s="189"/>
      <c r="NIK196" s="189"/>
      <c r="NIL196" s="189"/>
      <c r="NIM196" s="189"/>
      <c r="NIN196" s="189"/>
      <c r="NIO196" s="189"/>
      <c r="NRO196" s="189"/>
      <c r="NRP196" s="189"/>
      <c r="NRX196" s="189"/>
      <c r="NRY196" s="189"/>
      <c r="NRZ196" s="189"/>
      <c r="NSA196" s="189"/>
      <c r="NSB196" s="189"/>
      <c r="NSC196" s="189"/>
      <c r="NSD196" s="189"/>
      <c r="NSE196" s="189"/>
      <c r="NSF196" s="189"/>
      <c r="NSG196" s="189"/>
      <c r="NSH196" s="189"/>
      <c r="NSI196" s="189"/>
      <c r="NSJ196" s="189"/>
      <c r="NSK196" s="189"/>
      <c r="OBK196" s="189"/>
      <c r="OBL196" s="189"/>
      <c r="OBT196" s="189"/>
      <c r="OBU196" s="189"/>
      <c r="OBV196" s="189"/>
      <c r="OBW196" s="189"/>
      <c r="OBX196" s="189"/>
      <c r="OBY196" s="189"/>
      <c r="OBZ196" s="189"/>
      <c r="OCA196" s="189"/>
      <c r="OCB196" s="189"/>
      <c r="OCC196" s="189"/>
      <c r="OCD196" s="189"/>
      <c r="OCE196" s="189"/>
      <c r="OCF196" s="189"/>
      <c r="OCG196" s="189"/>
      <c r="OLG196" s="189"/>
      <c r="OLH196" s="189"/>
      <c r="OLP196" s="189"/>
      <c r="OLQ196" s="189"/>
      <c r="OLR196" s="189"/>
      <c r="OLS196" s="189"/>
      <c r="OLT196" s="189"/>
      <c r="OLU196" s="189"/>
      <c r="OLV196" s="189"/>
      <c r="OLW196" s="189"/>
      <c r="OLX196" s="189"/>
      <c r="OLY196" s="189"/>
      <c r="OLZ196" s="189"/>
      <c r="OMA196" s="189"/>
      <c r="OMB196" s="189"/>
      <c r="OMC196" s="189"/>
      <c r="OVC196" s="189"/>
      <c r="OVD196" s="189"/>
      <c r="OVL196" s="189"/>
      <c r="OVM196" s="189"/>
      <c r="OVN196" s="189"/>
      <c r="OVO196" s="189"/>
      <c r="OVP196" s="189"/>
      <c r="OVQ196" s="189"/>
      <c r="OVR196" s="189"/>
      <c r="OVS196" s="189"/>
      <c r="OVT196" s="189"/>
      <c r="OVU196" s="189"/>
      <c r="OVV196" s="189"/>
      <c r="OVW196" s="189"/>
      <c r="OVX196" s="189"/>
      <c r="OVY196" s="189"/>
      <c r="PEY196" s="189"/>
      <c r="PEZ196" s="189"/>
      <c r="PFH196" s="189"/>
      <c r="PFI196" s="189"/>
      <c r="PFJ196" s="189"/>
      <c r="PFK196" s="189"/>
      <c r="PFL196" s="189"/>
      <c r="PFM196" s="189"/>
      <c r="PFN196" s="189"/>
      <c r="PFO196" s="189"/>
      <c r="PFP196" s="189"/>
      <c r="PFQ196" s="189"/>
      <c r="PFR196" s="189"/>
      <c r="PFS196" s="189"/>
      <c r="PFT196" s="189"/>
      <c r="PFU196" s="189"/>
      <c r="POU196" s="189"/>
      <c r="POV196" s="189"/>
      <c r="PPD196" s="189"/>
      <c r="PPE196" s="189"/>
      <c r="PPF196" s="189"/>
      <c r="PPG196" s="189"/>
      <c r="PPH196" s="189"/>
      <c r="PPI196" s="189"/>
      <c r="PPJ196" s="189"/>
      <c r="PPK196" s="189"/>
      <c r="PPL196" s="189"/>
      <c r="PPM196" s="189"/>
      <c r="PPN196" s="189"/>
      <c r="PPO196" s="189"/>
      <c r="PPP196" s="189"/>
      <c r="PPQ196" s="189"/>
      <c r="PYQ196" s="189"/>
      <c r="PYR196" s="189"/>
      <c r="PYZ196" s="189"/>
      <c r="PZA196" s="189"/>
      <c r="PZB196" s="189"/>
      <c r="PZC196" s="189"/>
      <c r="PZD196" s="189"/>
      <c r="PZE196" s="189"/>
      <c r="PZF196" s="189"/>
      <c r="PZG196" s="189"/>
      <c r="PZH196" s="189"/>
      <c r="PZI196" s="189"/>
      <c r="PZJ196" s="189"/>
      <c r="PZK196" s="189"/>
      <c r="PZL196" s="189"/>
      <c r="PZM196" s="189"/>
      <c r="QIM196" s="189"/>
      <c r="QIN196" s="189"/>
      <c r="QIV196" s="189"/>
      <c r="QIW196" s="189"/>
      <c r="QIX196" s="189"/>
      <c r="QIY196" s="189"/>
      <c r="QIZ196" s="189"/>
      <c r="QJA196" s="189"/>
      <c r="QJB196" s="189"/>
      <c r="QJC196" s="189"/>
      <c r="QJD196" s="189"/>
      <c r="QJE196" s="189"/>
      <c r="QJF196" s="189"/>
      <c r="QJG196" s="189"/>
      <c r="QJH196" s="189"/>
      <c r="QJI196" s="189"/>
      <c r="QSI196" s="189"/>
      <c r="QSJ196" s="189"/>
      <c r="QSR196" s="189"/>
      <c r="QSS196" s="189"/>
      <c r="QST196" s="189"/>
      <c r="QSU196" s="189"/>
      <c r="QSV196" s="189"/>
      <c r="QSW196" s="189"/>
      <c r="QSX196" s="189"/>
      <c r="QSY196" s="189"/>
      <c r="QSZ196" s="189"/>
      <c r="QTA196" s="189"/>
      <c r="QTB196" s="189"/>
      <c r="QTC196" s="189"/>
      <c r="QTD196" s="189"/>
      <c r="QTE196" s="189"/>
      <c r="RCE196" s="189"/>
      <c r="RCF196" s="189"/>
      <c r="RCN196" s="189"/>
      <c r="RCO196" s="189"/>
      <c r="RCP196" s="189"/>
      <c r="RCQ196" s="189"/>
      <c r="RCR196" s="189"/>
      <c r="RCS196" s="189"/>
      <c r="RCT196" s="189"/>
      <c r="RCU196" s="189"/>
      <c r="RCV196" s="189"/>
      <c r="RCW196" s="189"/>
      <c r="RCX196" s="189"/>
      <c r="RCY196" s="189"/>
      <c r="RCZ196" s="189"/>
      <c r="RDA196" s="189"/>
      <c r="RMA196" s="189"/>
      <c r="RMB196" s="189"/>
      <c r="RMJ196" s="189"/>
      <c r="RMK196" s="189"/>
      <c r="RML196" s="189"/>
      <c r="RMM196" s="189"/>
      <c r="RMN196" s="189"/>
      <c r="RMO196" s="189"/>
      <c r="RMP196" s="189"/>
      <c r="RMQ196" s="189"/>
      <c r="RMR196" s="189"/>
      <c r="RMS196" s="189"/>
      <c r="RMT196" s="189"/>
      <c r="RMU196" s="189"/>
      <c r="RMV196" s="189"/>
      <c r="RMW196" s="189"/>
      <c r="RVW196" s="189"/>
      <c r="RVX196" s="189"/>
      <c r="RWF196" s="189"/>
      <c r="RWG196" s="189"/>
      <c r="RWH196" s="189"/>
      <c r="RWI196" s="189"/>
      <c r="RWJ196" s="189"/>
      <c r="RWK196" s="189"/>
      <c r="RWL196" s="189"/>
      <c r="RWM196" s="189"/>
      <c r="RWN196" s="189"/>
      <c r="RWO196" s="189"/>
      <c r="RWP196" s="189"/>
      <c r="RWQ196" s="189"/>
      <c r="RWR196" s="189"/>
      <c r="RWS196" s="189"/>
      <c r="SFS196" s="189"/>
      <c r="SFT196" s="189"/>
      <c r="SGB196" s="189"/>
      <c r="SGC196" s="189"/>
      <c r="SGD196" s="189"/>
      <c r="SGE196" s="189"/>
      <c r="SGF196" s="189"/>
      <c r="SGG196" s="189"/>
      <c r="SGH196" s="189"/>
      <c r="SGI196" s="189"/>
      <c r="SGJ196" s="189"/>
      <c r="SGK196" s="189"/>
      <c r="SGL196" s="189"/>
      <c r="SGM196" s="189"/>
      <c r="SGN196" s="189"/>
      <c r="SGO196" s="189"/>
      <c r="SPO196" s="189"/>
      <c r="SPP196" s="189"/>
      <c r="SPX196" s="189"/>
      <c r="SPY196" s="189"/>
      <c r="SPZ196" s="189"/>
      <c r="SQA196" s="189"/>
      <c r="SQB196" s="189"/>
      <c r="SQC196" s="189"/>
      <c r="SQD196" s="189"/>
      <c r="SQE196" s="189"/>
      <c r="SQF196" s="189"/>
      <c r="SQG196" s="189"/>
      <c r="SQH196" s="189"/>
      <c r="SQI196" s="189"/>
      <c r="SQJ196" s="189"/>
      <c r="SQK196" s="189"/>
      <c r="SZK196" s="189"/>
      <c r="SZL196" s="189"/>
      <c r="SZT196" s="189"/>
      <c r="SZU196" s="189"/>
      <c r="SZV196" s="189"/>
      <c r="SZW196" s="189"/>
      <c r="SZX196" s="189"/>
      <c r="SZY196" s="189"/>
      <c r="SZZ196" s="189"/>
      <c r="TAA196" s="189"/>
      <c r="TAB196" s="189"/>
      <c r="TAC196" s="189"/>
      <c r="TAD196" s="189"/>
      <c r="TAE196" s="189"/>
      <c r="TAF196" s="189"/>
      <c r="TAG196" s="189"/>
      <c r="TJG196" s="189"/>
      <c r="TJH196" s="189"/>
      <c r="TJP196" s="189"/>
      <c r="TJQ196" s="189"/>
      <c r="TJR196" s="189"/>
      <c r="TJS196" s="189"/>
      <c r="TJT196" s="189"/>
      <c r="TJU196" s="189"/>
      <c r="TJV196" s="189"/>
      <c r="TJW196" s="189"/>
      <c r="TJX196" s="189"/>
      <c r="TJY196" s="189"/>
      <c r="TJZ196" s="189"/>
      <c r="TKA196" s="189"/>
      <c r="TKB196" s="189"/>
      <c r="TKC196" s="189"/>
      <c r="TTC196" s="189"/>
      <c r="TTD196" s="189"/>
      <c r="TTL196" s="189"/>
      <c r="TTM196" s="189"/>
      <c r="TTN196" s="189"/>
      <c r="TTO196" s="189"/>
      <c r="TTP196" s="189"/>
      <c r="TTQ196" s="189"/>
      <c r="TTR196" s="189"/>
      <c r="TTS196" s="189"/>
      <c r="TTT196" s="189"/>
      <c r="TTU196" s="189"/>
      <c r="TTV196" s="189"/>
      <c r="TTW196" s="189"/>
      <c r="TTX196" s="189"/>
      <c r="TTY196" s="189"/>
      <c r="UCY196" s="189"/>
      <c r="UCZ196" s="189"/>
      <c r="UDH196" s="189"/>
      <c r="UDI196" s="189"/>
      <c r="UDJ196" s="189"/>
      <c r="UDK196" s="189"/>
      <c r="UDL196" s="189"/>
      <c r="UDM196" s="189"/>
      <c r="UDN196" s="189"/>
      <c r="UDO196" s="189"/>
      <c r="UDP196" s="189"/>
      <c r="UDQ196" s="189"/>
      <c r="UDR196" s="189"/>
      <c r="UDS196" s="189"/>
      <c r="UDT196" s="189"/>
      <c r="UDU196" s="189"/>
      <c r="UMU196" s="189"/>
      <c r="UMV196" s="189"/>
      <c r="UND196" s="189"/>
      <c r="UNE196" s="189"/>
      <c r="UNF196" s="189"/>
      <c r="UNG196" s="189"/>
      <c r="UNH196" s="189"/>
      <c r="UNI196" s="189"/>
      <c r="UNJ196" s="189"/>
      <c r="UNK196" s="189"/>
      <c r="UNL196" s="189"/>
      <c r="UNM196" s="189"/>
      <c r="UNN196" s="189"/>
      <c r="UNO196" s="189"/>
      <c r="UNP196" s="189"/>
      <c r="UNQ196" s="189"/>
      <c r="UWQ196" s="189"/>
      <c r="UWR196" s="189"/>
      <c r="UWZ196" s="189"/>
      <c r="UXA196" s="189"/>
      <c r="UXB196" s="189"/>
      <c r="UXC196" s="189"/>
      <c r="UXD196" s="189"/>
      <c r="UXE196" s="189"/>
      <c r="UXF196" s="189"/>
      <c r="UXG196" s="189"/>
      <c r="UXH196" s="189"/>
      <c r="UXI196" s="189"/>
      <c r="UXJ196" s="189"/>
      <c r="UXK196" s="189"/>
      <c r="UXL196" s="189"/>
      <c r="UXM196" s="189"/>
      <c r="VGM196" s="189"/>
      <c r="VGN196" s="189"/>
      <c r="VGV196" s="189"/>
      <c r="VGW196" s="189"/>
      <c r="VGX196" s="189"/>
      <c r="VGY196" s="189"/>
      <c r="VGZ196" s="189"/>
      <c r="VHA196" s="189"/>
      <c r="VHB196" s="189"/>
      <c r="VHC196" s="189"/>
      <c r="VHD196" s="189"/>
      <c r="VHE196" s="189"/>
      <c r="VHF196" s="189"/>
      <c r="VHG196" s="189"/>
      <c r="VHH196" s="189"/>
      <c r="VHI196" s="189"/>
      <c r="VQI196" s="189"/>
      <c r="VQJ196" s="189"/>
      <c r="VQR196" s="189"/>
      <c r="VQS196" s="189"/>
      <c r="VQT196" s="189"/>
      <c r="VQU196" s="189"/>
      <c r="VQV196" s="189"/>
      <c r="VQW196" s="189"/>
      <c r="VQX196" s="189"/>
      <c r="VQY196" s="189"/>
      <c r="VQZ196" s="189"/>
      <c r="VRA196" s="189"/>
      <c r="VRB196" s="189"/>
      <c r="VRC196" s="189"/>
      <c r="VRD196" s="189"/>
      <c r="VRE196" s="189"/>
      <c r="WAE196" s="189"/>
      <c r="WAF196" s="189"/>
      <c r="WAN196" s="189"/>
      <c r="WAO196" s="189"/>
      <c r="WAP196" s="189"/>
      <c r="WAQ196" s="189"/>
      <c r="WAR196" s="189"/>
      <c r="WAS196" s="189"/>
      <c r="WAT196" s="189"/>
      <c r="WAU196" s="189"/>
      <c r="WAV196" s="189"/>
      <c r="WAW196" s="189"/>
      <c r="WAX196" s="189"/>
      <c r="WAY196" s="189"/>
      <c r="WAZ196" s="189"/>
      <c r="WBA196" s="189"/>
      <c r="WKA196" s="189"/>
      <c r="WKB196" s="189"/>
      <c r="WKJ196" s="189"/>
      <c r="WKK196" s="189"/>
      <c r="WKL196" s="189"/>
      <c r="WKM196" s="189"/>
      <c r="WKN196" s="189"/>
      <c r="WKO196" s="189"/>
      <c r="WKP196" s="189"/>
      <c r="WKQ196" s="189"/>
      <c r="WKR196" s="189"/>
      <c r="WKS196" s="189"/>
      <c r="WKT196" s="189"/>
      <c r="WKU196" s="189"/>
      <c r="WKV196" s="189"/>
      <c r="WKW196" s="189"/>
      <c r="WTW196" s="189"/>
      <c r="WTX196" s="189"/>
      <c r="WUF196" s="189"/>
      <c r="WUG196" s="189"/>
      <c r="WUH196" s="189"/>
      <c r="WUI196" s="189"/>
      <c r="WUJ196" s="189"/>
      <c r="WUK196" s="189"/>
      <c r="WUL196" s="189"/>
      <c r="WUM196" s="189"/>
      <c r="WUN196" s="189"/>
      <c r="WUO196" s="189"/>
      <c r="WUP196" s="189"/>
      <c r="WUQ196" s="189"/>
      <c r="WUR196" s="189"/>
      <c r="WUS196" s="189"/>
    </row>
    <row r="197" spans="1:16344" s="99" customFormat="1" ht="31.5" hidden="1" outlineLevel="1" x14ac:dyDescent="0.25">
      <c r="A197" s="78"/>
      <c r="B197" s="197" t="s">
        <v>191</v>
      </c>
      <c r="C197" s="72"/>
      <c r="D197" s="102">
        <v>8492.8670000000002</v>
      </c>
      <c r="E197" s="102">
        <v>7699.5659999999998</v>
      </c>
      <c r="F197" s="73">
        <v>793.30100000000004</v>
      </c>
      <c r="G197" s="231">
        <v>0</v>
      </c>
      <c r="H197" s="129">
        <v>0</v>
      </c>
      <c r="I197" s="153">
        <f t="shared" si="10"/>
        <v>0</v>
      </c>
      <c r="J197" s="149"/>
      <c r="K197" s="149"/>
      <c r="L197" s="149"/>
      <c r="M197" s="149"/>
      <c r="N197" s="70">
        <v>830</v>
      </c>
      <c r="HK197" s="193"/>
      <c r="HL197" s="193"/>
      <c r="HT197" s="193"/>
      <c r="HU197" s="193"/>
      <c r="HV197" s="193"/>
      <c r="HW197" s="193"/>
      <c r="HX197" s="193"/>
      <c r="HY197" s="193"/>
      <c r="HZ197" s="193"/>
      <c r="IA197" s="193"/>
      <c r="IB197" s="193"/>
      <c r="IC197" s="193"/>
      <c r="ID197" s="193"/>
      <c r="IE197" s="193"/>
      <c r="IF197" s="193"/>
      <c r="IG197" s="193"/>
      <c r="RG197" s="193"/>
      <c r="RH197" s="193"/>
      <c r="RP197" s="193"/>
      <c r="RQ197" s="193"/>
      <c r="RR197" s="193"/>
      <c r="RS197" s="193"/>
      <c r="RT197" s="193"/>
      <c r="RU197" s="193"/>
      <c r="RV197" s="193"/>
      <c r="RW197" s="193"/>
      <c r="RX197" s="193"/>
      <c r="RY197" s="193"/>
      <c r="RZ197" s="193"/>
      <c r="SA197" s="193"/>
      <c r="SB197" s="193"/>
      <c r="SC197" s="193"/>
      <c r="ABC197" s="193"/>
      <c r="ABD197" s="193"/>
      <c r="ABL197" s="193"/>
      <c r="ABM197" s="193"/>
      <c r="ABN197" s="193"/>
      <c r="ABO197" s="193"/>
      <c r="ABP197" s="193"/>
      <c r="ABQ197" s="193"/>
      <c r="ABR197" s="193"/>
      <c r="ABS197" s="193"/>
      <c r="ABT197" s="193"/>
      <c r="ABU197" s="193"/>
      <c r="ABV197" s="193"/>
      <c r="ABW197" s="193"/>
      <c r="ABX197" s="193"/>
      <c r="ABY197" s="193"/>
      <c r="AKY197" s="193"/>
      <c r="AKZ197" s="193"/>
      <c r="ALH197" s="193"/>
      <c r="ALI197" s="193"/>
      <c r="ALJ197" s="193"/>
      <c r="ALK197" s="193"/>
      <c r="ALL197" s="193"/>
      <c r="ALM197" s="193"/>
      <c r="ALN197" s="193"/>
      <c r="ALO197" s="193"/>
      <c r="ALP197" s="193"/>
      <c r="ALQ197" s="193"/>
      <c r="ALR197" s="193"/>
      <c r="ALS197" s="193"/>
      <c r="ALT197" s="193"/>
      <c r="ALU197" s="193"/>
      <c r="AUU197" s="193"/>
      <c r="AUV197" s="193"/>
      <c r="AVD197" s="193"/>
      <c r="AVE197" s="193"/>
      <c r="AVF197" s="193"/>
      <c r="AVG197" s="193"/>
      <c r="AVH197" s="193"/>
      <c r="AVI197" s="193"/>
      <c r="AVJ197" s="193"/>
      <c r="AVK197" s="193"/>
      <c r="AVL197" s="193"/>
      <c r="AVM197" s="193"/>
      <c r="AVN197" s="193"/>
      <c r="AVO197" s="193"/>
      <c r="AVP197" s="193"/>
      <c r="AVQ197" s="193"/>
      <c r="BEQ197" s="193"/>
      <c r="BER197" s="193"/>
      <c r="BEZ197" s="193"/>
      <c r="BFA197" s="193"/>
      <c r="BFB197" s="193"/>
      <c r="BFC197" s="193"/>
      <c r="BFD197" s="193"/>
      <c r="BFE197" s="193"/>
      <c r="BFF197" s="193"/>
      <c r="BFG197" s="193"/>
      <c r="BFH197" s="193"/>
      <c r="BFI197" s="193"/>
      <c r="BFJ197" s="193"/>
      <c r="BFK197" s="193"/>
      <c r="BFL197" s="193"/>
      <c r="BFM197" s="193"/>
      <c r="BOM197" s="193"/>
      <c r="BON197" s="193"/>
      <c r="BOV197" s="193"/>
      <c r="BOW197" s="193"/>
      <c r="BOX197" s="193"/>
      <c r="BOY197" s="193"/>
      <c r="BOZ197" s="193"/>
      <c r="BPA197" s="193"/>
      <c r="BPB197" s="193"/>
      <c r="BPC197" s="193"/>
      <c r="BPD197" s="193"/>
      <c r="BPE197" s="193"/>
      <c r="BPF197" s="193"/>
      <c r="BPG197" s="193"/>
      <c r="BPH197" s="193"/>
      <c r="BPI197" s="193"/>
      <c r="BYI197" s="193"/>
      <c r="BYJ197" s="193"/>
      <c r="BYR197" s="193"/>
      <c r="BYS197" s="193"/>
      <c r="BYT197" s="193"/>
      <c r="BYU197" s="193"/>
      <c r="BYV197" s="193"/>
      <c r="BYW197" s="193"/>
      <c r="BYX197" s="193"/>
      <c r="BYY197" s="193"/>
      <c r="BYZ197" s="193"/>
      <c r="BZA197" s="193"/>
      <c r="BZB197" s="193"/>
      <c r="BZC197" s="193"/>
      <c r="BZD197" s="193"/>
      <c r="BZE197" s="193"/>
      <c r="CIE197" s="193"/>
      <c r="CIF197" s="193"/>
      <c r="CIN197" s="193"/>
      <c r="CIO197" s="193"/>
      <c r="CIP197" s="193"/>
      <c r="CIQ197" s="193"/>
      <c r="CIR197" s="193"/>
      <c r="CIS197" s="193"/>
      <c r="CIT197" s="193"/>
      <c r="CIU197" s="193"/>
      <c r="CIV197" s="193"/>
      <c r="CIW197" s="193"/>
      <c r="CIX197" s="193"/>
      <c r="CIY197" s="193"/>
      <c r="CIZ197" s="193"/>
      <c r="CJA197" s="193"/>
      <c r="CSA197" s="193"/>
      <c r="CSB197" s="193"/>
      <c r="CSJ197" s="193"/>
      <c r="CSK197" s="193"/>
      <c r="CSL197" s="193"/>
      <c r="CSM197" s="193"/>
      <c r="CSN197" s="193"/>
      <c r="CSO197" s="193"/>
      <c r="CSP197" s="193"/>
      <c r="CSQ197" s="193"/>
      <c r="CSR197" s="193"/>
      <c r="CSS197" s="193"/>
      <c r="CST197" s="193"/>
      <c r="CSU197" s="193"/>
      <c r="CSV197" s="193"/>
      <c r="CSW197" s="193"/>
      <c r="DBW197" s="193"/>
      <c r="DBX197" s="193"/>
      <c r="DCF197" s="193"/>
      <c r="DCG197" s="193"/>
      <c r="DCH197" s="193"/>
      <c r="DCI197" s="193"/>
      <c r="DCJ197" s="193"/>
      <c r="DCK197" s="193"/>
      <c r="DCL197" s="193"/>
      <c r="DCM197" s="193"/>
      <c r="DCN197" s="193"/>
      <c r="DCO197" s="193"/>
      <c r="DCP197" s="193"/>
      <c r="DCQ197" s="193"/>
      <c r="DCR197" s="193"/>
      <c r="DCS197" s="193"/>
      <c r="DLS197" s="193"/>
      <c r="DLT197" s="193"/>
      <c r="DMB197" s="193"/>
      <c r="DMC197" s="193"/>
      <c r="DMD197" s="193"/>
      <c r="DME197" s="193"/>
      <c r="DMF197" s="193"/>
      <c r="DMG197" s="193"/>
      <c r="DMH197" s="193"/>
      <c r="DMI197" s="193"/>
      <c r="DMJ197" s="193"/>
      <c r="DMK197" s="193"/>
      <c r="DML197" s="193"/>
      <c r="DMM197" s="193"/>
      <c r="DMN197" s="193"/>
      <c r="DMO197" s="193"/>
      <c r="DVO197" s="193"/>
      <c r="DVP197" s="193"/>
      <c r="DVX197" s="193"/>
      <c r="DVY197" s="193"/>
      <c r="DVZ197" s="193"/>
      <c r="DWA197" s="193"/>
      <c r="DWB197" s="193"/>
      <c r="DWC197" s="193"/>
      <c r="DWD197" s="193"/>
      <c r="DWE197" s="193"/>
      <c r="DWF197" s="193"/>
      <c r="DWG197" s="193"/>
      <c r="DWH197" s="193"/>
      <c r="DWI197" s="193"/>
      <c r="DWJ197" s="193"/>
      <c r="DWK197" s="193"/>
      <c r="EFK197" s="193"/>
      <c r="EFL197" s="193"/>
      <c r="EFT197" s="193"/>
      <c r="EFU197" s="193"/>
      <c r="EFV197" s="193"/>
      <c r="EFW197" s="193"/>
      <c r="EFX197" s="193"/>
      <c r="EFY197" s="193"/>
      <c r="EFZ197" s="193"/>
      <c r="EGA197" s="193"/>
      <c r="EGB197" s="193"/>
      <c r="EGC197" s="193"/>
      <c r="EGD197" s="193"/>
      <c r="EGE197" s="193"/>
      <c r="EGF197" s="193"/>
      <c r="EGG197" s="193"/>
      <c r="EPG197" s="193"/>
      <c r="EPH197" s="193"/>
      <c r="EPP197" s="193"/>
      <c r="EPQ197" s="193"/>
      <c r="EPR197" s="193"/>
      <c r="EPS197" s="193"/>
      <c r="EPT197" s="193"/>
      <c r="EPU197" s="193"/>
      <c r="EPV197" s="193"/>
      <c r="EPW197" s="193"/>
      <c r="EPX197" s="193"/>
      <c r="EPY197" s="193"/>
      <c r="EPZ197" s="193"/>
      <c r="EQA197" s="193"/>
      <c r="EQB197" s="193"/>
      <c r="EQC197" s="193"/>
      <c r="EZC197" s="193"/>
      <c r="EZD197" s="193"/>
      <c r="EZL197" s="193"/>
      <c r="EZM197" s="193"/>
      <c r="EZN197" s="193"/>
      <c r="EZO197" s="193"/>
      <c r="EZP197" s="193"/>
      <c r="EZQ197" s="193"/>
      <c r="EZR197" s="193"/>
      <c r="EZS197" s="193"/>
      <c r="EZT197" s="193"/>
      <c r="EZU197" s="193"/>
      <c r="EZV197" s="193"/>
      <c r="EZW197" s="193"/>
      <c r="EZX197" s="193"/>
      <c r="EZY197" s="193"/>
      <c r="FIY197" s="193"/>
      <c r="FIZ197" s="193"/>
      <c r="FJH197" s="193"/>
      <c r="FJI197" s="193"/>
      <c r="FJJ197" s="193"/>
      <c r="FJK197" s="193"/>
      <c r="FJL197" s="193"/>
      <c r="FJM197" s="193"/>
      <c r="FJN197" s="193"/>
      <c r="FJO197" s="193"/>
      <c r="FJP197" s="193"/>
      <c r="FJQ197" s="193"/>
      <c r="FJR197" s="193"/>
      <c r="FJS197" s="193"/>
      <c r="FJT197" s="193"/>
      <c r="FJU197" s="193"/>
      <c r="FSU197" s="193"/>
      <c r="FSV197" s="193"/>
      <c r="FTD197" s="193"/>
      <c r="FTE197" s="193"/>
      <c r="FTF197" s="193"/>
      <c r="FTG197" s="193"/>
      <c r="FTH197" s="193"/>
      <c r="FTI197" s="193"/>
      <c r="FTJ197" s="193"/>
      <c r="FTK197" s="193"/>
      <c r="FTL197" s="193"/>
      <c r="FTM197" s="193"/>
      <c r="FTN197" s="193"/>
      <c r="FTO197" s="193"/>
      <c r="FTP197" s="193"/>
      <c r="FTQ197" s="193"/>
      <c r="GCQ197" s="193"/>
      <c r="GCR197" s="193"/>
      <c r="GCZ197" s="193"/>
      <c r="GDA197" s="193"/>
      <c r="GDB197" s="193"/>
      <c r="GDC197" s="193"/>
      <c r="GDD197" s="193"/>
      <c r="GDE197" s="193"/>
      <c r="GDF197" s="193"/>
      <c r="GDG197" s="193"/>
      <c r="GDH197" s="193"/>
      <c r="GDI197" s="193"/>
      <c r="GDJ197" s="193"/>
      <c r="GDK197" s="193"/>
      <c r="GDL197" s="193"/>
      <c r="GDM197" s="193"/>
      <c r="GMM197" s="193"/>
      <c r="GMN197" s="193"/>
      <c r="GMV197" s="193"/>
      <c r="GMW197" s="193"/>
      <c r="GMX197" s="193"/>
      <c r="GMY197" s="193"/>
      <c r="GMZ197" s="193"/>
      <c r="GNA197" s="193"/>
      <c r="GNB197" s="193"/>
      <c r="GNC197" s="193"/>
      <c r="GND197" s="193"/>
      <c r="GNE197" s="193"/>
      <c r="GNF197" s="193"/>
      <c r="GNG197" s="193"/>
      <c r="GNH197" s="193"/>
      <c r="GNI197" s="193"/>
      <c r="GWI197" s="193"/>
      <c r="GWJ197" s="193"/>
      <c r="GWR197" s="193"/>
      <c r="GWS197" s="193"/>
      <c r="GWT197" s="193"/>
      <c r="GWU197" s="193"/>
      <c r="GWV197" s="193"/>
      <c r="GWW197" s="193"/>
      <c r="GWX197" s="193"/>
      <c r="GWY197" s="193"/>
      <c r="GWZ197" s="193"/>
      <c r="GXA197" s="193"/>
      <c r="GXB197" s="193"/>
      <c r="GXC197" s="193"/>
      <c r="GXD197" s="193"/>
      <c r="GXE197" s="193"/>
      <c r="HGE197" s="193"/>
      <c r="HGF197" s="193"/>
      <c r="HGN197" s="193"/>
      <c r="HGO197" s="193"/>
      <c r="HGP197" s="193"/>
      <c r="HGQ197" s="193"/>
      <c r="HGR197" s="193"/>
      <c r="HGS197" s="193"/>
      <c r="HGT197" s="193"/>
      <c r="HGU197" s="193"/>
      <c r="HGV197" s="193"/>
      <c r="HGW197" s="193"/>
      <c r="HGX197" s="193"/>
      <c r="HGY197" s="193"/>
      <c r="HGZ197" s="193"/>
      <c r="HHA197" s="193"/>
      <c r="HQA197" s="193"/>
      <c r="HQB197" s="193"/>
      <c r="HQJ197" s="193"/>
      <c r="HQK197" s="193"/>
      <c r="HQL197" s="193"/>
      <c r="HQM197" s="193"/>
      <c r="HQN197" s="193"/>
      <c r="HQO197" s="193"/>
      <c r="HQP197" s="193"/>
      <c r="HQQ197" s="193"/>
      <c r="HQR197" s="193"/>
      <c r="HQS197" s="193"/>
      <c r="HQT197" s="193"/>
      <c r="HQU197" s="193"/>
      <c r="HQV197" s="193"/>
      <c r="HQW197" s="193"/>
      <c r="HZW197" s="193"/>
      <c r="HZX197" s="193"/>
      <c r="IAF197" s="193"/>
      <c r="IAG197" s="193"/>
      <c r="IAH197" s="193"/>
      <c r="IAI197" s="193"/>
      <c r="IAJ197" s="193"/>
      <c r="IAK197" s="193"/>
      <c r="IAL197" s="193"/>
      <c r="IAM197" s="193"/>
      <c r="IAN197" s="193"/>
      <c r="IAO197" s="193"/>
      <c r="IAP197" s="193"/>
      <c r="IAQ197" s="193"/>
      <c r="IAR197" s="193"/>
      <c r="IAS197" s="193"/>
      <c r="IJS197" s="193"/>
      <c r="IJT197" s="193"/>
      <c r="IKB197" s="193"/>
      <c r="IKC197" s="193"/>
      <c r="IKD197" s="193"/>
      <c r="IKE197" s="193"/>
      <c r="IKF197" s="193"/>
      <c r="IKG197" s="193"/>
      <c r="IKH197" s="193"/>
      <c r="IKI197" s="193"/>
      <c r="IKJ197" s="193"/>
      <c r="IKK197" s="193"/>
      <c r="IKL197" s="193"/>
      <c r="IKM197" s="193"/>
      <c r="IKN197" s="193"/>
      <c r="IKO197" s="193"/>
      <c r="ITO197" s="193"/>
      <c r="ITP197" s="193"/>
      <c r="ITX197" s="193"/>
      <c r="ITY197" s="193"/>
      <c r="ITZ197" s="193"/>
      <c r="IUA197" s="193"/>
      <c r="IUB197" s="193"/>
      <c r="IUC197" s="193"/>
      <c r="IUD197" s="193"/>
      <c r="IUE197" s="193"/>
      <c r="IUF197" s="193"/>
      <c r="IUG197" s="193"/>
      <c r="IUH197" s="193"/>
      <c r="IUI197" s="193"/>
      <c r="IUJ197" s="193"/>
      <c r="IUK197" s="193"/>
      <c r="JDK197" s="193"/>
      <c r="JDL197" s="193"/>
      <c r="JDT197" s="193"/>
      <c r="JDU197" s="193"/>
      <c r="JDV197" s="193"/>
      <c r="JDW197" s="193"/>
      <c r="JDX197" s="193"/>
      <c r="JDY197" s="193"/>
      <c r="JDZ197" s="193"/>
      <c r="JEA197" s="193"/>
      <c r="JEB197" s="193"/>
      <c r="JEC197" s="193"/>
      <c r="JED197" s="193"/>
      <c r="JEE197" s="193"/>
      <c r="JEF197" s="193"/>
      <c r="JEG197" s="193"/>
      <c r="JNG197" s="193"/>
      <c r="JNH197" s="193"/>
      <c r="JNP197" s="193"/>
      <c r="JNQ197" s="193"/>
      <c r="JNR197" s="193"/>
      <c r="JNS197" s="193"/>
      <c r="JNT197" s="193"/>
      <c r="JNU197" s="193"/>
      <c r="JNV197" s="193"/>
      <c r="JNW197" s="193"/>
      <c r="JNX197" s="193"/>
      <c r="JNY197" s="193"/>
      <c r="JNZ197" s="193"/>
      <c r="JOA197" s="193"/>
      <c r="JOB197" s="193"/>
      <c r="JOC197" s="193"/>
      <c r="JXC197" s="193"/>
      <c r="JXD197" s="193"/>
      <c r="JXL197" s="193"/>
      <c r="JXM197" s="193"/>
      <c r="JXN197" s="193"/>
      <c r="JXO197" s="193"/>
      <c r="JXP197" s="193"/>
      <c r="JXQ197" s="193"/>
      <c r="JXR197" s="193"/>
      <c r="JXS197" s="193"/>
      <c r="JXT197" s="193"/>
      <c r="JXU197" s="193"/>
      <c r="JXV197" s="193"/>
      <c r="JXW197" s="193"/>
      <c r="JXX197" s="193"/>
      <c r="JXY197" s="193"/>
      <c r="KGY197" s="193"/>
      <c r="KGZ197" s="193"/>
      <c r="KHH197" s="193"/>
      <c r="KHI197" s="193"/>
      <c r="KHJ197" s="193"/>
      <c r="KHK197" s="193"/>
      <c r="KHL197" s="193"/>
      <c r="KHM197" s="193"/>
      <c r="KHN197" s="193"/>
      <c r="KHO197" s="193"/>
      <c r="KHP197" s="193"/>
      <c r="KHQ197" s="193"/>
      <c r="KHR197" s="193"/>
      <c r="KHS197" s="193"/>
      <c r="KHT197" s="193"/>
      <c r="KHU197" s="193"/>
      <c r="KQU197" s="193"/>
      <c r="KQV197" s="193"/>
      <c r="KRD197" s="193"/>
      <c r="KRE197" s="193"/>
      <c r="KRF197" s="193"/>
      <c r="KRG197" s="193"/>
      <c r="KRH197" s="193"/>
      <c r="KRI197" s="193"/>
      <c r="KRJ197" s="193"/>
      <c r="KRK197" s="193"/>
      <c r="KRL197" s="193"/>
      <c r="KRM197" s="193"/>
      <c r="KRN197" s="193"/>
      <c r="KRO197" s="193"/>
      <c r="KRP197" s="193"/>
      <c r="KRQ197" s="193"/>
      <c r="LAQ197" s="193"/>
      <c r="LAR197" s="193"/>
      <c r="LAZ197" s="193"/>
      <c r="LBA197" s="193"/>
      <c r="LBB197" s="193"/>
      <c r="LBC197" s="193"/>
      <c r="LBD197" s="193"/>
      <c r="LBE197" s="193"/>
      <c r="LBF197" s="193"/>
      <c r="LBG197" s="193"/>
      <c r="LBH197" s="193"/>
      <c r="LBI197" s="193"/>
      <c r="LBJ197" s="193"/>
      <c r="LBK197" s="193"/>
      <c r="LBL197" s="193"/>
      <c r="LBM197" s="193"/>
      <c r="LKM197" s="193"/>
      <c r="LKN197" s="193"/>
      <c r="LKV197" s="193"/>
      <c r="LKW197" s="193"/>
      <c r="LKX197" s="193"/>
      <c r="LKY197" s="193"/>
      <c r="LKZ197" s="193"/>
      <c r="LLA197" s="193"/>
      <c r="LLB197" s="193"/>
      <c r="LLC197" s="193"/>
      <c r="LLD197" s="193"/>
      <c r="LLE197" s="193"/>
      <c r="LLF197" s="193"/>
      <c r="LLG197" s="193"/>
      <c r="LLH197" s="193"/>
      <c r="LLI197" s="193"/>
      <c r="LUI197" s="193"/>
      <c r="LUJ197" s="193"/>
      <c r="LUR197" s="193"/>
      <c r="LUS197" s="193"/>
      <c r="LUT197" s="193"/>
      <c r="LUU197" s="193"/>
      <c r="LUV197" s="193"/>
      <c r="LUW197" s="193"/>
      <c r="LUX197" s="193"/>
      <c r="LUY197" s="193"/>
      <c r="LUZ197" s="193"/>
      <c r="LVA197" s="193"/>
      <c r="LVB197" s="193"/>
      <c r="LVC197" s="193"/>
      <c r="LVD197" s="193"/>
      <c r="LVE197" s="193"/>
      <c r="MEE197" s="193"/>
      <c r="MEF197" s="193"/>
      <c r="MEN197" s="193"/>
      <c r="MEO197" s="193"/>
      <c r="MEP197" s="193"/>
      <c r="MEQ197" s="193"/>
      <c r="MER197" s="193"/>
      <c r="MES197" s="193"/>
      <c r="MET197" s="193"/>
      <c r="MEU197" s="193"/>
      <c r="MEV197" s="193"/>
      <c r="MEW197" s="193"/>
      <c r="MEX197" s="193"/>
      <c r="MEY197" s="193"/>
      <c r="MEZ197" s="193"/>
      <c r="MFA197" s="193"/>
      <c r="MOA197" s="193"/>
      <c r="MOB197" s="193"/>
      <c r="MOJ197" s="193"/>
      <c r="MOK197" s="193"/>
      <c r="MOL197" s="193"/>
      <c r="MOM197" s="193"/>
      <c r="MON197" s="193"/>
      <c r="MOO197" s="193"/>
      <c r="MOP197" s="193"/>
      <c r="MOQ197" s="193"/>
      <c r="MOR197" s="193"/>
      <c r="MOS197" s="193"/>
      <c r="MOT197" s="193"/>
      <c r="MOU197" s="193"/>
      <c r="MOV197" s="193"/>
      <c r="MOW197" s="193"/>
      <c r="MXW197" s="193"/>
      <c r="MXX197" s="193"/>
      <c r="MYF197" s="193"/>
      <c r="MYG197" s="193"/>
      <c r="MYH197" s="193"/>
      <c r="MYI197" s="193"/>
      <c r="MYJ197" s="193"/>
      <c r="MYK197" s="193"/>
      <c r="MYL197" s="193"/>
      <c r="MYM197" s="193"/>
      <c r="MYN197" s="193"/>
      <c r="MYO197" s="193"/>
      <c r="MYP197" s="193"/>
      <c r="MYQ197" s="193"/>
      <c r="MYR197" s="193"/>
      <c r="MYS197" s="193"/>
      <c r="NHS197" s="193"/>
      <c r="NHT197" s="193"/>
      <c r="NIB197" s="193"/>
      <c r="NIC197" s="193"/>
      <c r="NID197" s="193"/>
      <c r="NIE197" s="193"/>
      <c r="NIF197" s="193"/>
      <c r="NIG197" s="193"/>
      <c r="NIH197" s="193"/>
      <c r="NII197" s="193"/>
      <c r="NIJ197" s="193"/>
      <c r="NIK197" s="193"/>
      <c r="NIL197" s="193"/>
      <c r="NIM197" s="193"/>
      <c r="NIN197" s="193"/>
      <c r="NIO197" s="193"/>
      <c r="NRO197" s="193"/>
      <c r="NRP197" s="193"/>
      <c r="NRX197" s="193"/>
      <c r="NRY197" s="193"/>
      <c r="NRZ197" s="193"/>
      <c r="NSA197" s="193"/>
      <c r="NSB197" s="193"/>
      <c r="NSC197" s="193"/>
      <c r="NSD197" s="193"/>
      <c r="NSE197" s="193"/>
      <c r="NSF197" s="193"/>
      <c r="NSG197" s="193"/>
      <c r="NSH197" s="193"/>
      <c r="NSI197" s="193"/>
      <c r="NSJ197" s="193"/>
      <c r="NSK197" s="193"/>
      <c r="OBK197" s="193"/>
      <c r="OBL197" s="193"/>
      <c r="OBT197" s="193"/>
      <c r="OBU197" s="193"/>
      <c r="OBV197" s="193"/>
      <c r="OBW197" s="193"/>
      <c r="OBX197" s="193"/>
      <c r="OBY197" s="193"/>
      <c r="OBZ197" s="193"/>
      <c r="OCA197" s="193"/>
      <c r="OCB197" s="193"/>
      <c r="OCC197" s="193"/>
      <c r="OCD197" s="193"/>
      <c r="OCE197" s="193"/>
      <c r="OCF197" s="193"/>
      <c r="OCG197" s="193"/>
      <c r="OLG197" s="193"/>
      <c r="OLH197" s="193"/>
      <c r="OLP197" s="193"/>
      <c r="OLQ197" s="193"/>
      <c r="OLR197" s="193"/>
      <c r="OLS197" s="193"/>
      <c r="OLT197" s="193"/>
      <c r="OLU197" s="193"/>
      <c r="OLV197" s="193"/>
      <c r="OLW197" s="193"/>
      <c r="OLX197" s="193"/>
      <c r="OLY197" s="193"/>
      <c r="OLZ197" s="193"/>
      <c r="OMA197" s="193"/>
      <c r="OMB197" s="193"/>
      <c r="OMC197" s="193"/>
      <c r="OVC197" s="193"/>
      <c r="OVD197" s="193"/>
      <c r="OVL197" s="193"/>
      <c r="OVM197" s="193"/>
      <c r="OVN197" s="193"/>
      <c r="OVO197" s="193"/>
      <c r="OVP197" s="193"/>
      <c r="OVQ197" s="193"/>
      <c r="OVR197" s="193"/>
      <c r="OVS197" s="193"/>
      <c r="OVT197" s="193"/>
      <c r="OVU197" s="193"/>
      <c r="OVV197" s="193"/>
      <c r="OVW197" s="193"/>
      <c r="OVX197" s="193"/>
      <c r="OVY197" s="193"/>
      <c r="PEY197" s="193"/>
      <c r="PEZ197" s="193"/>
      <c r="PFH197" s="193"/>
      <c r="PFI197" s="193"/>
      <c r="PFJ197" s="193"/>
      <c r="PFK197" s="193"/>
      <c r="PFL197" s="193"/>
      <c r="PFM197" s="193"/>
      <c r="PFN197" s="193"/>
      <c r="PFO197" s="193"/>
      <c r="PFP197" s="193"/>
      <c r="PFQ197" s="193"/>
      <c r="PFR197" s="193"/>
      <c r="PFS197" s="193"/>
      <c r="PFT197" s="193"/>
      <c r="PFU197" s="193"/>
      <c r="POU197" s="193"/>
      <c r="POV197" s="193"/>
      <c r="PPD197" s="193"/>
      <c r="PPE197" s="193"/>
      <c r="PPF197" s="193"/>
      <c r="PPG197" s="193"/>
      <c r="PPH197" s="193"/>
      <c r="PPI197" s="193"/>
      <c r="PPJ197" s="193"/>
      <c r="PPK197" s="193"/>
      <c r="PPL197" s="193"/>
      <c r="PPM197" s="193"/>
      <c r="PPN197" s="193"/>
      <c r="PPO197" s="193"/>
      <c r="PPP197" s="193"/>
      <c r="PPQ197" s="193"/>
      <c r="PYQ197" s="193"/>
      <c r="PYR197" s="193"/>
      <c r="PYZ197" s="193"/>
      <c r="PZA197" s="193"/>
      <c r="PZB197" s="193"/>
      <c r="PZC197" s="193"/>
      <c r="PZD197" s="193"/>
      <c r="PZE197" s="193"/>
      <c r="PZF197" s="193"/>
      <c r="PZG197" s="193"/>
      <c r="PZH197" s="193"/>
      <c r="PZI197" s="193"/>
      <c r="PZJ197" s="193"/>
      <c r="PZK197" s="193"/>
      <c r="PZL197" s="193"/>
      <c r="PZM197" s="193"/>
      <c r="QIM197" s="193"/>
      <c r="QIN197" s="193"/>
      <c r="QIV197" s="193"/>
      <c r="QIW197" s="193"/>
      <c r="QIX197" s="193"/>
      <c r="QIY197" s="193"/>
      <c r="QIZ197" s="193"/>
      <c r="QJA197" s="193"/>
      <c r="QJB197" s="193"/>
      <c r="QJC197" s="193"/>
      <c r="QJD197" s="193"/>
      <c r="QJE197" s="193"/>
      <c r="QJF197" s="193"/>
      <c r="QJG197" s="193"/>
      <c r="QJH197" s="193"/>
      <c r="QJI197" s="193"/>
      <c r="QSI197" s="193"/>
      <c r="QSJ197" s="193"/>
      <c r="QSR197" s="193"/>
      <c r="QSS197" s="193"/>
      <c r="QST197" s="193"/>
      <c r="QSU197" s="193"/>
      <c r="QSV197" s="193"/>
      <c r="QSW197" s="193"/>
      <c r="QSX197" s="193"/>
      <c r="QSY197" s="193"/>
      <c r="QSZ197" s="193"/>
      <c r="QTA197" s="193"/>
      <c r="QTB197" s="193"/>
      <c r="QTC197" s="193"/>
      <c r="QTD197" s="193"/>
      <c r="QTE197" s="193"/>
      <c r="RCE197" s="193"/>
      <c r="RCF197" s="193"/>
      <c r="RCN197" s="193"/>
      <c r="RCO197" s="193"/>
      <c r="RCP197" s="193"/>
      <c r="RCQ197" s="193"/>
      <c r="RCR197" s="193"/>
      <c r="RCS197" s="193"/>
      <c r="RCT197" s="193"/>
      <c r="RCU197" s="193"/>
      <c r="RCV197" s="193"/>
      <c r="RCW197" s="193"/>
      <c r="RCX197" s="193"/>
      <c r="RCY197" s="193"/>
      <c r="RCZ197" s="193"/>
      <c r="RDA197" s="193"/>
      <c r="RMA197" s="193"/>
      <c r="RMB197" s="193"/>
      <c r="RMJ197" s="193"/>
      <c r="RMK197" s="193"/>
      <c r="RML197" s="193"/>
      <c r="RMM197" s="193"/>
      <c r="RMN197" s="193"/>
      <c r="RMO197" s="193"/>
      <c r="RMP197" s="193"/>
      <c r="RMQ197" s="193"/>
      <c r="RMR197" s="193"/>
      <c r="RMS197" s="193"/>
      <c r="RMT197" s="193"/>
      <c r="RMU197" s="193"/>
      <c r="RMV197" s="193"/>
      <c r="RMW197" s="193"/>
      <c r="RVW197" s="193"/>
      <c r="RVX197" s="193"/>
      <c r="RWF197" s="193"/>
      <c r="RWG197" s="193"/>
      <c r="RWH197" s="193"/>
      <c r="RWI197" s="193"/>
      <c r="RWJ197" s="193"/>
      <c r="RWK197" s="193"/>
      <c r="RWL197" s="193"/>
      <c r="RWM197" s="193"/>
      <c r="RWN197" s="193"/>
      <c r="RWO197" s="193"/>
      <c r="RWP197" s="193"/>
      <c r="RWQ197" s="193"/>
      <c r="RWR197" s="193"/>
      <c r="RWS197" s="193"/>
      <c r="SFS197" s="193"/>
      <c r="SFT197" s="193"/>
      <c r="SGB197" s="193"/>
      <c r="SGC197" s="193"/>
      <c r="SGD197" s="193"/>
      <c r="SGE197" s="193"/>
      <c r="SGF197" s="193"/>
      <c r="SGG197" s="193"/>
      <c r="SGH197" s="193"/>
      <c r="SGI197" s="193"/>
      <c r="SGJ197" s="193"/>
      <c r="SGK197" s="193"/>
      <c r="SGL197" s="193"/>
      <c r="SGM197" s="193"/>
      <c r="SGN197" s="193"/>
      <c r="SGO197" s="193"/>
      <c r="SPO197" s="193"/>
      <c r="SPP197" s="193"/>
      <c r="SPX197" s="193"/>
      <c r="SPY197" s="193"/>
      <c r="SPZ197" s="193"/>
      <c r="SQA197" s="193"/>
      <c r="SQB197" s="193"/>
      <c r="SQC197" s="193"/>
      <c r="SQD197" s="193"/>
      <c r="SQE197" s="193"/>
      <c r="SQF197" s="193"/>
      <c r="SQG197" s="193"/>
      <c r="SQH197" s="193"/>
      <c r="SQI197" s="193"/>
      <c r="SQJ197" s="193"/>
      <c r="SQK197" s="193"/>
      <c r="SZK197" s="193"/>
      <c r="SZL197" s="193"/>
      <c r="SZT197" s="193"/>
      <c r="SZU197" s="193"/>
      <c r="SZV197" s="193"/>
      <c r="SZW197" s="193"/>
      <c r="SZX197" s="193"/>
      <c r="SZY197" s="193"/>
      <c r="SZZ197" s="193"/>
      <c r="TAA197" s="193"/>
      <c r="TAB197" s="193"/>
      <c r="TAC197" s="193"/>
      <c r="TAD197" s="193"/>
      <c r="TAE197" s="193"/>
      <c r="TAF197" s="193"/>
      <c r="TAG197" s="193"/>
      <c r="TJG197" s="193"/>
      <c r="TJH197" s="193"/>
      <c r="TJP197" s="193"/>
      <c r="TJQ197" s="193"/>
      <c r="TJR197" s="193"/>
      <c r="TJS197" s="193"/>
      <c r="TJT197" s="193"/>
      <c r="TJU197" s="193"/>
      <c r="TJV197" s="193"/>
      <c r="TJW197" s="193"/>
      <c r="TJX197" s="193"/>
      <c r="TJY197" s="193"/>
      <c r="TJZ197" s="193"/>
      <c r="TKA197" s="193"/>
      <c r="TKB197" s="193"/>
      <c r="TKC197" s="193"/>
      <c r="TTC197" s="193"/>
      <c r="TTD197" s="193"/>
      <c r="TTL197" s="193"/>
      <c r="TTM197" s="193"/>
      <c r="TTN197" s="193"/>
      <c r="TTO197" s="193"/>
      <c r="TTP197" s="193"/>
      <c r="TTQ197" s="193"/>
      <c r="TTR197" s="193"/>
      <c r="TTS197" s="193"/>
      <c r="TTT197" s="193"/>
      <c r="TTU197" s="193"/>
      <c r="TTV197" s="193"/>
      <c r="TTW197" s="193"/>
      <c r="TTX197" s="193"/>
      <c r="TTY197" s="193"/>
      <c r="UCY197" s="193"/>
      <c r="UCZ197" s="193"/>
      <c r="UDH197" s="193"/>
      <c r="UDI197" s="193"/>
      <c r="UDJ197" s="193"/>
      <c r="UDK197" s="193"/>
      <c r="UDL197" s="193"/>
      <c r="UDM197" s="193"/>
      <c r="UDN197" s="193"/>
      <c r="UDO197" s="193"/>
      <c r="UDP197" s="193"/>
      <c r="UDQ197" s="193"/>
      <c r="UDR197" s="193"/>
      <c r="UDS197" s="193"/>
      <c r="UDT197" s="193"/>
      <c r="UDU197" s="193"/>
      <c r="UMU197" s="193"/>
      <c r="UMV197" s="193"/>
      <c r="UND197" s="193"/>
      <c r="UNE197" s="193"/>
      <c r="UNF197" s="193"/>
      <c r="UNG197" s="193"/>
      <c r="UNH197" s="193"/>
      <c r="UNI197" s="193"/>
      <c r="UNJ197" s="193"/>
      <c r="UNK197" s="193"/>
      <c r="UNL197" s="193"/>
      <c r="UNM197" s="193"/>
      <c r="UNN197" s="193"/>
      <c r="UNO197" s="193"/>
      <c r="UNP197" s="193"/>
      <c r="UNQ197" s="193"/>
      <c r="UWQ197" s="193"/>
      <c r="UWR197" s="193"/>
      <c r="UWZ197" s="193"/>
      <c r="UXA197" s="193"/>
      <c r="UXB197" s="193"/>
      <c r="UXC197" s="193"/>
      <c r="UXD197" s="193"/>
      <c r="UXE197" s="193"/>
      <c r="UXF197" s="193"/>
      <c r="UXG197" s="193"/>
      <c r="UXH197" s="193"/>
      <c r="UXI197" s="193"/>
      <c r="UXJ197" s="193"/>
      <c r="UXK197" s="193"/>
      <c r="UXL197" s="193"/>
      <c r="UXM197" s="193"/>
      <c r="VGM197" s="193"/>
      <c r="VGN197" s="193"/>
      <c r="VGV197" s="193"/>
      <c r="VGW197" s="193"/>
      <c r="VGX197" s="193"/>
      <c r="VGY197" s="193"/>
      <c r="VGZ197" s="193"/>
      <c r="VHA197" s="193"/>
      <c r="VHB197" s="193"/>
      <c r="VHC197" s="193"/>
      <c r="VHD197" s="193"/>
      <c r="VHE197" s="193"/>
      <c r="VHF197" s="193"/>
      <c r="VHG197" s="193"/>
      <c r="VHH197" s="193"/>
      <c r="VHI197" s="193"/>
      <c r="VQI197" s="193"/>
      <c r="VQJ197" s="193"/>
      <c r="VQR197" s="193"/>
      <c r="VQS197" s="193"/>
      <c r="VQT197" s="193"/>
      <c r="VQU197" s="193"/>
      <c r="VQV197" s="193"/>
      <c r="VQW197" s="193"/>
      <c r="VQX197" s="193"/>
      <c r="VQY197" s="193"/>
      <c r="VQZ197" s="193"/>
      <c r="VRA197" s="193"/>
      <c r="VRB197" s="193"/>
      <c r="VRC197" s="193"/>
      <c r="VRD197" s="193"/>
      <c r="VRE197" s="193"/>
      <c r="WAE197" s="193"/>
      <c r="WAF197" s="193"/>
      <c r="WAN197" s="193"/>
      <c r="WAO197" s="193"/>
      <c r="WAP197" s="193"/>
      <c r="WAQ197" s="193"/>
      <c r="WAR197" s="193"/>
      <c r="WAS197" s="193"/>
      <c r="WAT197" s="193"/>
      <c r="WAU197" s="193"/>
      <c r="WAV197" s="193"/>
      <c r="WAW197" s="193"/>
      <c r="WAX197" s="193"/>
      <c r="WAY197" s="193"/>
      <c r="WAZ197" s="193"/>
      <c r="WBA197" s="193"/>
      <c r="WKA197" s="193"/>
      <c r="WKB197" s="193"/>
      <c r="WKJ197" s="193"/>
      <c r="WKK197" s="193"/>
      <c r="WKL197" s="193"/>
      <c r="WKM197" s="193"/>
      <c r="WKN197" s="193"/>
      <c r="WKO197" s="193"/>
      <c r="WKP197" s="193"/>
      <c r="WKQ197" s="193"/>
      <c r="WKR197" s="193"/>
      <c r="WKS197" s="193"/>
      <c r="WKT197" s="193"/>
      <c r="WKU197" s="193"/>
      <c r="WKV197" s="193"/>
      <c r="WKW197" s="193"/>
      <c r="WTW197" s="193"/>
      <c r="WTX197" s="193"/>
      <c r="WUF197" s="193"/>
      <c r="WUG197" s="193"/>
      <c r="WUH197" s="193"/>
      <c r="WUI197" s="193"/>
      <c r="WUJ197" s="193"/>
      <c r="WUK197" s="193"/>
      <c r="WUL197" s="193"/>
      <c r="WUM197" s="193"/>
      <c r="WUN197" s="193"/>
      <c r="WUO197" s="193"/>
      <c r="WUP197" s="193"/>
      <c r="WUQ197" s="193"/>
      <c r="WUR197" s="193"/>
      <c r="WUS197" s="193"/>
    </row>
    <row r="198" spans="1:16344" ht="47.25" hidden="1" outlineLevel="1" x14ac:dyDescent="0.25">
      <c r="A198" s="78"/>
      <c r="B198" s="194" t="s">
        <v>124</v>
      </c>
      <c r="C198" s="72"/>
      <c r="D198" s="102">
        <v>144.83699999999999</v>
      </c>
      <c r="E198" s="73"/>
      <c r="F198" s="73">
        <v>144.83699999999999</v>
      </c>
      <c r="G198" s="231">
        <v>0</v>
      </c>
      <c r="H198" s="129">
        <v>0</v>
      </c>
      <c r="I198" s="153">
        <f t="shared" si="10"/>
        <v>0</v>
      </c>
      <c r="J198" s="149"/>
      <c r="K198" s="149"/>
      <c r="L198" s="149"/>
      <c r="M198" s="149"/>
      <c r="N198" s="70">
        <v>830</v>
      </c>
      <c r="HK198" s="189"/>
      <c r="HL198" s="189"/>
      <c r="HT198" s="189"/>
      <c r="HU198" s="189"/>
      <c r="HV198" s="189"/>
      <c r="HW198" s="189"/>
      <c r="HX198" s="189"/>
      <c r="HY198" s="189"/>
      <c r="HZ198" s="189"/>
      <c r="IA198" s="189"/>
      <c r="IB198" s="189"/>
      <c r="IC198" s="189"/>
      <c r="ID198" s="189"/>
      <c r="IE198" s="189"/>
      <c r="IF198" s="189"/>
      <c r="IG198" s="189"/>
      <c r="RG198" s="189"/>
      <c r="RH198" s="189"/>
      <c r="RP198" s="189"/>
      <c r="RQ198" s="189"/>
      <c r="RR198" s="189"/>
      <c r="RS198" s="189"/>
      <c r="RT198" s="189"/>
      <c r="RU198" s="189"/>
      <c r="RV198" s="189"/>
      <c r="RW198" s="189"/>
      <c r="RX198" s="189"/>
      <c r="RY198" s="189"/>
      <c r="RZ198" s="189"/>
      <c r="SA198" s="189"/>
      <c r="SB198" s="189"/>
      <c r="SC198" s="189"/>
      <c r="ABC198" s="189"/>
      <c r="ABD198" s="189"/>
      <c r="ABL198" s="189"/>
      <c r="ABM198" s="189"/>
      <c r="ABN198" s="189"/>
      <c r="ABO198" s="189"/>
      <c r="ABP198" s="189"/>
      <c r="ABQ198" s="189"/>
      <c r="ABR198" s="189"/>
      <c r="ABS198" s="189"/>
      <c r="ABT198" s="189"/>
      <c r="ABU198" s="189"/>
      <c r="ABV198" s="189"/>
      <c r="ABW198" s="189"/>
      <c r="ABX198" s="189"/>
      <c r="ABY198" s="189"/>
      <c r="AKY198" s="189"/>
      <c r="AKZ198" s="189"/>
      <c r="ALH198" s="189"/>
      <c r="ALI198" s="189"/>
      <c r="ALJ198" s="189"/>
      <c r="ALK198" s="189"/>
      <c r="ALL198" s="189"/>
      <c r="ALM198" s="189"/>
      <c r="ALN198" s="189"/>
      <c r="ALO198" s="189"/>
      <c r="ALP198" s="189"/>
      <c r="ALQ198" s="189"/>
      <c r="ALR198" s="189"/>
      <c r="ALS198" s="189"/>
      <c r="ALT198" s="189"/>
      <c r="ALU198" s="189"/>
      <c r="AUU198" s="189"/>
      <c r="AUV198" s="189"/>
      <c r="AVD198" s="189"/>
      <c r="AVE198" s="189"/>
      <c r="AVF198" s="189"/>
      <c r="AVG198" s="189"/>
      <c r="AVH198" s="189"/>
      <c r="AVI198" s="189"/>
      <c r="AVJ198" s="189"/>
      <c r="AVK198" s="189"/>
      <c r="AVL198" s="189"/>
      <c r="AVM198" s="189"/>
      <c r="AVN198" s="189"/>
      <c r="AVO198" s="189"/>
      <c r="AVP198" s="189"/>
      <c r="AVQ198" s="189"/>
      <c r="BEQ198" s="189"/>
      <c r="BER198" s="189"/>
      <c r="BEZ198" s="189"/>
      <c r="BFA198" s="189"/>
      <c r="BFB198" s="189"/>
      <c r="BFC198" s="189"/>
      <c r="BFD198" s="189"/>
      <c r="BFE198" s="189"/>
      <c r="BFF198" s="189"/>
      <c r="BFG198" s="189"/>
      <c r="BFH198" s="189"/>
      <c r="BFI198" s="189"/>
      <c r="BFJ198" s="189"/>
      <c r="BFK198" s="189"/>
      <c r="BFL198" s="189"/>
      <c r="BFM198" s="189"/>
      <c r="BOM198" s="189"/>
      <c r="BON198" s="189"/>
      <c r="BOV198" s="189"/>
      <c r="BOW198" s="189"/>
      <c r="BOX198" s="189"/>
      <c r="BOY198" s="189"/>
      <c r="BOZ198" s="189"/>
      <c r="BPA198" s="189"/>
      <c r="BPB198" s="189"/>
      <c r="BPC198" s="189"/>
      <c r="BPD198" s="189"/>
      <c r="BPE198" s="189"/>
      <c r="BPF198" s="189"/>
      <c r="BPG198" s="189"/>
      <c r="BPH198" s="189"/>
      <c r="BPI198" s="189"/>
      <c r="BYI198" s="189"/>
      <c r="BYJ198" s="189"/>
      <c r="BYR198" s="189"/>
      <c r="BYS198" s="189"/>
      <c r="BYT198" s="189"/>
      <c r="BYU198" s="189"/>
      <c r="BYV198" s="189"/>
      <c r="BYW198" s="189"/>
      <c r="BYX198" s="189"/>
      <c r="BYY198" s="189"/>
      <c r="BYZ198" s="189"/>
      <c r="BZA198" s="189"/>
      <c r="BZB198" s="189"/>
      <c r="BZC198" s="189"/>
      <c r="BZD198" s="189"/>
      <c r="BZE198" s="189"/>
      <c r="CIE198" s="189"/>
      <c r="CIF198" s="189"/>
      <c r="CIN198" s="189"/>
      <c r="CIO198" s="189"/>
      <c r="CIP198" s="189"/>
      <c r="CIQ198" s="189"/>
      <c r="CIR198" s="189"/>
      <c r="CIS198" s="189"/>
      <c r="CIT198" s="189"/>
      <c r="CIU198" s="189"/>
      <c r="CIV198" s="189"/>
      <c r="CIW198" s="189"/>
      <c r="CIX198" s="189"/>
      <c r="CIY198" s="189"/>
      <c r="CIZ198" s="189"/>
      <c r="CJA198" s="189"/>
      <c r="CSA198" s="189"/>
      <c r="CSB198" s="189"/>
      <c r="CSJ198" s="189"/>
      <c r="CSK198" s="189"/>
      <c r="CSL198" s="189"/>
      <c r="CSM198" s="189"/>
      <c r="CSN198" s="189"/>
      <c r="CSO198" s="189"/>
      <c r="CSP198" s="189"/>
      <c r="CSQ198" s="189"/>
      <c r="CSR198" s="189"/>
      <c r="CSS198" s="189"/>
      <c r="CST198" s="189"/>
      <c r="CSU198" s="189"/>
      <c r="CSV198" s="189"/>
      <c r="CSW198" s="189"/>
      <c r="DBW198" s="189"/>
      <c r="DBX198" s="189"/>
      <c r="DCF198" s="189"/>
      <c r="DCG198" s="189"/>
      <c r="DCH198" s="189"/>
      <c r="DCI198" s="189"/>
      <c r="DCJ198" s="189"/>
      <c r="DCK198" s="189"/>
      <c r="DCL198" s="189"/>
      <c r="DCM198" s="189"/>
      <c r="DCN198" s="189"/>
      <c r="DCO198" s="189"/>
      <c r="DCP198" s="189"/>
      <c r="DCQ198" s="189"/>
      <c r="DCR198" s="189"/>
      <c r="DCS198" s="189"/>
      <c r="DLS198" s="189"/>
      <c r="DLT198" s="189"/>
      <c r="DMB198" s="189"/>
      <c r="DMC198" s="189"/>
      <c r="DMD198" s="189"/>
      <c r="DME198" s="189"/>
      <c r="DMF198" s="189"/>
      <c r="DMG198" s="189"/>
      <c r="DMH198" s="189"/>
      <c r="DMI198" s="189"/>
      <c r="DMJ198" s="189"/>
      <c r="DMK198" s="189"/>
      <c r="DML198" s="189"/>
      <c r="DMM198" s="189"/>
      <c r="DMN198" s="189"/>
      <c r="DMO198" s="189"/>
      <c r="DVO198" s="189"/>
      <c r="DVP198" s="189"/>
      <c r="DVX198" s="189"/>
      <c r="DVY198" s="189"/>
      <c r="DVZ198" s="189"/>
      <c r="DWA198" s="189"/>
      <c r="DWB198" s="189"/>
      <c r="DWC198" s="189"/>
      <c r="DWD198" s="189"/>
      <c r="DWE198" s="189"/>
      <c r="DWF198" s="189"/>
      <c r="DWG198" s="189"/>
      <c r="DWH198" s="189"/>
      <c r="DWI198" s="189"/>
      <c r="DWJ198" s="189"/>
      <c r="DWK198" s="189"/>
      <c r="EFK198" s="189"/>
      <c r="EFL198" s="189"/>
      <c r="EFT198" s="189"/>
      <c r="EFU198" s="189"/>
      <c r="EFV198" s="189"/>
      <c r="EFW198" s="189"/>
      <c r="EFX198" s="189"/>
      <c r="EFY198" s="189"/>
      <c r="EFZ198" s="189"/>
      <c r="EGA198" s="189"/>
      <c r="EGB198" s="189"/>
      <c r="EGC198" s="189"/>
      <c r="EGD198" s="189"/>
      <c r="EGE198" s="189"/>
      <c r="EGF198" s="189"/>
      <c r="EGG198" s="189"/>
      <c r="EPG198" s="189"/>
      <c r="EPH198" s="189"/>
      <c r="EPP198" s="189"/>
      <c r="EPQ198" s="189"/>
      <c r="EPR198" s="189"/>
      <c r="EPS198" s="189"/>
      <c r="EPT198" s="189"/>
      <c r="EPU198" s="189"/>
      <c r="EPV198" s="189"/>
      <c r="EPW198" s="189"/>
      <c r="EPX198" s="189"/>
      <c r="EPY198" s="189"/>
      <c r="EPZ198" s="189"/>
      <c r="EQA198" s="189"/>
      <c r="EQB198" s="189"/>
      <c r="EQC198" s="189"/>
      <c r="EZC198" s="189"/>
      <c r="EZD198" s="189"/>
      <c r="EZL198" s="189"/>
      <c r="EZM198" s="189"/>
      <c r="EZN198" s="189"/>
      <c r="EZO198" s="189"/>
      <c r="EZP198" s="189"/>
      <c r="EZQ198" s="189"/>
      <c r="EZR198" s="189"/>
      <c r="EZS198" s="189"/>
      <c r="EZT198" s="189"/>
      <c r="EZU198" s="189"/>
      <c r="EZV198" s="189"/>
      <c r="EZW198" s="189"/>
      <c r="EZX198" s="189"/>
      <c r="EZY198" s="189"/>
      <c r="FIY198" s="189"/>
      <c r="FIZ198" s="189"/>
      <c r="FJH198" s="189"/>
      <c r="FJI198" s="189"/>
      <c r="FJJ198" s="189"/>
      <c r="FJK198" s="189"/>
      <c r="FJL198" s="189"/>
      <c r="FJM198" s="189"/>
      <c r="FJN198" s="189"/>
      <c r="FJO198" s="189"/>
      <c r="FJP198" s="189"/>
      <c r="FJQ198" s="189"/>
      <c r="FJR198" s="189"/>
      <c r="FJS198" s="189"/>
      <c r="FJT198" s="189"/>
      <c r="FJU198" s="189"/>
      <c r="FSU198" s="189"/>
      <c r="FSV198" s="189"/>
      <c r="FTD198" s="189"/>
      <c r="FTE198" s="189"/>
      <c r="FTF198" s="189"/>
      <c r="FTG198" s="189"/>
      <c r="FTH198" s="189"/>
      <c r="FTI198" s="189"/>
      <c r="FTJ198" s="189"/>
      <c r="FTK198" s="189"/>
      <c r="FTL198" s="189"/>
      <c r="FTM198" s="189"/>
      <c r="FTN198" s="189"/>
      <c r="FTO198" s="189"/>
      <c r="FTP198" s="189"/>
      <c r="FTQ198" s="189"/>
      <c r="GCQ198" s="189"/>
      <c r="GCR198" s="189"/>
      <c r="GCZ198" s="189"/>
      <c r="GDA198" s="189"/>
      <c r="GDB198" s="189"/>
      <c r="GDC198" s="189"/>
      <c r="GDD198" s="189"/>
      <c r="GDE198" s="189"/>
      <c r="GDF198" s="189"/>
      <c r="GDG198" s="189"/>
      <c r="GDH198" s="189"/>
      <c r="GDI198" s="189"/>
      <c r="GDJ198" s="189"/>
      <c r="GDK198" s="189"/>
      <c r="GDL198" s="189"/>
      <c r="GDM198" s="189"/>
      <c r="GMM198" s="189"/>
      <c r="GMN198" s="189"/>
      <c r="GMV198" s="189"/>
      <c r="GMW198" s="189"/>
      <c r="GMX198" s="189"/>
      <c r="GMY198" s="189"/>
      <c r="GMZ198" s="189"/>
      <c r="GNA198" s="189"/>
      <c r="GNB198" s="189"/>
      <c r="GNC198" s="189"/>
      <c r="GND198" s="189"/>
      <c r="GNE198" s="189"/>
      <c r="GNF198" s="189"/>
      <c r="GNG198" s="189"/>
      <c r="GNH198" s="189"/>
      <c r="GNI198" s="189"/>
      <c r="GWI198" s="189"/>
      <c r="GWJ198" s="189"/>
      <c r="GWR198" s="189"/>
      <c r="GWS198" s="189"/>
      <c r="GWT198" s="189"/>
      <c r="GWU198" s="189"/>
      <c r="GWV198" s="189"/>
      <c r="GWW198" s="189"/>
      <c r="GWX198" s="189"/>
      <c r="GWY198" s="189"/>
      <c r="GWZ198" s="189"/>
      <c r="GXA198" s="189"/>
      <c r="GXB198" s="189"/>
      <c r="GXC198" s="189"/>
      <c r="GXD198" s="189"/>
      <c r="GXE198" s="189"/>
      <c r="HGE198" s="189"/>
      <c r="HGF198" s="189"/>
      <c r="HGN198" s="189"/>
      <c r="HGO198" s="189"/>
      <c r="HGP198" s="189"/>
      <c r="HGQ198" s="189"/>
      <c r="HGR198" s="189"/>
      <c r="HGS198" s="189"/>
      <c r="HGT198" s="189"/>
      <c r="HGU198" s="189"/>
      <c r="HGV198" s="189"/>
      <c r="HGW198" s="189"/>
      <c r="HGX198" s="189"/>
      <c r="HGY198" s="189"/>
      <c r="HGZ198" s="189"/>
      <c r="HHA198" s="189"/>
      <c r="HQA198" s="189"/>
      <c r="HQB198" s="189"/>
      <c r="HQJ198" s="189"/>
      <c r="HQK198" s="189"/>
      <c r="HQL198" s="189"/>
      <c r="HQM198" s="189"/>
      <c r="HQN198" s="189"/>
      <c r="HQO198" s="189"/>
      <c r="HQP198" s="189"/>
      <c r="HQQ198" s="189"/>
      <c r="HQR198" s="189"/>
      <c r="HQS198" s="189"/>
      <c r="HQT198" s="189"/>
      <c r="HQU198" s="189"/>
      <c r="HQV198" s="189"/>
      <c r="HQW198" s="189"/>
      <c r="HZW198" s="189"/>
      <c r="HZX198" s="189"/>
      <c r="IAF198" s="189"/>
      <c r="IAG198" s="189"/>
      <c r="IAH198" s="189"/>
      <c r="IAI198" s="189"/>
      <c r="IAJ198" s="189"/>
      <c r="IAK198" s="189"/>
      <c r="IAL198" s="189"/>
      <c r="IAM198" s="189"/>
      <c r="IAN198" s="189"/>
      <c r="IAO198" s="189"/>
      <c r="IAP198" s="189"/>
      <c r="IAQ198" s="189"/>
      <c r="IAR198" s="189"/>
      <c r="IAS198" s="189"/>
      <c r="IJS198" s="189"/>
      <c r="IJT198" s="189"/>
      <c r="IKB198" s="189"/>
      <c r="IKC198" s="189"/>
      <c r="IKD198" s="189"/>
      <c r="IKE198" s="189"/>
      <c r="IKF198" s="189"/>
      <c r="IKG198" s="189"/>
      <c r="IKH198" s="189"/>
      <c r="IKI198" s="189"/>
      <c r="IKJ198" s="189"/>
      <c r="IKK198" s="189"/>
      <c r="IKL198" s="189"/>
      <c r="IKM198" s="189"/>
      <c r="IKN198" s="189"/>
      <c r="IKO198" s="189"/>
      <c r="ITO198" s="189"/>
      <c r="ITP198" s="189"/>
      <c r="ITX198" s="189"/>
      <c r="ITY198" s="189"/>
      <c r="ITZ198" s="189"/>
      <c r="IUA198" s="189"/>
      <c r="IUB198" s="189"/>
      <c r="IUC198" s="189"/>
      <c r="IUD198" s="189"/>
      <c r="IUE198" s="189"/>
      <c r="IUF198" s="189"/>
      <c r="IUG198" s="189"/>
      <c r="IUH198" s="189"/>
      <c r="IUI198" s="189"/>
      <c r="IUJ198" s="189"/>
      <c r="IUK198" s="189"/>
      <c r="JDK198" s="189"/>
      <c r="JDL198" s="189"/>
      <c r="JDT198" s="189"/>
      <c r="JDU198" s="189"/>
      <c r="JDV198" s="189"/>
      <c r="JDW198" s="189"/>
      <c r="JDX198" s="189"/>
      <c r="JDY198" s="189"/>
      <c r="JDZ198" s="189"/>
      <c r="JEA198" s="189"/>
      <c r="JEB198" s="189"/>
      <c r="JEC198" s="189"/>
      <c r="JED198" s="189"/>
      <c r="JEE198" s="189"/>
      <c r="JEF198" s="189"/>
      <c r="JEG198" s="189"/>
      <c r="JNG198" s="189"/>
      <c r="JNH198" s="189"/>
      <c r="JNP198" s="189"/>
      <c r="JNQ198" s="189"/>
      <c r="JNR198" s="189"/>
      <c r="JNS198" s="189"/>
      <c r="JNT198" s="189"/>
      <c r="JNU198" s="189"/>
      <c r="JNV198" s="189"/>
      <c r="JNW198" s="189"/>
      <c r="JNX198" s="189"/>
      <c r="JNY198" s="189"/>
      <c r="JNZ198" s="189"/>
      <c r="JOA198" s="189"/>
      <c r="JOB198" s="189"/>
      <c r="JOC198" s="189"/>
      <c r="JXC198" s="189"/>
      <c r="JXD198" s="189"/>
      <c r="JXL198" s="189"/>
      <c r="JXM198" s="189"/>
      <c r="JXN198" s="189"/>
      <c r="JXO198" s="189"/>
      <c r="JXP198" s="189"/>
      <c r="JXQ198" s="189"/>
      <c r="JXR198" s="189"/>
      <c r="JXS198" s="189"/>
      <c r="JXT198" s="189"/>
      <c r="JXU198" s="189"/>
      <c r="JXV198" s="189"/>
      <c r="JXW198" s="189"/>
      <c r="JXX198" s="189"/>
      <c r="JXY198" s="189"/>
      <c r="KGY198" s="189"/>
      <c r="KGZ198" s="189"/>
      <c r="KHH198" s="189"/>
      <c r="KHI198" s="189"/>
      <c r="KHJ198" s="189"/>
      <c r="KHK198" s="189"/>
      <c r="KHL198" s="189"/>
      <c r="KHM198" s="189"/>
      <c r="KHN198" s="189"/>
      <c r="KHO198" s="189"/>
      <c r="KHP198" s="189"/>
      <c r="KHQ198" s="189"/>
      <c r="KHR198" s="189"/>
      <c r="KHS198" s="189"/>
      <c r="KHT198" s="189"/>
      <c r="KHU198" s="189"/>
      <c r="KQU198" s="189"/>
      <c r="KQV198" s="189"/>
      <c r="KRD198" s="189"/>
      <c r="KRE198" s="189"/>
      <c r="KRF198" s="189"/>
      <c r="KRG198" s="189"/>
      <c r="KRH198" s="189"/>
      <c r="KRI198" s="189"/>
      <c r="KRJ198" s="189"/>
      <c r="KRK198" s="189"/>
      <c r="KRL198" s="189"/>
      <c r="KRM198" s="189"/>
      <c r="KRN198" s="189"/>
      <c r="KRO198" s="189"/>
      <c r="KRP198" s="189"/>
      <c r="KRQ198" s="189"/>
      <c r="LAQ198" s="189"/>
      <c r="LAR198" s="189"/>
      <c r="LAZ198" s="189"/>
      <c r="LBA198" s="189"/>
      <c r="LBB198" s="189"/>
      <c r="LBC198" s="189"/>
      <c r="LBD198" s="189"/>
      <c r="LBE198" s="189"/>
      <c r="LBF198" s="189"/>
      <c r="LBG198" s="189"/>
      <c r="LBH198" s="189"/>
      <c r="LBI198" s="189"/>
      <c r="LBJ198" s="189"/>
      <c r="LBK198" s="189"/>
      <c r="LBL198" s="189"/>
      <c r="LBM198" s="189"/>
      <c r="LKM198" s="189"/>
      <c r="LKN198" s="189"/>
      <c r="LKV198" s="189"/>
      <c r="LKW198" s="189"/>
      <c r="LKX198" s="189"/>
      <c r="LKY198" s="189"/>
      <c r="LKZ198" s="189"/>
      <c r="LLA198" s="189"/>
      <c r="LLB198" s="189"/>
      <c r="LLC198" s="189"/>
      <c r="LLD198" s="189"/>
      <c r="LLE198" s="189"/>
      <c r="LLF198" s="189"/>
      <c r="LLG198" s="189"/>
      <c r="LLH198" s="189"/>
      <c r="LLI198" s="189"/>
      <c r="LUI198" s="189"/>
      <c r="LUJ198" s="189"/>
      <c r="LUR198" s="189"/>
      <c r="LUS198" s="189"/>
      <c r="LUT198" s="189"/>
      <c r="LUU198" s="189"/>
      <c r="LUV198" s="189"/>
      <c r="LUW198" s="189"/>
      <c r="LUX198" s="189"/>
      <c r="LUY198" s="189"/>
      <c r="LUZ198" s="189"/>
      <c r="LVA198" s="189"/>
      <c r="LVB198" s="189"/>
      <c r="LVC198" s="189"/>
      <c r="LVD198" s="189"/>
      <c r="LVE198" s="189"/>
      <c r="MEE198" s="189"/>
      <c r="MEF198" s="189"/>
      <c r="MEN198" s="189"/>
      <c r="MEO198" s="189"/>
      <c r="MEP198" s="189"/>
      <c r="MEQ198" s="189"/>
      <c r="MER198" s="189"/>
      <c r="MES198" s="189"/>
      <c r="MET198" s="189"/>
      <c r="MEU198" s="189"/>
      <c r="MEV198" s="189"/>
      <c r="MEW198" s="189"/>
      <c r="MEX198" s="189"/>
      <c r="MEY198" s="189"/>
      <c r="MEZ198" s="189"/>
      <c r="MFA198" s="189"/>
      <c r="MOA198" s="189"/>
      <c r="MOB198" s="189"/>
      <c r="MOJ198" s="189"/>
      <c r="MOK198" s="189"/>
      <c r="MOL198" s="189"/>
      <c r="MOM198" s="189"/>
      <c r="MON198" s="189"/>
      <c r="MOO198" s="189"/>
      <c r="MOP198" s="189"/>
      <c r="MOQ198" s="189"/>
      <c r="MOR198" s="189"/>
      <c r="MOS198" s="189"/>
      <c r="MOT198" s="189"/>
      <c r="MOU198" s="189"/>
      <c r="MOV198" s="189"/>
      <c r="MOW198" s="189"/>
      <c r="MXW198" s="189"/>
      <c r="MXX198" s="189"/>
      <c r="MYF198" s="189"/>
      <c r="MYG198" s="189"/>
      <c r="MYH198" s="189"/>
      <c r="MYI198" s="189"/>
      <c r="MYJ198" s="189"/>
      <c r="MYK198" s="189"/>
      <c r="MYL198" s="189"/>
      <c r="MYM198" s="189"/>
      <c r="MYN198" s="189"/>
      <c r="MYO198" s="189"/>
      <c r="MYP198" s="189"/>
      <c r="MYQ198" s="189"/>
      <c r="MYR198" s="189"/>
      <c r="MYS198" s="189"/>
      <c r="NHS198" s="189"/>
      <c r="NHT198" s="189"/>
      <c r="NIB198" s="189"/>
      <c r="NIC198" s="189"/>
      <c r="NID198" s="189"/>
      <c r="NIE198" s="189"/>
      <c r="NIF198" s="189"/>
      <c r="NIG198" s="189"/>
      <c r="NIH198" s="189"/>
      <c r="NII198" s="189"/>
      <c r="NIJ198" s="189"/>
      <c r="NIK198" s="189"/>
      <c r="NIL198" s="189"/>
      <c r="NIM198" s="189"/>
      <c r="NIN198" s="189"/>
      <c r="NIO198" s="189"/>
      <c r="NRO198" s="189"/>
      <c r="NRP198" s="189"/>
      <c r="NRX198" s="189"/>
      <c r="NRY198" s="189"/>
      <c r="NRZ198" s="189"/>
      <c r="NSA198" s="189"/>
      <c r="NSB198" s="189"/>
      <c r="NSC198" s="189"/>
      <c r="NSD198" s="189"/>
      <c r="NSE198" s="189"/>
      <c r="NSF198" s="189"/>
      <c r="NSG198" s="189"/>
      <c r="NSH198" s="189"/>
      <c r="NSI198" s="189"/>
      <c r="NSJ198" s="189"/>
      <c r="NSK198" s="189"/>
      <c r="OBK198" s="189"/>
      <c r="OBL198" s="189"/>
      <c r="OBT198" s="189"/>
      <c r="OBU198" s="189"/>
      <c r="OBV198" s="189"/>
      <c r="OBW198" s="189"/>
      <c r="OBX198" s="189"/>
      <c r="OBY198" s="189"/>
      <c r="OBZ198" s="189"/>
      <c r="OCA198" s="189"/>
      <c r="OCB198" s="189"/>
      <c r="OCC198" s="189"/>
      <c r="OCD198" s="189"/>
      <c r="OCE198" s="189"/>
      <c r="OCF198" s="189"/>
      <c r="OCG198" s="189"/>
      <c r="OLG198" s="189"/>
      <c r="OLH198" s="189"/>
      <c r="OLP198" s="189"/>
      <c r="OLQ198" s="189"/>
      <c r="OLR198" s="189"/>
      <c r="OLS198" s="189"/>
      <c r="OLT198" s="189"/>
      <c r="OLU198" s="189"/>
      <c r="OLV198" s="189"/>
      <c r="OLW198" s="189"/>
      <c r="OLX198" s="189"/>
      <c r="OLY198" s="189"/>
      <c r="OLZ198" s="189"/>
      <c r="OMA198" s="189"/>
      <c r="OMB198" s="189"/>
      <c r="OMC198" s="189"/>
      <c r="OVC198" s="189"/>
      <c r="OVD198" s="189"/>
      <c r="OVL198" s="189"/>
      <c r="OVM198" s="189"/>
      <c r="OVN198" s="189"/>
      <c r="OVO198" s="189"/>
      <c r="OVP198" s="189"/>
      <c r="OVQ198" s="189"/>
      <c r="OVR198" s="189"/>
      <c r="OVS198" s="189"/>
      <c r="OVT198" s="189"/>
      <c r="OVU198" s="189"/>
      <c r="OVV198" s="189"/>
      <c r="OVW198" s="189"/>
      <c r="OVX198" s="189"/>
      <c r="OVY198" s="189"/>
      <c r="PEY198" s="189"/>
      <c r="PEZ198" s="189"/>
      <c r="PFH198" s="189"/>
      <c r="PFI198" s="189"/>
      <c r="PFJ198" s="189"/>
      <c r="PFK198" s="189"/>
      <c r="PFL198" s="189"/>
      <c r="PFM198" s="189"/>
      <c r="PFN198" s="189"/>
      <c r="PFO198" s="189"/>
      <c r="PFP198" s="189"/>
      <c r="PFQ198" s="189"/>
      <c r="PFR198" s="189"/>
      <c r="PFS198" s="189"/>
      <c r="PFT198" s="189"/>
      <c r="PFU198" s="189"/>
      <c r="POU198" s="189"/>
      <c r="POV198" s="189"/>
      <c r="PPD198" s="189"/>
      <c r="PPE198" s="189"/>
      <c r="PPF198" s="189"/>
      <c r="PPG198" s="189"/>
      <c r="PPH198" s="189"/>
      <c r="PPI198" s="189"/>
      <c r="PPJ198" s="189"/>
      <c r="PPK198" s="189"/>
      <c r="PPL198" s="189"/>
      <c r="PPM198" s="189"/>
      <c r="PPN198" s="189"/>
      <c r="PPO198" s="189"/>
      <c r="PPP198" s="189"/>
      <c r="PPQ198" s="189"/>
      <c r="PYQ198" s="189"/>
      <c r="PYR198" s="189"/>
      <c r="PYZ198" s="189"/>
      <c r="PZA198" s="189"/>
      <c r="PZB198" s="189"/>
      <c r="PZC198" s="189"/>
      <c r="PZD198" s="189"/>
      <c r="PZE198" s="189"/>
      <c r="PZF198" s="189"/>
      <c r="PZG198" s="189"/>
      <c r="PZH198" s="189"/>
      <c r="PZI198" s="189"/>
      <c r="PZJ198" s="189"/>
      <c r="PZK198" s="189"/>
      <c r="PZL198" s="189"/>
      <c r="PZM198" s="189"/>
      <c r="QIM198" s="189"/>
      <c r="QIN198" s="189"/>
      <c r="QIV198" s="189"/>
      <c r="QIW198" s="189"/>
      <c r="QIX198" s="189"/>
      <c r="QIY198" s="189"/>
      <c r="QIZ198" s="189"/>
      <c r="QJA198" s="189"/>
      <c r="QJB198" s="189"/>
      <c r="QJC198" s="189"/>
      <c r="QJD198" s="189"/>
      <c r="QJE198" s="189"/>
      <c r="QJF198" s="189"/>
      <c r="QJG198" s="189"/>
      <c r="QJH198" s="189"/>
      <c r="QJI198" s="189"/>
      <c r="QSI198" s="189"/>
      <c r="QSJ198" s="189"/>
      <c r="QSR198" s="189"/>
      <c r="QSS198" s="189"/>
      <c r="QST198" s="189"/>
      <c r="QSU198" s="189"/>
      <c r="QSV198" s="189"/>
      <c r="QSW198" s="189"/>
      <c r="QSX198" s="189"/>
      <c r="QSY198" s="189"/>
      <c r="QSZ198" s="189"/>
      <c r="QTA198" s="189"/>
      <c r="QTB198" s="189"/>
      <c r="QTC198" s="189"/>
      <c r="QTD198" s="189"/>
      <c r="QTE198" s="189"/>
      <c r="RCE198" s="189"/>
      <c r="RCF198" s="189"/>
      <c r="RCN198" s="189"/>
      <c r="RCO198" s="189"/>
      <c r="RCP198" s="189"/>
      <c r="RCQ198" s="189"/>
      <c r="RCR198" s="189"/>
      <c r="RCS198" s="189"/>
      <c r="RCT198" s="189"/>
      <c r="RCU198" s="189"/>
      <c r="RCV198" s="189"/>
      <c r="RCW198" s="189"/>
      <c r="RCX198" s="189"/>
      <c r="RCY198" s="189"/>
      <c r="RCZ198" s="189"/>
      <c r="RDA198" s="189"/>
      <c r="RMA198" s="189"/>
      <c r="RMB198" s="189"/>
      <c r="RMJ198" s="189"/>
      <c r="RMK198" s="189"/>
      <c r="RML198" s="189"/>
      <c r="RMM198" s="189"/>
      <c r="RMN198" s="189"/>
      <c r="RMO198" s="189"/>
      <c r="RMP198" s="189"/>
      <c r="RMQ198" s="189"/>
      <c r="RMR198" s="189"/>
      <c r="RMS198" s="189"/>
      <c r="RMT198" s="189"/>
      <c r="RMU198" s="189"/>
      <c r="RMV198" s="189"/>
      <c r="RMW198" s="189"/>
      <c r="RVW198" s="189"/>
      <c r="RVX198" s="189"/>
      <c r="RWF198" s="189"/>
      <c r="RWG198" s="189"/>
      <c r="RWH198" s="189"/>
      <c r="RWI198" s="189"/>
      <c r="RWJ198" s="189"/>
      <c r="RWK198" s="189"/>
      <c r="RWL198" s="189"/>
      <c r="RWM198" s="189"/>
      <c r="RWN198" s="189"/>
      <c r="RWO198" s="189"/>
      <c r="RWP198" s="189"/>
      <c r="RWQ198" s="189"/>
      <c r="RWR198" s="189"/>
      <c r="RWS198" s="189"/>
      <c r="SFS198" s="189"/>
      <c r="SFT198" s="189"/>
      <c r="SGB198" s="189"/>
      <c r="SGC198" s="189"/>
      <c r="SGD198" s="189"/>
      <c r="SGE198" s="189"/>
      <c r="SGF198" s="189"/>
      <c r="SGG198" s="189"/>
      <c r="SGH198" s="189"/>
      <c r="SGI198" s="189"/>
      <c r="SGJ198" s="189"/>
      <c r="SGK198" s="189"/>
      <c r="SGL198" s="189"/>
      <c r="SGM198" s="189"/>
      <c r="SGN198" s="189"/>
      <c r="SGO198" s="189"/>
      <c r="SPO198" s="189"/>
      <c r="SPP198" s="189"/>
      <c r="SPX198" s="189"/>
      <c r="SPY198" s="189"/>
      <c r="SPZ198" s="189"/>
      <c r="SQA198" s="189"/>
      <c r="SQB198" s="189"/>
      <c r="SQC198" s="189"/>
      <c r="SQD198" s="189"/>
      <c r="SQE198" s="189"/>
      <c r="SQF198" s="189"/>
      <c r="SQG198" s="189"/>
      <c r="SQH198" s="189"/>
      <c r="SQI198" s="189"/>
      <c r="SQJ198" s="189"/>
      <c r="SQK198" s="189"/>
      <c r="SZK198" s="189"/>
      <c r="SZL198" s="189"/>
      <c r="SZT198" s="189"/>
      <c r="SZU198" s="189"/>
      <c r="SZV198" s="189"/>
      <c r="SZW198" s="189"/>
      <c r="SZX198" s="189"/>
      <c r="SZY198" s="189"/>
      <c r="SZZ198" s="189"/>
      <c r="TAA198" s="189"/>
      <c r="TAB198" s="189"/>
      <c r="TAC198" s="189"/>
      <c r="TAD198" s="189"/>
      <c r="TAE198" s="189"/>
      <c r="TAF198" s="189"/>
      <c r="TAG198" s="189"/>
      <c r="TJG198" s="189"/>
      <c r="TJH198" s="189"/>
      <c r="TJP198" s="189"/>
      <c r="TJQ198" s="189"/>
      <c r="TJR198" s="189"/>
      <c r="TJS198" s="189"/>
      <c r="TJT198" s="189"/>
      <c r="TJU198" s="189"/>
      <c r="TJV198" s="189"/>
      <c r="TJW198" s="189"/>
      <c r="TJX198" s="189"/>
      <c r="TJY198" s="189"/>
      <c r="TJZ198" s="189"/>
      <c r="TKA198" s="189"/>
      <c r="TKB198" s="189"/>
      <c r="TKC198" s="189"/>
      <c r="TTC198" s="189"/>
      <c r="TTD198" s="189"/>
      <c r="TTL198" s="189"/>
      <c r="TTM198" s="189"/>
      <c r="TTN198" s="189"/>
      <c r="TTO198" s="189"/>
      <c r="TTP198" s="189"/>
      <c r="TTQ198" s="189"/>
      <c r="TTR198" s="189"/>
      <c r="TTS198" s="189"/>
      <c r="TTT198" s="189"/>
      <c r="TTU198" s="189"/>
      <c r="TTV198" s="189"/>
      <c r="TTW198" s="189"/>
      <c r="TTX198" s="189"/>
      <c r="TTY198" s="189"/>
      <c r="UCY198" s="189"/>
      <c r="UCZ198" s="189"/>
      <c r="UDH198" s="189"/>
      <c r="UDI198" s="189"/>
      <c r="UDJ198" s="189"/>
      <c r="UDK198" s="189"/>
      <c r="UDL198" s="189"/>
      <c r="UDM198" s="189"/>
      <c r="UDN198" s="189"/>
      <c r="UDO198" s="189"/>
      <c r="UDP198" s="189"/>
      <c r="UDQ198" s="189"/>
      <c r="UDR198" s="189"/>
      <c r="UDS198" s="189"/>
      <c r="UDT198" s="189"/>
      <c r="UDU198" s="189"/>
      <c r="UMU198" s="189"/>
      <c r="UMV198" s="189"/>
      <c r="UND198" s="189"/>
      <c r="UNE198" s="189"/>
      <c r="UNF198" s="189"/>
      <c r="UNG198" s="189"/>
      <c r="UNH198" s="189"/>
      <c r="UNI198" s="189"/>
      <c r="UNJ198" s="189"/>
      <c r="UNK198" s="189"/>
      <c r="UNL198" s="189"/>
      <c r="UNM198" s="189"/>
      <c r="UNN198" s="189"/>
      <c r="UNO198" s="189"/>
      <c r="UNP198" s="189"/>
      <c r="UNQ198" s="189"/>
      <c r="UWQ198" s="189"/>
      <c r="UWR198" s="189"/>
      <c r="UWZ198" s="189"/>
      <c r="UXA198" s="189"/>
      <c r="UXB198" s="189"/>
      <c r="UXC198" s="189"/>
      <c r="UXD198" s="189"/>
      <c r="UXE198" s="189"/>
      <c r="UXF198" s="189"/>
      <c r="UXG198" s="189"/>
      <c r="UXH198" s="189"/>
      <c r="UXI198" s="189"/>
      <c r="UXJ198" s="189"/>
      <c r="UXK198" s="189"/>
      <c r="UXL198" s="189"/>
      <c r="UXM198" s="189"/>
      <c r="VGM198" s="189"/>
      <c r="VGN198" s="189"/>
      <c r="VGV198" s="189"/>
      <c r="VGW198" s="189"/>
      <c r="VGX198" s="189"/>
      <c r="VGY198" s="189"/>
      <c r="VGZ198" s="189"/>
      <c r="VHA198" s="189"/>
      <c r="VHB198" s="189"/>
      <c r="VHC198" s="189"/>
      <c r="VHD198" s="189"/>
      <c r="VHE198" s="189"/>
      <c r="VHF198" s="189"/>
      <c r="VHG198" s="189"/>
      <c r="VHH198" s="189"/>
      <c r="VHI198" s="189"/>
      <c r="VQI198" s="189"/>
      <c r="VQJ198" s="189"/>
      <c r="VQR198" s="189"/>
      <c r="VQS198" s="189"/>
      <c r="VQT198" s="189"/>
      <c r="VQU198" s="189"/>
      <c r="VQV198" s="189"/>
      <c r="VQW198" s="189"/>
      <c r="VQX198" s="189"/>
      <c r="VQY198" s="189"/>
      <c r="VQZ198" s="189"/>
      <c r="VRA198" s="189"/>
      <c r="VRB198" s="189"/>
      <c r="VRC198" s="189"/>
      <c r="VRD198" s="189"/>
      <c r="VRE198" s="189"/>
      <c r="WAE198" s="189"/>
      <c r="WAF198" s="189"/>
      <c r="WAN198" s="189"/>
      <c r="WAO198" s="189"/>
      <c r="WAP198" s="189"/>
      <c r="WAQ198" s="189"/>
      <c r="WAR198" s="189"/>
      <c r="WAS198" s="189"/>
      <c r="WAT198" s="189"/>
      <c r="WAU198" s="189"/>
      <c r="WAV198" s="189"/>
      <c r="WAW198" s="189"/>
      <c r="WAX198" s="189"/>
      <c r="WAY198" s="189"/>
      <c r="WAZ198" s="189"/>
      <c r="WBA198" s="189"/>
      <c r="WKA198" s="189"/>
      <c r="WKB198" s="189"/>
      <c r="WKJ198" s="189"/>
      <c r="WKK198" s="189"/>
      <c r="WKL198" s="189"/>
      <c r="WKM198" s="189"/>
      <c r="WKN198" s="189"/>
      <c r="WKO198" s="189"/>
      <c r="WKP198" s="189"/>
      <c r="WKQ198" s="189"/>
      <c r="WKR198" s="189"/>
      <c r="WKS198" s="189"/>
      <c r="WKT198" s="189"/>
      <c r="WKU198" s="189"/>
      <c r="WKV198" s="189"/>
      <c r="WKW198" s="189"/>
      <c r="WTW198" s="189"/>
      <c r="WTX198" s="189"/>
      <c r="WUF198" s="189"/>
      <c r="WUG198" s="189"/>
      <c r="WUH198" s="189"/>
      <c r="WUI198" s="189"/>
      <c r="WUJ198" s="189"/>
      <c r="WUK198" s="189"/>
      <c r="WUL198" s="189"/>
      <c r="WUM198" s="189"/>
      <c r="WUN198" s="189"/>
      <c r="WUO198" s="189"/>
      <c r="WUP198" s="189"/>
      <c r="WUQ198" s="189"/>
      <c r="WUR198" s="189"/>
      <c r="WUS198" s="189"/>
    </row>
    <row r="199" spans="1:16344" s="195" customFormat="1" ht="47.25" hidden="1" outlineLevel="1" x14ac:dyDescent="0.25">
      <c r="A199" s="78"/>
      <c r="B199" s="194" t="s">
        <v>166</v>
      </c>
      <c r="C199" s="72"/>
      <c r="D199" s="102">
        <v>3601.752</v>
      </c>
      <c r="E199" s="102">
        <v>3601.752</v>
      </c>
      <c r="F199" s="73">
        <v>0</v>
      </c>
      <c r="G199" s="231">
        <v>0</v>
      </c>
      <c r="H199" s="129">
        <v>0</v>
      </c>
      <c r="I199" s="153">
        <f t="shared" si="10"/>
        <v>0</v>
      </c>
      <c r="J199" s="149"/>
      <c r="K199" s="149"/>
      <c r="L199" s="149"/>
      <c r="M199" s="149"/>
      <c r="N199" s="72"/>
      <c r="HK199" s="196"/>
      <c r="HL199" s="196"/>
      <c r="HT199" s="196"/>
      <c r="HU199" s="196"/>
      <c r="HV199" s="196"/>
      <c r="HW199" s="196"/>
      <c r="HX199" s="196"/>
      <c r="HY199" s="196"/>
      <c r="HZ199" s="196"/>
      <c r="IA199" s="196"/>
      <c r="IB199" s="196"/>
      <c r="IC199" s="196"/>
      <c r="ID199" s="196"/>
      <c r="IE199" s="196"/>
      <c r="IF199" s="196"/>
      <c r="IG199" s="196"/>
      <c r="RG199" s="196"/>
      <c r="RH199" s="196"/>
      <c r="RP199" s="196"/>
      <c r="RQ199" s="196"/>
      <c r="RR199" s="196"/>
      <c r="RS199" s="196"/>
      <c r="RT199" s="196"/>
      <c r="RU199" s="196"/>
      <c r="RV199" s="196"/>
      <c r="RW199" s="196"/>
      <c r="RX199" s="196"/>
      <c r="RY199" s="196"/>
      <c r="RZ199" s="196"/>
      <c r="SA199" s="196"/>
      <c r="SB199" s="196"/>
      <c r="SC199" s="196"/>
      <c r="ABC199" s="196"/>
      <c r="ABD199" s="196"/>
      <c r="ABL199" s="196"/>
      <c r="ABM199" s="196"/>
      <c r="ABN199" s="196"/>
      <c r="ABO199" s="196"/>
      <c r="ABP199" s="196"/>
      <c r="ABQ199" s="196"/>
      <c r="ABR199" s="196"/>
      <c r="ABS199" s="196"/>
      <c r="ABT199" s="196"/>
      <c r="ABU199" s="196"/>
      <c r="ABV199" s="196"/>
      <c r="ABW199" s="196"/>
      <c r="ABX199" s="196"/>
      <c r="ABY199" s="196"/>
      <c r="AKY199" s="196"/>
      <c r="AKZ199" s="196"/>
      <c r="ALH199" s="196"/>
      <c r="ALI199" s="196"/>
      <c r="ALJ199" s="196"/>
      <c r="ALK199" s="196"/>
      <c r="ALL199" s="196"/>
      <c r="ALM199" s="196"/>
      <c r="ALN199" s="196"/>
      <c r="ALO199" s="196"/>
      <c r="ALP199" s="196"/>
      <c r="ALQ199" s="196"/>
      <c r="ALR199" s="196"/>
      <c r="ALS199" s="196"/>
      <c r="ALT199" s="196"/>
      <c r="ALU199" s="196"/>
      <c r="AUU199" s="196"/>
      <c r="AUV199" s="196"/>
      <c r="AVD199" s="196"/>
      <c r="AVE199" s="196"/>
      <c r="AVF199" s="196"/>
      <c r="AVG199" s="196"/>
      <c r="AVH199" s="196"/>
      <c r="AVI199" s="196"/>
      <c r="AVJ199" s="196"/>
      <c r="AVK199" s="196"/>
      <c r="AVL199" s="196"/>
      <c r="AVM199" s="196"/>
      <c r="AVN199" s="196"/>
      <c r="AVO199" s="196"/>
      <c r="AVP199" s="196"/>
      <c r="AVQ199" s="196"/>
      <c r="BEQ199" s="196"/>
      <c r="BER199" s="196"/>
      <c r="BEZ199" s="196"/>
      <c r="BFA199" s="196"/>
      <c r="BFB199" s="196"/>
      <c r="BFC199" s="196"/>
      <c r="BFD199" s="196"/>
      <c r="BFE199" s="196"/>
      <c r="BFF199" s="196"/>
      <c r="BFG199" s="196"/>
      <c r="BFH199" s="196"/>
      <c r="BFI199" s="196"/>
      <c r="BFJ199" s="196"/>
      <c r="BFK199" s="196"/>
      <c r="BFL199" s="196"/>
      <c r="BFM199" s="196"/>
      <c r="BOM199" s="196"/>
      <c r="BON199" s="196"/>
      <c r="BOV199" s="196"/>
      <c r="BOW199" s="196"/>
      <c r="BOX199" s="196"/>
      <c r="BOY199" s="196"/>
      <c r="BOZ199" s="196"/>
      <c r="BPA199" s="196"/>
      <c r="BPB199" s="196"/>
      <c r="BPC199" s="196"/>
      <c r="BPD199" s="196"/>
      <c r="BPE199" s="196"/>
      <c r="BPF199" s="196"/>
      <c r="BPG199" s="196"/>
      <c r="BPH199" s="196"/>
      <c r="BPI199" s="196"/>
      <c r="BYI199" s="196"/>
      <c r="BYJ199" s="196"/>
      <c r="BYR199" s="196"/>
      <c r="BYS199" s="196"/>
      <c r="BYT199" s="196"/>
      <c r="BYU199" s="196"/>
      <c r="BYV199" s="196"/>
      <c r="BYW199" s="196"/>
      <c r="BYX199" s="196"/>
      <c r="BYY199" s="196"/>
      <c r="BYZ199" s="196"/>
      <c r="BZA199" s="196"/>
      <c r="BZB199" s="196"/>
      <c r="BZC199" s="196"/>
      <c r="BZD199" s="196"/>
      <c r="BZE199" s="196"/>
      <c r="CIE199" s="196"/>
      <c r="CIF199" s="196"/>
      <c r="CIN199" s="196"/>
      <c r="CIO199" s="196"/>
      <c r="CIP199" s="196"/>
      <c r="CIQ199" s="196"/>
      <c r="CIR199" s="196"/>
      <c r="CIS199" s="196"/>
      <c r="CIT199" s="196"/>
      <c r="CIU199" s="196"/>
      <c r="CIV199" s="196"/>
      <c r="CIW199" s="196"/>
      <c r="CIX199" s="196"/>
      <c r="CIY199" s="196"/>
      <c r="CIZ199" s="196"/>
      <c r="CJA199" s="196"/>
      <c r="CSA199" s="196"/>
      <c r="CSB199" s="196"/>
      <c r="CSJ199" s="196"/>
      <c r="CSK199" s="196"/>
      <c r="CSL199" s="196"/>
      <c r="CSM199" s="196"/>
      <c r="CSN199" s="196"/>
      <c r="CSO199" s="196"/>
      <c r="CSP199" s="196"/>
      <c r="CSQ199" s="196"/>
      <c r="CSR199" s="196"/>
      <c r="CSS199" s="196"/>
      <c r="CST199" s="196"/>
      <c r="CSU199" s="196"/>
      <c r="CSV199" s="196"/>
      <c r="CSW199" s="196"/>
      <c r="DBW199" s="196"/>
      <c r="DBX199" s="196"/>
      <c r="DCF199" s="196"/>
      <c r="DCG199" s="196"/>
      <c r="DCH199" s="196"/>
      <c r="DCI199" s="196"/>
      <c r="DCJ199" s="196"/>
      <c r="DCK199" s="196"/>
      <c r="DCL199" s="196"/>
      <c r="DCM199" s="196"/>
      <c r="DCN199" s="196"/>
      <c r="DCO199" s="196"/>
      <c r="DCP199" s="196"/>
      <c r="DCQ199" s="196"/>
      <c r="DCR199" s="196"/>
      <c r="DCS199" s="196"/>
      <c r="DLS199" s="196"/>
      <c r="DLT199" s="196"/>
      <c r="DMB199" s="196"/>
      <c r="DMC199" s="196"/>
      <c r="DMD199" s="196"/>
      <c r="DME199" s="196"/>
      <c r="DMF199" s="196"/>
      <c r="DMG199" s="196"/>
      <c r="DMH199" s="196"/>
      <c r="DMI199" s="196"/>
      <c r="DMJ199" s="196"/>
      <c r="DMK199" s="196"/>
      <c r="DML199" s="196"/>
      <c r="DMM199" s="196"/>
      <c r="DMN199" s="196"/>
      <c r="DMO199" s="196"/>
      <c r="DVO199" s="196"/>
      <c r="DVP199" s="196"/>
      <c r="DVX199" s="196"/>
      <c r="DVY199" s="196"/>
      <c r="DVZ199" s="196"/>
      <c r="DWA199" s="196"/>
      <c r="DWB199" s="196"/>
      <c r="DWC199" s="196"/>
      <c r="DWD199" s="196"/>
      <c r="DWE199" s="196"/>
      <c r="DWF199" s="196"/>
      <c r="DWG199" s="196"/>
      <c r="DWH199" s="196"/>
      <c r="DWI199" s="196"/>
      <c r="DWJ199" s="196"/>
      <c r="DWK199" s="196"/>
      <c r="EFK199" s="196"/>
      <c r="EFL199" s="196"/>
      <c r="EFT199" s="196"/>
      <c r="EFU199" s="196"/>
      <c r="EFV199" s="196"/>
      <c r="EFW199" s="196"/>
      <c r="EFX199" s="196"/>
      <c r="EFY199" s="196"/>
      <c r="EFZ199" s="196"/>
      <c r="EGA199" s="196"/>
      <c r="EGB199" s="196"/>
      <c r="EGC199" s="196"/>
      <c r="EGD199" s="196"/>
      <c r="EGE199" s="196"/>
      <c r="EGF199" s="196"/>
      <c r="EGG199" s="196"/>
      <c r="EPG199" s="196"/>
      <c r="EPH199" s="196"/>
      <c r="EPP199" s="196"/>
      <c r="EPQ199" s="196"/>
      <c r="EPR199" s="196"/>
      <c r="EPS199" s="196"/>
      <c r="EPT199" s="196"/>
      <c r="EPU199" s="196"/>
      <c r="EPV199" s="196"/>
      <c r="EPW199" s="196"/>
      <c r="EPX199" s="196"/>
      <c r="EPY199" s="196"/>
      <c r="EPZ199" s="196"/>
      <c r="EQA199" s="196"/>
      <c r="EQB199" s="196"/>
      <c r="EQC199" s="196"/>
      <c r="EZC199" s="196"/>
      <c r="EZD199" s="196"/>
      <c r="EZL199" s="196"/>
      <c r="EZM199" s="196"/>
      <c r="EZN199" s="196"/>
      <c r="EZO199" s="196"/>
      <c r="EZP199" s="196"/>
      <c r="EZQ199" s="196"/>
      <c r="EZR199" s="196"/>
      <c r="EZS199" s="196"/>
      <c r="EZT199" s="196"/>
      <c r="EZU199" s="196"/>
      <c r="EZV199" s="196"/>
      <c r="EZW199" s="196"/>
      <c r="EZX199" s="196"/>
      <c r="EZY199" s="196"/>
      <c r="FIY199" s="196"/>
      <c r="FIZ199" s="196"/>
      <c r="FJH199" s="196"/>
      <c r="FJI199" s="196"/>
      <c r="FJJ199" s="196"/>
      <c r="FJK199" s="196"/>
      <c r="FJL199" s="196"/>
      <c r="FJM199" s="196"/>
      <c r="FJN199" s="196"/>
      <c r="FJO199" s="196"/>
      <c r="FJP199" s="196"/>
      <c r="FJQ199" s="196"/>
      <c r="FJR199" s="196"/>
      <c r="FJS199" s="196"/>
      <c r="FJT199" s="196"/>
      <c r="FJU199" s="196"/>
      <c r="FSU199" s="196"/>
      <c r="FSV199" s="196"/>
      <c r="FTD199" s="196"/>
      <c r="FTE199" s="196"/>
      <c r="FTF199" s="196"/>
      <c r="FTG199" s="196"/>
      <c r="FTH199" s="196"/>
      <c r="FTI199" s="196"/>
      <c r="FTJ199" s="196"/>
      <c r="FTK199" s="196"/>
      <c r="FTL199" s="196"/>
      <c r="FTM199" s="196"/>
      <c r="FTN199" s="196"/>
      <c r="FTO199" s="196"/>
      <c r="FTP199" s="196"/>
      <c r="FTQ199" s="196"/>
      <c r="GCQ199" s="196"/>
      <c r="GCR199" s="196"/>
      <c r="GCZ199" s="196"/>
      <c r="GDA199" s="196"/>
      <c r="GDB199" s="196"/>
      <c r="GDC199" s="196"/>
      <c r="GDD199" s="196"/>
      <c r="GDE199" s="196"/>
      <c r="GDF199" s="196"/>
      <c r="GDG199" s="196"/>
      <c r="GDH199" s="196"/>
      <c r="GDI199" s="196"/>
      <c r="GDJ199" s="196"/>
      <c r="GDK199" s="196"/>
      <c r="GDL199" s="196"/>
      <c r="GDM199" s="196"/>
      <c r="GMM199" s="196"/>
      <c r="GMN199" s="196"/>
      <c r="GMV199" s="196"/>
      <c r="GMW199" s="196"/>
      <c r="GMX199" s="196"/>
      <c r="GMY199" s="196"/>
      <c r="GMZ199" s="196"/>
      <c r="GNA199" s="196"/>
      <c r="GNB199" s="196"/>
      <c r="GNC199" s="196"/>
      <c r="GND199" s="196"/>
      <c r="GNE199" s="196"/>
      <c r="GNF199" s="196"/>
      <c r="GNG199" s="196"/>
      <c r="GNH199" s="196"/>
      <c r="GNI199" s="196"/>
      <c r="GWI199" s="196"/>
      <c r="GWJ199" s="196"/>
      <c r="GWR199" s="196"/>
      <c r="GWS199" s="196"/>
      <c r="GWT199" s="196"/>
      <c r="GWU199" s="196"/>
      <c r="GWV199" s="196"/>
      <c r="GWW199" s="196"/>
      <c r="GWX199" s="196"/>
      <c r="GWY199" s="196"/>
      <c r="GWZ199" s="196"/>
      <c r="GXA199" s="196"/>
      <c r="GXB199" s="196"/>
      <c r="GXC199" s="196"/>
      <c r="GXD199" s="196"/>
      <c r="GXE199" s="196"/>
      <c r="HGE199" s="196"/>
      <c r="HGF199" s="196"/>
      <c r="HGN199" s="196"/>
      <c r="HGO199" s="196"/>
      <c r="HGP199" s="196"/>
      <c r="HGQ199" s="196"/>
      <c r="HGR199" s="196"/>
      <c r="HGS199" s="196"/>
      <c r="HGT199" s="196"/>
      <c r="HGU199" s="196"/>
      <c r="HGV199" s="196"/>
      <c r="HGW199" s="196"/>
      <c r="HGX199" s="196"/>
      <c r="HGY199" s="196"/>
      <c r="HGZ199" s="196"/>
      <c r="HHA199" s="196"/>
      <c r="HQA199" s="196"/>
      <c r="HQB199" s="196"/>
      <c r="HQJ199" s="196"/>
      <c r="HQK199" s="196"/>
      <c r="HQL199" s="196"/>
      <c r="HQM199" s="196"/>
      <c r="HQN199" s="196"/>
      <c r="HQO199" s="196"/>
      <c r="HQP199" s="196"/>
      <c r="HQQ199" s="196"/>
      <c r="HQR199" s="196"/>
      <c r="HQS199" s="196"/>
      <c r="HQT199" s="196"/>
      <c r="HQU199" s="196"/>
      <c r="HQV199" s="196"/>
      <c r="HQW199" s="196"/>
      <c r="HZW199" s="196"/>
      <c r="HZX199" s="196"/>
      <c r="IAF199" s="196"/>
      <c r="IAG199" s="196"/>
      <c r="IAH199" s="196"/>
      <c r="IAI199" s="196"/>
      <c r="IAJ199" s="196"/>
      <c r="IAK199" s="196"/>
      <c r="IAL199" s="196"/>
      <c r="IAM199" s="196"/>
      <c r="IAN199" s="196"/>
      <c r="IAO199" s="196"/>
      <c r="IAP199" s="196"/>
      <c r="IAQ199" s="196"/>
      <c r="IAR199" s="196"/>
      <c r="IAS199" s="196"/>
      <c r="IJS199" s="196"/>
      <c r="IJT199" s="196"/>
      <c r="IKB199" s="196"/>
      <c r="IKC199" s="196"/>
      <c r="IKD199" s="196"/>
      <c r="IKE199" s="196"/>
      <c r="IKF199" s="196"/>
      <c r="IKG199" s="196"/>
      <c r="IKH199" s="196"/>
      <c r="IKI199" s="196"/>
      <c r="IKJ199" s="196"/>
      <c r="IKK199" s="196"/>
      <c r="IKL199" s="196"/>
      <c r="IKM199" s="196"/>
      <c r="IKN199" s="196"/>
      <c r="IKO199" s="196"/>
      <c r="ITO199" s="196"/>
      <c r="ITP199" s="196"/>
      <c r="ITX199" s="196"/>
      <c r="ITY199" s="196"/>
      <c r="ITZ199" s="196"/>
      <c r="IUA199" s="196"/>
      <c r="IUB199" s="196"/>
      <c r="IUC199" s="196"/>
      <c r="IUD199" s="196"/>
      <c r="IUE199" s="196"/>
      <c r="IUF199" s="196"/>
      <c r="IUG199" s="196"/>
      <c r="IUH199" s="196"/>
      <c r="IUI199" s="196"/>
      <c r="IUJ199" s="196"/>
      <c r="IUK199" s="196"/>
      <c r="JDK199" s="196"/>
      <c r="JDL199" s="196"/>
      <c r="JDT199" s="196"/>
      <c r="JDU199" s="196"/>
      <c r="JDV199" s="196"/>
      <c r="JDW199" s="196"/>
      <c r="JDX199" s="196"/>
      <c r="JDY199" s="196"/>
      <c r="JDZ199" s="196"/>
      <c r="JEA199" s="196"/>
      <c r="JEB199" s="196"/>
      <c r="JEC199" s="196"/>
      <c r="JED199" s="196"/>
      <c r="JEE199" s="196"/>
      <c r="JEF199" s="196"/>
      <c r="JEG199" s="196"/>
      <c r="JNG199" s="196"/>
      <c r="JNH199" s="196"/>
      <c r="JNP199" s="196"/>
      <c r="JNQ199" s="196"/>
      <c r="JNR199" s="196"/>
      <c r="JNS199" s="196"/>
      <c r="JNT199" s="196"/>
      <c r="JNU199" s="196"/>
      <c r="JNV199" s="196"/>
      <c r="JNW199" s="196"/>
      <c r="JNX199" s="196"/>
      <c r="JNY199" s="196"/>
      <c r="JNZ199" s="196"/>
      <c r="JOA199" s="196"/>
      <c r="JOB199" s="196"/>
      <c r="JOC199" s="196"/>
      <c r="JXC199" s="196"/>
      <c r="JXD199" s="196"/>
      <c r="JXL199" s="196"/>
      <c r="JXM199" s="196"/>
      <c r="JXN199" s="196"/>
      <c r="JXO199" s="196"/>
      <c r="JXP199" s="196"/>
      <c r="JXQ199" s="196"/>
      <c r="JXR199" s="196"/>
      <c r="JXS199" s="196"/>
      <c r="JXT199" s="196"/>
      <c r="JXU199" s="196"/>
      <c r="JXV199" s="196"/>
      <c r="JXW199" s="196"/>
      <c r="JXX199" s="196"/>
      <c r="JXY199" s="196"/>
      <c r="KGY199" s="196"/>
      <c r="KGZ199" s="196"/>
      <c r="KHH199" s="196"/>
      <c r="KHI199" s="196"/>
      <c r="KHJ199" s="196"/>
      <c r="KHK199" s="196"/>
      <c r="KHL199" s="196"/>
      <c r="KHM199" s="196"/>
      <c r="KHN199" s="196"/>
      <c r="KHO199" s="196"/>
      <c r="KHP199" s="196"/>
      <c r="KHQ199" s="196"/>
      <c r="KHR199" s="196"/>
      <c r="KHS199" s="196"/>
      <c r="KHT199" s="196"/>
      <c r="KHU199" s="196"/>
      <c r="KQU199" s="196"/>
      <c r="KQV199" s="196"/>
      <c r="KRD199" s="196"/>
      <c r="KRE199" s="196"/>
      <c r="KRF199" s="196"/>
      <c r="KRG199" s="196"/>
      <c r="KRH199" s="196"/>
      <c r="KRI199" s="196"/>
      <c r="KRJ199" s="196"/>
      <c r="KRK199" s="196"/>
      <c r="KRL199" s="196"/>
      <c r="KRM199" s="196"/>
      <c r="KRN199" s="196"/>
      <c r="KRO199" s="196"/>
      <c r="KRP199" s="196"/>
      <c r="KRQ199" s="196"/>
      <c r="LAQ199" s="196"/>
      <c r="LAR199" s="196"/>
      <c r="LAZ199" s="196"/>
      <c r="LBA199" s="196"/>
      <c r="LBB199" s="196"/>
      <c r="LBC199" s="196"/>
      <c r="LBD199" s="196"/>
      <c r="LBE199" s="196"/>
      <c r="LBF199" s="196"/>
      <c r="LBG199" s="196"/>
      <c r="LBH199" s="196"/>
      <c r="LBI199" s="196"/>
      <c r="LBJ199" s="196"/>
      <c r="LBK199" s="196"/>
      <c r="LBL199" s="196"/>
      <c r="LBM199" s="196"/>
      <c r="LKM199" s="196"/>
      <c r="LKN199" s="196"/>
      <c r="LKV199" s="196"/>
      <c r="LKW199" s="196"/>
      <c r="LKX199" s="196"/>
      <c r="LKY199" s="196"/>
      <c r="LKZ199" s="196"/>
      <c r="LLA199" s="196"/>
      <c r="LLB199" s="196"/>
      <c r="LLC199" s="196"/>
      <c r="LLD199" s="196"/>
      <c r="LLE199" s="196"/>
      <c r="LLF199" s="196"/>
      <c r="LLG199" s="196"/>
      <c r="LLH199" s="196"/>
      <c r="LLI199" s="196"/>
      <c r="LUI199" s="196"/>
      <c r="LUJ199" s="196"/>
      <c r="LUR199" s="196"/>
      <c r="LUS199" s="196"/>
      <c r="LUT199" s="196"/>
      <c r="LUU199" s="196"/>
      <c r="LUV199" s="196"/>
      <c r="LUW199" s="196"/>
      <c r="LUX199" s="196"/>
      <c r="LUY199" s="196"/>
      <c r="LUZ199" s="196"/>
      <c r="LVA199" s="196"/>
      <c r="LVB199" s="196"/>
      <c r="LVC199" s="196"/>
      <c r="LVD199" s="196"/>
      <c r="LVE199" s="196"/>
      <c r="MEE199" s="196"/>
      <c r="MEF199" s="196"/>
      <c r="MEN199" s="196"/>
      <c r="MEO199" s="196"/>
      <c r="MEP199" s="196"/>
      <c r="MEQ199" s="196"/>
      <c r="MER199" s="196"/>
      <c r="MES199" s="196"/>
      <c r="MET199" s="196"/>
      <c r="MEU199" s="196"/>
      <c r="MEV199" s="196"/>
      <c r="MEW199" s="196"/>
      <c r="MEX199" s="196"/>
      <c r="MEY199" s="196"/>
      <c r="MEZ199" s="196"/>
      <c r="MFA199" s="196"/>
      <c r="MOA199" s="196"/>
      <c r="MOB199" s="196"/>
      <c r="MOJ199" s="196"/>
      <c r="MOK199" s="196"/>
      <c r="MOL199" s="196"/>
      <c r="MOM199" s="196"/>
      <c r="MON199" s="196"/>
      <c r="MOO199" s="196"/>
      <c r="MOP199" s="196"/>
      <c r="MOQ199" s="196"/>
      <c r="MOR199" s="196"/>
      <c r="MOS199" s="196"/>
      <c r="MOT199" s="196"/>
      <c r="MOU199" s="196"/>
      <c r="MOV199" s="196"/>
      <c r="MOW199" s="196"/>
      <c r="MXW199" s="196"/>
      <c r="MXX199" s="196"/>
      <c r="MYF199" s="196"/>
      <c r="MYG199" s="196"/>
      <c r="MYH199" s="196"/>
      <c r="MYI199" s="196"/>
      <c r="MYJ199" s="196"/>
      <c r="MYK199" s="196"/>
      <c r="MYL199" s="196"/>
      <c r="MYM199" s="196"/>
      <c r="MYN199" s="196"/>
      <c r="MYO199" s="196"/>
      <c r="MYP199" s="196"/>
      <c r="MYQ199" s="196"/>
      <c r="MYR199" s="196"/>
      <c r="MYS199" s="196"/>
      <c r="NHS199" s="196"/>
      <c r="NHT199" s="196"/>
      <c r="NIB199" s="196"/>
      <c r="NIC199" s="196"/>
      <c r="NID199" s="196"/>
      <c r="NIE199" s="196"/>
      <c r="NIF199" s="196"/>
      <c r="NIG199" s="196"/>
      <c r="NIH199" s="196"/>
      <c r="NII199" s="196"/>
      <c r="NIJ199" s="196"/>
      <c r="NIK199" s="196"/>
      <c r="NIL199" s="196"/>
      <c r="NIM199" s="196"/>
      <c r="NIN199" s="196"/>
      <c r="NIO199" s="196"/>
      <c r="NRO199" s="196"/>
      <c r="NRP199" s="196"/>
      <c r="NRX199" s="196"/>
      <c r="NRY199" s="196"/>
      <c r="NRZ199" s="196"/>
      <c r="NSA199" s="196"/>
      <c r="NSB199" s="196"/>
      <c r="NSC199" s="196"/>
      <c r="NSD199" s="196"/>
      <c r="NSE199" s="196"/>
      <c r="NSF199" s="196"/>
      <c r="NSG199" s="196"/>
      <c r="NSH199" s="196"/>
      <c r="NSI199" s="196"/>
      <c r="NSJ199" s="196"/>
      <c r="NSK199" s="196"/>
      <c r="OBK199" s="196"/>
      <c r="OBL199" s="196"/>
      <c r="OBT199" s="196"/>
      <c r="OBU199" s="196"/>
      <c r="OBV199" s="196"/>
      <c r="OBW199" s="196"/>
      <c r="OBX199" s="196"/>
      <c r="OBY199" s="196"/>
      <c r="OBZ199" s="196"/>
      <c r="OCA199" s="196"/>
      <c r="OCB199" s="196"/>
      <c r="OCC199" s="196"/>
      <c r="OCD199" s="196"/>
      <c r="OCE199" s="196"/>
      <c r="OCF199" s="196"/>
      <c r="OCG199" s="196"/>
      <c r="OLG199" s="196"/>
      <c r="OLH199" s="196"/>
      <c r="OLP199" s="196"/>
      <c r="OLQ199" s="196"/>
      <c r="OLR199" s="196"/>
      <c r="OLS199" s="196"/>
      <c r="OLT199" s="196"/>
      <c r="OLU199" s="196"/>
      <c r="OLV199" s="196"/>
      <c r="OLW199" s="196"/>
      <c r="OLX199" s="196"/>
      <c r="OLY199" s="196"/>
      <c r="OLZ199" s="196"/>
      <c r="OMA199" s="196"/>
      <c r="OMB199" s="196"/>
      <c r="OMC199" s="196"/>
      <c r="OVC199" s="196"/>
      <c r="OVD199" s="196"/>
      <c r="OVL199" s="196"/>
      <c r="OVM199" s="196"/>
      <c r="OVN199" s="196"/>
      <c r="OVO199" s="196"/>
      <c r="OVP199" s="196"/>
      <c r="OVQ199" s="196"/>
      <c r="OVR199" s="196"/>
      <c r="OVS199" s="196"/>
      <c r="OVT199" s="196"/>
      <c r="OVU199" s="196"/>
      <c r="OVV199" s="196"/>
      <c r="OVW199" s="196"/>
      <c r="OVX199" s="196"/>
      <c r="OVY199" s="196"/>
      <c r="PEY199" s="196"/>
      <c r="PEZ199" s="196"/>
      <c r="PFH199" s="196"/>
      <c r="PFI199" s="196"/>
      <c r="PFJ199" s="196"/>
      <c r="PFK199" s="196"/>
      <c r="PFL199" s="196"/>
      <c r="PFM199" s="196"/>
      <c r="PFN199" s="196"/>
      <c r="PFO199" s="196"/>
      <c r="PFP199" s="196"/>
      <c r="PFQ199" s="196"/>
      <c r="PFR199" s="196"/>
      <c r="PFS199" s="196"/>
      <c r="PFT199" s="196"/>
      <c r="PFU199" s="196"/>
      <c r="POU199" s="196"/>
      <c r="POV199" s="196"/>
      <c r="PPD199" s="196"/>
      <c r="PPE199" s="196"/>
      <c r="PPF199" s="196"/>
      <c r="PPG199" s="196"/>
      <c r="PPH199" s="196"/>
      <c r="PPI199" s="196"/>
      <c r="PPJ199" s="196"/>
      <c r="PPK199" s="196"/>
      <c r="PPL199" s="196"/>
      <c r="PPM199" s="196"/>
      <c r="PPN199" s="196"/>
      <c r="PPO199" s="196"/>
      <c r="PPP199" s="196"/>
      <c r="PPQ199" s="196"/>
      <c r="PYQ199" s="196"/>
      <c r="PYR199" s="196"/>
      <c r="PYZ199" s="196"/>
      <c r="PZA199" s="196"/>
      <c r="PZB199" s="196"/>
      <c r="PZC199" s="196"/>
      <c r="PZD199" s="196"/>
      <c r="PZE199" s="196"/>
      <c r="PZF199" s="196"/>
      <c r="PZG199" s="196"/>
      <c r="PZH199" s="196"/>
      <c r="PZI199" s="196"/>
      <c r="PZJ199" s="196"/>
      <c r="PZK199" s="196"/>
      <c r="PZL199" s="196"/>
      <c r="PZM199" s="196"/>
      <c r="QIM199" s="196"/>
      <c r="QIN199" s="196"/>
      <c r="QIV199" s="196"/>
      <c r="QIW199" s="196"/>
      <c r="QIX199" s="196"/>
      <c r="QIY199" s="196"/>
      <c r="QIZ199" s="196"/>
      <c r="QJA199" s="196"/>
      <c r="QJB199" s="196"/>
      <c r="QJC199" s="196"/>
      <c r="QJD199" s="196"/>
      <c r="QJE199" s="196"/>
      <c r="QJF199" s="196"/>
      <c r="QJG199" s="196"/>
      <c r="QJH199" s="196"/>
      <c r="QJI199" s="196"/>
      <c r="QSI199" s="196"/>
      <c r="QSJ199" s="196"/>
      <c r="QSR199" s="196"/>
      <c r="QSS199" s="196"/>
      <c r="QST199" s="196"/>
      <c r="QSU199" s="196"/>
      <c r="QSV199" s="196"/>
      <c r="QSW199" s="196"/>
      <c r="QSX199" s="196"/>
      <c r="QSY199" s="196"/>
      <c r="QSZ199" s="196"/>
      <c r="QTA199" s="196"/>
      <c r="QTB199" s="196"/>
      <c r="QTC199" s="196"/>
      <c r="QTD199" s="196"/>
      <c r="QTE199" s="196"/>
      <c r="RCE199" s="196"/>
      <c r="RCF199" s="196"/>
      <c r="RCN199" s="196"/>
      <c r="RCO199" s="196"/>
      <c r="RCP199" s="196"/>
      <c r="RCQ199" s="196"/>
      <c r="RCR199" s="196"/>
      <c r="RCS199" s="196"/>
      <c r="RCT199" s="196"/>
      <c r="RCU199" s="196"/>
      <c r="RCV199" s="196"/>
      <c r="RCW199" s="196"/>
      <c r="RCX199" s="196"/>
      <c r="RCY199" s="196"/>
      <c r="RCZ199" s="196"/>
      <c r="RDA199" s="196"/>
      <c r="RMA199" s="196"/>
      <c r="RMB199" s="196"/>
      <c r="RMJ199" s="196"/>
      <c r="RMK199" s="196"/>
      <c r="RML199" s="196"/>
      <c r="RMM199" s="196"/>
      <c r="RMN199" s="196"/>
      <c r="RMO199" s="196"/>
      <c r="RMP199" s="196"/>
      <c r="RMQ199" s="196"/>
      <c r="RMR199" s="196"/>
      <c r="RMS199" s="196"/>
      <c r="RMT199" s="196"/>
      <c r="RMU199" s="196"/>
      <c r="RMV199" s="196"/>
      <c r="RMW199" s="196"/>
      <c r="RVW199" s="196"/>
      <c r="RVX199" s="196"/>
      <c r="RWF199" s="196"/>
      <c r="RWG199" s="196"/>
      <c r="RWH199" s="196"/>
      <c r="RWI199" s="196"/>
      <c r="RWJ199" s="196"/>
      <c r="RWK199" s="196"/>
      <c r="RWL199" s="196"/>
      <c r="RWM199" s="196"/>
      <c r="RWN199" s="196"/>
      <c r="RWO199" s="196"/>
      <c r="RWP199" s="196"/>
      <c r="RWQ199" s="196"/>
      <c r="RWR199" s="196"/>
      <c r="RWS199" s="196"/>
      <c r="SFS199" s="196"/>
      <c r="SFT199" s="196"/>
      <c r="SGB199" s="196"/>
      <c r="SGC199" s="196"/>
      <c r="SGD199" s="196"/>
      <c r="SGE199" s="196"/>
      <c r="SGF199" s="196"/>
      <c r="SGG199" s="196"/>
      <c r="SGH199" s="196"/>
      <c r="SGI199" s="196"/>
      <c r="SGJ199" s="196"/>
      <c r="SGK199" s="196"/>
      <c r="SGL199" s="196"/>
      <c r="SGM199" s="196"/>
      <c r="SGN199" s="196"/>
      <c r="SGO199" s="196"/>
      <c r="SPO199" s="196"/>
      <c r="SPP199" s="196"/>
      <c r="SPX199" s="196"/>
      <c r="SPY199" s="196"/>
      <c r="SPZ199" s="196"/>
      <c r="SQA199" s="196"/>
      <c r="SQB199" s="196"/>
      <c r="SQC199" s="196"/>
      <c r="SQD199" s="196"/>
      <c r="SQE199" s="196"/>
      <c r="SQF199" s="196"/>
      <c r="SQG199" s="196"/>
      <c r="SQH199" s="196"/>
      <c r="SQI199" s="196"/>
      <c r="SQJ199" s="196"/>
      <c r="SQK199" s="196"/>
      <c r="SZK199" s="196"/>
      <c r="SZL199" s="196"/>
      <c r="SZT199" s="196"/>
      <c r="SZU199" s="196"/>
      <c r="SZV199" s="196"/>
      <c r="SZW199" s="196"/>
      <c r="SZX199" s="196"/>
      <c r="SZY199" s="196"/>
      <c r="SZZ199" s="196"/>
      <c r="TAA199" s="196"/>
      <c r="TAB199" s="196"/>
      <c r="TAC199" s="196"/>
      <c r="TAD199" s="196"/>
      <c r="TAE199" s="196"/>
      <c r="TAF199" s="196"/>
      <c r="TAG199" s="196"/>
      <c r="TJG199" s="196"/>
      <c r="TJH199" s="196"/>
      <c r="TJP199" s="196"/>
      <c r="TJQ199" s="196"/>
      <c r="TJR199" s="196"/>
      <c r="TJS199" s="196"/>
      <c r="TJT199" s="196"/>
      <c r="TJU199" s="196"/>
      <c r="TJV199" s="196"/>
      <c r="TJW199" s="196"/>
      <c r="TJX199" s="196"/>
      <c r="TJY199" s="196"/>
      <c r="TJZ199" s="196"/>
      <c r="TKA199" s="196"/>
      <c r="TKB199" s="196"/>
      <c r="TKC199" s="196"/>
      <c r="TTC199" s="196"/>
      <c r="TTD199" s="196"/>
      <c r="TTL199" s="196"/>
      <c r="TTM199" s="196"/>
      <c r="TTN199" s="196"/>
      <c r="TTO199" s="196"/>
      <c r="TTP199" s="196"/>
      <c r="TTQ199" s="196"/>
      <c r="TTR199" s="196"/>
      <c r="TTS199" s="196"/>
      <c r="TTT199" s="196"/>
      <c r="TTU199" s="196"/>
      <c r="TTV199" s="196"/>
      <c r="TTW199" s="196"/>
      <c r="TTX199" s="196"/>
      <c r="TTY199" s="196"/>
      <c r="UCY199" s="196"/>
      <c r="UCZ199" s="196"/>
      <c r="UDH199" s="196"/>
      <c r="UDI199" s="196"/>
      <c r="UDJ199" s="196"/>
      <c r="UDK199" s="196"/>
      <c r="UDL199" s="196"/>
      <c r="UDM199" s="196"/>
      <c r="UDN199" s="196"/>
      <c r="UDO199" s="196"/>
      <c r="UDP199" s="196"/>
      <c r="UDQ199" s="196"/>
      <c r="UDR199" s="196"/>
      <c r="UDS199" s="196"/>
      <c r="UDT199" s="196"/>
      <c r="UDU199" s="196"/>
      <c r="UMU199" s="196"/>
      <c r="UMV199" s="196"/>
      <c r="UND199" s="196"/>
      <c r="UNE199" s="196"/>
      <c r="UNF199" s="196"/>
      <c r="UNG199" s="196"/>
      <c r="UNH199" s="196"/>
      <c r="UNI199" s="196"/>
      <c r="UNJ199" s="196"/>
      <c r="UNK199" s="196"/>
      <c r="UNL199" s="196"/>
      <c r="UNM199" s="196"/>
      <c r="UNN199" s="196"/>
      <c r="UNO199" s="196"/>
      <c r="UNP199" s="196"/>
      <c r="UNQ199" s="196"/>
      <c r="UWQ199" s="196"/>
      <c r="UWR199" s="196"/>
      <c r="UWZ199" s="196"/>
      <c r="UXA199" s="196"/>
      <c r="UXB199" s="196"/>
      <c r="UXC199" s="196"/>
      <c r="UXD199" s="196"/>
      <c r="UXE199" s="196"/>
      <c r="UXF199" s="196"/>
      <c r="UXG199" s="196"/>
      <c r="UXH199" s="196"/>
      <c r="UXI199" s="196"/>
      <c r="UXJ199" s="196"/>
      <c r="UXK199" s="196"/>
      <c r="UXL199" s="196"/>
      <c r="UXM199" s="196"/>
      <c r="VGM199" s="196"/>
      <c r="VGN199" s="196"/>
      <c r="VGV199" s="196"/>
      <c r="VGW199" s="196"/>
      <c r="VGX199" s="196"/>
      <c r="VGY199" s="196"/>
      <c r="VGZ199" s="196"/>
      <c r="VHA199" s="196"/>
      <c r="VHB199" s="196"/>
      <c r="VHC199" s="196"/>
      <c r="VHD199" s="196"/>
      <c r="VHE199" s="196"/>
      <c r="VHF199" s="196"/>
      <c r="VHG199" s="196"/>
      <c r="VHH199" s="196"/>
      <c r="VHI199" s="196"/>
      <c r="VQI199" s="196"/>
      <c r="VQJ199" s="196"/>
      <c r="VQR199" s="196"/>
      <c r="VQS199" s="196"/>
      <c r="VQT199" s="196"/>
      <c r="VQU199" s="196"/>
      <c r="VQV199" s="196"/>
      <c r="VQW199" s="196"/>
      <c r="VQX199" s="196"/>
      <c r="VQY199" s="196"/>
      <c r="VQZ199" s="196"/>
      <c r="VRA199" s="196"/>
      <c r="VRB199" s="196"/>
      <c r="VRC199" s="196"/>
      <c r="VRD199" s="196"/>
      <c r="VRE199" s="196"/>
      <c r="WAE199" s="196"/>
      <c r="WAF199" s="196"/>
      <c r="WAN199" s="196"/>
      <c r="WAO199" s="196"/>
      <c r="WAP199" s="196"/>
      <c r="WAQ199" s="196"/>
      <c r="WAR199" s="196"/>
      <c r="WAS199" s="196"/>
      <c r="WAT199" s="196"/>
      <c r="WAU199" s="196"/>
      <c r="WAV199" s="196"/>
      <c r="WAW199" s="196"/>
      <c r="WAX199" s="196"/>
      <c r="WAY199" s="196"/>
      <c r="WAZ199" s="196"/>
      <c r="WBA199" s="196"/>
      <c r="WKA199" s="196"/>
      <c r="WKB199" s="196"/>
      <c r="WKJ199" s="196"/>
      <c r="WKK199" s="196"/>
      <c r="WKL199" s="196"/>
      <c r="WKM199" s="196"/>
      <c r="WKN199" s="196"/>
      <c r="WKO199" s="196"/>
      <c r="WKP199" s="196"/>
      <c r="WKQ199" s="196"/>
      <c r="WKR199" s="196"/>
      <c r="WKS199" s="196"/>
      <c r="WKT199" s="196"/>
      <c r="WKU199" s="196"/>
      <c r="WKV199" s="196"/>
      <c r="WKW199" s="196"/>
      <c r="WTW199" s="196"/>
      <c r="WTX199" s="196"/>
      <c r="WUF199" s="196"/>
      <c r="WUG199" s="196"/>
      <c r="WUH199" s="196"/>
      <c r="WUI199" s="196"/>
      <c r="WUJ199" s="196"/>
      <c r="WUK199" s="196"/>
      <c r="WUL199" s="196"/>
      <c r="WUM199" s="196"/>
      <c r="WUN199" s="196"/>
      <c r="WUO199" s="196"/>
      <c r="WUP199" s="196"/>
      <c r="WUQ199" s="196"/>
      <c r="WUR199" s="196"/>
      <c r="WUS199" s="196"/>
    </row>
    <row r="200" spans="1:16344" s="195" customFormat="1" ht="20.100000000000001" hidden="1" customHeight="1" outlineLevel="1" x14ac:dyDescent="0.25">
      <c r="A200" s="78"/>
      <c r="B200" s="194" t="s">
        <v>192</v>
      </c>
      <c r="C200" s="72"/>
      <c r="D200" s="102">
        <v>641.06600000000003</v>
      </c>
      <c r="E200" s="73">
        <v>641.06600000000003</v>
      </c>
      <c r="F200" s="73">
        <v>0</v>
      </c>
      <c r="G200" s="231">
        <v>0</v>
      </c>
      <c r="H200" s="129">
        <v>0</v>
      </c>
      <c r="I200" s="153">
        <f t="shared" si="10"/>
        <v>0</v>
      </c>
      <c r="J200" s="149"/>
      <c r="K200" s="149"/>
      <c r="L200" s="149"/>
      <c r="M200" s="149"/>
      <c r="N200" s="70"/>
      <c r="HK200" s="196"/>
      <c r="HL200" s="196"/>
      <c r="HT200" s="196"/>
      <c r="HU200" s="196"/>
      <c r="HV200" s="196"/>
      <c r="HW200" s="196"/>
      <c r="HX200" s="196"/>
      <c r="HY200" s="196"/>
      <c r="HZ200" s="196"/>
      <c r="IA200" s="196"/>
      <c r="IB200" s="196"/>
      <c r="IC200" s="196"/>
      <c r="ID200" s="196"/>
      <c r="IE200" s="196"/>
      <c r="IF200" s="196"/>
      <c r="IG200" s="196"/>
      <c r="RG200" s="196"/>
      <c r="RH200" s="196"/>
      <c r="RP200" s="196"/>
      <c r="RQ200" s="196"/>
      <c r="RR200" s="196"/>
      <c r="RS200" s="196"/>
      <c r="RT200" s="196"/>
      <c r="RU200" s="196"/>
      <c r="RV200" s="196"/>
      <c r="RW200" s="196"/>
      <c r="RX200" s="196"/>
      <c r="RY200" s="196"/>
      <c r="RZ200" s="196"/>
      <c r="SA200" s="196"/>
      <c r="SB200" s="196"/>
      <c r="SC200" s="196"/>
      <c r="ABC200" s="196"/>
      <c r="ABD200" s="196"/>
      <c r="ABL200" s="196"/>
      <c r="ABM200" s="196"/>
      <c r="ABN200" s="196"/>
      <c r="ABO200" s="196"/>
      <c r="ABP200" s="196"/>
      <c r="ABQ200" s="196"/>
      <c r="ABR200" s="196"/>
      <c r="ABS200" s="196"/>
      <c r="ABT200" s="196"/>
      <c r="ABU200" s="196"/>
      <c r="ABV200" s="196"/>
      <c r="ABW200" s="196"/>
      <c r="ABX200" s="196"/>
      <c r="ABY200" s="196"/>
      <c r="AKY200" s="196"/>
      <c r="AKZ200" s="196"/>
      <c r="ALH200" s="196"/>
      <c r="ALI200" s="196"/>
      <c r="ALJ200" s="196"/>
      <c r="ALK200" s="196"/>
      <c r="ALL200" s="196"/>
      <c r="ALM200" s="196"/>
      <c r="ALN200" s="196"/>
      <c r="ALO200" s="196"/>
      <c r="ALP200" s="196"/>
      <c r="ALQ200" s="196"/>
      <c r="ALR200" s="196"/>
      <c r="ALS200" s="196"/>
      <c r="ALT200" s="196"/>
      <c r="ALU200" s="196"/>
      <c r="AUU200" s="196"/>
      <c r="AUV200" s="196"/>
      <c r="AVD200" s="196"/>
      <c r="AVE200" s="196"/>
      <c r="AVF200" s="196"/>
      <c r="AVG200" s="196"/>
      <c r="AVH200" s="196"/>
      <c r="AVI200" s="196"/>
      <c r="AVJ200" s="196"/>
      <c r="AVK200" s="196"/>
      <c r="AVL200" s="196"/>
      <c r="AVM200" s="196"/>
      <c r="AVN200" s="196"/>
      <c r="AVO200" s="196"/>
      <c r="AVP200" s="196"/>
      <c r="AVQ200" s="196"/>
      <c r="BEQ200" s="196"/>
      <c r="BER200" s="196"/>
      <c r="BEZ200" s="196"/>
      <c r="BFA200" s="196"/>
      <c r="BFB200" s="196"/>
      <c r="BFC200" s="196"/>
      <c r="BFD200" s="196"/>
      <c r="BFE200" s="196"/>
      <c r="BFF200" s="196"/>
      <c r="BFG200" s="196"/>
      <c r="BFH200" s="196"/>
      <c r="BFI200" s="196"/>
      <c r="BFJ200" s="196"/>
      <c r="BFK200" s="196"/>
      <c r="BFL200" s="196"/>
      <c r="BFM200" s="196"/>
      <c r="BOM200" s="196"/>
      <c r="BON200" s="196"/>
      <c r="BOV200" s="196"/>
      <c r="BOW200" s="196"/>
      <c r="BOX200" s="196"/>
      <c r="BOY200" s="196"/>
      <c r="BOZ200" s="196"/>
      <c r="BPA200" s="196"/>
      <c r="BPB200" s="196"/>
      <c r="BPC200" s="196"/>
      <c r="BPD200" s="196"/>
      <c r="BPE200" s="196"/>
      <c r="BPF200" s="196"/>
      <c r="BPG200" s="196"/>
      <c r="BPH200" s="196"/>
      <c r="BPI200" s="196"/>
      <c r="BYI200" s="196"/>
      <c r="BYJ200" s="196"/>
      <c r="BYR200" s="196"/>
      <c r="BYS200" s="196"/>
      <c r="BYT200" s="196"/>
      <c r="BYU200" s="196"/>
      <c r="BYV200" s="196"/>
      <c r="BYW200" s="196"/>
      <c r="BYX200" s="196"/>
      <c r="BYY200" s="196"/>
      <c r="BYZ200" s="196"/>
      <c r="BZA200" s="196"/>
      <c r="BZB200" s="196"/>
      <c r="BZC200" s="196"/>
      <c r="BZD200" s="196"/>
      <c r="BZE200" s="196"/>
      <c r="CIE200" s="196"/>
      <c r="CIF200" s="196"/>
      <c r="CIN200" s="196"/>
      <c r="CIO200" s="196"/>
      <c r="CIP200" s="196"/>
      <c r="CIQ200" s="196"/>
      <c r="CIR200" s="196"/>
      <c r="CIS200" s="196"/>
      <c r="CIT200" s="196"/>
      <c r="CIU200" s="196"/>
      <c r="CIV200" s="196"/>
      <c r="CIW200" s="196"/>
      <c r="CIX200" s="196"/>
      <c r="CIY200" s="196"/>
      <c r="CIZ200" s="196"/>
      <c r="CJA200" s="196"/>
      <c r="CSA200" s="196"/>
      <c r="CSB200" s="196"/>
      <c r="CSJ200" s="196"/>
      <c r="CSK200" s="196"/>
      <c r="CSL200" s="196"/>
      <c r="CSM200" s="196"/>
      <c r="CSN200" s="196"/>
      <c r="CSO200" s="196"/>
      <c r="CSP200" s="196"/>
      <c r="CSQ200" s="196"/>
      <c r="CSR200" s="196"/>
      <c r="CSS200" s="196"/>
      <c r="CST200" s="196"/>
      <c r="CSU200" s="196"/>
      <c r="CSV200" s="196"/>
      <c r="CSW200" s="196"/>
      <c r="DBW200" s="196"/>
      <c r="DBX200" s="196"/>
      <c r="DCF200" s="196"/>
      <c r="DCG200" s="196"/>
      <c r="DCH200" s="196"/>
      <c r="DCI200" s="196"/>
      <c r="DCJ200" s="196"/>
      <c r="DCK200" s="196"/>
      <c r="DCL200" s="196"/>
      <c r="DCM200" s="196"/>
      <c r="DCN200" s="196"/>
      <c r="DCO200" s="196"/>
      <c r="DCP200" s="196"/>
      <c r="DCQ200" s="196"/>
      <c r="DCR200" s="196"/>
      <c r="DCS200" s="196"/>
      <c r="DLS200" s="196"/>
      <c r="DLT200" s="196"/>
      <c r="DMB200" s="196"/>
      <c r="DMC200" s="196"/>
      <c r="DMD200" s="196"/>
      <c r="DME200" s="196"/>
      <c r="DMF200" s="196"/>
      <c r="DMG200" s="196"/>
      <c r="DMH200" s="196"/>
      <c r="DMI200" s="196"/>
      <c r="DMJ200" s="196"/>
      <c r="DMK200" s="196"/>
      <c r="DML200" s="196"/>
      <c r="DMM200" s="196"/>
      <c r="DMN200" s="196"/>
      <c r="DMO200" s="196"/>
      <c r="DVO200" s="196"/>
      <c r="DVP200" s="196"/>
      <c r="DVX200" s="196"/>
      <c r="DVY200" s="196"/>
      <c r="DVZ200" s="196"/>
      <c r="DWA200" s="196"/>
      <c r="DWB200" s="196"/>
      <c r="DWC200" s="196"/>
      <c r="DWD200" s="196"/>
      <c r="DWE200" s="196"/>
      <c r="DWF200" s="196"/>
      <c r="DWG200" s="196"/>
      <c r="DWH200" s="196"/>
      <c r="DWI200" s="196"/>
      <c r="DWJ200" s="196"/>
      <c r="DWK200" s="196"/>
      <c r="EFK200" s="196"/>
      <c r="EFL200" s="196"/>
      <c r="EFT200" s="196"/>
      <c r="EFU200" s="196"/>
      <c r="EFV200" s="196"/>
      <c r="EFW200" s="196"/>
      <c r="EFX200" s="196"/>
      <c r="EFY200" s="196"/>
      <c r="EFZ200" s="196"/>
      <c r="EGA200" s="196"/>
      <c r="EGB200" s="196"/>
      <c r="EGC200" s="196"/>
      <c r="EGD200" s="196"/>
      <c r="EGE200" s="196"/>
      <c r="EGF200" s="196"/>
      <c r="EGG200" s="196"/>
      <c r="EPG200" s="196"/>
      <c r="EPH200" s="196"/>
      <c r="EPP200" s="196"/>
      <c r="EPQ200" s="196"/>
      <c r="EPR200" s="196"/>
      <c r="EPS200" s="196"/>
      <c r="EPT200" s="196"/>
      <c r="EPU200" s="196"/>
      <c r="EPV200" s="196"/>
      <c r="EPW200" s="196"/>
      <c r="EPX200" s="196"/>
      <c r="EPY200" s="196"/>
      <c r="EPZ200" s="196"/>
      <c r="EQA200" s="196"/>
      <c r="EQB200" s="196"/>
      <c r="EQC200" s="196"/>
      <c r="EZC200" s="196"/>
      <c r="EZD200" s="196"/>
      <c r="EZL200" s="196"/>
      <c r="EZM200" s="196"/>
      <c r="EZN200" s="196"/>
      <c r="EZO200" s="196"/>
      <c r="EZP200" s="196"/>
      <c r="EZQ200" s="196"/>
      <c r="EZR200" s="196"/>
      <c r="EZS200" s="196"/>
      <c r="EZT200" s="196"/>
      <c r="EZU200" s="196"/>
      <c r="EZV200" s="196"/>
      <c r="EZW200" s="196"/>
      <c r="EZX200" s="196"/>
      <c r="EZY200" s="196"/>
      <c r="FIY200" s="196"/>
      <c r="FIZ200" s="196"/>
      <c r="FJH200" s="196"/>
      <c r="FJI200" s="196"/>
      <c r="FJJ200" s="196"/>
      <c r="FJK200" s="196"/>
      <c r="FJL200" s="196"/>
      <c r="FJM200" s="196"/>
      <c r="FJN200" s="196"/>
      <c r="FJO200" s="196"/>
      <c r="FJP200" s="196"/>
      <c r="FJQ200" s="196"/>
      <c r="FJR200" s="196"/>
      <c r="FJS200" s="196"/>
      <c r="FJT200" s="196"/>
      <c r="FJU200" s="196"/>
      <c r="FSU200" s="196"/>
      <c r="FSV200" s="196"/>
      <c r="FTD200" s="196"/>
      <c r="FTE200" s="196"/>
      <c r="FTF200" s="196"/>
      <c r="FTG200" s="196"/>
      <c r="FTH200" s="196"/>
      <c r="FTI200" s="196"/>
      <c r="FTJ200" s="196"/>
      <c r="FTK200" s="196"/>
      <c r="FTL200" s="196"/>
      <c r="FTM200" s="196"/>
      <c r="FTN200" s="196"/>
      <c r="FTO200" s="196"/>
      <c r="FTP200" s="196"/>
      <c r="FTQ200" s="196"/>
      <c r="GCQ200" s="196"/>
      <c r="GCR200" s="196"/>
      <c r="GCZ200" s="196"/>
      <c r="GDA200" s="196"/>
      <c r="GDB200" s="196"/>
      <c r="GDC200" s="196"/>
      <c r="GDD200" s="196"/>
      <c r="GDE200" s="196"/>
      <c r="GDF200" s="196"/>
      <c r="GDG200" s="196"/>
      <c r="GDH200" s="196"/>
      <c r="GDI200" s="196"/>
      <c r="GDJ200" s="196"/>
      <c r="GDK200" s="196"/>
      <c r="GDL200" s="196"/>
      <c r="GDM200" s="196"/>
      <c r="GMM200" s="196"/>
      <c r="GMN200" s="196"/>
      <c r="GMV200" s="196"/>
      <c r="GMW200" s="196"/>
      <c r="GMX200" s="196"/>
      <c r="GMY200" s="196"/>
      <c r="GMZ200" s="196"/>
      <c r="GNA200" s="196"/>
      <c r="GNB200" s="196"/>
      <c r="GNC200" s="196"/>
      <c r="GND200" s="196"/>
      <c r="GNE200" s="196"/>
      <c r="GNF200" s="196"/>
      <c r="GNG200" s="196"/>
      <c r="GNH200" s="196"/>
      <c r="GNI200" s="196"/>
      <c r="GWI200" s="196"/>
      <c r="GWJ200" s="196"/>
      <c r="GWR200" s="196"/>
      <c r="GWS200" s="196"/>
      <c r="GWT200" s="196"/>
      <c r="GWU200" s="196"/>
      <c r="GWV200" s="196"/>
      <c r="GWW200" s="196"/>
      <c r="GWX200" s="196"/>
      <c r="GWY200" s="196"/>
      <c r="GWZ200" s="196"/>
      <c r="GXA200" s="196"/>
      <c r="GXB200" s="196"/>
      <c r="GXC200" s="196"/>
      <c r="GXD200" s="196"/>
      <c r="GXE200" s="196"/>
      <c r="HGE200" s="196"/>
      <c r="HGF200" s="196"/>
      <c r="HGN200" s="196"/>
      <c r="HGO200" s="196"/>
      <c r="HGP200" s="196"/>
      <c r="HGQ200" s="196"/>
      <c r="HGR200" s="196"/>
      <c r="HGS200" s="196"/>
      <c r="HGT200" s="196"/>
      <c r="HGU200" s="196"/>
      <c r="HGV200" s="196"/>
      <c r="HGW200" s="196"/>
      <c r="HGX200" s="196"/>
      <c r="HGY200" s="196"/>
      <c r="HGZ200" s="196"/>
      <c r="HHA200" s="196"/>
      <c r="HQA200" s="196"/>
      <c r="HQB200" s="196"/>
      <c r="HQJ200" s="196"/>
      <c r="HQK200" s="196"/>
      <c r="HQL200" s="196"/>
      <c r="HQM200" s="196"/>
      <c r="HQN200" s="196"/>
      <c r="HQO200" s="196"/>
      <c r="HQP200" s="196"/>
      <c r="HQQ200" s="196"/>
      <c r="HQR200" s="196"/>
      <c r="HQS200" s="196"/>
      <c r="HQT200" s="196"/>
      <c r="HQU200" s="196"/>
      <c r="HQV200" s="196"/>
      <c r="HQW200" s="196"/>
      <c r="HZW200" s="196"/>
      <c r="HZX200" s="196"/>
      <c r="IAF200" s="196"/>
      <c r="IAG200" s="196"/>
      <c r="IAH200" s="196"/>
      <c r="IAI200" s="196"/>
      <c r="IAJ200" s="196"/>
      <c r="IAK200" s="196"/>
      <c r="IAL200" s="196"/>
      <c r="IAM200" s="196"/>
      <c r="IAN200" s="196"/>
      <c r="IAO200" s="196"/>
      <c r="IAP200" s="196"/>
      <c r="IAQ200" s="196"/>
      <c r="IAR200" s="196"/>
      <c r="IAS200" s="196"/>
      <c r="IJS200" s="196"/>
      <c r="IJT200" s="196"/>
      <c r="IKB200" s="196"/>
      <c r="IKC200" s="196"/>
      <c r="IKD200" s="196"/>
      <c r="IKE200" s="196"/>
      <c r="IKF200" s="196"/>
      <c r="IKG200" s="196"/>
      <c r="IKH200" s="196"/>
      <c r="IKI200" s="196"/>
      <c r="IKJ200" s="196"/>
      <c r="IKK200" s="196"/>
      <c r="IKL200" s="196"/>
      <c r="IKM200" s="196"/>
      <c r="IKN200" s="196"/>
      <c r="IKO200" s="196"/>
      <c r="ITO200" s="196"/>
      <c r="ITP200" s="196"/>
      <c r="ITX200" s="196"/>
      <c r="ITY200" s="196"/>
      <c r="ITZ200" s="196"/>
      <c r="IUA200" s="196"/>
      <c r="IUB200" s="196"/>
      <c r="IUC200" s="196"/>
      <c r="IUD200" s="196"/>
      <c r="IUE200" s="196"/>
      <c r="IUF200" s="196"/>
      <c r="IUG200" s="196"/>
      <c r="IUH200" s="196"/>
      <c r="IUI200" s="196"/>
      <c r="IUJ200" s="196"/>
      <c r="IUK200" s="196"/>
      <c r="JDK200" s="196"/>
      <c r="JDL200" s="196"/>
      <c r="JDT200" s="196"/>
      <c r="JDU200" s="196"/>
      <c r="JDV200" s="196"/>
      <c r="JDW200" s="196"/>
      <c r="JDX200" s="196"/>
      <c r="JDY200" s="196"/>
      <c r="JDZ200" s="196"/>
      <c r="JEA200" s="196"/>
      <c r="JEB200" s="196"/>
      <c r="JEC200" s="196"/>
      <c r="JED200" s="196"/>
      <c r="JEE200" s="196"/>
      <c r="JEF200" s="196"/>
      <c r="JEG200" s="196"/>
      <c r="JNG200" s="196"/>
      <c r="JNH200" s="196"/>
      <c r="JNP200" s="196"/>
      <c r="JNQ200" s="196"/>
      <c r="JNR200" s="196"/>
      <c r="JNS200" s="196"/>
      <c r="JNT200" s="196"/>
      <c r="JNU200" s="196"/>
      <c r="JNV200" s="196"/>
      <c r="JNW200" s="196"/>
      <c r="JNX200" s="196"/>
      <c r="JNY200" s="196"/>
      <c r="JNZ200" s="196"/>
      <c r="JOA200" s="196"/>
      <c r="JOB200" s="196"/>
      <c r="JOC200" s="196"/>
      <c r="JXC200" s="196"/>
      <c r="JXD200" s="196"/>
      <c r="JXL200" s="196"/>
      <c r="JXM200" s="196"/>
      <c r="JXN200" s="196"/>
      <c r="JXO200" s="196"/>
      <c r="JXP200" s="196"/>
      <c r="JXQ200" s="196"/>
      <c r="JXR200" s="196"/>
      <c r="JXS200" s="196"/>
      <c r="JXT200" s="196"/>
      <c r="JXU200" s="196"/>
      <c r="JXV200" s="196"/>
      <c r="JXW200" s="196"/>
      <c r="JXX200" s="196"/>
      <c r="JXY200" s="196"/>
      <c r="KGY200" s="196"/>
      <c r="KGZ200" s="196"/>
      <c r="KHH200" s="196"/>
      <c r="KHI200" s="196"/>
      <c r="KHJ200" s="196"/>
      <c r="KHK200" s="196"/>
      <c r="KHL200" s="196"/>
      <c r="KHM200" s="196"/>
      <c r="KHN200" s="196"/>
      <c r="KHO200" s="196"/>
      <c r="KHP200" s="196"/>
      <c r="KHQ200" s="196"/>
      <c r="KHR200" s="196"/>
      <c r="KHS200" s="196"/>
      <c r="KHT200" s="196"/>
      <c r="KHU200" s="196"/>
      <c r="KQU200" s="196"/>
      <c r="KQV200" s="196"/>
      <c r="KRD200" s="196"/>
      <c r="KRE200" s="196"/>
      <c r="KRF200" s="196"/>
      <c r="KRG200" s="196"/>
      <c r="KRH200" s="196"/>
      <c r="KRI200" s="196"/>
      <c r="KRJ200" s="196"/>
      <c r="KRK200" s="196"/>
      <c r="KRL200" s="196"/>
      <c r="KRM200" s="196"/>
      <c r="KRN200" s="196"/>
      <c r="KRO200" s="196"/>
      <c r="KRP200" s="196"/>
      <c r="KRQ200" s="196"/>
      <c r="LAQ200" s="196"/>
      <c r="LAR200" s="196"/>
      <c r="LAZ200" s="196"/>
      <c r="LBA200" s="196"/>
      <c r="LBB200" s="196"/>
      <c r="LBC200" s="196"/>
      <c r="LBD200" s="196"/>
      <c r="LBE200" s="196"/>
      <c r="LBF200" s="196"/>
      <c r="LBG200" s="196"/>
      <c r="LBH200" s="196"/>
      <c r="LBI200" s="196"/>
      <c r="LBJ200" s="196"/>
      <c r="LBK200" s="196"/>
      <c r="LBL200" s="196"/>
      <c r="LBM200" s="196"/>
      <c r="LKM200" s="196"/>
      <c r="LKN200" s="196"/>
      <c r="LKV200" s="196"/>
      <c r="LKW200" s="196"/>
      <c r="LKX200" s="196"/>
      <c r="LKY200" s="196"/>
      <c r="LKZ200" s="196"/>
      <c r="LLA200" s="196"/>
      <c r="LLB200" s="196"/>
      <c r="LLC200" s="196"/>
      <c r="LLD200" s="196"/>
      <c r="LLE200" s="196"/>
      <c r="LLF200" s="196"/>
      <c r="LLG200" s="196"/>
      <c r="LLH200" s="196"/>
      <c r="LLI200" s="196"/>
      <c r="LUI200" s="196"/>
      <c r="LUJ200" s="196"/>
      <c r="LUR200" s="196"/>
      <c r="LUS200" s="196"/>
      <c r="LUT200" s="196"/>
      <c r="LUU200" s="196"/>
      <c r="LUV200" s="196"/>
      <c r="LUW200" s="196"/>
      <c r="LUX200" s="196"/>
      <c r="LUY200" s="196"/>
      <c r="LUZ200" s="196"/>
      <c r="LVA200" s="196"/>
      <c r="LVB200" s="196"/>
      <c r="LVC200" s="196"/>
      <c r="LVD200" s="196"/>
      <c r="LVE200" s="196"/>
      <c r="MEE200" s="196"/>
      <c r="MEF200" s="196"/>
      <c r="MEN200" s="196"/>
      <c r="MEO200" s="196"/>
      <c r="MEP200" s="196"/>
      <c r="MEQ200" s="196"/>
      <c r="MER200" s="196"/>
      <c r="MES200" s="196"/>
      <c r="MET200" s="196"/>
      <c r="MEU200" s="196"/>
      <c r="MEV200" s="196"/>
      <c r="MEW200" s="196"/>
      <c r="MEX200" s="196"/>
      <c r="MEY200" s="196"/>
      <c r="MEZ200" s="196"/>
      <c r="MFA200" s="196"/>
      <c r="MOA200" s="196"/>
      <c r="MOB200" s="196"/>
      <c r="MOJ200" s="196"/>
      <c r="MOK200" s="196"/>
      <c r="MOL200" s="196"/>
      <c r="MOM200" s="196"/>
      <c r="MON200" s="196"/>
      <c r="MOO200" s="196"/>
      <c r="MOP200" s="196"/>
      <c r="MOQ200" s="196"/>
      <c r="MOR200" s="196"/>
      <c r="MOS200" s="196"/>
      <c r="MOT200" s="196"/>
      <c r="MOU200" s="196"/>
      <c r="MOV200" s="196"/>
      <c r="MOW200" s="196"/>
      <c r="MXW200" s="196"/>
      <c r="MXX200" s="196"/>
      <c r="MYF200" s="196"/>
      <c r="MYG200" s="196"/>
      <c r="MYH200" s="196"/>
      <c r="MYI200" s="196"/>
      <c r="MYJ200" s="196"/>
      <c r="MYK200" s="196"/>
      <c r="MYL200" s="196"/>
      <c r="MYM200" s="196"/>
      <c r="MYN200" s="196"/>
      <c r="MYO200" s="196"/>
      <c r="MYP200" s="196"/>
      <c r="MYQ200" s="196"/>
      <c r="MYR200" s="196"/>
      <c r="MYS200" s="196"/>
      <c r="NHS200" s="196"/>
      <c r="NHT200" s="196"/>
      <c r="NIB200" s="196"/>
      <c r="NIC200" s="196"/>
      <c r="NID200" s="196"/>
      <c r="NIE200" s="196"/>
      <c r="NIF200" s="196"/>
      <c r="NIG200" s="196"/>
      <c r="NIH200" s="196"/>
      <c r="NII200" s="196"/>
      <c r="NIJ200" s="196"/>
      <c r="NIK200" s="196"/>
      <c r="NIL200" s="196"/>
      <c r="NIM200" s="196"/>
      <c r="NIN200" s="196"/>
      <c r="NIO200" s="196"/>
      <c r="NRO200" s="196"/>
      <c r="NRP200" s="196"/>
      <c r="NRX200" s="196"/>
      <c r="NRY200" s="196"/>
      <c r="NRZ200" s="196"/>
      <c r="NSA200" s="196"/>
      <c r="NSB200" s="196"/>
      <c r="NSC200" s="196"/>
      <c r="NSD200" s="196"/>
      <c r="NSE200" s="196"/>
      <c r="NSF200" s="196"/>
      <c r="NSG200" s="196"/>
      <c r="NSH200" s="196"/>
      <c r="NSI200" s="196"/>
      <c r="NSJ200" s="196"/>
      <c r="NSK200" s="196"/>
      <c r="OBK200" s="196"/>
      <c r="OBL200" s="196"/>
      <c r="OBT200" s="196"/>
      <c r="OBU200" s="196"/>
      <c r="OBV200" s="196"/>
      <c r="OBW200" s="196"/>
      <c r="OBX200" s="196"/>
      <c r="OBY200" s="196"/>
      <c r="OBZ200" s="196"/>
      <c r="OCA200" s="196"/>
      <c r="OCB200" s="196"/>
      <c r="OCC200" s="196"/>
      <c r="OCD200" s="196"/>
      <c r="OCE200" s="196"/>
      <c r="OCF200" s="196"/>
      <c r="OCG200" s="196"/>
      <c r="OLG200" s="196"/>
      <c r="OLH200" s="196"/>
      <c r="OLP200" s="196"/>
      <c r="OLQ200" s="196"/>
      <c r="OLR200" s="196"/>
      <c r="OLS200" s="196"/>
      <c r="OLT200" s="196"/>
      <c r="OLU200" s="196"/>
      <c r="OLV200" s="196"/>
      <c r="OLW200" s="196"/>
      <c r="OLX200" s="196"/>
      <c r="OLY200" s="196"/>
      <c r="OLZ200" s="196"/>
      <c r="OMA200" s="196"/>
      <c r="OMB200" s="196"/>
      <c r="OMC200" s="196"/>
      <c r="OVC200" s="196"/>
      <c r="OVD200" s="196"/>
      <c r="OVL200" s="196"/>
      <c r="OVM200" s="196"/>
      <c r="OVN200" s="196"/>
      <c r="OVO200" s="196"/>
      <c r="OVP200" s="196"/>
      <c r="OVQ200" s="196"/>
      <c r="OVR200" s="196"/>
      <c r="OVS200" s="196"/>
      <c r="OVT200" s="196"/>
      <c r="OVU200" s="196"/>
      <c r="OVV200" s="196"/>
      <c r="OVW200" s="196"/>
      <c r="OVX200" s="196"/>
      <c r="OVY200" s="196"/>
      <c r="PEY200" s="196"/>
      <c r="PEZ200" s="196"/>
      <c r="PFH200" s="196"/>
      <c r="PFI200" s="196"/>
      <c r="PFJ200" s="196"/>
      <c r="PFK200" s="196"/>
      <c r="PFL200" s="196"/>
      <c r="PFM200" s="196"/>
      <c r="PFN200" s="196"/>
      <c r="PFO200" s="196"/>
      <c r="PFP200" s="196"/>
      <c r="PFQ200" s="196"/>
      <c r="PFR200" s="196"/>
      <c r="PFS200" s="196"/>
      <c r="PFT200" s="196"/>
      <c r="PFU200" s="196"/>
      <c r="POU200" s="196"/>
      <c r="POV200" s="196"/>
      <c r="PPD200" s="196"/>
      <c r="PPE200" s="196"/>
      <c r="PPF200" s="196"/>
      <c r="PPG200" s="196"/>
      <c r="PPH200" s="196"/>
      <c r="PPI200" s="196"/>
      <c r="PPJ200" s="196"/>
      <c r="PPK200" s="196"/>
      <c r="PPL200" s="196"/>
      <c r="PPM200" s="196"/>
      <c r="PPN200" s="196"/>
      <c r="PPO200" s="196"/>
      <c r="PPP200" s="196"/>
      <c r="PPQ200" s="196"/>
      <c r="PYQ200" s="196"/>
      <c r="PYR200" s="196"/>
      <c r="PYZ200" s="196"/>
      <c r="PZA200" s="196"/>
      <c r="PZB200" s="196"/>
      <c r="PZC200" s="196"/>
      <c r="PZD200" s="196"/>
      <c r="PZE200" s="196"/>
      <c r="PZF200" s="196"/>
      <c r="PZG200" s="196"/>
      <c r="PZH200" s="196"/>
      <c r="PZI200" s="196"/>
      <c r="PZJ200" s="196"/>
      <c r="PZK200" s="196"/>
      <c r="PZL200" s="196"/>
      <c r="PZM200" s="196"/>
      <c r="QIM200" s="196"/>
      <c r="QIN200" s="196"/>
      <c r="QIV200" s="196"/>
      <c r="QIW200" s="196"/>
      <c r="QIX200" s="196"/>
      <c r="QIY200" s="196"/>
      <c r="QIZ200" s="196"/>
      <c r="QJA200" s="196"/>
      <c r="QJB200" s="196"/>
      <c r="QJC200" s="196"/>
      <c r="QJD200" s="196"/>
      <c r="QJE200" s="196"/>
      <c r="QJF200" s="196"/>
      <c r="QJG200" s="196"/>
      <c r="QJH200" s="196"/>
      <c r="QJI200" s="196"/>
      <c r="QSI200" s="196"/>
      <c r="QSJ200" s="196"/>
      <c r="QSR200" s="196"/>
      <c r="QSS200" s="196"/>
      <c r="QST200" s="196"/>
      <c r="QSU200" s="196"/>
      <c r="QSV200" s="196"/>
      <c r="QSW200" s="196"/>
      <c r="QSX200" s="196"/>
      <c r="QSY200" s="196"/>
      <c r="QSZ200" s="196"/>
      <c r="QTA200" s="196"/>
      <c r="QTB200" s="196"/>
      <c r="QTC200" s="196"/>
      <c r="QTD200" s="196"/>
      <c r="QTE200" s="196"/>
      <c r="RCE200" s="196"/>
      <c r="RCF200" s="196"/>
      <c r="RCN200" s="196"/>
      <c r="RCO200" s="196"/>
      <c r="RCP200" s="196"/>
      <c r="RCQ200" s="196"/>
      <c r="RCR200" s="196"/>
      <c r="RCS200" s="196"/>
      <c r="RCT200" s="196"/>
      <c r="RCU200" s="196"/>
      <c r="RCV200" s="196"/>
      <c r="RCW200" s="196"/>
      <c r="RCX200" s="196"/>
      <c r="RCY200" s="196"/>
      <c r="RCZ200" s="196"/>
      <c r="RDA200" s="196"/>
      <c r="RMA200" s="196"/>
      <c r="RMB200" s="196"/>
      <c r="RMJ200" s="196"/>
      <c r="RMK200" s="196"/>
      <c r="RML200" s="196"/>
      <c r="RMM200" s="196"/>
      <c r="RMN200" s="196"/>
      <c r="RMO200" s="196"/>
      <c r="RMP200" s="196"/>
      <c r="RMQ200" s="196"/>
      <c r="RMR200" s="196"/>
      <c r="RMS200" s="196"/>
      <c r="RMT200" s="196"/>
      <c r="RMU200" s="196"/>
      <c r="RMV200" s="196"/>
      <c r="RMW200" s="196"/>
      <c r="RVW200" s="196"/>
      <c r="RVX200" s="196"/>
      <c r="RWF200" s="196"/>
      <c r="RWG200" s="196"/>
      <c r="RWH200" s="196"/>
      <c r="RWI200" s="196"/>
      <c r="RWJ200" s="196"/>
      <c r="RWK200" s="196"/>
      <c r="RWL200" s="196"/>
      <c r="RWM200" s="196"/>
      <c r="RWN200" s="196"/>
      <c r="RWO200" s="196"/>
      <c r="RWP200" s="196"/>
      <c r="RWQ200" s="196"/>
      <c r="RWR200" s="196"/>
      <c r="RWS200" s="196"/>
      <c r="SFS200" s="196"/>
      <c r="SFT200" s="196"/>
      <c r="SGB200" s="196"/>
      <c r="SGC200" s="196"/>
      <c r="SGD200" s="196"/>
      <c r="SGE200" s="196"/>
      <c r="SGF200" s="196"/>
      <c r="SGG200" s="196"/>
      <c r="SGH200" s="196"/>
      <c r="SGI200" s="196"/>
      <c r="SGJ200" s="196"/>
      <c r="SGK200" s="196"/>
      <c r="SGL200" s="196"/>
      <c r="SGM200" s="196"/>
      <c r="SGN200" s="196"/>
      <c r="SGO200" s="196"/>
      <c r="SPO200" s="196"/>
      <c r="SPP200" s="196"/>
      <c r="SPX200" s="196"/>
      <c r="SPY200" s="196"/>
      <c r="SPZ200" s="196"/>
      <c r="SQA200" s="196"/>
      <c r="SQB200" s="196"/>
      <c r="SQC200" s="196"/>
      <c r="SQD200" s="196"/>
      <c r="SQE200" s="196"/>
      <c r="SQF200" s="196"/>
      <c r="SQG200" s="196"/>
      <c r="SQH200" s="196"/>
      <c r="SQI200" s="196"/>
      <c r="SQJ200" s="196"/>
      <c r="SQK200" s="196"/>
      <c r="SZK200" s="196"/>
      <c r="SZL200" s="196"/>
      <c r="SZT200" s="196"/>
      <c r="SZU200" s="196"/>
      <c r="SZV200" s="196"/>
      <c r="SZW200" s="196"/>
      <c r="SZX200" s="196"/>
      <c r="SZY200" s="196"/>
      <c r="SZZ200" s="196"/>
      <c r="TAA200" s="196"/>
      <c r="TAB200" s="196"/>
      <c r="TAC200" s="196"/>
      <c r="TAD200" s="196"/>
      <c r="TAE200" s="196"/>
      <c r="TAF200" s="196"/>
      <c r="TAG200" s="196"/>
      <c r="TJG200" s="196"/>
      <c r="TJH200" s="196"/>
      <c r="TJP200" s="196"/>
      <c r="TJQ200" s="196"/>
      <c r="TJR200" s="196"/>
      <c r="TJS200" s="196"/>
      <c r="TJT200" s="196"/>
      <c r="TJU200" s="196"/>
      <c r="TJV200" s="196"/>
      <c r="TJW200" s="196"/>
      <c r="TJX200" s="196"/>
      <c r="TJY200" s="196"/>
      <c r="TJZ200" s="196"/>
      <c r="TKA200" s="196"/>
      <c r="TKB200" s="196"/>
      <c r="TKC200" s="196"/>
      <c r="TTC200" s="196"/>
      <c r="TTD200" s="196"/>
      <c r="TTL200" s="196"/>
      <c r="TTM200" s="196"/>
      <c r="TTN200" s="196"/>
      <c r="TTO200" s="196"/>
      <c r="TTP200" s="196"/>
      <c r="TTQ200" s="196"/>
      <c r="TTR200" s="196"/>
      <c r="TTS200" s="196"/>
      <c r="TTT200" s="196"/>
      <c r="TTU200" s="196"/>
      <c r="TTV200" s="196"/>
      <c r="TTW200" s="196"/>
      <c r="TTX200" s="196"/>
      <c r="TTY200" s="196"/>
      <c r="UCY200" s="196"/>
      <c r="UCZ200" s="196"/>
      <c r="UDH200" s="196"/>
      <c r="UDI200" s="196"/>
      <c r="UDJ200" s="196"/>
      <c r="UDK200" s="196"/>
      <c r="UDL200" s="196"/>
      <c r="UDM200" s="196"/>
      <c r="UDN200" s="196"/>
      <c r="UDO200" s="196"/>
      <c r="UDP200" s="196"/>
      <c r="UDQ200" s="196"/>
      <c r="UDR200" s="196"/>
      <c r="UDS200" s="196"/>
      <c r="UDT200" s="196"/>
      <c r="UDU200" s="196"/>
      <c r="UMU200" s="196"/>
      <c r="UMV200" s="196"/>
      <c r="UND200" s="196"/>
      <c r="UNE200" s="196"/>
      <c r="UNF200" s="196"/>
      <c r="UNG200" s="196"/>
      <c r="UNH200" s="196"/>
      <c r="UNI200" s="196"/>
      <c r="UNJ200" s="196"/>
      <c r="UNK200" s="196"/>
      <c r="UNL200" s="196"/>
      <c r="UNM200" s="196"/>
      <c r="UNN200" s="196"/>
      <c r="UNO200" s="196"/>
      <c r="UNP200" s="196"/>
      <c r="UNQ200" s="196"/>
      <c r="UWQ200" s="196"/>
      <c r="UWR200" s="196"/>
      <c r="UWZ200" s="196"/>
      <c r="UXA200" s="196"/>
      <c r="UXB200" s="196"/>
      <c r="UXC200" s="196"/>
      <c r="UXD200" s="196"/>
      <c r="UXE200" s="196"/>
      <c r="UXF200" s="196"/>
      <c r="UXG200" s="196"/>
      <c r="UXH200" s="196"/>
      <c r="UXI200" s="196"/>
      <c r="UXJ200" s="196"/>
      <c r="UXK200" s="196"/>
      <c r="UXL200" s="196"/>
      <c r="UXM200" s="196"/>
      <c r="VGM200" s="196"/>
      <c r="VGN200" s="196"/>
      <c r="VGV200" s="196"/>
      <c r="VGW200" s="196"/>
      <c r="VGX200" s="196"/>
      <c r="VGY200" s="196"/>
      <c r="VGZ200" s="196"/>
      <c r="VHA200" s="196"/>
      <c r="VHB200" s="196"/>
      <c r="VHC200" s="196"/>
      <c r="VHD200" s="196"/>
      <c r="VHE200" s="196"/>
      <c r="VHF200" s="196"/>
      <c r="VHG200" s="196"/>
      <c r="VHH200" s="196"/>
      <c r="VHI200" s="196"/>
      <c r="VQI200" s="196"/>
      <c r="VQJ200" s="196"/>
      <c r="VQR200" s="196"/>
      <c r="VQS200" s="196"/>
      <c r="VQT200" s="196"/>
      <c r="VQU200" s="196"/>
      <c r="VQV200" s="196"/>
      <c r="VQW200" s="196"/>
      <c r="VQX200" s="196"/>
      <c r="VQY200" s="196"/>
      <c r="VQZ200" s="196"/>
      <c r="VRA200" s="196"/>
      <c r="VRB200" s="196"/>
      <c r="VRC200" s="196"/>
      <c r="VRD200" s="196"/>
      <c r="VRE200" s="196"/>
      <c r="WAE200" s="196"/>
      <c r="WAF200" s="196"/>
      <c r="WAN200" s="196"/>
      <c r="WAO200" s="196"/>
      <c r="WAP200" s="196"/>
      <c r="WAQ200" s="196"/>
      <c r="WAR200" s="196"/>
      <c r="WAS200" s="196"/>
      <c r="WAT200" s="196"/>
      <c r="WAU200" s="196"/>
      <c r="WAV200" s="196"/>
      <c r="WAW200" s="196"/>
      <c r="WAX200" s="196"/>
      <c r="WAY200" s="196"/>
      <c r="WAZ200" s="196"/>
      <c r="WBA200" s="196"/>
      <c r="WKA200" s="196"/>
      <c r="WKB200" s="196"/>
      <c r="WKJ200" s="196"/>
      <c r="WKK200" s="196"/>
      <c r="WKL200" s="196"/>
      <c r="WKM200" s="196"/>
      <c r="WKN200" s="196"/>
      <c r="WKO200" s="196"/>
      <c r="WKP200" s="196"/>
      <c r="WKQ200" s="196"/>
      <c r="WKR200" s="196"/>
      <c r="WKS200" s="196"/>
      <c r="WKT200" s="196"/>
      <c r="WKU200" s="196"/>
      <c r="WKV200" s="196"/>
      <c r="WKW200" s="196"/>
      <c r="WTW200" s="196"/>
      <c r="WTX200" s="196"/>
      <c r="WUF200" s="196"/>
      <c r="WUG200" s="196"/>
      <c r="WUH200" s="196"/>
      <c r="WUI200" s="196"/>
      <c r="WUJ200" s="196"/>
      <c r="WUK200" s="196"/>
      <c r="WUL200" s="196"/>
      <c r="WUM200" s="196"/>
      <c r="WUN200" s="196"/>
      <c r="WUO200" s="196"/>
      <c r="WUP200" s="196"/>
      <c r="WUQ200" s="196"/>
      <c r="WUR200" s="196"/>
      <c r="WUS200" s="196"/>
    </row>
    <row r="201" spans="1:16344" s="195" customFormat="1" ht="21.95" hidden="1" customHeight="1" outlineLevel="1" x14ac:dyDescent="0.25">
      <c r="A201" s="78"/>
      <c r="B201" s="194" t="s">
        <v>193</v>
      </c>
      <c r="C201" s="72"/>
      <c r="D201" s="102">
        <v>13.2</v>
      </c>
      <c r="E201" s="73">
        <v>13.2</v>
      </c>
      <c r="F201" s="73">
        <v>0</v>
      </c>
      <c r="G201" s="231">
        <v>0</v>
      </c>
      <c r="H201" s="129">
        <v>0</v>
      </c>
      <c r="I201" s="153">
        <f t="shared" si="10"/>
        <v>0</v>
      </c>
      <c r="J201" s="149"/>
      <c r="K201" s="149"/>
      <c r="L201" s="149"/>
      <c r="M201" s="149"/>
      <c r="N201" s="70"/>
      <c r="HK201" s="196"/>
      <c r="HL201" s="196"/>
      <c r="HT201" s="196"/>
      <c r="HU201" s="196"/>
      <c r="HV201" s="196"/>
      <c r="HW201" s="196"/>
      <c r="HX201" s="196"/>
      <c r="HY201" s="196"/>
      <c r="HZ201" s="196"/>
      <c r="IA201" s="196"/>
      <c r="IB201" s="196"/>
      <c r="IC201" s="196"/>
      <c r="ID201" s="196"/>
      <c r="IE201" s="196"/>
      <c r="IF201" s="196"/>
      <c r="IG201" s="196"/>
      <c r="RG201" s="196"/>
      <c r="RH201" s="196"/>
      <c r="RP201" s="196"/>
      <c r="RQ201" s="196"/>
      <c r="RR201" s="196"/>
      <c r="RS201" s="196"/>
      <c r="RT201" s="196"/>
      <c r="RU201" s="196"/>
      <c r="RV201" s="196"/>
      <c r="RW201" s="196"/>
      <c r="RX201" s="196"/>
      <c r="RY201" s="196"/>
      <c r="RZ201" s="196"/>
      <c r="SA201" s="196"/>
      <c r="SB201" s="196"/>
      <c r="SC201" s="196"/>
      <c r="ABC201" s="196"/>
      <c r="ABD201" s="196"/>
      <c r="ABL201" s="196"/>
      <c r="ABM201" s="196"/>
      <c r="ABN201" s="196"/>
      <c r="ABO201" s="196"/>
      <c r="ABP201" s="196"/>
      <c r="ABQ201" s="196"/>
      <c r="ABR201" s="196"/>
      <c r="ABS201" s="196"/>
      <c r="ABT201" s="196"/>
      <c r="ABU201" s="196"/>
      <c r="ABV201" s="196"/>
      <c r="ABW201" s="196"/>
      <c r="ABX201" s="196"/>
      <c r="ABY201" s="196"/>
      <c r="AKY201" s="196"/>
      <c r="AKZ201" s="196"/>
      <c r="ALH201" s="196"/>
      <c r="ALI201" s="196"/>
      <c r="ALJ201" s="196"/>
      <c r="ALK201" s="196"/>
      <c r="ALL201" s="196"/>
      <c r="ALM201" s="196"/>
      <c r="ALN201" s="196"/>
      <c r="ALO201" s="196"/>
      <c r="ALP201" s="196"/>
      <c r="ALQ201" s="196"/>
      <c r="ALR201" s="196"/>
      <c r="ALS201" s="196"/>
      <c r="ALT201" s="196"/>
      <c r="ALU201" s="196"/>
      <c r="AUU201" s="196"/>
      <c r="AUV201" s="196"/>
      <c r="AVD201" s="196"/>
      <c r="AVE201" s="196"/>
      <c r="AVF201" s="196"/>
      <c r="AVG201" s="196"/>
      <c r="AVH201" s="196"/>
      <c r="AVI201" s="196"/>
      <c r="AVJ201" s="196"/>
      <c r="AVK201" s="196"/>
      <c r="AVL201" s="196"/>
      <c r="AVM201" s="196"/>
      <c r="AVN201" s="196"/>
      <c r="AVO201" s="196"/>
      <c r="AVP201" s="196"/>
      <c r="AVQ201" s="196"/>
      <c r="BEQ201" s="196"/>
      <c r="BER201" s="196"/>
      <c r="BEZ201" s="196"/>
      <c r="BFA201" s="196"/>
      <c r="BFB201" s="196"/>
      <c r="BFC201" s="196"/>
      <c r="BFD201" s="196"/>
      <c r="BFE201" s="196"/>
      <c r="BFF201" s="196"/>
      <c r="BFG201" s="196"/>
      <c r="BFH201" s="196"/>
      <c r="BFI201" s="196"/>
      <c r="BFJ201" s="196"/>
      <c r="BFK201" s="196"/>
      <c r="BFL201" s="196"/>
      <c r="BFM201" s="196"/>
      <c r="BOM201" s="196"/>
      <c r="BON201" s="196"/>
      <c r="BOV201" s="196"/>
      <c r="BOW201" s="196"/>
      <c r="BOX201" s="196"/>
      <c r="BOY201" s="196"/>
      <c r="BOZ201" s="196"/>
      <c r="BPA201" s="196"/>
      <c r="BPB201" s="196"/>
      <c r="BPC201" s="196"/>
      <c r="BPD201" s="196"/>
      <c r="BPE201" s="196"/>
      <c r="BPF201" s="196"/>
      <c r="BPG201" s="196"/>
      <c r="BPH201" s="196"/>
      <c r="BPI201" s="196"/>
      <c r="BYI201" s="196"/>
      <c r="BYJ201" s="196"/>
      <c r="BYR201" s="196"/>
      <c r="BYS201" s="196"/>
      <c r="BYT201" s="196"/>
      <c r="BYU201" s="196"/>
      <c r="BYV201" s="196"/>
      <c r="BYW201" s="196"/>
      <c r="BYX201" s="196"/>
      <c r="BYY201" s="196"/>
      <c r="BYZ201" s="196"/>
      <c r="BZA201" s="196"/>
      <c r="BZB201" s="196"/>
      <c r="BZC201" s="196"/>
      <c r="BZD201" s="196"/>
      <c r="BZE201" s="196"/>
      <c r="CIE201" s="196"/>
      <c r="CIF201" s="196"/>
      <c r="CIN201" s="196"/>
      <c r="CIO201" s="196"/>
      <c r="CIP201" s="196"/>
      <c r="CIQ201" s="196"/>
      <c r="CIR201" s="196"/>
      <c r="CIS201" s="196"/>
      <c r="CIT201" s="196"/>
      <c r="CIU201" s="196"/>
      <c r="CIV201" s="196"/>
      <c r="CIW201" s="196"/>
      <c r="CIX201" s="196"/>
      <c r="CIY201" s="196"/>
      <c r="CIZ201" s="196"/>
      <c r="CJA201" s="196"/>
      <c r="CSA201" s="196"/>
      <c r="CSB201" s="196"/>
      <c r="CSJ201" s="196"/>
      <c r="CSK201" s="196"/>
      <c r="CSL201" s="196"/>
      <c r="CSM201" s="196"/>
      <c r="CSN201" s="196"/>
      <c r="CSO201" s="196"/>
      <c r="CSP201" s="196"/>
      <c r="CSQ201" s="196"/>
      <c r="CSR201" s="196"/>
      <c r="CSS201" s="196"/>
      <c r="CST201" s="196"/>
      <c r="CSU201" s="196"/>
      <c r="CSV201" s="196"/>
      <c r="CSW201" s="196"/>
      <c r="DBW201" s="196"/>
      <c r="DBX201" s="196"/>
      <c r="DCF201" s="196"/>
      <c r="DCG201" s="196"/>
      <c r="DCH201" s="196"/>
      <c r="DCI201" s="196"/>
      <c r="DCJ201" s="196"/>
      <c r="DCK201" s="196"/>
      <c r="DCL201" s="196"/>
      <c r="DCM201" s="196"/>
      <c r="DCN201" s="196"/>
      <c r="DCO201" s="196"/>
      <c r="DCP201" s="196"/>
      <c r="DCQ201" s="196"/>
      <c r="DCR201" s="196"/>
      <c r="DCS201" s="196"/>
      <c r="DLS201" s="196"/>
      <c r="DLT201" s="196"/>
      <c r="DMB201" s="196"/>
      <c r="DMC201" s="196"/>
      <c r="DMD201" s="196"/>
      <c r="DME201" s="196"/>
      <c r="DMF201" s="196"/>
      <c r="DMG201" s="196"/>
      <c r="DMH201" s="196"/>
      <c r="DMI201" s="196"/>
      <c r="DMJ201" s="196"/>
      <c r="DMK201" s="196"/>
      <c r="DML201" s="196"/>
      <c r="DMM201" s="196"/>
      <c r="DMN201" s="196"/>
      <c r="DMO201" s="196"/>
      <c r="DVO201" s="196"/>
      <c r="DVP201" s="196"/>
      <c r="DVX201" s="196"/>
      <c r="DVY201" s="196"/>
      <c r="DVZ201" s="196"/>
      <c r="DWA201" s="196"/>
      <c r="DWB201" s="196"/>
      <c r="DWC201" s="196"/>
      <c r="DWD201" s="196"/>
      <c r="DWE201" s="196"/>
      <c r="DWF201" s="196"/>
      <c r="DWG201" s="196"/>
      <c r="DWH201" s="196"/>
      <c r="DWI201" s="196"/>
      <c r="DWJ201" s="196"/>
      <c r="DWK201" s="196"/>
      <c r="EFK201" s="196"/>
      <c r="EFL201" s="196"/>
      <c r="EFT201" s="196"/>
      <c r="EFU201" s="196"/>
      <c r="EFV201" s="196"/>
      <c r="EFW201" s="196"/>
      <c r="EFX201" s="196"/>
      <c r="EFY201" s="196"/>
      <c r="EFZ201" s="196"/>
      <c r="EGA201" s="196"/>
      <c r="EGB201" s="196"/>
      <c r="EGC201" s="196"/>
      <c r="EGD201" s="196"/>
      <c r="EGE201" s="196"/>
      <c r="EGF201" s="196"/>
      <c r="EGG201" s="196"/>
      <c r="EPG201" s="196"/>
      <c r="EPH201" s="196"/>
      <c r="EPP201" s="196"/>
      <c r="EPQ201" s="196"/>
      <c r="EPR201" s="196"/>
      <c r="EPS201" s="196"/>
      <c r="EPT201" s="196"/>
      <c r="EPU201" s="196"/>
      <c r="EPV201" s="196"/>
      <c r="EPW201" s="196"/>
      <c r="EPX201" s="196"/>
      <c r="EPY201" s="196"/>
      <c r="EPZ201" s="196"/>
      <c r="EQA201" s="196"/>
      <c r="EQB201" s="196"/>
      <c r="EQC201" s="196"/>
      <c r="EZC201" s="196"/>
      <c r="EZD201" s="196"/>
      <c r="EZL201" s="196"/>
      <c r="EZM201" s="196"/>
      <c r="EZN201" s="196"/>
      <c r="EZO201" s="196"/>
      <c r="EZP201" s="196"/>
      <c r="EZQ201" s="196"/>
      <c r="EZR201" s="196"/>
      <c r="EZS201" s="196"/>
      <c r="EZT201" s="196"/>
      <c r="EZU201" s="196"/>
      <c r="EZV201" s="196"/>
      <c r="EZW201" s="196"/>
      <c r="EZX201" s="196"/>
      <c r="EZY201" s="196"/>
      <c r="FIY201" s="196"/>
      <c r="FIZ201" s="196"/>
      <c r="FJH201" s="196"/>
      <c r="FJI201" s="196"/>
      <c r="FJJ201" s="196"/>
      <c r="FJK201" s="196"/>
      <c r="FJL201" s="196"/>
      <c r="FJM201" s="196"/>
      <c r="FJN201" s="196"/>
      <c r="FJO201" s="196"/>
      <c r="FJP201" s="196"/>
      <c r="FJQ201" s="196"/>
      <c r="FJR201" s="196"/>
      <c r="FJS201" s="196"/>
      <c r="FJT201" s="196"/>
      <c r="FJU201" s="196"/>
      <c r="FSU201" s="196"/>
      <c r="FSV201" s="196"/>
      <c r="FTD201" s="196"/>
      <c r="FTE201" s="196"/>
      <c r="FTF201" s="196"/>
      <c r="FTG201" s="196"/>
      <c r="FTH201" s="196"/>
      <c r="FTI201" s="196"/>
      <c r="FTJ201" s="196"/>
      <c r="FTK201" s="196"/>
      <c r="FTL201" s="196"/>
      <c r="FTM201" s="196"/>
      <c r="FTN201" s="196"/>
      <c r="FTO201" s="196"/>
      <c r="FTP201" s="196"/>
      <c r="FTQ201" s="196"/>
      <c r="GCQ201" s="196"/>
      <c r="GCR201" s="196"/>
      <c r="GCZ201" s="196"/>
      <c r="GDA201" s="196"/>
      <c r="GDB201" s="196"/>
      <c r="GDC201" s="196"/>
      <c r="GDD201" s="196"/>
      <c r="GDE201" s="196"/>
      <c r="GDF201" s="196"/>
      <c r="GDG201" s="196"/>
      <c r="GDH201" s="196"/>
      <c r="GDI201" s="196"/>
      <c r="GDJ201" s="196"/>
      <c r="GDK201" s="196"/>
      <c r="GDL201" s="196"/>
      <c r="GDM201" s="196"/>
      <c r="GMM201" s="196"/>
      <c r="GMN201" s="196"/>
      <c r="GMV201" s="196"/>
      <c r="GMW201" s="196"/>
      <c r="GMX201" s="196"/>
      <c r="GMY201" s="196"/>
      <c r="GMZ201" s="196"/>
      <c r="GNA201" s="196"/>
      <c r="GNB201" s="196"/>
      <c r="GNC201" s="196"/>
      <c r="GND201" s="196"/>
      <c r="GNE201" s="196"/>
      <c r="GNF201" s="196"/>
      <c r="GNG201" s="196"/>
      <c r="GNH201" s="196"/>
      <c r="GNI201" s="196"/>
      <c r="GWI201" s="196"/>
      <c r="GWJ201" s="196"/>
      <c r="GWR201" s="196"/>
      <c r="GWS201" s="196"/>
      <c r="GWT201" s="196"/>
      <c r="GWU201" s="196"/>
      <c r="GWV201" s="196"/>
      <c r="GWW201" s="196"/>
      <c r="GWX201" s="196"/>
      <c r="GWY201" s="196"/>
      <c r="GWZ201" s="196"/>
      <c r="GXA201" s="196"/>
      <c r="GXB201" s="196"/>
      <c r="GXC201" s="196"/>
      <c r="GXD201" s="196"/>
      <c r="GXE201" s="196"/>
      <c r="HGE201" s="196"/>
      <c r="HGF201" s="196"/>
      <c r="HGN201" s="196"/>
      <c r="HGO201" s="196"/>
      <c r="HGP201" s="196"/>
      <c r="HGQ201" s="196"/>
      <c r="HGR201" s="196"/>
      <c r="HGS201" s="196"/>
      <c r="HGT201" s="196"/>
      <c r="HGU201" s="196"/>
      <c r="HGV201" s="196"/>
      <c r="HGW201" s="196"/>
      <c r="HGX201" s="196"/>
      <c r="HGY201" s="196"/>
      <c r="HGZ201" s="196"/>
      <c r="HHA201" s="196"/>
      <c r="HQA201" s="196"/>
      <c r="HQB201" s="196"/>
      <c r="HQJ201" s="196"/>
      <c r="HQK201" s="196"/>
      <c r="HQL201" s="196"/>
      <c r="HQM201" s="196"/>
      <c r="HQN201" s="196"/>
      <c r="HQO201" s="196"/>
      <c r="HQP201" s="196"/>
      <c r="HQQ201" s="196"/>
      <c r="HQR201" s="196"/>
      <c r="HQS201" s="196"/>
      <c r="HQT201" s="196"/>
      <c r="HQU201" s="196"/>
      <c r="HQV201" s="196"/>
      <c r="HQW201" s="196"/>
      <c r="HZW201" s="196"/>
      <c r="HZX201" s="196"/>
      <c r="IAF201" s="196"/>
      <c r="IAG201" s="196"/>
      <c r="IAH201" s="196"/>
      <c r="IAI201" s="196"/>
      <c r="IAJ201" s="196"/>
      <c r="IAK201" s="196"/>
      <c r="IAL201" s="196"/>
      <c r="IAM201" s="196"/>
      <c r="IAN201" s="196"/>
      <c r="IAO201" s="196"/>
      <c r="IAP201" s="196"/>
      <c r="IAQ201" s="196"/>
      <c r="IAR201" s="196"/>
      <c r="IAS201" s="196"/>
      <c r="IJS201" s="196"/>
      <c r="IJT201" s="196"/>
      <c r="IKB201" s="196"/>
      <c r="IKC201" s="196"/>
      <c r="IKD201" s="196"/>
      <c r="IKE201" s="196"/>
      <c r="IKF201" s="196"/>
      <c r="IKG201" s="196"/>
      <c r="IKH201" s="196"/>
      <c r="IKI201" s="196"/>
      <c r="IKJ201" s="196"/>
      <c r="IKK201" s="196"/>
      <c r="IKL201" s="196"/>
      <c r="IKM201" s="196"/>
      <c r="IKN201" s="196"/>
      <c r="IKO201" s="196"/>
      <c r="ITO201" s="196"/>
      <c r="ITP201" s="196"/>
      <c r="ITX201" s="196"/>
      <c r="ITY201" s="196"/>
      <c r="ITZ201" s="196"/>
      <c r="IUA201" s="196"/>
      <c r="IUB201" s="196"/>
      <c r="IUC201" s="196"/>
      <c r="IUD201" s="196"/>
      <c r="IUE201" s="196"/>
      <c r="IUF201" s="196"/>
      <c r="IUG201" s="196"/>
      <c r="IUH201" s="196"/>
      <c r="IUI201" s="196"/>
      <c r="IUJ201" s="196"/>
      <c r="IUK201" s="196"/>
      <c r="JDK201" s="196"/>
      <c r="JDL201" s="196"/>
      <c r="JDT201" s="196"/>
      <c r="JDU201" s="196"/>
      <c r="JDV201" s="196"/>
      <c r="JDW201" s="196"/>
      <c r="JDX201" s="196"/>
      <c r="JDY201" s="196"/>
      <c r="JDZ201" s="196"/>
      <c r="JEA201" s="196"/>
      <c r="JEB201" s="196"/>
      <c r="JEC201" s="196"/>
      <c r="JED201" s="196"/>
      <c r="JEE201" s="196"/>
      <c r="JEF201" s="196"/>
      <c r="JEG201" s="196"/>
      <c r="JNG201" s="196"/>
      <c r="JNH201" s="196"/>
      <c r="JNP201" s="196"/>
      <c r="JNQ201" s="196"/>
      <c r="JNR201" s="196"/>
      <c r="JNS201" s="196"/>
      <c r="JNT201" s="196"/>
      <c r="JNU201" s="196"/>
      <c r="JNV201" s="196"/>
      <c r="JNW201" s="196"/>
      <c r="JNX201" s="196"/>
      <c r="JNY201" s="196"/>
      <c r="JNZ201" s="196"/>
      <c r="JOA201" s="196"/>
      <c r="JOB201" s="196"/>
      <c r="JOC201" s="196"/>
      <c r="JXC201" s="196"/>
      <c r="JXD201" s="196"/>
      <c r="JXL201" s="196"/>
      <c r="JXM201" s="196"/>
      <c r="JXN201" s="196"/>
      <c r="JXO201" s="196"/>
      <c r="JXP201" s="196"/>
      <c r="JXQ201" s="196"/>
      <c r="JXR201" s="196"/>
      <c r="JXS201" s="196"/>
      <c r="JXT201" s="196"/>
      <c r="JXU201" s="196"/>
      <c r="JXV201" s="196"/>
      <c r="JXW201" s="196"/>
      <c r="JXX201" s="196"/>
      <c r="JXY201" s="196"/>
      <c r="KGY201" s="196"/>
      <c r="KGZ201" s="196"/>
      <c r="KHH201" s="196"/>
      <c r="KHI201" s="196"/>
      <c r="KHJ201" s="196"/>
      <c r="KHK201" s="196"/>
      <c r="KHL201" s="196"/>
      <c r="KHM201" s="196"/>
      <c r="KHN201" s="196"/>
      <c r="KHO201" s="196"/>
      <c r="KHP201" s="196"/>
      <c r="KHQ201" s="196"/>
      <c r="KHR201" s="196"/>
      <c r="KHS201" s="196"/>
      <c r="KHT201" s="196"/>
      <c r="KHU201" s="196"/>
      <c r="KQU201" s="196"/>
      <c r="KQV201" s="196"/>
      <c r="KRD201" s="196"/>
      <c r="KRE201" s="196"/>
      <c r="KRF201" s="196"/>
      <c r="KRG201" s="196"/>
      <c r="KRH201" s="196"/>
      <c r="KRI201" s="196"/>
      <c r="KRJ201" s="196"/>
      <c r="KRK201" s="196"/>
      <c r="KRL201" s="196"/>
      <c r="KRM201" s="196"/>
      <c r="KRN201" s="196"/>
      <c r="KRO201" s="196"/>
      <c r="KRP201" s="196"/>
      <c r="KRQ201" s="196"/>
      <c r="LAQ201" s="196"/>
      <c r="LAR201" s="196"/>
      <c r="LAZ201" s="196"/>
      <c r="LBA201" s="196"/>
      <c r="LBB201" s="196"/>
      <c r="LBC201" s="196"/>
      <c r="LBD201" s="196"/>
      <c r="LBE201" s="196"/>
      <c r="LBF201" s="196"/>
      <c r="LBG201" s="196"/>
      <c r="LBH201" s="196"/>
      <c r="LBI201" s="196"/>
      <c r="LBJ201" s="196"/>
      <c r="LBK201" s="196"/>
      <c r="LBL201" s="196"/>
      <c r="LBM201" s="196"/>
      <c r="LKM201" s="196"/>
      <c r="LKN201" s="196"/>
      <c r="LKV201" s="196"/>
      <c r="LKW201" s="196"/>
      <c r="LKX201" s="196"/>
      <c r="LKY201" s="196"/>
      <c r="LKZ201" s="196"/>
      <c r="LLA201" s="196"/>
      <c r="LLB201" s="196"/>
      <c r="LLC201" s="196"/>
      <c r="LLD201" s="196"/>
      <c r="LLE201" s="196"/>
      <c r="LLF201" s="196"/>
      <c r="LLG201" s="196"/>
      <c r="LLH201" s="196"/>
      <c r="LLI201" s="196"/>
      <c r="LUI201" s="196"/>
      <c r="LUJ201" s="196"/>
      <c r="LUR201" s="196"/>
      <c r="LUS201" s="196"/>
      <c r="LUT201" s="196"/>
      <c r="LUU201" s="196"/>
      <c r="LUV201" s="196"/>
      <c r="LUW201" s="196"/>
      <c r="LUX201" s="196"/>
      <c r="LUY201" s="196"/>
      <c r="LUZ201" s="196"/>
      <c r="LVA201" s="196"/>
      <c r="LVB201" s="196"/>
      <c r="LVC201" s="196"/>
      <c r="LVD201" s="196"/>
      <c r="LVE201" s="196"/>
      <c r="MEE201" s="196"/>
      <c r="MEF201" s="196"/>
      <c r="MEN201" s="196"/>
      <c r="MEO201" s="196"/>
      <c r="MEP201" s="196"/>
      <c r="MEQ201" s="196"/>
      <c r="MER201" s="196"/>
      <c r="MES201" s="196"/>
      <c r="MET201" s="196"/>
      <c r="MEU201" s="196"/>
      <c r="MEV201" s="196"/>
      <c r="MEW201" s="196"/>
      <c r="MEX201" s="196"/>
      <c r="MEY201" s="196"/>
      <c r="MEZ201" s="196"/>
      <c r="MFA201" s="196"/>
      <c r="MOA201" s="196"/>
      <c r="MOB201" s="196"/>
      <c r="MOJ201" s="196"/>
      <c r="MOK201" s="196"/>
      <c r="MOL201" s="196"/>
      <c r="MOM201" s="196"/>
      <c r="MON201" s="196"/>
      <c r="MOO201" s="196"/>
      <c r="MOP201" s="196"/>
      <c r="MOQ201" s="196"/>
      <c r="MOR201" s="196"/>
      <c r="MOS201" s="196"/>
      <c r="MOT201" s="196"/>
      <c r="MOU201" s="196"/>
      <c r="MOV201" s="196"/>
      <c r="MOW201" s="196"/>
      <c r="MXW201" s="196"/>
      <c r="MXX201" s="196"/>
      <c r="MYF201" s="196"/>
      <c r="MYG201" s="196"/>
      <c r="MYH201" s="196"/>
      <c r="MYI201" s="196"/>
      <c r="MYJ201" s="196"/>
      <c r="MYK201" s="196"/>
      <c r="MYL201" s="196"/>
      <c r="MYM201" s="196"/>
      <c r="MYN201" s="196"/>
      <c r="MYO201" s="196"/>
      <c r="MYP201" s="196"/>
      <c r="MYQ201" s="196"/>
      <c r="MYR201" s="196"/>
      <c r="MYS201" s="196"/>
      <c r="NHS201" s="196"/>
      <c r="NHT201" s="196"/>
      <c r="NIB201" s="196"/>
      <c r="NIC201" s="196"/>
      <c r="NID201" s="196"/>
      <c r="NIE201" s="196"/>
      <c r="NIF201" s="196"/>
      <c r="NIG201" s="196"/>
      <c r="NIH201" s="196"/>
      <c r="NII201" s="196"/>
      <c r="NIJ201" s="196"/>
      <c r="NIK201" s="196"/>
      <c r="NIL201" s="196"/>
      <c r="NIM201" s="196"/>
      <c r="NIN201" s="196"/>
      <c r="NIO201" s="196"/>
      <c r="NRO201" s="196"/>
      <c r="NRP201" s="196"/>
      <c r="NRX201" s="196"/>
      <c r="NRY201" s="196"/>
      <c r="NRZ201" s="196"/>
      <c r="NSA201" s="196"/>
      <c r="NSB201" s="196"/>
      <c r="NSC201" s="196"/>
      <c r="NSD201" s="196"/>
      <c r="NSE201" s="196"/>
      <c r="NSF201" s="196"/>
      <c r="NSG201" s="196"/>
      <c r="NSH201" s="196"/>
      <c r="NSI201" s="196"/>
      <c r="NSJ201" s="196"/>
      <c r="NSK201" s="196"/>
      <c r="OBK201" s="196"/>
      <c r="OBL201" s="196"/>
      <c r="OBT201" s="196"/>
      <c r="OBU201" s="196"/>
      <c r="OBV201" s="196"/>
      <c r="OBW201" s="196"/>
      <c r="OBX201" s="196"/>
      <c r="OBY201" s="196"/>
      <c r="OBZ201" s="196"/>
      <c r="OCA201" s="196"/>
      <c r="OCB201" s="196"/>
      <c r="OCC201" s="196"/>
      <c r="OCD201" s="196"/>
      <c r="OCE201" s="196"/>
      <c r="OCF201" s="196"/>
      <c r="OCG201" s="196"/>
      <c r="OLG201" s="196"/>
      <c r="OLH201" s="196"/>
      <c r="OLP201" s="196"/>
      <c r="OLQ201" s="196"/>
      <c r="OLR201" s="196"/>
      <c r="OLS201" s="196"/>
      <c r="OLT201" s="196"/>
      <c r="OLU201" s="196"/>
      <c r="OLV201" s="196"/>
      <c r="OLW201" s="196"/>
      <c r="OLX201" s="196"/>
      <c r="OLY201" s="196"/>
      <c r="OLZ201" s="196"/>
      <c r="OMA201" s="196"/>
      <c r="OMB201" s="196"/>
      <c r="OMC201" s="196"/>
      <c r="OVC201" s="196"/>
      <c r="OVD201" s="196"/>
      <c r="OVL201" s="196"/>
      <c r="OVM201" s="196"/>
      <c r="OVN201" s="196"/>
      <c r="OVO201" s="196"/>
      <c r="OVP201" s="196"/>
      <c r="OVQ201" s="196"/>
      <c r="OVR201" s="196"/>
      <c r="OVS201" s="196"/>
      <c r="OVT201" s="196"/>
      <c r="OVU201" s="196"/>
      <c r="OVV201" s="196"/>
      <c r="OVW201" s="196"/>
      <c r="OVX201" s="196"/>
      <c r="OVY201" s="196"/>
      <c r="PEY201" s="196"/>
      <c r="PEZ201" s="196"/>
      <c r="PFH201" s="196"/>
      <c r="PFI201" s="196"/>
      <c r="PFJ201" s="196"/>
      <c r="PFK201" s="196"/>
      <c r="PFL201" s="196"/>
      <c r="PFM201" s="196"/>
      <c r="PFN201" s="196"/>
      <c r="PFO201" s="196"/>
      <c r="PFP201" s="196"/>
      <c r="PFQ201" s="196"/>
      <c r="PFR201" s="196"/>
      <c r="PFS201" s="196"/>
      <c r="PFT201" s="196"/>
      <c r="PFU201" s="196"/>
      <c r="POU201" s="196"/>
      <c r="POV201" s="196"/>
      <c r="PPD201" s="196"/>
      <c r="PPE201" s="196"/>
      <c r="PPF201" s="196"/>
      <c r="PPG201" s="196"/>
      <c r="PPH201" s="196"/>
      <c r="PPI201" s="196"/>
      <c r="PPJ201" s="196"/>
      <c r="PPK201" s="196"/>
      <c r="PPL201" s="196"/>
      <c r="PPM201" s="196"/>
      <c r="PPN201" s="196"/>
      <c r="PPO201" s="196"/>
      <c r="PPP201" s="196"/>
      <c r="PPQ201" s="196"/>
      <c r="PYQ201" s="196"/>
      <c r="PYR201" s="196"/>
      <c r="PYZ201" s="196"/>
      <c r="PZA201" s="196"/>
      <c r="PZB201" s="196"/>
      <c r="PZC201" s="196"/>
      <c r="PZD201" s="196"/>
      <c r="PZE201" s="196"/>
      <c r="PZF201" s="196"/>
      <c r="PZG201" s="196"/>
      <c r="PZH201" s="196"/>
      <c r="PZI201" s="196"/>
      <c r="PZJ201" s="196"/>
      <c r="PZK201" s="196"/>
      <c r="PZL201" s="196"/>
      <c r="PZM201" s="196"/>
      <c r="QIM201" s="196"/>
      <c r="QIN201" s="196"/>
      <c r="QIV201" s="196"/>
      <c r="QIW201" s="196"/>
      <c r="QIX201" s="196"/>
      <c r="QIY201" s="196"/>
      <c r="QIZ201" s="196"/>
      <c r="QJA201" s="196"/>
      <c r="QJB201" s="196"/>
      <c r="QJC201" s="196"/>
      <c r="QJD201" s="196"/>
      <c r="QJE201" s="196"/>
      <c r="QJF201" s="196"/>
      <c r="QJG201" s="196"/>
      <c r="QJH201" s="196"/>
      <c r="QJI201" s="196"/>
      <c r="QSI201" s="196"/>
      <c r="QSJ201" s="196"/>
      <c r="QSR201" s="196"/>
      <c r="QSS201" s="196"/>
      <c r="QST201" s="196"/>
      <c r="QSU201" s="196"/>
      <c r="QSV201" s="196"/>
      <c r="QSW201" s="196"/>
      <c r="QSX201" s="196"/>
      <c r="QSY201" s="196"/>
      <c r="QSZ201" s="196"/>
      <c r="QTA201" s="196"/>
      <c r="QTB201" s="196"/>
      <c r="QTC201" s="196"/>
      <c r="QTD201" s="196"/>
      <c r="QTE201" s="196"/>
      <c r="RCE201" s="196"/>
      <c r="RCF201" s="196"/>
      <c r="RCN201" s="196"/>
      <c r="RCO201" s="196"/>
      <c r="RCP201" s="196"/>
      <c r="RCQ201" s="196"/>
      <c r="RCR201" s="196"/>
      <c r="RCS201" s="196"/>
      <c r="RCT201" s="196"/>
      <c r="RCU201" s="196"/>
      <c r="RCV201" s="196"/>
      <c r="RCW201" s="196"/>
      <c r="RCX201" s="196"/>
      <c r="RCY201" s="196"/>
      <c r="RCZ201" s="196"/>
      <c r="RDA201" s="196"/>
      <c r="RMA201" s="196"/>
      <c r="RMB201" s="196"/>
      <c r="RMJ201" s="196"/>
      <c r="RMK201" s="196"/>
      <c r="RML201" s="196"/>
      <c r="RMM201" s="196"/>
      <c r="RMN201" s="196"/>
      <c r="RMO201" s="196"/>
      <c r="RMP201" s="196"/>
      <c r="RMQ201" s="196"/>
      <c r="RMR201" s="196"/>
      <c r="RMS201" s="196"/>
      <c r="RMT201" s="196"/>
      <c r="RMU201" s="196"/>
      <c r="RMV201" s="196"/>
      <c r="RMW201" s="196"/>
      <c r="RVW201" s="196"/>
      <c r="RVX201" s="196"/>
      <c r="RWF201" s="196"/>
      <c r="RWG201" s="196"/>
      <c r="RWH201" s="196"/>
      <c r="RWI201" s="196"/>
      <c r="RWJ201" s="196"/>
      <c r="RWK201" s="196"/>
      <c r="RWL201" s="196"/>
      <c r="RWM201" s="196"/>
      <c r="RWN201" s="196"/>
      <c r="RWO201" s="196"/>
      <c r="RWP201" s="196"/>
      <c r="RWQ201" s="196"/>
      <c r="RWR201" s="196"/>
      <c r="RWS201" s="196"/>
      <c r="SFS201" s="196"/>
      <c r="SFT201" s="196"/>
      <c r="SGB201" s="196"/>
      <c r="SGC201" s="196"/>
      <c r="SGD201" s="196"/>
      <c r="SGE201" s="196"/>
      <c r="SGF201" s="196"/>
      <c r="SGG201" s="196"/>
      <c r="SGH201" s="196"/>
      <c r="SGI201" s="196"/>
      <c r="SGJ201" s="196"/>
      <c r="SGK201" s="196"/>
      <c r="SGL201" s="196"/>
      <c r="SGM201" s="196"/>
      <c r="SGN201" s="196"/>
      <c r="SGO201" s="196"/>
      <c r="SPO201" s="196"/>
      <c r="SPP201" s="196"/>
      <c r="SPX201" s="196"/>
      <c r="SPY201" s="196"/>
      <c r="SPZ201" s="196"/>
      <c r="SQA201" s="196"/>
      <c r="SQB201" s="196"/>
      <c r="SQC201" s="196"/>
      <c r="SQD201" s="196"/>
      <c r="SQE201" s="196"/>
      <c r="SQF201" s="196"/>
      <c r="SQG201" s="196"/>
      <c r="SQH201" s="196"/>
      <c r="SQI201" s="196"/>
      <c r="SQJ201" s="196"/>
      <c r="SQK201" s="196"/>
      <c r="SZK201" s="196"/>
      <c r="SZL201" s="196"/>
      <c r="SZT201" s="196"/>
      <c r="SZU201" s="196"/>
      <c r="SZV201" s="196"/>
      <c r="SZW201" s="196"/>
      <c r="SZX201" s="196"/>
      <c r="SZY201" s="196"/>
      <c r="SZZ201" s="196"/>
      <c r="TAA201" s="196"/>
      <c r="TAB201" s="196"/>
      <c r="TAC201" s="196"/>
      <c r="TAD201" s="196"/>
      <c r="TAE201" s="196"/>
      <c r="TAF201" s="196"/>
      <c r="TAG201" s="196"/>
      <c r="TJG201" s="196"/>
      <c r="TJH201" s="196"/>
      <c r="TJP201" s="196"/>
      <c r="TJQ201" s="196"/>
      <c r="TJR201" s="196"/>
      <c r="TJS201" s="196"/>
      <c r="TJT201" s="196"/>
      <c r="TJU201" s="196"/>
      <c r="TJV201" s="196"/>
      <c r="TJW201" s="196"/>
      <c r="TJX201" s="196"/>
      <c r="TJY201" s="196"/>
      <c r="TJZ201" s="196"/>
      <c r="TKA201" s="196"/>
      <c r="TKB201" s="196"/>
      <c r="TKC201" s="196"/>
      <c r="TTC201" s="196"/>
      <c r="TTD201" s="196"/>
      <c r="TTL201" s="196"/>
      <c r="TTM201" s="196"/>
      <c r="TTN201" s="196"/>
      <c r="TTO201" s="196"/>
      <c r="TTP201" s="196"/>
      <c r="TTQ201" s="196"/>
      <c r="TTR201" s="196"/>
      <c r="TTS201" s="196"/>
      <c r="TTT201" s="196"/>
      <c r="TTU201" s="196"/>
      <c r="TTV201" s="196"/>
      <c r="TTW201" s="196"/>
      <c r="TTX201" s="196"/>
      <c r="TTY201" s="196"/>
      <c r="UCY201" s="196"/>
      <c r="UCZ201" s="196"/>
      <c r="UDH201" s="196"/>
      <c r="UDI201" s="196"/>
      <c r="UDJ201" s="196"/>
      <c r="UDK201" s="196"/>
      <c r="UDL201" s="196"/>
      <c r="UDM201" s="196"/>
      <c r="UDN201" s="196"/>
      <c r="UDO201" s="196"/>
      <c r="UDP201" s="196"/>
      <c r="UDQ201" s="196"/>
      <c r="UDR201" s="196"/>
      <c r="UDS201" s="196"/>
      <c r="UDT201" s="196"/>
      <c r="UDU201" s="196"/>
      <c r="UMU201" s="196"/>
      <c r="UMV201" s="196"/>
      <c r="UND201" s="196"/>
      <c r="UNE201" s="196"/>
      <c r="UNF201" s="196"/>
      <c r="UNG201" s="196"/>
      <c r="UNH201" s="196"/>
      <c r="UNI201" s="196"/>
      <c r="UNJ201" s="196"/>
      <c r="UNK201" s="196"/>
      <c r="UNL201" s="196"/>
      <c r="UNM201" s="196"/>
      <c r="UNN201" s="196"/>
      <c r="UNO201" s="196"/>
      <c r="UNP201" s="196"/>
      <c r="UNQ201" s="196"/>
      <c r="UWQ201" s="196"/>
      <c r="UWR201" s="196"/>
      <c r="UWZ201" s="196"/>
      <c r="UXA201" s="196"/>
      <c r="UXB201" s="196"/>
      <c r="UXC201" s="196"/>
      <c r="UXD201" s="196"/>
      <c r="UXE201" s="196"/>
      <c r="UXF201" s="196"/>
      <c r="UXG201" s="196"/>
      <c r="UXH201" s="196"/>
      <c r="UXI201" s="196"/>
      <c r="UXJ201" s="196"/>
      <c r="UXK201" s="196"/>
      <c r="UXL201" s="196"/>
      <c r="UXM201" s="196"/>
      <c r="VGM201" s="196"/>
      <c r="VGN201" s="196"/>
      <c r="VGV201" s="196"/>
      <c r="VGW201" s="196"/>
      <c r="VGX201" s="196"/>
      <c r="VGY201" s="196"/>
      <c r="VGZ201" s="196"/>
      <c r="VHA201" s="196"/>
      <c r="VHB201" s="196"/>
      <c r="VHC201" s="196"/>
      <c r="VHD201" s="196"/>
      <c r="VHE201" s="196"/>
      <c r="VHF201" s="196"/>
      <c r="VHG201" s="196"/>
      <c r="VHH201" s="196"/>
      <c r="VHI201" s="196"/>
      <c r="VQI201" s="196"/>
      <c r="VQJ201" s="196"/>
      <c r="VQR201" s="196"/>
      <c r="VQS201" s="196"/>
      <c r="VQT201" s="196"/>
      <c r="VQU201" s="196"/>
      <c r="VQV201" s="196"/>
      <c r="VQW201" s="196"/>
      <c r="VQX201" s="196"/>
      <c r="VQY201" s="196"/>
      <c r="VQZ201" s="196"/>
      <c r="VRA201" s="196"/>
      <c r="VRB201" s="196"/>
      <c r="VRC201" s="196"/>
      <c r="VRD201" s="196"/>
      <c r="VRE201" s="196"/>
      <c r="WAE201" s="196"/>
      <c r="WAF201" s="196"/>
      <c r="WAN201" s="196"/>
      <c r="WAO201" s="196"/>
      <c r="WAP201" s="196"/>
      <c r="WAQ201" s="196"/>
      <c r="WAR201" s="196"/>
      <c r="WAS201" s="196"/>
      <c r="WAT201" s="196"/>
      <c r="WAU201" s="196"/>
      <c r="WAV201" s="196"/>
      <c r="WAW201" s="196"/>
      <c r="WAX201" s="196"/>
      <c r="WAY201" s="196"/>
      <c r="WAZ201" s="196"/>
      <c r="WBA201" s="196"/>
      <c r="WKA201" s="196"/>
      <c r="WKB201" s="196"/>
      <c r="WKJ201" s="196"/>
      <c r="WKK201" s="196"/>
      <c r="WKL201" s="196"/>
      <c r="WKM201" s="196"/>
      <c r="WKN201" s="196"/>
      <c r="WKO201" s="196"/>
      <c r="WKP201" s="196"/>
      <c r="WKQ201" s="196"/>
      <c r="WKR201" s="196"/>
      <c r="WKS201" s="196"/>
      <c r="WKT201" s="196"/>
      <c r="WKU201" s="196"/>
      <c r="WKV201" s="196"/>
      <c r="WKW201" s="196"/>
      <c r="WTW201" s="196"/>
      <c r="WTX201" s="196"/>
      <c r="WUF201" s="196"/>
      <c r="WUG201" s="196"/>
      <c r="WUH201" s="196"/>
      <c r="WUI201" s="196"/>
      <c r="WUJ201" s="196"/>
      <c r="WUK201" s="196"/>
      <c r="WUL201" s="196"/>
      <c r="WUM201" s="196"/>
      <c r="WUN201" s="196"/>
      <c r="WUO201" s="196"/>
      <c r="WUP201" s="196"/>
      <c r="WUQ201" s="196"/>
      <c r="WUR201" s="196"/>
      <c r="WUS201" s="196"/>
    </row>
    <row r="202" spans="1:16344" s="190" customFormat="1" ht="21" hidden="1" customHeight="1" outlineLevel="1" x14ac:dyDescent="0.25">
      <c r="A202" s="78"/>
      <c r="B202" s="238" t="s">
        <v>194</v>
      </c>
      <c r="C202" s="72"/>
      <c r="D202" s="102">
        <v>34</v>
      </c>
      <c r="E202" s="102">
        <v>34</v>
      </c>
      <c r="F202" s="73">
        <v>0</v>
      </c>
      <c r="G202" s="231">
        <v>0</v>
      </c>
      <c r="H202" s="129">
        <v>0</v>
      </c>
      <c r="I202" s="153">
        <f t="shared" si="10"/>
        <v>0</v>
      </c>
      <c r="J202" s="149"/>
      <c r="K202" s="149"/>
      <c r="L202" s="149"/>
      <c r="M202" s="149"/>
      <c r="N202" s="70"/>
      <c r="HK202" s="191"/>
      <c r="HL202" s="191"/>
      <c r="HT202" s="191"/>
      <c r="HU202" s="191"/>
      <c r="HV202" s="191"/>
      <c r="HW202" s="191"/>
      <c r="HX202" s="191"/>
      <c r="HY202" s="191"/>
      <c r="HZ202" s="191"/>
      <c r="IA202" s="191"/>
      <c r="IB202" s="191"/>
      <c r="IC202" s="191"/>
      <c r="ID202" s="191"/>
      <c r="IE202" s="191"/>
      <c r="IF202" s="191"/>
      <c r="IG202" s="191"/>
      <c r="RG202" s="191"/>
      <c r="RH202" s="191"/>
      <c r="RP202" s="191"/>
      <c r="RQ202" s="191"/>
      <c r="RR202" s="191"/>
      <c r="RS202" s="191"/>
      <c r="RT202" s="191"/>
      <c r="RU202" s="191"/>
      <c r="RV202" s="191"/>
      <c r="RW202" s="191"/>
      <c r="RX202" s="191"/>
      <c r="RY202" s="191"/>
      <c r="RZ202" s="191"/>
      <c r="SA202" s="191"/>
      <c r="SB202" s="191"/>
      <c r="SC202" s="191"/>
      <c r="ABC202" s="191"/>
      <c r="ABD202" s="191"/>
      <c r="ABL202" s="191"/>
      <c r="ABM202" s="191"/>
      <c r="ABN202" s="191"/>
      <c r="ABO202" s="191"/>
      <c r="ABP202" s="191"/>
      <c r="ABQ202" s="191"/>
      <c r="ABR202" s="191"/>
      <c r="ABS202" s="191"/>
      <c r="ABT202" s="191"/>
      <c r="ABU202" s="191"/>
      <c r="ABV202" s="191"/>
      <c r="ABW202" s="191"/>
      <c r="ABX202" s="191"/>
      <c r="ABY202" s="191"/>
      <c r="AKY202" s="191"/>
      <c r="AKZ202" s="191"/>
      <c r="ALH202" s="191"/>
      <c r="ALI202" s="191"/>
      <c r="ALJ202" s="191"/>
      <c r="ALK202" s="191"/>
      <c r="ALL202" s="191"/>
      <c r="ALM202" s="191"/>
      <c r="ALN202" s="191"/>
      <c r="ALO202" s="191"/>
      <c r="ALP202" s="191"/>
      <c r="ALQ202" s="191"/>
      <c r="ALR202" s="191"/>
      <c r="ALS202" s="191"/>
      <c r="ALT202" s="191"/>
      <c r="ALU202" s="191"/>
      <c r="AUU202" s="191"/>
      <c r="AUV202" s="191"/>
      <c r="AVD202" s="191"/>
      <c r="AVE202" s="191"/>
      <c r="AVF202" s="191"/>
      <c r="AVG202" s="191"/>
      <c r="AVH202" s="191"/>
      <c r="AVI202" s="191"/>
      <c r="AVJ202" s="191"/>
      <c r="AVK202" s="191"/>
      <c r="AVL202" s="191"/>
      <c r="AVM202" s="191"/>
      <c r="AVN202" s="191"/>
      <c r="AVO202" s="191"/>
      <c r="AVP202" s="191"/>
      <c r="AVQ202" s="191"/>
      <c r="BEQ202" s="191"/>
      <c r="BER202" s="191"/>
      <c r="BEZ202" s="191"/>
      <c r="BFA202" s="191"/>
      <c r="BFB202" s="191"/>
      <c r="BFC202" s="191"/>
      <c r="BFD202" s="191"/>
      <c r="BFE202" s="191"/>
      <c r="BFF202" s="191"/>
      <c r="BFG202" s="191"/>
      <c r="BFH202" s="191"/>
      <c r="BFI202" s="191"/>
      <c r="BFJ202" s="191"/>
      <c r="BFK202" s="191"/>
      <c r="BFL202" s="191"/>
      <c r="BFM202" s="191"/>
      <c r="BOM202" s="191"/>
      <c r="BON202" s="191"/>
      <c r="BOV202" s="191"/>
      <c r="BOW202" s="191"/>
      <c r="BOX202" s="191"/>
      <c r="BOY202" s="191"/>
      <c r="BOZ202" s="191"/>
      <c r="BPA202" s="191"/>
      <c r="BPB202" s="191"/>
      <c r="BPC202" s="191"/>
      <c r="BPD202" s="191"/>
      <c r="BPE202" s="191"/>
      <c r="BPF202" s="191"/>
      <c r="BPG202" s="191"/>
      <c r="BPH202" s="191"/>
      <c r="BPI202" s="191"/>
      <c r="BYI202" s="191"/>
      <c r="BYJ202" s="191"/>
      <c r="BYR202" s="191"/>
      <c r="BYS202" s="191"/>
      <c r="BYT202" s="191"/>
      <c r="BYU202" s="191"/>
      <c r="BYV202" s="191"/>
      <c r="BYW202" s="191"/>
      <c r="BYX202" s="191"/>
      <c r="BYY202" s="191"/>
      <c r="BYZ202" s="191"/>
      <c r="BZA202" s="191"/>
      <c r="BZB202" s="191"/>
      <c r="BZC202" s="191"/>
      <c r="BZD202" s="191"/>
      <c r="BZE202" s="191"/>
      <c r="CIE202" s="191"/>
      <c r="CIF202" s="191"/>
      <c r="CIN202" s="191"/>
      <c r="CIO202" s="191"/>
      <c r="CIP202" s="191"/>
      <c r="CIQ202" s="191"/>
      <c r="CIR202" s="191"/>
      <c r="CIS202" s="191"/>
      <c r="CIT202" s="191"/>
      <c r="CIU202" s="191"/>
      <c r="CIV202" s="191"/>
      <c r="CIW202" s="191"/>
      <c r="CIX202" s="191"/>
      <c r="CIY202" s="191"/>
      <c r="CIZ202" s="191"/>
      <c r="CJA202" s="191"/>
      <c r="CSA202" s="191"/>
      <c r="CSB202" s="191"/>
      <c r="CSJ202" s="191"/>
      <c r="CSK202" s="191"/>
      <c r="CSL202" s="191"/>
      <c r="CSM202" s="191"/>
      <c r="CSN202" s="191"/>
      <c r="CSO202" s="191"/>
      <c r="CSP202" s="191"/>
      <c r="CSQ202" s="191"/>
      <c r="CSR202" s="191"/>
      <c r="CSS202" s="191"/>
      <c r="CST202" s="191"/>
      <c r="CSU202" s="191"/>
      <c r="CSV202" s="191"/>
      <c r="CSW202" s="191"/>
      <c r="DBW202" s="191"/>
      <c r="DBX202" s="191"/>
      <c r="DCF202" s="191"/>
      <c r="DCG202" s="191"/>
      <c r="DCH202" s="191"/>
      <c r="DCI202" s="191"/>
      <c r="DCJ202" s="191"/>
      <c r="DCK202" s="191"/>
      <c r="DCL202" s="191"/>
      <c r="DCM202" s="191"/>
      <c r="DCN202" s="191"/>
      <c r="DCO202" s="191"/>
      <c r="DCP202" s="191"/>
      <c r="DCQ202" s="191"/>
      <c r="DCR202" s="191"/>
      <c r="DCS202" s="191"/>
      <c r="DLS202" s="191"/>
      <c r="DLT202" s="191"/>
      <c r="DMB202" s="191"/>
      <c r="DMC202" s="191"/>
      <c r="DMD202" s="191"/>
      <c r="DME202" s="191"/>
      <c r="DMF202" s="191"/>
      <c r="DMG202" s="191"/>
      <c r="DMH202" s="191"/>
      <c r="DMI202" s="191"/>
      <c r="DMJ202" s="191"/>
      <c r="DMK202" s="191"/>
      <c r="DML202" s="191"/>
      <c r="DMM202" s="191"/>
      <c r="DMN202" s="191"/>
      <c r="DMO202" s="191"/>
      <c r="DVO202" s="191"/>
      <c r="DVP202" s="191"/>
      <c r="DVX202" s="191"/>
      <c r="DVY202" s="191"/>
      <c r="DVZ202" s="191"/>
      <c r="DWA202" s="191"/>
      <c r="DWB202" s="191"/>
      <c r="DWC202" s="191"/>
      <c r="DWD202" s="191"/>
      <c r="DWE202" s="191"/>
      <c r="DWF202" s="191"/>
      <c r="DWG202" s="191"/>
      <c r="DWH202" s="191"/>
      <c r="DWI202" s="191"/>
      <c r="DWJ202" s="191"/>
      <c r="DWK202" s="191"/>
      <c r="EFK202" s="191"/>
      <c r="EFL202" s="191"/>
      <c r="EFT202" s="191"/>
      <c r="EFU202" s="191"/>
      <c r="EFV202" s="191"/>
      <c r="EFW202" s="191"/>
      <c r="EFX202" s="191"/>
      <c r="EFY202" s="191"/>
      <c r="EFZ202" s="191"/>
      <c r="EGA202" s="191"/>
      <c r="EGB202" s="191"/>
      <c r="EGC202" s="191"/>
      <c r="EGD202" s="191"/>
      <c r="EGE202" s="191"/>
      <c r="EGF202" s="191"/>
      <c r="EGG202" s="191"/>
      <c r="EPG202" s="191"/>
      <c r="EPH202" s="191"/>
      <c r="EPP202" s="191"/>
      <c r="EPQ202" s="191"/>
      <c r="EPR202" s="191"/>
      <c r="EPS202" s="191"/>
      <c r="EPT202" s="191"/>
      <c r="EPU202" s="191"/>
      <c r="EPV202" s="191"/>
      <c r="EPW202" s="191"/>
      <c r="EPX202" s="191"/>
      <c r="EPY202" s="191"/>
      <c r="EPZ202" s="191"/>
      <c r="EQA202" s="191"/>
      <c r="EQB202" s="191"/>
      <c r="EQC202" s="191"/>
      <c r="EZC202" s="191"/>
      <c r="EZD202" s="191"/>
      <c r="EZL202" s="191"/>
      <c r="EZM202" s="191"/>
      <c r="EZN202" s="191"/>
      <c r="EZO202" s="191"/>
      <c r="EZP202" s="191"/>
      <c r="EZQ202" s="191"/>
      <c r="EZR202" s="191"/>
      <c r="EZS202" s="191"/>
      <c r="EZT202" s="191"/>
      <c r="EZU202" s="191"/>
      <c r="EZV202" s="191"/>
      <c r="EZW202" s="191"/>
      <c r="EZX202" s="191"/>
      <c r="EZY202" s="191"/>
      <c r="FIY202" s="191"/>
      <c r="FIZ202" s="191"/>
      <c r="FJH202" s="191"/>
      <c r="FJI202" s="191"/>
      <c r="FJJ202" s="191"/>
      <c r="FJK202" s="191"/>
      <c r="FJL202" s="191"/>
      <c r="FJM202" s="191"/>
      <c r="FJN202" s="191"/>
      <c r="FJO202" s="191"/>
      <c r="FJP202" s="191"/>
      <c r="FJQ202" s="191"/>
      <c r="FJR202" s="191"/>
      <c r="FJS202" s="191"/>
      <c r="FJT202" s="191"/>
      <c r="FJU202" s="191"/>
      <c r="FSU202" s="191"/>
      <c r="FSV202" s="191"/>
      <c r="FTD202" s="191"/>
      <c r="FTE202" s="191"/>
      <c r="FTF202" s="191"/>
      <c r="FTG202" s="191"/>
      <c r="FTH202" s="191"/>
      <c r="FTI202" s="191"/>
      <c r="FTJ202" s="191"/>
      <c r="FTK202" s="191"/>
      <c r="FTL202" s="191"/>
      <c r="FTM202" s="191"/>
      <c r="FTN202" s="191"/>
      <c r="FTO202" s="191"/>
      <c r="FTP202" s="191"/>
      <c r="FTQ202" s="191"/>
      <c r="GCQ202" s="191"/>
      <c r="GCR202" s="191"/>
      <c r="GCZ202" s="191"/>
      <c r="GDA202" s="191"/>
      <c r="GDB202" s="191"/>
      <c r="GDC202" s="191"/>
      <c r="GDD202" s="191"/>
      <c r="GDE202" s="191"/>
      <c r="GDF202" s="191"/>
      <c r="GDG202" s="191"/>
      <c r="GDH202" s="191"/>
      <c r="GDI202" s="191"/>
      <c r="GDJ202" s="191"/>
      <c r="GDK202" s="191"/>
      <c r="GDL202" s="191"/>
      <c r="GDM202" s="191"/>
      <c r="GMM202" s="191"/>
      <c r="GMN202" s="191"/>
      <c r="GMV202" s="191"/>
      <c r="GMW202" s="191"/>
      <c r="GMX202" s="191"/>
      <c r="GMY202" s="191"/>
      <c r="GMZ202" s="191"/>
      <c r="GNA202" s="191"/>
      <c r="GNB202" s="191"/>
      <c r="GNC202" s="191"/>
      <c r="GND202" s="191"/>
      <c r="GNE202" s="191"/>
      <c r="GNF202" s="191"/>
      <c r="GNG202" s="191"/>
      <c r="GNH202" s="191"/>
      <c r="GNI202" s="191"/>
      <c r="GWI202" s="191"/>
      <c r="GWJ202" s="191"/>
      <c r="GWR202" s="191"/>
      <c r="GWS202" s="191"/>
      <c r="GWT202" s="191"/>
      <c r="GWU202" s="191"/>
      <c r="GWV202" s="191"/>
      <c r="GWW202" s="191"/>
      <c r="GWX202" s="191"/>
      <c r="GWY202" s="191"/>
      <c r="GWZ202" s="191"/>
      <c r="GXA202" s="191"/>
      <c r="GXB202" s="191"/>
      <c r="GXC202" s="191"/>
      <c r="GXD202" s="191"/>
      <c r="GXE202" s="191"/>
      <c r="HGE202" s="191"/>
      <c r="HGF202" s="191"/>
      <c r="HGN202" s="191"/>
      <c r="HGO202" s="191"/>
      <c r="HGP202" s="191"/>
      <c r="HGQ202" s="191"/>
      <c r="HGR202" s="191"/>
      <c r="HGS202" s="191"/>
      <c r="HGT202" s="191"/>
      <c r="HGU202" s="191"/>
      <c r="HGV202" s="191"/>
      <c r="HGW202" s="191"/>
      <c r="HGX202" s="191"/>
      <c r="HGY202" s="191"/>
      <c r="HGZ202" s="191"/>
      <c r="HHA202" s="191"/>
      <c r="HQA202" s="191"/>
      <c r="HQB202" s="191"/>
      <c r="HQJ202" s="191"/>
      <c r="HQK202" s="191"/>
      <c r="HQL202" s="191"/>
      <c r="HQM202" s="191"/>
      <c r="HQN202" s="191"/>
      <c r="HQO202" s="191"/>
      <c r="HQP202" s="191"/>
      <c r="HQQ202" s="191"/>
      <c r="HQR202" s="191"/>
      <c r="HQS202" s="191"/>
      <c r="HQT202" s="191"/>
      <c r="HQU202" s="191"/>
      <c r="HQV202" s="191"/>
      <c r="HQW202" s="191"/>
      <c r="HZW202" s="191"/>
      <c r="HZX202" s="191"/>
      <c r="IAF202" s="191"/>
      <c r="IAG202" s="191"/>
      <c r="IAH202" s="191"/>
      <c r="IAI202" s="191"/>
      <c r="IAJ202" s="191"/>
      <c r="IAK202" s="191"/>
      <c r="IAL202" s="191"/>
      <c r="IAM202" s="191"/>
      <c r="IAN202" s="191"/>
      <c r="IAO202" s="191"/>
      <c r="IAP202" s="191"/>
      <c r="IAQ202" s="191"/>
      <c r="IAR202" s="191"/>
      <c r="IAS202" s="191"/>
      <c r="IJS202" s="191"/>
      <c r="IJT202" s="191"/>
      <c r="IKB202" s="191"/>
      <c r="IKC202" s="191"/>
      <c r="IKD202" s="191"/>
      <c r="IKE202" s="191"/>
      <c r="IKF202" s="191"/>
      <c r="IKG202" s="191"/>
      <c r="IKH202" s="191"/>
      <c r="IKI202" s="191"/>
      <c r="IKJ202" s="191"/>
      <c r="IKK202" s="191"/>
      <c r="IKL202" s="191"/>
      <c r="IKM202" s="191"/>
      <c r="IKN202" s="191"/>
      <c r="IKO202" s="191"/>
      <c r="ITO202" s="191"/>
      <c r="ITP202" s="191"/>
      <c r="ITX202" s="191"/>
      <c r="ITY202" s="191"/>
      <c r="ITZ202" s="191"/>
      <c r="IUA202" s="191"/>
      <c r="IUB202" s="191"/>
      <c r="IUC202" s="191"/>
      <c r="IUD202" s="191"/>
      <c r="IUE202" s="191"/>
      <c r="IUF202" s="191"/>
      <c r="IUG202" s="191"/>
      <c r="IUH202" s="191"/>
      <c r="IUI202" s="191"/>
      <c r="IUJ202" s="191"/>
      <c r="IUK202" s="191"/>
      <c r="JDK202" s="191"/>
      <c r="JDL202" s="191"/>
      <c r="JDT202" s="191"/>
      <c r="JDU202" s="191"/>
      <c r="JDV202" s="191"/>
      <c r="JDW202" s="191"/>
      <c r="JDX202" s="191"/>
      <c r="JDY202" s="191"/>
      <c r="JDZ202" s="191"/>
      <c r="JEA202" s="191"/>
      <c r="JEB202" s="191"/>
      <c r="JEC202" s="191"/>
      <c r="JED202" s="191"/>
      <c r="JEE202" s="191"/>
      <c r="JEF202" s="191"/>
      <c r="JEG202" s="191"/>
      <c r="JNG202" s="191"/>
      <c r="JNH202" s="191"/>
      <c r="JNP202" s="191"/>
      <c r="JNQ202" s="191"/>
      <c r="JNR202" s="191"/>
      <c r="JNS202" s="191"/>
      <c r="JNT202" s="191"/>
      <c r="JNU202" s="191"/>
      <c r="JNV202" s="191"/>
      <c r="JNW202" s="191"/>
      <c r="JNX202" s="191"/>
      <c r="JNY202" s="191"/>
      <c r="JNZ202" s="191"/>
      <c r="JOA202" s="191"/>
      <c r="JOB202" s="191"/>
      <c r="JOC202" s="191"/>
      <c r="JXC202" s="191"/>
      <c r="JXD202" s="191"/>
      <c r="JXL202" s="191"/>
      <c r="JXM202" s="191"/>
      <c r="JXN202" s="191"/>
      <c r="JXO202" s="191"/>
      <c r="JXP202" s="191"/>
      <c r="JXQ202" s="191"/>
      <c r="JXR202" s="191"/>
      <c r="JXS202" s="191"/>
      <c r="JXT202" s="191"/>
      <c r="JXU202" s="191"/>
      <c r="JXV202" s="191"/>
      <c r="JXW202" s="191"/>
      <c r="JXX202" s="191"/>
      <c r="JXY202" s="191"/>
      <c r="KGY202" s="191"/>
      <c r="KGZ202" s="191"/>
      <c r="KHH202" s="191"/>
      <c r="KHI202" s="191"/>
      <c r="KHJ202" s="191"/>
      <c r="KHK202" s="191"/>
      <c r="KHL202" s="191"/>
      <c r="KHM202" s="191"/>
      <c r="KHN202" s="191"/>
      <c r="KHO202" s="191"/>
      <c r="KHP202" s="191"/>
      <c r="KHQ202" s="191"/>
      <c r="KHR202" s="191"/>
      <c r="KHS202" s="191"/>
      <c r="KHT202" s="191"/>
      <c r="KHU202" s="191"/>
      <c r="KQU202" s="191"/>
      <c r="KQV202" s="191"/>
      <c r="KRD202" s="191"/>
      <c r="KRE202" s="191"/>
      <c r="KRF202" s="191"/>
      <c r="KRG202" s="191"/>
      <c r="KRH202" s="191"/>
      <c r="KRI202" s="191"/>
      <c r="KRJ202" s="191"/>
      <c r="KRK202" s="191"/>
      <c r="KRL202" s="191"/>
      <c r="KRM202" s="191"/>
      <c r="KRN202" s="191"/>
      <c r="KRO202" s="191"/>
      <c r="KRP202" s="191"/>
      <c r="KRQ202" s="191"/>
      <c r="LAQ202" s="191"/>
      <c r="LAR202" s="191"/>
      <c r="LAZ202" s="191"/>
      <c r="LBA202" s="191"/>
      <c r="LBB202" s="191"/>
      <c r="LBC202" s="191"/>
      <c r="LBD202" s="191"/>
      <c r="LBE202" s="191"/>
      <c r="LBF202" s="191"/>
      <c r="LBG202" s="191"/>
      <c r="LBH202" s="191"/>
      <c r="LBI202" s="191"/>
      <c r="LBJ202" s="191"/>
      <c r="LBK202" s="191"/>
      <c r="LBL202" s="191"/>
      <c r="LBM202" s="191"/>
      <c r="LKM202" s="191"/>
      <c r="LKN202" s="191"/>
      <c r="LKV202" s="191"/>
      <c r="LKW202" s="191"/>
      <c r="LKX202" s="191"/>
      <c r="LKY202" s="191"/>
      <c r="LKZ202" s="191"/>
      <c r="LLA202" s="191"/>
      <c r="LLB202" s="191"/>
      <c r="LLC202" s="191"/>
      <c r="LLD202" s="191"/>
      <c r="LLE202" s="191"/>
      <c r="LLF202" s="191"/>
      <c r="LLG202" s="191"/>
      <c r="LLH202" s="191"/>
      <c r="LLI202" s="191"/>
      <c r="LUI202" s="191"/>
      <c r="LUJ202" s="191"/>
      <c r="LUR202" s="191"/>
      <c r="LUS202" s="191"/>
      <c r="LUT202" s="191"/>
      <c r="LUU202" s="191"/>
      <c r="LUV202" s="191"/>
      <c r="LUW202" s="191"/>
      <c r="LUX202" s="191"/>
      <c r="LUY202" s="191"/>
      <c r="LUZ202" s="191"/>
      <c r="LVA202" s="191"/>
      <c r="LVB202" s="191"/>
      <c r="LVC202" s="191"/>
      <c r="LVD202" s="191"/>
      <c r="LVE202" s="191"/>
      <c r="MEE202" s="191"/>
      <c r="MEF202" s="191"/>
      <c r="MEN202" s="191"/>
      <c r="MEO202" s="191"/>
      <c r="MEP202" s="191"/>
      <c r="MEQ202" s="191"/>
      <c r="MER202" s="191"/>
      <c r="MES202" s="191"/>
      <c r="MET202" s="191"/>
      <c r="MEU202" s="191"/>
      <c r="MEV202" s="191"/>
      <c r="MEW202" s="191"/>
      <c r="MEX202" s="191"/>
      <c r="MEY202" s="191"/>
      <c r="MEZ202" s="191"/>
      <c r="MFA202" s="191"/>
      <c r="MOA202" s="191"/>
      <c r="MOB202" s="191"/>
      <c r="MOJ202" s="191"/>
      <c r="MOK202" s="191"/>
      <c r="MOL202" s="191"/>
      <c r="MOM202" s="191"/>
      <c r="MON202" s="191"/>
      <c r="MOO202" s="191"/>
      <c r="MOP202" s="191"/>
      <c r="MOQ202" s="191"/>
      <c r="MOR202" s="191"/>
      <c r="MOS202" s="191"/>
      <c r="MOT202" s="191"/>
      <c r="MOU202" s="191"/>
      <c r="MOV202" s="191"/>
      <c r="MOW202" s="191"/>
      <c r="MXW202" s="191"/>
      <c r="MXX202" s="191"/>
      <c r="MYF202" s="191"/>
      <c r="MYG202" s="191"/>
      <c r="MYH202" s="191"/>
      <c r="MYI202" s="191"/>
      <c r="MYJ202" s="191"/>
      <c r="MYK202" s="191"/>
      <c r="MYL202" s="191"/>
      <c r="MYM202" s="191"/>
      <c r="MYN202" s="191"/>
      <c r="MYO202" s="191"/>
      <c r="MYP202" s="191"/>
      <c r="MYQ202" s="191"/>
      <c r="MYR202" s="191"/>
      <c r="MYS202" s="191"/>
      <c r="NHS202" s="191"/>
      <c r="NHT202" s="191"/>
      <c r="NIB202" s="191"/>
      <c r="NIC202" s="191"/>
      <c r="NID202" s="191"/>
      <c r="NIE202" s="191"/>
      <c r="NIF202" s="191"/>
      <c r="NIG202" s="191"/>
      <c r="NIH202" s="191"/>
      <c r="NII202" s="191"/>
      <c r="NIJ202" s="191"/>
      <c r="NIK202" s="191"/>
      <c r="NIL202" s="191"/>
      <c r="NIM202" s="191"/>
      <c r="NIN202" s="191"/>
      <c r="NIO202" s="191"/>
      <c r="NRO202" s="191"/>
      <c r="NRP202" s="191"/>
      <c r="NRX202" s="191"/>
      <c r="NRY202" s="191"/>
      <c r="NRZ202" s="191"/>
      <c r="NSA202" s="191"/>
      <c r="NSB202" s="191"/>
      <c r="NSC202" s="191"/>
      <c r="NSD202" s="191"/>
      <c r="NSE202" s="191"/>
      <c r="NSF202" s="191"/>
      <c r="NSG202" s="191"/>
      <c r="NSH202" s="191"/>
      <c r="NSI202" s="191"/>
      <c r="NSJ202" s="191"/>
      <c r="NSK202" s="191"/>
      <c r="OBK202" s="191"/>
      <c r="OBL202" s="191"/>
      <c r="OBT202" s="191"/>
      <c r="OBU202" s="191"/>
      <c r="OBV202" s="191"/>
      <c r="OBW202" s="191"/>
      <c r="OBX202" s="191"/>
      <c r="OBY202" s="191"/>
      <c r="OBZ202" s="191"/>
      <c r="OCA202" s="191"/>
      <c r="OCB202" s="191"/>
      <c r="OCC202" s="191"/>
      <c r="OCD202" s="191"/>
      <c r="OCE202" s="191"/>
      <c r="OCF202" s="191"/>
      <c r="OCG202" s="191"/>
      <c r="OLG202" s="191"/>
      <c r="OLH202" s="191"/>
      <c r="OLP202" s="191"/>
      <c r="OLQ202" s="191"/>
      <c r="OLR202" s="191"/>
      <c r="OLS202" s="191"/>
      <c r="OLT202" s="191"/>
      <c r="OLU202" s="191"/>
      <c r="OLV202" s="191"/>
      <c r="OLW202" s="191"/>
      <c r="OLX202" s="191"/>
      <c r="OLY202" s="191"/>
      <c r="OLZ202" s="191"/>
      <c r="OMA202" s="191"/>
      <c r="OMB202" s="191"/>
      <c r="OMC202" s="191"/>
      <c r="OVC202" s="191"/>
      <c r="OVD202" s="191"/>
      <c r="OVL202" s="191"/>
      <c r="OVM202" s="191"/>
      <c r="OVN202" s="191"/>
      <c r="OVO202" s="191"/>
      <c r="OVP202" s="191"/>
      <c r="OVQ202" s="191"/>
      <c r="OVR202" s="191"/>
      <c r="OVS202" s="191"/>
      <c r="OVT202" s="191"/>
      <c r="OVU202" s="191"/>
      <c r="OVV202" s="191"/>
      <c r="OVW202" s="191"/>
      <c r="OVX202" s="191"/>
      <c r="OVY202" s="191"/>
      <c r="PEY202" s="191"/>
      <c r="PEZ202" s="191"/>
      <c r="PFH202" s="191"/>
      <c r="PFI202" s="191"/>
      <c r="PFJ202" s="191"/>
      <c r="PFK202" s="191"/>
      <c r="PFL202" s="191"/>
      <c r="PFM202" s="191"/>
      <c r="PFN202" s="191"/>
      <c r="PFO202" s="191"/>
      <c r="PFP202" s="191"/>
      <c r="PFQ202" s="191"/>
      <c r="PFR202" s="191"/>
      <c r="PFS202" s="191"/>
      <c r="PFT202" s="191"/>
      <c r="PFU202" s="191"/>
      <c r="POU202" s="191"/>
      <c r="POV202" s="191"/>
      <c r="PPD202" s="191"/>
      <c r="PPE202" s="191"/>
      <c r="PPF202" s="191"/>
      <c r="PPG202" s="191"/>
      <c r="PPH202" s="191"/>
      <c r="PPI202" s="191"/>
      <c r="PPJ202" s="191"/>
      <c r="PPK202" s="191"/>
      <c r="PPL202" s="191"/>
      <c r="PPM202" s="191"/>
      <c r="PPN202" s="191"/>
      <c r="PPO202" s="191"/>
      <c r="PPP202" s="191"/>
      <c r="PPQ202" s="191"/>
      <c r="PYQ202" s="191"/>
      <c r="PYR202" s="191"/>
      <c r="PYZ202" s="191"/>
      <c r="PZA202" s="191"/>
      <c r="PZB202" s="191"/>
      <c r="PZC202" s="191"/>
      <c r="PZD202" s="191"/>
      <c r="PZE202" s="191"/>
      <c r="PZF202" s="191"/>
      <c r="PZG202" s="191"/>
      <c r="PZH202" s="191"/>
      <c r="PZI202" s="191"/>
      <c r="PZJ202" s="191"/>
      <c r="PZK202" s="191"/>
      <c r="PZL202" s="191"/>
      <c r="PZM202" s="191"/>
      <c r="QIM202" s="191"/>
      <c r="QIN202" s="191"/>
      <c r="QIV202" s="191"/>
      <c r="QIW202" s="191"/>
      <c r="QIX202" s="191"/>
      <c r="QIY202" s="191"/>
      <c r="QIZ202" s="191"/>
      <c r="QJA202" s="191"/>
      <c r="QJB202" s="191"/>
      <c r="QJC202" s="191"/>
      <c r="QJD202" s="191"/>
      <c r="QJE202" s="191"/>
      <c r="QJF202" s="191"/>
      <c r="QJG202" s="191"/>
      <c r="QJH202" s="191"/>
      <c r="QJI202" s="191"/>
      <c r="QSI202" s="191"/>
      <c r="QSJ202" s="191"/>
      <c r="QSR202" s="191"/>
      <c r="QSS202" s="191"/>
      <c r="QST202" s="191"/>
      <c r="QSU202" s="191"/>
      <c r="QSV202" s="191"/>
      <c r="QSW202" s="191"/>
      <c r="QSX202" s="191"/>
      <c r="QSY202" s="191"/>
      <c r="QSZ202" s="191"/>
      <c r="QTA202" s="191"/>
      <c r="QTB202" s="191"/>
      <c r="QTC202" s="191"/>
      <c r="QTD202" s="191"/>
      <c r="QTE202" s="191"/>
      <c r="RCE202" s="191"/>
      <c r="RCF202" s="191"/>
      <c r="RCN202" s="191"/>
      <c r="RCO202" s="191"/>
      <c r="RCP202" s="191"/>
      <c r="RCQ202" s="191"/>
      <c r="RCR202" s="191"/>
      <c r="RCS202" s="191"/>
      <c r="RCT202" s="191"/>
      <c r="RCU202" s="191"/>
      <c r="RCV202" s="191"/>
      <c r="RCW202" s="191"/>
      <c r="RCX202" s="191"/>
      <c r="RCY202" s="191"/>
      <c r="RCZ202" s="191"/>
      <c r="RDA202" s="191"/>
      <c r="RMA202" s="191"/>
      <c r="RMB202" s="191"/>
      <c r="RMJ202" s="191"/>
      <c r="RMK202" s="191"/>
      <c r="RML202" s="191"/>
      <c r="RMM202" s="191"/>
      <c r="RMN202" s="191"/>
      <c r="RMO202" s="191"/>
      <c r="RMP202" s="191"/>
      <c r="RMQ202" s="191"/>
      <c r="RMR202" s="191"/>
      <c r="RMS202" s="191"/>
      <c r="RMT202" s="191"/>
      <c r="RMU202" s="191"/>
      <c r="RMV202" s="191"/>
      <c r="RMW202" s="191"/>
      <c r="RVW202" s="191"/>
      <c r="RVX202" s="191"/>
      <c r="RWF202" s="191"/>
      <c r="RWG202" s="191"/>
      <c r="RWH202" s="191"/>
      <c r="RWI202" s="191"/>
      <c r="RWJ202" s="191"/>
      <c r="RWK202" s="191"/>
      <c r="RWL202" s="191"/>
      <c r="RWM202" s="191"/>
      <c r="RWN202" s="191"/>
      <c r="RWO202" s="191"/>
      <c r="RWP202" s="191"/>
      <c r="RWQ202" s="191"/>
      <c r="RWR202" s="191"/>
      <c r="RWS202" s="191"/>
      <c r="SFS202" s="191"/>
      <c r="SFT202" s="191"/>
      <c r="SGB202" s="191"/>
      <c r="SGC202" s="191"/>
      <c r="SGD202" s="191"/>
      <c r="SGE202" s="191"/>
      <c r="SGF202" s="191"/>
      <c r="SGG202" s="191"/>
      <c r="SGH202" s="191"/>
      <c r="SGI202" s="191"/>
      <c r="SGJ202" s="191"/>
      <c r="SGK202" s="191"/>
      <c r="SGL202" s="191"/>
      <c r="SGM202" s="191"/>
      <c r="SGN202" s="191"/>
      <c r="SGO202" s="191"/>
      <c r="SPO202" s="191"/>
      <c r="SPP202" s="191"/>
      <c r="SPX202" s="191"/>
      <c r="SPY202" s="191"/>
      <c r="SPZ202" s="191"/>
      <c r="SQA202" s="191"/>
      <c r="SQB202" s="191"/>
      <c r="SQC202" s="191"/>
      <c r="SQD202" s="191"/>
      <c r="SQE202" s="191"/>
      <c r="SQF202" s="191"/>
      <c r="SQG202" s="191"/>
      <c r="SQH202" s="191"/>
      <c r="SQI202" s="191"/>
      <c r="SQJ202" s="191"/>
      <c r="SQK202" s="191"/>
      <c r="SZK202" s="191"/>
      <c r="SZL202" s="191"/>
      <c r="SZT202" s="191"/>
      <c r="SZU202" s="191"/>
      <c r="SZV202" s="191"/>
      <c r="SZW202" s="191"/>
      <c r="SZX202" s="191"/>
      <c r="SZY202" s="191"/>
      <c r="SZZ202" s="191"/>
      <c r="TAA202" s="191"/>
      <c r="TAB202" s="191"/>
      <c r="TAC202" s="191"/>
      <c r="TAD202" s="191"/>
      <c r="TAE202" s="191"/>
      <c r="TAF202" s="191"/>
      <c r="TAG202" s="191"/>
      <c r="TJG202" s="191"/>
      <c r="TJH202" s="191"/>
      <c r="TJP202" s="191"/>
      <c r="TJQ202" s="191"/>
      <c r="TJR202" s="191"/>
      <c r="TJS202" s="191"/>
      <c r="TJT202" s="191"/>
      <c r="TJU202" s="191"/>
      <c r="TJV202" s="191"/>
      <c r="TJW202" s="191"/>
      <c r="TJX202" s="191"/>
      <c r="TJY202" s="191"/>
      <c r="TJZ202" s="191"/>
      <c r="TKA202" s="191"/>
      <c r="TKB202" s="191"/>
      <c r="TKC202" s="191"/>
      <c r="TTC202" s="191"/>
      <c r="TTD202" s="191"/>
      <c r="TTL202" s="191"/>
      <c r="TTM202" s="191"/>
      <c r="TTN202" s="191"/>
      <c r="TTO202" s="191"/>
      <c r="TTP202" s="191"/>
      <c r="TTQ202" s="191"/>
      <c r="TTR202" s="191"/>
      <c r="TTS202" s="191"/>
      <c r="TTT202" s="191"/>
      <c r="TTU202" s="191"/>
      <c r="TTV202" s="191"/>
      <c r="TTW202" s="191"/>
      <c r="TTX202" s="191"/>
      <c r="TTY202" s="191"/>
      <c r="UCY202" s="191"/>
      <c r="UCZ202" s="191"/>
      <c r="UDH202" s="191"/>
      <c r="UDI202" s="191"/>
      <c r="UDJ202" s="191"/>
      <c r="UDK202" s="191"/>
      <c r="UDL202" s="191"/>
      <c r="UDM202" s="191"/>
      <c r="UDN202" s="191"/>
      <c r="UDO202" s="191"/>
      <c r="UDP202" s="191"/>
      <c r="UDQ202" s="191"/>
      <c r="UDR202" s="191"/>
      <c r="UDS202" s="191"/>
      <c r="UDT202" s="191"/>
      <c r="UDU202" s="191"/>
      <c r="UMU202" s="191"/>
      <c r="UMV202" s="191"/>
      <c r="UND202" s="191"/>
      <c r="UNE202" s="191"/>
      <c r="UNF202" s="191"/>
      <c r="UNG202" s="191"/>
      <c r="UNH202" s="191"/>
      <c r="UNI202" s="191"/>
      <c r="UNJ202" s="191"/>
      <c r="UNK202" s="191"/>
      <c r="UNL202" s="191"/>
      <c r="UNM202" s="191"/>
      <c r="UNN202" s="191"/>
      <c r="UNO202" s="191"/>
      <c r="UNP202" s="191"/>
      <c r="UNQ202" s="191"/>
      <c r="UWQ202" s="191"/>
      <c r="UWR202" s="191"/>
      <c r="UWZ202" s="191"/>
      <c r="UXA202" s="191"/>
      <c r="UXB202" s="191"/>
      <c r="UXC202" s="191"/>
      <c r="UXD202" s="191"/>
      <c r="UXE202" s="191"/>
      <c r="UXF202" s="191"/>
      <c r="UXG202" s="191"/>
      <c r="UXH202" s="191"/>
      <c r="UXI202" s="191"/>
      <c r="UXJ202" s="191"/>
      <c r="UXK202" s="191"/>
      <c r="UXL202" s="191"/>
      <c r="UXM202" s="191"/>
      <c r="VGM202" s="191"/>
      <c r="VGN202" s="191"/>
      <c r="VGV202" s="191"/>
      <c r="VGW202" s="191"/>
      <c r="VGX202" s="191"/>
      <c r="VGY202" s="191"/>
      <c r="VGZ202" s="191"/>
      <c r="VHA202" s="191"/>
      <c r="VHB202" s="191"/>
      <c r="VHC202" s="191"/>
      <c r="VHD202" s="191"/>
      <c r="VHE202" s="191"/>
      <c r="VHF202" s="191"/>
      <c r="VHG202" s="191"/>
      <c r="VHH202" s="191"/>
      <c r="VHI202" s="191"/>
      <c r="VQI202" s="191"/>
      <c r="VQJ202" s="191"/>
      <c r="VQR202" s="191"/>
      <c r="VQS202" s="191"/>
      <c r="VQT202" s="191"/>
      <c r="VQU202" s="191"/>
      <c r="VQV202" s="191"/>
      <c r="VQW202" s="191"/>
      <c r="VQX202" s="191"/>
      <c r="VQY202" s="191"/>
      <c r="VQZ202" s="191"/>
      <c r="VRA202" s="191"/>
      <c r="VRB202" s="191"/>
      <c r="VRC202" s="191"/>
      <c r="VRD202" s="191"/>
      <c r="VRE202" s="191"/>
      <c r="WAE202" s="191"/>
      <c r="WAF202" s="191"/>
      <c r="WAN202" s="191"/>
      <c r="WAO202" s="191"/>
      <c r="WAP202" s="191"/>
      <c r="WAQ202" s="191"/>
      <c r="WAR202" s="191"/>
      <c r="WAS202" s="191"/>
      <c r="WAT202" s="191"/>
      <c r="WAU202" s="191"/>
      <c r="WAV202" s="191"/>
      <c r="WAW202" s="191"/>
      <c r="WAX202" s="191"/>
      <c r="WAY202" s="191"/>
      <c r="WAZ202" s="191"/>
      <c r="WBA202" s="191"/>
      <c r="WKA202" s="191"/>
      <c r="WKB202" s="191"/>
      <c r="WKJ202" s="191"/>
      <c r="WKK202" s="191"/>
      <c r="WKL202" s="191"/>
      <c r="WKM202" s="191"/>
      <c r="WKN202" s="191"/>
      <c r="WKO202" s="191"/>
      <c r="WKP202" s="191"/>
      <c r="WKQ202" s="191"/>
      <c r="WKR202" s="191"/>
      <c r="WKS202" s="191"/>
      <c r="WKT202" s="191"/>
      <c r="WKU202" s="191"/>
      <c r="WKV202" s="191"/>
      <c r="WKW202" s="191"/>
      <c r="WTW202" s="191"/>
      <c r="WTX202" s="191"/>
      <c r="WUF202" s="191"/>
      <c r="WUG202" s="191"/>
      <c r="WUH202" s="191"/>
      <c r="WUI202" s="191"/>
      <c r="WUJ202" s="191"/>
      <c r="WUK202" s="191"/>
      <c r="WUL202" s="191"/>
      <c r="WUM202" s="191"/>
      <c r="WUN202" s="191"/>
      <c r="WUO202" s="191"/>
      <c r="WUP202" s="191"/>
      <c r="WUQ202" s="191"/>
      <c r="WUR202" s="191"/>
      <c r="WUS202" s="191"/>
    </row>
    <row r="203" spans="1:16344" s="190" customFormat="1" ht="38.1" hidden="1" customHeight="1" outlineLevel="1" x14ac:dyDescent="0.25">
      <c r="A203" s="78"/>
      <c r="B203" s="238" t="s">
        <v>195</v>
      </c>
      <c r="C203" s="72"/>
      <c r="D203" s="102">
        <v>286.66699999999997</v>
      </c>
      <c r="E203" s="102"/>
      <c r="F203" s="73">
        <v>286.66699999999997</v>
      </c>
      <c r="G203" s="231">
        <v>0</v>
      </c>
      <c r="H203" s="129">
        <v>0</v>
      </c>
      <c r="I203" s="153">
        <f t="shared" si="10"/>
        <v>0</v>
      </c>
      <c r="J203" s="149"/>
      <c r="K203" s="149"/>
      <c r="L203" s="149"/>
      <c r="M203" s="149"/>
      <c r="N203" s="70">
        <v>830</v>
      </c>
      <c r="HK203" s="191"/>
      <c r="HL203" s="191"/>
      <c r="HT203" s="191"/>
      <c r="HU203" s="191"/>
      <c r="HV203" s="191"/>
      <c r="HW203" s="191"/>
      <c r="HX203" s="191"/>
      <c r="HY203" s="191"/>
      <c r="HZ203" s="191"/>
      <c r="IA203" s="191"/>
      <c r="IB203" s="191"/>
      <c r="IC203" s="191"/>
      <c r="ID203" s="191"/>
      <c r="IE203" s="191"/>
      <c r="IF203" s="191"/>
      <c r="IG203" s="191"/>
      <c r="RG203" s="191"/>
      <c r="RH203" s="191"/>
      <c r="RP203" s="191"/>
      <c r="RQ203" s="191"/>
      <c r="RR203" s="191"/>
      <c r="RS203" s="191"/>
      <c r="RT203" s="191"/>
      <c r="RU203" s="191"/>
      <c r="RV203" s="191"/>
      <c r="RW203" s="191"/>
      <c r="RX203" s="191"/>
      <c r="RY203" s="191"/>
      <c r="RZ203" s="191"/>
      <c r="SA203" s="191"/>
      <c r="SB203" s="191"/>
      <c r="SC203" s="191"/>
      <c r="ABC203" s="191"/>
      <c r="ABD203" s="191"/>
      <c r="ABL203" s="191"/>
      <c r="ABM203" s="191"/>
      <c r="ABN203" s="191"/>
      <c r="ABO203" s="191"/>
      <c r="ABP203" s="191"/>
      <c r="ABQ203" s="191"/>
      <c r="ABR203" s="191"/>
      <c r="ABS203" s="191"/>
      <c r="ABT203" s="191"/>
      <c r="ABU203" s="191"/>
      <c r="ABV203" s="191"/>
      <c r="ABW203" s="191"/>
      <c r="ABX203" s="191"/>
      <c r="ABY203" s="191"/>
      <c r="AKY203" s="191"/>
      <c r="AKZ203" s="191"/>
      <c r="ALH203" s="191"/>
      <c r="ALI203" s="191"/>
      <c r="ALJ203" s="191"/>
      <c r="ALK203" s="191"/>
      <c r="ALL203" s="191"/>
      <c r="ALM203" s="191"/>
      <c r="ALN203" s="191"/>
      <c r="ALO203" s="191"/>
      <c r="ALP203" s="191"/>
      <c r="ALQ203" s="191"/>
      <c r="ALR203" s="191"/>
      <c r="ALS203" s="191"/>
      <c r="ALT203" s="191"/>
      <c r="ALU203" s="191"/>
      <c r="AUU203" s="191"/>
      <c r="AUV203" s="191"/>
      <c r="AVD203" s="191"/>
      <c r="AVE203" s="191"/>
      <c r="AVF203" s="191"/>
      <c r="AVG203" s="191"/>
      <c r="AVH203" s="191"/>
      <c r="AVI203" s="191"/>
      <c r="AVJ203" s="191"/>
      <c r="AVK203" s="191"/>
      <c r="AVL203" s="191"/>
      <c r="AVM203" s="191"/>
      <c r="AVN203" s="191"/>
      <c r="AVO203" s="191"/>
      <c r="AVP203" s="191"/>
      <c r="AVQ203" s="191"/>
      <c r="BEQ203" s="191"/>
      <c r="BER203" s="191"/>
      <c r="BEZ203" s="191"/>
      <c r="BFA203" s="191"/>
      <c r="BFB203" s="191"/>
      <c r="BFC203" s="191"/>
      <c r="BFD203" s="191"/>
      <c r="BFE203" s="191"/>
      <c r="BFF203" s="191"/>
      <c r="BFG203" s="191"/>
      <c r="BFH203" s="191"/>
      <c r="BFI203" s="191"/>
      <c r="BFJ203" s="191"/>
      <c r="BFK203" s="191"/>
      <c r="BFL203" s="191"/>
      <c r="BFM203" s="191"/>
      <c r="BOM203" s="191"/>
      <c r="BON203" s="191"/>
      <c r="BOV203" s="191"/>
      <c r="BOW203" s="191"/>
      <c r="BOX203" s="191"/>
      <c r="BOY203" s="191"/>
      <c r="BOZ203" s="191"/>
      <c r="BPA203" s="191"/>
      <c r="BPB203" s="191"/>
      <c r="BPC203" s="191"/>
      <c r="BPD203" s="191"/>
      <c r="BPE203" s="191"/>
      <c r="BPF203" s="191"/>
      <c r="BPG203" s="191"/>
      <c r="BPH203" s="191"/>
      <c r="BPI203" s="191"/>
      <c r="BYI203" s="191"/>
      <c r="BYJ203" s="191"/>
      <c r="BYR203" s="191"/>
      <c r="BYS203" s="191"/>
      <c r="BYT203" s="191"/>
      <c r="BYU203" s="191"/>
      <c r="BYV203" s="191"/>
      <c r="BYW203" s="191"/>
      <c r="BYX203" s="191"/>
      <c r="BYY203" s="191"/>
      <c r="BYZ203" s="191"/>
      <c r="BZA203" s="191"/>
      <c r="BZB203" s="191"/>
      <c r="BZC203" s="191"/>
      <c r="BZD203" s="191"/>
      <c r="BZE203" s="191"/>
      <c r="CIE203" s="191"/>
      <c r="CIF203" s="191"/>
      <c r="CIN203" s="191"/>
      <c r="CIO203" s="191"/>
      <c r="CIP203" s="191"/>
      <c r="CIQ203" s="191"/>
      <c r="CIR203" s="191"/>
      <c r="CIS203" s="191"/>
      <c r="CIT203" s="191"/>
      <c r="CIU203" s="191"/>
      <c r="CIV203" s="191"/>
      <c r="CIW203" s="191"/>
      <c r="CIX203" s="191"/>
      <c r="CIY203" s="191"/>
      <c r="CIZ203" s="191"/>
      <c r="CJA203" s="191"/>
      <c r="CSA203" s="191"/>
      <c r="CSB203" s="191"/>
      <c r="CSJ203" s="191"/>
      <c r="CSK203" s="191"/>
      <c r="CSL203" s="191"/>
      <c r="CSM203" s="191"/>
      <c r="CSN203" s="191"/>
      <c r="CSO203" s="191"/>
      <c r="CSP203" s="191"/>
      <c r="CSQ203" s="191"/>
      <c r="CSR203" s="191"/>
      <c r="CSS203" s="191"/>
      <c r="CST203" s="191"/>
      <c r="CSU203" s="191"/>
      <c r="CSV203" s="191"/>
      <c r="CSW203" s="191"/>
      <c r="DBW203" s="191"/>
      <c r="DBX203" s="191"/>
      <c r="DCF203" s="191"/>
      <c r="DCG203" s="191"/>
      <c r="DCH203" s="191"/>
      <c r="DCI203" s="191"/>
      <c r="DCJ203" s="191"/>
      <c r="DCK203" s="191"/>
      <c r="DCL203" s="191"/>
      <c r="DCM203" s="191"/>
      <c r="DCN203" s="191"/>
      <c r="DCO203" s="191"/>
      <c r="DCP203" s="191"/>
      <c r="DCQ203" s="191"/>
      <c r="DCR203" s="191"/>
      <c r="DCS203" s="191"/>
      <c r="DLS203" s="191"/>
      <c r="DLT203" s="191"/>
      <c r="DMB203" s="191"/>
      <c r="DMC203" s="191"/>
      <c r="DMD203" s="191"/>
      <c r="DME203" s="191"/>
      <c r="DMF203" s="191"/>
      <c r="DMG203" s="191"/>
      <c r="DMH203" s="191"/>
      <c r="DMI203" s="191"/>
      <c r="DMJ203" s="191"/>
      <c r="DMK203" s="191"/>
      <c r="DML203" s="191"/>
      <c r="DMM203" s="191"/>
      <c r="DMN203" s="191"/>
      <c r="DMO203" s="191"/>
      <c r="DVO203" s="191"/>
      <c r="DVP203" s="191"/>
      <c r="DVX203" s="191"/>
      <c r="DVY203" s="191"/>
      <c r="DVZ203" s="191"/>
      <c r="DWA203" s="191"/>
      <c r="DWB203" s="191"/>
      <c r="DWC203" s="191"/>
      <c r="DWD203" s="191"/>
      <c r="DWE203" s="191"/>
      <c r="DWF203" s="191"/>
      <c r="DWG203" s="191"/>
      <c r="DWH203" s="191"/>
      <c r="DWI203" s="191"/>
      <c r="DWJ203" s="191"/>
      <c r="DWK203" s="191"/>
      <c r="EFK203" s="191"/>
      <c r="EFL203" s="191"/>
      <c r="EFT203" s="191"/>
      <c r="EFU203" s="191"/>
      <c r="EFV203" s="191"/>
      <c r="EFW203" s="191"/>
      <c r="EFX203" s="191"/>
      <c r="EFY203" s="191"/>
      <c r="EFZ203" s="191"/>
      <c r="EGA203" s="191"/>
      <c r="EGB203" s="191"/>
      <c r="EGC203" s="191"/>
      <c r="EGD203" s="191"/>
      <c r="EGE203" s="191"/>
      <c r="EGF203" s="191"/>
      <c r="EGG203" s="191"/>
      <c r="EPG203" s="191"/>
      <c r="EPH203" s="191"/>
      <c r="EPP203" s="191"/>
      <c r="EPQ203" s="191"/>
      <c r="EPR203" s="191"/>
      <c r="EPS203" s="191"/>
      <c r="EPT203" s="191"/>
      <c r="EPU203" s="191"/>
      <c r="EPV203" s="191"/>
      <c r="EPW203" s="191"/>
      <c r="EPX203" s="191"/>
      <c r="EPY203" s="191"/>
      <c r="EPZ203" s="191"/>
      <c r="EQA203" s="191"/>
      <c r="EQB203" s="191"/>
      <c r="EQC203" s="191"/>
      <c r="EZC203" s="191"/>
      <c r="EZD203" s="191"/>
      <c r="EZL203" s="191"/>
      <c r="EZM203" s="191"/>
      <c r="EZN203" s="191"/>
      <c r="EZO203" s="191"/>
      <c r="EZP203" s="191"/>
      <c r="EZQ203" s="191"/>
      <c r="EZR203" s="191"/>
      <c r="EZS203" s="191"/>
      <c r="EZT203" s="191"/>
      <c r="EZU203" s="191"/>
      <c r="EZV203" s="191"/>
      <c r="EZW203" s="191"/>
      <c r="EZX203" s="191"/>
      <c r="EZY203" s="191"/>
      <c r="FIY203" s="191"/>
      <c r="FIZ203" s="191"/>
      <c r="FJH203" s="191"/>
      <c r="FJI203" s="191"/>
      <c r="FJJ203" s="191"/>
      <c r="FJK203" s="191"/>
      <c r="FJL203" s="191"/>
      <c r="FJM203" s="191"/>
      <c r="FJN203" s="191"/>
      <c r="FJO203" s="191"/>
      <c r="FJP203" s="191"/>
      <c r="FJQ203" s="191"/>
      <c r="FJR203" s="191"/>
      <c r="FJS203" s="191"/>
      <c r="FJT203" s="191"/>
      <c r="FJU203" s="191"/>
      <c r="FSU203" s="191"/>
      <c r="FSV203" s="191"/>
      <c r="FTD203" s="191"/>
      <c r="FTE203" s="191"/>
      <c r="FTF203" s="191"/>
      <c r="FTG203" s="191"/>
      <c r="FTH203" s="191"/>
      <c r="FTI203" s="191"/>
      <c r="FTJ203" s="191"/>
      <c r="FTK203" s="191"/>
      <c r="FTL203" s="191"/>
      <c r="FTM203" s="191"/>
      <c r="FTN203" s="191"/>
      <c r="FTO203" s="191"/>
      <c r="FTP203" s="191"/>
      <c r="FTQ203" s="191"/>
      <c r="GCQ203" s="191"/>
      <c r="GCR203" s="191"/>
      <c r="GCZ203" s="191"/>
      <c r="GDA203" s="191"/>
      <c r="GDB203" s="191"/>
      <c r="GDC203" s="191"/>
      <c r="GDD203" s="191"/>
      <c r="GDE203" s="191"/>
      <c r="GDF203" s="191"/>
      <c r="GDG203" s="191"/>
      <c r="GDH203" s="191"/>
      <c r="GDI203" s="191"/>
      <c r="GDJ203" s="191"/>
      <c r="GDK203" s="191"/>
      <c r="GDL203" s="191"/>
      <c r="GDM203" s="191"/>
      <c r="GMM203" s="191"/>
      <c r="GMN203" s="191"/>
      <c r="GMV203" s="191"/>
      <c r="GMW203" s="191"/>
      <c r="GMX203" s="191"/>
      <c r="GMY203" s="191"/>
      <c r="GMZ203" s="191"/>
      <c r="GNA203" s="191"/>
      <c r="GNB203" s="191"/>
      <c r="GNC203" s="191"/>
      <c r="GND203" s="191"/>
      <c r="GNE203" s="191"/>
      <c r="GNF203" s="191"/>
      <c r="GNG203" s="191"/>
      <c r="GNH203" s="191"/>
      <c r="GNI203" s="191"/>
      <c r="GWI203" s="191"/>
      <c r="GWJ203" s="191"/>
      <c r="GWR203" s="191"/>
      <c r="GWS203" s="191"/>
      <c r="GWT203" s="191"/>
      <c r="GWU203" s="191"/>
      <c r="GWV203" s="191"/>
      <c r="GWW203" s="191"/>
      <c r="GWX203" s="191"/>
      <c r="GWY203" s="191"/>
      <c r="GWZ203" s="191"/>
      <c r="GXA203" s="191"/>
      <c r="GXB203" s="191"/>
      <c r="GXC203" s="191"/>
      <c r="GXD203" s="191"/>
      <c r="GXE203" s="191"/>
      <c r="HGE203" s="191"/>
      <c r="HGF203" s="191"/>
      <c r="HGN203" s="191"/>
      <c r="HGO203" s="191"/>
      <c r="HGP203" s="191"/>
      <c r="HGQ203" s="191"/>
      <c r="HGR203" s="191"/>
      <c r="HGS203" s="191"/>
      <c r="HGT203" s="191"/>
      <c r="HGU203" s="191"/>
      <c r="HGV203" s="191"/>
      <c r="HGW203" s="191"/>
      <c r="HGX203" s="191"/>
      <c r="HGY203" s="191"/>
      <c r="HGZ203" s="191"/>
      <c r="HHA203" s="191"/>
      <c r="HQA203" s="191"/>
      <c r="HQB203" s="191"/>
      <c r="HQJ203" s="191"/>
      <c r="HQK203" s="191"/>
      <c r="HQL203" s="191"/>
      <c r="HQM203" s="191"/>
      <c r="HQN203" s="191"/>
      <c r="HQO203" s="191"/>
      <c r="HQP203" s="191"/>
      <c r="HQQ203" s="191"/>
      <c r="HQR203" s="191"/>
      <c r="HQS203" s="191"/>
      <c r="HQT203" s="191"/>
      <c r="HQU203" s="191"/>
      <c r="HQV203" s="191"/>
      <c r="HQW203" s="191"/>
      <c r="HZW203" s="191"/>
      <c r="HZX203" s="191"/>
      <c r="IAF203" s="191"/>
      <c r="IAG203" s="191"/>
      <c r="IAH203" s="191"/>
      <c r="IAI203" s="191"/>
      <c r="IAJ203" s="191"/>
      <c r="IAK203" s="191"/>
      <c r="IAL203" s="191"/>
      <c r="IAM203" s="191"/>
      <c r="IAN203" s="191"/>
      <c r="IAO203" s="191"/>
      <c r="IAP203" s="191"/>
      <c r="IAQ203" s="191"/>
      <c r="IAR203" s="191"/>
      <c r="IAS203" s="191"/>
      <c r="IJS203" s="191"/>
      <c r="IJT203" s="191"/>
      <c r="IKB203" s="191"/>
      <c r="IKC203" s="191"/>
      <c r="IKD203" s="191"/>
      <c r="IKE203" s="191"/>
      <c r="IKF203" s="191"/>
      <c r="IKG203" s="191"/>
      <c r="IKH203" s="191"/>
      <c r="IKI203" s="191"/>
      <c r="IKJ203" s="191"/>
      <c r="IKK203" s="191"/>
      <c r="IKL203" s="191"/>
      <c r="IKM203" s="191"/>
      <c r="IKN203" s="191"/>
      <c r="IKO203" s="191"/>
      <c r="ITO203" s="191"/>
      <c r="ITP203" s="191"/>
      <c r="ITX203" s="191"/>
      <c r="ITY203" s="191"/>
      <c r="ITZ203" s="191"/>
      <c r="IUA203" s="191"/>
      <c r="IUB203" s="191"/>
      <c r="IUC203" s="191"/>
      <c r="IUD203" s="191"/>
      <c r="IUE203" s="191"/>
      <c r="IUF203" s="191"/>
      <c r="IUG203" s="191"/>
      <c r="IUH203" s="191"/>
      <c r="IUI203" s="191"/>
      <c r="IUJ203" s="191"/>
      <c r="IUK203" s="191"/>
      <c r="JDK203" s="191"/>
      <c r="JDL203" s="191"/>
      <c r="JDT203" s="191"/>
      <c r="JDU203" s="191"/>
      <c r="JDV203" s="191"/>
      <c r="JDW203" s="191"/>
      <c r="JDX203" s="191"/>
      <c r="JDY203" s="191"/>
      <c r="JDZ203" s="191"/>
      <c r="JEA203" s="191"/>
      <c r="JEB203" s="191"/>
      <c r="JEC203" s="191"/>
      <c r="JED203" s="191"/>
      <c r="JEE203" s="191"/>
      <c r="JEF203" s="191"/>
      <c r="JEG203" s="191"/>
      <c r="JNG203" s="191"/>
      <c r="JNH203" s="191"/>
      <c r="JNP203" s="191"/>
      <c r="JNQ203" s="191"/>
      <c r="JNR203" s="191"/>
      <c r="JNS203" s="191"/>
      <c r="JNT203" s="191"/>
      <c r="JNU203" s="191"/>
      <c r="JNV203" s="191"/>
      <c r="JNW203" s="191"/>
      <c r="JNX203" s="191"/>
      <c r="JNY203" s="191"/>
      <c r="JNZ203" s="191"/>
      <c r="JOA203" s="191"/>
      <c r="JOB203" s="191"/>
      <c r="JOC203" s="191"/>
      <c r="JXC203" s="191"/>
      <c r="JXD203" s="191"/>
      <c r="JXL203" s="191"/>
      <c r="JXM203" s="191"/>
      <c r="JXN203" s="191"/>
      <c r="JXO203" s="191"/>
      <c r="JXP203" s="191"/>
      <c r="JXQ203" s="191"/>
      <c r="JXR203" s="191"/>
      <c r="JXS203" s="191"/>
      <c r="JXT203" s="191"/>
      <c r="JXU203" s="191"/>
      <c r="JXV203" s="191"/>
      <c r="JXW203" s="191"/>
      <c r="JXX203" s="191"/>
      <c r="JXY203" s="191"/>
      <c r="KGY203" s="191"/>
      <c r="KGZ203" s="191"/>
      <c r="KHH203" s="191"/>
      <c r="KHI203" s="191"/>
      <c r="KHJ203" s="191"/>
      <c r="KHK203" s="191"/>
      <c r="KHL203" s="191"/>
      <c r="KHM203" s="191"/>
      <c r="KHN203" s="191"/>
      <c r="KHO203" s="191"/>
      <c r="KHP203" s="191"/>
      <c r="KHQ203" s="191"/>
      <c r="KHR203" s="191"/>
      <c r="KHS203" s="191"/>
      <c r="KHT203" s="191"/>
      <c r="KHU203" s="191"/>
      <c r="KQU203" s="191"/>
      <c r="KQV203" s="191"/>
      <c r="KRD203" s="191"/>
      <c r="KRE203" s="191"/>
      <c r="KRF203" s="191"/>
      <c r="KRG203" s="191"/>
      <c r="KRH203" s="191"/>
      <c r="KRI203" s="191"/>
      <c r="KRJ203" s="191"/>
      <c r="KRK203" s="191"/>
      <c r="KRL203" s="191"/>
      <c r="KRM203" s="191"/>
      <c r="KRN203" s="191"/>
      <c r="KRO203" s="191"/>
      <c r="KRP203" s="191"/>
      <c r="KRQ203" s="191"/>
      <c r="LAQ203" s="191"/>
      <c r="LAR203" s="191"/>
      <c r="LAZ203" s="191"/>
      <c r="LBA203" s="191"/>
      <c r="LBB203" s="191"/>
      <c r="LBC203" s="191"/>
      <c r="LBD203" s="191"/>
      <c r="LBE203" s="191"/>
      <c r="LBF203" s="191"/>
      <c r="LBG203" s="191"/>
      <c r="LBH203" s="191"/>
      <c r="LBI203" s="191"/>
      <c r="LBJ203" s="191"/>
      <c r="LBK203" s="191"/>
      <c r="LBL203" s="191"/>
      <c r="LBM203" s="191"/>
      <c r="LKM203" s="191"/>
      <c r="LKN203" s="191"/>
      <c r="LKV203" s="191"/>
      <c r="LKW203" s="191"/>
      <c r="LKX203" s="191"/>
      <c r="LKY203" s="191"/>
      <c r="LKZ203" s="191"/>
      <c r="LLA203" s="191"/>
      <c r="LLB203" s="191"/>
      <c r="LLC203" s="191"/>
      <c r="LLD203" s="191"/>
      <c r="LLE203" s="191"/>
      <c r="LLF203" s="191"/>
      <c r="LLG203" s="191"/>
      <c r="LLH203" s="191"/>
      <c r="LLI203" s="191"/>
      <c r="LUI203" s="191"/>
      <c r="LUJ203" s="191"/>
      <c r="LUR203" s="191"/>
      <c r="LUS203" s="191"/>
      <c r="LUT203" s="191"/>
      <c r="LUU203" s="191"/>
      <c r="LUV203" s="191"/>
      <c r="LUW203" s="191"/>
      <c r="LUX203" s="191"/>
      <c r="LUY203" s="191"/>
      <c r="LUZ203" s="191"/>
      <c r="LVA203" s="191"/>
      <c r="LVB203" s="191"/>
      <c r="LVC203" s="191"/>
      <c r="LVD203" s="191"/>
      <c r="LVE203" s="191"/>
      <c r="MEE203" s="191"/>
      <c r="MEF203" s="191"/>
      <c r="MEN203" s="191"/>
      <c r="MEO203" s="191"/>
      <c r="MEP203" s="191"/>
      <c r="MEQ203" s="191"/>
      <c r="MER203" s="191"/>
      <c r="MES203" s="191"/>
      <c r="MET203" s="191"/>
      <c r="MEU203" s="191"/>
      <c r="MEV203" s="191"/>
      <c r="MEW203" s="191"/>
      <c r="MEX203" s="191"/>
      <c r="MEY203" s="191"/>
      <c r="MEZ203" s="191"/>
      <c r="MFA203" s="191"/>
      <c r="MOA203" s="191"/>
      <c r="MOB203" s="191"/>
      <c r="MOJ203" s="191"/>
      <c r="MOK203" s="191"/>
      <c r="MOL203" s="191"/>
      <c r="MOM203" s="191"/>
      <c r="MON203" s="191"/>
      <c r="MOO203" s="191"/>
      <c r="MOP203" s="191"/>
      <c r="MOQ203" s="191"/>
      <c r="MOR203" s="191"/>
      <c r="MOS203" s="191"/>
      <c r="MOT203" s="191"/>
      <c r="MOU203" s="191"/>
      <c r="MOV203" s="191"/>
      <c r="MOW203" s="191"/>
      <c r="MXW203" s="191"/>
      <c r="MXX203" s="191"/>
      <c r="MYF203" s="191"/>
      <c r="MYG203" s="191"/>
      <c r="MYH203" s="191"/>
      <c r="MYI203" s="191"/>
      <c r="MYJ203" s="191"/>
      <c r="MYK203" s="191"/>
      <c r="MYL203" s="191"/>
      <c r="MYM203" s="191"/>
      <c r="MYN203" s="191"/>
      <c r="MYO203" s="191"/>
      <c r="MYP203" s="191"/>
      <c r="MYQ203" s="191"/>
      <c r="MYR203" s="191"/>
      <c r="MYS203" s="191"/>
      <c r="NHS203" s="191"/>
      <c r="NHT203" s="191"/>
      <c r="NIB203" s="191"/>
      <c r="NIC203" s="191"/>
      <c r="NID203" s="191"/>
      <c r="NIE203" s="191"/>
      <c r="NIF203" s="191"/>
      <c r="NIG203" s="191"/>
      <c r="NIH203" s="191"/>
      <c r="NII203" s="191"/>
      <c r="NIJ203" s="191"/>
      <c r="NIK203" s="191"/>
      <c r="NIL203" s="191"/>
      <c r="NIM203" s="191"/>
      <c r="NIN203" s="191"/>
      <c r="NIO203" s="191"/>
      <c r="NRO203" s="191"/>
      <c r="NRP203" s="191"/>
      <c r="NRX203" s="191"/>
      <c r="NRY203" s="191"/>
      <c r="NRZ203" s="191"/>
      <c r="NSA203" s="191"/>
      <c r="NSB203" s="191"/>
      <c r="NSC203" s="191"/>
      <c r="NSD203" s="191"/>
      <c r="NSE203" s="191"/>
      <c r="NSF203" s="191"/>
      <c r="NSG203" s="191"/>
      <c r="NSH203" s="191"/>
      <c r="NSI203" s="191"/>
      <c r="NSJ203" s="191"/>
      <c r="NSK203" s="191"/>
      <c r="OBK203" s="191"/>
      <c r="OBL203" s="191"/>
      <c r="OBT203" s="191"/>
      <c r="OBU203" s="191"/>
      <c r="OBV203" s="191"/>
      <c r="OBW203" s="191"/>
      <c r="OBX203" s="191"/>
      <c r="OBY203" s="191"/>
      <c r="OBZ203" s="191"/>
      <c r="OCA203" s="191"/>
      <c r="OCB203" s="191"/>
      <c r="OCC203" s="191"/>
      <c r="OCD203" s="191"/>
      <c r="OCE203" s="191"/>
      <c r="OCF203" s="191"/>
      <c r="OCG203" s="191"/>
      <c r="OLG203" s="191"/>
      <c r="OLH203" s="191"/>
      <c r="OLP203" s="191"/>
      <c r="OLQ203" s="191"/>
      <c r="OLR203" s="191"/>
      <c r="OLS203" s="191"/>
      <c r="OLT203" s="191"/>
      <c r="OLU203" s="191"/>
      <c r="OLV203" s="191"/>
      <c r="OLW203" s="191"/>
      <c r="OLX203" s="191"/>
      <c r="OLY203" s="191"/>
      <c r="OLZ203" s="191"/>
      <c r="OMA203" s="191"/>
      <c r="OMB203" s="191"/>
      <c r="OMC203" s="191"/>
      <c r="OVC203" s="191"/>
      <c r="OVD203" s="191"/>
      <c r="OVL203" s="191"/>
      <c r="OVM203" s="191"/>
      <c r="OVN203" s="191"/>
      <c r="OVO203" s="191"/>
      <c r="OVP203" s="191"/>
      <c r="OVQ203" s="191"/>
      <c r="OVR203" s="191"/>
      <c r="OVS203" s="191"/>
      <c r="OVT203" s="191"/>
      <c r="OVU203" s="191"/>
      <c r="OVV203" s="191"/>
      <c r="OVW203" s="191"/>
      <c r="OVX203" s="191"/>
      <c r="OVY203" s="191"/>
      <c r="PEY203" s="191"/>
      <c r="PEZ203" s="191"/>
      <c r="PFH203" s="191"/>
      <c r="PFI203" s="191"/>
      <c r="PFJ203" s="191"/>
      <c r="PFK203" s="191"/>
      <c r="PFL203" s="191"/>
      <c r="PFM203" s="191"/>
      <c r="PFN203" s="191"/>
      <c r="PFO203" s="191"/>
      <c r="PFP203" s="191"/>
      <c r="PFQ203" s="191"/>
      <c r="PFR203" s="191"/>
      <c r="PFS203" s="191"/>
      <c r="PFT203" s="191"/>
      <c r="PFU203" s="191"/>
      <c r="POU203" s="191"/>
      <c r="POV203" s="191"/>
      <c r="PPD203" s="191"/>
      <c r="PPE203" s="191"/>
      <c r="PPF203" s="191"/>
      <c r="PPG203" s="191"/>
      <c r="PPH203" s="191"/>
      <c r="PPI203" s="191"/>
      <c r="PPJ203" s="191"/>
      <c r="PPK203" s="191"/>
      <c r="PPL203" s="191"/>
      <c r="PPM203" s="191"/>
      <c r="PPN203" s="191"/>
      <c r="PPO203" s="191"/>
      <c r="PPP203" s="191"/>
      <c r="PPQ203" s="191"/>
      <c r="PYQ203" s="191"/>
      <c r="PYR203" s="191"/>
      <c r="PYZ203" s="191"/>
      <c r="PZA203" s="191"/>
      <c r="PZB203" s="191"/>
      <c r="PZC203" s="191"/>
      <c r="PZD203" s="191"/>
      <c r="PZE203" s="191"/>
      <c r="PZF203" s="191"/>
      <c r="PZG203" s="191"/>
      <c r="PZH203" s="191"/>
      <c r="PZI203" s="191"/>
      <c r="PZJ203" s="191"/>
      <c r="PZK203" s="191"/>
      <c r="PZL203" s="191"/>
      <c r="PZM203" s="191"/>
      <c r="QIM203" s="191"/>
      <c r="QIN203" s="191"/>
      <c r="QIV203" s="191"/>
      <c r="QIW203" s="191"/>
      <c r="QIX203" s="191"/>
      <c r="QIY203" s="191"/>
      <c r="QIZ203" s="191"/>
      <c r="QJA203" s="191"/>
      <c r="QJB203" s="191"/>
      <c r="QJC203" s="191"/>
      <c r="QJD203" s="191"/>
      <c r="QJE203" s="191"/>
      <c r="QJF203" s="191"/>
      <c r="QJG203" s="191"/>
      <c r="QJH203" s="191"/>
      <c r="QJI203" s="191"/>
      <c r="QSI203" s="191"/>
      <c r="QSJ203" s="191"/>
      <c r="QSR203" s="191"/>
      <c r="QSS203" s="191"/>
      <c r="QST203" s="191"/>
      <c r="QSU203" s="191"/>
      <c r="QSV203" s="191"/>
      <c r="QSW203" s="191"/>
      <c r="QSX203" s="191"/>
      <c r="QSY203" s="191"/>
      <c r="QSZ203" s="191"/>
      <c r="QTA203" s="191"/>
      <c r="QTB203" s="191"/>
      <c r="QTC203" s="191"/>
      <c r="QTD203" s="191"/>
      <c r="QTE203" s="191"/>
      <c r="RCE203" s="191"/>
      <c r="RCF203" s="191"/>
      <c r="RCN203" s="191"/>
      <c r="RCO203" s="191"/>
      <c r="RCP203" s="191"/>
      <c r="RCQ203" s="191"/>
      <c r="RCR203" s="191"/>
      <c r="RCS203" s="191"/>
      <c r="RCT203" s="191"/>
      <c r="RCU203" s="191"/>
      <c r="RCV203" s="191"/>
      <c r="RCW203" s="191"/>
      <c r="RCX203" s="191"/>
      <c r="RCY203" s="191"/>
      <c r="RCZ203" s="191"/>
      <c r="RDA203" s="191"/>
      <c r="RMA203" s="191"/>
      <c r="RMB203" s="191"/>
      <c r="RMJ203" s="191"/>
      <c r="RMK203" s="191"/>
      <c r="RML203" s="191"/>
      <c r="RMM203" s="191"/>
      <c r="RMN203" s="191"/>
      <c r="RMO203" s="191"/>
      <c r="RMP203" s="191"/>
      <c r="RMQ203" s="191"/>
      <c r="RMR203" s="191"/>
      <c r="RMS203" s="191"/>
      <c r="RMT203" s="191"/>
      <c r="RMU203" s="191"/>
      <c r="RMV203" s="191"/>
      <c r="RMW203" s="191"/>
      <c r="RVW203" s="191"/>
      <c r="RVX203" s="191"/>
      <c r="RWF203" s="191"/>
      <c r="RWG203" s="191"/>
      <c r="RWH203" s="191"/>
      <c r="RWI203" s="191"/>
      <c r="RWJ203" s="191"/>
      <c r="RWK203" s="191"/>
      <c r="RWL203" s="191"/>
      <c r="RWM203" s="191"/>
      <c r="RWN203" s="191"/>
      <c r="RWO203" s="191"/>
      <c r="RWP203" s="191"/>
      <c r="RWQ203" s="191"/>
      <c r="RWR203" s="191"/>
      <c r="RWS203" s="191"/>
      <c r="SFS203" s="191"/>
      <c r="SFT203" s="191"/>
      <c r="SGB203" s="191"/>
      <c r="SGC203" s="191"/>
      <c r="SGD203" s="191"/>
      <c r="SGE203" s="191"/>
      <c r="SGF203" s="191"/>
      <c r="SGG203" s="191"/>
      <c r="SGH203" s="191"/>
      <c r="SGI203" s="191"/>
      <c r="SGJ203" s="191"/>
      <c r="SGK203" s="191"/>
      <c r="SGL203" s="191"/>
      <c r="SGM203" s="191"/>
      <c r="SGN203" s="191"/>
      <c r="SGO203" s="191"/>
      <c r="SPO203" s="191"/>
      <c r="SPP203" s="191"/>
      <c r="SPX203" s="191"/>
      <c r="SPY203" s="191"/>
      <c r="SPZ203" s="191"/>
      <c r="SQA203" s="191"/>
      <c r="SQB203" s="191"/>
      <c r="SQC203" s="191"/>
      <c r="SQD203" s="191"/>
      <c r="SQE203" s="191"/>
      <c r="SQF203" s="191"/>
      <c r="SQG203" s="191"/>
      <c r="SQH203" s="191"/>
      <c r="SQI203" s="191"/>
      <c r="SQJ203" s="191"/>
      <c r="SQK203" s="191"/>
      <c r="SZK203" s="191"/>
      <c r="SZL203" s="191"/>
      <c r="SZT203" s="191"/>
      <c r="SZU203" s="191"/>
      <c r="SZV203" s="191"/>
      <c r="SZW203" s="191"/>
      <c r="SZX203" s="191"/>
      <c r="SZY203" s="191"/>
      <c r="SZZ203" s="191"/>
      <c r="TAA203" s="191"/>
      <c r="TAB203" s="191"/>
      <c r="TAC203" s="191"/>
      <c r="TAD203" s="191"/>
      <c r="TAE203" s="191"/>
      <c r="TAF203" s="191"/>
      <c r="TAG203" s="191"/>
      <c r="TJG203" s="191"/>
      <c r="TJH203" s="191"/>
      <c r="TJP203" s="191"/>
      <c r="TJQ203" s="191"/>
      <c r="TJR203" s="191"/>
      <c r="TJS203" s="191"/>
      <c r="TJT203" s="191"/>
      <c r="TJU203" s="191"/>
      <c r="TJV203" s="191"/>
      <c r="TJW203" s="191"/>
      <c r="TJX203" s="191"/>
      <c r="TJY203" s="191"/>
      <c r="TJZ203" s="191"/>
      <c r="TKA203" s="191"/>
      <c r="TKB203" s="191"/>
      <c r="TKC203" s="191"/>
      <c r="TTC203" s="191"/>
      <c r="TTD203" s="191"/>
      <c r="TTL203" s="191"/>
      <c r="TTM203" s="191"/>
      <c r="TTN203" s="191"/>
      <c r="TTO203" s="191"/>
      <c r="TTP203" s="191"/>
      <c r="TTQ203" s="191"/>
      <c r="TTR203" s="191"/>
      <c r="TTS203" s="191"/>
      <c r="TTT203" s="191"/>
      <c r="TTU203" s="191"/>
      <c r="TTV203" s="191"/>
      <c r="TTW203" s="191"/>
      <c r="TTX203" s="191"/>
      <c r="TTY203" s="191"/>
      <c r="UCY203" s="191"/>
      <c r="UCZ203" s="191"/>
      <c r="UDH203" s="191"/>
      <c r="UDI203" s="191"/>
      <c r="UDJ203" s="191"/>
      <c r="UDK203" s="191"/>
      <c r="UDL203" s="191"/>
      <c r="UDM203" s="191"/>
      <c r="UDN203" s="191"/>
      <c r="UDO203" s="191"/>
      <c r="UDP203" s="191"/>
      <c r="UDQ203" s="191"/>
      <c r="UDR203" s="191"/>
      <c r="UDS203" s="191"/>
      <c r="UDT203" s="191"/>
      <c r="UDU203" s="191"/>
      <c r="UMU203" s="191"/>
      <c r="UMV203" s="191"/>
      <c r="UND203" s="191"/>
      <c r="UNE203" s="191"/>
      <c r="UNF203" s="191"/>
      <c r="UNG203" s="191"/>
      <c r="UNH203" s="191"/>
      <c r="UNI203" s="191"/>
      <c r="UNJ203" s="191"/>
      <c r="UNK203" s="191"/>
      <c r="UNL203" s="191"/>
      <c r="UNM203" s="191"/>
      <c r="UNN203" s="191"/>
      <c r="UNO203" s="191"/>
      <c r="UNP203" s="191"/>
      <c r="UNQ203" s="191"/>
      <c r="UWQ203" s="191"/>
      <c r="UWR203" s="191"/>
      <c r="UWZ203" s="191"/>
      <c r="UXA203" s="191"/>
      <c r="UXB203" s="191"/>
      <c r="UXC203" s="191"/>
      <c r="UXD203" s="191"/>
      <c r="UXE203" s="191"/>
      <c r="UXF203" s="191"/>
      <c r="UXG203" s="191"/>
      <c r="UXH203" s="191"/>
      <c r="UXI203" s="191"/>
      <c r="UXJ203" s="191"/>
      <c r="UXK203" s="191"/>
      <c r="UXL203" s="191"/>
      <c r="UXM203" s="191"/>
      <c r="VGM203" s="191"/>
      <c r="VGN203" s="191"/>
      <c r="VGV203" s="191"/>
      <c r="VGW203" s="191"/>
      <c r="VGX203" s="191"/>
      <c r="VGY203" s="191"/>
      <c r="VGZ203" s="191"/>
      <c r="VHA203" s="191"/>
      <c r="VHB203" s="191"/>
      <c r="VHC203" s="191"/>
      <c r="VHD203" s="191"/>
      <c r="VHE203" s="191"/>
      <c r="VHF203" s="191"/>
      <c r="VHG203" s="191"/>
      <c r="VHH203" s="191"/>
      <c r="VHI203" s="191"/>
      <c r="VQI203" s="191"/>
      <c r="VQJ203" s="191"/>
      <c r="VQR203" s="191"/>
      <c r="VQS203" s="191"/>
      <c r="VQT203" s="191"/>
      <c r="VQU203" s="191"/>
      <c r="VQV203" s="191"/>
      <c r="VQW203" s="191"/>
      <c r="VQX203" s="191"/>
      <c r="VQY203" s="191"/>
      <c r="VQZ203" s="191"/>
      <c r="VRA203" s="191"/>
      <c r="VRB203" s="191"/>
      <c r="VRC203" s="191"/>
      <c r="VRD203" s="191"/>
      <c r="VRE203" s="191"/>
      <c r="WAE203" s="191"/>
      <c r="WAF203" s="191"/>
      <c r="WAN203" s="191"/>
      <c r="WAO203" s="191"/>
      <c r="WAP203" s="191"/>
      <c r="WAQ203" s="191"/>
      <c r="WAR203" s="191"/>
      <c r="WAS203" s="191"/>
      <c r="WAT203" s="191"/>
      <c r="WAU203" s="191"/>
      <c r="WAV203" s="191"/>
      <c r="WAW203" s="191"/>
      <c r="WAX203" s="191"/>
      <c r="WAY203" s="191"/>
      <c r="WAZ203" s="191"/>
      <c r="WBA203" s="191"/>
      <c r="WKA203" s="191"/>
      <c r="WKB203" s="191"/>
      <c r="WKJ203" s="191"/>
      <c r="WKK203" s="191"/>
      <c r="WKL203" s="191"/>
      <c r="WKM203" s="191"/>
      <c r="WKN203" s="191"/>
      <c r="WKO203" s="191"/>
      <c r="WKP203" s="191"/>
      <c r="WKQ203" s="191"/>
      <c r="WKR203" s="191"/>
      <c r="WKS203" s="191"/>
      <c r="WKT203" s="191"/>
      <c r="WKU203" s="191"/>
      <c r="WKV203" s="191"/>
      <c r="WKW203" s="191"/>
      <c r="WTW203" s="191"/>
      <c r="WTX203" s="191"/>
      <c r="WUF203" s="191"/>
      <c r="WUG203" s="191"/>
      <c r="WUH203" s="191"/>
      <c r="WUI203" s="191"/>
      <c r="WUJ203" s="191"/>
      <c r="WUK203" s="191"/>
      <c r="WUL203" s="191"/>
      <c r="WUM203" s="191"/>
      <c r="WUN203" s="191"/>
      <c r="WUO203" s="191"/>
      <c r="WUP203" s="191"/>
      <c r="WUQ203" s="191"/>
      <c r="WUR203" s="191"/>
      <c r="WUS203" s="191"/>
    </row>
    <row r="204" spans="1:16344" s="190" customFormat="1" ht="63" hidden="1" outlineLevel="1" x14ac:dyDescent="0.25">
      <c r="A204" s="78"/>
      <c r="B204" s="194" t="s">
        <v>196</v>
      </c>
      <c r="C204" s="72"/>
      <c r="D204" s="102">
        <v>793</v>
      </c>
      <c r="E204" s="103">
        <v>768</v>
      </c>
      <c r="F204" s="73">
        <v>25</v>
      </c>
      <c r="G204" s="231">
        <v>0</v>
      </c>
      <c r="H204" s="129">
        <v>0</v>
      </c>
      <c r="I204" s="153">
        <f t="shared" si="10"/>
        <v>0</v>
      </c>
      <c r="J204" s="149"/>
      <c r="K204" s="149"/>
      <c r="L204" s="149"/>
      <c r="M204" s="149"/>
      <c r="N204" s="70">
        <v>830</v>
      </c>
      <c r="HK204" s="191"/>
      <c r="HL204" s="191"/>
      <c r="HT204" s="191"/>
      <c r="HU204" s="191"/>
      <c r="HV204" s="191"/>
      <c r="HW204" s="191"/>
      <c r="HX204" s="191"/>
      <c r="HY204" s="191"/>
      <c r="HZ204" s="191"/>
      <c r="IA204" s="191"/>
      <c r="IB204" s="191"/>
      <c r="IC204" s="191"/>
      <c r="ID204" s="191"/>
      <c r="IE204" s="191"/>
      <c r="IF204" s="191"/>
      <c r="IG204" s="191"/>
      <c r="RG204" s="191"/>
      <c r="RH204" s="191"/>
      <c r="RP204" s="191"/>
      <c r="RQ204" s="191"/>
      <c r="RR204" s="191"/>
      <c r="RS204" s="191"/>
      <c r="RT204" s="191"/>
      <c r="RU204" s="191"/>
      <c r="RV204" s="191"/>
      <c r="RW204" s="191"/>
      <c r="RX204" s="191"/>
      <c r="RY204" s="191"/>
      <c r="RZ204" s="191"/>
      <c r="SA204" s="191"/>
      <c r="SB204" s="191"/>
      <c r="SC204" s="191"/>
      <c r="ABC204" s="191"/>
      <c r="ABD204" s="191"/>
      <c r="ABL204" s="191"/>
      <c r="ABM204" s="191"/>
      <c r="ABN204" s="191"/>
      <c r="ABO204" s="191"/>
      <c r="ABP204" s="191"/>
      <c r="ABQ204" s="191"/>
      <c r="ABR204" s="191"/>
      <c r="ABS204" s="191"/>
      <c r="ABT204" s="191"/>
      <c r="ABU204" s="191"/>
      <c r="ABV204" s="191"/>
      <c r="ABW204" s="191"/>
      <c r="ABX204" s="191"/>
      <c r="ABY204" s="191"/>
      <c r="AKY204" s="191"/>
      <c r="AKZ204" s="191"/>
      <c r="ALH204" s="191"/>
      <c r="ALI204" s="191"/>
      <c r="ALJ204" s="191"/>
      <c r="ALK204" s="191"/>
      <c r="ALL204" s="191"/>
      <c r="ALM204" s="191"/>
      <c r="ALN204" s="191"/>
      <c r="ALO204" s="191"/>
      <c r="ALP204" s="191"/>
      <c r="ALQ204" s="191"/>
      <c r="ALR204" s="191"/>
      <c r="ALS204" s="191"/>
      <c r="ALT204" s="191"/>
      <c r="ALU204" s="191"/>
      <c r="AUU204" s="191"/>
      <c r="AUV204" s="191"/>
      <c r="AVD204" s="191"/>
      <c r="AVE204" s="191"/>
      <c r="AVF204" s="191"/>
      <c r="AVG204" s="191"/>
      <c r="AVH204" s="191"/>
      <c r="AVI204" s="191"/>
      <c r="AVJ204" s="191"/>
      <c r="AVK204" s="191"/>
      <c r="AVL204" s="191"/>
      <c r="AVM204" s="191"/>
      <c r="AVN204" s="191"/>
      <c r="AVO204" s="191"/>
      <c r="AVP204" s="191"/>
      <c r="AVQ204" s="191"/>
      <c r="BEQ204" s="191"/>
      <c r="BER204" s="191"/>
      <c r="BEZ204" s="191"/>
      <c r="BFA204" s="191"/>
      <c r="BFB204" s="191"/>
      <c r="BFC204" s="191"/>
      <c r="BFD204" s="191"/>
      <c r="BFE204" s="191"/>
      <c r="BFF204" s="191"/>
      <c r="BFG204" s="191"/>
      <c r="BFH204" s="191"/>
      <c r="BFI204" s="191"/>
      <c r="BFJ204" s="191"/>
      <c r="BFK204" s="191"/>
      <c r="BFL204" s="191"/>
      <c r="BFM204" s="191"/>
      <c r="BOM204" s="191"/>
      <c r="BON204" s="191"/>
      <c r="BOV204" s="191"/>
      <c r="BOW204" s="191"/>
      <c r="BOX204" s="191"/>
      <c r="BOY204" s="191"/>
      <c r="BOZ204" s="191"/>
      <c r="BPA204" s="191"/>
      <c r="BPB204" s="191"/>
      <c r="BPC204" s="191"/>
      <c r="BPD204" s="191"/>
      <c r="BPE204" s="191"/>
      <c r="BPF204" s="191"/>
      <c r="BPG204" s="191"/>
      <c r="BPH204" s="191"/>
      <c r="BPI204" s="191"/>
      <c r="BYI204" s="191"/>
      <c r="BYJ204" s="191"/>
      <c r="BYR204" s="191"/>
      <c r="BYS204" s="191"/>
      <c r="BYT204" s="191"/>
      <c r="BYU204" s="191"/>
      <c r="BYV204" s="191"/>
      <c r="BYW204" s="191"/>
      <c r="BYX204" s="191"/>
      <c r="BYY204" s="191"/>
      <c r="BYZ204" s="191"/>
      <c r="BZA204" s="191"/>
      <c r="BZB204" s="191"/>
      <c r="BZC204" s="191"/>
      <c r="BZD204" s="191"/>
      <c r="BZE204" s="191"/>
      <c r="CIE204" s="191"/>
      <c r="CIF204" s="191"/>
      <c r="CIN204" s="191"/>
      <c r="CIO204" s="191"/>
      <c r="CIP204" s="191"/>
      <c r="CIQ204" s="191"/>
      <c r="CIR204" s="191"/>
      <c r="CIS204" s="191"/>
      <c r="CIT204" s="191"/>
      <c r="CIU204" s="191"/>
      <c r="CIV204" s="191"/>
      <c r="CIW204" s="191"/>
      <c r="CIX204" s="191"/>
      <c r="CIY204" s="191"/>
      <c r="CIZ204" s="191"/>
      <c r="CJA204" s="191"/>
      <c r="CSA204" s="191"/>
      <c r="CSB204" s="191"/>
      <c r="CSJ204" s="191"/>
      <c r="CSK204" s="191"/>
      <c r="CSL204" s="191"/>
      <c r="CSM204" s="191"/>
      <c r="CSN204" s="191"/>
      <c r="CSO204" s="191"/>
      <c r="CSP204" s="191"/>
      <c r="CSQ204" s="191"/>
      <c r="CSR204" s="191"/>
      <c r="CSS204" s="191"/>
      <c r="CST204" s="191"/>
      <c r="CSU204" s="191"/>
      <c r="CSV204" s="191"/>
      <c r="CSW204" s="191"/>
      <c r="DBW204" s="191"/>
      <c r="DBX204" s="191"/>
      <c r="DCF204" s="191"/>
      <c r="DCG204" s="191"/>
      <c r="DCH204" s="191"/>
      <c r="DCI204" s="191"/>
      <c r="DCJ204" s="191"/>
      <c r="DCK204" s="191"/>
      <c r="DCL204" s="191"/>
      <c r="DCM204" s="191"/>
      <c r="DCN204" s="191"/>
      <c r="DCO204" s="191"/>
      <c r="DCP204" s="191"/>
      <c r="DCQ204" s="191"/>
      <c r="DCR204" s="191"/>
      <c r="DCS204" s="191"/>
      <c r="DLS204" s="191"/>
      <c r="DLT204" s="191"/>
      <c r="DMB204" s="191"/>
      <c r="DMC204" s="191"/>
      <c r="DMD204" s="191"/>
      <c r="DME204" s="191"/>
      <c r="DMF204" s="191"/>
      <c r="DMG204" s="191"/>
      <c r="DMH204" s="191"/>
      <c r="DMI204" s="191"/>
      <c r="DMJ204" s="191"/>
      <c r="DMK204" s="191"/>
      <c r="DML204" s="191"/>
      <c r="DMM204" s="191"/>
      <c r="DMN204" s="191"/>
      <c r="DMO204" s="191"/>
      <c r="DVO204" s="191"/>
      <c r="DVP204" s="191"/>
      <c r="DVX204" s="191"/>
      <c r="DVY204" s="191"/>
      <c r="DVZ204" s="191"/>
      <c r="DWA204" s="191"/>
      <c r="DWB204" s="191"/>
      <c r="DWC204" s="191"/>
      <c r="DWD204" s="191"/>
      <c r="DWE204" s="191"/>
      <c r="DWF204" s="191"/>
      <c r="DWG204" s="191"/>
      <c r="DWH204" s="191"/>
      <c r="DWI204" s="191"/>
      <c r="DWJ204" s="191"/>
      <c r="DWK204" s="191"/>
      <c r="EFK204" s="191"/>
      <c r="EFL204" s="191"/>
      <c r="EFT204" s="191"/>
      <c r="EFU204" s="191"/>
      <c r="EFV204" s="191"/>
      <c r="EFW204" s="191"/>
      <c r="EFX204" s="191"/>
      <c r="EFY204" s="191"/>
      <c r="EFZ204" s="191"/>
      <c r="EGA204" s="191"/>
      <c r="EGB204" s="191"/>
      <c r="EGC204" s="191"/>
      <c r="EGD204" s="191"/>
      <c r="EGE204" s="191"/>
      <c r="EGF204" s="191"/>
      <c r="EGG204" s="191"/>
      <c r="EPG204" s="191"/>
      <c r="EPH204" s="191"/>
      <c r="EPP204" s="191"/>
      <c r="EPQ204" s="191"/>
      <c r="EPR204" s="191"/>
      <c r="EPS204" s="191"/>
      <c r="EPT204" s="191"/>
      <c r="EPU204" s="191"/>
      <c r="EPV204" s="191"/>
      <c r="EPW204" s="191"/>
      <c r="EPX204" s="191"/>
      <c r="EPY204" s="191"/>
      <c r="EPZ204" s="191"/>
      <c r="EQA204" s="191"/>
      <c r="EQB204" s="191"/>
      <c r="EQC204" s="191"/>
      <c r="EZC204" s="191"/>
      <c r="EZD204" s="191"/>
      <c r="EZL204" s="191"/>
      <c r="EZM204" s="191"/>
      <c r="EZN204" s="191"/>
      <c r="EZO204" s="191"/>
      <c r="EZP204" s="191"/>
      <c r="EZQ204" s="191"/>
      <c r="EZR204" s="191"/>
      <c r="EZS204" s="191"/>
      <c r="EZT204" s="191"/>
      <c r="EZU204" s="191"/>
      <c r="EZV204" s="191"/>
      <c r="EZW204" s="191"/>
      <c r="EZX204" s="191"/>
      <c r="EZY204" s="191"/>
      <c r="FIY204" s="191"/>
      <c r="FIZ204" s="191"/>
      <c r="FJH204" s="191"/>
      <c r="FJI204" s="191"/>
      <c r="FJJ204" s="191"/>
      <c r="FJK204" s="191"/>
      <c r="FJL204" s="191"/>
      <c r="FJM204" s="191"/>
      <c r="FJN204" s="191"/>
      <c r="FJO204" s="191"/>
      <c r="FJP204" s="191"/>
      <c r="FJQ204" s="191"/>
      <c r="FJR204" s="191"/>
      <c r="FJS204" s="191"/>
      <c r="FJT204" s="191"/>
      <c r="FJU204" s="191"/>
      <c r="FSU204" s="191"/>
      <c r="FSV204" s="191"/>
      <c r="FTD204" s="191"/>
      <c r="FTE204" s="191"/>
      <c r="FTF204" s="191"/>
      <c r="FTG204" s="191"/>
      <c r="FTH204" s="191"/>
      <c r="FTI204" s="191"/>
      <c r="FTJ204" s="191"/>
      <c r="FTK204" s="191"/>
      <c r="FTL204" s="191"/>
      <c r="FTM204" s="191"/>
      <c r="FTN204" s="191"/>
      <c r="FTO204" s="191"/>
      <c r="FTP204" s="191"/>
      <c r="FTQ204" s="191"/>
      <c r="GCQ204" s="191"/>
      <c r="GCR204" s="191"/>
      <c r="GCZ204" s="191"/>
      <c r="GDA204" s="191"/>
      <c r="GDB204" s="191"/>
      <c r="GDC204" s="191"/>
      <c r="GDD204" s="191"/>
      <c r="GDE204" s="191"/>
      <c r="GDF204" s="191"/>
      <c r="GDG204" s="191"/>
      <c r="GDH204" s="191"/>
      <c r="GDI204" s="191"/>
      <c r="GDJ204" s="191"/>
      <c r="GDK204" s="191"/>
      <c r="GDL204" s="191"/>
      <c r="GDM204" s="191"/>
      <c r="GMM204" s="191"/>
      <c r="GMN204" s="191"/>
      <c r="GMV204" s="191"/>
      <c r="GMW204" s="191"/>
      <c r="GMX204" s="191"/>
      <c r="GMY204" s="191"/>
      <c r="GMZ204" s="191"/>
      <c r="GNA204" s="191"/>
      <c r="GNB204" s="191"/>
      <c r="GNC204" s="191"/>
      <c r="GND204" s="191"/>
      <c r="GNE204" s="191"/>
      <c r="GNF204" s="191"/>
      <c r="GNG204" s="191"/>
      <c r="GNH204" s="191"/>
      <c r="GNI204" s="191"/>
      <c r="GWI204" s="191"/>
      <c r="GWJ204" s="191"/>
      <c r="GWR204" s="191"/>
      <c r="GWS204" s="191"/>
      <c r="GWT204" s="191"/>
      <c r="GWU204" s="191"/>
      <c r="GWV204" s="191"/>
      <c r="GWW204" s="191"/>
      <c r="GWX204" s="191"/>
      <c r="GWY204" s="191"/>
      <c r="GWZ204" s="191"/>
      <c r="GXA204" s="191"/>
      <c r="GXB204" s="191"/>
      <c r="GXC204" s="191"/>
      <c r="GXD204" s="191"/>
      <c r="GXE204" s="191"/>
      <c r="HGE204" s="191"/>
      <c r="HGF204" s="191"/>
      <c r="HGN204" s="191"/>
      <c r="HGO204" s="191"/>
      <c r="HGP204" s="191"/>
      <c r="HGQ204" s="191"/>
      <c r="HGR204" s="191"/>
      <c r="HGS204" s="191"/>
      <c r="HGT204" s="191"/>
      <c r="HGU204" s="191"/>
      <c r="HGV204" s="191"/>
      <c r="HGW204" s="191"/>
      <c r="HGX204" s="191"/>
      <c r="HGY204" s="191"/>
      <c r="HGZ204" s="191"/>
      <c r="HHA204" s="191"/>
      <c r="HQA204" s="191"/>
      <c r="HQB204" s="191"/>
      <c r="HQJ204" s="191"/>
      <c r="HQK204" s="191"/>
      <c r="HQL204" s="191"/>
      <c r="HQM204" s="191"/>
      <c r="HQN204" s="191"/>
      <c r="HQO204" s="191"/>
      <c r="HQP204" s="191"/>
      <c r="HQQ204" s="191"/>
      <c r="HQR204" s="191"/>
      <c r="HQS204" s="191"/>
      <c r="HQT204" s="191"/>
      <c r="HQU204" s="191"/>
      <c r="HQV204" s="191"/>
      <c r="HQW204" s="191"/>
      <c r="HZW204" s="191"/>
      <c r="HZX204" s="191"/>
      <c r="IAF204" s="191"/>
      <c r="IAG204" s="191"/>
      <c r="IAH204" s="191"/>
      <c r="IAI204" s="191"/>
      <c r="IAJ204" s="191"/>
      <c r="IAK204" s="191"/>
      <c r="IAL204" s="191"/>
      <c r="IAM204" s="191"/>
      <c r="IAN204" s="191"/>
      <c r="IAO204" s="191"/>
      <c r="IAP204" s="191"/>
      <c r="IAQ204" s="191"/>
      <c r="IAR204" s="191"/>
      <c r="IAS204" s="191"/>
      <c r="IJS204" s="191"/>
      <c r="IJT204" s="191"/>
      <c r="IKB204" s="191"/>
      <c r="IKC204" s="191"/>
      <c r="IKD204" s="191"/>
      <c r="IKE204" s="191"/>
      <c r="IKF204" s="191"/>
      <c r="IKG204" s="191"/>
      <c r="IKH204" s="191"/>
      <c r="IKI204" s="191"/>
      <c r="IKJ204" s="191"/>
      <c r="IKK204" s="191"/>
      <c r="IKL204" s="191"/>
      <c r="IKM204" s="191"/>
      <c r="IKN204" s="191"/>
      <c r="IKO204" s="191"/>
      <c r="ITO204" s="191"/>
      <c r="ITP204" s="191"/>
      <c r="ITX204" s="191"/>
      <c r="ITY204" s="191"/>
      <c r="ITZ204" s="191"/>
      <c r="IUA204" s="191"/>
      <c r="IUB204" s="191"/>
      <c r="IUC204" s="191"/>
      <c r="IUD204" s="191"/>
      <c r="IUE204" s="191"/>
      <c r="IUF204" s="191"/>
      <c r="IUG204" s="191"/>
      <c r="IUH204" s="191"/>
      <c r="IUI204" s="191"/>
      <c r="IUJ204" s="191"/>
      <c r="IUK204" s="191"/>
      <c r="JDK204" s="191"/>
      <c r="JDL204" s="191"/>
      <c r="JDT204" s="191"/>
      <c r="JDU204" s="191"/>
      <c r="JDV204" s="191"/>
      <c r="JDW204" s="191"/>
      <c r="JDX204" s="191"/>
      <c r="JDY204" s="191"/>
      <c r="JDZ204" s="191"/>
      <c r="JEA204" s="191"/>
      <c r="JEB204" s="191"/>
      <c r="JEC204" s="191"/>
      <c r="JED204" s="191"/>
      <c r="JEE204" s="191"/>
      <c r="JEF204" s="191"/>
      <c r="JEG204" s="191"/>
      <c r="JNG204" s="191"/>
      <c r="JNH204" s="191"/>
      <c r="JNP204" s="191"/>
      <c r="JNQ204" s="191"/>
      <c r="JNR204" s="191"/>
      <c r="JNS204" s="191"/>
      <c r="JNT204" s="191"/>
      <c r="JNU204" s="191"/>
      <c r="JNV204" s="191"/>
      <c r="JNW204" s="191"/>
      <c r="JNX204" s="191"/>
      <c r="JNY204" s="191"/>
      <c r="JNZ204" s="191"/>
      <c r="JOA204" s="191"/>
      <c r="JOB204" s="191"/>
      <c r="JOC204" s="191"/>
      <c r="JXC204" s="191"/>
      <c r="JXD204" s="191"/>
      <c r="JXL204" s="191"/>
      <c r="JXM204" s="191"/>
      <c r="JXN204" s="191"/>
      <c r="JXO204" s="191"/>
      <c r="JXP204" s="191"/>
      <c r="JXQ204" s="191"/>
      <c r="JXR204" s="191"/>
      <c r="JXS204" s="191"/>
      <c r="JXT204" s="191"/>
      <c r="JXU204" s="191"/>
      <c r="JXV204" s="191"/>
      <c r="JXW204" s="191"/>
      <c r="JXX204" s="191"/>
      <c r="JXY204" s="191"/>
      <c r="KGY204" s="191"/>
      <c r="KGZ204" s="191"/>
      <c r="KHH204" s="191"/>
      <c r="KHI204" s="191"/>
      <c r="KHJ204" s="191"/>
      <c r="KHK204" s="191"/>
      <c r="KHL204" s="191"/>
      <c r="KHM204" s="191"/>
      <c r="KHN204" s="191"/>
      <c r="KHO204" s="191"/>
      <c r="KHP204" s="191"/>
      <c r="KHQ204" s="191"/>
      <c r="KHR204" s="191"/>
      <c r="KHS204" s="191"/>
      <c r="KHT204" s="191"/>
      <c r="KHU204" s="191"/>
      <c r="KQU204" s="191"/>
      <c r="KQV204" s="191"/>
      <c r="KRD204" s="191"/>
      <c r="KRE204" s="191"/>
      <c r="KRF204" s="191"/>
      <c r="KRG204" s="191"/>
      <c r="KRH204" s="191"/>
      <c r="KRI204" s="191"/>
      <c r="KRJ204" s="191"/>
      <c r="KRK204" s="191"/>
      <c r="KRL204" s="191"/>
      <c r="KRM204" s="191"/>
      <c r="KRN204" s="191"/>
      <c r="KRO204" s="191"/>
      <c r="KRP204" s="191"/>
      <c r="KRQ204" s="191"/>
      <c r="LAQ204" s="191"/>
      <c r="LAR204" s="191"/>
      <c r="LAZ204" s="191"/>
      <c r="LBA204" s="191"/>
      <c r="LBB204" s="191"/>
      <c r="LBC204" s="191"/>
      <c r="LBD204" s="191"/>
      <c r="LBE204" s="191"/>
      <c r="LBF204" s="191"/>
      <c r="LBG204" s="191"/>
      <c r="LBH204" s="191"/>
      <c r="LBI204" s="191"/>
      <c r="LBJ204" s="191"/>
      <c r="LBK204" s="191"/>
      <c r="LBL204" s="191"/>
      <c r="LBM204" s="191"/>
      <c r="LKM204" s="191"/>
      <c r="LKN204" s="191"/>
      <c r="LKV204" s="191"/>
      <c r="LKW204" s="191"/>
      <c r="LKX204" s="191"/>
      <c r="LKY204" s="191"/>
      <c r="LKZ204" s="191"/>
      <c r="LLA204" s="191"/>
      <c r="LLB204" s="191"/>
      <c r="LLC204" s="191"/>
      <c r="LLD204" s="191"/>
      <c r="LLE204" s="191"/>
      <c r="LLF204" s="191"/>
      <c r="LLG204" s="191"/>
      <c r="LLH204" s="191"/>
      <c r="LLI204" s="191"/>
      <c r="LUI204" s="191"/>
      <c r="LUJ204" s="191"/>
      <c r="LUR204" s="191"/>
      <c r="LUS204" s="191"/>
      <c r="LUT204" s="191"/>
      <c r="LUU204" s="191"/>
      <c r="LUV204" s="191"/>
      <c r="LUW204" s="191"/>
      <c r="LUX204" s="191"/>
      <c r="LUY204" s="191"/>
      <c r="LUZ204" s="191"/>
      <c r="LVA204" s="191"/>
      <c r="LVB204" s="191"/>
      <c r="LVC204" s="191"/>
      <c r="LVD204" s="191"/>
      <c r="LVE204" s="191"/>
      <c r="MEE204" s="191"/>
      <c r="MEF204" s="191"/>
      <c r="MEN204" s="191"/>
      <c r="MEO204" s="191"/>
      <c r="MEP204" s="191"/>
      <c r="MEQ204" s="191"/>
      <c r="MER204" s="191"/>
      <c r="MES204" s="191"/>
      <c r="MET204" s="191"/>
      <c r="MEU204" s="191"/>
      <c r="MEV204" s="191"/>
      <c r="MEW204" s="191"/>
      <c r="MEX204" s="191"/>
      <c r="MEY204" s="191"/>
      <c r="MEZ204" s="191"/>
      <c r="MFA204" s="191"/>
      <c r="MOA204" s="191"/>
      <c r="MOB204" s="191"/>
      <c r="MOJ204" s="191"/>
      <c r="MOK204" s="191"/>
      <c r="MOL204" s="191"/>
      <c r="MOM204" s="191"/>
      <c r="MON204" s="191"/>
      <c r="MOO204" s="191"/>
      <c r="MOP204" s="191"/>
      <c r="MOQ204" s="191"/>
      <c r="MOR204" s="191"/>
      <c r="MOS204" s="191"/>
      <c r="MOT204" s="191"/>
      <c r="MOU204" s="191"/>
      <c r="MOV204" s="191"/>
      <c r="MOW204" s="191"/>
      <c r="MXW204" s="191"/>
      <c r="MXX204" s="191"/>
      <c r="MYF204" s="191"/>
      <c r="MYG204" s="191"/>
      <c r="MYH204" s="191"/>
      <c r="MYI204" s="191"/>
      <c r="MYJ204" s="191"/>
      <c r="MYK204" s="191"/>
      <c r="MYL204" s="191"/>
      <c r="MYM204" s="191"/>
      <c r="MYN204" s="191"/>
      <c r="MYO204" s="191"/>
      <c r="MYP204" s="191"/>
      <c r="MYQ204" s="191"/>
      <c r="MYR204" s="191"/>
      <c r="MYS204" s="191"/>
      <c r="NHS204" s="191"/>
      <c r="NHT204" s="191"/>
      <c r="NIB204" s="191"/>
      <c r="NIC204" s="191"/>
      <c r="NID204" s="191"/>
      <c r="NIE204" s="191"/>
      <c r="NIF204" s="191"/>
      <c r="NIG204" s="191"/>
      <c r="NIH204" s="191"/>
      <c r="NII204" s="191"/>
      <c r="NIJ204" s="191"/>
      <c r="NIK204" s="191"/>
      <c r="NIL204" s="191"/>
      <c r="NIM204" s="191"/>
      <c r="NIN204" s="191"/>
      <c r="NIO204" s="191"/>
      <c r="NRO204" s="191"/>
      <c r="NRP204" s="191"/>
      <c r="NRX204" s="191"/>
      <c r="NRY204" s="191"/>
      <c r="NRZ204" s="191"/>
      <c r="NSA204" s="191"/>
      <c r="NSB204" s="191"/>
      <c r="NSC204" s="191"/>
      <c r="NSD204" s="191"/>
      <c r="NSE204" s="191"/>
      <c r="NSF204" s="191"/>
      <c r="NSG204" s="191"/>
      <c r="NSH204" s="191"/>
      <c r="NSI204" s="191"/>
      <c r="NSJ204" s="191"/>
      <c r="NSK204" s="191"/>
      <c r="OBK204" s="191"/>
      <c r="OBL204" s="191"/>
      <c r="OBT204" s="191"/>
      <c r="OBU204" s="191"/>
      <c r="OBV204" s="191"/>
      <c r="OBW204" s="191"/>
      <c r="OBX204" s="191"/>
      <c r="OBY204" s="191"/>
      <c r="OBZ204" s="191"/>
      <c r="OCA204" s="191"/>
      <c r="OCB204" s="191"/>
      <c r="OCC204" s="191"/>
      <c r="OCD204" s="191"/>
      <c r="OCE204" s="191"/>
      <c r="OCF204" s="191"/>
      <c r="OCG204" s="191"/>
      <c r="OLG204" s="191"/>
      <c r="OLH204" s="191"/>
      <c r="OLP204" s="191"/>
      <c r="OLQ204" s="191"/>
      <c r="OLR204" s="191"/>
      <c r="OLS204" s="191"/>
      <c r="OLT204" s="191"/>
      <c r="OLU204" s="191"/>
      <c r="OLV204" s="191"/>
      <c r="OLW204" s="191"/>
      <c r="OLX204" s="191"/>
      <c r="OLY204" s="191"/>
      <c r="OLZ204" s="191"/>
      <c r="OMA204" s="191"/>
      <c r="OMB204" s="191"/>
      <c r="OMC204" s="191"/>
      <c r="OVC204" s="191"/>
      <c r="OVD204" s="191"/>
      <c r="OVL204" s="191"/>
      <c r="OVM204" s="191"/>
      <c r="OVN204" s="191"/>
      <c r="OVO204" s="191"/>
      <c r="OVP204" s="191"/>
      <c r="OVQ204" s="191"/>
      <c r="OVR204" s="191"/>
      <c r="OVS204" s="191"/>
      <c r="OVT204" s="191"/>
      <c r="OVU204" s="191"/>
      <c r="OVV204" s="191"/>
      <c r="OVW204" s="191"/>
      <c r="OVX204" s="191"/>
      <c r="OVY204" s="191"/>
      <c r="PEY204" s="191"/>
      <c r="PEZ204" s="191"/>
      <c r="PFH204" s="191"/>
      <c r="PFI204" s="191"/>
      <c r="PFJ204" s="191"/>
      <c r="PFK204" s="191"/>
      <c r="PFL204" s="191"/>
      <c r="PFM204" s="191"/>
      <c r="PFN204" s="191"/>
      <c r="PFO204" s="191"/>
      <c r="PFP204" s="191"/>
      <c r="PFQ204" s="191"/>
      <c r="PFR204" s="191"/>
      <c r="PFS204" s="191"/>
      <c r="PFT204" s="191"/>
      <c r="PFU204" s="191"/>
      <c r="POU204" s="191"/>
      <c r="POV204" s="191"/>
      <c r="PPD204" s="191"/>
      <c r="PPE204" s="191"/>
      <c r="PPF204" s="191"/>
      <c r="PPG204" s="191"/>
      <c r="PPH204" s="191"/>
      <c r="PPI204" s="191"/>
      <c r="PPJ204" s="191"/>
      <c r="PPK204" s="191"/>
      <c r="PPL204" s="191"/>
      <c r="PPM204" s="191"/>
      <c r="PPN204" s="191"/>
      <c r="PPO204" s="191"/>
      <c r="PPP204" s="191"/>
      <c r="PPQ204" s="191"/>
      <c r="PYQ204" s="191"/>
      <c r="PYR204" s="191"/>
      <c r="PYZ204" s="191"/>
      <c r="PZA204" s="191"/>
      <c r="PZB204" s="191"/>
      <c r="PZC204" s="191"/>
      <c r="PZD204" s="191"/>
      <c r="PZE204" s="191"/>
      <c r="PZF204" s="191"/>
      <c r="PZG204" s="191"/>
      <c r="PZH204" s="191"/>
      <c r="PZI204" s="191"/>
      <c r="PZJ204" s="191"/>
      <c r="PZK204" s="191"/>
      <c r="PZL204" s="191"/>
      <c r="PZM204" s="191"/>
      <c r="QIM204" s="191"/>
      <c r="QIN204" s="191"/>
      <c r="QIV204" s="191"/>
      <c r="QIW204" s="191"/>
      <c r="QIX204" s="191"/>
      <c r="QIY204" s="191"/>
      <c r="QIZ204" s="191"/>
      <c r="QJA204" s="191"/>
      <c r="QJB204" s="191"/>
      <c r="QJC204" s="191"/>
      <c r="QJD204" s="191"/>
      <c r="QJE204" s="191"/>
      <c r="QJF204" s="191"/>
      <c r="QJG204" s="191"/>
      <c r="QJH204" s="191"/>
      <c r="QJI204" s="191"/>
      <c r="QSI204" s="191"/>
      <c r="QSJ204" s="191"/>
      <c r="QSR204" s="191"/>
      <c r="QSS204" s="191"/>
      <c r="QST204" s="191"/>
      <c r="QSU204" s="191"/>
      <c r="QSV204" s="191"/>
      <c r="QSW204" s="191"/>
      <c r="QSX204" s="191"/>
      <c r="QSY204" s="191"/>
      <c r="QSZ204" s="191"/>
      <c r="QTA204" s="191"/>
      <c r="QTB204" s="191"/>
      <c r="QTC204" s="191"/>
      <c r="QTD204" s="191"/>
      <c r="QTE204" s="191"/>
      <c r="RCE204" s="191"/>
      <c r="RCF204" s="191"/>
      <c r="RCN204" s="191"/>
      <c r="RCO204" s="191"/>
      <c r="RCP204" s="191"/>
      <c r="RCQ204" s="191"/>
      <c r="RCR204" s="191"/>
      <c r="RCS204" s="191"/>
      <c r="RCT204" s="191"/>
      <c r="RCU204" s="191"/>
      <c r="RCV204" s="191"/>
      <c r="RCW204" s="191"/>
      <c r="RCX204" s="191"/>
      <c r="RCY204" s="191"/>
      <c r="RCZ204" s="191"/>
      <c r="RDA204" s="191"/>
      <c r="RMA204" s="191"/>
      <c r="RMB204" s="191"/>
      <c r="RMJ204" s="191"/>
      <c r="RMK204" s="191"/>
      <c r="RML204" s="191"/>
      <c r="RMM204" s="191"/>
      <c r="RMN204" s="191"/>
      <c r="RMO204" s="191"/>
      <c r="RMP204" s="191"/>
      <c r="RMQ204" s="191"/>
      <c r="RMR204" s="191"/>
      <c r="RMS204" s="191"/>
      <c r="RMT204" s="191"/>
      <c r="RMU204" s="191"/>
      <c r="RMV204" s="191"/>
      <c r="RMW204" s="191"/>
      <c r="RVW204" s="191"/>
      <c r="RVX204" s="191"/>
      <c r="RWF204" s="191"/>
      <c r="RWG204" s="191"/>
      <c r="RWH204" s="191"/>
      <c r="RWI204" s="191"/>
      <c r="RWJ204" s="191"/>
      <c r="RWK204" s="191"/>
      <c r="RWL204" s="191"/>
      <c r="RWM204" s="191"/>
      <c r="RWN204" s="191"/>
      <c r="RWO204" s="191"/>
      <c r="RWP204" s="191"/>
      <c r="RWQ204" s="191"/>
      <c r="RWR204" s="191"/>
      <c r="RWS204" s="191"/>
      <c r="SFS204" s="191"/>
      <c r="SFT204" s="191"/>
      <c r="SGB204" s="191"/>
      <c r="SGC204" s="191"/>
      <c r="SGD204" s="191"/>
      <c r="SGE204" s="191"/>
      <c r="SGF204" s="191"/>
      <c r="SGG204" s="191"/>
      <c r="SGH204" s="191"/>
      <c r="SGI204" s="191"/>
      <c r="SGJ204" s="191"/>
      <c r="SGK204" s="191"/>
      <c r="SGL204" s="191"/>
      <c r="SGM204" s="191"/>
      <c r="SGN204" s="191"/>
      <c r="SGO204" s="191"/>
      <c r="SPO204" s="191"/>
      <c r="SPP204" s="191"/>
      <c r="SPX204" s="191"/>
      <c r="SPY204" s="191"/>
      <c r="SPZ204" s="191"/>
      <c r="SQA204" s="191"/>
      <c r="SQB204" s="191"/>
      <c r="SQC204" s="191"/>
      <c r="SQD204" s="191"/>
      <c r="SQE204" s="191"/>
      <c r="SQF204" s="191"/>
      <c r="SQG204" s="191"/>
      <c r="SQH204" s="191"/>
      <c r="SQI204" s="191"/>
      <c r="SQJ204" s="191"/>
      <c r="SQK204" s="191"/>
      <c r="SZK204" s="191"/>
      <c r="SZL204" s="191"/>
      <c r="SZT204" s="191"/>
      <c r="SZU204" s="191"/>
      <c r="SZV204" s="191"/>
      <c r="SZW204" s="191"/>
      <c r="SZX204" s="191"/>
      <c r="SZY204" s="191"/>
      <c r="SZZ204" s="191"/>
      <c r="TAA204" s="191"/>
      <c r="TAB204" s="191"/>
      <c r="TAC204" s="191"/>
      <c r="TAD204" s="191"/>
      <c r="TAE204" s="191"/>
      <c r="TAF204" s="191"/>
      <c r="TAG204" s="191"/>
      <c r="TJG204" s="191"/>
      <c r="TJH204" s="191"/>
      <c r="TJP204" s="191"/>
      <c r="TJQ204" s="191"/>
      <c r="TJR204" s="191"/>
      <c r="TJS204" s="191"/>
      <c r="TJT204" s="191"/>
      <c r="TJU204" s="191"/>
      <c r="TJV204" s="191"/>
      <c r="TJW204" s="191"/>
      <c r="TJX204" s="191"/>
      <c r="TJY204" s="191"/>
      <c r="TJZ204" s="191"/>
      <c r="TKA204" s="191"/>
      <c r="TKB204" s="191"/>
      <c r="TKC204" s="191"/>
      <c r="TTC204" s="191"/>
      <c r="TTD204" s="191"/>
      <c r="TTL204" s="191"/>
      <c r="TTM204" s="191"/>
      <c r="TTN204" s="191"/>
      <c r="TTO204" s="191"/>
      <c r="TTP204" s="191"/>
      <c r="TTQ204" s="191"/>
      <c r="TTR204" s="191"/>
      <c r="TTS204" s="191"/>
      <c r="TTT204" s="191"/>
      <c r="TTU204" s="191"/>
      <c r="TTV204" s="191"/>
      <c r="TTW204" s="191"/>
      <c r="TTX204" s="191"/>
      <c r="TTY204" s="191"/>
      <c r="UCY204" s="191"/>
      <c r="UCZ204" s="191"/>
      <c r="UDH204" s="191"/>
      <c r="UDI204" s="191"/>
      <c r="UDJ204" s="191"/>
      <c r="UDK204" s="191"/>
      <c r="UDL204" s="191"/>
      <c r="UDM204" s="191"/>
      <c r="UDN204" s="191"/>
      <c r="UDO204" s="191"/>
      <c r="UDP204" s="191"/>
      <c r="UDQ204" s="191"/>
      <c r="UDR204" s="191"/>
      <c r="UDS204" s="191"/>
      <c r="UDT204" s="191"/>
      <c r="UDU204" s="191"/>
      <c r="UMU204" s="191"/>
      <c r="UMV204" s="191"/>
      <c r="UND204" s="191"/>
      <c r="UNE204" s="191"/>
      <c r="UNF204" s="191"/>
      <c r="UNG204" s="191"/>
      <c r="UNH204" s="191"/>
      <c r="UNI204" s="191"/>
      <c r="UNJ204" s="191"/>
      <c r="UNK204" s="191"/>
      <c r="UNL204" s="191"/>
      <c r="UNM204" s="191"/>
      <c r="UNN204" s="191"/>
      <c r="UNO204" s="191"/>
      <c r="UNP204" s="191"/>
      <c r="UNQ204" s="191"/>
      <c r="UWQ204" s="191"/>
      <c r="UWR204" s="191"/>
      <c r="UWZ204" s="191"/>
      <c r="UXA204" s="191"/>
      <c r="UXB204" s="191"/>
      <c r="UXC204" s="191"/>
      <c r="UXD204" s="191"/>
      <c r="UXE204" s="191"/>
      <c r="UXF204" s="191"/>
      <c r="UXG204" s="191"/>
      <c r="UXH204" s="191"/>
      <c r="UXI204" s="191"/>
      <c r="UXJ204" s="191"/>
      <c r="UXK204" s="191"/>
      <c r="UXL204" s="191"/>
      <c r="UXM204" s="191"/>
      <c r="VGM204" s="191"/>
      <c r="VGN204" s="191"/>
      <c r="VGV204" s="191"/>
      <c r="VGW204" s="191"/>
      <c r="VGX204" s="191"/>
      <c r="VGY204" s="191"/>
      <c r="VGZ204" s="191"/>
      <c r="VHA204" s="191"/>
      <c r="VHB204" s="191"/>
      <c r="VHC204" s="191"/>
      <c r="VHD204" s="191"/>
      <c r="VHE204" s="191"/>
      <c r="VHF204" s="191"/>
      <c r="VHG204" s="191"/>
      <c r="VHH204" s="191"/>
      <c r="VHI204" s="191"/>
      <c r="VQI204" s="191"/>
      <c r="VQJ204" s="191"/>
      <c r="VQR204" s="191"/>
      <c r="VQS204" s="191"/>
      <c r="VQT204" s="191"/>
      <c r="VQU204" s="191"/>
      <c r="VQV204" s="191"/>
      <c r="VQW204" s="191"/>
      <c r="VQX204" s="191"/>
      <c r="VQY204" s="191"/>
      <c r="VQZ204" s="191"/>
      <c r="VRA204" s="191"/>
      <c r="VRB204" s="191"/>
      <c r="VRC204" s="191"/>
      <c r="VRD204" s="191"/>
      <c r="VRE204" s="191"/>
      <c r="WAE204" s="191"/>
      <c r="WAF204" s="191"/>
      <c r="WAN204" s="191"/>
      <c r="WAO204" s="191"/>
      <c r="WAP204" s="191"/>
      <c r="WAQ204" s="191"/>
      <c r="WAR204" s="191"/>
      <c r="WAS204" s="191"/>
      <c r="WAT204" s="191"/>
      <c r="WAU204" s="191"/>
      <c r="WAV204" s="191"/>
      <c r="WAW204" s="191"/>
      <c r="WAX204" s="191"/>
      <c r="WAY204" s="191"/>
      <c r="WAZ204" s="191"/>
      <c r="WBA204" s="191"/>
      <c r="WKA204" s="191"/>
      <c r="WKB204" s="191"/>
      <c r="WKJ204" s="191"/>
      <c r="WKK204" s="191"/>
      <c r="WKL204" s="191"/>
      <c r="WKM204" s="191"/>
      <c r="WKN204" s="191"/>
      <c r="WKO204" s="191"/>
      <c r="WKP204" s="191"/>
      <c r="WKQ204" s="191"/>
      <c r="WKR204" s="191"/>
      <c r="WKS204" s="191"/>
      <c r="WKT204" s="191"/>
      <c r="WKU204" s="191"/>
      <c r="WKV204" s="191"/>
      <c r="WKW204" s="191"/>
      <c r="WTW204" s="191"/>
      <c r="WTX204" s="191"/>
      <c r="WUF204" s="191"/>
      <c r="WUG204" s="191"/>
      <c r="WUH204" s="191"/>
      <c r="WUI204" s="191"/>
      <c r="WUJ204" s="191"/>
      <c r="WUK204" s="191"/>
      <c r="WUL204" s="191"/>
      <c r="WUM204" s="191"/>
      <c r="WUN204" s="191"/>
      <c r="WUO204" s="191"/>
      <c r="WUP204" s="191"/>
      <c r="WUQ204" s="191"/>
      <c r="WUR204" s="191"/>
      <c r="WUS204" s="191"/>
    </row>
    <row r="205" spans="1:16344" s="190" customFormat="1" ht="24.95" hidden="1" customHeight="1" outlineLevel="1" x14ac:dyDescent="0.25">
      <c r="A205" s="215"/>
      <c r="B205" s="246" t="s">
        <v>202</v>
      </c>
      <c r="C205" s="74"/>
      <c r="D205" s="106"/>
      <c r="E205" s="105">
        <v>102.5</v>
      </c>
      <c r="F205" s="76"/>
      <c r="G205" s="231">
        <v>0</v>
      </c>
      <c r="H205" s="129">
        <v>0</v>
      </c>
      <c r="I205" s="153">
        <f t="shared" si="10"/>
        <v>0</v>
      </c>
      <c r="J205" s="152"/>
      <c r="K205" s="152"/>
      <c r="L205" s="152"/>
      <c r="M205" s="152"/>
      <c r="N205" s="75"/>
      <c r="HK205" s="191"/>
      <c r="HL205" s="191"/>
      <c r="HT205" s="191"/>
      <c r="HU205" s="191"/>
      <c r="HV205" s="191"/>
      <c r="HW205" s="191"/>
      <c r="HX205" s="191"/>
      <c r="HY205" s="191"/>
      <c r="HZ205" s="191"/>
      <c r="IA205" s="191"/>
      <c r="IB205" s="191"/>
      <c r="IC205" s="191"/>
      <c r="ID205" s="191"/>
      <c r="IE205" s="191"/>
      <c r="IF205" s="191"/>
      <c r="IG205" s="191"/>
      <c r="RG205" s="191"/>
      <c r="RH205" s="191"/>
      <c r="RP205" s="191"/>
      <c r="RQ205" s="191"/>
      <c r="RR205" s="191"/>
      <c r="RS205" s="191"/>
      <c r="RT205" s="191"/>
      <c r="RU205" s="191"/>
      <c r="RV205" s="191"/>
      <c r="RW205" s="191"/>
      <c r="RX205" s="191"/>
      <c r="RY205" s="191"/>
      <c r="RZ205" s="191"/>
      <c r="SA205" s="191"/>
      <c r="SB205" s="191"/>
      <c r="SC205" s="191"/>
      <c r="ABC205" s="191"/>
      <c r="ABD205" s="191"/>
      <c r="ABL205" s="191"/>
      <c r="ABM205" s="191"/>
      <c r="ABN205" s="191"/>
      <c r="ABO205" s="191"/>
      <c r="ABP205" s="191"/>
      <c r="ABQ205" s="191"/>
      <c r="ABR205" s="191"/>
      <c r="ABS205" s="191"/>
      <c r="ABT205" s="191"/>
      <c r="ABU205" s="191"/>
      <c r="ABV205" s="191"/>
      <c r="ABW205" s="191"/>
      <c r="ABX205" s="191"/>
      <c r="ABY205" s="191"/>
      <c r="AKY205" s="191"/>
      <c r="AKZ205" s="191"/>
      <c r="ALH205" s="191"/>
      <c r="ALI205" s="191"/>
      <c r="ALJ205" s="191"/>
      <c r="ALK205" s="191"/>
      <c r="ALL205" s="191"/>
      <c r="ALM205" s="191"/>
      <c r="ALN205" s="191"/>
      <c r="ALO205" s="191"/>
      <c r="ALP205" s="191"/>
      <c r="ALQ205" s="191"/>
      <c r="ALR205" s="191"/>
      <c r="ALS205" s="191"/>
      <c r="ALT205" s="191"/>
      <c r="ALU205" s="191"/>
      <c r="AUU205" s="191"/>
      <c r="AUV205" s="191"/>
      <c r="AVD205" s="191"/>
      <c r="AVE205" s="191"/>
      <c r="AVF205" s="191"/>
      <c r="AVG205" s="191"/>
      <c r="AVH205" s="191"/>
      <c r="AVI205" s="191"/>
      <c r="AVJ205" s="191"/>
      <c r="AVK205" s="191"/>
      <c r="AVL205" s="191"/>
      <c r="AVM205" s="191"/>
      <c r="AVN205" s="191"/>
      <c r="AVO205" s="191"/>
      <c r="AVP205" s="191"/>
      <c r="AVQ205" s="191"/>
      <c r="BEQ205" s="191"/>
      <c r="BER205" s="191"/>
      <c r="BEZ205" s="191"/>
      <c r="BFA205" s="191"/>
      <c r="BFB205" s="191"/>
      <c r="BFC205" s="191"/>
      <c r="BFD205" s="191"/>
      <c r="BFE205" s="191"/>
      <c r="BFF205" s="191"/>
      <c r="BFG205" s="191"/>
      <c r="BFH205" s="191"/>
      <c r="BFI205" s="191"/>
      <c r="BFJ205" s="191"/>
      <c r="BFK205" s="191"/>
      <c r="BFL205" s="191"/>
      <c r="BFM205" s="191"/>
      <c r="BOM205" s="191"/>
      <c r="BON205" s="191"/>
      <c r="BOV205" s="191"/>
      <c r="BOW205" s="191"/>
      <c r="BOX205" s="191"/>
      <c r="BOY205" s="191"/>
      <c r="BOZ205" s="191"/>
      <c r="BPA205" s="191"/>
      <c r="BPB205" s="191"/>
      <c r="BPC205" s="191"/>
      <c r="BPD205" s="191"/>
      <c r="BPE205" s="191"/>
      <c r="BPF205" s="191"/>
      <c r="BPG205" s="191"/>
      <c r="BPH205" s="191"/>
      <c r="BPI205" s="191"/>
      <c r="BYI205" s="191"/>
      <c r="BYJ205" s="191"/>
      <c r="BYR205" s="191"/>
      <c r="BYS205" s="191"/>
      <c r="BYT205" s="191"/>
      <c r="BYU205" s="191"/>
      <c r="BYV205" s="191"/>
      <c r="BYW205" s="191"/>
      <c r="BYX205" s="191"/>
      <c r="BYY205" s="191"/>
      <c r="BYZ205" s="191"/>
      <c r="BZA205" s="191"/>
      <c r="BZB205" s="191"/>
      <c r="BZC205" s="191"/>
      <c r="BZD205" s="191"/>
      <c r="BZE205" s="191"/>
      <c r="CIE205" s="191"/>
      <c r="CIF205" s="191"/>
      <c r="CIN205" s="191"/>
      <c r="CIO205" s="191"/>
      <c r="CIP205" s="191"/>
      <c r="CIQ205" s="191"/>
      <c r="CIR205" s="191"/>
      <c r="CIS205" s="191"/>
      <c r="CIT205" s="191"/>
      <c r="CIU205" s="191"/>
      <c r="CIV205" s="191"/>
      <c r="CIW205" s="191"/>
      <c r="CIX205" s="191"/>
      <c r="CIY205" s="191"/>
      <c r="CIZ205" s="191"/>
      <c r="CJA205" s="191"/>
      <c r="CSA205" s="191"/>
      <c r="CSB205" s="191"/>
      <c r="CSJ205" s="191"/>
      <c r="CSK205" s="191"/>
      <c r="CSL205" s="191"/>
      <c r="CSM205" s="191"/>
      <c r="CSN205" s="191"/>
      <c r="CSO205" s="191"/>
      <c r="CSP205" s="191"/>
      <c r="CSQ205" s="191"/>
      <c r="CSR205" s="191"/>
      <c r="CSS205" s="191"/>
      <c r="CST205" s="191"/>
      <c r="CSU205" s="191"/>
      <c r="CSV205" s="191"/>
      <c r="CSW205" s="191"/>
      <c r="DBW205" s="191"/>
      <c r="DBX205" s="191"/>
      <c r="DCF205" s="191"/>
      <c r="DCG205" s="191"/>
      <c r="DCH205" s="191"/>
      <c r="DCI205" s="191"/>
      <c r="DCJ205" s="191"/>
      <c r="DCK205" s="191"/>
      <c r="DCL205" s="191"/>
      <c r="DCM205" s="191"/>
      <c r="DCN205" s="191"/>
      <c r="DCO205" s="191"/>
      <c r="DCP205" s="191"/>
      <c r="DCQ205" s="191"/>
      <c r="DCR205" s="191"/>
      <c r="DCS205" s="191"/>
      <c r="DLS205" s="191"/>
      <c r="DLT205" s="191"/>
      <c r="DMB205" s="191"/>
      <c r="DMC205" s="191"/>
      <c r="DMD205" s="191"/>
      <c r="DME205" s="191"/>
      <c r="DMF205" s="191"/>
      <c r="DMG205" s="191"/>
      <c r="DMH205" s="191"/>
      <c r="DMI205" s="191"/>
      <c r="DMJ205" s="191"/>
      <c r="DMK205" s="191"/>
      <c r="DML205" s="191"/>
      <c r="DMM205" s="191"/>
      <c r="DMN205" s="191"/>
      <c r="DMO205" s="191"/>
      <c r="DVO205" s="191"/>
      <c r="DVP205" s="191"/>
      <c r="DVX205" s="191"/>
      <c r="DVY205" s="191"/>
      <c r="DVZ205" s="191"/>
      <c r="DWA205" s="191"/>
      <c r="DWB205" s="191"/>
      <c r="DWC205" s="191"/>
      <c r="DWD205" s="191"/>
      <c r="DWE205" s="191"/>
      <c r="DWF205" s="191"/>
      <c r="DWG205" s="191"/>
      <c r="DWH205" s="191"/>
      <c r="DWI205" s="191"/>
      <c r="DWJ205" s="191"/>
      <c r="DWK205" s="191"/>
      <c r="EFK205" s="191"/>
      <c r="EFL205" s="191"/>
      <c r="EFT205" s="191"/>
      <c r="EFU205" s="191"/>
      <c r="EFV205" s="191"/>
      <c r="EFW205" s="191"/>
      <c r="EFX205" s="191"/>
      <c r="EFY205" s="191"/>
      <c r="EFZ205" s="191"/>
      <c r="EGA205" s="191"/>
      <c r="EGB205" s="191"/>
      <c r="EGC205" s="191"/>
      <c r="EGD205" s="191"/>
      <c r="EGE205" s="191"/>
      <c r="EGF205" s="191"/>
      <c r="EGG205" s="191"/>
      <c r="EPG205" s="191"/>
      <c r="EPH205" s="191"/>
      <c r="EPP205" s="191"/>
      <c r="EPQ205" s="191"/>
      <c r="EPR205" s="191"/>
      <c r="EPS205" s="191"/>
      <c r="EPT205" s="191"/>
      <c r="EPU205" s="191"/>
      <c r="EPV205" s="191"/>
      <c r="EPW205" s="191"/>
      <c r="EPX205" s="191"/>
      <c r="EPY205" s="191"/>
      <c r="EPZ205" s="191"/>
      <c r="EQA205" s="191"/>
      <c r="EQB205" s="191"/>
      <c r="EQC205" s="191"/>
      <c r="EZC205" s="191"/>
      <c r="EZD205" s="191"/>
      <c r="EZL205" s="191"/>
      <c r="EZM205" s="191"/>
      <c r="EZN205" s="191"/>
      <c r="EZO205" s="191"/>
      <c r="EZP205" s="191"/>
      <c r="EZQ205" s="191"/>
      <c r="EZR205" s="191"/>
      <c r="EZS205" s="191"/>
      <c r="EZT205" s="191"/>
      <c r="EZU205" s="191"/>
      <c r="EZV205" s="191"/>
      <c r="EZW205" s="191"/>
      <c r="EZX205" s="191"/>
      <c r="EZY205" s="191"/>
      <c r="FIY205" s="191"/>
      <c r="FIZ205" s="191"/>
      <c r="FJH205" s="191"/>
      <c r="FJI205" s="191"/>
      <c r="FJJ205" s="191"/>
      <c r="FJK205" s="191"/>
      <c r="FJL205" s="191"/>
      <c r="FJM205" s="191"/>
      <c r="FJN205" s="191"/>
      <c r="FJO205" s="191"/>
      <c r="FJP205" s="191"/>
      <c r="FJQ205" s="191"/>
      <c r="FJR205" s="191"/>
      <c r="FJS205" s="191"/>
      <c r="FJT205" s="191"/>
      <c r="FJU205" s="191"/>
      <c r="FSU205" s="191"/>
      <c r="FSV205" s="191"/>
      <c r="FTD205" s="191"/>
      <c r="FTE205" s="191"/>
      <c r="FTF205" s="191"/>
      <c r="FTG205" s="191"/>
      <c r="FTH205" s="191"/>
      <c r="FTI205" s="191"/>
      <c r="FTJ205" s="191"/>
      <c r="FTK205" s="191"/>
      <c r="FTL205" s="191"/>
      <c r="FTM205" s="191"/>
      <c r="FTN205" s="191"/>
      <c r="FTO205" s="191"/>
      <c r="FTP205" s="191"/>
      <c r="FTQ205" s="191"/>
      <c r="GCQ205" s="191"/>
      <c r="GCR205" s="191"/>
      <c r="GCZ205" s="191"/>
      <c r="GDA205" s="191"/>
      <c r="GDB205" s="191"/>
      <c r="GDC205" s="191"/>
      <c r="GDD205" s="191"/>
      <c r="GDE205" s="191"/>
      <c r="GDF205" s="191"/>
      <c r="GDG205" s="191"/>
      <c r="GDH205" s="191"/>
      <c r="GDI205" s="191"/>
      <c r="GDJ205" s="191"/>
      <c r="GDK205" s="191"/>
      <c r="GDL205" s="191"/>
      <c r="GDM205" s="191"/>
      <c r="GMM205" s="191"/>
      <c r="GMN205" s="191"/>
      <c r="GMV205" s="191"/>
      <c r="GMW205" s="191"/>
      <c r="GMX205" s="191"/>
      <c r="GMY205" s="191"/>
      <c r="GMZ205" s="191"/>
      <c r="GNA205" s="191"/>
      <c r="GNB205" s="191"/>
      <c r="GNC205" s="191"/>
      <c r="GND205" s="191"/>
      <c r="GNE205" s="191"/>
      <c r="GNF205" s="191"/>
      <c r="GNG205" s="191"/>
      <c r="GNH205" s="191"/>
      <c r="GNI205" s="191"/>
      <c r="GWI205" s="191"/>
      <c r="GWJ205" s="191"/>
      <c r="GWR205" s="191"/>
      <c r="GWS205" s="191"/>
      <c r="GWT205" s="191"/>
      <c r="GWU205" s="191"/>
      <c r="GWV205" s="191"/>
      <c r="GWW205" s="191"/>
      <c r="GWX205" s="191"/>
      <c r="GWY205" s="191"/>
      <c r="GWZ205" s="191"/>
      <c r="GXA205" s="191"/>
      <c r="GXB205" s="191"/>
      <c r="GXC205" s="191"/>
      <c r="GXD205" s="191"/>
      <c r="GXE205" s="191"/>
      <c r="HGE205" s="191"/>
      <c r="HGF205" s="191"/>
      <c r="HGN205" s="191"/>
      <c r="HGO205" s="191"/>
      <c r="HGP205" s="191"/>
      <c r="HGQ205" s="191"/>
      <c r="HGR205" s="191"/>
      <c r="HGS205" s="191"/>
      <c r="HGT205" s="191"/>
      <c r="HGU205" s="191"/>
      <c r="HGV205" s="191"/>
      <c r="HGW205" s="191"/>
      <c r="HGX205" s="191"/>
      <c r="HGY205" s="191"/>
      <c r="HGZ205" s="191"/>
      <c r="HHA205" s="191"/>
      <c r="HQA205" s="191"/>
      <c r="HQB205" s="191"/>
      <c r="HQJ205" s="191"/>
      <c r="HQK205" s="191"/>
      <c r="HQL205" s="191"/>
      <c r="HQM205" s="191"/>
      <c r="HQN205" s="191"/>
      <c r="HQO205" s="191"/>
      <c r="HQP205" s="191"/>
      <c r="HQQ205" s="191"/>
      <c r="HQR205" s="191"/>
      <c r="HQS205" s="191"/>
      <c r="HQT205" s="191"/>
      <c r="HQU205" s="191"/>
      <c r="HQV205" s="191"/>
      <c r="HQW205" s="191"/>
      <c r="HZW205" s="191"/>
      <c r="HZX205" s="191"/>
      <c r="IAF205" s="191"/>
      <c r="IAG205" s="191"/>
      <c r="IAH205" s="191"/>
      <c r="IAI205" s="191"/>
      <c r="IAJ205" s="191"/>
      <c r="IAK205" s="191"/>
      <c r="IAL205" s="191"/>
      <c r="IAM205" s="191"/>
      <c r="IAN205" s="191"/>
      <c r="IAO205" s="191"/>
      <c r="IAP205" s="191"/>
      <c r="IAQ205" s="191"/>
      <c r="IAR205" s="191"/>
      <c r="IAS205" s="191"/>
      <c r="IJS205" s="191"/>
      <c r="IJT205" s="191"/>
      <c r="IKB205" s="191"/>
      <c r="IKC205" s="191"/>
      <c r="IKD205" s="191"/>
      <c r="IKE205" s="191"/>
      <c r="IKF205" s="191"/>
      <c r="IKG205" s="191"/>
      <c r="IKH205" s="191"/>
      <c r="IKI205" s="191"/>
      <c r="IKJ205" s="191"/>
      <c r="IKK205" s="191"/>
      <c r="IKL205" s="191"/>
      <c r="IKM205" s="191"/>
      <c r="IKN205" s="191"/>
      <c r="IKO205" s="191"/>
      <c r="ITO205" s="191"/>
      <c r="ITP205" s="191"/>
      <c r="ITX205" s="191"/>
      <c r="ITY205" s="191"/>
      <c r="ITZ205" s="191"/>
      <c r="IUA205" s="191"/>
      <c r="IUB205" s="191"/>
      <c r="IUC205" s="191"/>
      <c r="IUD205" s="191"/>
      <c r="IUE205" s="191"/>
      <c r="IUF205" s="191"/>
      <c r="IUG205" s="191"/>
      <c r="IUH205" s="191"/>
      <c r="IUI205" s="191"/>
      <c r="IUJ205" s="191"/>
      <c r="IUK205" s="191"/>
      <c r="JDK205" s="191"/>
      <c r="JDL205" s="191"/>
      <c r="JDT205" s="191"/>
      <c r="JDU205" s="191"/>
      <c r="JDV205" s="191"/>
      <c r="JDW205" s="191"/>
      <c r="JDX205" s="191"/>
      <c r="JDY205" s="191"/>
      <c r="JDZ205" s="191"/>
      <c r="JEA205" s="191"/>
      <c r="JEB205" s="191"/>
      <c r="JEC205" s="191"/>
      <c r="JED205" s="191"/>
      <c r="JEE205" s="191"/>
      <c r="JEF205" s="191"/>
      <c r="JEG205" s="191"/>
      <c r="JNG205" s="191"/>
      <c r="JNH205" s="191"/>
      <c r="JNP205" s="191"/>
      <c r="JNQ205" s="191"/>
      <c r="JNR205" s="191"/>
      <c r="JNS205" s="191"/>
      <c r="JNT205" s="191"/>
      <c r="JNU205" s="191"/>
      <c r="JNV205" s="191"/>
      <c r="JNW205" s="191"/>
      <c r="JNX205" s="191"/>
      <c r="JNY205" s="191"/>
      <c r="JNZ205" s="191"/>
      <c r="JOA205" s="191"/>
      <c r="JOB205" s="191"/>
      <c r="JOC205" s="191"/>
      <c r="JXC205" s="191"/>
      <c r="JXD205" s="191"/>
      <c r="JXL205" s="191"/>
      <c r="JXM205" s="191"/>
      <c r="JXN205" s="191"/>
      <c r="JXO205" s="191"/>
      <c r="JXP205" s="191"/>
      <c r="JXQ205" s="191"/>
      <c r="JXR205" s="191"/>
      <c r="JXS205" s="191"/>
      <c r="JXT205" s="191"/>
      <c r="JXU205" s="191"/>
      <c r="JXV205" s="191"/>
      <c r="JXW205" s="191"/>
      <c r="JXX205" s="191"/>
      <c r="JXY205" s="191"/>
      <c r="KGY205" s="191"/>
      <c r="KGZ205" s="191"/>
      <c r="KHH205" s="191"/>
      <c r="KHI205" s="191"/>
      <c r="KHJ205" s="191"/>
      <c r="KHK205" s="191"/>
      <c r="KHL205" s="191"/>
      <c r="KHM205" s="191"/>
      <c r="KHN205" s="191"/>
      <c r="KHO205" s="191"/>
      <c r="KHP205" s="191"/>
      <c r="KHQ205" s="191"/>
      <c r="KHR205" s="191"/>
      <c r="KHS205" s="191"/>
      <c r="KHT205" s="191"/>
      <c r="KHU205" s="191"/>
      <c r="KQU205" s="191"/>
      <c r="KQV205" s="191"/>
      <c r="KRD205" s="191"/>
      <c r="KRE205" s="191"/>
      <c r="KRF205" s="191"/>
      <c r="KRG205" s="191"/>
      <c r="KRH205" s="191"/>
      <c r="KRI205" s="191"/>
      <c r="KRJ205" s="191"/>
      <c r="KRK205" s="191"/>
      <c r="KRL205" s="191"/>
      <c r="KRM205" s="191"/>
      <c r="KRN205" s="191"/>
      <c r="KRO205" s="191"/>
      <c r="KRP205" s="191"/>
      <c r="KRQ205" s="191"/>
      <c r="LAQ205" s="191"/>
      <c r="LAR205" s="191"/>
      <c r="LAZ205" s="191"/>
      <c r="LBA205" s="191"/>
      <c r="LBB205" s="191"/>
      <c r="LBC205" s="191"/>
      <c r="LBD205" s="191"/>
      <c r="LBE205" s="191"/>
      <c r="LBF205" s="191"/>
      <c r="LBG205" s="191"/>
      <c r="LBH205" s="191"/>
      <c r="LBI205" s="191"/>
      <c r="LBJ205" s="191"/>
      <c r="LBK205" s="191"/>
      <c r="LBL205" s="191"/>
      <c r="LBM205" s="191"/>
      <c r="LKM205" s="191"/>
      <c r="LKN205" s="191"/>
      <c r="LKV205" s="191"/>
      <c r="LKW205" s="191"/>
      <c r="LKX205" s="191"/>
      <c r="LKY205" s="191"/>
      <c r="LKZ205" s="191"/>
      <c r="LLA205" s="191"/>
      <c r="LLB205" s="191"/>
      <c r="LLC205" s="191"/>
      <c r="LLD205" s="191"/>
      <c r="LLE205" s="191"/>
      <c r="LLF205" s="191"/>
      <c r="LLG205" s="191"/>
      <c r="LLH205" s="191"/>
      <c r="LLI205" s="191"/>
      <c r="LUI205" s="191"/>
      <c r="LUJ205" s="191"/>
      <c r="LUR205" s="191"/>
      <c r="LUS205" s="191"/>
      <c r="LUT205" s="191"/>
      <c r="LUU205" s="191"/>
      <c r="LUV205" s="191"/>
      <c r="LUW205" s="191"/>
      <c r="LUX205" s="191"/>
      <c r="LUY205" s="191"/>
      <c r="LUZ205" s="191"/>
      <c r="LVA205" s="191"/>
      <c r="LVB205" s="191"/>
      <c r="LVC205" s="191"/>
      <c r="LVD205" s="191"/>
      <c r="LVE205" s="191"/>
      <c r="MEE205" s="191"/>
      <c r="MEF205" s="191"/>
      <c r="MEN205" s="191"/>
      <c r="MEO205" s="191"/>
      <c r="MEP205" s="191"/>
      <c r="MEQ205" s="191"/>
      <c r="MER205" s="191"/>
      <c r="MES205" s="191"/>
      <c r="MET205" s="191"/>
      <c r="MEU205" s="191"/>
      <c r="MEV205" s="191"/>
      <c r="MEW205" s="191"/>
      <c r="MEX205" s="191"/>
      <c r="MEY205" s="191"/>
      <c r="MEZ205" s="191"/>
      <c r="MFA205" s="191"/>
      <c r="MOA205" s="191"/>
      <c r="MOB205" s="191"/>
      <c r="MOJ205" s="191"/>
      <c r="MOK205" s="191"/>
      <c r="MOL205" s="191"/>
      <c r="MOM205" s="191"/>
      <c r="MON205" s="191"/>
      <c r="MOO205" s="191"/>
      <c r="MOP205" s="191"/>
      <c r="MOQ205" s="191"/>
      <c r="MOR205" s="191"/>
      <c r="MOS205" s="191"/>
      <c r="MOT205" s="191"/>
      <c r="MOU205" s="191"/>
      <c r="MOV205" s="191"/>
      <c r="MOW205" s="191"/>
      <c r="MXW205" s="191"/>
      <c r="MXX205" s="191"/>
      <c r="MYF205" s="191"/>
      <c r="MYG205" s="191"/>
      <c r="MYH205" s="191"/>
      <c r="MYI205" s="191"/>
      <c r="MYJ205" s="191"/>
      <c r="MYK205" s="191"/>
      <c r="MYL205" s="191"/>
      <c r="MYM205" s="191"/>
      <c r="MYN205" s="191"/>
      <c r="MYO205" s="191"/>
      <c r="MYP205" s="191"/>
      <c r="MYQ205" s="191"/>
      <c r="MYR205" s="191"/>
      <c r="MYS205" s="191"/>
      <c r="NHS205" s="191"/>
      <c r="NHT205" s="191"/>
      <c r="NIB205" s="191"/>
      <c r="NIC205" s="191"/>
      <c r="NID205" s="191"/>
      <c r="NIE205" s="191"/>
      <c r="NIF205" s="191"/>
      <c r="NIG205" s="191"/>
      <c r="NIH205" s="191"/>
      <c r="NII205" s="191"/>
      <c r="NIJ205" s="191"/>
      <c r="NIK205" s="191"/>
      <c r="NIL205" s="191"/>
      <c r="NIM205" s="191"/>
      <c r="NIN205" s="191"/>
      <c r="NIO205" s="191"/>
      <c r="NRO205" s="191"/>
      <c r="NRP205" s="191"/>
      <c r="NRX205" s="191"/>
      <c r="NRY205" s="191"/>
      <c r="NRZ205" s="191"/>
      <c r="NSA205" s="191"/>
      <c r="NSB205" s="191"/>
      <c r="NSC205" s="191"/>
      <c r="NSD205" s="191"/>
      <c r="NSE205" s="191"/>
      <c r="NSF205" s="191"/>
      <c r="NSG205" s="191"/>
      <c r="NSH205" s="191"/>
      <c r="NSI205" s="191"/>
      <c r="NSJ205" s="191"/>
      <c r="NSK205" s="191"/>
      <c r="OBK205" s="191"/>
      <c r="OBL205" s="191"/>
      <c r="OBT205" s="191"/>
      <c r="OBU205" s="191"/>
      <c r="OBV205" s="191"/>
      <c r="OBW205" s="191"/>
      <c r="OBX205" s="191"/>
      <c r="OBY205" s="191"/>
      <c r="OBZ205" s="191"/>
      <c r="OCA205" s="191"/>
      <c r="OCB205" s="191"/>
      <c r="OCC205" s="191"/>
      <c r="OCD205" s="191"/>
      <c r="OCE205" s="191"/>
      <c r="OCF205" s="191"/>
      <c r="OCG205" s="191"/>
      <c r="OLG205" s="191"/>
      <c r="OLH205" s="191"/>
      <c r="OLP205" s="191"/>
      <c r="OLQ205" s="191"/>
      <c r="OLR205" s="191"/>
      <c r="OLS205" s="191"/>
      <c r="OLT205" s="191"/>
      <c r="OLU205" s="191"/>
      <c r="OLV205" s="191"/>
      <c r="OLW205" s="191"/>
      <c r="OLX205" s="191"/>
      <c r="OLY205" s="191"/>
      <c r="OLZ205" s="191"/>
      <c r="OMA205" s="191"/>
      <c r="OMB205" s="191"/>
      <c r="OMC205" s="191"/>
      <c r="OVC205" s="191"/>
      <c r="OVD205" s="191"/>
      <c r="OVL205" s="191"/>
      <c r="OVM205" s="191"/>
      <c r="OVN205" s="191"/>
      <c r="OVO205" s="191"/>
      <c r="OVP205" s="191"/>
      <c r="OVQ205" s="191"/>
      <c r="OVR205" s="191"/>
      <c r="OVS205" s="191"/>
      <c r="OVT205" s="191"/>
      <c r="OVU205" s="191"/>
      <c r="OVV205" s="191"/>
      <c r="OVW205" s="191"/>
      <c r="OVX205" s="191"/>
      <c r="OVY205" s="191"/>
      <c r="PEY205" s="191"/>
      <c r="PEZ205" s="191"/>
      <c r="PFH205" s="191"/>
      <c r="PFI205" s="191"/>
      <c r="PFJ205" s="191"/>
      <c r="PFK205" s="191"/>
      <c r="PFL205" s="191"/>
      <c r="PFM205" s="191"/>
      <c r="PFN205" s="191"/>
      <c r="PFO205" s="191"/>
      <c r="PFP205" s="191"/>
      <c r="PFQ205" s="191"/>
      <c r="PFR205" s="191"/>
      <c r="PFS205" s="191"/>
      <c r="PFT205" s="191"/>
      <c r="PFU205" s="191"/>
      <c r="POU205" s="191"/>
      <c r="POV205" s="191"/>
      <c r="PPD205" s="191"/>
      <c r="PPE205" s="191"/>
      <c r="PPF205" s="191"/>
      <c r="PPG205" s="191"/>
      <c r="PPH205" s="191"/>
      <c r="PPI205" s="191"/>
      <c r="PPJ205" s="191"/>
      <c r="PPK205" s="191"/>
      <c r="PPL205" s="191"/>
      <c r="PPM205" s="191"/>
      <c r="PPN205" s="191"/>
      <c r="PPO205" s="191"/>
      <c r="PPP205" s="191"/>
      <c r="PPQ205" s="191"/>
      <c r="PYQ205" s="191"/>
      <c r="PYR205" s="191"/>
      <c r="PYZ205" s="191"/>
      <c r="PZA205" s="191"/>
      <c r="PZB205" s="191"/>
      <c r="PZC205" s="191"/>
      <c r="PZD205" s="191"/>
      <c r="PZE205" s="191"/>
      <c r="PZF205" s="191"/>
      <c r="PZG205" s="191"/>
      <c r="PZH205" s="191"/>
      <c r="PZI205" s="191"/>
      <c r="PZJ205" s="191"/>
      <c r="PZK205" s="191"/>
      <c r="PZL205" s="191"/>
      <c r="PZM205" s="191"/>
      <c r="QIM205" s="191"/>
      <c r="QIN205" s="191"/>
      <c r="QIV205" s="191"/>
      <c r="QIW205" s="191"/>
      <c r="QIX205" s="191"/>
      <c r="QIY205" s="191"/>
      <c r="QIZ205" s="191"/>
      <c r="QJA205" s="191"/>
      <c r="QJB205" s="191"/>
      <c r="QJC205" s="191"/>
      <c r="QJD205" s="191"/>
      <c r="QJE205" s="191"/>
      <c r="QJF205" s="191"/>
      <c r="QJG205" s="191"/>
      <c r="QJH205" s="191"/>
      <c r="QJI205" s="191"/>
      <c r="QSI205" s="191"/>
      <c r="QSJ205" s="191"/>
      <c r="QSR205" s="191"/>
      <c r="QSS205" s="191"/>
      <c r="QST205" s="191"/>
      <c r="QSU205" s="191"/>
      <c r="QSV205" s="191"/>
      <c r="QSW205" s="191"/>
      <c r="QSX205" s="191"/>
      <c r="QSY205" s="191"/>
      <c r="QSZ205" s="191"/>
      <c r="QTA205" s="191"/>
      <c r="QTB205" s="191"/>
      <c r="QTC205" s="191"/>
      <c r="QTD205" s="191"/>
      <c r="QTE205" s="191"/>
      <c r="RCE205" s="191"/>
      <c r="RCF205" s="191"/>
      <c r="RCN205" s="191"/>
      <c r="RCO205" s="191"/>
      <c r="RCP205" s="191"/>
      <c r="RCQ205" s="191"/>
      <c r="RCR205" s="191"/>
      <c r="RCS205" s="191"/>
      <c r="RCT205" s="191"/>
      <c r="RCU205" s="191"/>
      <c r="RCV205" s="191"/>
      <c r="RCW205" s="191"/>
      <c r="RCX205" s="191"/>
      <c r="RCY205" s="191"/>
      <c r="RCZ205" s="191"/>
      <c r="RDA205" s="191"/>
      <c r="RMA205" s="191"/>
      <c r="RMB205" s="191"/>
      <c r="RMJ205" s="191"/>
      <c r="RMK205" s="191"/>
      <c r="RML205" s="191"/>
      <c r="RMM205" s="191"/>
      <c r="RMN205" s="191"/>
      <c r="RMO205" s="191"/>
      <c r="RMP205" s="191"/>
      <c r="RMQ205" s="191"/>
      <c r="RMR205" s="191"/>
      <c r="RMS205" s="191"/>
      <c r="RMT205" s="191"/>
      <c r="RMU205" s="191"/>
      <c r="RMV205" s="191"/>
      <c r="RMW205" s="191"/>
      <c r="RVW205" s="191"/>
      <c r="RVX205" s="191"/>
      <c r="RWF205" s="191"/>
      <c r="RWG205" s="191"/>
      <c r="RWH205" s="191"/>
      <c r="RWI205" s="191"/>
      <c r="RWJ205" s="191"/>
      <c r="RWK205" s="191"/>
      <c r="RWL205" s="191"/>
      <c r="RWM205" s="191"/>
      <c r="RWN205" s="191"/>
      <c r="RWO205" s="191"/>
      <c r="RWP205" s="191"/>
      <c r="RWQ205" s="191"/>
      <c r="RWR205" s="191"/>
      <c r="RWS205" s="191"/>
      <c r="SFS205" s="191"/>
      <c r="SFT205" s="191"/>
      <c r="SGB205" s="191"/>
      <c r="SGC205" s="191"/>
      <c r="SGD205" s="191"/>
      <c r="SGE205" s="191"/>
      <c r="SGF205" s="191"/>
      <c r="SGG205" s="191"/>
      <c r="SGH205" s="191"/>
      <c r="SGI205" s="191"/>
      <c r="SGJ205" s="191"/>
      <c r="SGK205" s="191"/>
      <c r="SGL205" s="191"/>
      <c r="SGM205" s="191"/>
      <c r="SGN205" s="191"/>
      <c r="SGO205" s="191"/>
      <c r="SPO205" s="191"/>
      <c r="SPP205" s="191"/>
      <c r="SPX205" s="191"/>
      <c r="SPY205" s="191"/>
      <c r="SPZ205" s="191"/>
      <c r="SQA205" s="191"/>
      <c r="SQB205" s="191"/>
      <c r="SQC205" s="191"/>
      <c r="SQD205" s="191"/>
      <c r="SQE205" s="191"/>
      <c r="SQF205" s="191"/>
      <c r="SQG205" s="191"/>
      <c r="SQH205" s="191"/>
      <c r="SQI205" s="191"/>
      <c r="SQJ205" s="191"/>
      <c r="SQK205" s="191"/>
      <c r="SZK205" s="191"/>
      <c r="SZL205" s="191"/>
      <c r="SZT205" s="191"/>
      <c r="SZU205" s="191"/>
      <c r="SZV205" s="191"/>
      <c r="SZW205" s="191"/>
      <c r="SZX205" s="191"/>
      <c r="SZY205" s="191"/>
      <c r="SZZ205" s="191"/>
      <c r="TAA205" s="191"/>
      <c r="TAB205" s="191"/>
      <c r="TAC205" s="191"/>
      <c r="TAD205" s="191"/>
      <c r="TAE205" s="191"/>
      <c r="TAF205" s="191"/>
      <c r="TAG205" s="191"/>
      <c r="TJG205" s="191"/>
      <c r="TJH205" s="191"/>
      <c r="TJP205" s="191"/>
      <c r="TJQ205" s="191"/>
      <c r="TJR205" s="191"/>
      <c r="TJS205" s="191"/>
      <c r="TJT205" s="191"/>
      <c r="TJU205" s="191"/>
      <c r="TJV205" s="191"/>
      <c r="TJW205" s="191"/>
      <c r="TJX205" s="191"/>
      <c r="TJY205" s="191"/>
      <c r="TJZ205" s="191"/>
      <c r="TKA205" s="191"/>
      <c r="TKB205" s="191"/>
      <c r="TKC205" s="191"/>
      <c r="TTC205" s="191"/>
      <c r="TTD205" s="191"/>
      <c r="TTL205" s="191"/>
      <c r="TTM205" s="191"/>
      <c r="TTN205" s="191"/>
      <c r="TTO205" s="191"/>
      <c r="TTP205" s="191"/>
      <c r="TTQ205" s="191"/>
      <c r="TTR205" s="191"/>
      <c r="TTS205" s="191"/>
      <c r="TTT205" s="191"/>
      <c r="TTU205" s="191"/>
      <c r="TTV205" s="191"/>
      <c r="TTW205" s="191"/>
      <c r="TTX205" s="191"/>
      <c r="TTY205" s="191"/>
      <c r="UCY205" s="191"/>
      <c r="UCZ205" s="191"/>
      <c r="UDH205" s="191"/>
      <c r="UDI205" s="191"/>
      <c r="UDJ205" s="191"/>
      <c r="UDK205" s="191"/>
      <c r="UDL205" s="191"/>
      <c r="UDM205" s="191"/>
      <c r="UDN205" s="191"/>
      <c r="UDO205" s="191"/>
      <c r="UDP205" s="191"/>
      <c r="UDQ205" s="191"/>
      <c r="UDR205" s="191"/>
      <c r="UDS205" s="191"/>
      <c r="UDT205" s="191"/>
      <c r="UDU205" s="191"/>
      <c r="UMU205" s="191"/>
      <c r="UMV205" s="191"/>
      <c r="UND205" s="191"/>
      <c r="UNE205" s="191"/>
      <c r="UNF205" s="191"/>
      <c r="UNG205" s="191"/>
      <c r="UNH205" s="191"/>
      <c r="UNI205" s="191"/>
      <c r="UNJ205" s="191"/>
      <c r="UNK205" s="191"/>
      <c r="UNL205" s="191"/>
      <c r="UNM205" s="191"/>
      <c r="UNN205" s="191"/>
      <c r="UNO205" s="191"/>
      <c r="UNP205" s="191"/>
      <c r="UNQ205" s="191"/>
      <c r="UWQ205" s="191"/>
      <c r="UWR205" s="191"/>
      <c r="UWZ205" s="191"/>
      <c r="UXA205" s="191"/>
      <c r="UXB205" s="191"/>
      <c r="UXC205" s="191"/>
      <c r="UXD205" s="191"/>
      <c r="UXE205" s="191"/>
      <c r="UXF205" s="191"/>
      <c r="UXG205" s="191"/>
      <c r="UXH205" s="191"/>
      <c r="UXI205" s="191"/>
      <c r="UXJ205" s="191"/>
      <c r="UXK205" s="191"/>
      <c r="UXL205" s="191"/>
      <c r="UXM205" s="191"/>
      <c r="VGM205" s="191"/>
      <c r="VGN205" s="191"/>
      <c r="VGV205" s="191"/>
      <c r="VGW205" s="191"/>
      <c r="VGX205" s="191"/>
      <c r="VGY205" s="191"/>
      <c r="VGZ205" s="191"/>
      <c r="VHA205" s="191"/>
      <c r="VHB205" s="191"/>
      <c r="VHC205" s="191"/>
      <c r="VHD205" s="191"/>
      <c r="VHE205" s="191"/>
      <c r="VHF205" s="191"/>
      <c r="VHG205" s="191"/>
      <c r="VHH205" s="191"/>
      <c r="VHI205" s="191"/>
      <c r="VQI205" s="191"/>
      <c r="VQJ205" s="191"/>
      <c r="VQR205" s="191"/>
      <c r="VQS205" s="191"/>
      <c r="VQT205" s="191"/>
      <c r="VQU205" s="191"/>
      <c r="VQV205" s="191"/>
      <c r="VQW205" s="191"/>
      <c r="VQX205" s="191"/>
      <c r="VQY205" s="191"/>
      <c r="VQZ205" s="191"/>
      <c r="VRA205" s="191"/>
      <c r="VRB205" s="191"/>
      <c r="VRC205" s="191"/>
      <c r="VRD205" s="191"/>
      <c r="VRE205" s="191"/>
      <c r="WAE205" s="191"/>
      <c r="WAF205" s="191"/>
      <c r="WAN205" s="191"/>
      <c r="WAO205" s="191"/>
      <c r="WAP205" s="191"/>
      <c r="WAQ205" s="191"/>
      <c r="WAR205" s="191"/>
      <c r="WAS205" s="191"/>
      <c r="WAT205" s="191"/>
      <c r="WAU205" s="191"/>
      <c r="WAV205" s="191"/>
      <c r="WAW205" s="191"/>
      <c r="WAX205" s="191"/>
      <c r="WAY205" s="191"/>
      <c r="WAZ205" s="191"/>
      <c r="WBA205" s="191"/>
      <c r="WKA205" s="191"/>
      <c r="WKB205" s="191"/>
      <c r="WKJ205" s="191"/>
      <c r="WKK205" s="191"/>
      <c r="WKL205" s="191"/>
      <c r="WKM205" s="191"/>
      <c r="WKN205" s="191"/>
      <c r="WKO205" s="191"/>
      <c r="WKP205" s="191"/>
      <c r="WKQ205" s="191"/>
      <c r="WKR205" s="191"/>
      <c r="WKS205" s="191"/>
      <c r="WKT205" s="191"/>
      <c r="WKU205" s="191"/>
      <c r="WKV205" s="191"/>
      <c r="WKW205" s="191"/>
      <c r="WTW205" s="191"/>
      <c r="WTX205" s="191"/>
      <c r="WUF205" s="191"/>
      <c r="WUG205" s="191"/>
      <c r="WUH205" s="191"/>
      <c r="WUI205" s="191"/>
      <c r="WUJ205" s="191"/>
      <c r="WUK205" s="191"/>
      <c r="WUL205" s="191"/>
      <c r="WUM205" s="191"/>
      <c r="WUN205" s="191"/>
      <c r="WUO205" s="191"/>
      <c r="WUP205" s="191"/>
      <c r="WUQ205" s="191"/>
      <c r="WUR205" s="191"/>
      <c r="WUS205" s="191"/>
    </row>
    <row r="206" spans="1:16344" s="190" customFormat="1" ht="39.6" customHeight="1" outlineLevel="1" x14ac:dyDescent="0.25">
      <c r="A206" s="215"/>
      <c r="B206" s="194" t="s">
        <v>333</v>
      </c>
      <c r="C206" s="72"/>
      <c r="D206" s="102">
        <v>33</v>
      </c>
      <c r="E206" s="103"/>
      <c r="F206" s="73">
        <v>33</v>
      </c>
      <c r="G206" s="231">
        <v>0</v>
      </c>
      <c r="H206" s="129">
        <v>0</v>
      </c>
      <c r="I206" s="347">
        <f t="shared" si="10"/>
        <v>397</v>
      </c>
      <c r="J206" s="348"/>
      <c r="K206" s="348">
        <f>62+335</f>
        <v>397</v>
      </c>
      <c r="L206" s="348"/>
      <c r="M206" s="348"/>
      <c r="N206" s="221">
        <v>830</v>
      </c>
      <c r="P206" s="269"/>
      <c r="HK206" s="191"/>
      <c r="HL206" s="191"/>
      <c r="HT206" s="191"/>
      <c r="HU206" s="191"/>
      <c r="HV206" s="191"/>
      <c r="HW206" s="191"/>
      <c r="HX206" s="191"/>
      <c r="HY206" s="191"/>
      <c r="HZ206" s="191"/>
      <c r="IA206" s="191"/>
      <c r="IB206" s="191"/>
      <c r="IC206" s="191"/>
      <c r="ID206" s="191"/>
      <c r="IE206" s="191"/>
      <c r="IF206" s="191"/>
      <c r="IG206" s="191"/>
      <c r="RG206" s="191"/>
      <c r="RH206" s="191"/>
      <c r="RP206" s="191"/>
      <c r="RQ206" s="191"/>
      <c r="RR206" s="191"/>
      <c r="RS206" s="191"/>
      <c r="RT206" s="191"/>
      <c r="RU206" s="191"/>
      <c r="RV206" s="191"/>
      <c r="RW206" s="191"/>
      <c r="RX206" s="191"/>
      <c r="RY206" s="191"/>
      <c r="RZ206" s="191"/>
      <c r="SA206" s="191"/>
      <c r="SB206" s="191"/>
      <c r="SC206" s="191"/>
      <c r="ABC206" s="191"/>
      <c r="ABD206" s="191"/>
      <c r="ABL206" s="191"/>
      <c r="ABM206" s="191"/>
      <c r="ABN206" s="191"/>
      <c r="ABO206" s="191"/>
      <c r="ABP206" s="191"/>
      <c r="ABQ206" s="191"/>
      <c r="ABR206" s="191"/>
      <c r="ABS206" s="191"/>
      <c r="ABT206" s="191"/>
      <c r="ABU206" s="191"/>
      <c r="ABV206" s="191"/>
      <c r="ABW206" s="191"/>
      <c r="ABX206" s="191"/>
      <c r="ABY206" s="191"/>
      <c r="AKY206" s="191"/>
      <c r="AKZ206" s="191"/>
      <c r="ALH206" s="191"/>
      <c r="ALI206" s="191"/>
      <c r="ALJ206" s="191"/>
      <c r="ALK206" s="191"/>
      <c r="ALL206" s="191"/>
      <c r="ALM206" s="191"/>
      <c r="ALN206" s="191"/>
      <c r="ALO206" s="191"/>
      <c r="ALP206" s="191"/>
      <c r="ALQ206" s="191"/>
      <c r="ALR206" s="191"/>
      <c r="ALS206" s="191"/>
      <c r="ALT206" s="191"/>
      <c r="ALU206" s="191"/>
      <c r="AUU206" s="191"/>
      <c r="AUV206" s="191"/>
      <c r="AVD206" s="191"/>
      <c r="AVE206" s="191"/>
      <c r="AVF206" s="191"/>
      <c r="AVG206" s="191"/>
      <c r="AVH206" s="191"/>
      <c r="AVI206" s="191"/>
      <c r="AVJ206" s="191"/>
      <c r="AVK206" s="191"/>
      <c r="AVL206" s="191"/>
      <c r="AVM206" s="191"/>
      <c r="AVN206" s="191"/>
      <c r="AVO206" s="191"/>
      <c r="AVP206" s="191"/>
      <c r="AVQ206" s="191"/>
      <c r="BEQ206" s="191"/>
      <c r="BER206" s="191"/>
      <c r="BEZ206" s="191"/>
      <c r="BFA206" s="191"/>
      <c r="BFB206" s="191"/>
      <c r="BFC206" s="191"/>
      <c r="BFD206" s="191"/>
      <c r="BFE206" s="191"/>
      <c r="BFF206" s="191"/>
      <c r="BFG206" s="191"/>
      <c r="BFH206" s="191"/>
      <c r="BFI206" s="191"/>
      <c r="BFJ206" s="191"/>
      <c r="BFK206" s="191"/>
      <c r="BFL206" s="191"/>
      <c r="BFM206" s="191"/>
      <c r="BOM206" s="191"/>
      <c r="BON206" s="191"/>
      <c r="BOV206" s="191"/>
      <c r="BOW206" s="191"/>
      <c r="BOX206" s="191"/>
      <c r="BOY206" s="191"/>
      <c r="BOZ206" s="191"/>
      <c r="BPA206" s="191"/>
      <c r="BPB206" s="191"/>
      <c r="BPC206" s="191"/>
      <c r="BPD206" s="191"/>
      <c r="BPE206" s="191"/>
      <c r="BPF206" s="191"/>
      <c r="BPG206" s="191"/>
      <c r="BPH206" s="191"/>
      <c r="BPI206" s="191"/>
      <c r="BYI206" s="191"/>
      <c r="BYJ206" s="191"/>
      <c r="BYR206" s="191"/>
      <c r="BYS206" s="191"/>
      <c r="BYT206" s="191"/>
      <c r="BYU206" s="191"/>
      <c r="BYV206" s="191"/>
      <c r="BYW206" s="191"/>
      <c r="BYX206" s="191"/>
      <c r="BYY206" s="191"/>
      <c r="BYZ206" s="191"/>
      <c r="BZA206" s="191"/>
      <c r="BZB206" s="191"/>
      <c r="BZC206" s="191"/>
      <c r="BZD206" s="191"/>
      <c r="BZE206" s="191"/>
      <c r="CIE206" s="191"/>
      <c r="CIF206" s="191"/>
      <c r="CIN206" s="191"/>
      <c r="CIO206" s="191"/>
      <c r="CIP206" s="191"/>
      <c r="CIQ206" s="191"/>
      <c r="CIR206" s="191"/>
      <c r="CIS206" s="191"/>
      <c r="CIT206" s="191"/>
      <c r="CIU206" s="191"/>
      <c r="CIV206" s="191"/>
      <c r="CIW206" s="191"/>
      <c r="CIX206" s="191"/>
      <c r="CIY206" s="191"/>
      <c r="CIZ206" s="191"/>
      <c r="CJA206" s="191"/>
      <c r="CSA206" s="191"/>
      <c r="CSB206" s="191"/>
      <c r="CSJ206" s="191"/>
      <c r="CSK206" s="191"/>
      <c r="CSL206" s="191"/>
      <c r="CSM206" s="191"/>
      <c r="CSN206" s="191"/>
      <c r="CSO206" s="191"/>
      <c r="CSP206" s="191"/>
      <c r="CSQ206" s="191"/>
      <c r="CSR206" s="191"/>
      <c r="CSS206" s="191"/>
      <c r="CST206" s="191"/>
      <c r="CSU206" s="191"/>
      <c r="CSV206" s="191"/>
      <c r="CSW206" s="191"/>
      <c r="DBW206" s="191"/>
      <c r="DBX206" s="191"/>
      <c r="DCF206" s="191"/>
      <c r="DCG206" s="191"/>
      <c r="DCH206" s="191"/>
      <c r="DCI206" s="191"/>
      <c r="DCJ206" s="191"/>
      <c r="DCK206" s="191"/>
      <c r="DCL206" s="191"/>
      <c r="DCM206" s="191"/>
      <c r="DCN206" s="191"/>
      <c r="DCO206" s="191"/>
      <c r="DCP206" s="191"/>
      <c r="DCQ206" s="191"/>
      <c r="DCR206" s="191"/>
      <c r="DCS206" s="191"/>
      <c r="DLS206" s="191"/>
      <c r="DLT206" s="191"/>
      <c r="DMB206" s="191"/>
      <c r="DMC206" s="191"/>
      <c r="DMD206" s="191"/>
      <c r="DME206" s="191"/>
      <c r="DMF206" s="191"/>
      <c r="DMG206" s="191"/>
      <c r="DMH206" s="191"/>
      <c r="DMI206" s="191"/>
      <c r="DMJ206" s="191"/>
      <c r="DMK206" s="191"/>
      <c r="DML206" s="191"/>
      <c r="DMM206" s="191"/>
      <c r="DMN206" s="191"/>
      <c r="DMO206" s="191"/>
      <c r="DVO206" s="191"/>
      <c r="DVP206" s="191"/>
      <c r="DVX206" s="191"/>
      <c r="DVY206" s="191"/>
      <c r="DVZ206" s="191"/>
      <c r="DWA206" s="191"/>
      <c r="DWB206" s="191"/>
      <c r="DWC206" s="191"/>
      <c r="DWD206" s="191"/>
      <c r="DWE206" s="191"/>
      <c r="DWF206" s="191"/>
      <c r="DWG206" s="191"/>
      <c r="DWH206" s="191"/>
      <c r="DWI206" s="191"/>
      <c r="DWJ206" s="191"/>
      <c r="DWK206" s="191"/>
      <c r="EFK206" s="191"/>
      <c r="EFL206" s="191"/>
      <c r="EFT206" s="191"/>
      <c r="EFU206" s="191"/>
      <c r="EFV206" s="191"/>
      <c r="EFW206" s="191"/>
      <c r="EFX206" s="191"/>
      <c r="EFY206" s="191"/>
      <c r="EFZ206" s="191"/>
      <c r="EGA206" s="191"/>
      <c r="EGB206" s="191"/>
      <c r="EGC206" s="191"/>
      <c r="EGD206" s="191"/>
      <c r="EGE206" s="191"/>
      <c r="EGF206" s="191"/>
      <c r="EGG206" s="191"/>
      <c r="EPG206" s="191"/>
      <c r="EPH206" s="191"/>
      <c r="EPP206" s="191"/>
      <c r="EPQ206" s="191"/>
      <c r="EPR206" s="191"/>
      <c r="EPS206" s="191"/>
      <c r="EPT206" s="191"/>
      <c r="EPU206" s="191"/>
      <c r="EPV206" s="191"/>
      <c r="EPW206" s="191"/>
      <c r="EPX206" s="191"/>
      <c r="EPY206" s="191"/>
      <c r="EPZ206" s="191"/>
      <c r="EQA206" s="191"/>
      <c r="EQB206" s="191"/>
      <c r="EQC206" s="191"/>
      <c r="EZC206" s="191"/>
      <c r="EZD206" s="191"/>
      <c r="EZL206" s="191"/>
      <c r="EZM206" s="191"/>
      <c r="EZN206" s="191"/>
      <c r="EZO206" s="191"/>
      <c r="EZP206" s="191"/>
      <c r="EZQ206" s="191"/>
      <c r="EZR206" s="191"/>
      <c r="EZS206" s="191"/>
      <c r="EZT206" s="191"/>
      <c r="EZU206" s="191"/>
      <c r="EZV206" s="191"/>
      <c r="EZW206" s="191"/>
      <c r="EZX206" s="191"/>
      <c r="EZY206" s="191"/>
      <c r="FIY206" s="191"/>
      <c r="FIZ206" s="191"/>
      <c r="FJH206" s="191"/>
      <c r="FJI206" s="191"/>
      <c r="FJJ206" s="191"/>
      <c r="FJK206" s="191"/>
      <c r="FJL206" s="191"/>
      <c r="FJM206" s="191"/>
      <c r="FJN206" s="191"/>
      <c r="FJO206" s="191"/>
      <c r="FJP206" s="191"/>
      <c r="FJQ206" s="191"/>
      <c r="FJR206" s="191"/>
      <c r="FJS206" s="191"/>
      <c r="FJT206" s="191"/>
      <c r="FJU206" s="191"/>
      <c r="FSU206" s="191"/>
      <c r="FSV206" s="191"/>
      <c r="FTD206" s="191"/>
      <c r="FTE206" s="191"/>
      <c r="FTF206" s="191"/>
      <c r="FTG206" s="191"/>
      <c r="FTH206" s="191"/>
      <c r="FTI206" s="191"/>
      <c r="FTJ206" s="191"/>
      <c r="FTK206" s="191"/>
      <c r="FTL206" s="191"/>
      <c r="FTM206" s="191"/>
      <c r="FTN206" s="191"/>
      <c r="FTO206" s="191"/>
      <c r="FTP206" s="191"/>
      <c r="FTQ206" s="191"/>
      <c r="GCQ206" s="191"/>
      <c r="GCR206" s="191"/>
      <c r="GCZ206" s="191"/>
      <c r="GDA206" s="191"/>
      <c r="GDB206" s="191"/>
      <c r="GDC206" s="191"/>
      <c r="GDD206" s="191"/>
      <c r="GDE206" s="191"/>
      <c r="GDF206" s="191"/>
      <c r="GDG206" s="191"/>
      <c r="GDH206" s="191"/>
      <c r="GDI206" s="191"/>
      <c r="GDJ206" s="191"/>
      <c r="GDK206" s="191"/>
      <c r="GDL206" s="191"/>
      <c r="GDM206" s="191"/>
      <c r="GMM206" s="191"/>
      <c r="GMN206" s="191"/>
      <c r="GMV206" s="191"/>
      <c r="GMW206" s="191"/>
      <c r="GMX206" s="191"/>
      <c r="GMY206" s="191"/>
      <c r="GMZ206" s="191"/>
      <c r="GNA206" s="191"/>
      <c r="GNB206" s="191"/>
      <c r="GNC206" s="191"/>
      <c r="GND206" s="191"/>
      <c r="GNE206" s="191"/>
      <c r="GNF206" s="191"/>
      <c r="GNG206" s="191"/>
      <c r="GNH206" s="191"/>
      <c r="GNI206" s="191"/>
      <c r="GWI206" s="191"/>
      <c r="GWJ206" s="191"/>
      <c r="GWR206" s="191"/>
      <c r="GWS206" s="191"/>
      <c r="GWT206" s="191"/>
      <c r="GWU206" s="191"/>
      <c r="GWV206" s="191"/>
      <c r="GWW206" s="191"/>
      <c r="GWX206" s="191"/>
      <c r="GWY206" s="191"/>
      <c r="GWZ206" s="191"/>
      <c r="GXA206" s="191"/>
      <c r="GXB206" s="191"/>
      <c r="GXC206" s="191"/>
      <c r="GXD206" s="191"/>
      <c r="GXE206" s="191"/>
      <c r="HGE206" s="191"/>
      <c r="HGF206" s="191"/>
      <c r="HGN206" s="191"/>
      <c r="HGO206" s="191"/>
      <c r="HGP206" s="191"/>
      <c r="HGQ206" s="191"/>
      <c r="HGR206" s="191"/>
      <c r="HGS206" s="191"/>
      <c r="HGT206" s="191"/>
      <c r="HGU206" s="191"/>
      <c r="HGV206" s="191"/>
      <c r="HGW206" s="191"/>
      <c r="HGX206" s="191"/>
      <c r="HGY206" s="191"/>
      <c r="HGZ206" s="191"/>
      <c r="HHA206" s="191"/>
      <c r="HQA206" s="191"/>
      <c r="HQB206" s="191"/>
      <c r="HQJ206" s="191"/>
      <c r="HQK206" s="191"/>
      <c r="HQL206" s="191"/>
      <c r="HQM206" s="191"/>
      <c r="HQN206" s="191"/>
      <c r="HQO206" s="191"/>
      <c r="HQP206" s="191"/>
      <c r="HQQ206" s="191"/>
      <c r="HQR206" s="191"/>
      <c r="HQS206" s="191"/>
      <c r="HQT206" s="191"/>
      <c r="HQU206" s="191"/>
      <c r="HQV206" s="191"/>
      <c r="HQW206" s="191"/>
      <c r="HZW206" s="191"/>
      <c r="HZX206" s="191"/>
      <c r="IAF206" s="191"/>
      <c r="IAG206" s="191"/>
      <c r="IAH206" s="191"/>
      <c r="IAI206" s="191"/>
      <c r="IAJ206" s="191"/>
      <c r="IAK206" s="191"/>
      <c r="IAL206" s="191"/>
      <c r="IAM206" s="191"/>
      <c r="IAN206" s="191"/>
      <c r="IAO206" s="191"/>
      <c r="IAP206" s="191"/>
      <c r="IAQ206" s="191"/>
      <c r="IAR206" s="191"/>
      <c r="IAS206" s="191"/>
      <c r="IJS206" s="191"/>
      <c r="IJT206" s="191"/>
      <c r="IKB206" s="191"/>
      <c r="IKC206" s="191"/>
      <c r="IKD206" s="191"/>
      <c r="IKE206" s="191"/>
      <c r="IKF206" s="191"/>
      <c r="IKG206" s="191"/>
      <c r="IKH206" s="191"/>
      <c r="IKI206" s="191"/>
      <c r="IKJ206" s="191"/>
      <c r="IKK206" s="191"/>
      <c r="IKL206" s="191"/>
      <c r="IKM206" s="191"/>
      <c r="IKN206" s="191"/>
      <c r="IKO206" s="191"/>
      <c r="ITO206" s="191"/>
      <c r="ITP206" s="191"/>
      <c r="ITX206" s="191"/>
      <c r="ITY206" s="191"/>
      <c r="ITZ206" s="191"/>
      <c r="IUA206" s="191"/>
      <c r="IUB206" s="191"/>
      <c r="IUC206" s="191"/>
      <c r="IUD206" s="191"/>
      <c r="IUE206" s="191"/>
      <c r="IUF206" s="191"/>
      <c r="IUG206" s="191"/>
      <c r="IUH206" s="191"/>
      <c r="IUI206" s="191"/>
      <c r="IUJ206" s="191"/>
      <c r="IUK206" s="191"/>
      <c r="JDK206" s="191"/>
      <c r="JDL206" s="191"/>
      <c r="JDT206" s="191"/>
      <c r="JDU206" s="191"/>
      <c r="JDV206" s="191"/>
      <c r="JDW206" s="191"/>
      <c r="JDX206" s="191"/>
      <c r="JDY206" s="191"/>
      <c r="JDZ206" s="191"/>
      <c r="JEA206" s="191"/>
      <c r="JEB206" s="191"/>
      <c r="JEC206" s="191"/>
      <c r="JED206" s="191"/>
      <c r="JEE206" s="191"/>
      <c r="JEF206" s="191"/>
      <c r="JEG206" s="191"/>
      <c r="JNG206" s="191"/>
      <c r="JNH206" s="191"/>
      <c r="JNP206" s="191"/>
      <c r="JNQ206" s="191"/>
      <c r="JNR206" s="191"/>
      <c r="JNS206" s="191"/>
      <c r="JNT206" s="191"/>
      <c r="JNU206" s="191"/>
      <c r="JNV206" s="191"/>
      <c r="JNW206" s="191"/>
      <c r="JNX206" s="191"/>
      <c r="JNY206" s="191"/>
      <c r="JNZ206" s="191"/>
      <c r="JOA206" s="191"/>
      <c r="JOB206" s="191"/>
      <c r="JOC206" s="191"/>
      <c r="JXC206" s="191"/>
      <c r="JXD206" s="191"/>
      <c r="JXL206" s="191"/>
      <c r="JXM206" s="191"/>
      <c r="JXN206" s="191"/>
      <c r="JXO206" s="191"/>
      <c r="JXP206" s="191"/>
      <c r="JXQ206" s="191"/>
      <c r="JXR206" s="191"/>
      <c r="JXS206" s="191"/>
      <c r="JXT206" s="191"/>
      <c r="JXU206" s="191"/>
      <c r="JXV206" s="191"/>
      <c r="JXW206" s="191"/>
      <c r="JXX206" s="191"/>
      <c r="JXY206" s="191"/>
      <c r="KGY206" s="191"/>
      <c r="KGZ206" s="191"/>
      <c r="KHH206" s="191"/>
      <c r="KHI206" s="191"/>
      <c r="KHJ206" s="191"/>
      <c r="KHK206" s="191"/>
      <c r="KHL206" s="191"/>
      <c r="KHM206" s="191"/>
      <c r="KHN206" s="191"/>
      <c r="KHO206" s="191"/>
      <c r="KHP206" s="191"/>
      <c r="KHQ206" s="191"/>
      <c r="KHR206" s="191"/>
      <c r="KHS206" s="191"/>
      <c r="KHT206" s="191"/>
      <c r="KHU206" s="191"/>
      <c r="KQU206" s="191"/>
      <c r="KQV206" s="191"/>
      <c r="KRD206" s="191"/>
      <c r="KRE206" s="191"/>
      <c r="KRF206" s="191"/>
      <c r="KRG206" s="191"/>
      <c r="KRH206" s="191"/>
      <c r="KRI206" s="191"/>
      <c r="KRJ206" s="191"/>
      <c r="KRK206" s="191"/>
      <c r="KRL206" s="191"/>
      <c r="KRM206" s="191"/>
      <c r="KRN206" s="191"/>
      <c r="KRO206" s="191"/>
      <c r="KRP206" s="191"/>
      <c r="KRQ206" s="191"/>
      <c r="LAQ206" s="191"/>
      <c r="LAR206" s="191"/>
      <c r="LAZ206" s="191"/>
      <c r="LBA206" s="191"/>
      <c r="LBB206" s="191"/>
      <c r="LBC206" s="191"/>
      <c r="LBD206" s="191"/>
      <c r="LBE206" s="191"/>
      <c r="LBF206" s="191"/>
      <c r="LBG206" s="191"/>
      <c r="LBH206" s="191"/>
      <c r="LBI206" s="191"/>
      <c r="LBJ206" s="191"/>
      <c r="LBK206" s="191"/>
      <c r="LBL206" s="191"/>
      <c r="LBM206" s="191"/>
      <c r="LKM206" s="191"/>
      <c r="LKN206" s="191"/>
      <c r="LKV206" s="191"/>
      <c r="LKW206" s="191"/>
      <c r="LKX206" s="191"/>
      <c r="LKY206" s="191"/>
      <c r="LKZ206" s="191"/>
      <c r="LLA206" s="191"/>
      <c r="LLB206" s="191"/>
      <c r="LLC206" s="191"/>
      <c r="LLD206" s="191"/>
      <c r="LLE206" s="191"/>
      <c r="LLF206" s="191"/>
      <c r="LLG206" s="191"/>
      <c r="LLH206" s="191"/>
      <c r="LLI206" s="191"/>
      <c r="LUI206" s="191"/>
      <c r="LUJ206" s="191"/>
      <c r="LUR206" s="191"/>
      <c r="LUS206" s="191"/>
      <c r="LUT206" s="191"/>
      <c r="LUU206" s="191"/>
      <c r="LUV206" s="191"/>
      <c r="LUW206" s="191"/>
      <c r="LUX206" s="191"/>
      <c r="LUY206" s="191"/>
      <c r="LUZ206" s="191"/>
      <c r="LVA206" s="191"/>
      <c r="LVB206" s="191"/>
      <c r="LVC206" s="191"/>
      <c r="LVD206" s="191"/>
      <c r="LVE206" s="191"/>
      <c r="MEE206" s="191"/>
      <c r="MEF206" s="191"/>
      <c r="MEN206" s="191"/>
      <c r="MEO206" s="191"/>
      <c r="MEP206" s="191"/>
      <c r="MEQ206" s="191"/>
      <c r="MER206" s="191"/>
      <c r="MES206" s="191"/>
      <c r="MET206" s="191"/>
      <c r="MEU206" s="191"/>
      <c r="MEV206" s="191"/>
      <c r="MEW206" s="191"/>
      <c r="MEX206" s="191"/>
      <c r="MEY206" s="191"/>
      <c r="MEZ206" s="191"/>
      <c r="MFA206" s="191"/>
      <c r="MOA206" s="191"/>
      <c r="MOB206" s="191"/>
      <c r="MOJ206" s="191"/>
      <c r="MOK206" s="191"/>
      <c r="MOL206" s="191"/>
      <c r="MOM206" s="191"/>
      <c r="MON206" s="191"/>
      <c r="MOO206" s="191"/>
      <c r="MOP206" s="191"/>
      <c r="MOQ206" s="191"/>
      <c r="MOR206" s="191"/>
      <c r="MOS206" s="191"/>
      <c r="MOT206" s="191"/>
      <c r="MOU206" s="191"/>
      <c r="MOV206" s="191"/>
      <c r="MOW206" s="191"/>
      <c r="MXW206" s="191"/>
      <c r="MXX206" s="191"/>
      <c r="MYF206" s="191"/>
      <c r="MYG206" s="191"/>
      <c r="MYH206" s="191"/>
      <c r="MYI206" s="191"/>
      <c r="MYJ206" s="191"/>
      <c r="MYK206" s="191"/>
      <c r="MYL206" s="191"/>
      <c r="MYM206" s="191"/>
      <c r="MYN206" s="191"/>
      <c r="MYO206" s="191"/>
      <c r="MYP206" s="191"/>
      <c r="MYQ206" s="191"/>
      <c r="MYR206" s="191"/>
      <c r="MYS206" s="191"/>
      <c r="NHS206" s="191"/>
      <c r="NHT206" s="191"/>
      <c r="NIB206" s="191"/>
      <c r="NIC206" s="191"/>
      <c r="NID206" s="191"/>
      <c r="NIE206" s="191"/>
      <c r="NIF206" s="191"/>
      <c r="NIG206" s="191"/>
      <c r="NIH206" s="191"/>
      <c r="NII206" s="191"/>
      <c r="NIJ206" s="191"/>
      <c r="NIK206" s="191"/>
      <c r="NIL206" s="191"/>
      <c r="NIM206" s="191"/>
      <c r="NIN206" s="191"/>
      <c r="NIO206" s="191"/>
      <c r="NRO206" s="191"/>
      <c r="NRP206" s="191"/>
      <c r="NRX206" s="191"/>
      <c r="NRY206" s="191"/>
      <c r="NRZ206" s="191"/>
      <c r="NSA206" s="191"/>
      <c r="NSB206" s="191"/>
      <c r="NSC206" s="191"/>
      <c r="NSD206" s="191"/>
      <c r="NSE206" s="191"/>
      <c r="NSF206" s="191"/>
      <c r="NSG206" s="191"/>
      <c r="NSH206" s="191"/>
      <c r="NSI206" s="191"/>
      <c r="NSJ206" s="191"/>
      <c r="NSK206" s="191"/>
      <c r="OBK206" s="191"/>
      <c r="OBL206" s="191"/>
      <c r="OBT206" s="191"/>
      <c r="OBU206" s="191"/>
      <c r="OBV206" s="191"/>
      <c r="OBW206" s="191"/>
      <c r="OBX206" s="191"/>
      <c r="OBY206" s="191"/>
      <c r="OBZ206" s="191"/>
      <c r="OCA206" s="191"/>
      <c r="OCB206" s="191"/>
      <c r="OCC206" s="191"/>
      <c r="OCD206" s="191"/>
      <c r="OCE206" s="191"/>
      <c r="OCF206" s="191"/>
      <c r="OCG206" s="191"/>
      <c r="OLG206" s="191"/>
      <c r="OLH206" s="191"/>
      <c r="OLP206" s="191"/>
      <c r="OLQ206" s="191"/>
      <c r="OLR206" s="191"/>
      <c r="OLS206" s="191"/>
      <c r="OLT206" s="191"/>
      <c r="OLU206" s="191"/>
      <c r="OLV206" s="191"/>
      <c r="OLW206" s="191"/>
      <c r="OLX206" s="191"/>
      <c r="OLY206" s="191"/>
      <c r="OLZ206" s="191"/>
      <c r="OMA206" s="191"/>
      <c r="OMB206" s="191"/>
      <c r="OMC206" s="191"/>
      <c r="OVC206" s="191"/>
      <c r="OVD206" s="191"/>
      <c r="OVL206" s="191"/>
      <c r="OVM206" s="191"/>
      <c r="OVN206" s="191"/>
      <c r="OVO206" s="191"/>
      <c r="OVP206" s="191"/>
      <c r="OVQ206" s="191"/>
      <c r="OVR206" s="191"/>
      <c r="OVS206" s="191"/>
      <c r="OVT206" s="191"/>
      <c r="OVU206" s="191"/>
      <c r="OVV206" s="191"/>
      <c r="OVW206" s="191"/>
      <c r="OVX206" s="191"/>
      <c r="OVY206" s="191"/>
      <c r="PEY206" s="191"/>
      <c r="PEZ206" s="191"/>
      <c r="PFH206" s="191"/>
      <c r="PFI206" s="191"/>
      <c r="PFJ206" s="191"/>
      <c r="PFK206" s="191"/>
      <c r="PFL206" s="191"/>
      <c r="PFM206" s="191"/>
      <c r="PFN206" s="191"/>
      <c r="PFO206" s="191"/>
      <c r="PFP206" s="191"/>
      <c r="PFQ206" s="191"/>
      <c r="PFR206" s="191"/>
      <c r="PFS206" s="191"/>
      <c r="PFT206" s="191"/>
      <c r="PFU206" s="191"/>
      <c r="POU206" s="191"/>
      <c r="POV206" s="191"/>
      <c r="PPD206" s="191"/>
      <c r="PPE206" s="191"/>
      <c r="PPF206" s="191"/>
      <c r="PPG206" s="191"/>
      <c r="PPH206" s="191"/>
      <c r="PPI206" s="191"/>
      <c r="PPJ206" s="191"/>
      <c r="PPK206" s="191"/>
      <c r="PPL206" s="191"/>
      <c r="PPM206" s="191"/>
      <c r="PPN206" s="191"/>
      <c r="PPO206" s="191"/>
      <c r="PPP206" s="191"/>
      <c r="PPQ206" s="191"/>
      <c r="PYQ206" s="191"/>
      <c r="PYR206" s="191"/>
      <c r="PYZ206" s="191"/>
      <c r="PZA206" s="191"/>
      <c r="PZB206" s="191"/>
      <c r="PZC206" s="191"/>
      <c r="PZD206" s="191"/>
      <c r="PZE206" s="191"/>
      <c r="PZF206" s="191"/>
      <c r="PZG206" s="191"/>
      <c r="PZH206" s="191"/>
      <c r="PZI206" s="191"/>
      <c r="PZJ206" s="191"/>
      <c r="PZK206" s="191"/>
      <c r="PZL206" s="191"/>
      <c r="PZM206" s="191"/>
      <c r="QIM206" s="191"/>
      <c r="QIN206" s="191"/>
      <c r="QIV206" s="191"/>
      <c r="QIW206" s="191"/>
      <c r="QIX206" s="191"/>
      <c r="QIY206" s="191"/>
      <c r="QIZ206" s="191"/>
      <c r="QJA206" s="191"/>
      <c r="QJB206" s="191"/>
      <c r="QJC206" s="191"/>
      <c r="QJD206" s="191"/>
      <c r="QJE206" s="191"/>
      <c r="QJF206" s="191"/>
      <c r="QJG206" s="191"/>
      <c r="QJH206" s="191"/>
      <c r="QJI206" s="191"/>
      <c r="QSI206" s="191"/>
      <c r="QSJ206" s="191"/>
      <c r="QSR206" s="191"/>
      <c r="QSS206" s="191"/>
      <c r="QST206" s="191"/>
      <c r="QSU206" s="191"/>
      <c r="QSV206" s="191"/>
      <c r="QSW206" s="191"/>
      <c r="QSX206" s="191"/>
      <c r="QSY206" s="191"/>
      <c r="QSZ206" s="191"/>
      <c r="QTA206" s="191"/>
      <c r="QTB206" s="191"/>
      <c r="QTC206" s="191"/>
      <c r="QTD206" s="191"/>
      <c r="QTE206" s="191"/>
      <c r="RCE206" s="191"/>
      <c r="RCF206" s="191"/>
      <c r="RCN206" s="191"/>
      <c r="RCO206" s="191"/>
      <c r="RCP206" s="191"/>
      <c r="RCQ206" s="191"/>
      <c r="RCR206" s="191"/>
      <c r="RCS206" s="191"/>
      <c r="RCT206" s="191"/>
      <c r="RCU206" s="191"/>
      <c r="RCV206" s="191"/>
      <c r="RCW206" s="191"/>
      <c r="RCX206" s="191"/>
      <c r="RCY206" s="191"/>
      <c r="RCZ206" s="191"/>
      <c r="RDA206" s="191"/>
      <c r="RMA206" s="191"/>
      <c r="RMB206" s="191"/>
      <c r="RMJ206" s="191"/>
      <c r="RMK206" s="191"/>
      <c r="RML206" s="191"/>
      <c r="RMM206" s="191"/>
      <c r="RMN206" s="191"/>
      <c r="RMO206" s="191"/>
      <c r="RMP206" s="191"/>
      <c r="RMQ206" s="191"/>
      <c r="RMR206" s="191"/>
      <c r="RMS206" s="191"/>
      <c r="RMT206" s="191"/>
      <c r="RMU206" s="191"/>
      <c r="RMV206" s="191"/>
      <c r="RMW206" s="191"/>
      <c r="RVW206" s="191"/>
      <c r="RVX206" s="191"/>
      <c r="RWF206" s="191"/>
      <c r="RWG206" s="191"/>
      <c r="RWH206" s="191"/>
      <c r="RWI206" s="191"/>
      <c r="RWJ206" s="191"/>
      <c r="RWK206" s="191"/>
      <c r="RWL206" s="191"/>
      <c r="RWM206" s="191"/>
      <c r="RWN206" s="191"/>
      <c r="RWO206" s="191"/>
      <c r="RWP206" s="191"/>
      <c r="RWQ206" s="191"/>
      <c r="RWR206" s="191"/>
      <c r="RWS206" s="191"/>
      <c r="SFS206" s="191"/>
      <c r="SFT206" s="191"/>
      <c r="SGB206" s="191"/>
      <c r="SGC206" s="191"/>
      <c r="SGD206" s="191"/>
      <c r="SGE206" s="191"/>
      <c r="SGF206" s="191"/>
      <c r="SGG206" s="191"/>
      <c r="SGH206" s="191"/>
      <c r="SGI206" s="191"/>
      <c r="SGJ206" s="191"/>
      <c r="SGK206" s="191"/>
      <c r="SGL206" s="191"/>
      <c r="SGM206" s="191"/>
      <c r="SGN206" s="191"/>
      <c r="SGO206" s="191"/>
      <c r="SPO206" s="191"/>
      <c r="SPP206" s="191"/>
      <c r="SPX206" s="191"/>
      <c r="SPY206" s="191"/>
      <c r="SPZ206" s="191"/>
      <c r="SQA206" s="191"/>
      <c r="SQB206" s="191"/>
      <c r="SQC206" s="191"/>
      <c r="SQD206" s="191"/>
      <c r="SQE206" s="191"/>
      <c r="SQF206" s="191"/>
      <c r="SQG206" s="191"/>
      <c r="SQH206" s="191"/>
      <c r="SQI206" s="191"/>
      <c r="SQJ206" s="191"/>
      <c r="SQK206" s="191"/>
      <c r="SZK206" s="191"/>
      <c r="SZL206" s="191"/>
      <c r="SZT206" s="191"/>
      <c r="SZU206" s="191"/>
      <c r="SZV206" s="191"/>
      <c r="SZW206" s="191"/>
      <c r="SZX206" s="191"/>
      <c r="SZY206" s="191"/>
      <c r="SZZ206" s="191"/>
      <c r="TAA206" s="191"/>
      <c r="TAB206" s="191"/>
      <c r="TAC206" s="191"/>
      <c r="TAD206" s="191"/>
      <c r="TAE206" s="191"/>
      <c r="TAF206" s="191"/>
      <c r="TAG206" s="191"/>
      <c r="TJG206" s="191"/>
      <c r="TJH206" s="191"/>
      <c r="TJP206" s="191"/>
      <c r="TJQ206" s="191"/>
      <c r="TJR206" s="191"/>
      <c r="TJS206" s="191"/>
      <c r="TJT206" s="191"/>
      <c r="TJU206" s="191"/>
      <c r="TJV206" s="191"/>
      <c r="TJW206" s="191"/>
      <c r="TJX206" s="191"/>
      <c r="TJY206" s="191"/>
      <c r="TJZ206" s="191"/>
      <c r="TKA206" s="191"/>
      <c r="TKB206" s="191"/>
      <c r="TKC206" s="191"/>
      <c r="TTC206" s="191"/>
      <c r="TTD206" s="191"/>
      <c r="TTL206" s="191"/>
      <c r="TTM206" s="191"/>
      <c r="TTN206" s="191"/>
      <c r="TTO206" s="191"/>
      <c r="TTP206" s="191"/>
      <c r="TTQ206" s="191"/>
      <c r="TTR206" s="191"/>
      <c r="TTS206" s="191"/>
      <c r="TTT206" s="191"/>
      <c r="TTU206" s="191"/>
      <c r="TTV206" s="191"/>
      <c r="TTW206" s="191"/>
      <c r="TTX206" s="191"/>
      <c r="TTY206" s="191"/>
      <c r="UCY206" s="191"/>
      <c r="UCZ206" s="191"/>
      <c r="UDH206" s="191"/>
      <c r="UDI206" s="191"/>
      <c r="UDJ206" s="191"/>
      <c r="UDK206" s="191"/>
      <c r="UDL206" s="191"/>
      <c r="UDM206" s="191"/>
      <c r="UDN206" s="191"/>
      <c r="UDO206" s="191"/>
      <c r="UDP206" s="191"/>
      <c r="UDQ206" s="191"/>
      <c r="UDR206" s="191"/>
      <c r="UDS206" s="191"/>
      <c r="UDT206" s="191"/>
      <c r="UDU206" s="191"/>
      <c r="UMU206" s="191"/>
      <c r="UMV206" s="191"/>
      <c r="UND206" s="191"/>
      <c r="UNE206" s="191"/>
      <c r="UNF206" s="191"/>
      <c r="UNG206" s="191"/>
      <c r="UNH206" s="191"/>
      <c r="UNI206" s="191"/>
      <c r="UNJ206" s="191"/>
      <c r="UNK206" s="191"/>
      <c r="UNL206" s="191"/>
      <c r="UNM206" s="191"/>
      <c r="UNN206" s="191"/>
      <c r="UNO206" s="191"/>
      <c r="UNP206" s="191"/>
      <c r="UNQ206" s="191"/>
      <c r="UWQ206" s="191"/>
      <c r="UWR206" s="191"/>
      <c r="UWZ206" s="191"/>
      <c r="UXA206" s="191"/>
      <c r="UXB206" s="191"/>
      <c r="UXC206" s="191"/>
      <c r="UXD206" s="191"/>
      <c r="UXE206" s="191"/>
      <c r="UXF206" s="191"/>
      <c r="UXG206" s="191"/>
      <c r="UXH206" s="191"/>
      <c r="UXI206" s="191"/>
      <c r="UXJ206" s="191"/>
      <c r="UXK206" s="191"/>
      <c r="UXL206" s="191"/>
      <c r="UXM206" s="191"/>
      <c r="VGM206" s="191"/>
      <c r="VGN206" s="191"/>
      <c r="VGV206" s="191"/>
      <c r="VGW206" s="191"/>
      <c r="VGX206" s="191"/>
      <c r="VGY206" s="191"/>
      <c r="VGZ206" s="191"/>
      <c r="VHA206" s="191"/>
      <c r="VHB206" s="191"/>
      <c r="VHC206" s="191"/>
      <c r="VHD206" s="191"/>
      <c r="VHE206" s="191"/>
      <c r="VHF206" s="191"/>
      <c r="VHG206" s="191"/>
      <c r="VHH206" s="191"/>
      <c r="VHI206" s="191"/>
      <c r="VQI206" s="191"/>
      <c r="VQJ206" s="191"/>
      <c r="VQR206" s="191"/>
      <c r="VQS206" s="191"/>
      <c r="VQT206" s="191"/>
      <c r="VQU206" s="191"/>
      <c r="VQV206" s="191"/>
      <c r="VQW206" s="191"/>
      <c r="VQX206" s="191"/>
      <c r="VQY206" s="191"/>
      <c r="VQZ206" s="191"/>
      <c r="VRA206" s="191"/>
      <c r="VRB206" s="191"/>
      <c r="VRC206" s="191"/>
      <c r="VRD206" s="191"/>
      <c r="VRE206" s="191"/>
      <c r="WAE206" s="191"/>
      <c r="WAF206" s="191"/>
      <c r="WAN206" s="191"/>
      <c r="WAO206" s="191"/>
      <c r="WAP206" s="191"/>
      <c r="WAQ206" s="191"/>
      <c r="WAR206" s="191"/>
      <c r="WAS206" s="191"/>
      <c r="WAT206" s="191"/>
      <c r="WAU206" s="191"/>
      <c r="WAV206" s="191"/>
      <c r="WAW206" s="191"/>
      <c r="WAX206" s="191"/>
      <c r="WAY206" s="191"/>
      <c r="WAZ206" s="191"/>
      <c r="WBA206" s="191"/>
      <c r="WKA206" s="191"/>
      <c r="WKB206" s="191"/>
      <c r="WKJ206" s="191"/>
      <c r="WKK206" s="191"/>
      <c r="WKL206" s="191"/>
      <c r="WKM206" s="191"/>
      <c r="WKN206" s="191"/>
      <c r="WKO206" s="191"/>
      <c r="WKP206" s="191"/>
      <c r="WKQ206" s="191"/>
      <c r="WKR206" s="191"/>
      <c r="WKS206" s="191"/>
      <c r="WKT206" s="191"/>
      <c r="WKU206" s="191"/>
      <c r="WKV206" s="191"/>
      <c r="WKW206" s="191"/>
      <c r="WTW206" s="191"/>
      <c r="WTX206" s="191"/>
      <c r="WUF206" s="191"/>
      <c r="WUG206" s="191"/>
      <c r="WUH206" s="191"/>
      <c r="WUI206" s="191"/>
      <c r="WUJ206" s="191"/>
      <c r="WUK206" s="191"/>
      <c r="WUL206" s="191"/>
      <c r="WUM206" s="191"/>
      <c r="WUN206" s="191"/>
      <c r="WUO206" s="191"/>
      <c r="WUP206" s="191"/>
      <c r="WUQ206" s="191"/>
      <c r="WUR206" s="191"/>
      <c r="WUS206" s="191"/>
    </row>
    <row r="207" spans="1:16344" s="199" customFormat="1" ht="36.6" hidden="1" customHeight="1" outlineLevel="1" x14ac:dyDescent="0.25">
      <c r="A207" s="78"/>
      <c r="B207" s="247" t="s">
        <v>231</v>
      </c>
      <c r="C207" s="248"/>
      <c r="D207" s="102">
        <v>0</v>
      </c>
      <c r="E207" s="249"/>
      <c r="F207" s="248"/>
      <c r="G207" s="231">
        <v>5333.0472</v>
      </c>
      <c r="H207" s="129">
        <v>0</v>
      </c>
      <c r="I207" s="153">
        <f t="shared" si="10"/>
        <v>0</v>
      </c>
      <c r="J207" s="250"/>
      <c r="K207" s="250"/>
      <c r="L207" s="250"/>
      <c r="M207" s="250"/>
      <c r="N207" s="248"/>
      <c r="P207" s="200"/>
      <c r="Q207" s="201"/>
      <c r="R207" s="202"/>
      <c r="U207" s="80"/>
      <c r="Y207" s="200"/>
      <c r="Z207" s="201"/>
      <c r="AA207" s="202"/>
      <c r="AD207" s="80"/>
      <c r="AH207" s="200"/>
      <c r="AI207" s="201"/>
      <c r="AJ207" s="202"/>
      <c r="AM207" s="80"/>
      <c r="AQ207" s="200"/>
      <c r="AR207" s="201"/>
      <c r="AS207" s="202"/>
      <c r="AV207" s="80"/>
      <c r="AZ207" s="200"/>
      <c r="BA207" s="201"/>
      <c r="BB207" s="202"/>
      <c r="BE207" s="80"/>
      <c r="BI207" s="200"/>
      <c r="BJ207" s="201"/>
      <c r="BK207" s="202"/>
      <c r="BN207" s="80"/>
      <c r="BR207" s="200"/>
      <c r="BS207" s="201"/>
      <c r="BT207" s="202"/>
      <c r="BW207" s="80"/>
      <c r="CA207" s="200"/>
      <c r="CB207" s="201"/>
      <c r="CC207" s="202"/>
      <c r="CF207" s="80"/>
      <c r="CJ207" s="200"/>
      <c r="CK207" s="201"/>
      <c r="CL207" s="202"/>
      <c r="CO207" s="80"/>
      <c r="CS207" s="200"/>
      <c r="CT207" s="201"/>
      <c r="CU207" s="202"/>
      <c r="CX207" s="80"/>
      <c r="DB207" s="200"/>
      <c r="DC207" s="201"/>
      <c r="DD207" s="202"/>
      <c r="DG207" s="80"/>
      <c r="DK207" s="200"/>
      <c r="DL207" s="201"/>
      <c r="DM207" s="202"/>
      <c r="DP207" s="80"/>
      <c r="DT207" s="200"/>
      <c r="DU207" s="201"/>
      <c r="DV207" s="202"/>
      <c r="DY207" s="80"/>
      <c r="EC207" s="200"/>
      <c r="ED207" s="201"/>
      <c r="EE207" s="202"/>
      <c r="EH207" s="80"/>
      <c r="EL207" s="200"/>
      <c r="EM207" s="201"/>
      <c r="EN207" s="202"/>
      <c r="EQ207" s="80"/>
      <c r="EU207" s="200"/>
      <c r="EV207" s="201"/>
      <c r="EW207" s="202"/>
      <c r="EZ207" s="80"/>
      <c r="FD207" s="200"/>
      <c r="FE207" s="201"/>
      <c r="FF207" s="202"/>
      <c r="FI207" s="80"/>
      <c r="FM207" s="200"/>
      <c r="FN207" s="201"/>
      <c r="FO207" s="202"/>
      <c r="FR207" s="80"/>
      <c r="FV207" s="200"/>
      <c r="FW207" s="201"/>
      <c r="FX207" s="202"/>
      <c r="GA207" s="80"/>
      <c r="GE207" s="200"/>
      <c r="GF207" s="201"/>
      <c r="GG207" s="202"/>
      <c r="GJ207" s="80"/>
      <c r="GN207" s="200"/>
      <c r="GO207" s="201"/>
      <c r="GP207" s="202"/>
      <c r="GS207" s="80"/>
      <c r="GW207" s="200"/>
      <c r="GX207" s="201"/>
      <c r="GY207" s="202"/>
      <c r="HB207" s="80"/>
      <c r="HF207" s="200"/>
      <c r="HG207" s="201"/>
      <c r="HH207" s="202"/>
      <c r="HK207" s="80"/>
      <c r="HO207" s="200"/>
      <c r="HP207" s="201"/>
      <c r="HQ207" s="202"/>
      <c r="HT207" s="80"/>
      <c r="HX207" s="200"/>
      <c r="HY207" s="201"/>
      <c r="HZ207" s="202"/>
      <c r="IC207" s="80"/>
      <c r="IG207" s="200"/>
      <c r="IH207" s="201"/>
      <c r="II207" s="202"/>
      <c r="IL207" s="80"/>
      <c r="IP207" s="200"/>
      <c r="IQ207" s="201"/>
      <c r="IR207" s="202"/>
      <c r="IU207" s="80"/>
      <c r="IY207" s="200"/>
      <c r="IZ207" s="201"/>
      <c r="JA207" s="202"/>
      <c r="JD207" s="80"/>
      <c r="JH207" s="200"/>
      <c r="JI207" s="201"/>
      <c r="JJ207" s="202"/>
      <c r="JM207" s="80"/>
      <c r="JQ207" s="200"/>
      <c r="JR207" s="201"/>
      <c r="JS207" s="202"/>
      <c r="JV207" s="80"/>
      <c r="JZ207" s="200"/>
      <c r="KA207" s="201"/>
      <c r="KB207" s="202"/>
      <c r="KE207" s="80"/>
      <c r="KI207" s="200"/>
      <c r="KJ207" s="201"/>
      <c r="KK207" s="202"/>
      <c r="KN207" s="80"/>
      <c r="KR207" s="200"/>
      <c r="KS207" s="201"/>
      <c r="KT207" s="202"/>
      <c r="KW207" s="80"/>
      <c r="LA207" s="200"/>
      <c r="LB207" s="201"/>
      <c r="LC207" s="202"/>
      <c r="LF207" s="80"/>
      <c r="LJ207" s="200"/>
      <c r="LK207" s="201"/>
      <c r="LL207" s="202"/>
      <c r="LO207" s="80"/>
      <c r="LS207" s="200"/>
      <c r="LT207" s="201"/>
      <c r="LU207" s="202"/>
      <c r="LX207" s="80"/>
      <c r="MB207" s="200"/>
      <c r="MC207" s="201"/>
      <c r="MD207" s="202"/>
      <c r="MG207" s="80"/>
      <c r="MK207" s="200"/>
      <c r="ML207" s="201"/>
      <c r="MM207" s="202"/>
      <c r="MP207" s="80"/>
      <c r="MT207" s="200"/>
      <c r="MU207" s="201"/>
      <c r="MV207" s="202"/>
      <c r="MY207" s="80"/>
      <c r="NC207" s="200"/>
      <c r="ND207" s="201"/>
      <c r="NE207" s="202"/>
      <c r="NH207" s="80"/>
      <c r="NL207" s="200"/>
      <c r="NM207" s="201"/>
      <c r="NN207" s="202"/>
      <c r="NQ207" s="80"/>
      <c r="NU207" s="200"/>
      <c r="NV207" s="201"/>
      <c r="NW207" s="202"/>
      <c r="NZ207" s="80"/>
      <c r="OD207" s="200"/>
      <c r="OE207" s="201"/>
      <c r="OF207" s="202"/>
      <c r="OI207" s="80"/>
      <c r="OM207" s="200"/>
      <c r="ON207" s="201"/>
      <c r="OO207" s="202"/>
      <c r="OR207" s="80"/>
      <c r="OV207" s="200"/>
      <c r="OW207" s="201"/>
      <c r="OX207" s="202"/>
      <c r="PA207" s="80"/>
      <c r="PE207" s="200"/>
      <c r="PF207" s="201"/>
      <c r="PG207" s="202"/>
      <c r="PJ207" s="80"/>
      <c r="PN207" s="200"/>
      <c r="PO207" s="201"/>
      <c r="PP207" s="202"/>
      <c r="PS207" s="80"/>
      <c r="PW207" s="200"/>
      <c r="PX207" s="201"/>
      <c r="PY207" s="202"/>
      <c r="QB207" s="80"/>
      <c r="QF207" s="200"/>
      <c r="QG207" s="201"/>
      <c r="QH207" s="202"/>
      <c r="QK207" s="80"/>
      <c r="QO207" s="200"/>
      <c r="QP207" s="201"/>
      <c r="QQ207" s="202"/>
      <c r="QT207" s="80"/>
      <c r="QX207" s="200"/>
      <c r="QY207" s="201"/>
      <c r="QZ207" s="202"/>
      <c r="RC207" s="80"/>
      <c r="RG207" s="200"/>
      <c r="RH207" s="201"/>
      <c r="RI207" s="202"/>
      <c r="RL207" s="80"/>
      <c r="RP207" s="200"/>
      <c r="RQ207" s="201"/>
      <c r="RR207" s="202"/>
      <c r="RU207" s="80"/>
      <c r="RY207" s="200"/>
      <c r="RZ207" s="201"/>
      <c r="SA207" s="202"/>
      <c r="SD207" s="80"/>
      <c r="SH207" s="200"/>
      <c r="SI207" s="201"/>
      <c r="SJ207" s="202"/>
      <c r="SM207" s="80"/>
      <c r="SQ207" s="200"/>
      <c r="SR207" s="201"/>
      <c r="SS207" s="202"/>
      <c r="SV207" s="80"/>
      <c r="SZ207" s="200"/>
      <c r="TA207" s="201"/>
      <c r="TB207" s="202"/>
      <c r="TE207" s="80"/>
      <c r="TI207" s="200"/>
      <c r="TJ207" s="201"/>
      <c r="TK207" s="202"/>
      <c r="TN207" s="80"/>
      <c r="TR207" s="200"/>
      <c r="TS207" s="201"/>
      <c r="TT207" s="202"/>
      <c r="TW207" s="80"/>
      <c r="UA207" s="200"/>
      <c r="UB207" s="201"/>
      <c r="UC207" s="202"/>
      <c r="UF207" s="80"/>
      <c r="UJ207" s="200"/>
      <c r="UK207" s="201"/>
      <c r="UL207" s="202"/>
      <c r="UO207" s="80"/>
      <c r="US207" s="200"/>
      <c r="UT207" s="201"/>
      <c r="UU207" s="202"/>
      <c r="UX207" s="80"/>
      <c r="VB207" s="200"/>
      <c r="VC207" s="201"/>
      <c r="VD207" s="202"/>
      <c r="VG207" s="80"/>
      <c r="VK207" s="200"/>
      <c r="VL207" s="201"/>
      <c r="VM207" s="202"/>
      <c r="VP207" s="80"/>
      <c r="VT207" s="200"/>
      <c r="VU207" s="201"/>
      <c r="VV207" s="202"/>
      <c r="VY207" s="80"/>
      <c r="WC207" s="200"/>
      <c r="WD207" s="201"/>
      <c r="WE207" s="202"/>
      <c r="WH207" s="80"/>
      <c r="WL207" s="200"/>
      <c r="WM207" s="201"/>
      <c r="WN207" s="202"/>
      <c r="WQ207" s="80"/>
      <c r="WU207" s="200"/>
      <c r="WV207" s="201"/>
      <c r="WW207" s="202"/>
      <c r="WZ207" s="80"/>
      <c r="XD207" s="200"/>
      <c r="XE207" s="201"/>
      <c r="XF207" s="202"/>
      <c r="XI207" s="80"/>
      <c r="XM207" s="200"/>
      <c r="XN207" s="201"/>
      <c r="XO207" s="202"/>
      <c r="XR207" s="80"/>
      <c r="XV207" s="200"/>
      <c r="XW207" s="201"/>
      <c r="XX207" s="202"/>
      <c r="YA207" s="80"/>
      <c r="YE207" s="200"/>
      <c r="YF207" s="201"/>
      <c r="YG207" s="202"/>
      <c r="YJ207" s="80"/>
      <c r="YN207" s="200"/>
      <c r="YO207" s="201"/>
      <c r="YP207" s="202"/>
      <c r="YS207" s="80"/>
      <c r="YW207" s="200"/>
      <c r="YX207" s="201"/>
      <c r="YY207" s="202"/>
      <c r="ZB207" s="80"/>
      <c r="ZF207" s="200"/>
      <c r="ZG207" s="201"/>
      <c r="ZH207" s="202"/>
      <c r="ZK207" s="80"/>
      <c r="ZO207" s="200"/>
      <c r="ZP207" s="201"/>
      <c r="ZQ207" s="202"/>
      <c r="ZT207" s="80"/>
      <c r="ZX207" s="200"/>
      <c r="ZY207" s="201"/>
      <c r="ZZ207" s="202"/>
      <c r="AAC207" s="80"/>
      <c r="AAG207" s="200"/>
      <c r="AAH207" s="201"/>
      <c r="AAI207" s="202"/>
      <c r="AAL207" s="80"/>
      <c r="AAP207" s="200"/>
      <c r="AAQ207" s="201"/>
      <c r="AAR207" s="202"/>
      <c r="AAU207" s="80"/>
      <c r="AAY207" s="200"/>
      <c r="AAZ207" s="201"/>
      <c r="ABA207" s="202"/>
      <c r="ABD207" s="80"/>
      <c r="ABH207" s="200"/>
      <c r="ABI207" s="201"/>
      <c r="ABJ207" s="202"/>
      <c r="ABM207" s="80"/>
      <c r="ABQ207" s="200"/>
      <c r="ABR207" s="201"/>
      <c r="ABS207" s="202"/>
      <c r="ABV207" s="80"/>
      <c r="ABZ207" s="200"/>
      <c r="ACA207" s="201"/>
      <c r="ACB207" s="202"/>
      <c r="ACE207" s="80"/>
      <c r="ACI207" s="200"/>
      <c r="ACJ207" s="201"/>
      <c r="ACK207" s="202"/>
      <c r="ACN207" s="80"/>
      <c r="ACR207" s="200"/>
      <c r="ACS207" s="201"/>
      <c r="ACT207" s="202"/>
      <c r="ACW207" s="80"/>
      <c r="ADA207" s="200"/>
      <c r="ADB207" s="201"/>
      <c r="ADC207" s="202"/>
      <c r="ADF207" s="80"/>
      <c r="ADJ207" s="200"/>
      <c r="ADK207" s="201"/>
      <c r="ADL207" s="202"/>
      <c r="ADO207" s="80"/>
      <c r="ADS207" s="200"/>
      <c r="ADT207" s="201"/>
      <c r="ADU207" s="202"/>
      <c r="ADX207" s="80"/>
      <c r="AEB207" s="200"/>
      <c r="AEC207" s="201"/>
      <c r="AED207" s="202"/>
      <c r="AEG207" s="80"/>
      <c r="AEK207" s="200"/>
      <c r="AEL207" s="201"/>
      <c r="AEM207" s="202"/>
      <c r="AEP207" s="80"/>
      <c r="AET207" s="200"/>
      <c r="AEU207" s="201"/>
      <c r="AEV207" s="202"/>
      <c r="AEY207" s="80"/>
      <c r="AFC207" s="200"/>
      <c r="AFD207" s="201"/>
      <c r="AFE207" s="202"/>
      <c r="AFH207" s="80"/>
      <c r="AFL207" s="200"/>
      <c r="AFM207" s="201"/>
      <c r="AFN207" s="202"/>
      <c r="AFQ207" s="80"/>
      <c r="AFU207" s="200"/>
      <c r="AFV207" s="201"/>
      <c r="AFW207" s="202"/>
      <c r="AFZ207" s="80"/>
      <c r="AGD207" s="200"/>
      <c r="AGE207" s="201"/>
      <c r="AGF207" s="202"/>
      <c r="AGI207" s="80"/>
      <c r="AGM207" s="200"/>
      <c r="AGN207" s="201"/>
      <c r="AGO207" s="202"/>
      <c r="AGR207" s="80"/>
      <c r="AGV207" s="200"/>
      <c r="AGW207" s="201"/>
      <c r="AGX207" s="202"/>
      <c r="AHA207" s="80"/>
      <c r="AHE207" s="200"/>
      <c r="AHF207" s="201"/>
      <c r="AHG207" s="202"/>
      <c r="AHJ207" s="80"/>
      <c r="AHN207" s="200"/>
      <c r="AHO207" s="201"/>
      <c r="AHP207" s="202"/>
      <c r="AHS207" s="80"/>
      <c r="AHW207" s="200"/>
      <c r="AHX207" s="201"/>
      <c r="AHY207" s="202"/>
      <c r="AIB207" s="80"/>
      <c r="AIF207" s="200"/>
      <c r="AIG207" s="201"/>
      <c r="AIH207" s="202"/>
      <c r="AIK207" s="80"/>
      <c r="AIO207" s="200"/>
      <c r="AIP207" s="201"/>
      <c r="AIQ207" s="202"/>
      <c r="AIT207" s="80"/>
      <c r="AIX207" s="200"/>
      <c r="AIY207" s="201"/>
      <c r="AIZ207" s="202"/>
      <c r="AJC207" s="80"/>
      <c r="AJG207" s="200"/>
      <c r="AJH207" s="201"/>
      <c r="AJI207" s="202"/>
      <c r="AJL207" s="80"/>
      <c r="AJP207" s="200"/>
      <c r="AJQ207" s="201"/>
      <c r="AJR207" s="202"/>
      <c r="AJU207" s="80"/>
      <c r="AJY207" s="200"/>
      <c r="AJZ207" s="201"/>
      <c r="AKA207" s="202"/>
      <c r="AKD207" s="80"/>
      <c r="AKH207" s="200"/>
      <c r="AKI207" s="201"/>
      <c r="AKJ207" s="202"/>
      <c r="AKM207" s="80"/>
      <c r="AKQ207" s="200"/>
      <c r="AKR207" s="201"/>
      <c r="AKS207" s="202"/>
      <c r="AKV207" s="80"/>
      <c r="AKZ207" s="200"/>
      <c r="ALA207" s="201"/>
      <c r="ALB207" s="202"/>
      <c r="ALE207" s="80"/>
      <c r="ALI207" s="200"/>
      <c r="ALJ207" s="201"/>
      <c r="ALK207" s="202"/>
      <c r="ALN207" s="80"/>
      <c r="ALR207" s="200"/>
      <c r="ALS207" s="201"/>
      <c r="ALT207" s="202"/>
      <c r="ALW207" s="80"/>
      <c r="AMA207" s="200"/>
      <c r="AMB207" s="201"/>
      <c r="AMC207" s="202"/>
      <c r="AMF207" s="80"/>
      <c r="AMJ207" s="200"/>
      <c r="AMK207" s="201"/>
      <c r="AML207" s="202"/>
      <c r="AMO207" s="80"/>
      <c r="AMS207" s="200"/>
      <c r="AMT207" s="201"/>
      <c r="AMU207" s="202"/>
      <c r="AMX207" s="80"/>
      <c r="ANB207" s="200"/>
      <c r="ANC207" s="201"/>
      <c r="AND207" s="202"/>
      <c r="ANG207" s="80"/>
      <c r="ANK207" s="200"/>
      <c r="ANL207" s="201"/>
      <c r="ANM207" s="202"/>
      <c r="ANP207" s="80"/>
      <c r="ANT207" s="200"/>
      <c r="ANU207" s="201"/>
      <c r="ANV207" s="202"/>
      <c r="ANY207" s="80"/>
      <c r="AOC207" s="200"/>
      <c r="AOD207" s="201"/>
      <c r="AOE207" s="202"/>
      <c r="AOH207" s="80"/>
      <c r="AOL207" s="200"/>
      <c r="AOM207" s="201"/>
      <c r="AON207" s="202"/>
      <c r="AOQ207" s="80"/>
      <c r="AOU207" s="200"/>
      <c r="AOV207" s="201"/>
      <c r="AOW207" s="202"/>
      <c r="AOZ207" s="80"/>
      <c r="APD207" s="200"/>
      <c r="APE207" s="201"/>
      <c r="APF207" s="202"/>
      <c r="API207" s="80"/>
      <c r="APM207" s="200"/>
      <c r="APN207" s="201"/>
      <c r="APO207" s="202"/>
      <c r="APR207" s="80"/>
      <c r="APV207" s="200"/>
      <c r="APW207" s="201"/>
      <c r="APX207" s="202"/>
      <c r="AQA207" s="80"/>
      <c r="AQE207" s="200"/>
      <c r="AQF207" s="201"/>
      <c r="AQG207" s="202"/>
      <c r="AQJ207" s="80"/>
      <c r="AQN207" s="200"/>
      <c r="AQO207" s="201"/>
      <c r="AQP207" s="202"/>
      <c r="AQS207" s="80"/>
      <c r="AQW207" s="200"/>
      <c r="AQX207" s="201"/>
      <c r="AQY207" s="202"/>
      <c r="ARB207" s="80"/>
      <c r="ARF207" s="200"/>
      <c r="ARG207" s="201"/>
      <c r="ARH207" s="202"/>
      <c r="ARK207" s="80"/>
      <c r="ARO207" s="200"/>
      <c r="ARP207" s="201"/>
      <c r="ARQ207" s="202"/>
      <c r="ART207" s="80"/>
      <c r="ARX207" s="200"/>
      <c r="ARY207" s="201"/>
      <c r="ARZ207" s="202"/>
      <c r="ASC207" s="80"/>
      <c r="ASG207" s="200"/>
      <c r="ASH207" s="201"/>
      <c r="ASI207" s="202"/>
      <c r="ASL207" s="80"/>
      <c r="ASP207" s="200"/>
      <c r="ASQ207" s="201"/>
      <c r="ASR207" s="202"/>
      <c r="ASU207" s="80"/>
      <c r="ASY207" s="200"/>
      <c r="ASZ207" s="201"/>
      <c r="ATA207" s="202"/>
      <c r="ATD207" s="80"/>
      <c r="ATH207" s="200"/>
      <c r="ATI207" s="201"/>
      <c r="ATJ207" s="202"/>
      <c r="ATM207" s="80"/>
      <c r="ATQ207" s="200"/>
      <c r="ATR207" s="201"/>
      <c r="ATS207" s="202"/>
      <c r="ATV207" s="80"/>
      <c r="ATZ207" s="200"/>
      <c r="AUA207" s="201"/>
      <c r="AUB207" s="202"/>
      <c r="AUE207" s="80"/>
      <c r="AUI207" s="200"/>
      <c r="AUJ207" s="201"/>
      <c r="AUK207" s="202"/>
      <c r="AUN207" s="80"/>
      <c r="AUR207" s="200"/>
      <c r="AUS207" s="201"/>
      <c r="AUT207" s="202"/>
      <c r="AUW207" s="80"/>
      <c r="AVA207" s="200"/>
      <c r="AVB207" s="201"/>
      <c r="AVC207" s="202"/>
      <c r="AVF207" s="80"/>
      <c r="AVJ207" s="200"/>
      <c r="AVK207" s="201"/>
      <c r="AVL207" s="202"/>
      <c r="AVO207" s="80"/>
      <c r="AVS207" s="200"/>
      <c r="AVT207" s="201"/>
      <c r="AVU207" s="202"/>
      <c r="AVX207" s="80"/>
      <c r="AWB207" s="200"/>
      <c r="AWC207" s="201"/>
      <c r="AWD207" s="202"/>
      <c r="AWG207" s="80"/>
      <c r="AWK207" s="200"/>
      <c r="AWL207" s="201"/>
      <c r="AWM207" s="202"/>
      <c r="AWP207" s="80"/>
      <c r="AWT207" s="200"/>
      <c r="AWU207" s="201"/>
      <c r="AWV207" s="202"/>
      <c r="AWY207" s="80"/>
      <c r="AXC207" s="200"/>
      <c r="AXD207" s="201"/>
      <c r="AXE207" s="202"/>
      <c r="AXH207" s="80"/>
      <c r="AXL207" s="200"/>
      <c r="AXM207" s="201"/>
      <c r="AXN207" s="202"/>
      <c r="AXQ207" s="80"/>
      <c r="AXU207" s="200"/>
      <c r="AXV207" s="201"/>
      <c r="AXW207" s="202"/>
      <c r="AXZ207" s="80"/>
      <c r="AYD207" s="200"/>
      <c r="AYE207" s="201"/>
      <c r="AYF207" s="202"/>
      <c r="AYI207" s="80"/>
      <c r="AYM207" s="200"/>
      <c r="AYN207" s="201"/>
      <c r="AYO207" s="202"/>
      <c r="AYR207" s="80"/>
      <c r="AYV207" s="200"/>
      <c r="AYW207" s="201"/>
      <c r="AYX207" s="202"/>
      <c r="AZA207" s="80"/>
      <c r="AZE207" s="200"/>
      <c r="AZF207" s="201"/>
      <c r="AZG207" s="202"/>
      <c r="AZJ207" s="80"/>
      <c r="AZN207" s="200"/>
      <c r="AZO207" s="201"/>
      <c r="AZP207" s="202"/>
      <c r="AZS207" s="80"/>
      <c r="AZW207" s="200"/>
      <c r="AZX207" s="201"/>
      <c r="AZY207" s="202"/>
      <c r="BAB207" s="80"/>
      <c r="BAF207" s="200"/>
      <c r="BAG207" s="201"/>
      <c r="BAH207" s="202"/>
      <c r="BAK207" s="80"/>
      <c r="BAO207" s="200"/>
      <c r="BAP207" s="201"/>
      <c r="BAQ207" s="202"/>
      <c r="BAT207" s="80"/>
      <c r="BAX207" s="200"/>
      <c r="BAY207" s="201"/>
      <c r="BAZ207" s="202"/>
      <c r="BBC207" s="80"/>
      <c r="BBG207" s="200"/>
      <c r="BBH207" s="201"/>
      <c r="BBI207" s="202"/>
      <c r="BBL207" s="80"/>
      <c r="BBP207" s="200"/>
      <c r="BBQ207" s="201"/>
      <c r="BBR207" s="202"/>
      <c r="BBU207" s="80"/>
      <c r="BBY207" s="200"/>
      <c r="BBZ207" s="201"/>
      <c r="BCA207" s="202"/>
      <c r="BCD207" s="80"/>
      <c r="BCH207" s="200"/>
      <c r="BCI207" s="201"/>
      <c r="BCJ207" s="202"/>
      <c r="BCM207" s="80"/>
      <c r="BCQ207" s="200"/>
      <c r="BCR207" s="201"/>
      <c r="BCS207" s="202"/>
      <c r="BCV207" s="80"/>
      <c r="BCZ207" s="200"/>
      <c r="BDA207" s="201"/>
      <c r="BDB207" s="202"/>
      <c r="BDE207" s="80"/>
      <c r="BDI207" s="200"/>
      <c r="BDJ207" s="201"/>
      <c r="BDK207" s="202"/>
      <c r="BDN207" s="80"/>
      <c r="BDR207" s="200"/>
      <c r="BDS207" s="201"/>
      <c r="BDT207" s="202"/>
      <c r="BDW207" s="80"/>
      <c r="BEA207" s="200"/>
      <c r="BEB207" s="201"/>
      <c r="BEC207" s="202"/>
      <c r="BEF207" s="80"/>
      <c r="BEJ207" s="200"/>
      <c r="BEK207" s="201"/>
      <c r="BEL207" s="202"/>
      <c r="BEO207" s="80"/>
      <c r="BES207" s="200"/>
      <c r="BET207" s="201"/>
      <c r="BEU207" s="202"/>
      <c r="BEX207" s="80"/>
      <c r="BFB207" s="200"/>
      <c r="BFC207" s="201"/>
      <c r="BFD207" s="202"/>
      <c r="BFG207" s="80"/>
      <c r="BFK207" s="200"/>
      <c r="BFL207" s="201"/>
      <c r="BFM207" s="202"/>
      <c r="BFP207" s="80"/>
      <c r="BFT207" s="200"/>
      <c r="BFU207" s="201"/>
      <c r="BFV207" s="202"/>
      <c r="BFY207" s="80"/>
      <c r="BGC207" s="200"/>
      <c r="BGD207" s="201"/>
      <c r="BGE207" s="202"/>
      <c r="BGH207" s="80"/>
      <c r="BGL207" s="200"/>
      <c r="BGM207" s="201"/>
      <c r="BGN207" s="202"/>
      <c r="BGQ207" s="80"/>
      <c r="BGU207" s="200"/>
      <c r="BGV207" s="201"/>
      <c r="BGW207" s="202"/>
      <c r="BGZ207" s="80"/>
      <c r="BHD207" s="200"/>
      <c r="BHE207" s="201"/>
      <c r="BHF207" s="202"/>
      <c r="BHI207" s="80"/>
      <c r="BHM207" s="200"/>
      <c r="BHN207" s="201"/>
      <c r="BHO207" s="202"/>
      <c r="BHR207" s="80"/>
      <c r="BHV207" s="200"/>
      <c r="BHW207" s="201"/>
      <c r="BHX207" s="202"/>
      <c r="BIA207" s="80"/>
      <c r="BIE207" s="200"/>
      <c r="BIF207" s="201"/>
      <c r="BIG207" s="202"/>
      <c r="BIJ207" s="80"/>
      <c r="BIN207" s="200"/>
      <c r="BIO207" s="201"/>
      <c r="BIP207" s="202"/>
      <c r="BIS207" s="80"/>
      <c r="BIW207" s="200"/>
      <c r="BIX207" s="201"/>
      <c r="BIY207" s="202"/>
      <c r="BJB207" s="80"/>
      <c r="BJF207" s="200"/>
      <c r="BJG207" s="201"/>
      <c r="BJH207" s="202"/>
      <c r="BJK207" s="80"/>
      <c r="BJO207" s="200"/>
      <c r="BJP207" s="201"/>
      <c r="BJQ207" s="202"/>
      <c r="BJT207" s="80"/>
      <c r="BJX207" s="200"/>
      <c r="BJY207" s="201"/>
      <c r="BJZ207" s="202"/>
      <c r="BKC207" s="80"/>
      <c r="BKG207" s="200"/>
      <c r="BKH207" s="201"/>
      <c r="BKI207" s="202"/>
      <c r="BKL207" s="80"/>
      <c r="BKP207" s="200"/>
      <c r="BKQ207" s="201"/>
      <c r="BKR207" s="202"/>
      <c r="BKU207" s="80"/>
      <c r="BKY207" s="200"/>
      <c r="BKZ207" s="201"/>
      <c r="BLA207" s="202"/>
      <c r="BLD207" s="80"/>
      <c r="BLH207" s="200"/>
      <c r="BLI207" s="201"/>
      <c r="BLJ207" s="202"/>
      <c r="BLM207" s="80"/>
      <c r="BLQ207" s="200"/>
      <c r="BLR207" s="201"/>
      <c r="BLS207" s="202"/>
      <c r="BLV207" s="80"/>
      <c r="BLZ207" s="200"/>
      <c r="BMA207" s="201"/>
      <c r="BMB207" s="202"/>
      <c r="BME207" s="80"/>
      <c r="BMI207" s="200"/>
      <c r="BMJ207" s="201"/>
      <c r="BMK207" s="202"/>
      <c r="BMN207" s="80"/>
      <c r="BMR207" s="200"/>
      <c r="BMS207" s="201"/>
      <c r="BMT207" s="202"/>
      <c r="BMW207" s="80"/>
      <c r="BNA207" s="200"/>
      <c r="BNB207" s="201"/>
      <c r="BNC207" s="202"/>
      <c r="BNF207" s="80"/>
      <c r="BNJ207" s="200"/>
      <c r="BNK207" s="201"/>
      <c r="BNL207" s="202"/>
      <c r="BNO207" s="80"/>
      <c r="BNS207" s="200"/>
      <c r="BNT207" s="201"/>
      <c r="BNU207" s="202"/>
      <c r="BNX207" s="80"/>
      <c r="BOB207" s="200"/>
      <c r="BOC207" s="201"/>
      <c r="BOD207" s="202"/>
      <c r="BOG207" s="80"/>
      <c r="BOK207" s="200"/>
      <c r="BOL207" s="201"/>
      <c r="BOM207" s="202"/>
      <c r="BOP207" s="80"/>
      <c r="BOT207" s="200"/>
      <c r="BOU207" s="201"/>
      <c r="BOV207" s="202"/>
      <c r="BOY207" s="80"/>
      <c r="BPC207" s="200"/>
      <c r="BPD207" s="201"/>
      <c r="BPE207" s="202"/>
      <c r="BPH207" s="80"/>
      <c r="BPL207" s="200"/>
      <c r="BPM207" s="201"/>
      <c r="BPN207" s="202"/>
      <c r="BPQ207" s="80"/>
      <c r="BPU207" s="200"/>
      <c r="BPV207" s="201"/>
      <c r="BPW207" s="202"/>
      <c r="BPZ207" s="80"/>
      <c r="BQD207" s="200"/>
      <c r="BQE207" s="201"/>
      <c r="BQF207" s="202"/>
      <c r="BQI207" s="80"/>
      <c r="BQM207" s="200"/>
      <c r="BQN207" s="201"/>
      <c r="BQO207" s="202"/>
      <c r="BQR207" s="80"/>
      <c r="BQV207" s="200"/>
      <c r="BQW207" s="201"/>
      <c r="BQX207" s="202"/>
      <c r="BRA207" s="80"/>
      <c r="BRE207" s="200"/>
      <c r="BRF207" s="201"/>
      <c r="BRG207" s="202"/>
      <c r="BRJ207" s="80"/>
      <c r="BRN207" s="200"/>
      <c r="BRO207" s="201"/>
      <c r="BRP207" s="202"/>
      <c r="BRS207" s="80"/>
      <c r="BRW207" s="200"/>
      <c r="BRX207" s="201"/>
      <c r="BRY207" s="202"/>
      <c r="BSB207" s="80"/>
      <c r="BSF207" s="200"/>
      <c r="BSG207" s="201"/>
      <c r="BSH207" s="202"/>
      <c r="BSK207" s="80"/>
      <c r="BSO207" s="200"/>
      <c r="BSP207" s="201"/>
      <c r="BSQ207" s="202"/>
      <c r="BST207" s="80"/>
      <c r="BSX207" s="200"/>
      <c r="BSY207" s="201"/>
      <c r="BSZ207" s="202"/>
      <c r="BTC207" s="80"/>
      <c r="BTG207" s="200"/>
      <c r="BTH207" s="201"/>
      <c r="BTI207" s="202"/>
      <c r="BTL207" s="80"/>
      <c r="BTP207" s="200"/>
      <c r="BTQ207" s="201"/>
      <c r="BTR207" s="202"/>
      <c r="BTU207" s="80"/>
      <c r="BTY207" s="200"/>
      <c r="BTZ207" s="201"/>
      <c r="BUA207" s="202"/>
      <c r="BUD207" s="80"/>
      <c r="BUH207" s="200"/>
      <c r="BUI207" s="201"/>
      <c r="BUJ207" s="202"/>
      <c r="BUM207" s="80"/>
      <c r="BUQ207" s="200"/>
      <c r="BUR207" s="201"/>
      <c r="BUS207" s="202"/>
      <c r="BUV207" s="80"/>
      <c r="BUZ207" s="200"/>
      <c r="BVA207" s="201"/>
      <c r="BVB207" s="202"/>
      <c r="BVE207" s="80"/>
      <c r="BVI207" s="200"/>
      <c r="BVJ207" s="201"/>
      <c r="BVK207" s="202"/>
      <c r="BVN207" s="80"/>
      <c r="BVR207" s="200"/>
      <c r="BVS207" s="201"/>
      <c r="BVT207" s="202"/>
      <c r="BVW207" s="80"/>
      <c r="BWA207" s="200"/>
      <c r="BWB207" s="201"/>
      <c r="BWC207" s="202"/>
      <c r="BWF207" s="80"/>
      <c r="BWJ207" s="200"/>
      <c r="BWK207" s="201"/>
      <c r="BWL207" s="202"/>
      <c r="BWO207" s="80"/>
      <c r="BWS207" s="200"/>
      <c r="BWT207" s="201"/>
      <c r="BWU207" s="202"/>
      <c r="BWX207" s="80"/>
      <c r="BXB207" s="200"/>
      <c r="BXC207" s="201"/>
      <c r="BXD207" s="202"/>
      <c r="BXG207" s="80"/>
      <c r="BXK207" s="200"/>
      <c r="BXL207" s="201"/>
      <c r="BXM207" s="202"/>
      <c r="BXP207" s="80"/>
      <c r="BXT207" s="200"/>
      <c r="BXU207" s="201"/>
      <c r="BXV207" s="202"/>
      <c r="BXY207" s="80"/>
      <c r="BYC207" s="200"/>
      <c r="BYD207" s="201"/>
      <c r="BYE207" s="202"/>
      <c r="BYH207" s="80"/>
      <c r="BYL207" s="200"/>
      <c r="BYM207" s="201"/>
      <c r="BYN207" s="202"/>
      <c r="BYQ207" s="80"/>
      <c r="BYU207" s="200"/>
      <c r="BYV207" s="201"/>
      <c r="BYW207" s="202"/>
      <c r="BYZ207" s="80"/>
      <c r="BZD207" s="200"/>
      <c r="BZE207" s="201"/>
      <c r="BZF207" s="202"/>
      <c r="BZI207" s="80"/>
      <c r="BZM207" s="200"/>
      <c r="BZN207" s="201"/>
      <c r="BZO207" s="202"/>
      <c r="BZR207" s="80"/>
      <c r="BZV207" s="200"/>
      <c r="BZW207" s="201"/>
      <c r="BZX207" s="202"/>
      <c r="CAA207" s="80"/>
      <c r="CAE207" s="200"/>
      <c r="CAF207" s="201"/>
      <c r="CAG207" s="202"/>
      <c r="CAJ207" s="80"/>
      <c r="CAN207" s="200"/>
      <c r="CAO207" s="201"/>
      <c r="CAP207" s="202"/>
      <c r="CAS207" s="80"/>
      <c r="CAW207" s="200"/>
      <c r="CAX207" s="201"/>
      <c r="CAY207" s="202"/>
      <c r="CBB207" s="80"/>
      <c r="CBF207" s="200"/>
      <c r="CBG207" s="201"/>
      <c r="CBH207" s="202"/>
      <c r="CBK207" s="80"/>
      <c r="CBO207" s="200"/>
      <c r="CBP207" s="201"/>
      <c r="CBQ207" s="202"/>
      <c r="CBT207" s="80"/>
      <c r="CBX207" s="200"/>
      <c r="CBY207" s="201"/>
      <c r="CBZ207" s="202"/>
      <c r="CCC207" s="80"/>
      <c r="CCG207" s="200"/>
      <c r="CCH207" s="201"/>
      <c r="CCI207" s="202"/>
      <c r="CCL207" s="80"/>
      <c r="CCP207" s="200"/>
      <c r="CCQ207" s="201"/>
      <c r="CCR207" s="202"/>
      <c r="CCU207" s="80"/>
      <c r="CCY207" s="200"/>
      <c r="CCZ207" s="201"/>
      <c r="CDA207" s="202"/>
      <c r="CDD207" s="80"/>
      <c r="CDH207" s="200"/>
      <c r="CDI207" s="201"/>
      <c r="CDJ207" s="202"/>
      <c r="CDM207" s="80"/>
      <c r="CDQ207" s="200"/>
      <c r="CDR207" s="201"/>
      <c r="CDS207" s="202"/>
      <c r="CDV207" s="80"/>
      <c r="CDZ207" s="200"/>
      <c r="CEA207" s="201"/>
      <c r="CEB207" s="202"/>
      <c r="CEE207" s="80"/>
      <c r="CEI207" s="200"/>
      <c r="CEJ207" s="201"/>
      <c r="CEK207" s="202"/>
      <c r="CEN207" s="80"/>
      <c r="CER207" s="200"/>
      <c r="CES207" s="201"/>
      <c r="CET207" s="202"/>
      <c r="CEW207" s="80"/>
      <c r="CFA207" s="200"/>
      <c r="CFB207" s="201"/>
      <c r="CFC207" s="202"/>
      <c r="CFF207" s="80"/>
      <c r="CFJ207" s="200"/>
      <c r="CFK207" s="201"/>
      <c r="CFL207" s="202"/>
      <c r="CFO207" s="80"/>
      <c r="CFS207" s="200"/>
      <c r="CFT207" s="201"/>
      <c r="CFU207" s="202"/>
      <c r="CFX207" s="80"/>
      <c r="CGB207" s="200"/>
      <c r="CGC207" s="201"/>
      <c r="CGD207" s="202"/>
      <c r="CGG207" s="80"/>
      <c r="CGK207" s="200"/>
      <c r="CGL207" s="201"/>
      <c r="CGM207" s="202"/>
      <c r="CGP207" s="80"/>
      <c r="CGT207" s="200"/>
      <c r="CGU207" s="201"/>
      <c r="CGV207" s="202"/>
      <c r="CGY207" s="80"/>
      <c r="CHC207" s="200"/>
      <c r="CHD207" s="201"/>
      <c r="CHE207" s="202"/>
      <c r="CHH207" s="80"/>
      <c r="CHL207" s="200"/>
      <c r="CHM207" s="201"/>
      <c r="CHN207" s="202"/>
      <c r="CHQ207" s="80"/>
      <c r="CHU207" s="200"/>
      <c r="CHV207" s="201"/>
      <c r="CHW207" s="202"/>
      <c r="CHZ207" s="80"/>
      <c r="CID207" s="200"/>
      <c r="CIE207" s="201"/>
      <c r="CIF207" s="202"/>
      <c r="CII207" s="80"/>
      <c r="CIM207" s="200"/>
      <c r="CIN207" s="201"/>
      <c r="CIO207" s="202"/>
      <c r="CIR207" s="80"/>
      <c r="CIV207" s="200"/>
      <c r="CIW207" s="201"/>
      <c r="CIX207" s="202"/>
      <c r="CJA207" s="80"/>
      <c r="CJE207" s="200"/>
      <c r="CJF207" s="201"/>
      <c r="CJG207" s="202"/>
      <c r="CJJ207" s="80"/>
      <c r="CJN207" s="200"/>
      <c r="CJO207" s="201"/>
      <c r="CJP207" s="202"/>
      <c r="CJS207" s="80"/>
      <c r="CJW207" s="200"/>
      <c r="CJX207" s="201"/>
      <c r="CJY207" s="202"/>
      <c r="CKB207" s="80"/>
      <c r="CKF207" s="200"/>
      <c r="CKG207" s="201"/>
      <c r="CKH207" s="202"/>
      <c r="CKK207" s="80"/>
      <c r="CKO207" s="200"/>
      <c r="CKP207" s="201"/>
      <c r="CKQ207" s="202"/>
      <c r="CKT207" s="80"/>
      <c r="CKX207" s="200"/>
      <c r="CKY207" s="201"/>
      <c r="CKZ207" s="202"/>
      <c r="CLC207" s="80"/>
      <c r="CLG207" s="200"/>
      <c r="CLH207" s="201"/>
      <c r="CLI207" s="202"/>
      <c r="CLL207" s="80"/>
      <c r="CLP207" s="200"/>
      <c r="CLQ207" s="201"/>
      <c r="CLR207" s="202"/>
      <c r="CLU207" s="80"/>
      <c r="CLY207" s="200"/>
      <c r="CLZ207" s="201"/>
      <c r="CMA207" s="202"/>
      <c r="CMD207" s="80"/>
      <c r="CMH207" s="200"/>
      <c r="CMI207" s="201"/>
      <c r="CMJ207" s="202"/>
      <c r="CMM207" s="80"/>
      <c r="CMQ207" s="200"/>
      <c r="CMR207" s="201"/>
      <c r="CMS207" s="202"/>
      <c r="CMV207" s="80"/>
      <c r="CMZ207" s="200"/>
      <c r="CNA207" s="201"/>
      <c r="CNB207" s="202"/>
      <c r="CNE207" s="80"/>
      <c r="CNI207" s="200"/>
      <c r="CNJ207" s="201"/>
      <c r="CNK207" s="202"/>
      <c r="CNN207" s="80"/>
      <c r="CNR207" s="200"/>
      <c r="CNS207" s="201"/>
      <c r="CNT207" s="202"/>
      <c r="CNW207" s="80"/>
      <c r="COA207" s="200"/>
      <c r="COB207" s="201"/>
      <c r="COC207" s="202"/>
      <c r="COF207" s="80"/>
      <c r="COJ207" s="200"/>
      <c r="COK207" s="201"/>
      <c r="COL207" s="202"/>
      <c r="COO207" s="80"/>
      <c r="COS207" s="200"/>
      <c r="COT207" s="201"/>
      <c r="COU207" s="202"/>
      <c r="COX207" s="80"/>
      <c r="CPB207" s="200"/>
      <c r="CPC207" s="201"/>
      <c r="CPD207" s="202"/>
      <c r="CPG207" s="80"/>
      <c r="CPK207" s="200"/>
      <c r="CPL207" s="201"/>
      <c r="CPM207" s="202"/>
      <c r="CPP207" s="80"/>
      <c r="CPT207" s="200"/>
      <c r="CPU207" s="201"/>
      <c r="CPV207" s="202"/>
      <c r="CPY207" s="80"/>
      <c r="CQC207" s="200"/>
      <c r="CQD207" s="201"/>
      <c r="CQE207" s="202"/>
      <c r="CQH207" s="80"/>
      <c r="CQL207" s="200"/>
      <c r="CQM207" s="201"/>
      <c r="CQN207" s="202"/>
      <c r="CQQ207" s="80"/>
      <c r="CQU207" s="200"/>
      <c r="CQV207" s="201"/>
      <c r="CQW207" s="202"/>
      <c r="CQZ207" s="80"/>
      <c r="CRD207" s="200"/>
      <c r="CRE207" s="201"/>
      <c r="CRF207" s="202"/>
      <c r="CRI207" s="80"/>
      <c r="CRM207" s="200"/>
      <c r="CRN207" s="201"/>
      <c r="CRO207" s="202"/>
      <c r="CRR207" s="80"/>
      <c r="CRV207" s="200"/>
      <c r="CRW207" s="201"/>
      <c r="CRX207" s="202"/>
      <c r="CSA207" s="80"/>
      <c r="CSE207" s="200"/>
      <c r="CSF207" s="201"/>
      <c r="CSG207" s="202"/>
      <c r="CSJ207" s="80"/>
      <c r="CSN207" s="200"/>
      <c r="CSO207" s="201"/>
      <c r="CSP207" s="202"/>
      <c r="CSS207" s="80"/>
      <c r="CSW207" s="200"/>
      <c r="CSX207" s="201"/>
      <c r="CSY207" s="202"/>
      <c r="CTB207" s="80"/>
      <c r="CTF207" s="200"/>
      <c r="CTG207" s="201"/>
      <c r="CTH207" s="202"/>
      <c r="CTK207" s="80"/>
      <c r="CTO207" s="200"/>
      <c r="CTP207" s="201"/>
      <c r="CTQ207" s="202"/>
      <c r="CTT207" s="80"/>
      <c r="CTX207" s="200"/>
      <c r="CTY207" s="201"/>
      <c r="CTZ207" s="202"/>
      <c r="CUC207" s="80"/>
      <c r="CUG207" s="200"/>
      <c r="CUH207" s="201"/>
      <c r="CUI207" s="202"/>
      <c r="CUL207" s="80"/>
      <c r="CUP207" s="200"/>
      <c r="CUQ207" s="201"/>
      <c r="CUR207" s="202"/>
      <c r="CUU207" s="80"/>
      <c r="CUY207" s="200"/>
      <c r="CUZ207" s="201"/>
      <c r="CVA207" s="202"/>
      <c r="CVD207" s="80"/>
      <c r="CVH207" s="200"/>
      <c r="CVI207" s="201"/>
      <c r="CVJ207" s="202"/>
      <c r="CVM207" s="80"/>
      <c r="CVQ207" s="200"/>
      <c r="CVR207" s="201"/>
      <c r="CVS207" s="202"/>
      <c r="CVV207" s="80"/>
      <c r="CVZ207" s="200"/>
      <c r="CWA207" s="201"/>
      <c r="CWB207" s="202"/>
      <c r="CWE207" s="80"/>
      <c r="CWI207" s="200"/>
      <c r="CWJ207" s="201"/>
      <c r="CWK207" s="202"/>
      <c r="CWN207" s="80"/>
      <c r="CWR207" s="200"/>
      <c r="CWS207" s="201"/>
      <c r="CWT207" s="202"/>
      <c r="CWW207" s="80"/>
      <c r="CXA207" s="200"/>
      <c r="CXB207" s="201"/>
      <c r="CXC207" s="202"/>
      <c r="CXF207" s="80"/>
      <c r="CXJ207" s="200"/>
      <c r="CXK207" s="201"/>
      <c r="CXL207" s="202"/>
      <c r="CXO207" s="80"/>
      <c r="CXS207" s="200"/>
      <c r="CXT207" s="201"/>
      <c r="CXU207" s="202"/>
      <c r="CXX207" s="80"/>
      <c r="CYB207" s="200"/>
      <c r="CYC207" s="201"/>
      <c r="CYD207" s="202"/>
      <c r="CYG207" s="80"/>
      <c r="CYK207" s="200"/>
      <c r="CYL207" s="201"/>
      <c r="CYM207" s="202"/>
      <c r="CYP207" s="80"/>
      <c r="CYT207" s="200"/>
      <c r="CYU207" s="201"/>
      <c r="CYV207" s="202"/>
      <c r="CYY207" s="80"/>
      <c r="CZC207" s="200"/>
      <c r="CZD207" s="201"/>
      <c r="CZE207" s="202"/>
      <c r="CZH207" s="80"/>
      <c r="CZL207" s="200"/>
      <c r="CZM207" s="201"/>
      <c r="CZN207" s="202"/>
      <c r="CZQ207" s="80"/>
      <c r="CZU207" s="200"/>
      <c r="CZV207" s="201"/>
      <c r="CZW207" s="202"/>
      <c r="CZZ207" s="80"/>
      <c r="DAD207" s="200"/>
      <c r="DAE207" s="201"/>
      <c r="DAF207" s="202"/>
      <c r="DAI207" s="80"/>
      <c r="DAM207" s="200"/>
      <c r="DAN207" s="201"/>
      <c r="DAO207" s="202"/>
      <c r="DAR207" s="80"/>
      <c r="DAV207" s="200"/>
      <c r="DAW207" s="201"/>
      <c r="DAX207" s="202"/>
      <c r="DBA207" s="80"/>
      <c r="DBE207" s="200"/>
      <c r="DBF207" s="201"/>
      <c r="DBG207" s="202"/>
      <c r="DBJ207" s="80"/>
      <c r="DBN207" s="200"/>
      <c r="DBO207" s="201"/>
      <c r="DBP207" s="202"/>
      <c r="DBS207" s="80"/>
      <c r="DBW207" s="200"/>
      <c r="DBX207" s="201"/>
      <c r="DBY207" s="202"/>
      <c r="DCB207" s="80"/>
      <c r="DCF207" s="200"/>
      <c r="DCG207" s="201"/>
      <c r="DCH207" s="202"/>
      <c r="DCK207" s="80"/>
      <c r="DCO207" s="200"/>
      <c r="DCP207" s="201"/>
      <c r="DCQ207" s="202"/>
      <c r="DCT207" s="80"/>
      <c r="DCX207" s="200"/>
      <c r="DCY207" s="201"/>
      <c r="DCZ207" s="202"/>
      <c r="DDC207" s="80"/>
      <c r="DDG207" s="200"/>
      <c r="DDH207" s="201"/>
      <c r="DDI207" s="202"/>
      <c r="DDL207" s="80"/>
      <c r="DDP207" s="200"/>
      <c r="DDQ207" s="201"/>
      <c r="DDR207" s="202"/>
      <c r="DDU207" s="80"/>
      <c r="DDY207" s="200"/>
      <c r="DDZ207" s="201"/>
      <c r="DEA207" s="202"/>
      <c r="DED207" s="80"/>
      <c r="DEH207" s="200"/>
      <c r="DEI207" s="201"/>
      <c r="DEJ207" s="202"/>
      <c r="DEM207" s="80"/>
      <c r="DEQ207" s="200"/>
      <c r="DER207" s="201"/>
      <c r="DES207" s="202"/>
      <c r="DEV207" s="80"/>
      <c r="DEZ207" s="200"/>
      <c r="DFA207" s="201"/>
      <c r="DFB207" s="202"/>
      <c r="DFE207" s="80"/>
      <c r="DFI207" s="200"/>
      <c r="DFJ207" s="201"/>
      <c r="DFK207" s="202"/>
      <c r="DFN207" s="80"/>
      <c r="DFR207" s="200"/>
      <c r="DFS207" s="201"/>
      <c r="DFT207" s="202"/>
      <c r="DFW207" s="80"/>
      <c r="DGA207" s="200"/>
      <c r="DGB207" s="201"/>
      <c r="DGC207" s="202"/>
      <c r="DGF207" s="80"/>
      <c r="DGJ207" s="200"/>
      <c r="DGK207" s="201"/>
      <c r="DGL207" s="202"/>
      <c r="DGO207" s="80"/>
      <c r="DGS207" s="200"/>
      <c r="DGT207" s="201"/>
      <c r="DGU207" s="202"/>
      <c r="DGX207" s="80"/>
      <c r="DHB207" s="200"/>
      <c r="DHC207" s="201"/>
      <c r="DHD207" s="202"/>
      <c r="DHG207" s="80"/>
      <c r="DHK207" s="200"/>
      <c r="DHL207" s="201"/>
      <c r="DHM207" s="202"/>
      <c r="DHP207" s="80"/>
      <c r="DHT207" s="200"/>
      <c r="DHU207" s="201"/>
      <c r="DHV207" s="202"/>
      <c r="DHY207" s="80"/>
      <c r="DIC207" s="200"/>
      <c r="DID207" s="201"/>
      <c r="DIE207" s="202"/>
      <c r="DIH207" s="80"/>
      <c r="DIL207" s="200"/>
      <c r="DIM207" s="201"/>
      <c r="DIN207" s="202"/>
      <c r="DIQ207" s="80"/>
      <c r="DIU207" s="200"/>
      <c r="DIV207" s="201"/>
      <c r="DIW207" s="202"/>
      <c r="DIZ207" s="80"/>
      <c r="DJD207" s="200"/>
      <c r="DJE207" s="201"/>
      <c r="DJF207" s="202"/>
      <c r="DJI207" s="80"/>
      <c r="DJM207" s="200"/>
      <c r="DJN207" s="201"/>
      <c r="DJO207" s="202"/>
      <c r="DJR207" s="80"/>
      <c r="DJV207" s="200"/>
      <c r="DJW207" s="201"/>
      <c r="DJX207" s="202"/>
      <c r="DKA207" s="80"/>
      <c r="DKE207" s="200"/>
      <c r="DKF207" s="201"/>
      <c r="DKG207" s="202"/>
      <c r="DKJ207" s="80"/>
      <c r="DKN207" s="200"/>
      <c r="DKO207" s="201"/>
      <c r="DKP207" s="202"/>
      <c r="DKS207" s="80"/>
      <c r="DKW207" s="200"/>
      <c r="DKX207" s="201"/>
      <c r="DKY207" s="202"/>
      <c r="DLB207" s="80"/>
      <c r="DLF207" s="200"/>
      <c r="DLG207" s="201"/>
      <c r="DLH207" s="202"/>
      <c r="DLK207" s="80"/>
      <c r="DLO207" s="200"/>
      <c r="DLP207" s="201"/>
      <c r="DLQ207" s="202"/>
      <c r="DLT207" s="80"/>
      <c r="DLX207" s="200"/>
      <c r="DLY207" s="201"/>
      <c r="DLZ207" s="202"/>
      <c r="DMC207" s="80"/>
      <c r="DMG207" s="200"/>
      <c r="DMH207" s="201"/>
      <c r="DMI207" s="202"/>
      <c r="DML207" s="80"/>
      <c r="DMP207" s="200"/>
      <c r="DMQ207" s="201"/>
      <c r="DMR207" s="202"/>
      <c r="DMU207" s="80"/>
      <c r="DMY207" s="200"/>
      <c r="DMZ207" s="201"/>
      <c r="DNA207" s="202"/>
      <c r="DND207" s="80"/>
      <c r="DNH207" s="200"/>
      <c r="DNI207" s="201"/>
      <c r="DNJ207" s="202"/>
      <c r="DNM207" s="80"/>
      <c r="DNQ207" s="200"/>
      <c r="DNR207" s="201"/>
      <c r="DNS207" s="202"/>
      <c r="DNV207" s="80"/>
      <c r="DNZ207" s="200"/>
      <c r="DOA207" s="201"/>
      <c r="DOB207" s="202"/>
      <c r="DOE207" s="80"/>
      <c r="DOI207" s="200"/>
      <c r="DOJ207" s="201"/>
      <c r="DOK207" s="202"/>
      <c r="DON207" s="80"/>
      <c r="DOR207" s="200"/>
      <c r="DOS207" s="201"/>
      <c r="DOT207" s="202"/>
      <c r="DOW207" s="80"/>
      <c r="DPA207" s="200"/>
      <c r="DPB207" s="201"/>
      <c r="DPC207" s="202"/>
      <c r="DPF207" s="80"/>
      <c r="DPJ207" s="200"/>
      <c r="DPK207" s="201"/>
      <c r="DPL207" s="202"/>
      <c r="DPO207" s="80"/>
      <c r="DPS207" s="200"/>
      <c r="DPT207" s="201"/>
      <c r="DPU207" s="202"/>
      <c r="DPX207" s="80"/>
      <c r="DQB207" s="200"/>
      <c r="DQC207" s="201"/>
      <c r="DQD207" s="202"/>
      <c r="DQG207" s="80"/>
      <c r="DQK207" s="200"/>
      <c r="DQL207" s="201"/>
      <c r="DQM207" s="202"/>
      <c r="DQP207" s="80"/>
      <c r="DQT207" s="200"/>
      <c r="DQU207" s="201"/>
      <c r="DQV207" s="202"/>
      <c r="DQY207" s="80"/>
      <c r="DRC207" s="200"/>
      <c r="DRD207" s="201"/>
      <c r="DRE207" s="202"/>
      <c r="DRH207" s="80"/>
      <c r="DRL207" s="200"/>
      <c r="DRM207" s="201"/>
      <c r="DRN207" s="202"/>
      <c r="DRQ207" s="80"/>
      <c r="DRU207" s="200"/>
      <c r="DRV207" s="201"/>
      <c r="DRW207" s="202"/>
      <c r="DRZ207" s="80"/>
      <c r="DSD207" s="200"/>
      <c r="DSE207" s="201"/>
      <c r="DSF207" s="202"/>
      <c r="DSI207" s="80"/>
      <c r="DSM207" s="200"/>
      <c r="DSN207" s="201"/>
      <c r="DSO207" s="202"/>
      <c r="DSR207" s="80"/>
      <c r="DSV207" s="200"/>
      <c r="DSW207" s="201"/>
      <c r="DSX207" s="202"/>
      <c r="DTA207" s="80"/>
      <c r="DTE207" s="200"/>
      <c r="DTF207" s="201"/>
      <c r="DTG207" s="202"/>
      <c r="DTJ207" s="80"/>
      <c r="DTN207" s="200"/>
      <c r="DTO207" s="201"/>
      <c r="DTP207" s="202"/>
      <c r="DTS207" s="80"/>
      <c r="DTW207" s="200"/>
      <c r="DTX207" s="201"/>
      <c r="DTY207" s="202"/>
      <c r="DUB207" s="80"/>
      <c r="DUF207" s="200"/>
      <c r="DUG207" s="201"/>
      <c r="DUH207" s="202"/>
      <c r="DUK207" s="80"/>
      <c r="DUO207" s="200"/>
      <c r="DUP207" s="201"/>
      <c r="DUQ207" s="202"/>
      <c r="DUT207" s="80"/>
      <c r="DUX207" s="200"/>
      <c r="DUY207" s="201"/>
      <c r="DUZ207" s="202"/>
      <c r="DVC207" s="80"/>
      <c r="DVG207" s="200"/>
      <c r="DVH207" s="201"/>
      <c r="DVI207" s="202"/>
      <c r="DVL207" s="80"/>
      <c r="DVP207" s="200"/>
      <c r="DVQ207" s="201"/>
      <c r="DVR207" s="202"/>
      <c r="DVU207" s="80"/>
      <c r="DVY207" s="200"/>
      <c r="DVZ207" s="201"/>
      <c r="DWA207" s="202"/>
      <c r="DWD207" s="80"/>
      <c r="DWH207" s="200"/>
      <c r="DWI207" s="201"/>
      <c r="DWJ207" s="202"/>
      <c r="DWM207" s="80"/>
      <c r="DWQ207" s="200"/>
      <c r="DWR207" s="201"/>
      <c r="DWS207" s="202"/>
      <c r="DWV207" s="80"/>
      <c r="DWZ207" s="200"/>
      <c r="DXA207" s="201"/>
      <c r="DXB207" s="202"/>
      <c r="DXE207" s="80"/>
      <c r="DXI207" s="200"/>
      <c r="DXJ207" s="201"/>
      <c r="DXK207" s="202"/>
      <c r="DXN207" s="80"/>
      <c r="DXR207" s="200"/>
      <c r="DXS207" s="201"/>
      <c r="DXT207" s="202"/>
      <c r="DXW207" s="80"/>
      <c r="DYA207" s="200"/>
      <c r="DYB207" s="201"/>
      <c r="DYC207" s="202"/>
      <c r="DYF207" s="80"/>
      <c r="DYJ207" s="200"/>
      <c r="DYK207" s="201"/>
      <c r="DYL207" s="202"/>
      <c r="DYO207" s="80"/>
      <c r="DYS207" s="200"/>
      <c r="DYT207" s="201"/>
      <c r="DYU207" s="202"/>
      <c r="DYX207" s="80"/>
      <c r="DZB207" s="200"/>
      <c r="DZC207" s="201"/>
      <c r="DZD207" s="202"/>
      <c r="DZG207" s="80"/>
      <c r="DZK207" s="200"/>
      <c r="DZL207" s="201"/>
      <c r="DZM207" s="202"/>
      <c r="DZP207" s="80"/>
      <c r="DZT207" s="200"/>
      <c r="DZU207" s="201"/>
      <c r="DZV207" s="202"/>
      <c r="DZY207" s="80"/>
      <c r="EAC207" s="200"/>
      <c r="EAD207" s="201"/>
      <c r="EAE207" s="202"/>
      <c r="EAH207" s="80"/>
      <c r="EAL207" s="200"/>
      <c r="EAM207" s="201"/>
      <c r="EAN207" s="202"/>
      <c r="EAQ207" s="80"/>
      <c r="EAU207" s="200"/>
      <c r="EAV207" s="201"/>
      <c r="EAW207" s="202"/>
      <c r="EAZ207" s="80"/>
      <c r="EBD207" s="200"/>
      <c r="EBE207" s="201"/>
      <c r="EBF207" s="202"/>
      <c r="EBI207" s="80"/>
      <c r="EBM207" s="200"/>
      <c r="EBN207" s="201"/>
      <c r="EBO207" s="202"/>
      <c r="EBR207" s="80"/>
      <c r="EBV207" s="200"/>
      <c r="EBW207" s="201"/>
      <c r="EBX207" s="202"/>
      <c r="ECA207" s="80"/>
      <c r="ECE207" s="200"/>
      <c r="ECF207" s="201"/>
      <c r="ECG207" s="202"/>
      <c r="ECJ207" s="80"/>
      <c r="ECN207" s="200"/>
      <c r="ECO207" s="201"/>
      <c r="ECP207" s="202"/>
      <c r="ECS207" s="80"/>
      <c r="ECW207" s="200"/>
      <c r="ECX207" s="201"/>
      <c r="ECY207" s="202"/>
      <c r="EDB207" s="80"/>
      <c r="EDF207" s="200"/>
      <c r="EDG207" s="201"/>
      <c r="EDH207" s="202"/>
      <c r="EDK207" s="80"/>
      <c r="EDO207" s="200"/>
      <c r="EDP207" s="201"/>
      <c r="EDQ207" s="202"/>
      <c r="EDT207" s="80"/>
      <c r="EDX207" s="200"/>
      <c r="EDY207" s="201"/>
      <c r="EDZ207" s="202"/>
      <c r="EEC207" s="80"/>
      <c r="EEG207" s="200"/>
      <c r="EEH207" s="201"/>
      <c r="EEI207" s="202"/>
      <c r="EEL207" s="80"/>
      <c r="EEP207" s="200"/>
      <c r="EEQ207" s="201"/>
      <c r="EER207" s="202"/>
      <c r="EEU207" s="80"/>
      <c r="EEY207" s="200"/>
      <c r="EEZ207" s="201"/>
      <c r="EFA207" s="202"/>
      <c r="EFD207" s="80"/>
      <c r="EFH207" s="200"/>
      <c r="EFI207" s="201"/>
      <c r="EFJ207" s="202"/>
      <c r="EFM207" s="80"/>
      <c r="EFQ207" s="200"/>
      <c r="EFR207" s="201"/>
      <c r="EFS207" s="202"/>
      <c r="EFV207" s="80"/>
      <c r="EFZ207" s="200"/>
      <c r="EGA207" s="201"/>
      <c r="EGB207" s="202"/>
      <c r="EGE207" s="80"/>
      <c r="EGI207" s="200"/>
      <c r="EGJ207" s="201"/>
      <c r="EGK207" s="202"/>
      <c r="EGN207" s="80"/>
      <c r="EGR207" s="200"/>
      <c r="EGS207" s="201"/>
      <c r="EGT207" s="202"/>
      <c r="EGW207" s="80"/>
      <c r="EHA207" s="200"/>
      <c r="EHB207" s="201"/>
      <c r="EHC207" s="202"/>
      <c r="EHF207" s="80"/>
      <c r="EHJ207" s="200"/>
      <c r="EHK207" s="201"/>
      <c r="EHL207" s="202"/>
      <c r="EHO207" s="80"/>
      <c r="EHS207" s="200"/>
      <c r="EHT207" s="201"/>
      <c r="EHU207" s="202"/>
      <c r="EHX207" s="80"/>
      <c r="EIB207" s="200"/>
      <c r="EIC207" s="201"/>
      <c r="EID207" s="202"/>
      <c r="EIG207" s="80"/>
      <c r="EIK207" s="200"/>
      <c r="EIL207" s="201"/>
      <c r="EIM207" s="202"/>
      <c r="EIP207" s="80"/>
      <c r="EIT207" s="200"/>
      <c r="EIU207" s="201"/>
      <c r="EIV207" s="202"/>
      <c r="EIY207" s="80"/>
      <c r="EJC207" s="200"/>
      <c r="EJD207" s="201"/>
      <c r="EJE207" s="202"/>
      <c r="EJH207" s="80"/>
      <c r="EJL207" s="200"/>
      <c r="EJM207" s="201"/>
      <c r="EJN207" s="202"/>
      <c r="EJQ207" s="80"/>
      <c r="EJU207" s="200"/>
      <c r="EJV207" s="201"/>
      <c r="EJW207" s="202"/>
      <c r="EJZ207" s="80"/>
      <c r="EKD207" s="200"/>
      <c r="EKE207" s="201"/>
      <c r="EKF207" s="202"/>
      <c r="EKI207" s="80"/>
      <c r="EKM207" s="200"/>
      <c r="EKN207" s="201"/>
      <c r="EKO207" s="202"/>
      <c r="EKR207" s="80"/>
      <c r="EKV207" s="200"/>
      <c r="EKW207" s="201"/>
      <c r="EKX207" s="202"/>
      <c r="ELA207" s="80"/>
      <c r="ELE207" s="200"/>
      <c r="ELF207" s="201"/>
      <c r="ELG207" s="202"/>
      <c r="ELJ207" s="80"/>
      <c r="ELN207" s="200"/>
      <c r="ELO207" s="201"/>
      <c r="ELP207" s="202"/>
      <c r="ELS207" s="80"/>
      <c r="ELW207" s="200"/>
      <c r="ELX207" s="201"/>
      <c r="ELY207" s="202"/>
      <c r="EMB207" s="80"/>
      <c r="EMF207" s="200"/>
      <c r="EMG207" s="201"/>
      <c r="EMH207" s="202"/>
      <c r="EMK207" s="80"/>
      <c r="EMO207" s="200"/>
      <c r="EMP207" s="201"/>
      <c r="EMQ207" s="202"/>
      <c r="EMT207" s="80"/>
      <c r="EMX207" s="200"/>
      <c r="EMY207" s="201"/>
      <c r="EMZ207" s="202"/>
      <c r="ENC207" s="80"/>
      <c r="ENG207" s="200"/>
      <c r="ENH207" s="201"/>
      <c r="ENI207" s="202"/>
      <c r="ENL207" s="80"/>
      <c r="ENP207" s="200"/>
      <c r="ENQ207" s="201"/>
      <c r="ENR207" s="202"/>
      <c r="ENU207" s="80"/>
      <c r="ENY207" s="200"/>
      <c r="ENZ207" s="201"/>
      <c r="EOA207" s="202"/>
      <c r="EOD207" s="80"/>
      <c r="EOH207" s="200"/>
      <c r="EOI207" s="201"/>
      <c r="EOJ207" s="202"/>
      <c r="EOM207" s="80"/>
      <c r="EOQ207" s="200"/>
      <c r="EOR207" s="201"/>
      <c r="EOS207" s="202"/>
      <c r="EOV207" s="80"/>
      <c r="EOZ207" s="200"/>
      <c r="EPA207" s="201"/>
      <c r="EPB207" s="202"/>
      <c r="EPE207" s="80"/>
      <c r="EPI207" s="200"/>
      <c r="EPJ207" s="201"/>
      <c r="EPK207" s="202"/>
      <c r="EPN207" s="80"/>
      <c r="EPR207" s="200"/>
      <c r="EPS207" s="201"/>
      <c r="EPT207" s="202"/>
      <c r="EPW207" s="80"/>
      <c r="EQA207" s="200"/>
      <c r="EQB207" s="201"/>
      <c r="EQC207" s="202"/>
      <c r="EQF207" s="80"/>
      <c r="EQJ207" s="200"/>
      <c r="EQK207" s="201"/>
      <c r="EQL207" s="202"/>
      <c r="EQO207" s="80"/>
      <c r="EQS207" s="200"/>
      <c r="EQT207" s="201"/>
      <c r="EQU207" s="202"/>
      <c r="EQX207" s="80"/>
      <c r="ERB207" s="200"/>
      <c r="ERC207" s="201"/>
      <c r="ERD207" s="202"/>
      <c r="ERG207" s="80"/>
      <c r="ERK207" s="200"/>
      <c r="ERL207" s="201"/>
      <c r="ERM207" s="202"/>
      <c r="ERP207" s="80"/>
      <c r="ERT207" s="200"/>
      <c r="ERU207" s="201"/>
      <c r="ERV207" s="202"/>
      <c r="ERY207" s="80"/>
      <c r="ESC207" s="200"/>
      <c r="ESD207" s="201"/>
      <c r="ESE207" s="202"/>
      <c r="ESH207" s="80"/>
      <c r="ESL207" s="200"/>
      <c r="ESM207" s="201"/>
      <c r="ESN207" s="202"/>
      <c r="ESQ207" s="80"/>
      <c r="ESU207" s="200"/>
      <c r="ESV207" s="201"/>
      <c r="ESW207" s="202"/>
      <c r="ESZ207" s="80"/>
      <c r="ETD207" s="200"/>
      <c r="ETE207" s="201"/>
      <c r="ETF207" s="202"/>
      <c r="ETI207" s="80"/>
      <c r="ETM207" s="200"/>
      <c r="ETN207" s="201"/>
      <c r="ETO207" s="202"/>
      <c r="ETR207" s="80"/>
      <c r="ETV207" s="200"/>
      <c r="ETW207" s="201"/>
      <c r="ETX207" s="202"/>
      <c r="EUA207" s="80"/>
      <c r="EUE207" s="200"/>
      <c r="EUF207" s="201"/>
      <c r="EUG207" s="202"/>
      <c r="EUJ207" s="80"/>
      <c r="EUN207" s="200"/>
      <c r="EUO207" s="201"/>
      <c r="EUP207" s="202"/>
      <c r="EUS207" s="80"/>
      <c r="EUW207" s="200"/>
      <c r="EUX207" s="201"/>
      <c r="EUY207" s="202"/>
      <c r="EVB207" s="80"/>
      <c r="EVF207" s="200"/>
      <c r="EVG207" s="201"/>
      <c r="EVH207" s="202"/>
      <c r="EVK207" s="80"/>
      <c r="EVO207" s="200"/>
      <c r="EVP207" s="201"/>
      <c r="EVQ207" s="202"/>
      <c r="EVT207" s="80"/>
      <c r="EVX207" s="200"/>
      <c r="EVY207" s="201"/>
      <c r="EVZ207" s="202"/>
      <c r="EWC207" s="80"/>
      <c r="EWG207" s="200"/>
      <c r="EWH207" s="201"/>
      <c r="EWI207" s="202"/>
      <c r="EWL207" s="80"/>
      <c r="EWP207" s="200"/>
      <c r="EWQ207" s="201"/>
      <c r="EWR207" s="202"/>
      <c r="EWU207" s="80"/>
      <c r="EWY207" s="200"/>
      <c r="EWZ207" s="201"/>
      <c r="EXA207" s="202"/>
      <c r="EXD207" s="80"/>
      <c r="EXH207" s="200"/>
      <c r="EXI207" s="201"/>
      <c r="EXJ207" s="202"/>
      <c r="EXM207" s="80"/>
      <c r="EXQ207" s="200"/>
      <c r="EXR207" s="201"/>
      <c r="EXS207" s="202"/>
      <c r="EXV207" s="80"/>
      <c r="EXZ207" s="200"/>
      <c r="EYA207" s="201"/>
      <c r="EYB207" s="202"/>
      <c r="EYE207" s="80"/>
      <c r="EYI207" s="200"/>
      <c r="EYJ207" s="201"/>
      <c r="EYK207" s="202"/>
      <c r="EYN207" s="80"/>
      <c r="EYR207" s="200"/>
      <c r="EYS207" s="201"/>
      <c r="EYT207" s="202"/>
      <c r="EYW207" s="80"/>
      <c r="EZA207" s="200"/>
      <c r="EZB207" s="201"/>
      <c r="EZC207" s="202"/>
      <c r="EZF207" s="80"/>
      <c r="EZJ207" s="200"/>
      <c r="EZK207" s="201"/>
      <c r="EZL207" s="202"/>
      <c r="EZO207" s="80"/>
      <c r="EZS207" s="200"/>
      <c r="EZT207" s="201"/>
      <c r="EZU207" s="202"/>
      <c r="EZX207" s="80"/>
      <c r="FAB207" s="200"/>
      <c r="FAC207" s="201"/>
      <c r="FAD207" s="202"/>
      <c r="FAG207" s="80"/>
      <c r="FAK207" s="200"/>
      <c r="FAL207" s="201"/>
      <c r="FAM207" s="202"/>
      <c r="FAP207" s="80"/>
      <c r="FAT207" s="200"/>
      <c r="FAU207" s="201"/>
      <c r="FAV207" s="202"/>
      <c r="FAY207" s="80"/>
      <c r="FBC207" s="200"/>
      <c r="FBD207" s="201"/>
      <c r="FBE207" s="202"/>
      <c r="FBH207" s="80"/>
      <c r="FBL207" s="200"/>
      <c r="FBM207" s="201"/>
      <c r="FBN207" s="202"/>
      <c r="FBQ207" s="80"/>
      <c r="FBU207" s="200"/>
      <c r="FBV207" s="201"/>
      <c r="FBW207" s="202"/>
      <c r="FBZ207" s="80"/>
      <c r="FCD207" s="200"/>
      <c r="FCE207" s="201"/>
      <c r="FCF207" s="202"/>
      <c r="FCI207" s="80"/>
      <c r="FCM207" s="200"/>
      <c r="FCN207" s="201"/>
      <c r="FCO207" s="202"/>
      <c r="FCR207" s="80"/>
      <c r="FCV207" s="200"/>
      <c r="FCW207" s="201"/>
      <c r="FCX207" s="202"/>
      <c r="FDA207" s="80"/>
      <c r="FDE207" s="200"/>
      <c r="FDF207" s="201"/>
      <c r="FDG207" s="202"/>
      <c r="FDJ207" s="80"/>
      <c r="FDN207" s="200"/>
      <c r="FDO207" s="201"/>
      <c r="FDP207" s="202"/>
      <c r="FDS207" s="80"/>
      <c r="FDW207" s="200"/>
      <c r="FDX207" s="201"/>
      <c r="FDY207" s="202"/>
      <c r="FEB207" s="80"/>
      <c r="FEF207" s="200"/>
      <c r="FEG207" s="201"/>
      <c r="FEH207" s="202"/>
      <c r="FEK207" s="80"/>
      <c r="FEO207" s="200"/>
      <c r="FEP207" s="201"/>
      <c r="FEQ207" s="202"/>
      <c r="FET207" s="80"/>
      <c r="FEX207" s="200"/>
      <c r="FEY207" s="201"/>
      <c r="FEZ207" s="202"/>
      <c r="FFC207" s="80"/>
      <c r="FFG207" s="200"/>
      <c r="FFH207" s="201"/>
      <c r="FFI207" s="202"/>
      <c r="FFL207" s="80"/>
      <c r="FFP207" s="200"/>
      <c r="FFQ207" s="201"/>
      <c r="FFR207" s="202"/>
      <c r="FFU207" s="80"/>
      <c r="FFY207" s="200"/>
      <c r="FFZ207" s="201"/>
      <c r="FGA207" s="202"/>
      <c r="FGD207" s="80"/>
      <c r="FGH207" s="200"/>
      <c r="FGI207" s="201"/>
      <c r="FGJ207" s="202"/>
      <c r="FGM207" s="80"/>
      <c r="FGQ207" s="200"/>
      <c r="FGR207" s="201"/>
      <c r="FGS207" s="202"/>
      <c r="FGV207" s="80"/>
      <c r="FGZ207" s="200"/>
      <c r="FHA207" s="201"/>
      <c r="FHB207" s="202"/>
      <c r="FHE207" s="80"/>
      <c r="FHI207" s="200"/>
      <c r="FHJ207" s="201"/>
      <c r="FHK207" s="202"/>
      <c r="FHN207" s="80"/>
      <c r="FHR207" s="200"/>
      <c r="FHS207" s="201"/>
      <c r="FHT207" s="202"/>
      <c r="FHW207" s="80"/>
      <c r="FIA207" s="200"/>
      <c r="FIB207" s="201"/>
      <c r="FIC207" s="202"/>
      <c r="FIF207" s="80"/>
      <c r="FIJ207" s="200"/>
      <c r="FIK207" s="201"/>
      <c r="FIL207" s="202"/>
      <c r="FIO207" s="80"/>
      <c r="FIS207" s="200"/>
      <c r="FIT207" s="201"/>
      <c r="FIU207" s="202"/>
      <c r="FIX207" s="80"/>
      <c r="FJB207" s="200"/>
      <c r="FJC207" s="201"/>
      <c r="FJD207" s="202"/>
      <c r="FJG207" s="80"/>
      <c r="FJK207" s="200"/>
      <c r="FJL207" s="201"/>
      <c r="FJM207" s="202"/>
      <c r="FJP207" s="80"/>
      <c r="FJT207" s="200"/>
      <c r="FJU207" s="201"/>
      <c r="FJV207" s="202"/>
      <c r="FJY207" s="80"/>
      <c r="FKC207" s="200"/>
      <c r="FKD207" s="201"/>
      <c r="FKE207" s="202"/>
      <c r="FKH207" s="80"/>
      <c r="FKL207" s="200"/>
      <c r="FKM207" s="201"/>
      <c r="FKN207" s="202"/>
      <c r="FKQ207" s="80"/>
      <c r="FKU207" s="200"/>
      <c r="FKV207" s="201"/>
      <c r="FKW207" s="202"/>
      <c r="FKZ207" s="80"/>
      <c r="FLD207" s="200"/>
      <c r="FLE207" s="201"/>
      <c r="FLF207" s="202"/>
      <c r="FLI207" s="80"/>
      <c r="FLM207" s="200"/>
      <c r="FLN207" s="201"/>
      <c r="FLO207" s="202"/>
      <c r="FLR207" s="80"/>
      <c r="FLV207" s="200"/>
      <c r="FLW207" s="201"/>
      <c r="FLX207" s="202"/>
      <c r="FMA207" s="80"/>
      <c r="FME207" s="200"/>
      <c r="FMF207" s="201"/>
      <c r="FMG207" s="202"/>
      <c r="FMJ207" s="80"/>
      <c r="FMN207" s="200"/>
      <c r="FMO207" s="201"/>
      <c r="FMP207" s="202"/>
      <c r="FMS207" s="80"/>
      <c r="FMW207" s="200"/>
      <c r="FMX207" s="201"/>
      <c r="FMY207" s="202"/>
      <c r="FNB207" s="80"/>
      <c r="FNF207" s="200"/>
      <c r="FNG207" s="201"/>
      <c r="FNH207" s="202"/>
      <c r="FNK207" s="80"/>
      <c r="FNO207" s="200"/>
      <c r="FNP207" s="201"/>
      <c r="FNQ207" s="202"/>
      <c r="FNT207" s="80"/>
      <c r="FNX207" s="200"/>
      <c r="FNY207" s="201"/>
      <c r="FNZ207" s="202"/>
      <c r="FOC207" s="80"/>
      <c r="FOG207" s="200"/>
      <c r="FOH207" s="201"/>
      <c r="FOI207" s="202"/>
      <c r="FOL207" s="80"/>
      <c r="FOP207" s="200"/>
      <c r="FOQ207" s="201"/>
      <c r="FOR207" s="202"/>
      <c r="FOU207" s="80"/>
      <c r="FOY207" s="200"/>
      <c r="FOZ207" s="201"/>
      <c r="FPA207" s="202"/>
      <c r="FPD207" s="80"/>
      <c r="FPH207" s="200"/>
      <c r="FPI207" s="201"/>
      <c r="FPJ207" s="202"/>
      <c r="FPM207" s="80"/>
      <c r="FPQ207" s="200"/>
      <c r="FPR207" s="201"/>
      <c r="FPS207" s="202"/>
      <c r="FPV207" s="80"/>
      <c r="FPZ207" s="200"/>
      <c r="FQA207" s="201"/>
      <c r="FQB207" s="202"/>
      <c r="FQE207" s="80"/>
      <c r="FQI207" s="200"/>
      <c r="FQJ207" s="201"/>
      <c r="FQK207" s="202"/>
      <c r="FQN207" s="80"/>
      <c r="FQR207" s="200"/>
      <c r="FQS207" s="201"/>
      <c r="FQT207" s="202"/>
      <c r="FQW207" s="80"/>
      <c r="FRA207" s="200"/>
      <c r="FRB207" s="201"/>
      <c r="FRC207" s="202"/>
      <c r="FRF207" s="80"/>
      <c r="FRJ207" s="200"/>
      <c r="FRK207" s="201"/>
      <c r="FRL207" s="202"/>
      <c r="FRO207" s="80"/>
      <c r="FRS207" s="200"/>
      <c r="FRT207" s="201"/>
      <c r="FRU207" s="202"/>
      <c r="FRX207" s="80"/>
      <c r="FSB207" s="200"/>
      <c r="FSC207" s="201"/>
      <c r="FSD207" s="202"/>
      <c r="FSG207" s="80"/>
      <c r="FSK207" s="200"/>
      <c r="FSL207" s="201"/>
      <c r="FSM207" s="202"/>
      <c r="FSP207" s="80"/>
      <c r="FST207" s="200"/>
      <c r="FSU207" s="201"/>
      <c r="FSV207" s="202"/>
      <c r="FSY207" s="80"/>
      <c r="FTC207" s="200"/>
      <c r="FTD207" s="201"/>
      <c r="FTE207" s="202"/>
      <c r="FTH207" s="80"/>
      <c r="FTL207" s="200"/>
      <c r="FTM207" s="201"/>
      <c r="FTN207" s="202"/>
      <c r="FTQ207" s="80"/>
      <c r="FTU207" s="200"/>
      <c r="FTV207" s="201"/>
      <c r="FTW207" s="202"/>
      <c r="FTZ207" s="80"/>
      <c r="FUD207" s="200"/>
      <c r="FUE207" s="201"/>
      <c r="FUF207" s="202"/>
      <c r="FUI207" s="80"/>
      <c r="FUM207" s="200"/>
      <c r="FUN207" s="201"/>
      <c r="FUO207" s="202"/>
      <c r="FUR207" s="80"/>
      <c r="FUV207" s="200"/>
      <c r="FUW207" s="201"/>
      <c r="FUX207" s="202"/>
      <c r="FVA207" s="80"/>
      <c r="FVE207" s="200"/>
      <c r="FVF207" s="201"/>
      <c r="FVG207" s="202"/>
      <c r="FVJ207" s="80"/>
      <c r="FVN207" s="200"/>
      <c r="FVO207" s="201"/>
      <c r="FVP207" s="202"/>
      <c r="FVS207" s="80"/>
      <c r="FVW207" s="200"/>
      <c r="FVX207" s="201"/>
      <c r="FVY207" s="202"/>
      <c r="FWB207" s="80"/>
      <c r="FWF207" s="200"/>
      <c r="FWG207" s="201"/>
      <c r="FWH207" s="202"/>
      <c r="FWK207" s="80"/>
      <c r="FWO207" s="200"/>
      <c r="FWP207" s="201"/>
      <c r="FWQ207" s="202"/>
      <c r="FWT207" s="80"/>
      <c r="FWX207" s="200"/>
      <c r="FWY207" s="201"/>
      <c r="FWZ207" s="202"/>
      <c r="FXC207" s="80"/>
      <c r="FXG207" s="200"/>
      <c r="FXH207" s="201"/>
      <c r="FXI207" s="202"/>
      <c r="FXL207" s="80"/>
      <c r="FXP207" s="200"/>
      <c r="FXQ207" s="201"/>
      <c r="FXR207" s="202"/>
      <c r="FXU207" s="80"/>
      <c r="FXY207" s="200"/>
      <c r="FXZ207" s="201"/>
      <c r="FYA207" s="202"/>
      <c r="FYD207" s="80"/>
      <c r="FYH207" s="200"/>
      <c r="FYI207" s="201"/>
      <c r="FYJ207" s="202"/>
      <c r="FYM207" s="80"/>
      <c r="FYQ207" s="200"/>
      <c r="FYR207" s="201"/>
      <c r="FYS207" s="202"/>
      <c r="FYV207" s="80"/>
      <c r="FYZ207" s="200"/>
      <c r="FZA207" s="201"/>
      <c r="FZB207" s="202"/>
      <c r="FZE207" s="80"/>
      <c r="FZI207" s="200"/>
      <c r="FZJ207" s="201"/>
      <c r="FZK207" s="202"/>
      <c r="FZN207" s="80"/>
      <c r="FZR207" s="200"/>
      <c r="FZS207" s="201"/>
      <c r="FZT207" s="202"/>
      <c r="FZW207" s="80"/>
      <c r="GAA207" s="200"/>
      <c r="GAB207" s="201"/>
      <c r="GAC207" s="202"/>
      <c r="GAF207" s="80"/>
      <c r="GAJ207" s="200"/>
      <c r="GAK207" s="201"/>
      <c r="GAL207" s="202"/>
      <c r="GAO207" s="80"/>
      <c r="GAS207" s="200"/>
      <c r="GAT207" s="201"/>
      <c r="GAU207" s="202"/>
      <c r="GAX207" s="80"/>
      <c r="GBB207" s="200"/>
      <c r="GBC207" s="201"/>
      <c r="GBD207" s="202"/>
      <c r="GBG207" s="80"/>
      <c r="GBK207" s="200"/>
      <c r="GBL207" s="201"/>
      <c r="GBM207" s="202"/>
      <c r="GBP207" s="80"/>
      <c r="GBT207" s="200"/>
      <c r="GBU207" s="201"/>
      <c r="GBV207" s="202"/>
      <c r="GBY207" s="80"/>
      <c r="GCC207" s="200"/>
      <c r="GCD207" s="201"/>
      <c r="GCE207" s="202"/>
      <c r="GCH207" s="80"/>
      <c r="GCL207" s="200"/>
      <c r="GCM207" s="201"/>
      <c r="GCN207" s="202"/>
      <c r="GCQ207" s="80"/>
      <c r="GCU207" s="200"/>
      <c r="GCV207" s="201"/>
      <c r="GCW207" s="202"/>
      <c r="GCZ207" s="80"/>
      <c r="GDD207" s="200"/>
      <c r="GDE207" s="201"/>
      <c r="GDF207" s="202"/>
      <c r="GDI207" s="80"/>
      <c r="GDM207" s="200"/>
      <c r="GDN207" s="201"/>
      <c r="GDO207" s="202"/>
      <c r="GDR207" s="80"/>
      <c r="GDV207" s="200"/>
      <c r="GDW207" s="201"/>
      <c r="GDX207" s="202"/>
      <c r="GEA207" s="80"/>
      <c r="GEE207" s="200"/>
      <c r="GEF207" s="201"/>
      <c r="GEG207" s="202"/>
      <c r="GEJ207" s="80"/>
      <c r="GEN207" s="200"/>
      <c r="GEO207" s="201"/>
      <c r="GEP207" s="202"/>
      <c r="GES207" s="80"/>
      <c r="GEW207" s="200"/>
      <c r="GEX207" s="201"/>
      <c r="GEY207" s="202"/>
      <c r="GFB207" s="80"/>
      <c r="GFF207" s="200"/>
      <c r="GFG207" s="201"/>
      <c r="GFH207" s="202"/>
      <c r="GFK207" s="80"/>
      <c r="GFO207" s="200"/>
      <c r="GFP207" s="201"/>
      <c r="GFQ207" s="202"/>
      <c r="GFT207" s="80"/>
      <c r="GFX207" s="200"/>
      <c r="GFY207" s="201"/>
      <c r="GFZ207" s="202"/>
      <c r="GGC207" s="80"/>
      <c r="GGG207" s="200"/>
      <c r="GGH207" s="201"/>
      <c r="GGI207" s="202"/>
      <c r="GGL207" s="80"/>
      <c r="GGP207" s="200"/>
      <c r="GGQ207" s="201"/>
      <c r="GGR207" s="202"/>
      <c r="GGU207" s="80"/>
      <c r="GGY207" s="200"/>
      <c r="GGZ207" s="201"/>
      <c r="GHA207" s="202"/>
      <c r="GHD207" s="80"/>
      <c r="GHH207" s="200"/>
      <c r="GHI207" s="201"/>
      <c r="GHJ207" s="202"/>
      <c r="GHM207" s="80"/>
      <c r="GHQ207" s="200"/>
      <c r="GHR207" s="201"/>
      <c r="GHS207" s="202"/>
      <c r="GHV207" s="80"/>
      <c r="GHZ207" s="200"/>
      <c r="GIA207" s="201"/>
      <c r="GIB207" s="202"/>
      <c r="GIE207" s="80"/>
      <c r="GII207" s="200"/>
      <c r="GIJ207" s="201"/>
      <c r="GIK207" s="202"/>
      <c r="GIN207" s="80"/>
      <c r="GIR207" s="200"/>
      <c r="GIS207" s="201"/>
      <c r="GIT207" s="202"/>
      <c r="GIW207" s="80"/>
      <c r="GJA207" s="200"/>
      <c r="GJB207" s="201"/>
      <c r="GJC207" s="202"/>
      <c r="GJF207" s="80"/>
      <c r="GJJ207" s="200"/>
      <c r="GJK207" s="201"/>
      <c r="GJL207" s="202"/>
      <c r="GJO207" s="80"/>
      <c r="GJS207" s="200"/>
      <c r="GJT207" s="201"/>
      <c r="GJU207" s="202"/>
      <c r="GJX207" s="80"/>
      <c r="GKB207" s="200"/>
      <c r="GKC207" s="201"/>
      <c r="GKD207" s="202"/>
      <c r="GKG207" s="80"/>
      <c r="GKK207" s="200"/>
      <c r="GKL207" s="201"/>
      <c r="GKM207" s="202"/>
      <c r="GKP207" s="80"/>
      <c r="GKT207" s="200"/>
      <c r="GKU207" s="201"/>
      <c r="GKV207" s="202"/>
      <c r="GKY207" s="80"/>
      <c r="GLC207" s="200"/>
      <c r="GLD207" s="201"/>
      <c r="GLE207" s="202"/>
      <c r="GLH207" s="80"/>
      <c r="GLL207" s="200"/>
      <c r="GLM207" s="201"/>
      <c r="GLN207" s="202"/>
      <c r="GLQ207" s="80"/>
      <c r="GLU207" s="200"/>
      <c r="GLV207" s="201"/>
      <c r="GLW207" s="202"/>
      <c r="GLZ207" s="80"/>
      <c r="GMD207" s="200"/>
      <c r="GME207" s="201"/>
      <c r="GMF207" s="202"/>
      <c r="GMI207" s="80"/>
      <c r="GMM207" s="200"/>
      <c r="GMN207" s="201"/>
      <c r="GMO207" s="202"/>
      <c r="GMR207" s="80"/>
      <c r="GMV207" s="200"/>
      <c r="GMW207" s="201"/>
      <c r="GMX207" s="202"/>
      <c r="GNA207" s="80"/>
      <c r="GNE207" s="200"/>
      <c r="GNF207" s="201"/>
      <c r="GNG207" s="202"/>
      <c r="GNJ207" s="80"/>
      <c r="GNN207" s="200"/>
      <c r="GNO207" s="201"/>
      <c r="GNP207" s="202"/>
      <c r="GNS207" s="80"/>
      <c r="GNW207" s="200"/>
      <c r="GNX207" s="201"/>
      <c r="GNY207" s="202"/>
      <c r="GOB207" s="80"/>
      <c r="GOF207" s="200"/>
      <c r="GOG207" s="201"/>
      <c r="GOH207" s="202"/>
      <c r="GOK207" s="80"/>
      <c r="GOO207" s="200"/>
      <c r="GOP207" s="201"/>
      <c r="GOQ207" s="202"/>
      <c r="GOT207" s="80"/>
      <c r="GOX207" s="200"/>
      <c r="GOY207" s="201"/>
      <c r="GOZ207" s="202"/>
      <c r="GPC207" s="80"/>
      <c r="GPG207" s="200"/>
      <c r="GPH207" s="201"/>
      <c r="GPI207" s="202"/>
      <c r="GPL207" s="80"/>
      <c r="GPP207" s="200"/>
      <c r="GPQ207" s="201"/>
      <c r="GPR207" s="202"/>
      <c r="GPU207" s="80"/>
      <c r="GPY207" s="200"/>
      <c r="GPZ207" s="201"/>
      <c r="GQA207" s="202"/>
      <c r="GQD207" s="80"/>
      <c r="GQH207" s="200"/>
      <c r="GQI207" s="201"/>
      <c r="GQJ207" s="202"/>
      <c r="GQM207" s="80"/>
      <c r="GQQ207" s="200"/>
      <c r="GQR207" s="201"/>
      <c r="GQS207" s="202"/>
      <c r="GQV207" s="80"/>
      <c r="GQZ207" s="200"/>
      <c r="GRA207" s="201"/>
      <c r="GRB207" s="202"/>
      <c r="GRE207" s="80"/>
      <c r="GRI207" s="200"/>
      <c r="GRJ207" s="201"/>
      <c r="GRK207" s="202"/>
      <c r="GRN207" s="80"/>
      <c r="GRR207" s="200"/>
      <c r="GRS207" s="201"/>
      <c r="GRT207" s="202"/>
      <c r="GRW207" s="80"/>
      <c r="GSA207" s="200"/>
      <c r="GSB207" s="201"/>
      <c r="GSC207" s="202"/>
      <c r="GSF207" s="80"/>
      <c r="GSJ207" s="200"/>
      <c r="GSK207" s="201"/>
      <c r="GSL207" s="202"/>
      <c r="GSO207" s="80"/>
      <c r="GSS207" s="200"/>
      <c r="GST207" s="201"/>
      <c r="GSU207" s="202"/>
      <c r="GSX207" s="80"/>
      <c r="GTB207" s="200"/>
      <c r="GTC207" s="201"/>
      <c r="GTD207" s="202"/>
      <c r="GTG207" s="80"/>
      <c r="GTK207" s="200"/>
      <c r="GTL207" s="201"/>
      <c r="GTM207" s="202"/>
      <c r="GTP207" s="80"/>
      <c r="GTT207" s="200"/>
      <c r="GTU207" s="201"/>
      <c r="GTV207" s="202"/>
      <c r="GTY207" s="80"/>
      <c r="GUC207" s="200"/>
      <c r="GUD207" s="201"/>
      <c r="GUE207" s="202"/>
      <c r="GUH207" s="80"/>
      <c r="GUL207" s="200"/>
      <c r="GUM207" s="201"/>
      <c r="GUN207" s="202"/>
      <c r="GUQ207" s="80"/>
      <c r="GUU207" s="200"/>
      <c r="GUV207" s="201"/>
      <c r="GUW207" s="202"/>
      <c r="GUZ207" s="80"/>
      <c r="GVD207" s="200"/>
      <c r="GVE207" s="201"/>
      <c r="GVF207" s="202"/>
      <c r="GVI207" s="80"/>
      <c r="GVM207" s="200"/>
      <c r="GVN207" s="201"/>
      <c r="GVO207" s="202"/>
      <c r="GVR207" s="80"/>
      <c r="GVV207" s="200"/>
      <c r="GVW207" s="201"/>
      <c r="GVX207" s="202"/>
      <c r="GWA207" s="80"/>
      <c r="GWE207" s="200"/>
      <c r="GWF207" s="201"/>
      <c r="GWG207" s="202"/>
      <c r="GWJ207" s="80"/>
      <c r="GWN207" s="200"/>
      <c r="GWO207" s="201"/>
      <c r="GWP207" s="202"/>
      <c r="GWS207" s="80"/>
      <c r="GWW207" s="200"/>
      <c r="GWX207" s="201"/>
      <c r="GWY207" s="202"/>
      <c r="GXB207" s="80"/>
      <c r="GXF207" s="200"/>
      <c r="GXG207" s="201"/>
      <c r="GXH207" s="202"/>
      <c r="GXK207" s="80"/>
      <c r="GXO207" s="200"/>
      <c r="GXP207" s="201"/>
      <c r="GXQ207" s="202"/>
      <c r="GXT207" s="80"/>
      <c r="GXX207" s="200"/>
      <c r="GXY207" s="201"/>
      <c r="GXZ207" s="202"/>
      <c r="GYC207" s="80"/>
      <c r="GYG207" s="200"/>
      <c r="GYH207" s="201"/>
      <c r="GYI207" s="202"/>
      <c r="GYL207" s="80"/>
      <c r="GYP207" s="200"/>
      <c r="GYQ207" s="201"/>
      <c r="GYR207" s="202"/>
      <c r="GYU207" s="80"/>
      <c r="GYY207" s="200"/>
      <c r="GYZ207" s="201"/>
      <c r="GZA207" s="202"/>
      <c r="GZD207" s="80"/>
      <c r="GZH207" s="200"/>
      <c r="GZI207" s="201"/>
      <c r="GZJ207" s="202"/>
      <c r="GZM207" s="80"/>
      <c r="GZQ207" s="200"/>
      <c r="GZR207" s="201"/>
      <c r="GZS207" s="202"/>
      <c r="GZV207" s="80"/>
      <c r="GZZ207" s="200"/>
      <c r="HAA207" s="201"/>
      <c r="HAB207" s="202"/>
      <c r="HAE207" s="80"/>
      <c r="HAI207" s="200"/>
      <c r="HAJ207" s="201"/>
      <c r="HAK207" s="202"/>
      <c r="HAN207" s="80"/>
      <c r="HAR207" s="200"/>
      <c r="HAS207" s="201"/>
      <c r="HAT207" s="202"/>
      <c r="HAW207" s="80"/>
      <c r="HBA207" s="200"/>
      <c r="HBB207" s="201"/>
      <c r="HBC207" s="202"/>
      <c r="HBF207" s="80"/>
      <c r="HBJ207" s="200"/>
      <c r="HBK207" s="201"/>
      <c r="HBL207" s="202"/>
      <c r="HBO207" s="80"/>
      <c r="HBS207" s="200"/>
      <c r="HBT207" s="201"/>
      <c r="HBU207" s="202"/>
      <c r="HBX207" s="80"/>
      <c r="HCB207" s="200"/>
      <c r="HCC207" s="201"/>
      <c r="HCD207" s="202"/>
      <c r="HCG207" s="80"/>
      <c r="HCK207" s="200"/>
      <c r="HCL207" s="201"/>
      <c r="HCM207" s="202"/>
      <c r="HCP207" s="80"/>
      <c r="HCT207" s="200"/>
      <c r="HCU207" s="201"/>
      <c r="HCV207" s="202"/>
      <c r="HCY207" s="80"/>
      <c r="HDC207" s="200"/>
      <c r="HDD207" s="201"/>
      <c r="HDE207" s="202"/>
      <c r="HDH207" s="80"/>
      <c r="HDL207" s="200"/>
      <c r="HDM207" s="201"/>
      <c r="HDN207" s="202"/>
      <c r="HDQ207" s="80"/>
      <c r="HDU207" s="200"/>
      <c r="HDV207" s="201"/>
      <c r="HDW207" s="202"/>
      <c r="HDZ207" s="80"/>
      <c r="HED207" s="200"/>
      <c r="HEE207" s="201"/>
      <c r="HEF207" s="202"/>
      <c r="HEI207" s="80"/>
      <c r="HEM207" s="200"/>
      <c r="HEN207" s="201"/>
      <c r="HEO207" s="202"/>
      <c r="HER207" s="80"/>
      <c r="HEV207" s="200"/>
      <c r="HEW207" s="201"/>
      <c r="HEX207" s="202"/>
      <c r="HFA207" s="80"/>
      <c r="HFE207" s="200"/>
      <c r="HFF207" s="201"/>
      <c r="HFG207" s="202"/>
      <c r="HFJ207" s="80"/>
      <c r="HFN207" s="200"/>
      <c r="HFO207" s="201"/>
      <c r="HFP207" s="202"/>
      <c r="HFS207" s="80"/>
      <c r="HFW207" s="200"/>
      <c r="HFX207" s="201"/>
      <c r="HFY207" s="202"/>
      <c r="HGB207" s="80"/>
      <c r="HGF207" s="200"/>
      <c r="HGG207" s="201"/>
      <c r="HGH207" s="202"/>
      <c r="HGK207" s="80"/>
      <c r="HGO207" s="200"/>
      <c r="HGP207" s="201"/>
      <c r="HGQ207" s="202"/>
      <c r="HGT207" s="80"/>
      <c r="HGX207" s="200"/>
      <c r="HGY207" s="201"/>
      <c r="HGZ207" s="202"/>
      <c r="HHC207" s="80"/>
      <c r="HHG207" s="200"/>
      <c r="HHH207" s="201"/>
      <c r="HHI207" s="202"/>
      <c r="HHL207" s="80"/>
      <c r="HHP207" s="200"/>
      <c r="HHQ207" s="201"/>
      <c r="HHR207" s="202"/>
      <c r="HHU207" s="80"/>
      <c r="HHY207" s="200"/>
      <c r="HHZ207" s="201"/>
      <c r="HIA207" s="202"/>
      <c r="HID207" s="80"/>
      <c r="HIH207" s="200"/>
      <c r="HII207" s="201"/>
      <c r="HIJ207" s="202"/>
      <c r="HIM207" s="80"/>
      <c r="HIQ207" s="200"/>
      <c r="HIR207" s="201"/>
      <c r="HIS207" s="202"/>
      <c r="HIV207" s="80"/>
      <c r="HIZ207" s="200"/>
      <c r="HJA207" s="201"/>
      <c r="HJB207" s="202"/>
      <c r="HJE207" s="80"/>
      <c r="HJI207" s="200"/>
      <c r="HJJ207" s="201"/>
      <c r="HJK207" s="202"/>
      <c r="HJN207" s="80"/>
      <c r="HJR207" s="200"/>
      <c r="HJS207" s="201"/>
      <c r="HJT207" s="202"/>
      <c r="HJW207" s="80"/>
      <c r="HKA207" s="200"/>
      <c r="HKB207" s="201"/>
      <c r="HKC207" s="202"/>
      <c r="HKF207" s="80"/>
      <c r="HKJ207" s="200"/>
      <c r="HKK207" s="201"/>
      <c r="HKL207" s="202"/>
      <c r="HKO207" s="80"/>
      <c r="HKS207" s="200"/>
      <c r="HKT207" s="201"/>
      <c r="HKU207" s="202"/>
      <c r="HKX207" s="80"/>
      <c r="HLB207" s="200"/>
      <c r="HLC207" s="201"/>
      <c r="HLD207" s="202"/>
      <c r="HLG207" s="80"/>
      <c r="HLK207" s="200"/>
      <c r="HLL207" s="201"/>
      <c r="HLM207" s="202"/>
      <c r="HLP207" s="80"/>
      <c r="HLT207" s="200"/>
      <c r="HLU207" s="201"/>
      <c r="HLV207" s="202"/>
      <c r="HLY207" s="80"/>
      <c r="HMC207" s="200"/>
      <c r="HMD207" s="201"/>
      <c r="HME207" s="202"/>
      <c r="HMH207" s="80"/>
      <c r="HML207" s="200"/>
      <c r="HMM207" s="201"/>
      <c r="HMN207" s="202"/>
      <c r="HMQ207" s="80"/>
      <c r="HMU207" s="200"/>
      <c r="HMV207" s="201"/>
      <c r="HMW207" s="202"/>
      <c r="HMZ207" s="80"/>
      <c r="HND207" s="200"/>
      <c r="HNE207" s="201"/>
      <c r="HNF207" s="202"/>
      <c r="HNI207" s="80"/>
      <c r="HNM207" s="200"/>
      <c r="HNN207" s="201"/>
      <c r="HNO207" s="202"/>
      <c r="HNR207" s="80"/>
      <c r="HNV207" s="200"/>
      <c r="HNW207" s="201"/>
      <c r="HNX207" s="202"/>
      <c r="HOA207" s="80"/>
      <c r="HOE207" s="200"/>
      <c r="HOF207" s="201"/>
      <c r="HOG207" s="202"/>
      <c r="HOJ207" s="80"/>
      <c r="HON207" s="200"/>
      <c r="HOO207" s="201"/>
      <c r="HOP207" s="202"/>
      <c r="HOS207" s="80"/>
      <c r="HOW207" s="200"/>
      <c r="HOX207" s="201"/>
      <c r="HOY207" s="202"/>
      <c r="HPB207" s="80"/>
      <c r="HPF207" s="200"/>
      <c r="HPG207" s="201"/>
      <c r="HPH207" s="202"/>
      <c r="HPK207" s="80"/>
      <c r="HPO207" s="200"/>
      <c r="HPP207" s="201"/>
      <c r="HPQ207" s="202"/>
      <c r="HPT207" s="80"/>
      <c r="HPX207" s="200"/>
      <c r="HPY207" s="201"/>
      <c r="HPZ207" s="202"/>
      <c r="HQC207" s="80"/>
      <c r="HQG207" s="200"/>
      <c r="HQH207" s="201"/>
      <c r="HQI207" s="202"/>
      <c r="HQL207" s="80"/>
      <c r="HQP207" s="200"/>
      <c r="HQQ207" s="201"/>
      <c r="HQR207" s="202"/>
      <c r="HQU207" s="80"/>
      <c r="HQY207" s="200"/>
      <c r="HQZ207" s="201"/>
      <c r="HRA207" s="202"/>
      <c r="HRD207" s="80"/>
      <c r="HRH207" s="200"/>
      <c r="HRI207" s="201"/>
      <c r="HRJ207" s="202"/>
      <c r="HRM207" s="80"/>
      <c r="HRQ207" s="200"/>
      <c r="HRR207" s="201"/>
      <c r="HRS207" s="202"/>
      <c r="HRV207" s="80"/>
      <c r="HRZ207" s="200"/>
      <c r="HSA207" s="201"/>
      <c r="HSB207" s="202"/>
      <c r="HSE207" s="80"/>
      <c r="HSI207" s="200"/>
      <c r="HSJ207" s="201"/>
      <c r="HSK207" s="202"/>
      <c r="HSN207" s="80"/>
      <c r="HSR207" s="200"/>
      <c r="HSS207" s="201"/>
      <c r="HST207" s="202"/>
      <c r="HSW207" s="80"/>
      <c r="HTA207" s="200"/>
      <c r="HTB207" s="201"/>
      <c r="HTC207" s="202"/>
      <c r="HTF207" s="80"/>
      <c r="HTJ207" s="200"/>
      <c r="HTK207" s="201"/>
      <c r="HTL207" s="202"/>
      <c r="HTO207" s="80"/>
      <c r="HTS207" s="200"/>
      <c r="HTT207" s="201"/>
      <c r="HTU207" s="202"/>
      <c r="HTX207" s="80"/>
      <c r="HUB207" s="200"/>
      <c r="HUC207" s="201"/>
      <c r="HUD207" s="202"/>
      <c r="HUG207" s="80"/>
      <c r="HUK207" s="200"/>
      <c r="HUL207" s="201"/>
      <c r="HUM207" s="202"/>
      <c r="HUP207" s="80"/>
      <c r="HUT207" s="200"/>
      <c r="HUU207" s="201"/>
      <c r="HUV207" s="202"/>
      <c r="HUY207" s="80"/>
      <c r="HVC207" s="200"/>
      <c r="HVD207" s="201"/>
      <c r="HVE207" s="202"/>
      <c r="HVH207" s="80"/>
      <c r="HVL207" s="200"/>
      <c r="HVM207" s="201"/>
      <c r="HVN207" s="202"/>
      <c r="HVQ207" s="80"/>
      <c r="HVU207" s="200"/>
      <c r="HVV207" s="201"/>
      <c r="HVW207" s="202"/>
      <c r="HVZ207" s="80"/>
      <c r="HWD207" s="200"/>
      <c r="HWE207" s="201"/>
      <c r="HWF207" s="202"/>
      <c r="HWI207" s="80"/>
      <c r="HWM207" s="200"/>
      <c r="HWN207" s="201"/>
      <c r="HWO207" s="202"/>
      <c r="HWR207" s="80"/>
      <c r="HWV207" s="200"/>
      <c r="HWW207" s="201"/>
      <c r="HWX207" s="202"/>
      <c r="HXA207" s="80"/>
      <c r="HXE207" s="200"/>
      <c r="HXF207" s="201"/>
      <c r="HXG207" s="202"/>
      <c r="HXJ207" s="80"/>
      <c r="HXN207" s="200"/>
      <c r="HXO207" s="201"/>
      <c r="HXP207" s="202"/>
      <c r="HXS207" s="80"/>
      <c r="HXW207" s="200"/>
      <c r="HXX207" s="201"/>
      <c r="HXY207" s="202"/>
      <c r="HYB207" s="80"/>
      <c r="HYF207" s="200"/>
      <c r="HYG207" s="201"/>
      <c r="HYH207" s="202"/>
      <c r="HYK207" s="80"/>
      <c r="HYO207" s="200"/>
      <c r="HYP207" s="201"/>
      <c r="HYQ207" s="202"/>
      <c r="HYT207" s="80"/>
      <c r="HYX207" s="200"/>
      <c r="HYY207" s="201"/>
      <c r="HYZ207" s="202"/>
      <c r="HZC207" s="80"/>
      <c r="HZG207" s="200"/>
      <c r="HZH207" s="201"/>
      <c r="HZI207" s="202"/>
      <c r="HZL207" s="80"/>
      <c r="HZP207" s="200"/>
      <c r="HZQ207" s="201"/>
      <c r="HZR207" s="202"/>
      <c r="HZU207" s="80"/>
      <c r="HZY207" s="200"/>
      <c r="HZZ207" s="201"/>
      <c r="IAA207" s="202"/>
      <c r="IAD207" s="80"/>
      <c r="IAH207" s="200"/>
      <c r="IAI207" s="201"/>
      <c r="IAJ207" s="202"/>
      <c r="IAM207" s="80"/>
      <c r="IAQ207" s="200"/>
      <c r="IAR207" s="201"/>
      <c r="IAS207" s="202"/>
      <c r="IAV207" s="80"/>
      <c r="IAZ207" s="200"/>
      <c r="IBA207" s="201"/>
      <c r="IBB207" s="202"/>
      <c r="IBE207" s="80"/>
      <c r="IBI207" s="200"/>
      <c r="IBJ207" s="201"/>
      <c r="IBK207" s="202"/>
      <c r="IBN207" s="80"/>
      <c r="IBR207" s="200"/>
      <c r="IBS207" s="201"/>
      <c r="IBT207" s="202"/>
      <c r="IBW207" s="80"/>
      <c r="ICA207" s="200"/>
      <c r="ICB207" s="201"/>
      <c r="ICC207" s="202"/>
      <c r="ICF207" s="80"/>
      <c r="ICJ207" s="200"/>
      <c r="ICK207" s="201"/>
      <c r="ICL207" s="202"/>
      <c r="ICO207" s="80"/>
      <c r="ICS207" s="200"/>
      <c r="ICT207" s="201"/>
      <c r="ICU207" s="202"/>
      <c r="ICX207" s="80"/>
      <c r="IDB207" s="200"/>
      <c r="IDC207" s="201"/>
      <c r="IDD207" s="202"/>
      <c r="IDG207" s="80"/>
      <c r="IDK207" s="200"/>
      <c r="IDL207" s="201"/>
      <c r="IDM207" s="202"/>
      <c r="IDP207" s="80"/>
      <c r="IDT207" s="200"/>
      <c r="IDU207" s="201"/>
      <c r="IDV207" s="202"/>
      <c r="IDY207" s="80"/>
      <c r="IEC207" s="200"/>
      <c r="IED207" s="201"/>
      <c r="IEE207" s="202"/>
      <c r="IEH207" s="80"/>
      <c r="IEL207" s="200"/>
      <c r="IEM207" s="201"/>
      <c r="IEN207" s="202"/>
      <c r="IEQ207" s="80"/>
      <c r="IEU207" s="200"/>
      <c r="IEV207" s="201"/>
      <c r="IEW207" s="202"/>
      <c r="IEZ207" s="80"/>
      <c r="IFD207" s="200"/>
      <c r="IFE207" s="201"/>
      <c r="IFF207" s="202"/>
      <c r="IFI207" s="80"/>
      <c r="IFM207" s="200"/>
      <c r="IFN207" s="201"/>
      <c r="IFO207" s="202"/>
      <c r="IFR207" s="80"/>
      <c r="IFV207" s="200"/>
      <c r="IFW207" s="201"/>
      <c r="IFX207" s="202"/>
      <c r="IGA207" s="80"/>
      <c r="IGE207" s="200"/>
      <c r="IGF207" s="201"/>
      <c r="IGG207" s="202"/>
      <c r="IGJ207" s="80"/>
      <c r="IGN207" s="200"/>
      <c r="IGO207" s="201"/>
      <c r="IGP207" s="202"/>
      <c r="IGS207" s="80"/>
      <c r="IGW207" s="200"/>
      <c r="IGX207" s="201"/>
      <c r="IGY207" s="202"/>
      <c r="IHB207" s="80"/>
      <c r="IHF207" s="200"/>
      <c r="IHG207" s="201"/>
      <c r="IHH207" s="202"/>
      <c r="IHK207" s="80"/>
      <c r="IHO207" s="200"/>
      <c r="IHP207" s="201"/>
      <c r="IHQ207" s="202"/>
      <c r="IHT207" s="80"/>
      <c r="IHX207" s="200"/>
      <c r="IHY207" s="201"/>
      <c r="IHZ207" s="202"/>
      <c r="IIC207" s="80"/>
      <c r="IIG207" s="200"/>
      <c r="IIH207" s="201"/>
      <c r="III207" s="202"/>
      <c r="IIL207" s="80"/>
      <c r="IIP207" s="200"/>
      <c r="IIQ207" s="201"/>
      <c r="IIR207" s="202"/>
      <c r="IIU207" s="80"/>
      <c r="IIY207" s="200"/>
      <c r="IIZ207" s="201"/>
      <c r="IJA207" s="202"/>
      <c r="IJD207" s="80"/>
      <c r="IJH207" s="200"/>
      <c r="IJI207" s="201"/>
      <c r="IJJ207" s="202"/>
      <c r="IJM207" s="80"/>
      <c r="IJQ207" s="200"/>
      <c r="IJR207" s="201"/>
      <c r="IJS207" s="202"/>
      <c r="IJV207" s="80"/>
      <c r="IJZ207" s="200"/>
      <c r="IKA207" s="201"/>
      <c r="IKB207" s="202"/>
      <c r="IKE207" s="80"/>
      <c r="IKI207" s="200"/>
      <c r="IKJ207" s="201"/>
      <c r="IKK207" s="202"/>
      <c r="IKN207" s="80"/>
      <c r="IKR207" s="200"/>
      <c r="IKS207" s="201"/>
      <c r="IKT207" s="202"/>
      <c r="IKW207" s="80"/>
      <c r="ILA207" s="200"/>
      <c r="ILB207" s="201"/>
      <c r="ILC207" s="202"/>
      <c r="ILF207" s="80"/>
      <c r="ILJ207" s="200"/>
      <c r="ILK207" s="201"/>
      <c r="ILL207" s="202"/>
      <c r="ILO207" s="80"/>
      <c r="ILS207" s="200"/>
      <c r="ILT207" s="201"/>
      <c r="ILU207" s="202"/>
      <c r="ILX207" s="80"/>
      <c r="IMB207" s="200"/>
      <c r="IMC207" s="201"/>
      <c r="IMD207" s="202"/>
      <c r="IMG207" s="80"/>
      <c r="IMK207" s="200"/>
      <c r="IML207" s="201"/>
      <c r="IMM207" s="202"/>
      <c r="IMP207" s="80"/>
      <c r="IMT207" s="200"/>
      <c r="IMU207" s="201"/>
      <c r="IMV207" s="202"/>
      <c r="IMY207" s="80"/>
      <c r="INC207" s="200"/>
      <c r="IND207" s="201"/>
      <c r="INE207" s="202"/>
      <c r="INH207" s="80"/>
      <c r="INL207" s="200"/>
      <c r="INM207" s="201"/>
      <c r="INN207" s="202"/>
      <c r="INQ207" s="80"/>
      <c r="INU207" s="200"/>
      <c r="INV207" s="201"/>
      <c r="INW207" s="202"/>
      <c r="INZ207" s="80"/>
      <c r="IOD207" s="200"/>
      <c r="IOE207" s="201"/>
      <c r="IOF207" s="202"/>
      <c r="IOI207" s="80"/>
      <c r="IOM207" s="200"/>
      <c r="ION207" s="201"/>
      <c r="IOO207" s="202"/>
      <c r="IOR207" s="80"/>
      <c r="IOV207" s="200"/>
      <c r="IOW207" s="201"/>
      <c r="IOX207" s="202"/>
      <c r="IPA207" s="80"/>
      <c r="IPE207" s="200"/>
      <c r="IPF207" s="201"/>
      <c r="IPG207" s="202"/>
      <c r="IPJ207" s="80"/>
      <c r="IPN207" s="200"/>
      <c r="IPO207" s="201"/>
      <c r="IPP207" s="202"/>
      <c r="IPS207" s="80"/>
      <c r="IPW207" s="200"/>
      <c r="IPX207" s="201"/>
      <c r="IPY207" s="202"/>
      <c r="IQB207" s="80"/>
      <c r="IQF207" s="200"/>
      <c r="IQG207" s="201"/>
      <c r="IQH207" s="202"/>
      <c r="IQK207" s="80"/>
      <c r="IQO207" s="200"/>
      <c r="IQP207" s="201"/>
      <c r="IQQ207" s="202"/>
      <c r="IQT207" s="80"/>
      <c r="IQX207" s="200"/>
      <c r="IQY207" s="201"/>
      <c r="IQZ207" s="202"/>
      <c r="IRC207" s="80"/>
      <c r="IRG207" s="200"/>
      <c r="IRH207" s="201"/>
      <c r="IRI207" s="202"/>
      <c r="IRL207" s="80"/>
      <c r="IRP207" s="200"/>
      <c r="IRQ207" s="201"/>
      <c r="IRR207" s="202"/>
      <c r="IRU207" s="80"/>
      <c r="IRY207" s="200"/>
      <c r="IRZ207" s="201"/>
      <c r="ISA207" s="202"/>
      <c r="ISD207" s="80"/>
      <c r="ISH207" s="200"/>
      <c r="ISI207" s="201"/>
      <c r="ISJ207" s="202"/>
      <c r="ISM207" s="80"/>
      <c r="ISQ207" s="200"/>
      <c r="ISR207" s="201"/>
      <c r="ISS207" s="202"/>
      <c r="ISV207" s="80"/>
      <c r="ISZ207" s="200"/>
      <c r="ITA207" s="201"/>
      <c r="ITB207" s="202"/>
      <c r="ITE207" s="80"/>
      <c r="ITI207" s="200"/>
      <c r="ITJ207" s="201"/>
      <c r="ITK207" s="202"/>
      <c r="ITN207" s="80"/>
      <c r="ITR207" s="200"/>
      <c r="ITS207" s="201"/>
      <c r="ITT207" s="202"/>
      <c r="ITW207" s="80"/>
      <c r="IUA207" s="200"/>
      <c r="IUB207" s="201"/>
      <c r="IUC207" s="202"/>
      <c r="IUF207" s="80"/>
      <c r="IUJ207" s="200"/>
      <c r="IUK207" s="201"/>
      <c r="IUL207" s="202"/>
      <c r="IUO207" s="80"/>
      <c r="IUS207" s="200"/>
      <c r="IUT207" s="201"/>
      <c r="IUU207" s="202"/>
      <c r="IUX207" s="80"/>
      <c r="IVB207" s="200"/>
      <c r="IVC207" s="201"/>
      <c r="IVD207" s="202"/>
      <c r="IVG207" s="80"/>
      <c r="IVK207" s="200"/>
      <c r="IVL207" s="201"/>
      <c r="IVM207" s="202"/>
      <c r="IVP207" s="80"/>
      <c r="IVT207" s="200"/>
      <c r="IVU207" s="201"/>
      <c r="IVV207" s="202"/>
      <c r="IVY207" s="80"/>
      <c r="IWC207" s="200"/>
      <c r="IWD207" s="201"/>
      <c r="IWE207" s="202"/>
      <c r="IWH207" s="80"/>
      <c r="IWL207" s="200"/>
      <c r="IWM207" s="201"/>
      <c r="IWN207" s="202"/>
      <c r="IWQ207" s="80"/>
      <c r="IWU207" s="200"/>
      <c r="IWV207" s="201"/>
      <c r="IWW207" s="202"/>
      <c r="IWZ207" s="80"/>
      <c r="IXD207" s="200"/>
      <c r="IXE207" s="201"/>
      <c r="IXF207" s="202"/>
      <c r="IXI207" s="80"/>
      <c r="IXM207" s="200"/>
      <c r="IXN207" s="201"/>
      <c r="IXO207" s="202"/>
      <c r="IXR207" s="80"/>
      <c r="IXV207" s="200"/>
      <c r="IXW207" s="201"/>
      <c r="IXX207" s="202"/>
      <c r="IYA207" s="80"/>
      <c r="IYE207" s="200"/>
      <c r="IYF207" s="201"/>
      <c r="IYG207" s="202"/>
      <c r="IYJ207" s="80"/>
      <c r="IYN207" s="200"/>
      <c r="IYO207" s="201"/>
      <c r="IYP207" s="202"/>
      <c r="IYS207" s="80"/>
      <c r="IYW207" s="200"/>
      <c r="IYX207" s="201"/>
      <c r="IYY207" s="202"/>
      <c r="IZB207" s="80"/>
      <c r="IZF207" s="200"/>
      <c r="IZG207" s="201"/>
      <c r="IZH207" s="202"/>
      <c r="IZK207" s="80"/>
      <c r="IZO207" s="200"/>
      <c r="IZP207" s="201"/>
      <c r="IZQ207" s="202"/>
      <c r="IZT207" s="80"/>
      <c r="IZX207" s="200"/>
      <c r="IZY207" s="201"/>
      <c r="IZZ207" s="202"/>
      <c r="JAC207" s="80"/>
      <c r="JAG207" s="200"/>
      <c r="JAH207" s="201"/>
      <c r="JAI207" s="202"/>
      <c r="JAL207" s="80"/>
      <c r="JAP207" s="200"/>
      <c r="JAQ207" s="201"/>
      <c r="JAR207" s="202"/>
      <c r="JAU207" s="80"/>
      <c r="JAY207" s="200"/>
      <c r="JAZ207" s="201"/>
      <c r="JBA207" s="202"/>
      <c r="JBD207" s="80"/>
      <c r="JBH207" s="200"/>
      <c r="JBI207" s="201"/>
      <c r="JBJ207" s="202"/>
      <c r="JBM207" s="80"/>
      <c r="JBQ207" s="200"/>
      <c r="JBR207" s="201"/>
      <c r="JBS207" s="202"/>
      <c r="JBV207" s="80"/>
      <c r="JBZ207" s="200"/>
      <c r="JCA207" s="201"/>
      <c r="JCB207" s="202"/>
      <c r="JCE207" s="80"/>
      <c r="JCI207" s="200"/>
      <c r="JCJ207" s="201"/>
      <c r="JCK207" s="202"/>
      <c r="JCN207" s="80"/>
      <c r="JCR207" s="200"/>
      <c r="JCS207" s="201"/>
      <c r="JCT207" s="202"/>
      <c r="JCW207" s="80"/>
      <c r="JDA207" s="200"/>
      <c r="JDB207" s="201"/>
      <c r="JDC207" s="202"/>
      <c r="JDF207" s="80"/>
      <c r="JDJ207" s="200"/>
      <c r="JDK207" s="201"/>
      <c r="JDL207" s="202"/>
      <c r="JDO207" s="80"/>
      <c r="JDS207" s="200"/>
      <c r="JDT207" s="201"/>
      <c r="JDU207" s="202"/>
      <c r="JDX207" s="80"/>
      <c r="JEB207" s="200"/>
      <c r="JEC207" s="201"/>
      <c r="JED207" s="202"/>
      <c r="JEG207" s="80"/>
      <c r="JEK207" s="200"/>
      <c r="JEL207" s="201"/>
      <c r="JEM207" s="202"/>
      <c r="JEP207" s="80"/>
      <c r="JET207" s="200"/>
      <c r="JEU207" s="201"/>
      <c r="JEV207" s="202"/>
      <c r="JEY207" s="80"/>
      <c r="JFC207" s="200"/>
      <c r="JFD207" s="201"/>
      <c r="JFE207" s="202"/>
      <c r="JFH207" s="80"/>
      <c r="JFL207" s="200"/>
      <c r="JFM207" s="201"/>
      <c r="JFN207" s="202"/>
      <c r="JFQ207" s="80"/>
      <c r="JFU207" s="200"/>
      <c r="JFV207" s="201"/>
      <c r="JFW207" s="202"/>
      <c r="JFZ207" s="80"/>
      <c r="JGD207" s="200"/>
      <c r="JGE207" s="201"/>
      <c r="JGF207" s="202"/>
      <c r="JGI207" s="80"/>
      <c r="JGM207" s="200"/>
      <c r="JGN207" s="201"/>
      <c r="JGO207" s="202"/>
      <c r="JGR207" s="80"/>
      <c r="JGV207" s="200"/>
      <c r="JGW207" s="201"/>
      <c r="JGX207" s="202"/>
      <c r="JHA207" s="80"/>
      <c r="JHE207" s="200"/>
      <c r="JHF207" s="201"/>
      <c r="JHG207" s="202"/>
      <c r="JHJ207" s="80"/>
      <c r="JHN207" s="200"/>
      <c r="JHO207" s="201"/>
      <c r="JHP207" s="202"/>
      <c r="JHS207" s="80"/>
      <c r="JHW207" s="200"/>
      <c r="JHX207" s="201"/>
      <c r="JHY207" s="202"/>
      <c r="JIB207" s="80"/>
      <c r="JIF207" s="200"/>
      <c r="JIG207" s="201"/>
      <c r="JIH207" s="202"/>
      <c r="JIK207" s="80"/>
      <c r="JIO207" s="200"/>
      <c r="JIP207" s="201"/>
      <c r="JIQ207" s="202"/>
      <c r="JIT207" s="80"/>
      <c r="JIX207" s="200"/>
      <c r="JIY207" s="201"/>
      <c r="JIZ207" s="202"/>
      <c r="JJC207" s="80"/>
      <c r="JJG207" s="200"/>
      <c r="JJH207" s="201"/>
      <c r="JJI207" s="202"/>
      <c r="JJL207" s="80"/>
      <c r="JJP207" s="200"/>
      <c r="JJQ207" s="201"/>
      <c r="JJR207" s="202"/>
      <c r="JJU207" s="80"/>
      <c r="JJY207" s="200"/>
      <c r="JJZ207" s="201"/>
      <c r="JKA207" s="202"/>
      <c r="JKD207" s="80"/>
      <c r="JKH207" s="200"/>
      <c r="JKI207" s="201"/>
      <c r="JKJ207" s="202"/>
      <c r="JKM207" s="80"/>
      <c r="JKQ207" s="200"/>
      <c r="JKR207" s="201"/>
      <c r="JKS207" s="202"/>
      <c r="JKV207" s="80"/>
      <c r="JKZ207" s="200"/>
      <c r="JLA207" s="201"/>
      <c r="JLB207" s="202"/>
      <c r="JLE207" s="80"/>
      <c r="JLI207" s="200"/>
      <c r="JLJ207" s="201"/>
      <c r="JLK207" s="202"/>
      <c r="JLN207" s="80"/>
      <c r="JLR207" s="200"/>
      <c r="JLS207" s="201"/>
      <c r="JLT207" s="202"/>
      <c r="JLW207" s="80"/>
      <c r="JMA207" s="200"/>
      <c r="JMB207" s="201"/>
      <c r="JMC207" s="202"/>
      <c r="JMF207" s="80"/>
      <c r="JMJ207" s="200"/>
      <c r="JMK207" s="201"/>
      <c r="JML207" s="202"/>
      <c r="JMO207" s="80"/>
      <c r="JMS207" s="200"/>
      <c r="JMT207" s="201"/>
      <c r="JMU207" s="202"/>
      <c r="JMX207" s="80"/>
      <c r="JNB207" s="200"/>
      <c r="JNC207" s="201"/>
      <c r="JND207" s="202"/>
      <c r="JNG207" s="80"/>
      <c r="JNK207" s="200"/>
      <c r="JNL207" s="201"/>
      <c r="JNM207" s="202"/>
      <c r="JNP207" s="80"/>
      <c r="JNT207" s="200"/>
      <c r="JNU207" s="201"/>
      <c r="JNV207" s="202"/>
      <c r="JNY207" s="80"/>
      <c r="JOC207" s="200"/>
      <c r="JOD207" s="201"/>
      <c r="JOE207" s="202"/>
      <c r="JOH207" s="80"/>
      <c r="JOL207" s="200"/>
      <c r="JOM207" s="201"/>
      <c r="JON207" s="202"/>
      <c r="JOQ207" s="80"/>
      <c r="JOU207" s="200"/>
      <c r="JOV207" s="201"/>
      <c r="JOW207" s="202"/>
      <c r="JOZ207" s="80"/>
      <c r="JPD207" s="200"/>
      <c r="JPE207" s="201"/>
      <c r="JPF207" s="202"/>
      <c r="JPI207" s="80"/>
      <c r="JPM207" s="200"/>
      <c r="JPN207" s="201"/>
      <c r="JPO207" s="202"/>
      <c r="JPR207" s="80"/>
      <c r="JPV207" s="200"/>
      <c r="JPW207" s="201"/>
      <c r="JPX207" s="202"/>
      <c r="JQA207" s="80"/>
      <c r="JQE207" s="200"/>
      <c r="JQF207" s="201"/>
      <c r="JQG207" s="202"/>
      <c r="JQJ207" s="80"/>
      <c r="JQN207" s="200"/>
      <c r="JQO207" s="201"/>
      <c r="JQP207" s="202"/>
      <c r="JQS207" s="80"/>
      <c r="JQW207" s="200"/>
      <c r="JQX207" s="201"/>
      <c r="JQY207" s="202"/>
      <c r="JRB207" s="80"/>
      <c r="JRF207" s="200"/>
      <c r="JRG207" s="201"/>
      <c r="JRH207" s="202"/>
      <c r="JRK207" s="80"/>
      <c r="JRO207" s="200"/>
      <c r="JRP207" s="201"/>
      <c r="JRQ207" s="202"/>
      <c r="JRT207" s="80"/>
      <c r="JRX207" s="200"/>
      <c r="JRY207" s="201"/>
      <c r="JRZ207" s="202"/>
      <c r="JSC207" s="80"/>
      <c r="JSG207" s="200"/>
      <c r="JSH207" s="201"/>
      <c r="JSI207" s="202"/>
      <c r="JSL207" s="80"/>
      <c r="JSP207" s="200"/>
      <c r="JSQ207" s="201"/>
      <c r="JSR207" s="202"/>
      <c r="JSU207" s="80"/>
      <c r="JSY207" s="200"/>
      <c r="JSZ207" s="201"/>
      <c r="JTA207" s="202"/>
      <c r="JTD207" s="80"/>
      <c r="JTH207" s="200"/>
      <c r="JTI207" s="201"/>
      <c r="JTJ207" s="202"/>
      <c r="JTM207" s="80"/>
      <c r="JTQ207" s="200"/>
      <c r="JTR207" s="201"/>
      <c r="JTS207" s="202"/>
      <c r="JTV207" s="80"/>
      <c r="JTZ207" s="200"/>
      <c r="JUA207" s="201"/>
      <c r="JUB207" s="202"/>
      <c r="JUE207" s="80"/>
      <c r="JUI207" s="200"/>
      <c r="JUJ207" s="201"/>
      <c r="JUK207" s="202"/>
      <c r="JUN207" s="80"/>
      <c r="JUR207" s="200"/>
      <c r="JUS207" s="201"/>
      <c r="JUT207" s="202"/>
      <c r="JUW207" s="80"/>
      <c r="JVA207" s="200"/>
      <c r="JVB207" s="201"/>
      <c r="JVC207" s="202"/>
      <c r="JVF207" s="80"/>
      <c r="JVJ207" s="200"/>
      <c r="JVK207" s="201"/>
      <c r="JVL207" s="202"/>
      <c r="JVO207" s="80"/>
      <c r="JVS207" s="200"/>
      <c r="JVT207" s="201"/>
      <c r="JVU207" s="202"/>
      <c r="JVX207" s="80"/>
      <c r="JWB207" s="200"/>
      <c r="JWC207" s="201"/>
      <c r="JWD207" s="202"/>
      <c r="JWG207" s="80"/>
      <c r="JWK207" s="200"/>
      <c r="JWL207" s="201"/>
      <c r="JWM207" s="202"/>
      <c r="JWP207" s="80"/>
      <c r="JWT207" s="200"/>
      <c r="JWU207" s="201"/>
      <c r="JWV207" s="202"/>
      <c r="JWY207" s="80"/>
      <c r="JXC207" s="200"/>
      <c r="JXD207" s="201"/>
      <c r="JXE207" s="202"/>
      <c r="JXH207" s="80"/>
      <c r="JXL207" s="200"/>
      <c r="JXM207" s="201"/>
      <c r="JXN207" s="202"/>
      <c r="JXQ207" s="80"/>
      <c r="JXU207" s="200"/>
      <c r="JXV207" s="201"/>
      <c r="JXW207" s="202"/>
      <c r="JXZ207" s="80"/>
      <c r="JYD207" s="200"/>
      <c r="JYE207" s="201"/>
      <c r="JYF207" s="202"/>
      <c r="JYI207" s="80"/>
      <c r="JYM207" s="200"/>
      <c r="JYN207" s="201"/>
      <c r="JYO207" s="202"/>
      <c r="JYR207" s="80"/>
      <c r="JYV207" s="200"/>
      <c r="JYW207" s="201"/>
      <c r="JYX207" s="202"/>
      <c r="JZA207" s="80"/>
      <c r="JZE207" s="200"/>
      <c r="JZF207" s="201"/>
      <c r="JZG207" s="202"/>
      <c r="JZJ207" s="80"/>
      <c r="JZN207" s="200"/>
      <c r="JZO207" s="201"/>
      <c r="JZP207" s="202"/>
      <c r="JZS207" s="80"/>
      <c r="JZW207" s="200"/>
      <c r="JZX207" s="201"/>
      <c r="JZY207" s="202"/>
      <c r="KAB207" s="80"/>
      <c r="KAF207" s="200"/>
      <c r="KAG207" s="201"/>
      <c r="KAH207" s="202"/>
      <c r="KAK207" s="80"/>
      <c r="KAO207" s="200"/>
      <c r="KAP207" s="201"/>
      <c r="KAQ207" s="202"/>
      <c r="KAT207" s="80"/>
      <c r="KAX207" s="200"/>
      <c r="KAY207" s="201"/>
      <c r="KAZ207" s="202"/>
      <c r="KBC207" s="80"/>
      <c r="KBG207" s="200"/>
      <c r="KBH207" s="201"/>
      <c r="KBI207" s="202"/>
      <c r="KBL207" s="80"/>
      <c r="KBP207" s="200"/>
      <c r="KBQ207" s="201"/>
      <c r="KBR207" s="202"/>
      <c r="KBU207" s="80"/>
      <c r="KBY207" s="200"/>
      <c r="KBZ207" s="201"/>
      <c r="KCA207" s="202"/>
      <c r="KCD207" s="80"/>
      <c r="KCH207" s="200"/>
      <c r="KCI207" s="201"/>
      <c r="KCJ207" s="202"/>
      <c r="KCM207" s="80"/>
      <c r="KCQ207" s="200"/>
      <c r="KCR207" s="201"/>
      <c r="KCS207" s="202"/>
      <c r="KCV207" s="80"/>
      <c r="KCZ207" s="200"/>
      <c r="KDA207" s="201"/>
      <c r="KDB207" s="202"/>
      <c r="KDE207" s="80"/>
      <c r="KDI207" s="200"/>
      <c r="KDJ207" s="201"/>
      <c r="KDK207" s="202"/>
      <c r="KDN207" s="80"/>
      <c r="KDR207" s="200"/>
      <c r="KDS207" s="201"/>
      <c r="KDT207" s="202"/>
      <c r="KDW207" s="80"/>
      <c r="KEA207" s="200"/>
      <c r="KEB207" s="201"/>
      <c r="KEC207" s="202"/>
      <c r="KEF207" s="80"/>
      <c r="KEJ207" s="200"/>
      <c r="KEK207" s="201"/>
      <c r="KEL207" s="202"/>
      <c r="KEO207" s="80"/>
      <c r="KES207" s="200"/>
      <c r="KET207" s="201"/>
      <c r="KEU207" s="202"/>
      <c r="KEX207" s="80"/>
      <c r="KFB207" s="200"/>
      <c r="KFC207" s="201"/>
      <c r="KFD207" s="202"/>
      <c r="KFG207" s="80"/>
      <c r="KFK207" s="200"/>
      <c r="KFL207" s="201"/>
      <c r="KFM207" s="202"/>
      <c r="KFP207" s="80"/>
      <c r="KFT207" s="200"/>
      <c r="KFU207" s="201"/>
      <c r="KFV207" s="202"/>
      <c r="KFY207" s="80"/>
      <c r="KGC207" s="200"/>
      <c r="KGD207" s="201"/>
      <c r="KGE207" s="202"/>
      <c r="KGH207" s="80"/>
      <c r="KGL207" s="200"/>
      <c r="KGM207" s="201"/>
      <c r="KGN207" s="202"/>
      <c r="KGQ207" s="80"/>
      <c r="KGU207" s="200"/>
      <c r="KGV207" s="201"/>
      <c r="KGW207" s="202"/>
      <c r="KGZ207" s="80"/>
      <c r="KHD207" s="200"/>
      <c r="KHE207" s="201"/>
      <c r="KHF207" s="202"/>
      <c r="KHI207" s="80"/>
      <c r="KHM207" s="200"/>
      <c r="KHN207" s="201"/>
      <c r="KHO207" s="202"/>
      <c r="KHR207" s="80"/>
      <c r="KHV207" s="200"/>
      <c r="KHW207" s="201"/>
      <c r="KHX207" s="202"/>
      <c r="KIA207" s="80"/>
      <c r="KIE207" s="200"/>
      <c r="KIF207" s="201"/>
      <c r="KIG207" s="202"/>
      <c r="KIJ207" s="80"/>
      <c r="KIN207" s="200"/>
      <c r="KIO207" s="201"/>
      <c r="KIP207" s="202"/>
      <c r="KIS207" s="80"/>
      <c r="KIW207" s="200"/>
      <c r="KIX207" s="201"/>
      <c r="KIY207" s="202"/>
      <c r="KJB207" s="80"/>
      <c r="KJF207" s="200"/>
      <c r="KJG207" s="201"/>
      <c r="KJH207" s="202"/>
      <c r="KJK207" s="80"/>
      <c r="KJO207" s="200"/>
      <c r="KJP207" s="201"/>
      <c r="KJQ207" s="202"/>
      <c r="KJT207" s="80"/>
      <c r="KJX207" s="200"/>
      <c r="KJY207" s="201"/>
      <c r="KJZ207" s="202"/>
      <c r="KKC207" s="80"/>
      <c r="KKG207" s="200"/>
      <c r="KKH207" s="201"/>
      <c r="KKI207" s="202"/>
      <c r="KKL207" s="80"/>
      <c r="KKP207" s="200"/>
      <c r="KKQ207" s="201"/>
      <c r="KKR207" s="202"/>
      <c r="KKU207" s="80"/>
      <c r="KKY207" s="200"/>
      <c r="KKZ207" s="201"/>
      <c r="KLA207" s="202"/>
      <c r="KLD207" s="80"/>
      <c r="KLH207" s="200"/>
      <c r="KLI207" s="201"/>
      <c r="KLJ207" s="202"/>
      <c r="KLM207" s="80"/>
      <c r="KLQ207" s="200"/>
      <c r="KLR207" s="201"/>
      <c r="KLS207" s="202"/>
      <c r="KLV207" s="80"/>
      <c r="KLZ207" s="200"/>
      <c r="KMA207" s="201"/>
      <c r="KMB207" s="202"/>
      <c r="KME207" s="80"/>
      <c r="KMI207" s="200"/>
      <c r="KMJ207" s="201"/>
      <c r="KMK207" s="202"/>
      <c r="KMN207" s="80"/>
      <c r="KMR207" s="200"/>
      <c r="KMS207" s="201"/>
      <c r="KMT207" s="202"/>
      <c r="KMW207" s="80"/>
      <c r="KNA207" s="200"/>
      <c r="KNB207" s="201"/>
      <c r="KNC207" s="202"/>
      <c r="KNF207" s="80"/>
      <c r="KNJ207" s="200"/>
      <c r="KNK207" s="201"/>
      <c r="KNL207" s="202"/>
      <c r="KNO207" s="80"/>
      <c r="KNS207" s="200"/>
      <c r="KNT207" s="201"/>
      <c r="KNU207" s="202"/>
      <c r="KNX207" s="80"/>
      <c r="KOB207" s="200"/>
      <c r="KOC207" s="201"/>
      <c r="KOD207" s="202"/>
      <c r="KOG207" s="80"/>
      <c r="KOK207" s="200"/>
      <c r="KOL207" s="201"/>
      <c r="KOM207" s="202"/>
      <c r="KOP207" s="80"/>
      <c r="KOT207" s="200"/>
      <c r="KOU207" s="201"/>
      <c r="KOV207" s="202"/>
      <c r="KOY207" s="80"/>
      <c r="KPC207" s="200"/>
      <c r="KPD207" s="201"/>
      <c r="KPE207" s="202"/>
      <c r="KPH207" s="80"/>
      <c r="KPL207" s="200"/>
      <c r="KPM207" s="201"/>
      <c r="KPN207" s="202"/>
      <c r="KPQ207" s="80"/>
      <c r="KPU207" s="200"/>
      <c r="KPV207" s="201"/>
      <c r="KPW207" s="202"/>
      <c r="KPZ207" s="80"/>
      <c r="KQD207" s="200"/>
      <c r="KQE207" s="201"/>
      <c r="KQF207" s="202"/>
      <c r="KQI207" s="80"/>
      <c r="KQM207" s="200"/>
      <c r="KQN207" s="201"/>
      <c r="KQO207" s="202"/>
      <c r="KQR207" s="80"/>
      <c r="KQV207" s="200"/>
      <c r="KQW207" s="201"/>
      <c r="KQX207" s="202"/>
      <c r="KRA207" s="80"/>
      <c r="KRE207" s="200"/>
      <c r="KRF207" s="201"/>
      <c r="KRG207" s="202"/>
      <c r="KRJ207" s="80"/>
      <c r="KRN207" s="200"/>
      <c r="KRO207" s="201"/>
      <c r="KRP207" s="202"/>
      <c r="KRS207" s="80"/>
      <c r="KRW207" s="200"/>
      <c r="KRX207" s="201"/>
      <c r="KRY207" s="202"/>
      <c r="KSB207" s="80"/>
      <c r="KSF207" s="200"/>
      <c r="KSG207" s="201"/>
      <c r="KSH207" s="202"/>
      <c r="KSK207" s="80"/>
      <c r="KSO207" s="200"/>
      <c r="KSP207" s="201"/>
      <c r="KSQ207" s="202"/>
      <c r="KST207" s="80"/>
      <c r="KSX207" s="200"/>
      <c r="KSY207" s="201"/>
      <c r="KSZ207" s="202"/>
      <c r="KTC207" s="80"/>
      <c r="KTG207" s="200"/>
      <c r="KTH207" s="201"/>
      <c r="KTI207" s="202"/>
      <c r="KTL207" s="80"/>
      <c r="KTP207" s="200"/>
      <c r="KTQ207" s="201"/>
      <c r="KTR207" s="202"/>
      <c r="KTU207" s="80"/>
      <c r="KTY207" s="200"/>
      <c r="KTZ207" s="201"/>
      <c r="KUA207" s="202"/>
      <c r="KUD207" s="80"/>
      <c r="KUH207" s="200"/>
      <c r="KUI207" s="201"/>
      <c r="KUJ207" s="202"/>
      <c r="KUM207" s="80"/>
      <c r="KUQ207" s="200"/>
      <c r="KUR207" s="201"/>
      <c r="KUS207" s="202"/>
      <c r="KUV207" s="80"/>
      <c r="KUZ207" s="200"/>
      <c r="KVA207" s="201"/>
      <c r="KVB207" s="202"/>
      <c r="KVE207" s="80"/>
      <c r="KVI207" s="200"/>
      <c r="KVJ207" s="201"/>
      <c r="KVK207" s="202"/>
      <c r="KVN207" s="80"/>
      <c r="KVR207" s="200"/>
      <c r="KVS207" s="201"/>
      <c r="KVT207" s="202"/>
      <c r="KVW207" s="80"/>
      <c r="KWA207" s="200"/>
      <c r="KWB207" s="201"/>
      <c r="KWC207" s="202"/>
      <c r="KWF207" s="80"/>
      <c r="KWJ207" s="200"/>
      <c r="KWK207" s="201"/>
      <c r="KWL207" s="202"/>
      <c r="KWO207" s="80"/>
      <c r="KWS207" s="200"/>
      <c r="KWT207" s="201"/>
      <c r="KWU207" s="202"/>
      <c r="KWX207" s="80"/>
      <c r="KXB207" s="200"/>
      <c r="KXC207" s="201"/>
      <c r="KXD207" s="202"/>
      <c r="KXG207" s="80"/>
      <c r="KXK207" s="200"/>
      <c r="KXL207" s="201"/>
      <c r="KXM207" s="202"/>
      <c r="KXP207" s="80"/>
      <c r="KXT207" s="200"/>
      <c r="KXU207" s="201"/>
      <c r="KXV207" s="202"/>
      <c r="KXY207" s="80"/>
      <c r="KYC207" s="200"/>
      <c r="KYD207" s="201"/>
      <c r="KYE207" s="202"/>
      <c r="KYH207" s="80"/>
      <c r="KYL207" s="200"/>
      <c r="KYM207" s="201"/>
      <c r="KYN207" s="202"/>
      <c r="KYQ207" s="80"/>
      <c r="KYU207" s="200"/>
      <c r="KYV207" s="201"/>
      <c r="KYW207" s="202"/>
      <c r="KYZ207" s="80"/>
      <c r="KZD207" s="200"/>
      <c r="KZE207" s="201"/>
      <c r="KZF207" s="202"/>
      <c r="KZI207" s="80"/>
      <c r="KZM207" s="200"/>
      <c r="KZN207" s="201"/>
      <c r="KZO207" s="202"/>
      <c r="KZR207" s="80"/>
      <c r="KZV207" s="200"/>
      <c r="KZW207" s="201"/>
      <c r="KZX207" s="202"/>
      <c r="LAA207" s="80"/>
      <c r="LAE207" s="200"/>
      <c r="LAF207" s="201"/>
      <c r="LAG207" s="202"/>
      <c r="LAJ207" s="80"/>
      <c r="LAN207" s="200"/>
      <c r="LAO207" s="201"/>
      <c r="LAP207" s="202"/>
      <c r="LAS207" s="80"/>
      <c r="LAW207" s="200"/>
      <c r="LAX207" s="201"/>
      <c r="LAY207" s="202"/>
      <c r="LBB207" s="80"/>
      <c r="LBF207" s="200"/>
      <c r="LBG207" s="201"/>
      <c r="LBH207" s="202"/>
      <c r="LBK207" s="80"/>
      <c r="LBO207" s="200"/>
      <c r="LBP207" s="201"/>
      <c r="LBQ207" s="202"/>
      <c r="LBT207" s="80"/>
      <c r="LBX207" s="200"/>
      <c r="LBY207" s="201"/>
      <c r="LBZ207" s="202"/>
      <c r="LCC207" s="80"/>
      <c r="LCG207" s="200"/>
      <c r="LCH207" s="201"/>
      <c r="LCI207" s="202"/>
      <c r="LCL207" s="80"/>
      <c r="LCP207" s="200"/>
      <c r="LCQ207" s="201"/>
      <c r="LCR207" s="202"/>
      <c r="LCU207" s="80"/>
      <c r="LCY207" s="200"/>
      <c r="LCZ207" s="201"/>
      <c r="LDA207" s="202"/>
      <c r="LDD207" s="80"/>
      <c r="LDH207" s="200"/>
      <c r="LDI207" s="201"/>
      <c r="LDJ207" s="202"/>
      <c r="LDM207" s="80"/>
      <c r="LDQ207" s="200"/>
      <c r="LDR207" s="201"/>
      <c r="LDS207" s="202"/>
      <c r="LDV207" s="80"/>
      <c r="LDZ207" s="200"/>
      <c r="LEA207" s="201"/>
      <c r="LEB207" s="202"/>
      <c r="LEE207" s="80"/>
      <c r="LEI207" s="200"/>
      <c r="LEJ207" s="201"/>
      <c r="LEK207" s="202"/>
      <c r="LEN207" s="80"/>
      <c r="LER207" s="200"/>
      <c r="LES207" s="201"/>
      <c r="LET207" s="202"/>
      <c r="LEW207" s="80"/>
      <c r="LFA207" s="200"/>
      <c r="LFB207" s="201"/>
      <c r="LFC207" s="202"/>
      <c r="LFF207" s="80"/>
      <c r="LFJ207" s="200"/>
      <c r="LFK207" s="201"/>
      <c r="LFL207" s="202"/>
      <c r="LFO207" s="80"/>
      <c r="LFS207" s="200"/>
      <c r="LFT207" s="201"/>
      <c r="LFU207" s="202"/>
      <c r="LFX207" s="80"/>
      <c r="LGB207" s="200"/>
      <c r="LGC207" s="201"/>
      <c r="LGD207" s="202"/>
      <c r="LGG207" s="80"/>
      <c r="LGK207" s="200"/>
      <c r="LGL207" s="201"/>
      <c r="LGM207" s="202"/>
      <c r="LGP207" s="80"/>
      <c r="LGT207" s="200"/>
      <c r="LGU207" s="201"/>
      <c r="LGV207" s="202"/>
      <c r="LGY207" s="80"/>
      <c r="LHC207" s="200"/>
      <c r="LHD207" s="201"/>
      <c r="LHE207" s="202"/>
      <c r="LHH207" s="80"/>
      <c r="LHL207" s="200"/>
      <c r="LHM207" s="201"/>
      <c r="LHN207" s="202"/>
      <c r="LHQ207" s="80"/>
      <c r="LHU207" s="200"/>
      <c r="LHV207" s="201"/>
      <c r="LHW207" s="202"/>
      <c r="LHZ207" s="80"/>
      <c r="LID207" s="200"/>
      <c r="LIE207" s="201"/>
      <c r="LIF207" s="202"/>
      <c r="LII207" s="80"/>
      <c r="LIM207" s="200"/>
      <c r="LIN207" s="201"/>
      <c r="LIO207" s="202"/>
      <c r="LIR207" s="80"/>
      <c r="LIV207" s="200"/>
      <c r="LIW207" s="201"/>
      <c r="LIX207" s="202"/>
      <c r="LJA207" s="80"/>
      <c r="LJE207" s="200"/>
      <c r="LJF207" s="201"/>
      <c r="LJG207" s="202"/>
      <c r="LJJ207" s="80"/>
      <c r="LJN207" s="200"/>
      <c r="LJO207" s="201"/>
      <c r="LJP207" s="202"/>
      <c r="LJS207" s="80"/>
      <c r="LJW207" s="200"/>
      <c r="LJX207" s="201"/>
      <c r="LJY207" s="202"/>
      <c r="LKB207" s="80"/>
      <c r="LKF207" s="200"/>
      <c r="LKG207" s="201"/>
      <c r="LKH207" s="202"/>
      <c r="LKK207" s="80"/>
      <c r="LKO207" s="200"/>
      <c r="LKP207" s="201"/>
      <c r="LKQ207" s="202"/>
      <c r="LKT207" s="80"/>
      <c r="LKX207" s="200"/>
      <c r="LKY207" s="201"/>
      <c r="LKZ207" s="202"/>
      <c r="LLC207" s="80"/>
      <c r="LLG207" s="200"/>
      <c r="LLH207" s="201"/>
      <c r="LLI207" s="202"/>
      <c r="LLL207" s="80"/>
      <c r="LLP207" s="200"/>
      <c r="LLQ207" s="201"/>
      <c r="LLR207" s="202"/>
      <c r="LLU207" s="80"/>
      <c r="LLY207" s="200"/>
      <c r="LLZ207" s="201"/>
      <c r="LMA207" s="202"/>
      <c r="LMD207" s="80"/>
      <c r="LMH207" s="200"/>
      <c r="LMI207" s="201"/>
      <c r="LMJ207" s="202"/>
      <c r="LMM207" s="80"/>
      <c r="LMQ207" s="200"/>
      <c r="LMR207" s="201"/>
      <c r="LMS207" s="202"/>
      <c r="LMV207" s="80"/>
      <c r="LMZ207" s="200"/>
      <c r="LNA207" s="201"/>
      <c r="LNB207" s="202"/>
      <c r="LNE207" s="80"/>
      <c r="LNI207" s="200"/>
      <c r="LNJ207" s="201"/>
      <c r="LNK207" s="202"/>
      <c r="LNN207" s="80"/>
      <c r="LNR207" s="200"/>
      <c r="LNS207" s="201"/>
      <c r="LNT207" s="202"/>
      <c r="LNW207" s="80"/>
      <c r="LOA207" s="200"/>
      <c r="LOB207" s="201"/>
      <c r="LOC207" s="202"/>
      <c r="LOF207" s="80"/>
      <c r="LOJ207" s="200"/>
      <c r="LOK207" s="201"/>
      <c r="LOL207" s="202"/>
      <c r="LOO207" s="80"/>
      <c r="LOS207" s="200"/>
      <c r="LOT207" s="201"/>
      <c r="LOU207" s="202"/>
      <c r="LOX207" s="80"/>
      <c r="LPB207" s="200"/>
      <c r="LPC207" s="201"/>
      <c r="LPD207" s="202"/>
      <c r="LPG207" s="80"/>
      <c r="LPK207" s="200"/>
      <c r="LPL207" s="201"/>
      <c r="LPM207" s="202"/>
      <c r="LPP207" s="80"/>
      <c r="LPT207" s="200"/>
      <c r="LPU207" s="201"/>
      <c r="LPV207" s="202"/>
      <c r="LPY207" s="80"/>
      <c r="LQC207" s="200"/>
      <c r="LQD207" s="201"/>
      <c r="LQE207" s="202"/>
      <c r="LQH207" s="80"/>
      <c r="LQL207" s="200"/>
      <c r="LQM207" s="201"/>
      <c r="LQN207" s="202"/>
      <c r="LQQ207" s="80"/>
      <c r="LQU207" s="200"/>
      <c r="LQV207" s="201"/>
      <c r="LQW207" s="202"/>
      <c r="LQZ207" s="80"/>
      <c r="LRD207" s="200"/>
      <c r="LRE207" s="201"/>
      <c r="LRF207" s="202"/>
      <c r="LRI207" s="80"/>
      <c r="LRM207" s="200"/>
      <c r="LRN207" s="201"/>
      <c r="LRO207" s="202"/>
      <c r="LRR207" s="80"/>
      <c r="LRV207" s="200"/>
      <c r="LRW207" s="201"/>
      <c r="LRX207" s="202"/>
      <c r="LSA207" s="80"/>
      <c r="LSE207" s="200"/>
      <c r="LSF207" s="201"/>
      <c r="LSG207" s="202"/>
      <c r="LSJ207" s="80"/>
      <c r="LSN207" s="200"/>
      <c r="LSO207" s="201"/>
      <c r="LSP207" s="202"/>
      <c r="LSS207" s="80"/>
      <c r="LSW207" s="200"/>
      <c r="LSX207" s="201"/>
      <c r="LSY207" s="202"/>
      <c r="LTB207" s="80"/>
      <c r="LTF207" s="200"/>
      <c r="LTG207" s="201"/>
      <c r="LTH207" s="202"/>
      <c r="LTK207" s="80"/>
      <c r="LTO207" s="200"/>
      <c r="LTP207" s="201"/>
      <c r="LTQ207" s="202"/>
      <c r="LTT207" s="80"/>
      <c r="LTX207" s="200"/>
      <c r="LTY207" s="201"/>
      <c r="LTZ207" s="202"/>
      <c r="LUC207" s="80"/>
      <c r="LUG207" s="200"/>
      <c r="LUH207" s="201"/>
      <c r="LUI207" s="202"/>
      <c r="LUL207" s="80"/>
      <c r="LUP207" s="200"/>
      <c r="LUQ207" s="201"/>
      <c r="LUR207" s="202"/>
      <c r="LUU207" s="80"/>
      <c r="LUY207" s="200"/>
      <c r="LUZ207" s="201"/>
      <c r="LVA207" s="202"/>
      <c r="LVD207" s="80"/>
      <c r="LVH207" s="200"/>
      <c r="LVI207" s="201"/>
      <c r="LVJ207" s="202"/>
      <c r="LVM207" s="80"/>
      <c r="LVQ207" s="200"/>
      <c r="LVR207" s="201"/>
      <c r="LVS207" s="202"/>
      <c r="LVV207" s="80"/>
      <c r="LVZ207" s="200"/>
      <c r="LWA207" s="201"/>
      <c r="LWB207" s="202"/>
      <c r="LWE207" s="80"/>
      <c r="LWI207" s="200"/>
      <c r="LWJ207" s="201"/>
      <c r="LWK207" s="202"/>
      <c r="LWN207" s="80"/>
      <c r="LWR207" s="200"/>
      <c r="LWS207" s="201"/>
      <c r="LWT207" s="202"/>
      <c r="LWW207" s="80"/>
      <c r="LXA207" s="200"/>
      <c r="LXB207" s="201"/>
      <c r="LXC207" s="202"/>
      <c r="LXF207" s="80"/>
      <c r="LXJ207" s="200"/>
      <c r="LXK207" s="201"/>
      <c r="LXL207" s="202"/>
      <c r="LXO207" s="80"/>
      <c r="LXS207" s="200"/>
      <c r="LXT207" s="201"/>
      <c r="LXU207" s="202"/>
      <c r="LXX207" s="80"/>
      <c r="LYB207" s="200"/>
      <c r="LYC207" s="201"/>
      <c r="LYD207" s="202"/>
      <c r="LYG207" s="80"/>
      <c r="LYK207" s="200"/>
      <c r="LYL207" s="201"/>
      <c r="LYM207" s="202"/>
      <c r="LYP207" s="80"/>
      <c r="LYT207" s="200"/>
      <c r="LYU207" s="201"/>
      <c r="LYV207" s="202"/>
      <c r="LYY207" s="80"/>
      <c r="LZC207" s="200"/>
      <c r="LZD207" s="201"/>
      <c r="LZE207" s="202"/>
      <c r="LZH207" s="80"/>
      <c r="LZL207" s="200"/>
      <c r="LZM207" s="201"/>
      <c r="LZN207" s="202"/>
      <c r="LZQ207" s="80"/>
      <c r="LZU207" s="200"/>
      <c r="LZV207" s="201"/>
      <c r="LZW207" s="202"/>
      <c r="LZZ207" s="80"/>
      <c r="MAD207" s="200"/>
      <c r="MAE207" s="201"/>
      <c r="MAF207" s="202"/>
      <c r="MAI207" s="80"/>
      <c r="MAM207" s="200"/>
      <c r="MAN207" s="201"/>
      <c r="MAO207" s="202"/>
      <c r="MAR207" s="80"/>
      <c r="MAV207" s="200"/>
      <c r="MAW207" s="201"/>
      <c r="MAX207" s="202"/>
      <c r="MBA207" s="80"/>
      <c r="MBE207" s="200"/>
      <c r="MBF207" s="201"/>
      <c r="MBG207" s="202"/>
      <c r="MBJ207" s="80"/>
      <c r="MBN207" s="200"/>
      <c r="MBO207" s="201"/>
      <c r="MBP207" s="202"/>
      <c r="MBS207" s="80"/>
      <c r="MBW207" s="200"/>
      <c r="MBX207" s="201"/>
      <c r="MBY207" s="202"/>
      <c r="MCB207" s="80"/>
      <c r="MCF207" s="200"/>
      <c r="MCG207" s="201"/>
      <c r="MCH207" s="202"/>
      <c r="MCK207" s="80"/>
      <c r="MCO207" s="200"/>
      <c r="MCP207" s="201"/>
      <c r="MCQ207" s="202"/>
      <c r="MCT207" s="80"/>
      <c r="MCX207" s="200"/>
      <c r="MCY207" s="201"/>
      <c r="MCZ207" s="202"/>
      <c r="MDC207" s="80"/>
      <c r="MDG207" s="200"/>
      <c r="MDH207" s="201"/>
      <c r="MDI207" s="202"/>
      <c r="MDL207" s="80"/>
      <c r="MDP207" s="200"/>
      <c r="MDQ207" s="201"/>
      <c r="MDR207" s="202"/>
      <c r="MDU207" s="80"/>
      <c r="MDY207" s="200"/>
      <c r="MDZ207" s="201"/>
      <c r="MEA207" s="202"/>
      <c r="MED207" s="80"/>
      <c r="MEH207" s="200"/>
      <c r="MEI207" s="201"/>
      <c r="MEJ207" s="202"/>
      <c r="MEM207" s="80"/>
      <c r="MEQ207" s="200"/>
      <c r="MER207" s="201"/>
      <c r="MES207" s="202"/>
      <c r="MEV207" s="80"/>
      <c r="MEZ207" s="200"/>
      <c r="MFA207" s="201"/>
      <c r="MFB207" s="202"/>
      <c r="MFE207" s="80"/>
      <c r="MFI207" s="200"/>
      <c r="MFJ207" s="201"/>
      <c r="MFK207" s="202"/>
      <c r="MFN207" s="80"/>
      <c r="MFR207" s="200"/>
      <c r="MFS207" s="201"/>
      <c r="MFT207" s="202"/>
      <c r="MFW207" s="80"/>
      <c r="MGA207" s="200"/>
      <c r="MGB207" s="201"/>
      <c r="MGC207" s="202"/>
      <c r="MGF207" s="80"/>
      <c r="MGJ207" s="200"/>
      <c r="MGK207" s="201"/>
      <c r="MGL207" s="202"/>
      <c r="MGO207" s="80"/>
      <c r="MGS207" s="200"/>
      <c r="MGT207" s="201"/>
      <c r="MGU207" s="202"/>
      <c r="MGX207" s="80"/>
      <c r="MHB207" s="200"/>
      <c r="MHC207" s="201"/>
      <c r="MHD207" s="202"/>
      <c r="MHG207" s="80"/>
      <c r="MHK207" s="200"/>
      <c r="MHL207" s="201"/>
      <c r="MHM207" s="202"/>
      <c r="MHP207" s="80"/>
      <c r="MHT207" s="200"/>
      <c r="MHU207" s="201"/>
      <c r="MHV207" s="202"/>
      <c r="MHY207" s="80"/>
      <c r="MIC207" s="200"/>
      <c r="MID207" s="201"/>
      <c r="MIE207" s="202"/>
      <c r="MIH207" s="80"/>
      <c r="MIL207" s="200"/>
      <c r="MIM207" s="201"/>
      <c r="MIN207" s="202"/>
      <c r="MIQ207" s="80"/>
      <c r="MIU207" s="200"/>
      <c r="MIV207" s="201"/>
      <c r="MIW207" s="202"/>
      <c r="MIZ207" s="80"/>
      <c r="MJD207" s="200"/>
      <c r="MJE207" s="201"/>
      <c r="MJF207" s="202"/>
      <c r="MJI207" s="80"/>
      <c r="MJM207" s="200"/>
      <c r="MJN207" s="201"/>
      <c r="MJO207" s="202"/>
      <c r="MJR207" s="80"/>
      <c r="MJV207" s="200"/>
      <c r="MJW207" s="201"/>
      <c r="MJX207" s="202"/>
      <c r="MKA207" s="80"/>
      <c r="MKE207" s="200"/>
      <c r="MKF207" s="201"/>
      <c r="MKG207" s="202"/>
      <c r="MKJ207" s="80"/>
      <c r="MKN207" s="200"/>
      <c r="MKO207" s="201"/>
      <c r="MKP207" s="202"/>
      <c r="MKS207" s="80"/>
      <c r="MKW207" s="200"/>
      <c r="MKX207" s="201"/>
      <c r="MKY207" s="202"/>
      <c r="MLB207" s="80"/>
      <c r="MLF207" s="200"/>
      <c r="MLG207" s="201"/>
      <c r="MLH207" s="202"/>
      <c r="MLK207" s="80"/>
      <c r="MLO207" s="200"/>
      <c r="MLP207" s="201"/>
      <c r="MLQ207" s="202"/>
      <c r="MLT207" s="80"/>
      <c r="MLX207" s="200"/>
      <c r="MLY207" s="201"/>
      <c r="MLZ207" s="202"/>
      <c r="MMC207" s="80"/>
      <c r="MMG207" s="200"/>
      <c r="MMH207" s="201"/>
      <c r="MMI207" s="202"/>
      <c r="MML207" s="80"/>
      <c r="MMP207" s="200"/>
      <c r="MMQ207" s="201"/>
      <c r="MMR207" s="202"/>
      <c r="MMU207" s="80"/>
      <c r="MMY207" s="200"/>
      <c r="MMZ207" s="201"/>
      <c r="MNA207" s="202"/>
      <c r="MND207" s="80"/>
      <c r="MNH207" s="200"/>
      <c r="MNI207" s="201"/>
      <c r="MNJ207" s="202"/>
      <c r="MNM207" s="80"/>
      <c r="MNQ207" s="200"/>
      <c r="MNR207" s="201"/>
      <c r="MNS207" s="202"/>
      <c r="MNV207" s="80"/>
      <c r="MNZ207" s="200"/>
      <c r="MOA207" s="201"/>
      <c r="MOB207" s="202"/>
      <c r="MOE207" s="80"/>
      <c r="MOI207" s="200"/>
      <c r="MOJ207" s="201"/>
      <c r="MOK207" s="202"/>
      <c r="MON207" s="80"/>
      <c r="MOR207" s="200"/>
      <c r="MOS207" s="201"/>
      <c r="MOT207" s="202"/>
      <c r="MOW207" s="80"/>
      <c r="MPA207" s="200"/>
      <c r="MPB207" s="201"/>
      <c r="MPC207" s="202"/>
      <c r="MPF207" s="80"/>
      <c r="MPJ207" s="200"/>
      <c r="MPK207" s="201"/>
      <c r="MPL207" s="202"/>
      <c r="MPO207" s="80"/>
      <c r="MPS207" s="200"/>
      <c r="MPT207" s="201"/>
      <c r="MPU207" s="202"/>
      <c r="MPX207" s="80"/>
      <c r="MQB207" s="200"/>
      <c r="MQC207" s="201"/>
      <c r="MQD207" s="202"/>
      <c r="MQG207" s="80"/>
      <c r="MQK207" s="200"/>
      <c r="MQL207" s="201"/>
      <c r="MQM207" s="202"/>
      <c r="MQP207" s="80"/>
      <c r="MQT207" s="200"/>
      <c r="MQU207" s="201"/>
      <c r="MQV207" s="202"/>
      <c r="MQY207" s="80"/>
      <c r="MRC207" s="200"/>
      <c r="MRD207" s="201"/>
      <c r="MRE207" s="202"/>
      <c r="MRH207" s="80"/>
      <c r="MRL207" s="200"/>
      <c r="MRM207" s="201"/>
      <c r="MRN207" s="202"/>
      <c r="MRQ207" s="80"/>
      <c r="MRU207" s="200"/>
      <c r="MRV207" s="201"/>
      <c r="MRW207" s="202"/>
      <c r="MRZ207" s="80"/>
      <c r="MSD207" s="200"/>
      <c r="MSE207" s="201"/>
      <c r="MSF207" s="202"/>
      <c r="MSI207" s="80"/>
      <c r="MSM207" s="200"/>
      <c r="MSN207" s="201"/>
      <c r="MSO207" s="202"/>
      <c r="MSR207" s="80"/>
      <c r="MSV207" s="200"/>
      <c r="MSW207" s="201"/>
      <c r="MSX207" s="202"/>
      <c r="MTA207" s="80"/>
      <c r="MTE207" s="200"/>
      <c r="MTF207" s="201"/>
      <c r="MTG207" s="202"/>
      <c r="MTJ207" s="80"/>
      <c r="MTN207" s="200"/>
      <c r="MTO207" s="201"/>
      <c r="MTP207" s="202"/>
      <c r="MTS207" s="80"/>
      <c r="MTW207" s="200"/>
      <c r="MTX207" s="201"/>
      <c r="MTY207" s="202"/>
      <c r="MUB207" s="80"/>
      <c r="MUF207" s="200"/>
      <c r="MUG207" s="201"/>
      <c r="MUH207" s="202"/>
      <c r="MUK207" s="80"/>
      <c r="MUO207" s="200"/>
      <c r="MUP207" s="201"/>
      <c r="MUQ207" s="202"/>
      <c r="MUT207" s="80"/>
      <c r="MUX207" s="200"/>
      <c r="MUY207" s="201"/>
      <c r="MUZ207" s="202"/>
      <c r="MVC207" s="80"/>
      <c r="MVG207" s="200"/>
      <c r="MVH207" s="201"/>
      <c r="MVI207" s="202"/>
      <c r="MVL207" s="80"/>
      <c r="MVP207" s="200"/>
      <c r="MVQ207" s="201"/>
      <c r="MVR207" s="202"/>
      <c r="MVU207" s="80"/>
      <c r="MVY207" s="200"/>
      <c r="MVZ207" s="201"/>
      <c r="MWA207" s="202"/>
      <c r="MWD207" s="80"/>
      <c r="MWH207" s="200"/>
      <c r="MWI207" s="201"/>
      <c r="MWJ207" s="202"/>
      <c r="MWM207" s="80"/>
      <c r="MWQ207" s="200"/>
      <c r="MWR207" s="201"/>
      <c r="MWS207" s="202"/>
      <c r="MWV207" s="80"/>
      <c r="MWZ207" s="200"/>
      <c r="MXA207" s="201"/>
      <c r="MXB207" s="202"/>
      <c r="MXE207" s="80"/>
      <c r="MXI207" s="200"/>
      <c r="MXJ207" s="201"/>
      <c r="MXK207" s="202"/>
      <c r="MXN207" s="80"/>
      <c r="MXR207" s="200"/>
      <c r="MXS207" s="201"/>
      <c r="MXT207" s="202"/>
      <c r="MXW207" s="80"/>
      <c r="MYA207" s="200"/>
      <c r="MYB207" s="201"/>
      <c r="MYC207" s="202"/>
      <c r="MYF207" s="80"/>
      <c r="MYJ207" s="200"/>
      <c r="MYK207" s="201"/>
      <c r="MYL207" s="202"/>
      <c r="MYO207" s="80"/>
      <c r="MYS207" s="200"/>
      <c r="MYT207" s="201"/>
      <c r="MYU207" s="202"/>
      <c r="MYX207" s="80"/>
      <c r="MZB207" s="200"/>
      <c r="MZC207" s="201"/>
      <c r="MZD207" s="202"/>
      <c r="MZG207" s="80"/>
      <c r="MZK207" s="200"/>
      <c r="MZL207" s="201"/>
      <c r="MZM207" s="202"/>
      <c r="MZP207" s="80"/>
      <c r="MZT207" s="200"/>
      <c r="MZU207" s="201"/>
      <c r="MZV207" s="202"/>
      <c r="MZY207" s="80"/>
      <c r="NAC207" s="200"/>
      <c r="NAD207" s="201"/>
      <c r="NAE207" s="202"/>
      <c r="NAH207" s="80"/>
      <c r="NAL207" s="200"/>
      <c r="NAM207" s="201"/>
      <c r="NAN207" s="202"/>
      <c r="NAQ207" s="80"/>
      <c r="NAU207" s="200"/>
      <c r="NAV207" s="201"/>
      <c r="NAW207" s="202"/>
      <c r="NAZ207" s="80"/>
      <c r="NBD207" s="200"/>
      <c r="NBE207" s="201"/>
      <c r="NBF207" s="202"/>
      <c r="NBI207" s="80"/>
      <c r="NBM207" s="200"/>
      <c r="NBN207" s="201"/>
      <c r="NBO207" s="202"/>
      <c r="NBR207" s="80"/>
      <c r="NBV207" s="200"/>
      <c r="NBW207" s="201"/>
      <c r="NBX207" s="202"/>
      <c r="NCA207" s="80"/>
      <c r="NCE207" s="200"/>
      <c r="NCF207" s="201"/>
      <c r="NCG207" s="202"/>
      <c r="NCJ207" s="80"/>
      <c r="NCN207" s="200"/>
      <c r="NCO207" s="201"/>
      <c r="NCP207" s="202"/>
      <c r="NCS207" s="80"/>
      <c r="NCW207" s="200"/>
      <c r="NCX207" s="201"/>
      <c r="NCY207" s="202"/>
      <c r="NDB207" s="80"/>
      <c r="NDF207" s="200"/>
      <c r="NDG207" s="201"/>
      <c r="NDH207" s="202"/>
      <c r="NDK207" s="80"/>
      <c r="NDO207" s="200"/>
      <c r="NDP207" s="201"/>
      <c r="NDQ207" s="202"/>
      <c r="NDT207" s="80"/>
      <c r="NDX207" s="200"/>
      <c r="NDY207" s="201"/>
      <c r="NDZ207" s="202"/>
      <c r="NEC207" s="80"/>
      <c r="NEG207" s="200"/>
      <c r="NEH207" s="201"/>
      <c r="NEI207" s="202"/>
      <c r="NEL207" s="80"/>
      <c r="NEP207" s="200"/>
      <c r="NEQ207" s="201"/>
      <c r="NER207" s="202"/>
      <c r="NEU207" s="80"/>
      <c r="NEY207" s="200"/>
      <c r="NEZ207" s="201"/>
      <c r="NFA207" s="202"/>
      <c r="NFD207" s="80"/>
      <c r="NFH207" s="200"/>
      <c r="NFI207" s="201"/>
      <c r="NFJ207" s="202"/>
      <c r="NFM207" s="80"/>
      <c r="NFQ207" s="200"/>
      <c r="NFR207" s="201"/>
      <c r="NFS207" s="202"/>
      <c r="NFV207" s="80"/>
      <c r="NFZ207" s="200"/>
      <c r="NGA207" s="201"/>
      <c r="NGB207" s="202"/>
      <c r="NGE207" s="80"/>
      <c r="NGI207" s="200"/>
      <c r="NGJ207" s="201"/>
      <c r="NGK207" s="202"/>
      <c r="NGN207" s="80"/>
      <c r="NGR207" s="200"/>
      <c r="NGS207" s="201"/>
      <c r="NGT207" s="202"/>
      <c r="NGW207" s="80"/>
      <c r="NHA207" s="200"/>
      <c r="NHB207" s="201"/>
      <c r="NHC207" s="202"/>
      <c r="NHF207" s="80"/>
      <c r="NHJ207" s="200"/>
      <c r="NHK207" s="201"/>
      <c r="NHL207" s="202"/>
      <c r="NHO207" s="80"/>
      <c r="NHS207" s="200"/>
      <c r="NHT207" s="201"/>
      <c r="NHU207" s="202"/>
      <c r="NHX207" s="80"/>
      <c r="NIB207" s="200"/>
      <c r="NIC207" s="201"/>
      <c r="NID207" s="202"/>
      <c r="NIG207" s="80"/>
      <c r="NIK207" s="200"/>
      <c r="NIL207" s="201"/>
      <c r="NIM207" s="202"/>
      <c r="NIP207" s="80"/>
      <c r="NIT207" s="200"/>
      <c r="NIU207" s="201"/>
      <c r="NIV207" s="202"/>
      <c r="NIY207" s="80"/>
      <c r="NJC207" s="200"/>
      <c r="NJD207" s="201"/>
      <c r="NJE207" s="202"/>
      <c r="NJH207" s="80"/>
      <c r="NJL207" s="200"/>
      <c r="NJM207" s="201"/>
      <c r="NJN207" s="202"/>
      <c r="NJQ207" s="80"/>
      <c r="NJU207" s="200"/>
      <c r="NJV207" s="201"/>
      <c r="NJW207" s="202"/>
      <c r="NJZ207" s="80"/>
      <c r="NKD207" s="200"/>
      <c r="NKE207" s="201"/>
      <c r="NKF207" s="202"/>
      <c r="NKI207" s="80"/>
      <c r="NKM207" s="200"/>
      <c r="NKN207" s="201"/>
      <c r="NKO207" s="202"/>
      <c r="NKR207" s="80"/>
      <c r="NKV207" s="200"/>
      <c r="NKW207" s="201"/>
      <c r="NKX207" s="202"/>
      <c r="NLA207" s="80"/>
      <c r="NLE207" s="200"/>
      <c r="NLF207" s="201"/>
      <c r="NLG207" s="202"/>
      <c r="NLJ207" s="80"/>
      <c r="NLN207" s="200"/>
      <c r="NLO207" s="201"/>
      <c r="NLP207" s="202"/>
      <c r="NLS207" s="80"/>
      <c r="NLW207" s="200"/>
      <c r="NLX207" s="201"/>
      <c r="NLY207" s="202"/>
      <c r="NMB207" s="80"/>
      <c r="NMF207" s="200"/>
      <c r="NMG207" s="201"/>
      <c r="NMH207" s="202"/>
      <c r="NMK207" s="80"/>
      <c r="NMO207" s="200"/>
      <c r="NMP207" s="201"/>
      <c r="NMQ207" s="202"/>
      <c r="NMT207" s="80"/>
      <c r="NMX207" s="200"/>
      <c r="NMY207" s="201"/>
      <c r="NMZ207" s="202"/>
      <c r="NNC207" s="80"/>
      <c r="NNG207" s="200"/>
      <c r="NNH207" s="201"/>
      <c r="NNI207" s="202"/>
      <c r="NNL207" s="80"/>
      <c r="NNP207" s="200"/>
      <c r="NNQ207" s="201"/>
      <c r="NNR207" s="202"/>
      <c r="NNU207" s="80"/>
      <c r="NNY207" s="200"/>
      <c r="NNZ207" s="201"/>
      <c r="NOA207" s="202"/>
      <c r="NOD207" s="80"/>
      <c r="NOH207" s="200"/>
      <c r="NOI207" s="201"/>
      <c r="NOJ207" s="202"/>
      <c r="NOM207" s="80"/>
      <c r="NOQ207" s="200"/>
      <c r="NOR207" s="201"/>
      <c r="NOS207" s="202"/>
      <c r="NOV207" s="80"/>
      <c r="NOZ207" s="200"/>
      <c r="NPA207" s="201"/>
      <c r="NPB207" s="202"/>
      <c r="NPE207" s="80"/>
      <c r="NPI207" s="200"/>
      <c r="NPJ207" s="201"/>
      <c r="NPK207" s="202"/>
      <c r="NPN207" s="80"/>
      <c r="NPR207" s="200"/>
      <c r="NPS207" s="201"/>
      <c r="NPT207" s="202"/>
      <c r="NPW207" s="80"/>
      <c r="NQA207" s="200"/>
      <c r="NQB207" s="201"/>
      <c r="NQC207" s="202"/>
      <c r="NQF207" s="80"/>
      <c r="NQJ207" s="200"/>
      <c r="NQK207" s="201"/>
      <c r="NQL207" s="202"/>
      <c r="NQO207" s="80"/>
      <c r="NQS207" s="200"/>
      <c r="NQT207" s="201"/>
      <c r="NQU207" s="202"/>
      <c r="NQX207" s="80"/>
      <c r="NRB207" s="200"/>
      <c r="NRC207" s="201"/>
      <c r="NRD207" s="202"/>
      <c r="NRG207" s="80"/>
      <c r="NRK207" s="200"/>
      <c r="NRL207" s="201"/>
      <c r="NRM207" s="202"/>
      <c r="NRP207" s="80"/>
      <c r="NRT207" s="200"/>
      <c r="NRU207" s="201"/>
      <c r="NRV207" s="202"/>
      <c r="NRY207" s="80"/>
      <c r="NSC207" s="200"/>
      <c r="NSD207" s="201"/>
      <c r="NSE207" s="202"/>
      <c r="NSH207" s="80"/>
      <c r="NSL207" s="200"/>
      <c r="NSM207" s="201"/>
      <c r="NSN207" s="202"/>
      <c r="NSQ207" s="80"/>
      <c r="NSU207" s="200"/>
      <c r="NSV207" s="201"/>
      <c r="NSW207" s="202"/>
      <c r="NSZ207" s="80"/>
      <c r="NTD207" s="200"/>
      <c r="NTE207" s="201"/>
      <c r="NTF207" s="202"/>
      <c r="NTI207" s="80"/>
      <c r="NTM207" s="200"/>
      <c r="NTN207" s="201"/>
      <c r="NTO207" s="202"/>
      <c r="NTR207" s="80"/>
      <c r="NTV207" s="200"/>
      <c r="NTW207" s="201"/>
      <c r="NTX207" s="202"/>
      <c r="NUA207" s="80"/>
      <c r="NUE207" s="200"/>
      <c r="NUF207" s="201"/>
      <c r="NUG207" s="202"/>
      <c r="NUJ207" s="80"/>
      <c r="NUN207" s="200"/>
      <c r="NUO207" s="201"/>
      <c r="NUP207" s="202"/>
      <c r="NUS207" s="80"/>
      <c r="NUW207" s="200"/>
      <c r="NUX207" s="201"/>
      <c r="NUY207" s="202"/>
      <c r="NVB207" s="80"/>
      <c r="NVF207" s="200"/>
      <c r="NVG207" s="201"/>
      <c r="NVH207" s="202"/>
      <c r="NVK207" s="80"/>
      <c r="NVO207" s="200"/>
      <c r="NVP207" s="201"/>
      <c r="NVQ207" s="202"/>
      <c r="NVT207" s="80"/>
      <c r="NVX207" s="200"/>
      <c r="NVY207" s="201"/>
      <c r="NVZ207" s="202"/>
      <c r="NWC207" s="80"/>
      <c r="NWG207" s="200"/>
      <c r="NWH207" s="201"/>
      <c r="NWI207" s="202"/>
      <c r="NWL207" s="80"/>
      <c r="NWP207" s="200"/>
      <c r="NWQ207" s="201"/>
      <c r="NWR207" s="202"/>
      <c r="NWU207" s="80"/>
      <c r="NWY207" s="200"/>
      <c r="NWZ207" s="201"/>
      <c r="NXA207" s="202"/>
      <c r="NXD207" s="80"/>
      <c r="NXH207" s="200"/>
      <c r="NXI207" s="201"/>
      <c r="NXJ207" s="202"/>
      <c r="NXM207" s="80"/>
      <c r="NXQ207" s="200"/>
      <c r="NXR207" s="201"/>
      <c r="NXS207" s="202"/>
      <c r="NXV207" s="80"/>
      <c r="NXZ207" s="200"/>
      <c r="NYA207" s="201"/>
      <c r="NYB207" s="202"/>
      <c r="NYE207" s="80"/>
      <c r="NYI207" s="200"/>
      <c r="NYJ207" s="201"/>
      <c r="NYK207" s="202"/>
      <c r="NYN207" s="80"/>
      <c r="NYR207" s="200"/>
      <c r="NYS207" s="201"/>
      <c r="NYT207" s="202"/>
      <c r="NYW207" s="80"/>
      <c r="NZA207" s="200"/>
      <c r="NZB207" s="201"/>
      <c r="NZC207" s="202"/>
      <c r="NZF207" s="80"/>
      <c r="NZJ207" s="200"/>
      <c r="NZK207" s="201"/>
      <c r="NZL207" s="202"/>
      <c r="NZO207" s="80"/>
      <c r="NZS207" s="200"/>
      <c r="NZT207" s="201"/>
      <c r="NZU207" s="202"/>
      <c r="NZX207" s="80"/>
      <c r="OAB207" s="200"/>
      <c r="OAC207" s="201"/>
      <c r="OAD207" s="202"/>
      <c r="OAG207" s="80"/>
      <c r="OAK207" s="200"/>
      <c r="OAL207" s="201"/>
      <c r="OAM207" s="202"/>
      <c r="OAP207" s="80"/>
      <c r="OAT207" s="200"/>
      <c r="OAU207" s="201"/>
      <c r="OAV207" s="202"/>
      <c r="OAY207" s="80"/>
      <c r="OBC207" s="200"/>
      <c r="OBD207" s="201"/>
      <c r="OBE207" s="202"/>
      <c r="OBH207" s="80"/>
      <c r="OBL207" s="200"/>
      <c r="OBM207" s="201"/>
      <c r="OBN207" s="202"/>
      <c r="OBQ207" s="80"/>
      <c r="OBU207" s="200"/>
      <c r="OBV207" s="201"/>
      <c r="OBW207" s="202"/>
      <c r="OBZ207" s="80"/>
      <c r="OCD207" s="200"/>
      <c r="OCE207" s="201"/>
      <c r="OCF207" s="202"/>
      <c r="OCI207" s="80"/>
      <c r="OCM207" s="200"/>
      <c r="OCN207" s="201"/>
      <c r="OCO207" s="202"/>
      <c r="OCR207" s="80"/>
      <c r="OCV207" s="200"/>
      <c r="OCW207" s="201"/>
      <c r="OCX207" s="202"/>
      <c r="ODA207" s="80"/>
      <c r="ODE207" s="200"/>
      <c r="ODF207" s="201"/>
      <c r="ODG207" s="202"/>
      <c r="ODJ207" s="80"/>
      <c r="ODN207" s="200"/>
      <c r="ODO207" s="201"/>
      <c r="ODP207" s="202"/>
      <c r="ODS207" s="80"/>
      <c r="ODW207" s="200"/>
      <c r="ODX207" s="201"/>
      <c r="ODY207" s="202"/>
      <c r="OEB207" s="80"/>
      <c r="OEF207" s="200"/>
      <c r="OEG207" s="201"/>
      <c r="OEH207" s="202"/>
      <c r="OEK207" s="80"/>
      <c r="OEO207" s="200"/>
      <c r="OEP207" s="201"/>
      <c r="OEQ207" s="202"/>
      <c r="OET207" s="80"/>
      <c r="OEX207" s="200"/>
      <c r="OEY207" s="201"/>
      <c r="OEZ207" s="202"/>
      <c r="OFC207" s="80"/>
      <c r="OFG207" s="200"/>
      <c r="OFH207" s="201"/>
      <c r="OFI207" s="202"/>
      <c r="OFL207" s="80"/>
      <c r="OFP207" s="200"/>
      <c r="OFQ207" s="201"/>
      <c r="OFR207" s="202"/>
      <c r="OFU207" s="80"/>
      <c r="OFY207" s="200"/>
      <c r="OFZ207" s="201"/>
      <c r="OGA207" s="202"/>
      <c r="OGD207" s="80"/>
      <c r="OGH207" s="200"/>
      <c r="OGI207" s="201"/>
      <c r="OGJ207" s="202"/>
      <c r="OGM207" s="80"/>
      <c r="OGQ207" s="200"/>
      <c r="OGR207" s="201"/>
      <c r="OGS207" s="202"/>
      <c r="OGV207" s="80"/>
      <c r="OGZ207" s="200"/>
      <c r="OHA207" s="201"/>
      <c r="OHB207" s="202"/>
      <c r="OHE207" s="80"/>
      <c r="OHI207" s="200"/>
      <c r="OHJ207" s="201"/>
      <c r="OHK207" s="202"/>
      <c r="OHN207" s="80"/>
      <c r="OHR207" s="200"/>
      <c r="OHS207" s="201"/>
      <c r="OHT207" s="202"/>
      <c r="OHW207" s="80"/>
      <c r="OIA207" s="200"/>
      <c r="OIB207" s="201"/>
      <c r="OIC207" s="202"/>
      <c r="OIF207" s="80"/>
      <c r="OIJ207" s="200"/>
      <c r="OIK207" s="201"/>
      <c r="OIL207" s="202"/>
      <c r="OIO207" s="80"/>
      <c r="OIS207" s="200"/>
      <c r="OIT207" s="201"/>
      <c r="OIU207" s="202"/>
      <c r="OIX207" s="80"/>
      <c r="OJB207" s="200"/>
      <c r="OJC207" s="201"/>
      <c r="OJD207" s="202"/>
      <c r="OJG207" s="80"/>
      <c r="OJK207" s="200"/>
      <c r="OJL207" s="201"/>
      <c r="OJM207" s="202"/>
      <c r="OJP207" s="80"/>
      <c r="OJT207" s="200"/>
      <c r="OJU207" s="201"/>
      <c r="OJV207" s="202"/>
      <c r="OJY207" s="80"/>
      <c r="OKC207" s="200"/>
      <c r="OKD207" s="201"/>
      <c r="OKE207" s="202"/>
      <c r="OKH207" s="80"/>
      <c r="OKL207" s="200"/>
      <c r="OKM207" s="201"/>
      <c r="OKN207" s="202"/>
      <c r="OKQ207" s="80"/>
      <c r="OKU207" s="200"/>
      <c r="OKV207" s="201"/>
      <c r="OKW207" s="202"/>
      <c r="OKZ207" s="80"/>
      <c r="OLD207" s="200"/>
      <c r="OLE207" s="201"/>
      <c r="OLF207" s="202"/>
      <c r="OLI207" s="80"/>
      <c r="OLM207" s="200"/>
      <c r="OLN207" s="201"/>
      <c r="OLO207" s="202"/>
      <c r="OLR207" s="80"/>
      <c r="OLV207" s="200"/>
      <c r="OLW207" s="201"/>
      <c r="OLX207" s="202"/>
      <c r="OMA207" s="80"/>
      <c r="OME207" s="200"/>
      <c r="OMF207" s="201"/>
      <c r="OMG207" s="202"/>
      <c r="OMJ207" s="80"/>
      <c r="OMN207" s="200"/>
      <c r="OMO207" s="201"/>
      <c r="OMP207" s="202"/>
      <c r="OMS207" s="80"/>
      <c r="OMW207" s="200"/>
      <c r="OMX207" s="201"/>
      <c r="OMY207" s="202"/>
      <c r="ONB207" s="80"/>
      <c r="ONF207" s="200"/>
      <c r="ONG207" s="201"/>
      <c r="ONH207" s="202"/>
      <c r="ONK207" s="80"/>
      <c r="ONO207" s="200"/>
      <c r="ONP207" s="201"/>
      <c r="ONQ207" s="202"/>
      <c r="ONT207" s="80"/>
      <c r="ONX207" s="200"/>
      <c r="ONY207" s="201"/>
      <c r="ONZ207" s="202"/>
      <c r="OOC207" s="80"/>
      <c r="OOG207" s="200"/>
      <c r="OOH207" s="201"/>
      <c r="OOI207" s="202"/>
      <c r="OOL207" s="80"/>
      <c r="OOP207" s="200"/>
      <c r="OOQ207" s="201"/>
      <c r="OOR207" s="202"/>
      <c r="OOU207" s="80"/>
      <c r="OOY207" s="200"/>
      <c r="OOZ207" s="201"/>
      <c r="OPA207" s="202"/>
      <c r="OPD207" s="80"/>
      <c r="OPH207" s="200"/>
      <c r="OPI207" s="201"/>
      <c r="OPJ207" s="202"/>
      <c r="OPM207" s="80"/>
      <c r="OPQ207" s="200"/>
      <c r="OPR207" s="201"/>
      <c r="OPS207" s="202"/>
      <c r="OPV207" s="80"/>
      <c r="OPZ207" s="200"/>
      <c r="OQA207" s="201"/>
      <c r="OQB207" s="202"/>
      <c r="OQE207" s="80"/>
      <c r="OQI207" s="200"/>
      <c r="OQJ207" s="201"/>
      <c r="OQK207" s="202"/>
      <c r="OQN207" s="80"/>
      <c r="OQR207" s="200"/>
      <c r="OQS207" s="201"/>
      <c r="OQT207" s="202"/>
      <c r="OQW207" s="80"/>
      <c r="ORA207" s="200"/>
      <c r="ORB207" s="201"/>
      <c r="ORC207" s="202"/>
      <c r="ORF207" s="80"/>
      <c r="ORJ207" s="200"/>
      <c r="ORK207" s="201"/>
      <c r="ORL207" s="202"/>
      <c r="ORO207" s="80"/>
      <c r="ORS207" s="200"/>
      <c r="ORT207" s="201"/>
      <c r="ORU207" s="202"/>
      <c r="ORX207" s="80"/>
      <c r="OSB207" s="200"/>
      <c r="OSC207" s="201"/>
      <c r="OSD207" s="202"/>
      <c r="OSG207" s="80"/>
      <c r="OSK207" s="200"/>
      <c r="OSL207" s="201"/>
      <c r="OSM207" s="202"/>
      <c r="OSP207" s="80"/>
      <c r="OST207" s="200"/>
      <c r="OSU207" s="201"/>
      <c r="OSV207" s="202"/>
      <c r="OSY207" s="80"/>
      <c r="OTC207" s="200"/>
      <c r="OTD207" s="201"/>
      <c r="OTE207" s="202"/>
      <c r="OTH207" s="80"/>
      <c r="OTL207" s="200"/>
      <c r="OTM207" s="201"/>
      <c r="OTN207" s="202"/>
      <c r="OTQ207" s="80"/>
      <c r="OTU207" s="200"/>
      <c r="OTV207" s="201"/>
      <c r="OTW207" s="202"/>
      <c r="OTZ207" s="80"/>
      <c r="OUD207" s="200"/>
      <c r="OUE207" s="201"/>
      <c r="OUF207" s="202"/>
      <c r="OUI207" s="80"/>
      <c r="OUM207" s="200"/>
      <c r="OUN207" s="201"/>
      <c r="OUO207" s="202"/>
      <c r="OUR207" s="80"/>
      <c r="OUV207" s="200"/>
      <c r="OUW207" s="201"/>
      <c r="OUX207" s="202"/>
      <c r="OVA207" s="80"/>
      <c r="OVE207" s="200"/>
      <c r="OVF207" s="201"/>
      <c r="OVG207" s="202"/>
      <c r="OVJ207" s="80"/>
      <c r="OVN207" s="200"/>
      <c r="OVO207" s="201"/>
      <c r="OVP207" s="202"/>
      <c r="OVS207" s="80"/>
      <c r="OVW207" s="200"/>
      <c r="OVX207" s="201"/>
      <c r="OVY207" s="202"/>
      <c r="OWB207" s="80"/>
      <c r="OWF207" s="200"/>
      <c r="OWG207" s="201"/>
      <c r="OWH207" s="202"/>
      <c r="OWK207" s="80"/>
      <c r="OWO207" s="200"/>
      <c r="OWP207" s="201"/>
      <c r="OWQ207" s="202"/>
      <c r="OWT207" s="80"/>
      <c r="OWX207" s="200"/>
      <c r="OWY207" s="201"/>
      <c r="OWZ207" s="202"/>
      <c r="OXC207" s="80"/>
      <c r="OXG207" s="200"/>
      <c r="OXH207" s="201"/>
      <c r="OXI207" s="202"/>
      <c r="OXL207" s="80"/>
      <c r="OXP207" s="200"/>
      <c r="OXQ207" s="201"/>
      <c r="OXR207" s="202"/>
      <c r="OXU207" s="80"/>
      <c r="OXY207" s="200"/>
      <c r="OXZ207" s="201"/>
      <c r="OYA207" s="202"/>
      <c r="OYD207" s="80"/>
      <c r="OYH207" s="200"/>
      <c r="OYI207" s="201"/>
      <c r="OYJ207" s="202"/>
      <c r="OYM207" s="80"/>
      <c r="OYQ207" s="200"/>
      <c r="OYR207" s="201"/>
      <c r="OYS207" s="202"/>
      <c r="OYV207" s="80"/>
      <c r="OYZ207" s="200"/>
      <c r="OZA207" s="201"/>
      <c r="OZB207" s="202"/>
      <c r="OZE207" s="80"/>
      <c r="OZI207" s="200"/>
      <c r="OZJ207" s="201"/>
      <c r="OZK207" s="202"/>
      <c r="OZN207" s="80"/>
      <c r="OZR207" s="200"/>
      <c r="OZS207" s="201"/>
      <c r="OZT207" s="202"/>
      <c r="OZW207" s="80"/>
      <c r="PAA207" s="200"/>
      <c r="PAB207" s="201"/>
      <c r="PAC207" s="202"/>
      <c r="PAF207" s="80"/>
      <c r="PAJ207" s="200"/>
      <c r="PAK207" s="201"/>
      <c r="PAL207" s="202"/>
      <c r="PAO207" s="80"/>
      <c r="PAS207" s="200"/>
      <c r="PAT207" s="201"/>
      <c r="PAU207" s="202"/>
      <c r="PAX207" s="80"/>
      <c r="PBB207" s="200"/>
      <c r="PBC207" s="201"/>
      <c r="PBD207" s="202"/>
      <c r="PBG207" s="80"/>
      <c r="PBK207" s="200"/>
      <c r="PBL207" s="201"/>
      <c r="PBM207" s="202"/>
      <c r="PBP207" s="80"/>
      <c r="PBT207" s="200"/>
      <c r="PBU207" s="201"/>
      <c r="PBV207" s="202"/>
      <c r="PBY207" s="80"/>
      <c r="PCC207" s="200"/>
      <c r="PCD207" s="201"/>
      <c r="PCE207" s="202"/>
      <c r="PCH207" s="80"/>
      <c r="PCL207" s="200"/>
      <c r="PCM207" s="201"/>
      <c r="PCN207" s="202"/>
      <c r="PCQ207" s="80"/>
      <c r="PCU207" s="200"/>
      <c r="PCV207" s="201"/>
      <c r="PCW207" s="202"/>
      <c r="PCZ207" s="80"/>
      <c r="PDD207" s="200"/>
      <c r="PDE207" s="201"/>
      <c r="PDF207" s="202"/>
      <c r="PDI207" s="80"/>
      <c r="PDM207" s="200"/>
      <c r="PDN207" s="201"/>
      <c r="PDO207" s="202"/>
      <c r="PDR207" s="80"/>
      <c r="PDV207" s="200"/>
      <c r="PDW207" s="201"/>
      <c r="PDX207" s="202"/>
      <c r="PEA207" s="80"/>
      <c r="PEE207" s="200"/>
      <c r="PEF207" s="201"/>
      <c r="PEG207" s="202"/>
      <c r="PEJ207" s="80"/>
      <c r="PEN207" s="200"/>
      <c r="PEO207" s="201"/>
      <c r="PEP207" s="202"/>
      <c r="PES207" s="80"/>
      <c r="PEW207" s="200"/>
      <c r="PEX207" s="201"/>
      <c r="PEY207" s="202"/>
      <c r="PFB207" s="80"/>
      <c r="PFF207" s="200"/>
      <c r="PFG207" s="201"/>
      <c r="PFH207" s="202"/>
      <c r="PFK207" s="80"/>
      <c r="PFO207" s="200"/>
      <c r="PFP207" s="201"/>
      <c r="PFQ207" s="202"/>
      <c r="PFT207" s="80"/>
      <c r="PFX207" s="200"/>
      <c r="PFY207" s="201"/>
      <c r="PFZ207" s="202"/>
      <c r="PGC207" s="80"/>
      <c r="PGG207" s="200"/>
      <c r="PGH207" s="201"/>
      <c r="PGI207" s="202"/>
      <c r="PGL207" s="80"/>
      <c r="PGP207" s="200"/>
      <c r="PGQ207" s="201"/>
      <c r="PGR207" s="202"/>
      <c r="PGU207" s="80"/>
      <c r="PGY207" s="200"/>
      <c r="PGZ207" s="201"/>
      <c r="PHA207" s="202"/>
      <c r="PHD207" s="80"/>
      <c r="PHH207" s="200"/>
      <c r="PHI207" s="201"/>
      <c r="PHJ207" s="202"/>
      <c r="PHM207" s="80"/>
      <c r="PHQ207" s="200"/>
      <c r="PHR207" s="201"/>
      <c r="PHS207" s="202"/>
      <c r="PHV207" s="80"/>
      <c r="PHZ207" s="200"/>
      <c r="PIA207" s="201"/>
      <c r="PIB207" s="202"/>
      <c r="PIE207" s="80"/>
      <c r="PII207" s="200"/>
      <c r="PIJ207" s="201"/>
      <c r="PIK207" s="202"/>
      <c r="PIN207" s="80"/>
      <c r="PIR207" s="200"/>
      <c r="PIS207" s="201"/>
      <c r="PIT207" s="202"/>
      <c r="PIW207" s="80"/>
      <c r="PJA207" s="200"/>
      <c r="PJB207" s="201"/>
      <c r="PJC207" s="202"/>
      <c r="PJF207" s="80"/>
      <c r="PJJ207" s="200"/>
      <c r="PJK207" s="201"/>
      <c r="PJL207" s="202"/>
      <c r="PJO207" s="80"/>
      <c r="PJS207" s="200"/>
      <c r="PJT207" s="201"/>
      <c r="PJU207" s="202"/>
      <c r="PJX207" s="80"/>
      <c r="PKB207" s="200"/>
      <c r="PKC207" s="201"/>
      <c r="PKD207" s="202"/>
      <c r="PKG207" s="80"/>
      <c r="PKK207" s="200"/>
      <c r="PKL207" s="201"/>
      <c r="PKM207" s="202"/>
      <c r="PKP207" s="80"/>
      <c r="PKT207" s="200"/>
      <c r="PKU207" s="201"/>
      <c r="PKV207" s="202"/>
      <c r="PKY207" s="80"/>
      <c r="PLC207" s="200"/>
      <c r="PLD207" s="201"/>
      <c r="PLE207" s="202"/>
      <c r="PLH207" s="80"/>
      <c r="PLL207" s="200"/>
      <c r="PLM207" s="201"/>
      <c r="PLN207" s="202"/>
      <c r="PLQ207" s="80"/>
      <c r="PLU207" s="200"/>
      <c r="PLV207" s="201"/>
      <c r="PLW207" s="202"/>
      <c r="PLZ207" s="80"/>
      <c r="PMD207" s="200"/>
      <c r="PME207" s="201"/>
      <c r="PMF207" s="202"/>
      <c r="PMI207" s="80"/>
      <c r="PMM207" s="200"/>
      <c r="PMN207" s="201"/>
      <c r="PMO207" s="202"/>
      <c r="PMR207" s="80"/>
      <c r="PMV207" s="200"/>
      <c r="PMW207" s="201"/>
      <c r="PMX207" s="202"/>
      <c r="PNA207" s="80"/>
      <c r="PNE207" s="200"/>
      <c r="PNF207" s="201"/>
      <c r="PNG207" s="202"/>
      <c r="PNJ207" s="80"/>
      <c r="PNN207" s="200"/>
      <c r="PNO207" s="201"/>
      <c r="PNP207" s="202"/>
      <c r="PNS207" s="80"/>
      <c r="PNW207" s="200"/>
      <c r="PNX207" s="201"/>
      <c r="PNY207" s="202"/>
      <c r="POB207" s="80"/>
      <c r="POF207" s="200"/>
      <c r="POG207" s="201"/>
      <c r="POH207" s="202"/>
      <c r="POK207" s="80"/>
      <c r="POO207" s="200"/>
      <c r="POP207" s="201"/>
      <c r="POQ207" s="202"/>
      <c r="POT207" s="80"/>
      <c r="POX207" s="200"/>
      <c r="POY207" s="201"/>
      <c r="POZ207" s="202"/>
      <c r="PPC207" s="80"/>
      <c r="PPG207" s="200"/>
      <c r="PPH207" s="201"/>
      <c r="PPI207" s="202"/>
      <c r="PPL207" s="80"/>
      <c r="PPP207" s="200"/>
      <c r="PPQ207" s="201"/>
      <c r="PPR207" s="202"/>
      <c r="PPU207" s="80"/>
      <c r="PPY207" s="200"/>
      <c r="PPZ207" s="201"/>
      <c r="PQA207" s="202"/>
      <c r="PQD207" s="80"/>
      <c r="PQH207" s="200"/>
      <c r="PQI207" s="201"/>
      <c r="PQJ207" s="202"/>
      <c r="PQM207" s="80"/>
      <c r="PQQ207" s="200"/>
      <c r="PQR207" s="201"/>
      <c r="PQS207" s="202"/>
      <c r="PQV207" s="80"/>
      <c r="PQZ207" s="200"/>
      <c r="PRA207" s="201"/>
      <c r="PRB207" s="202"/>
      <c r="PRE207" s="80"/>
      <c r="PRI207" s="200"/>
      <c r="PRJ207" s="201"/>
      <c r="PRK207" s="202"/>
      <c r="PRN207" s="80"/>
      <c r="PRR207" s="200"/>
      <c r="PRS207" s="201"/>
      <c r="PRT207" s="202"/>
      <c r="PRW207" s="80"/>
      <c r="PSA207" s="200"/>
      <c r="PSB207" s="201"/>
      <c r="PSC207" s="202"/>
      <c r="PSF207" s="80"/>
      <c r="PSJ207" s="200"/>
      <c r="PSK207" s="201"/>
      <c r="PSL207" s="202"/>
      <c r="PSO207" s="80"/>
      <c r="PSS207" s="200"/>
      <c r="PST207" s="201"/>
      <c r="PSU207" s="202"/>
      <c r="PSX207" s="80"/>
      <c r="PTB207" s="200"/>
      <c r="PTC207" s="201"/>
      <c r="PTD207" s="202"/>
      <c r="PTG207" s="80"/>
      <c r="PTK207" s="200"/>
      <c r="PTL207" s="201"/>
      <c r="PTM207" s="202"/>
      <c r="PTP207" s="80"/>
      <c r="PTT207" s="200"/>
      <c r="PTU207" s="201"/>
      <c r="PTV207" s="202"/>
      <c r="PTY207" s="80"/>
      <c r="PUC207" s="200"/>
      <c r="PUD207" s="201"/>
      <c r="PUE207" s="202"/>
      <c r="PUH207" s="80"/>
      <c r="PUL207" s="200"/>
      <c r="PUM207" s="201"/>
      <c r="PUN207" s="202"/>
      <c r="PUQ207" s="80"/>
      <c r="PUU207" s="200"/>
      <c r="PUV207" s="201"/>
      <c r="PUW207" s="202"/>
      <c r="PUZ207" s="80"/>
      <c r="PVD207" s="200"/>
      <c r="PVE207" s="201"/>
      <c r="PVF207" s="202"/>
      <c r="PVI207" s="80"/>
      <c r="PVM207" s="200"/>
      <c r="PVN207" s="201"/>
      <c r="PVO207" s="202"/>
      <c r="PVR207" s="80"/>
      <c r="PVV207" s="200"/>
      <c r="PVW207" s="201"/>
      <c r="PVX207" s="202"/>
      <c r="PWA207" s="80"/>
      <c r="PWE207" s="200"/>
      <c r="PWF207" s="201"/>
      <c r="PWG207" s="202"/>
      <c r="PWJ207" s="80"/>
      <c r="PWN207" s="200"/>
      <c r="PWO207" s="201"/>
      <c r="PWP207" s="202"/>
      <c r="PWS207" s="80"/>
      <c r="PWW207" s="200"/>
      <c r="PWX207" s="201"/>
      <c r="PWY207" s="202"/>
      <c r="PXB207" s="80"/>
      <c r="PXF207" s="200"/>
      <c r="PXG207" s="201"/>
      <c r="PXH207" s="202"/>
      <c r="PXK207" s="80"/>
      <c r="PXO207" s="200"/>
      <c r="PXP207" s="201"/>
      <c r="PXQ207" s="202"/>
      <c r="PXT207" s="80"/>
      <c r="PXX207" s="200"/>
      <c r="PXY207" s="201"/>
      <c r="PXZ207" s="202"/>
      <c r="PYC207" s="80"/>
      <c r="PYG207" s="200"/>
      <c r="PYH207" s="201"/>
      <c r="PYI207" s="202"/>
      <c r="PYL207" s="80"/>
      <c r="PYP207" s="200"/>
      <c r="PYQ207" s="201"/>
      <c r="PYR207" s="202"/>
      <c r="PYU207" s="80"/>
      <c r="PYY207" s="200"/>
      <c r="PYZ207" s="201"/>
      <c r="PZA207" s="202"/>
      <c r="PZD207" s="80"/>
      <c r="PZH207" s="200"/>
      <c r="PZI207" s="201"/>
      <c r="PZJ207" s="202"/>
      <c r="PZM207" s="80"/>
      <c r="PZQ207" s="200"/>
      <c r="PZR207" s="201"/>
      <c r="PZS207" s="202"/>
      <c r="PZV207" s="80"/>
      <c r="PZZ207" s="200"/>
      <c r="QAA207" s="201"/>
      <c r="QAB207" s="202"/>
      <c r="QAE207" s="80"/>
      <c r="QAI207" s="200"/>
      <c r="QAJ207" s="201"/>
      <c r="QAK207" s="202"/>
      <c r="QAN207" s="80"/>
      <c r="QAR207" s="200"/>
      <c r="QAS207" s="201"/>
      <c r="QAT207" s="202"/>
      <c r="QAW207" s="80"/>
      <c r="QBA207" s="200"/>
      <c r="QBB207" s="201"/>
      <c r="QBC207" s="202"/>
      <c r="QBF207" s="80"/>
      <c r="QBJ207" s="200"/>
      <c r="QBK207" s="201"/>
      <c r="QBL207" s="202"/>
      <c r="QBO207" s="80"/>
      <c r="QBS207" s="200"/>
      <c r="QBT207" s="201"/>
      <c r="QBU207" s="202"/>
      <c r="QBX207" s="80"/>
      <c r="QCB207" s="200"/>
      <c r="QCC207" s="201"/>
      <c r="QCD207" s="202"/>
      <c r="QCG207" s="80"/>
      <c r="QCK207" s="200"/>
      <c r="QCL207" s="201"/>
      <c r="QCM207" s="202"/>
      <c r="QCP207" s="80"/>
      <c r="QCT207" s="200"/>
      <c r="QCU207" s="201"/>
      <c r="QCV207" s="202"/>
      <c r="QCY207" s="80"/>
      <c r="QDC207" s="200"/>
      <c r="QDD207" s="201"/>
      <c r="QDE207" s="202"/>
      <c r="QDH207" s="80"/>
      <c r="QDL207" s="200"/>
      <c r="QDM207" s="201"/>
      <c r="QDN207" s="202"/>
      <c r="QDQ207" s="80"/>
      <c r="QDU207" s="200"/>
      <c r="QDV207" s="201"/>
      <c r="QDW207" s="202"/>
      <c r="QDZ207" s="80"/>
      <c r="QED207" s="200"/>
      <c r="QEE207" s="201"/>
      <c r="QEF207" s="202"/>
      <c r="QEI207" s="80"/>
      <c r="QEM207" s="200"/>
      <c r="QEN207" s="201"/>
      <c r="QEO207" s="202"/>
      <c r="QER207" s="80"/>
      <c r="QEV207" s="200"/>
      <c r="QEW207" s="201"/>
      <c r="QEX207" s="202"/>
      <c r="QFA207" s="80"/>
      <c r="QFE207" s="200"/>
      <c r="QFF207" s="201"/>
      <c r="QFG207" s="202"/>
      <c r="QFJ207" s="80"/>
      <c r="QFN207" s="200"/>
      <c r="QFO207" s="201"/>
      <c r="QFP207" s="202"/>
      <c r="QFS207" s="80"/>
      <c r="QFW207" s="200"/>
      <c r="QFX207" s="201"/>
      <c r="QFY207" s="202"/>
      <c r="QGB207" s="80"/>
      <c r="QGF207" s="200"/>
      <c r="QGG207" s="201"/>
      <c r="QGH207" s="202"/>
      <c r="QGK207" s="80"/>
      <c r="QGO207" s="200"/>
      <c r="QGP207" s="201"/>
      <c r="QGQ207" s="202"/>
      <c r="QGT207" s="80"/>
      <c r="QGX207" s="200"/>
      <c r="QGY207" s="201"/>
      <c r="QGZ207" s="202"/>
      <c r="QHC207" s="80"/>
      <c r="QHG207" s="200"/>
      <c r="QHH207" s="201"/>
      <c r="QHI207" s="202"/>
      <c r="QHL207" s="80"/>
      <c r="QHP207" s="200"/>
      <c r="QHQ207" s="201"/>
      <c r="QHR207" s="202"/>
      <c r="QHU207" s="80"/>
      <c r="QHY207" s="200"/>
      <c r="QHZ207" s="201"/>
      <c r="QIA207" s="202"/>
      <c r="QID207" s="80"/>
      <c r="QIH207" s="200"/>
      <c r="QII207" s="201"/>
      <c r="QIJ207" s="202"/>
      <c r="QIM207" s="80"/>
      <c r="QIQ207" s="200"/>
      <c r="QIR207" s="201"/>
      <c r="QIS207" s="202"/>
      <c r="QIV207" s="80"/>
      <c r="QIZ207" s="200"/>
      <c r="QJA207" s="201"/>
      <c r="QJB207" s="202"/>
      <c r="QJE207" s="80"/>
      <c r="QJI207" s="200"/>
      <c r="QJJ207" s="201"/>
      <c r="QJK207" s="202"/>
      <c r="QJN207" s="80"/>
      <c r="QJR207" s="200"/>
      <c r="QJS207" s="201"/>
      <c r="QJT207" s="202"/>
      <c r="QJW207" s="80"/>
      <c r="QKA207" s="200"/>
      <c r="QKB207" s="201"/>
      <c r="QKC207" s="202"/>
      <c r="QKF207" s="80"/>
      <c r="QKJ207" s="200"/>
      <c r="QKK207" s="201"/>
      <c r="QKL207" s="202"/>
      <c r="QKO207" s="80"/>
      <c r="QKS207" s="200"/>
      <c r="QKT207" s="201"/>
      <c r="QKU207" s="202"/>
      <c r="QKX207" s="80"/>
      <c r="QLB207" s="200"/>
      <c r="QLC207" s="201"/>
      <c r="QLD207" s="202"/>
      <c r="QLG207" s="80"/>
      <c r="QLK207" s="200"/>
      <c r="QLL207" s="201"/>
      <c r="QLM207" s="202"/>
      <c r="QLP207" s="80"/>
      <c r="QLT207" s="200"/>
      <c r="QLU207" s="201"/>
      <c r="QLV207" s="202"/>
      <c r="QLY207" s="80"/>
      <c r="QMC207" s="200"/>
      <c r="QMD207" s="201"/>
      <c r="QME207" s="202"/>
      <c r="QMH207" s="80"/>
      <c r="QML207" s="200"/>
      <c r="QMM207" s="201"/>
      <c r="QMN207" s="202"/>
      <c r="QMQ207" s="80"/>
      <c r="QMU207" s="200"/>
      <c r="QMV207" s="201"/>
      <c r="QMW207" s="202"/>
      <c r="QMZ207" s="80"/>
      <c r="QND207" s="200"/>
      <c r="QNE207" s="201"/>
      <c r="QNF207" s="202"/>
      <c r="QNI207" s="80"/>
      <c r="QNM207" s="200"/>
      <c r="QNN207" s="201"/>
      <c r="QNO207" s="202"/>
      <c r="QNR207" s="80"/>
      <c r="QNV207" s="200"/>
      <c r="QNW207" s="201"/>
      <c r="QNX207" s="202"/>
      <c r="QOA207" s="80"/>
      <c r="QOE207" s="200"/>
      <c r="QOF207" s="201"/>
      <c r="QOG207" s="202"/>
      <c r="QOJ207" s="80"/>
      <c r="QON207" s="200"/>
      <c r="QOO207" s="201"/>
      <c r="QOP207" s="202"/>
      <c r="QOS207" s="80"/>
      <c r="QOW207" s="200"/>
      <c r="QOX207" s="201"/>
      <c r="QOY207" s="202"/>
      <c r="QPB207" s="80"/>
      <c r="QPF207" s="200"/>
      <c r="QPG207" s="201"/>
      <c r="QPH207" s="202"/>
      <c r="QPK207" s="80"/>
      <c r="QPO207" s="200"/>
      <c r="QPP207" s="201"/>
      <c r="QPQ207" s="202"/>
      <c r="QPT207" s="80"/>
      <c r="QPX207" s="200"/>
      <c r="QPY207" s="201"/>
      <c r="QPZ207" s="202"/>
      <c r="QQC207" s="80"/>
      <c r="QQG207" s="200"/>
      <c r="QQH207" s="201"/>
      <c r="QQI207" s="202"/>
      <c r="QQL207" s="80"/>
      <c r="QQP207" s="200"/>
      <c r="QQQ207" s="201"/>
      <c r="QQR207" s="202"/>
      <c r="QQU207" s="80"/>
      <c r="QQY207" s="200"/>
      <c r="QQZ207" s="201"/>
      <c r="QRA207" s="202"/>
      <c r="QRD207" s="80"/>
      <c r="QRH207" s="200"/>
      <c r="QRI207" s="201"/>
      <c r="QRJ207" s="202"/>
      <c r="QRM207" s="80"/>
      <c r="QRQ207" s="200"/>
      <c r="QRR207" s="201"/>
      <c r="QRS207" s="202"/>
      <c r="QRV207" s="80"/>
      <c r="QRZ207" s="200"/>
      <c r="QSA207" s="201"/>
      <c r="QSB207" s="202"/>
      <c r="QSE207" s="80"/>
      <c r="QSI207" s="200"/>
      <c r="QSJ207" s="201"/>
      <c r="QSK207" s="202"/>
      <c r="QSN207" s="80"/>
      <c r="QSR207" s="200"/>
      <c r="QSS207" s="201"/>
      <c r="QST207" s="202"/>
      <c r="QSW207" s="80"/>
      <c r="QTA207" s="200"/>
      <c r="QTB207" s="201"/>
      <c r="QTC207" s="202"/>
      <c r="QTF207" s="80"/>
      <c r="QTJ207" s="200"/>
      <c r="QTK207" s="201"/>
      <c r="QTL207" s="202"/>
      <c r="QTO207" s="80"/>
      <c r="QTS207" s="200"/>
      <c r="QTT207" s="201"/>
      <c r="QTU207" s="202"/>
      <c r="QTX207" s="80"/>
      <c r="QUB207" s="200"/>
      <c r="QUC207" s="201"/>
      <c r="QUD207" s="202"/>
      <c r="QUG207" s="80"/>
      <c r="QUK207" s="200"/>
      <c r="QUL207" s="201"/>
      <c r="QUM207" s="202"/>
      <c r="QUP207" s="80"/>
      <c r="QUT207" s="200"/>
      <c r="QUU207" s="201"/>
      <c r="QUV207" s="202"/>
      <c r="QUY207" s="80"/>
      <c r="QVC207" s="200"/>
      <c r="QVD207" s="201"/>
      <c r="QVE207" s="202"/>
      <c r="QVH207" s="80"/>
      <c r="QVL207" s="200"/>
      <c r="QVM207" s="201"/>
      <c r="QVN207" s="202"/>
      <c r="QVQ207" s="80"/>
      <c r="QVU207" s="200"/>
      <c r="QVV207" s="201"/>
      <c r="QVW207" s="202"/>
      <c r="QVZ207" s="80"/>
      <c r="QWD207" s="200"/>
      <c r="QWE207" s="201"/>
      <c r="QWF207" s="202"/>
      <c r="QWI207" s="80"/>
      <c r="QWM207" s="200"/>
      <c r="QWN207" s="201"/>
      <c r="QWO207" s="202"/>
      <c r="QWR207" s="80"/>
      <c r="QWV207" s="200"/>
      <c r="QWW207" s="201"/>
      <c r="QWX207" s="202"/>
      <c r="QXA207" s="80"/>
      <c r="QXE207" s="200"/>
      <c r="QXF207" s="201"/>
      <c r="QXG207" s="202"/>
      <c r="QXJ207" s="80"/>
      <c r="QXN207" s="200"/>
      <c r="QXO207" s="201"/>
      <c r="QXP207" s="202"/>
      <c r="QXS207" s="80"/>
      <c r="QXW207" s="200"/>
      <c r="QXX207" s="201"/>
      <c r="QXY207" s="202"/>
      <c r="QYB207" s="80"/>
      <c r="QYF207" s="200"/>
      <c r="QYG207" s="201"/>
      <c r="QYH207" s="202"/>
      <c r="QYK207" s="80"/>
      <c r="QYO207" s="200"/>
      <c r="QYP207" s="201"/>
      <c r="QYQ207" s="202"/>
      <c r="QYT207" s="80"/>
      <c r="QYX207" s="200"/>
      <c r="QYY207" s="201"/>
      <c r="QYZ207" s="202"/>
      <c r="QZC207" s="80"/>
      <c r="QZG207" s="200"/>
      <c r="QZH207" s="201"/>
      <c r="QZI207" s="202"/>
      <c r="QZL207" s="80"/>
      <c r="QZP207" s="200"/>
      <c r="QZQ207" s="201"/>
      <c r="QZR207" s="202"/>
      <c r="QZU207" s="80"/>
      <c r="QZY207" s="200"/>
      <c r="QZZ207" s="201"/>
      <c r="RAA207" s="202"/>
      <c r="RAD207" s="80"/>
      <c r="RAH207" s="200"/>
      <c r="RAI207" s="201"/>
      <c r="RAJ207" s="202"/>
      <c r="RAM207" s="80"/>
      <c r="RAQ207" s="200"/>
      <c r="RAR207" s="201"/>
      <c r="RAS207" s="202"/>
      <c r="RAV207" s="80"/>
      <c r="RAZ207" s="200"/>
      <c r="RBA207" s="201"/>
      <c r="RBB207" s="202"/>
      <c r="RBE207" s="80"/>
      <c r="RBI207" s="200"/>
      <c r="RBJ207" s="201"/>
      <c r="RBK207" s="202"/>
      <c r="RBN207" s="80"/>
      <c r="RBR207" s="200"/>
      <c r="RBS207" s="201"/>
      <c r="RBT207" s="202"/>
      <c r="RBW207" s="80"/>
      <c r="RCA207" s="200"/>
      <c r="RCB207" s="201"/>
      <c r="RCC207" s="202"/>
      <c r="RCF207" s="80"/>
      <c r="RCJ207" s="200"/>
      <c r="RCK207" s="201"/>
      <c r="RCL207" s="202"/>
      <c r="RCO207" s="80"/>
      <c r="RCS207" s="200"/>
      <c r="RCT207" s="201"/>
      <c r="RCU207" s="202"/>
      <c r="RCX207" s="80"/>
      <c r="RDB207" s="200"/>
      <c r="RDC207" s="201"/>
      <c r="RDD207" s="202"/>
      <c r="RDG207" s="80"/>
      <c r="RDK207" s="200"/>
      <c r="RDL207" s="201"/>
      <c r="RDM207" s="202"/>
      <c r="RDP207" s="80"/>
      <c r="RDT207" s="200"/>
      <c r="RDU207" s="201"/>
      <c r="RDV207" s="202"/>
      <c r="RDY207" s="80"/>
      <c r="REC207" s="200"/>
      <c r="RED207" s="201"/>
      <c r="REE207" s="202"/>
      <c r="REH207" s="80"/>
      <c r="REL207" s="200"/>
      <c r="REM207" s="201"/>
      <c r="REN207" s="202"/>
      <c r="REQ207" s="80"/>
      <c r="REU207" s="200"/>
      <c r="REV207" s="201"/>
      <c r="REW207" s="202"/>
      <c r="REZ207" s="80"/>
      <c r="RFD207" s="200"/>
      <c r="RFE207" s="201"/>
      <c r="RFF207" s="202"/>
      <c r="RFI207" s="80"/>
      <c r="RFM207" s="200"/>
      <c r="RFN207" s="201"/>
      <c r="RFO207" s="202"/>
      <c r="RFR207" s="80"/>
      <c r="RFV207" s="200"/>
      <c r="RFW207" s="201"/>
      <c r="RFX207" s="202"/>
      <c r="RGA207" s="80"/>
      <c r="RGE207" s="200"/>
      <c r="RGF207" s="201"/>
      <c r="RGG207" s="202"/>
      <c r="RGJ207" s="80"/>
      <c r="RGN207" s="200"/>
      <c r="RGO207" s="201"/>
      <c r="RGP207" s="202"/>
      <c r="RGS207" s="80"/>
      <c r="RGW207" s="200"/>
      <c r="RGX207" s="201"/>
      <c r="RGY207" s="202"/>
      <c r="RHB207" s="80"/>
      <c r="RHF207" s="200"/>
      <c r="RHG207" s="201"/>
      <c r="RHH207" s="202"/>
      <c r="RHK207" s="80"/>
      <c r="RHO207" s="200"/>
      <c r="RHP207" s="201"/>
      <c r="RHQ207" s="202"/>
      <c r="RHT207" s="80"/>
      <c r="RHX207" s="200"/>
      <c r="RHY207" s="201"/>
      <c r="RHZ207" s="202"/>
      <c r="RIC207" s="80"/>
      <c r="RIG207" s="200"/>
      <c r="RIH207" s="201"/>
      <c r="RII207" s="202"/>
      <c r="RIL207" s="80"/>
      <c r="RIP207" s="200"/>
      <c r="RIQ207" s="201"/>
      <c r="RIR207" s="202"/>
      <c r="RIU207" s="80"/>
      <c r="RIY207" s="200"/>
      <c r="RIZ207" s="201"/>
      <c r="RJA207" s="202"/>
      <c r="RJD207" s="80"/>
      <c r="RJH207" s="200"/>
      <c r="RJI207" s="201"/>
      <c r="RJJ207" s="202"/>
      <c r="RJM207" s="80"/>
      <c r="RJQ207" s="200"/>
      <c r="RJR207" s="201"/>
      <c r="RJS207" s="202"/>
      <c r="RJV207" s="80"/>
      <c r="RJZ207" s="200"/>
      <c r="RKA207" s="201"/>
      <c r="RKB207" s="202"/>
      <c r="RKE207" s="80"/>
      <c r="RKI207" s="200"/>
      <c r="RKJ207" s="201"/>
      <c r="RKK207" s="202"/>
      <c r="RKN207" s="80"/>
      <c r="RKR207" s="200"/>
      <c r="RKS207" s="201"/>
      <c r="RKT207" s="202"/>
      <c r="RKW207" s="80"/>
      <c r="RLA207" s="200"/>
      <c r="RLB207" s="201"/>
      <c r="RLC207" s="202"/>
      <c r="RLF207" s="80"/>
      <c r="RLJ207" s="200"/>
      <c r="RLK207" s="201"/>
      <c r="RLL207" s="202"/>
      <c r="RLO207" s="80"/>
      <c r="RLS207" s="200"/>
      <c r="RLT207" s="201"/>
      <c r="RLU207" s="202"/>
      <c r="RLX207" s="80"/>
      <c r="RMB207" s="200"/>
      <c r="RMC207" s="201"/>
      <c r="RMD207" s="202"/>
      <c r="RMG207" s="80"/>
      <c r="RMK207" s="200"/>
      <c r="RML207" s="201"/>
      <c r="RMM207" s="202"/>
      <c r="RMP207" s="80"/>
      <c r="RMT207" s="200"/>
      <c r="RMU207" s="201"/>
      <c r="RMV207" s="202"/>
      <c r="RMY207" s="80"/>
      <c r="RNC207" s="200"/>
      <c r="RND207" s="201"/>
      <c r="RNE207" s="202"/>
      <c r="RNH207" s="80"/>
      <c r="RNL207" s="200"/>
      <c r="RNM207" s="201"/>
      <c r="RNN207" s="202"/>
      <c r="RNQ207" s="80"/>
      <c r="RNU207" s="200"/>
      <c r="RNV207" s="201"/>
      <c r="RNW207" s="202"/>
      <c r="RNZ207" s="80"/>
      <c r="ROD207" s="200"/>
      <c r="ROE207" s="201"/>
      <c r="ROF207" s="202"/>
      <c r="ROI207" s="80"/>
      <c r="ROM207" s="200"/>
      <c r="RON207" s="201"/>
      <c r="ROO207" s="202"/>
      <c r="ROR207" s="80"/>
      <c r="ROV207" s="200"/>
      <c r="ROW207" s="201"/>
      <c r="ROX207" s="202"/>
      <c r="RPA207" s="80"/>
      <c r="RPE207" s="200"/>
      <c r="RPF207" s="201"/>
      <c r="RPG207" s="202"/>
      <c r="RPJ207" s="80"/>
      <c r="RPN207" s="200"/>
      <c r="RPO207" s="201"/>
      <c r="RPP207" s="202"/>
      <c r="RPS207" s="80"/>
      <c r="RPW207" s="200"/>
      <c r="RPX207" s="201"/>
      <c r="RPY207" s="202"/>
      <c r="RQB207" s="80"/>
      <c r="RQF207" s="200"/>
      <c r="RQG207" s="201"/>
      <c r="RQH207" s="202"/>
      <c r="RQK207" s="80"/>
      <c r="RQO207" s="200"/>
      <c r="RQP207" s="201"/>
      <c r="RQQ207" s="202"/>
      <c r="RQT207" s="80"/>
      <c r="RQX207" s="200"/>
      <c r="RQY207" s="201"/>
      <c r="RQZ207" s="202"/>
      <c r="RRC207" s="80"/>
      <c r="RRG207" s="200"/>
      <c r="RRH207" s="201"/>
      <c r="RRI207" s="202"/>
      <c r="RRL207" s="80"/>
      <c r="RRP207" s="200"/>
      <c r="RRQ207" s="201"/>
      <c r="RRR207" s="202"/>
      <c r="RRU207" s="80"/>
      <c r="RRY207" s="200"/>
      <c r="RRZ207" s="201"/>
      <c r="RSA207" s="202"/>
      <c r="RSD207" s="80"/>
      <c r="RSH207" s="200"/>
      <c r="RSI207" s="201"/>
      <c r="RSJ207" s="202"/>
      <c r="RSM207" s="80"/>
      <c r="RSQ207" s="200"/>
      <c r="RSR207" s="201"/>
      <c r="RSS207" s="202"/>
      <c r="RSV207" s="80"/>
      <c r="RSZ207" s="200"/>
      <c r="RTA207" s="201"/>
      <c r="RTB207" s="202"/>
      <c r="RTE207" s="80"/>
      <c r="RTI207" s="200"/>
      <c r="RTJ207" s="201"/>
      <c r="RTK207" s="202"/>
      <c r="RTN207" s="80"/>
      <c r="RTR207" s="200"/>
      <c r="RTS207" s="201"/>
      <c r="RTT207" s="202"/>
      <c r="RTW207" s="80"/>
      <c r="RUA207" s="200"/>
      <c r="RUB207" s="201"/>
      <c r="RUC207" s="202"/>
      <c r="RUF207" s="80"/>
      <c r="RUJ207" s="200"/>
      <c r="RUK207" s="201"/>
      <c r="RUL207" s="202"/>
      <c r="RUO207" s="80"/>
      <c r="RUS207" s="200"/>
      <c r="RUT207" s="201"/>
      <c r="RUU207" s="202"/>
      <c r="RUX207" s="80"/>
      <c r="RVB207" s="200"/>
      <c r="RVC207" s="201"/>
      <c r="RVD207" s="202"/>
      <c r="RVG207" s="80"/>
      <c r="RVK207" s="200"/>
      <c r="RVL207" s="201"/>
      <c r="RVM207" s="202"/>
      <c r="RVP207" s="80"/>
      <c r="RVT207" s="200"/>
      <c r="RVU207" s="201"/>
      <c r="RVV207" s="202"/>
      <c r="RVY207" s="80"/>
      <c r="RWC207" s="200"/>
      <c r="RWD207" s="201"/>
      <c r="RWE207" s="202"/>
      <c r="RWH207" s="80"/>
      <c r="RWL207" s="200"/>
      <c r="RWM207" s="201"/>
      <c r="RWN207" s="202"/>
      <c r="RWQ207" s="80"/>
      <c r="RWU207" s="200"/>
      <c r="RWV207" s="201"/>
      <c r="RWW207" s="202"/>
      <c r="RWZ207" s="80"/>
      <c r="RXD207" s="200"/>
      <c r="RXE207" s="201"/>
      <c r="RXF207" s="202"/>
      <c r="RXI207" s="80"/>
      <c r="RXM207" s="200"/>
      <c r="RXN207" s="201"/>
      <c r="RXO207" s="202"/>
      <c r="RXR207" s="80"/>
      <c r="RXV207" s="200"/>
      <c r="RXW207" s="201"/>
      <c r="RXX207" s="202"/>
      <c r="RYA207" s="80"/>
      <c r="RYE207" s="200"/>
      <c r="RYF207" s="201"/>
      <c r="RYG207" s="202"/>
      <c r="RYJ207" s="80"/>
      <c r="RYN207" s="200"/>
      <c r="RYO207" s="201"/>
      <c r="RYP207" s="202"/>
      <c r="RYS207" s="80"/>
      <c r="RYW207" s="200"/>
      <c r="RYX207" s="201"/>
      <c r="RYY207" s="202"/>
      <c r="RZB207" s="80"/>
      <c r="RZF207" s="200"/>
      <c r="RZG207" s="201"/>
      <c r="RZH207" s="202"/>
      <c r="RZK207" s="80"/>
      <c r="RZO207" s="200"/>
      <c r="RZP207" s="201"/>
      <c r="RZQ207" s="202"/>
      <c r="RZT207" s="80"/>
      <c r="RZX207" s="200"/>
      <c r="RZY207" s="201"/>
      <c r="RZZ207" s="202"/>
      <c r="SAC207" s="80"/>
      <c r="SAG207" s="200"/>
      <c r="SAH207" s="201"/>
      <c r="SAI207" s="202"/>
      <c r="SAL207" s="80"/>
      <c r="SAP207" s="200"/>
      <c r="SAQ207" s="201"/>
      <c r="SAR207" s="202"/>
      <c r="SAU207" s="80"/>
      <c r="SAY207" s="200"/>
      <c r="SAZ207" s="201"/>
      <c r="SBA207" s="202"/>
      <c r="SBD207" s="80"/>
      <c r="SBH207" s="200"/>
      <c r="SBI207" s="201"/>
      <c r="SBJ207" s="202"/>
      <c r="SBM207" s="80"/>
      <c r="SBQ207" s="200"/>
      <c r="SBR207" s="201"/>
      <c r="SBS207" s="202"/>
      <c r="SBV207" s="80"/>
      <c r="SBZ207" s="200"/>
      <c r="SCA207" s="201"/>
      <c r="SCB207" s="202"/>
      <c r="SCE207" s="80"/>
      <c r="SCI207" s="200"/>
      <c r="SCJ207" s="201"/>
      <c r="SCK207" s="202"/>
      <c r="SCN207" s="80"/>
      <c r="SCR207" s="200"/>
      <c r="SCS207" s="201"/>
      <c r="SCT207" s="202"/>
      <c r="SCW207" s="80"/>
      <c r="SDA207" s="200"/>
      <c r="SDB207" s="201"/>
      <c r="SDC207" s="202"/>
      <c r="SDF207" s="80"/>
      <c r="SDJ207" s="200"/>
      <c r="SDK207" s="201"/>
      <c r="SDL207" s="202"/>
      <c r="SDO207" s="80"/>
      <c r="SDS207" s="200"/>
      <c r="SDT207" s="201"/>
      <c r="SDU207" s="202"/>
      <c r="SDX207" s="80"/>
      <c r="SEB207" s="200"/>
      <c r="SEC207" s="201"/>
      <c r="SED207" s="202"/>
      <c r="SEG207" s="80"/>
      <c r="SEK207" s="200"/>
      <c r="SEL207" s="201"/>
      <c r="SEM207" s="202"/>
      <c r="SEP207" s="80"/>
      <c r="SET207" s="200"/>
      <c r="SEU207" s="201"/>
      <c r="SEV207" s="202"/>
      <c r="SEY207" s="80"/>
      <c r="SFC207" s="200"/>
      <c r="SFD207" s="201"/>
      <c r="SFE207" s="202"/>
      <c r="SFH207" s="80"/>
      <c r="SFL207" s="200"/>
      <c r="SFM207" s="201"/>
      <c r="SFN207" s="202"/>
      <c r="SFQ207" s="80"/>
      <c r="SFU207" s="200"/>
      <c r="SFV207" s="201"/>
      <c r="SFW207" s="202"/>
      <c r="SFZ207" s="80"/>
      <c r="SGD207" s="200"/>
      <c r="SGE207" s="201"/>
      <c r="SGF207" s="202"/>
      <c r="SGI207" s="80"/>
      <c r="SGM207" s="200"/>
      <c r="SGN207" s="201"/>
      <c r="SGO207" s="202"/>
      <c r="SGR207" s="80"/>
      <c r="SGV207" s="200"/>
      <c r="SGW207" s="201"/>
      <c r="SGX207" s="202"/>
      <c r="SHA207" s="80"/>
      <c r="SHE207" s="200"/>
      <c r="SHF207" s="201"/>
      <c r="SHG207" s="202"/>
      <c r="SHJ207" s="80"/>
      <c r="SHN207" s="200"/>
      <c r="SHO207" s="201"/>
      <c r="SHP207" s="202"/>
      <c r="SHS207" s="80"/>
      <c r="SHW207" s="200"/>
      <c r="SHX207" s="201"/>
      <c r="SHY207" s="202"/>
      <c r="SIB207" s="80"/>
      <c r="SIF207" s="200"/>
      <c r="SIG207" s="201"/>
      <c r="SIH207" s="202"/>
      <c r="SIK207" s="80"/>
      <c r="SIO207" s="200"/>
      <c r="SIP207" s="201"/>
      <c r="SIQ207" s="202"/>
      <c r="SIT207" s="80"/>
      <c r="SIX207" s="200"/>
      <c r="SIY207" s="201"/>
      <c r="SIZ207" s="202"/>
      <c r="SJC207" s="80"/>
      <c r="SJG207" s="200"/>
      <c r="SJH207" s="201"/>
      <c r="SJI207" s="202"/>
      <c r="SJL207" s="80"/>
      <c r="SJP207" s="200"/>
      <c r="SJQ207" s="201"/>
      <c r="SJR207" s="202"/>
      <c r="SJU207" s="80"/>
      <c r="SJY207" s="200"/>
      <c r="SJZ207" s="201"/>
      <c r="SKA207" s="202"/>
      <c r="SKD207" s="80"/>
      <c r="SKH207" s="200"/>
      <c r="SKI207" s="201"/>
      <c r="SKJ207" s="202"/>
      <c r="SKM207" s="80"/>
      <c r="SKQ207" s="200"/>
      <c r="SKR207" s="201"/>
      <c r="SKS207" s="202"/>
      <c r="SKV207" s="80"/>
      <c r="SKZ207" s="200"/>
      <c r="SLA207" s="201"/>
      <c r="SLB207" s="202"/>
      <c r="SLE207" s="80"/>
      <c r="SLI207" s="200"/>
      <c r="SLJ207" s="201"/>
      <c r="SLK207" s="202"/>
      <c r="SLN207" s="80"/>
      <c r="SLR207" s="200"/>
      <c r="SLS207" s="201"/>
      <c r="SLT207" s="202"/>
      <c r="SLW207" s="80"/>
      <c r="SMA207" s="200"/>
      <c r="SMB207" s="201"/>
      <c r="SMC207" s="202"/>
      <c r="SMF207" s="80"/>
      <c r="SMJ207" s="200"/>
      <c r="SMK207" s="201"/>
      <c r="SML207" s="202"/>
      <c r="SMO207" s="80"/>
      <c r="SMS207" s="200"/>
      <c r="SMT207" s="201"/>
      <c r="SMU207" s="202"/>
      <c r="SMX207" s="80"/>
      <c r="SNB207" s="200"/>
      <c r="SNC207" s="201"/>
      <c r="SND207" s="202"/>
      <c r="SNG207" s="80"/>
      <c r="SNK207" s="200"/>
      <c r="SNL207" s="201"/>
      <c r="SNM207" s="202"/>
      <c r="SNP207" s="80"/>
      <c r="SNT207" s="200"/>
      <c r="SNU207" s="201"/>
      <c r="SNV207" s="202"/>
      <c r="SNY207" s="80"/>
      <c r="SOC207" s="200"/>
      <c r="SOD207" s="201"/>
      <c r="SOE207" s="202"/>
      <c r="SOH207" s="80"/>
      <c r="SOL207" s="200"/>
      <c r="SOM207" s="201"/>
      <c r="SON207" s="202"/>
      <c r="SOQ207" s="80"/>
      <c r="SOU207" s="200"/>
      <c r="SOV207" s="201"/>
      <c r="SOW207" s="202"/>
      <c r="SOZ207" s="80"/>
      <c r="SPD207" s="200"/>
      <c r="SPE207" s="201"/>
      <c r="SPF207" s="202"/>
      <c r="SPI207" s="80"/>
      <c r="SPM207" s="200"/>
      <c r="SPN207" s="201"/>
      <c r="SPO207" s="202"/>
      <c r="SPR207" s="80"/>
      <c r="SPV207" s="200"/>
      <c r="SPW207" s="201"/>
      <c r="SPX207" s="202"/>
      <c r="SQA207" s="80"/>
      <c r="SQE207" s="200"/>
      <c r="SQF207" s="201"/>
      <c r="SQG207" s="202"/>
      <c r="SQJ207" s="80"/>
      <c r="SQN207" s="200"/>
      <c r="SQO207" s="201"/>
      <c r="SQP207" s="202"/>
      <c r="SQS207" s="80"/>
      <c r="SQW207" s="200"/>
      <c r="SQX207" s="201"/>
      <c r="SQY207" s="202"/>
      <c r="SRB207" s="80"/>
      <c r="SRF207" s="200"/>
      <c r="SRG207" s="201"/>
      <c r="SRH207" s="202"/>
      <c r="SRK207" s="80"/>
      <c r="SRO207" s="200"/>
      <c r="SRP207" s="201"/>
      <c r="SRQ207" s="202"/>
      <c r="SRT207" s="80"/>
      <c r="SRX207" s="200"/>
      <c r="SRY207" s="201"/>
      <c r="SRZ207" s="202"/>
      <c r="SSC207" s="80"/>
      <c r="SSG207" s="200"/>
      <c r="SSH207" s="201"/>
      <c r="SSI207" s="202"/>
      <c r="SSL207" s="80"/>
      <c r="SSP207" s="200"/>
      <c r="SSQ207" s="201"/>
      <c r="SSR207" s="202"/>
      <c r="SSU207" s="80"/>
      <c r="SSY207" s="200"/>
      <c r="SSZ207" s="201"/>
      <c r="STA207" s="202"/>
      <c r="STD207" s="80"/>
      <c r="STH207" s="200"/>
      <c r="STI207" s="201"/>
      <c r="STJ207" s="202"/>
      <c r="STM207" s="80"/>
      <c r="STQ207" s="200"/>
      <c r="STR207" s="201"/>
      <c r="STS207" s="202"/>
      <c r="STV207" s="80"/>
      <c r="STZ207" s="200"/>
      <c r="SUA207" s="201"/>
      <c r="SUB207" s="202"/>
      <c r="SUE207" s="80"/>
      <c r="SUI207" s="200"/>
      <c r="SUJ207" s="201"/>
      <c r="SUK207" s="202"/>
      <c r="SUN207" s="80"/>
      <c r="SUR207" s="200"/>
      <c r="SUS207" s="201"/>
      <c r="SUT207" s="202"/>
      <c r="SUW207" s="80"/>
      <c r="SVA207" s="200"/>
      <c r="SVB207" s="201"/>
      <c r="SVC207" s="202"/>
      <c r="SVF207" s="80"/>
      <c r="SVJ207" s="200"/>
      <c r="SVK207" s="201"/>
      <c r="SVL207" s="202"/>
      <c r="SVO207" s="80"/>
      <c r="SVS207" s="200"/>
      <c r="SVT207" s="201"/>
      <c r="SVU207" s="202"/>
      <c r="SVX207" s="80"/>
      <c r="SWB207" s="200"/>
      <c r="SWC207" s="201"/>
      <c r="SWD207" s="202"/>
      <c r="SWG207" s="80"/>
      <c r="SWK207" s="200"/>
      <c r="SWL207" s="201"/>
      <c r="SWM207" s="202"/>
      <c r="SWP207" s="80"/>
      <c r="SWT207" s="200"/>
      <c r="SWU207" s="201"/>
      <c r="SWV207" s="202"/>
      <c r="SWY207" s="80"/>
      <c r="SXC207" s="200"/>
      <c r="SXD207" s="201"/>
      <c r="SXE207" s="202"/>
      <c r="SXH207" s="80"/>
      <c r="SXL207" s="200"/>
      <c r="SXM207" s="201"/>
      <c r="SXN207" s="202"/>
      <c r="SXQ207" s="80"/>
      <c r="SXU207" s="200"/>
      <c r="SXV207" s="201"/>
      <c r="SXW207" s="202"/>
      <c r="SXZ207" s="80"/>
      <c r="SYD207" s="200"/>
      <c r="SYE207" s="201"/>
      <c r="SYF207" s="202"/>
      <c r="SYI207" s="80"/>
      <c r="SYM207" s="200"/>
      <c r="SYN207" s="201"/>
      <c r="SYO207" s="202"/>
      <c r="SYR207" s="80"/>
      <c r="SYV207" s="200"/>
      <c r="SYW207" s="201"/>
      <c r="SYX207" s="202"/>
      <c r="SZA207" s="80"/>
      <c r="SZE207" s="200"/>
      <c r="SZF207" s="201"/>
      <c r="SZG207" s="202"/>
      <c r="SZJ207" s="80"/>
      <c r="SZN207" s="200"/>
      <c r="SZO207" s="201"/>
      <c r="SZP207" s="202"/>
      <c r="SZS207" s="80"/>
      <c r="SZW207" s="200"/>
      <c r="SZX207" s="201"/>
      <c r="SZY207" s="202"/>
      <c r="TAB207" s="80"/>
      <c r="TAF207" s="200"/>
      <c r="TAG207" s="201"/>
      <c r="TAH207" s="202"/>
      <c r="TAK207" s="80"/>
      <c r="TAO207" s="200"/>
      <c r="TAP207" s="201"/>
      <c r="TAQ207" s="202"/>
      <c r="TAT207" s="80"/>
      <c r="TAX207" s="200"/>
      <c r="TAY207" s="201"/>
      <c r="TAZ207" s="202"/>
      <c r="TBC207" s="80"/>
      <c r="TBG207" s="200"/>
      <c r="TBH207" s="201"/>
      <c r="TBI207" s="202"/>
      <c r="TBL207" s="80"/>
      <c r="TBP207" s="200"/>
      <c r="TBQ207" s="201"/>
      <c r="TBR207" s="202"/>
      <c r="TBU207" s="80"/>
      <c r="TBY207" s="200"/>
      <c r="TBZ207" s="201"/>
      <c r="TCA207" s="202"/>
      <c r="TCD207" s="80"/>
      <c r="TCH207" s="200"/>
      <c r="TCI207" s="201"/>
      <c r="TCJ207" s="202"/>
      <c r="TCM207" s="80"/>
      <c r="TCQ207" s="200"/>
      <c r="TCR207" s="201"/>
      <c r="TCS207" s="202"/>
      <c r="TCV207" s="80"/>
      <c r="TCZ207" s="200"/>
      <c r="TDA207" s="201"/>
      <c r="TDB207" s="202"/>
      <c r="TDE207" s="80"/>
      <c r="TDI207" s="200"/>
      <c r="TDJ207" s="201"/>
      <c r="TDK207" s="202"/>
      <c r="TDN207" s="80"/>
      <c r="TDR207" s="200"/>
      <c r="TDS207" s="201"/>
      <c r="TDT207" s="202"/>
      <c r="TDW207" s="80"/>
      <c r="TEA207" s="200"/>
      <c r="TEB207" s="201"/>
      <c r="TEC207" s="202"/>
      <c r="TEF207" s="80"/>
      <c r="TEJ207" s="200"/>
      <c r="TEK207" s="201"/>
      <c r="TEL207" s="202"/>
      <c r="TEO207" s="80"/>
      <c r="TES207" s="200"/>
      <c r="TET207" s="201"/>
      <c r="TEU207" s="202"/>
      <c r="TEX207" s="80"/>
      <c r="TFB207" s="200"/>
      <c r="TFC207" s="201"/>
      <c r="TFD207" s="202"/>
      <c r="TFG207" s="80"/>
      <c r="TFK207" s="200"/>
      <c r="TFL207" s="201"/>
      <c r="TFM207" s="202"/>
      <c r="TFP207" s="80"/>
      <c r="TFT207" s="200"/>
      <c r="TFU207" s="201"/>
      <c r="TFV207" s="202"/>
      <c r="TFY207" s="80"/>
      <c r="TGC207" s="200"/>
      <c r="TGD207" s="201"/>
      <c r="TGE207" s="202"/>
      <c r="TGH207" s="80"/>
      <c r="TGL207" s="200"/>
      <c r="TGM207" s="201"/>
      <c r="TGN207" s="202"/>
      <c r="TGQ207" s="80"/>
      <c r="TGU207" s="200"/>
      <c r="TGV207" s="201"/>
      <c r="TGW207" s="202"/>
      <c r="TGZ207" s="80"/>
      <c r="THD207" s="200"/>
      <c r="THE207" s="201"/>
      <c r="THF207" s="202"/>
      <c r="THI207" s="80"/>
      <c r="THM207" s="200"/>
      <c r="THN207" s="201"/>
      <c r="THO207" s="202"/>
      <c r="THR207" s="80"/>
      <c r="THV207" s="200"/>
      <c r="THW207" s="201"/>
      <c r="THX207" s="202"/>
      <c r="TIA207" s="80"/>
      <c r="TIE207" s="200"/>
      <c r="TIF207" s="201"/>
      <c r="TIG207" s="202"/>
      <c r="TIJ207" s="80"/>
      <c r="TIN207" s="200"/>
      <c r="TIO207" s="201"/>
      <c r="TIP207" s="202"/>
      <c r="TIS207" s="80"/>
      <c r="TIW207" s="200"/>
      <c r="TIX207" s="201"/>
      <c r="TIY207" s="202"/>
      <c r="TJB207" s="80"/>
      <c r="TJF207" s="200"/>
      <c r="TJG207" s="201"/>
      <c r="TJH207" s="202"/>
      <c r="TJK207" s="80"/>
      <c r="TJO207" s="200"/>
      <c r="TJP207" s="201"/>
      <c r="TJQ207" s="202"/>
      <c r="TJT207" s="80"/>
      <c r="TJX207" s="200"/>
      <c r="TJY207" s="201"/>
      <c r="TJZ207" s="202"/>
      <c r="TKC207" s="80"/>
      <c r="TKG207" s="200"/>
      <c r="TKH207" s="201"/>
      <c r="TKI207" s="202"/>
      <c r="TKL207" s="80"/>
      <c r="TKP207" s="200"/>
      <c r="TKQ207" s="201"/>
      <c r="TKR207" s="202"/>
      <c r="TKU207" s="80"/>
      <c r="TKY207" s="200"/>
      <c r="TKZ207" s="201"/>
      <c r="TLA207" s="202"/>
      <c r="TLD207" s="80"/>
      <c r="TLH207" s="200"/>
      <c r="TLI207" s="201"/>
      <c r="TLJ207" s="202"/>
      <c r="TLM207" s="80"/>
      <c r="TLQ207" s="200"/>
      <c r="TLR207" s="201"/>
      <c r="TLS207" s="202"/>
      <c r="TLV207" s="80"/>
      <c r="TLZ207" s="200"/>
      <c r="TMA207" s="201"/>
      <c r="TMB207" s="202"/>
      <c r="TME207" s="80"/>
      <c r="TMI207" s="200"/>
      <c r="TMJ207" s="201"/>
      <c r="TMK207" s="202"/>
      <c r="TMN207" s="80"/>
      <c r="TMR207" s="200"/>
      <c r="TMS207" s="201"/>
      <c r="TMT207" s="202"/>
      <c r="TMW207" s="80"/>
      <c r="TNA207" s="200"/>
      <c r="TNB207" s="201"/>
      <c r="TNC207" s="202"/>
      <c r="TNF207" s="80"/>
      <c r="TNJ207" s="200"/>
      <c r="TNK207" s="201"/>
      <c r="TNL207" s="202"/>
      <c r="TNO207" s="80"/>
      <c r="TNS207" s="200"/>
      <c r="TNT207" s="201"/>
      <c r="TNU207" s="202"/>
      <c r="TNX207" s="80"/>
      <c r="TOB207" s="200"/>
      <c r="TOC207" s="201"/>
      <c r="TOD207" s="202"/>
      <c r="TOG207" s="80"/>
      <c r="TOK207" s="200"/>
      <c r="TOL207" s="201"/>
      <c r="TOM207" s="202"/>
      <c r="TOP207" s="80"/>
      <c r="TOT207" s="200"/>
      <c r="TOU207" s="201"/>
      <c r="TOV207" s="202"/>
      <c r="TOY207" s="80"/>
      <c r="TPC207" s="200"/>
      <c r="TPD207" s="201"/>
      <c r="TPE207" s="202"/>
      <c r="TPH207" s="80"/>
      <c r="TPL207" s="200"/>
      <c r="TPM207" s="201"/>
      <c r="TPN207" s="202"/>
      <c r="TPQ207" s="80"/>
      <c r="TPU207" s="200"/>
      <c r="TPV207" s="201"/>
      <c r="TPW207" s="202"/>
      <c r="TPZ207" s="80"/>
      <c r="TQD207" s="200"/>
      <c r="TQE207" s="201"/>
      <c r="TQF207" s="202"/>
      <c r="TQI207" s="80"/>
      <c r="TQM207" s="200"/>
      <c r="TQN207" s="201"/>
      <c r="TQO207" s="202"/>
      <c r="TQR207" s="80"/>
      <c r="TQV207" s="200"/>
      <c r="TQW207" s="201"/>
      <c r="TQX207" s="202"/>
      <c r="TRA207" s="80"/>
      <c r="TRE207" s="200"/>
      <c r="TRF207" s="201"/>
      <c r="TRG207" s="202"/>
      <c r="TRJ207" s="80"/>
      <c r="TRN207" s="200"/>
      <c r="TRO207" s="201"/>
      <c r="TRP207" s="202"/>
      <c r="TRS207" s="80"/>
      <c r="TRW207" s="200"/>
      <c r="TRX207" s="201"/>
      <c r="TRY207" s="202"/>
      <c r="TSB207" s="80"/>
      <c r="TSF207" s="200"/>
      <c r="TSG207" s="201"/>
      <c r="TSH207" s="202"/>
      <c r="TSK207" s="80"/>
      <c r="TSO207" s="200"/>
      <c r="TSP207" s="201"/>
      <c r="TSQ207" s="202"/>
      <c r="TST207" s="80"/>
      <c r="TSX207" s="200"/>
      <c r="TSY207" s="201"/>
      <c r="TSZ207" s="202"/>
      <c r="TTC207" s="80"/>
      <c r="TTG207" s="200"/>
      <c r="TTH207" s="201"/>
      <c r="TTI207" s="202"/>
      <c r="TTL207" s="80"/>
      <c r="TTP207" s="200"/>
      <c r="TTQ207" s="201"/>
      <c r="TTR207" s="202"/>
      <c r="TTU207" s="80"/>
      <c r="TTY207" s="200"/>
      <c r="TTZ207" s="201"/>
      <c r="TUA207" s="202"/>
      <c r="TUD207" s="80"/>
      <c r="TUH207" s="200"/>
      <c r="TUI207" s="201"/>
      <c r="TUJ207" s="202"/>
      <c r="TUM207" s="80"/>
      <c r="TUQ207" s="200"/>
      <c r="TUR207" s="201"/>
      <c r="TUS207" s="202"/>
      <c r="TUV207" s="80"/>
      <c r="TUZ207" s="200"/>
      <c r="TVA207" s="201"/>
      <c r="TVB207" s="202"/>
      <c r="TVE207" s="80"/>
      <c r="TVI207" s="200"/>
      <c r="TVJ207" s="201"/>
      <c r="TVK207" s="202"/>
      <c r="TVN207" s="80"/>
      <c r="TVR207" s="200"/>
      <c r="TVS207" s="201"/>
      <c r="TVT207" s="202"/>
      <c r="TVW207" s="80"/>
      <c r="TWA207" s="200"/>
      <c r="TWB207" s="201"/>
      <c r="TWC207" s="202"/>
      <c r="TWF207" s="80"/>
      <c r="TWJ207" s="200"/>
      <c r="TWK207" s="201"/>
      <c r="TWL207" s="202"/>
      <c r="TWO207" s="80"/>
      <c r="TWS207" s="200"/>
      <c r="TWT207" s="201"/>
      <c r="TWU207" s="202"/>
      <c r="TWX207" s="80"/>
      <c r="TXB207" s="200"/>
      <c r="TXC207" s="201"/>
      <c r="TXD207" s="202"/>
      <c r="TXG207" s="80"/>
      <c r="TXK207" s="200"/>
      <c r="TXL207" s="201"/>
      <c r="TXM207" s="202"/>
      <c r="TXP207" s="80"/>
      <c r="TXT207" s="200"/>
      <c r="TXU207" s="201"/>
      <c r="TXV207" s="202"/>
      <c r="TXY207" s="80"/>
      <c r="TYC207" s="200"/>
      <c r="TYD207" s="201"/>
      <c r="TYE207" s="202"/>
      <c r="TYH207" s="80"/>
      <c r="TYL207" s="200"/>
      <c r="TYM207" s="201"/>
      <c r="TYN207" s="202"/>
      <c r="TYQ207" s="80"/>
      <c r="TYU207" s="200"/>
      <c r="TYV207" s="201"/>
      <c r="TYW207" s="202"/>
      <c r="TYZ207" s="80"/>
      <c r="TZD207" s="200"/>
      <c r="TZE207" s="201"/>
      <c r="TZF207" s="202"/>
      <c r="TZI207" s="80"/>
      <c r="TZM207" s="200"/>
      <c r="TZN207" s="201"/>
      <c r="TZO207" s="202"/>
      <c r="TZR207" s="80"/>
      <c r="TZV207" s="200"/>
      <c r="TZW207" s="201"/>
      <c r="TZX207" s="202"/>
      <c r="UAA207" s="80"/>
      <c r="UAE207" s="200"/>
      <c r="UAF207" s="201"/>
      <c r="UAG207" s="202"/>
      <c r="UAJ207" s="80"/>
      <c r="UAN207" s="200"/>
      <c r="UAO207" s="201"/>
      <c r="UAP207" s="202"/>
      <c r="UAS207" s="80"/>
      <c r="UAW207" s="200"/>
      <c r="UAX207" s="201"/>
      <c r="UAY207" s="202"/>
      <c r="UBB207" s="80"/>
      <c r="UBF207" s="200"/>
      <c r="UBG207" s="201"/>
      <c r="UBH207" s="202"/>
      <c r="UBK207" s="80"/>
      <c r="UBO207" s="200"/>
      <c r="UBP207" s="201"/>
      <c r="UBQ207" s="202"/>
      <c r="UBT207" s="80"/>
      <c r="UBX207" s="200"/>
      <c r="UBY207" s="201"/>
      <c r="UBZ207" s="202"/>
      <c r="UCC207" s="80"/>
      <c r="UCG207" s="200"/>
      <c r="UCH207" s="201"/>
      <c r="UCI207" s="202"/>
      <c r="UCL207" s="80"/>
      <c r="UCP207" s="200"/>
      <c r="UCQ207" s="201"/>
      <c r="UCR207" s="202"/>
      <c r="UCU207" s="80"/>
      <c r="UCY207" s="200"/>
      <c r="UCZ207" s="201"/>
      <c r="UDA207" s="202"/>
      <c r="UDD207" s="80"/>
      <c r="UDH207" s="200"/>
      <c r="UDI207" s="201"/>
      <c r="UDJ207" s="202"/>
      <c r="UDM207" s="80"/>
      <c r="UDQ207" s="200"/>
      <c r="UDR207" s="201"/>
      <c r="UDS207" s="202"/>
      <c r="UDV207" s="80"/>
      <c r="UDZ207" s="200"/>
      <c r="UEA207" s="201"/>
      <c r="UEB207" s="202"/>
      <c r="UEE207" s="80"/>
      <c r="UEI207" s="200"/>
      <c r="UEJ207" s="201"/>
      <c r="UEK207" s="202"/>
      <c r="UEN207" s="80"/>
      <c r="UER207" s="200"/>
      <c r="UES207" s="201"/>
      <c r="UET207" s="202"/>
      <c r="UEW207" s="80"/>
      <c r="UFA207" s="200"/>
      <c r="UFB207" s="201"/>
      <c r="UFC207" s="202"/>
      <c r="UFF207" s="80"/>
      <c r="UFJ207" s="200"/>
      <c r="UFK207" s="201"/>
      <c r="UFL207" s="202"/>
      <c r="UFO207" s="80"/>
      <c r="UFS207" s="200"/>
      <c r="UFT207" s="201"/>
      <c r="UFU207" s="202"/>
      <c r="UFX207" s="80"/>
      <c r="UGB207" s="200"/>
      <c r="UGC207" s="201"/>
      <c r="UGD207" s="202"/>
      <c r="UGG207" s="80"/>
      <c r="UGK207" s="200"/>
      <c r="UGL207" s="201"/>
      <c r="UGM207" s="202"/>
      <c r="UGP207" s="80"/>
      <c r="UGT207" s="200"/>
      <c r="UGU207" s="201"/>
      <c r="UGV207" s="202"/>
      <c r="UGY207" s="80"/>
      <c r="UHC207" s="200"/>
      <c r="UHD207" s="201"/>
      <c r="UHE207" s="202"/>
      <c r="UHH207" s="80"/>
      <c r="UHL207" s="200"/>
      <c r="UHM207" s="201"/>
      <c r="UHN207" s="202"/>
      <c r="UHQ207" s="80"/>
      <c r="UHU207" s="200"/>
      <c r="UHV207" s="201"/>
      <c r="UHW207" s="202"/>
      <c r="UHZ207" s="80"/>
      <c r="UID207" s="200"/>
      <c r="UIE207" s="201"/>
      <c r="UIF207" s="202"/>
      <c r="UII207" s="80"/>
      <c r="UIM207" s="200"/>
      <c r="UIN207" s="201"/>
      <c r="UIO207" s="202"/>
      <c r="UIR207" s="80"/>
      <c r="UIV207" s="200"/>
      <c r="UIW207" s="201"/>
      <c r="UIX207" s="202"/>
      <c r="UJA207" s="80"/>
      <c r="UJE207" s="200"/>
      <c r="UJF207" s="201"/>
      <c r="UJG207" s="202"/>
      <c r="UJJ207" s="80"/>
      <c r="UJN207" s="200"/>
      <c r="UJO207" s="201"/>
      <c r="UJP207" s="202"/>
      <c r="UJS207" s="80"/>
      <c r="UJW207" s="200"/>
      <c r="UJX207" s="201"/>
      <c r="UJY207" s="202"/>
      <c r="UKB207" s="80"/>
      <c r="UKF207" s="200"/>
      <c r="UKG207" s="201"/>
      <c r="UKH207" s="202"/>
      <c r="UKK207" s="80"/>
      <c r="UKO207" s="200"/>
      <c r="UKP207" s="201"/>
      <c r="UKQ207" s="202"/>
      <c r="UKT207" s="80"/>
      <c r="UKX207" s="200"/>
      <c r="UKY207" s="201"/>
      <c r="UKZ207" s="202"/>
      <c r="ULC207" s="80"/>
      <c r="ULG207" s="200"/>
      <c r="ULH207" s="201"/>
      <c r="ULI207" s="202"/>
      <c r="ULL207" s="80"/>
      <c r="ULP207" s="200"/>
      <c r="ULQ207" s="201"/>
      <c r="ULR207" s="202"/>
      <c r="ULU207" s="80"/>
      <c r="ULY207" s="200"/>
      <c r="ULZ207" s="201"/>
      <c r="UMA207" s="202"/>
      <c r="UMD207" s="80"/>
      <c r="UMH207" s="200"/>
      <c r="UMI207" s="201"/>
      <c r="UMJ207" s="202"/>
      <c r="UMM207" s="80"/>
      <c r="UMQ207" s="200"/>
      <c r="UMR207" s="201"/>
      <c r="UMS207" s="202"/>
      <c r="UMV207" s="80"/>
      <c r="UMZ207" s="200"/>
      <c r="UNA207" s="201"/>
      <c r="UNB207" s="202"/>
      <c r="UNE207" s="80"/>
      <c r="UNI207" s="200"/>
      <c r="UNJ207" s="201"/>
      <c r="UNK207" s="202"/>
      <c r="UNN207" s="80"/>
      <c r="UNR207" s="200"/>
      <c r="UNS207" s="201"/>
      <c r="UNT207" s="202"/>
      <c r="UNW207" s="80"/>
      <c r="UOA207" s="200"/>
      <c r="UOB207" s="201"/>
      <c r="UOC207" s="202"/>
      <c r="UOF207" s="80"/>
      <c r="UOJ207" s="200"/>
      <c r="UOK207" s="201"/>
      <c r="UOL207" s="202"/>
      <c r="UOO207" s="80"/>
      <c r="UOS207" s="200"/>
      <c r="UOT207" s="201"/>
      <c r="UOU207" s="202"/>
      <c r="UOX207" s="80"/>
      <c r="UPB207" s="200"/>
      <c r="UPC207" s="201"/>
      <c r="UPD207" s="202"/>
      <c r="UPG207" s="80"/>
      <c r="UPK207" s="200"/>
      <c r="UPL207" s="201"/>
      <c r="UPM207" s="202"/>
      <c r="UPP207" s="80"/>
      <c r="UPT207" s="200"/>
      <c r="UPU207" s="201"/>
      <c r="UPV207" s="202"/>
      <c r="UPY207" s="80"/>
      <c r="UQC207" s="200"/>
      <c r="UQD207" s="201"/>
      <c r="UQE207" s="202"/>
      <c r="UQH207" s="80"/>
      <c r="UQL207" s="200"/>
      <c r="UQM207" s="201"/>
      <c r="UQN207" s="202"/>
      <c r="UQQ207" s="80"/>
      <c r="UQU207" s="200"/>
      <c r="UQV207" s="201"/>
      <c r="UQW207" s="202"/>
      <c r="UQZ207" s="80"/>
      <c r="URD207" s="200"/>
      <c r="URE207" s="201"/>
      <c r="URF207" s="202"/>
      <c r="URI207" s="80"/>
      <c r="URM207" s="200"/>
      <c r="URN207" s="201"/>
      <c r="URO207" s="202"/>
      <c r="URR207" s="80"/>
      <c r="URV207" s="200"/>
      <c r="URW207" s="201"/>
      <c r="URX207" s="202"/>
      <c r="USA207" s="80"/>
      <c r="USE207" s="200"/>
      <c r="USF207" s="201"/>
      <c r="USG207" s="202"/>
      <c r="USJ207" s="80"/>
      <c r="USN207" s="200"/>
      <c r="USO207" s="201"/>
      <c r="USP207" s="202"/>
      <c r="USS207" s="80"/>
      <c r="USW207" s="200"/>
      <c r="USX207" s="201"/>
      <c r="USY207" s="202"/>
      <c r="UTB207" s="80"/>
      <c r="UTF207" s="200"/>
      <c r="UTG207" s="201"/>
      <c r="UTH207" s="202"/>
      <c r="UTK207" s="80"/>
      <c r="UTO207" s="200"/>
      <c r="UTP207" s="201"/>
      <c r="UTQ207" s="202"/>
      <c r="UTT207" s="80"/>
      <c r="UTX207" s="200"/>
      <c r="UTY207" s="201"/>
      <c r="UTZ207" s="202"/>
      <c r="UUC207" s="80"/>
      <c r="UUG207" s="200"/>
      <c r="UUH207" s="201"/>
      <c r="UUI207" s="202"/>
      <c r="UUL207" s="80"/>
      <c r="UUP207" s="200"/>
      <c r="UUQ207" s="201"/>
      <c r="UUR207" s="202"/>
      <c r="UUU207" s="80"/>
      <c r="UUY207" s="200"/>
      <c r="UUZ207" s="201"/>
      <c r="UVA207" s="202"/>
      <c r="UVD207" s="80"/>
      <c r="UVH207" s="200"/>
      <c r="UVI207" s="201"/>
      <c r="UVJ207" s="202"/>
      <c r="UVM207" s="80"/>
      <c r="UVQ207" s="200"/>
      <c r="UVR207" s="201"/>
      <c r="UVS207" s="202"/>
      <c r="UVV207" s="80"/>
      <c r="UVZ207" s="200"/>
      <c r="UWA207" s="201"/>
      <c r="UWB207" s="202"/>
      <c r="UWE207" s="80"/>
      <c r="UWI207" s="200"/>
      <c r="UWJ207" s="201"/>
      <c r="UWK207" s="202"/>
      <c r="UWN207" s="80"/>
      <c r="UWR207" s="200"/>
      <c r="UWS207" s="201"/>
      <c r="UWT207" s="202"/>
      <c r="UWW207" s="80"/>
      <c r="UXA207" s="200"/>
      <c r="UXB207" s="201"/>
      <c r="UXC207" s="202"/>
      <c r="UXF207" s="80"/>
      <c r="UXJ207" s="200"/>
      <c r="UXK207" s="201"/>
      <c r="UXL207" s="202"/>
      <c r="UXO207" s="80"/>
      <c r="UXS207" s="200"/>
      <c r="UXT207" s="201"/>
      <c r="UXU207" s="202"/>
      <c r="UXX207" s="80"/>
      <c r="UYB207" s="200"/>
      <c r="UYC207" s="201"/>
      <c r="UYD207" s="202"/>
      <c r="UYG207" s="80"/>
      <c r="UYK207" s="200"/>
      <c r="UYL207" s="201"/>
      <c r="UYM207" s="202"/>
      <c r="UYP207" s="80"/>
      <c r="UYT207" s="200"/>
      <c r="UYU207" s="201"/>
      <c r="UYV207" s="202"/>
      <c r="UYY207" s="80"/>
      <c r="UZC207" s="200"/>
      <c r="UZD207" s="201"/>
      <c r="UZE207" s="202"/>
      <c r="UZH207" s="80"/>
      <c r="UZL207" s="200"/>
      <c r="UZM207" s="201"/>
      <c r="UZN207" s="202"/>
      <c r="UZQ207" s="80"/>
      <c r="UZU207" s="200"/>
      <c r="UZV207" s="201"/>
      <c r="UZW207" s="202"/>
      <c r="UZZ207" s="80"/>
      <c r="VAD207" s="200"/>
      <c r="VAE207" s="201"/>
      <c r="VAF207" s="202"/>
      <c r="VAI207" s="80"/>
      <c r="VAM207" s="200"/>
      <c r="VAN207" s="201"/>
      <c r="VAO207" s="202"/>
      <c r="VAR207" s="80"/>
      <c r="VAV207" s="200"/>
      <c r="VAW207" s="201"/>
      <c r="VAX207" s="202"/>
      <c r="VBA207" s="80"/>
      <c r="VBE207" s="200"/>
      <c r="VBF207" s="201"/>
      <c r="VBG207" s="202"/>
      <c r="VBJ207" s="80"/>
      <c r="VBN207" s="200"/>
      <c r="VBO207" s="201"/>
      <c r="VBP207" s="202"/>
      <c r="VBS207" s="80"/>
      <c r="VBW207" s="200"/>
      <c r="VBX207" s="201"/>
      <c r="VBY207" s="202"/>
      <c r="VCB207" s="80"/>
      <c r="VCF207" s="200"/>
      <c r="VCG207" s="201"/>
      <c r="VCH207" s="202"/>
      <c r="VCK207" s="80"/>
      <c r="VCO207" s="200"/>
      <c r="VCP207" s="201"/>
      <c r="VCQ207" s="202"/>
      <c r="VCT207" s="80"/>
      <c r="VCX207" s="200"/>
      <c r="VCY207" s="201"/>
      <c r="VCZ207" s="202"/>
      <c r="VDC207" s="80"/>
      <c r="VDG207" s="200"/>
      <c r="VDH207" s="201"/>
      <c r="VDI207" s="202"/>
      <c r="VDL207" s="80"/>
      <c r="VDP207" s="200"/>
      <c r="VDQ207" s="201"/>
      <c r="VDR207" s="202"/>
      <c r="VDU207" s="80"/>
      <c r="VDY207" s="200"/>
      <c r="VDZ207" s="201"/>
      <c r="VEA207" s="202"/>
      <c r="VED207" s="80"/>
      <c r="VEH207" s="200"/>
      <c r="VEI207" s="201"/>
      <c r="VEJ207" s="202"/>
      <c r="VEM207" s="80"/>
      <c r="VEQ207" s="200"/>
      <c r="VER207" s="201"/>
      <c r="VES207" s="202"/>
      <c r="VEV207" s="80"/>
      <c r="VEZ207" s="200"/>
      <c r="VFA207" s="201"/>
      <c r="VFB207" s="202"/>
      <c r="VFE207" s="80"/>
      <c r="VFI207" s="200"/>
      <c r="VFJ207" s="201"/>
      <c r="VFK207" s="202"/>
      <c r="VFN207" s="80"/>
      <c r="VFR207" s="200"/>
      <c r="VFS207" s="201"/>
      <c r="VFT207" s="202"/>
      <c r="VFW207" s="80"/>
      <c r="VGA207" s="200"/>
      <c r="VGB207" s="201"/>
      <c r="VGC207" s="202"/>
      <c r="VGF207" s="80"/>
      <c r="VGJ207" s="200"/>
      <c r="VGK207" s="201"/>
      <c r="VGL207" s="202"/>
      <c r="VGO207" s="80"/>
      <c r="VGS207" s="200"/>
      <c r="VGT207" s="201"/>
      <c r="VGU207" s="202"/>
      <c r="VGX207" s="80"/>
      <c r="VHB207" s="200"/>
      <c r="VHC207" s="201"/>
      <c r="VHD207" s="202"/>
      <c r="VHG207" s="80"/>
      <c r="VHK207" s="200"/>
      <c r="VHL207" s="201"/>
      <c r="VHM207" s="202"/>
      <c r="VHP207" s="80"/>
      <c r="VHT207" s="200"/>
      <c r="VHU207" s="201"/>
      <c r="VHV207" s="202"/>
      <c r="VHY207" s="80"/>
      <c r="VIC207" s="200"/>
      <c r="VID207" s="201"/>
      <c r="VIE207" s="202"/>
      <c r="VIH207" s="80"/>
      <c r="VIL207" s="200"/>
      <c r="VIM207" s="201"/>
      <c r="VIN207" s="202"/>
      <c r="VIQ207" s="80"/>
      <c r="VIU207" s="200"/>
      <c r="VIV207" s="201"/>
      <c r="VIW207" s="202"/>
      <c r="VIZ207" s="80"/>
      <c r="VJD207" s="200"/>
      <c r="VJE207" s="201"/>
      <c r="VJF207" s="202"/>
      <c r="VJI207" s="80"/>
      <c r="VJM207" s="200"/>
      <c r="VJN207" s="201"/>
      <c r="VJO207" s="202"/>
      <c r="VJR207" s="80"/>
      <c r="VJV207" s="200"/>
      <c r="VJW207" s="201"/>
      <c r="VJX207" s="202"/>
      <c r="VKA207" s="80"/>
      <c r="VKE207" s="200"/>
      <c r="VKF207" s="201"/>
      <c r="VKG207" s="202"/>
      <c r="VKJ207" s="80"/>
      <c r="VKN207" s="200"/>
      <c r="VKO207" s="201"/>
      <c r="VKP207" s="202"/>
      <c r="VKS207" s="80"/>
      <c r="VKW207" s="200"/>
      <c r="VKX207" s="201"/>
      <c r="VKY207" s="202"/>
      <c r="VLB207" s="80"/>
      <c r="VLF207" s="200"/>
      <c r="VLG207" s="201"/>
      <c r="VLH207" s="202"/>
      <c r="VLK207" s="80"/>
      <c r="VLO207" s="200"/>
      <c r="VLP207" s="201"/>
      <c r="VLQ207" s="202"/>
      <c r="VLT207" s="80"/>
      <c r="VLX207" s="200"/>
      <c r="VLY207" s="201"/>
      <c r="VLZ207" s="202"/>
      <c r="VMC207" s="80"/>
      <c r="VMG207" s="200"/>
      <c r="VMH207" s="201"/>
      <c r="VMI207" s="202"/>
      <c r="VML207" s="80"/>
      <c r="VMP207" s="200"/>
      <c r="VMQ207" s="201"/>
      <c r="VMR207" s="202"/>
      <c r="VMU207" s="80"/>
      <c r="VMY207" s="200"/>
      <c r="VMZ207" s="201"/>
      <c r="VNA207" s="202"/>
      <c r="VND207" s="80"/>
      <c r="VNH207" s="200"/>
      <c r="VNI207" s="201"/>
      <c r="VNJ207" s="202"/>
      <c r="VNM207" s="80"/>
      <c r="VNQ207" s="200"/>
      <c r="VNR207" s="201"/>
      <c r="VNS207" s="202"/>
      <c r="VNV207" s="80"/>
      <c r="VNZ207" s="200"/>
      <c r="VOA207" s="201"/>
      <c r="VOB207" s="202"/>
      <c r="VOE207" s="80"/>
      <c r="VOI207" s="200"/>
      <c r="VOJ207" s="201"/>
      <c r="VOK207" s="202"/>
      <c r="VON207" s="80"/>
      <c r="VOR207" s="200"/>
      <c r="VOS207" s="201"/>
      <c r="VOT207" s="202"/>
      <c r="VOW207" s="80"/>
      <c r="VPA207" s="200"/>
      <c r="VPB207" s="201"/>
      <c r="VPC207" s="202"/>
      <c r="VPF207" s="80"/>
      <c r="VPJ207" s="200"/>
      <c r="VPK207" s="201"/>
      <c r="VPL207" s="202"/>
      <c r="VPO207" s="80"/>
      <c r="VPS207" s="200"/>
      <c r="VPT207" s="201"/>
      <c r="VPU207" s="202"/>
      <c r="VPX207" s="80"/>
      <c r="VQB207" s="200"/>
      <c r="VQC207" s="201"/>
      <c r="VQD207" s="202"/>
      <c r="VQG207" s="80"/>
      <c r="VQK207" s="200"/>
      <c r="VQL207" s="201"/>
      <c r="VQM207" s="202"/>
      <c r="VQP207" s="80"/>
      <c r="VQT207" s="200"/>
      <c r="VQU207" s="201"/>
      <c r="VQV207" s="202"/>
      <c r="VQY207" s="80"/>
      <c r="VRC207" s="200"/>
      <c r="VRD207" s="201"/>
      <c r="VRE207" s="202"/>
      <c r="VRH207" s="80"/>
      <c r="VRL207" s="200"/>
      <c r="VRM207" s="201"/>
      <c r="VRN207" s="202"/>
      <c r="VRQ207" s="80"/>
      <c r="VRU207" s="200"/>
      <c r="VRV207" s="201"/>
      <c r="VRW207" s="202"/>
      <c r="VRZ207" s="80"/>
      <c r="VSD207" s="200"/>
      <c r="VSE207" s="201"/>
      <c r="VSF207" s="202"/>
      <c r="VSI207" s="80"/>
      <c r="VSM207" s="200"/>
      <c r="VSN207" s="201"/>
      <c r="VSO207" s="202"/>
      <c r="VSR207" s="80"/>
      <c r="VSV207" s="200"/>
      <c r="VSW207" s="201"/>
      <c r="VSX207" s="202"/>
      <c r="VTA207" s="80"/>
      <c r="VTE207" s="200"/>
      <c r="VTF207" s="201"/>
      <c r="VTG207" s="202"/>
      <c r="VTJ207" s="80"/>
      <c r="VTN207" s="200"/>
      <c r="VTO207" s="201"/>
      <c r="VTP207" s="202"/>
      <c r="VTS207" s="80"/>
      <c r="VTW207" s="200"/>
      <c r="VTX207" s="201"/>
      <c r="VTY207" s="202"/>
      <c r="VUB207" s="80"/>
      <c r="VUF207" s="200"/>
      <c r="VUG207" s="201"/>
      <c r="VUH207" s="202"/>
      <c r="VUK207" s="80"/>
      <c r="VUO207" s="200"/>
      <c r="VUP207" s="201"/>
      <c r="VUQ207" s="202"/>
      <c r="VUT207" s="80"/>
      <c r="VUX207" s="200"/>
      <c r="VUY207" s="201"/>
      <c r="VUZ207" s="202"/>
      <c r="VVC207" s="80"/>
      <c r="VVG207" s="200"/>
      <c r="VVH207" s="201"/>
      <c r="VVI207" s="202"/>
      <c r="VVL207" s="80"/>
      <c r="VVP207" s="200"/>
      <c r="VVQ207" s="201"/>
      <c r="VVR207" s="202"/>
      <c r="VVU207" s="80"/>
      <c r="VVY207" s="200"/>
      <c r="VVZ207" s="201"/>
      <c r="VWA207" s="202"/>
      <c r="VWD207" s="80"/>
      <c r="VWH207" s="200"/>
      <c r="VWI207" s="201"/>
      <c r="VWJ207" s="202"/>
      <c r="VWM207" s="80"/>
      <c r="VWQ207" s="200"/>
      <c r="VWR207" s="201"/>
      <c r="VWS207" s="202"/>
      <c r="VWV207" s="80"/>
      <c r="VWZ207" s="200"/>
      <c r="VXA207" s="201"/>
      <c r="VXB207" s="202"/>
      <c r="VXE207" s="80"/>
      <c r="VXI207" s="200"/>
      <c r="VXJ207" s="201"/>
      <c r="VXK207" s="202"/>
      <c r="VXN207" s="80"/>
      <c r="VXR207" s="200"/>
      <c r="VXS207" s="201"/>
      <c r="VXT207" s="202"/>
      <c r="VXW207" s="80"/>
      <c r="VYA207" s="200"/>
      <c r="VYB207" s="201"/>
      <c r="VYC207" s="202"/>
      <c r="VYF207" s="80"/>
      <c r="VYJ207" s="200"/>
      <c r="VYK207" s="201"/>
      <c r="VYL207" s="202"/>
      <c r="VYO207" s="80"/>
      <c r="VYS207" s="200"/>
      <c r="VYT207" s="201"/>
      <c r="VYU207" s="202"/>
      <c r="VYX207" s="80"/>
      <c r="VZB207" s="200"/>
      <c r="VZC207" s="201"/>
      <c r="VZD207" s="202"/>
      <c r="VZG207" s="80"/>
      <c r="VZK207" s="200"/>
      <c r="VZL207" s="201"/>
      <c r="VZM207" s="202"/>
      <c r="VZP207" s="80"/>
      <c r="VZT207" s="200"/>
      <c r="VZU207" s="201"/>
      <c r="VZV207" s="202"/>
      <c r="VZY207" s="80"/>
      <c r="WAC207" s="200"/>
      <c r="WAD207" s="201"/>
      <c r="WAE207" s="202"/>
      <c r="WAH207" s="80"/>
      <c r="WAL207" s="200"/>
      <c r="WAM207" s="201"/>
      <c r="WAN207" s="202"/>
      <c r="WAQ207" s="80"/>
      <c r="WAU207" s="200"/>
      <c r="WAV207" s="201"/>
      <c r="WAW207" s="202"/>
      <c r="WAZ207" s="80"/>
      <c r="WBD207" s="200"/>
      <c r="WBE207" s="201"/>
      <c r="WBF207" s="202"/>
      <c r="WBI207" s="80"/>
      <c r="WBM207" s="200"/>
      <c r="WBN207" s="201"/>
      <c r="WBO207" s="202"/>
      <c r="WBR207" s="80"/>
      <c r="WBV207" s="200"/>
      <c r="WBW207" s="201"/>
      <c r="WBX207" s="202"/>
      <c r="WCA207" s="80"/>
      <c r="WCE207" s="200"/>
      <c r="WCF207" s="201"/>
      <c r="WCG207" s="202"/>
      <c r="WCJ207" s="80"/>
      <c r="WCN207" s="200"/>
      <c r="WCO207" s="201"/>
      <c r="WCP207" s="202"/>
      <c r="WCS207" s="80"/>
      <c r="WCW207" s="200"/>
      <c r="WCX207" s="201"/>
      <c r="WCY207" s="202"/>
      <c r="WDB207" s="80"/>
      <c r="WDF207" s="200"/>
      <c r="WDG207" s="201"/>
      <c r="WDH207" s="202"/>
      <c r="WDK207" s="80"/>
      <c r="WDO207" s="200"/>
      <c r="WDP207" s="201"/>
      <c r="WDQ207" s="202"/>
      <c r="WDT207" s="80"/>
      <c r="WDX207" s="200"/>
      <c r="WDY207" s="201"/>
      <c r="WDZ207" s="202"/>
      <c r="WEC207" s="80"/>
      <c r="WEG207" s="200"/>
      <c r="WEH207" s="201"/>
      <c r="WEI207" s="202"/>
      <c r="WEL207" s="80"/>
      <c r="WEP207" s="200"/>
      <c r="WEQ207" s="201"/>
      <c r="WER207" s="202"/>
      <c r="WEU207" s="80"/>
      <c r="WEY207" s="200"/>
      <c r="WEZ207" s="201"/>
      <c r="WFA207" s="202"/>
      <c r="WFD207" s="80"/>
      <c r="WFH207" s="200"/>
      <c r="WFI207" s="201"/>
      <c r="WFJ207" s="202"/>
      <c r="WFM207" s="80"/>
      <c r="WFQ207" s="200"/>
      <c r="WFR207" s="201"/>
      <c r="WFS207" s="202"/>
      <c r="WFV207" s="80"/>
      <c r="WFZ207" s="200"/>
      <c r="WGA207" s="201"/>
      <c r="WGB207" s="202"/>
      <c r="WGE207" s="80"/>
      <c r="WGI207" s="200"/>
      <c r="WGJ207" s="201"/>
      <c r="WGK207" s="202"/>
      <c r="WGN207" s="80"/>
      <c r="WGR207" s="200"/>
      <c r="WGS207" s="201"/>
      <c r="WGT207" s="202"/>
      <c r="WGW207" s="80"/>
      <c r="WHA207" s="200"/>
      <c r="WHB207" s="201"/>
      <c r="WHC207" s="202"/>
      <c r="WHF207" s="80"/>
      <c r="WHJ207" s="200"/>
      <c r="WHK207" s="201"/>
      <c r="WHL207" s="202"/>
      <c r="WHO207" s="80"/>
      <c r="WHS207" s="200"/>
      <c r="WHT207" s="201"/>
      <c r="WHU207" s="202"/>
      <c r="WHX207" s="80"/>
      <c r="WIB207" s="200"/>
      <c r="WIC207" s="201"/>
      <c r="WID207" s="202"/>
      <c r="WIG207" s="80"/>
      <c r="WIK207" s="200"/>
      <c r="WIL207" s="201"/>
      <c r="WIM207" s="202"/>
      <c r="WIP207" s="80"/>
      <c r="WIT207" s="200"/>
      <c r="WIU207" s="201"/>
      <c r="WIV207" s="202"/>
      <c r="WIY207" s="80"/>
      <c r="WJC207" s="200"/>
      <c r="WJD207" s="201"/>
      <c r="WJE207" s="202"/>
      <c r="WJH207" s="80"/>
      <c r="WJL207" s="200"/>
      <c r="WJM207" s="201"/>
      <c r="WJN207" s="202"/>
      <c r="WJQ207" s="80"/>
      <c r="WJU207" s="200"/>
      <c r="WJV207" s="201"/>
      <c r="WJW207" s="202"/>
      <c r="WJZ207" s="80"/>
      <c r="WKD207" s="200"/>
      <c r="WKE207" s="201"/>
      <c r="WKF207" s="202"/>
      <c r="WKI207" s="80"/>
      <c r="WKM207" s="200"/>
      <c r="WKN207" s="201"/>
      <c r="WKO207" s="202"/>
      <c r="WKR207" s="80"/>
      <c r="WKV207" s="200"/>
      <c r="WKW207" s="201"/>
      <c r="WKX207" s="202"/>
      <c r="WLA207" s="80"/>
      <c r="WLE207" s="200"/>
      <c r="WLF207" s="201"/>
      <c r="WLG207" s="202"/>
      <c r="WLJ207" s="80"/>
      <c r="WLN207" s="200"/>
      <c r="WLO207" s="201"/>
      <c r="WLP207" s="202"/>
      <c r="WLS207" s="80"/>
      <c r="WLW207" s="200"/>
      <c r="WLX207" s="201"/>
      <c r="WLY207" s="202"/>
      <c r="WMB207" s="80"/>
      <c r="WMF207" s="200"/>
      <c r="WMG207" s="201"/>
      <c r="WMH207" s="202"/>
      <c r="WMK207" s="80"/>
      <c r="WMO207" s="200"/>
      <c r="WMP207" s="201"/>
      <c r="WMQ207" s="202"/>
      <c r="WMT207" s="80"/>
      <c r="WMX207" s="200"/>
      <c r="WMY207" s="201"/>
      <c r="WMZ207" s="202"/>
      <c r="WNC207" s="80"/>
      <c r="WNG207" s="200"/>
      <c r="WNH207" s="201"/>
      <c r="WNI207" s="202"/>
      <c r="WNL207" s="80"/>
      <c r="WNP207" s="200"/>
      <c r="WNQ207" s="201"/>
      <c r="WNR207" s="202"/>
      <c r="WNU207" s="80"/>
      <c r="WNY207" s="200"/>
      <c r="WNZ207" s="201"/>
      <c r="WOA207" s="202"/>
      <c r="WOD207" s="80"/>
      <c r="WOH207" s="200"/>
      <c r="WOI207" s="201"/>
      <c r="WOJ207" s="202"/>
      <c r="WOM207" s="80"/>
      <c r="WOQ207" s="200"/>
      <c r="WOR207" s="201"/>
      <c r="WOS207" s="202"/>
      <c r="WOV207" s="80"/>
      <c r="WOZ207" s="200"/>
      <c r="WPA207" s="201"/>
      <c r="WPB207" s="202"/>
      <c r="WPE207" s="80"/>
      <c r="WPI207" s="200"/>
      <c r="WPJ207" s="201"/>
      <c r="WPK207" s="202"/>
      <c r="WPN207" s="80"/>
      <c r="WPR207" s="200"/>
      <c r="WPS207" s="201"/>
      <c r="WPT207" s="202"/>
      <c r="WPW207" s="80"/>
      <c r="WQA207" s="200"/>
      <c r="WQB207" s="201"/>
      <c r="WQC207" s="202"/>
      <c r="WQF207" s="80"/>
      <c r="WQJ207" s="200"/>
      <c r="WQK207" s="201"/>
      <c r="WQL207" s="202"/>
      <c r="WQO207" s="80"/>
      <c r="WQS207" s="200"/>
      <c r="WQT207" s="201"/>
      <c r="WQU207" s="202"/>
      <c r="WQX207" s="80"/>
      <c r="WRB207" s="200"/>
      <c r="WRC207" s="201"/>
      <c r="WRD207" s="202"/>
      <c r="WRG207" s="80"/>
      <c r="WRK207" s="200"/>
      <c r="WRL207" s="201"/>
      <c r="WRM207" s="202"/>
      <c r="WRP207" s="80"/>
      <c r="WRT207" s="200"/>
      <c r="WRU207" s="201"/>
      <c r="WRV207" s="202"/>
      <c r="WRY207" s="80"/>
      <c r="WSC207" s="200"/>
      <c r="WSD207" s="201"/>
      <c r="WSE207" s="202"/>
      <c r="WSH207" s="80"/>
      <c r="WSL207" s="200"/>
      <c r="WSM207" s="201"/>
      <c r="WSN207" s="202"/>
      <c r="WSQ207" s="80"/>
      <c r="WSU207" s="200"/>
      <c r="WSV207" s="201"/>
      <c r="WSW207" s="202"/>
      <c r="WSZ207" s="80"/>
      <c r="WTD207" s="200"/>
      <c r="WTE207" s="201"/>
      <c r="WTF207" s="202"/>
      <c r="WTI207" s="80"/>
      <c r="WTM207" s="200"/>
      <c r="WTN207" s="201"/>
      <c r="WTO207" s="202"/>
      <c r="WTR207" s="80"/>
      <c r="WTV207" s="200"/>
      <c r="WTW207" s="201"/>
      <c r="WTX207" s="202"/>
      <c r="WUA207" s="80"/>
      <c r="WUE207" s="200"/>
      <c r="WUF207" s="201"/>
      <c r="WUG207" s="202"/>
      <c r="WUJ207" s="80"/>
      <c r="WUN207" s="200"/>
      <c r="WUO207" s="201"/>
      <c r="WUP207" s="202"/>
      <c r="WUS207" s="80"/>
      <c r="WUW207" s="200"/>
      <c r="WUX207" s="201"/>
      <c r="WUY207" s="202"/>
      <c r="WVB207" s="80"/>
      <c r="WVF207" s="200"/>
      <c r="WVG207" s="201"/>
      <c r="WVH207" s="202"/>
      <c r="WVK207" s="80"/>
      <c r="WVO207" s="200"/>
      <c r="WVP207" s="201"/>
      <c r="WVQ207" s="202"/>
      <c r="WVT207" s="80"/>
      <c r="WVX207" s="200"/>
      <c r="WVY207" s="201"/>
      <c r="WVZ207" s="202"/>
      <c r="WWC207" s="80"/>
      <c r="WWG207" s="200"/>
      <c r="WWH207" s="201"/>
      <c r="WWI207" s="202"/>
      <c r="WWL207" s="80"/>
      <c r="WWP207" s="200"/>
      <c r="WWQ207" s="201"/>
      <c r="WWR207" s="202"/>
      <c r="WWU207" s="80"/>
      <c r="WWY207" s="200"/>
      <c r="WWZ207" s="201"/>
      <c r="WXA207" s="202"/>
      <c r="WXD207" s="80"/>
      <c r="WXH207" s="200"/>
      <c r="WXI207" s="201"/>
      <c r="WXJ207" s="202"/>
      <c r="WXM207" s="80"/>
      <c r="WXQ207" s="200"/>
      <c r="WXR207" s="201"/>
      <c r="WXS207" s="202"/>
      <c r="WXV207" s="80"/>
      <c r="WXZ207" s="200"/>
      <c r="WYA207" s="201"/>
      <c r="WYB207" s="202"/>
      <c r="WYE207" s="80"/>
      <c r="WYI207" s="200"/>
      <c r="WYJ207" s="201"/>
      <c r="WYK207" s="202"/>
      <c r="WYN207" s="80"/>
      <c r="WYR207" s="200"/>
      <c r="WYS207" s="201"/>
      <c r="WYT207" s="202"/>
      <c r="WYW207" s="80"/>
      <c r="WZA207" s="200"/>
      <c r="WZB207" s="201"/>
      <c r="WZC207" s="202"/>
      <c r="WZF207" s="80"/>
      <c r="WZJ207" s="200"/>
      <c r="WZK207" s="201"/>
      <c r="WZL207" s="202"/>
      <c r="WZO207" s="80"/>
      <c r="WZS207" s="200"/>
      <c r="WZT207" s="201"/>
      <c r="WZU207" s="202"/>
      <c r="WZX207" s="80"/>
      <c r="XAB207" s="200"/>
      <c r="XAC207" s="201"/>
      <c r="XAD207" s="202"/>
      <c r="XAG207" s="80"/>
      <c r="XAK207" s="200"/>
      <c r="XAL207" s="201"/>
      <c r="XAM207" s="202"/>
      <c r="XAP207" s="80"/>
      <c r="XAT207" s="200"/>
      <c r="XAU207" s="201"/>
      <c r="XAV207" s="202"/>
      <c r="XAY207" s="80"/>
      <c r="XBC207" s="200"/>
      <c r="XBD207" s="201"/>
      <c r="XBE207" s="202"/>
      <c r="XBH207" s="80"/>
      <c r="XBL207" s="200"/>
      <c r="XBM207" s="201"/>
      <c r="XBN207" s="202"/>
      <c r="XBQ207" s="80"/>
      <c r="XBU207" s="200"/>
      <c r="XBV207" s="201"/>
      <c r="XBW207" s="202"/>
      <c r="XBZ207" s="80"/>
      <c r="XCD207" s="200"/>
      <c r="XCE207" s="201"/>
      <c r="XCF207" s="202"/>
      <c r="XCI207" s="80"/>
      <c r="XCM207" s="200"/>
      <c r="XCN207" s="201"/>
      <c r="XCO207" s="202"/>
      <c r="XCR207" s="80"/>
      <c r="XCV207" s="200"/>
      <c r="XCW207" s="201"/>
      <c r="XCX207" s="202"/>
      <c r="XDA207" s="80"/>
      <c r="XDE207" s="200"/>
      <c r="XDF207" s="201"/>
      <c r="XDG207" s="202"/>
      <c r="XDJ207" s="80"/>
      <c r="XDN207" s="200"/>
      <c r="XDO207" s="201"/>
      <c r="XDP207" s="202"/>
    </row>
    <row r="208" spans="1:16344" s="199" customFormat="1" ht="36.6" hidden="1" customHeight="1" outlineLevel="1" x14ac:dyDescent="0.25">
      <c r="A208" s="251"/>
      <c r="B208" s="194" t="s">
        <v>284</v>
      </c>
      <c r="C208" s="252"/>
      <c r="D208" s="170"/>
      <c r="E208" s="253"/>
      <c r="F208" s="252"/>
      <c r="G208" s="231"/>
      <c r="H208" s="129">
        <v>960.97471599999994</v>
      </c>
      <c r="I208" s="217">
        <f t="shared" si="10"/>
        <v>0</v>
      </c>
      <c r="J208" s="254"/>
      <c r="K208" s="254"/>
      <c r="L208" s="254"/>
      <c r="M208" s="254"/>
      <c r="N208" s="252"/>
      <c r="P208" s="200"/>
      <c r="Q208" s="201"/>
      <c r="R208" s="202"/>
      <c r="U208" s="80"/>
      <c r="Y208" s="200"/>
      <c r="Z208" s="201"/>
      <c r="AA208" s="202"/>
      <c r="AD208" s="80"/>
      <c r="AH208" s="200"/>
      <c r="AI208" s="201"/>
      <c r="AJ208" s="202"/>
      <c r="AM208" s="80"/>
      <c r="AQ208" s="200"/>
      <c r="AR208" s="201"/>
      <c r="AS208" s="202"/>
      <c r="AV208" s="80"/>
      <c r="AZ208" s="200"/>
      <c r="BA208" s="201"/>
      <c r="BB208" s="202"/>
      <c r="BE208" s="80"/>
      <c r="BI208" s="200"/>
      <c r="BJ208" s="201"/>
      <c r="BK208" s="202"/>
      <c r="BN208" s="80"/>
      <c r="BR208" s="200"/>
      <c r="BS208" s="201"/>
      <c r="BT208" s="202"/>
      <c r="BW208" s="80"/>
      <c r="CA208" s="200"/>
      <c r="CB208" s="201"/>
      <c r="CC208" s="202"/>
      <c r="CF208" s="80"/>
      <c r="CJ208" s="200"/>
      <c r="CK208" s="201"/>
      <c r="CL208" s="202"/>
      <c r="CO208" s="80"/>
      <c r="CS208" s="200"/>
      <c r="CT208" s="201"/>
      <c r="CU208" s="202"/>
      <c r="CX208" s="80"/>
      <c r="DB208" s="200"/>
      <c r="DC208" s="201"/>
      <c r="DD208" s="202"/>
      <c r="DG208" s="80"/>
      <c r="DK208" s="200"/>
      <c r="DL208" s="201"/>
      <c r="DM208" s="202"/>
      <c r="DP208" s="80"/>
      <c r="DT208" s="200"/>
      <c r="DU208" s="201"/>
      <c r="DV208" s="202"/>
      <c r="DY208" s="80"/>
      <c r="EC208" s="200"/>
      <c r="ED208" s="201"/>
      <c r="EE208" s="202"/>
      <c r="EH208" s="80"/>
      <c r="EL208" s="200"/>
      <c r="EM208" s="201"/>
      <c r="EN208" s="202"/>
      <c r="EQ208" s="80"/>
      <c r="EU208" s="200"/>
      <c r="EV208" s="201"/>
      <c r="EW208" s="202"/>
      <c r="EZ208" s="80"/>
      <c r="FD208" s="200"/>
      <c r="FE208" s="201"/>
      <c r="FF208" s="202"/>
      <c r="FI208" s="80"/>
      <c r="FM208" s="200"/>
      <c r="FN208" s="201"/>
      <c r="FO208" s="202"/>
      <c r="FR208" s="80"/>
      <c r="FV208" s="200"/>
      <c r="FW208" s="201"/>
      <c r="FX208" s="202"/>
      <c r="GA208" s="80"/>
      <c r="GE208" s="200"/>
      <c r="GF208" s="201"/>
      <c r="GG208" s="202"/>
      <c r="GJ208" s="80"/>
      <c r="GN208" s="200"/>
      <c r="GO208" s="201"/>
      <c r="GP208" s="202"/>
      <c r="GS208" s="80"/>
      <c r="GW208" s="200"/>
      <c r="GX208" s="201"/>
      <c r="GY208" s="202"/>
      <c r="HB208" s="80"/>
      <c r="HF208" s="200"/>
      <c r="HG208" s="201"/>
      <c r="HH208" s="202"/>
      <c r="HK208" s="80"/>
      <c r="HO208" s="200"/>
      <c r="HP208" s="201"/>
      <c r="HQ208" s="202"/>
      <c r="HT208" s="80"/>
      <c r="HX208" s="200"/>
      <c r="HY208" s="201"/>
      <c r="HZ208" s="202"/>
      <c r="IC208" s="80"/>
      <c r="IG208" s="200"/>
      <c r="IH208" s="201"/>
      <c r="II208" s="202"/>
      <c r="IL208" s="80"/>
      <c r="IP208" s="200"/>
      <c r="IQ208" s="201"/>
      <c r="IR208" s="202"/>
      <c r="IU208" s="80"/>
      <c r="IY208" s="200"/>
      <c r="IZ208" s="201"/>
      <c r="JA208" s="202"/>
      <c r="JD208" s="80"/>
      <c r="JH208" s="200"/>
      <c r="JI208" s="201"/>
      <c r="JJ208" s="202"/>
      <c r="JM208" s="80"/>
      <c r="JQ208" s="200"/>
      <c r="JR208" s="201"/>
      <c r="JS208" s="202"/>
      <c r="JV208" s="80"/>
      <c r="JZ208" s="200"/>
      <c r="KA208" s="201"/>
      <c r="KB208" s="202"/>
      <c r="KE208" s="80"/>
      <c r="KI208" s="200"/>
      <c r="KJ208" s="201"/>
      <c r="KK208" s="202"/>
      <c r="KN208" s="80"/>
      <c r="KR208" s="200"/>
      <c r="KS208" s="201"/>
      <c r="KT208" s="202"/>
      <c r="KW208" s="80"/>
      <c r="LA208" s="200"/>
      <c r="LB208" s="201"/>
      <c r="LC208" s="202"/>
      <c r="LF208" s="80"/>
      <c r="LJ208" s="200"/>
      <c r="LK208" s="201"/>
      <c r="LL208" s="202"/>
      <c r="LO208" s="80"/>
      <c r="LS208" s="200"/>
      <c r="LT208" s="201"/>
      <c r="LU208" s="202"/>
      <c r="LX208" s="80"/>
      <c r="MB208" s="200"/>
      <c r="MC208" s="201"/>
      <c r="MD208" s="202"/>
      <c r="MG208" s="80"/>
      <c r="MK208" s="200"/>
      <c r="ML208" s="201"/>
      <c r="MM208" s="202"/>
      <c r="MP208" s="80"/>
      <c r="MT208" s="200"/>
      <c r="MU208" s="201"/>
      <c r="MV208" s="202"/>
      <c r="MY208" s="80"/>
      <c r="NC208" s="200"/>
      <c r="ND208" s="201"/>
      <c r="NE208" s="202"/>
      <c r="NH208" s="80"/>
      <c r="NL208" s="200"/>
      <c r="NM208" s="201"/>
      <c r="NN208" s="202"/>
      <c r="NQ208" s="80"/>
      <c r="NU208" s="200"/>
      <c r="NV208" s="201"/>
      <c r="NW208" s="202"/>
      <c r="NZ208" s="80"/>
      <c r="OD208" s="200"/>
      <c r="OE208" s="201"/>
      <c r="OF208" s="202"/>
      <c r="OI208" s="80"/>
      <c r="OM208" s="200"/>
      <c r="ON208" s="201"/>
      <c r="OO208" s="202"/>
      <c r="OR208" s="80"/>
      <c r="OV208" s="200"/>
      <c r="OW208" s="201"/>
      <c r="OX208" s="202"/>
      <c r="PA208" s="80"/>
      <c r="PE208" s="200"/>
      <c r="PF208" s="201"/>
      <c r="PG208" s="202"/>
      <c r="PJ208" s="80"/>
      <c r="PN208" s="200"/>
      <c r="PO208" s="201"/>
      <c r="PP208" s="202"/>
      <c r="PS208" s="80"/>
      <c r="PW208" s="200"/>
      <c r="PX208" s="201"/>
      <c r="PY208" s="202"/>
      <c r="QB208" s="80"/>
      <c r="QF208" s="200"/>
      <c r="QG208" s="201"/>
      <c r="QH208" s="202"/>
      <c r="QK208" s="80"/>
      <c r="QO208" s="200"/>
      <c r="QP208" s="201"/>
      <c r="QQ208" s="202"/>
      <c r="QT208" s="80"/>
      <c r="QX208" s="200"/>
      <c r="QY208" s="201"/>
      <c r="QZ208" s="202"/>
      <c r="RC208" s="80"/>
      <c r="RG208" s="200"/>
      <c r="RH208" s="201"/>
      <c r="RI208" s="202"/>
      <c r="RL208" s="80"/>
      <c r="RP208" s="200"/>
      <c r="RQ208" s="201"/>
      <c r="RR208" s="202"/>
      <c r="RU208" s="80"/>
      <c r="RY208" s="200"/>
      <c r="RZ208" s="201"/>
      <c r="SA208" s="202"/>
      <c r="SD208" s="80"/>
      <c r="SH208" s="200"/>
      <c r="SI208" s="201"/>
      <c r="SJ208" s="202"/>
      <c r="SM208" s="80"/>
      <c r="SQ208" s="200"/>
      <c r="SR208" s="201"/>
      <c r="SS208" s="202"/>
      <c r="SV208" s="80"/>
      <c r="SZ208" s="200"/>
      <c r="TA208" s="201"/>
      <c r="TB208" s="202"/>
      <c r="TE208" s="80"/>
      <c r="TI208" s="200"/>
      <c r="TJ208" s="201"/>
      <c r="TK208" s="202"/>
      <c r="TN208" s="80"/>
      <c r="TR208" s="200"/>
      <c r="TS208" s="201"/>
      <c r="TT208" s="202"/>
      <c r="TW208" s="80"/>
      <c r="UA208" s="200"/>
      <c r="UB208" s="201"/>
      <c r="UC208" s="202"/>
      <c r="UF208" s="80"/>
      <c r="UJ208" s="200"/>
      <c r="UK208" s="201"/>
      <c r="UL208" s="202"/>
      <c r="UO208" s="80"/>
      <c r="US208" s="200"/>
      <c r="UT208" s="201"/>
      <c r="UU208" s="202"/>
      <c r="UX208" s="80"/>
      <c r="VB208" s="200"/>
      <c r="VC208" s="201"/>
      <c r="VD208" s="202"/>
      <c r="VG208" s="80"/>
      <c r="VK208" s="200"/>
      <c r="VL208" s="201"/>
      <c r="VM208" s="202"/>
      <c r="VP208" s="80"/>
      <c r="VT208" s="200"/>
      <c r="VU208" s="201"/>
      <c r="VV208" s="202"/>
      <c r="VY208" s="80"/>
      <c r="WC208" s="200"/>
      <c r="WD208" s="201"/>
      <c r="WE208" s="202"/>
      <c r="WH208" s="80"/>
      <c r="WL208" s="200"/>
      <c r="WM208" s="201"/>
      <c r="WN208" s="202"/>
      <c r="WQ208" s="80"/>
      <c r="WU208" s="200"/>
      <c r="WV208" s="201"/>
      <c r="WW208" s="202"/>
      <c r="WZ208" s="80"/>
      <c r="XD208" s="200"/>
      <c r="XE208" s="201"/>
      <c r="XF208" s="202"/>
      <c r="XI208" s="80"/>
      <c r="XM208" s="200"/>
      <c r="XN208" s="201"/>
      <c r="XO208" s="202"/>
      <c r="XR208" s="80"/>
      <c r="XV208" s="200"/>
      <c r="XW208" s="201"/>
      <c r="XX208" s="202"/>
      <c r="YA208" s="80"/>
      <c r="YE208" s="200"/>
      <c r="YF208" s="201"/>
      <c r="YG208" s="202"/>
      <c r="YJ208" s="80"/>
      <c r="YN208" s="200"/>
      <c r="YO208" s="201"/>
      <c r="YP208" s="202"/>
      <c r="YS208" s="80"/>
      <c r="YW208" s="200"/>
      <c r="YX208" s="201"/>
      <c r="YY208" s="202"/>
      <c r="ZB208" s="80"/>
      <c r="ZF208" s="200"/>
      <c r="ZG208" s="201"/>
      <c r="ZH208" s="202"/>
      <c r="ZK208" s="80"/>
      <c r="ZO208" s="200"/>
      <c r="ZP208" s="201"/>
      <c r="ZQ208" s="202"/>
      <c r="ZT208" s="80"/>
      <c r="ZX208" s="200"/>
      <c r="ZY208" s="201"/>
      <c r="ZZ208" s="202"/>
      <c r="AAC208" s="80"/>
      <c r="AAG208" s="200"/>
      <c r="AAH208" s="201"/>
      <c r="AAI208" s="202"/>
      <c r="AAL208" s="80"/>
      <c r="AAP208" s="200"/>
      <c r="AAQ208" s="201"/>
      <c r="AAR208" s="202"/>
      <c r="AAU208" s="80"/>
      <c r="AAY208" s="200"/>
      <c r="AAZ208" s="201"/>
      <c r="ABA208" s="202"/>
      <c r="ABD208" s="80"/>
      <c r="ABH208" s="200"/>
      <c r="ABI208" s="201"/>
      <c r="ABJ208" s="202"/>
      <c r="ABM208" s="80"/>
      <c r="ABQ208" s="200"/>
      <c r="ABR208" s="201"/>
      <c r="ABS208" s="202"/>
      <c r="ABV208" s="80"/>
      <c r="ABZ208" s="200"/>
      <c r="ACA208" s="201"/>
      <c r="ACB208" s="202"/>
      <c r="ACE208" s="80"/>
      <c r="ACI208" s="200"/>
      <c r="ACJ208" s="201"/>
      <c r="ACK208" s="202"/>
      <c r="ACN208" s="80"/>
      <c r="ACR208" s="200"/>
      <c r="ACS208" s="201"/>
      <c r="ACT208" s="202"/>
      <c r="ACW208" s="80"/>
      <c r="ADA208" s="200"/>
      <c r="ADB208" s="201"/>
      <c r="ADC208" s="202"/>
      <c r="ADF208" s="80"/>
      <c r="ADJ208" s="200"/>
      <c r="ADK208" s="201"/>
      <c r="ADL208" s="202"/>
      <c r="ADO208" s="80"/>
      <c r="ADS208" s="200"/>
      <c r="ADT208" s="201"/>
      <c r="ADU208" s="202"/>
      <c r="ADX208" s="80"/>
      <c r="AEB208" s="200"/>
      <c r="AEC208" s="201"/>
      <c r="AED208" s="202"/>
      <c r="AEG208" s="80"/>
      <c r="AEK208" s="200"/>
      <c r="AEL208" s="201"/>
      <c r="AEM208" s="202"/>
      <c r="AEP208" s="80"/>
      <c r="AET208" s="200"/>
      <c r="AEU208" s="201"/>
      <c r="AEV208" s="202"/>
      <c r="AEY208" s="80"/>
      <c r="AFC208" s="200"/>
      <c r="AFD208" s="201"/>
      <c r="AFE208" s="202"/>
      <c r="AFH208" s="80"/>
      <c r="AFL208" s="200"/>
      <c r="AFM208" s="201"/>
      <c r="AFN208" s="202"/>
      <c r="AFQ208" s="80"/>
      <c r="AFU208" s="200"/>
      <c r="AFV208" s="201"/>
      <c r="AFW208" s="202"/>
      <c r="AFZ208" s="80"/>
      <c r="AGD208" s="200"/>
      <c r="AGE208" s="201"/>
      <c r="AGF208" s="202"/>
      <c r="AGI208" s="80"/>
      <c r="AGM208" s="200"/>
      <c r="AGN208" s="201"/>
      <c r="AGO208" s="202"/>
      <c r="AGR208" s="80"/>
      <c r="AGV208" s="200"/>
      <c r="AGW208" s="201"/>
      <c r="AGX208" s="202"/>
      <c r="AHA208" s="80"/>
      <c r="AHE208" s="200"/>
      <c r="AHF208" s="201"/>
      <c r="AHG208" s="202"/>
      <c r="AHJ208" s="80"/>
      <c r="AHN208" s="200"/>
      <c r="AHO208" s="201"/>
      <c r="AHP208" s="202"/>
      <c r="AHS208" s="80"/>
      <c r="AHW208" s="200"/>
      <c r="AHX208" s="201"/>
      <c r="AHY208" s="202"/>
      <c r="AIB208" s="80"/>
      <c r="AIF208" s="200"/>
      <c r="AIG208" s="201"/>
      <c r="AIH208" s="202"/>
      <c r="AIK208" s="80"/>
      <c r="AIO208" s="200"/>
      <c r="AIP208" s="201"/>
      <c r="AIQ208" s="202"/>
      <c r="AIT208" s="80"/>
      <c r="AIX208" s="200"/>
      <c r="AIY208" s="201"/>
      <c r="AIZ208" s="202"/>
      <c r="AJC208" s="80"/>
      <c r="AJG208" s="200"/>
      <c r="AJH208" s="201"/>
      <c r="AJI208" s="202"/>
      <c r="AJL208" s="80"/>
      <c r="AJP208" s="200"/>
      <c r="AJQ208" s="201"/>
      <c r="AJR208" s="202"/>
      <c r="AJU208" s="80"/>
      <c r="AJY208" s="200"/>
      <c r="AJZ208" s="201"/>
      <c r="AKA208" s="202"/>
      <c r="AKD208" s="80"/>
      <c r="AKH208" s="200"/>
      <c r="AKI208" s="201"/>
      <c r="AKJ208" s="202"/>
      <c r="AKM208" s="80"/>
      <c r="AKQ208" s="200"/>
      <c r="AKR208" s="201"/>
      <c r="AKS208" s="202"/>
      <c r="AKV208" s="80"/>
      <c r="AKZ208" s="200"/>
      <c r="ALA208" s="201"/>
      <c r="ALB208" s="202"/>
      <c r="ALE208" s="80"/>
      <c r="ALI208" s="200"/>
      <c r="ALJ208" s="201"/>
      <c r="ALK208" s="202"/>
      <c r="ALN208" s="80"/>
      <c r="ALR208" s="200"/>
      <c r="ALS208" s="201"/>
      <c r="ALT208" s="202"/>
      <c r="ALW208" s="80"/>
      <c r="AMA208" s="200"/>
      <c r="AMB208" s="201"/>
      <c r="AMC208" s="202"/>
      <c r="AMF208" s="80"/>
      <c r="AMJ208" s="200"/>
      <c r="AMK208" s="201"/>
      <c r="AML208" s="202"/>
      <c r="AMO208" s="80"/>
      <c r="AMS208" s="200"/>
      <c r="AMT208" s="201"/>
      <c r="AMU208" s="202"/>
      <c r="AMX208" s="80"/>
      <c r="ANB208" s="200"/>
      <c r="ANC208" s="201"/>
      <c r="AND208" s="202"/>
      <c r="ANG208" s="80"/>
      <c r="ANK208" s="200"/>
      <c r="ANL208" s="201"/>
      <c r="ANM208" s="202"/>
      <c r="ANP208" s="80"/>
      <c r="ANT208" s="200"/>
      <c r="ANU208" s="201"/>
      <c r="ANV208" s="202"/>
      <c r="ANY208" s="80"/>
      <c r="AOC208" s="200"/>
      <c r="AOD208" s="201"/>
      <c r="AOE208" s="202"/>
      <c r="AOH208" s="80"/>
      <c r="AOL208" s="200"/>
      <c r="AOM208" s="201"/>
      <c r="AON208" s="202"/>
      <c r="AOQ208" s="80"/>
      <c r="AOU208" s="200"/>
      <c r="AOV208" s="201"/>
      <c r="AOW208" s="202"/>
      <c r="AOZ208" s="80"/>
      <c r="APD208" s="200"/>
      <c r="APE208" s="201"/>
      <c r="APF208" s="202"/>
      <c r="API208" s="80"/>
      <c r="APM208" s="200"/>
      <c r="APN208" s="201"/>
      <c r="APO208" s="202"/>
      <c r="APR208" s="80"/>
      <c r="APV208" s="200"/>
      <c r="APW208" s="201"/>
      <c r="APX208" s="202"/>
      <c r="AQA208" s="80"/>
      <c r="AQE208" s="200"/>
      <c r="AQF208" s="201"/>
      <c r="AQG208" s="202"/>
      <c r="AQJ208" s="80"/>
      <c r="AQN208" s="200"/>
      <c r="AQO208" s="201"/>
      <c r="AQP208" s="202"/>
      <c r="AQS208" s="80"/>
      <c r="AQW208" s="200"/>
      <c r="AQX208" s="201"/>
      <c r="AQY208" s="202"/>
      <c r="ARB208" s="80"/>
      <c r="ARF208" s="200"/>
      <c r="ARG208" s="201"/>
      <c r="ARH208" s="202"/>
      <c r="ARK208" s="80"/>
      <c r="ARO208" s="200"/>
      <c r="ARP208" s="201"/>
      <c r="ARQ208" s="202"/>
      <c r="ART208" s="80"/>
      <c r="ARX208" s="200"/>
      <c r="ARY208" s="201"/>
      <c r="ARZ208" s="202"/>
      <c r="ASC208" s="80"/>
      <c r="ASG208" s="200"/>
      <c r="ASH208" s="201"/>
      <c r="ASI208" s="202"/>
      <c r="ASL208" s="80"/>
      <c r="ASP208" s="200"/>
      <c r="ASQ208" s="201"/>
      <c r="ASR208" s="202"/>
      <c r="ASU208" s="80"/>
      <c r="ASY208" s="200"/>
      <c r="ASZ208" s="201"/>
      <c r="ATA208" s="202"/>
      <c r="ATD208" s="80"/>
      <c r="ATH208" s="200"/>
      <c r="ATI208" s="201"/>
      <c r="ATJ208" s="202"/>
      <c r="ATM208" s="80"/>
      <c r="ATQ208" s="200"/>
      <c r="ATR208" s="201"/>
      <c r="ATS208" s="202"/>
      <c r="ATV208" s="80"/>
      <c r="ATZ208" s="200"/>
      <c r="AUA208" s="201"/>
      <c r="AUB208" s="202"/>
      <c r="AUE208" s="80"/>
      <c r="AUI208" s="200"/>
      <c r="AUJ208" s="201"/>
      <c r="AUK208" s="202"/>
      <c r="AUN208" s="80"/>
      <c r="AUR208" s="200"/>
      <c r="AUS208" s="201"/>
      <c r="AUT208" s="202"/>
      <c r="AUW208" s="80"/>
      <c r="AVA208" s="200"/>
      <c r="AVB208" s="201"/>
      <c r="AVC208" s="202"/>
      <c r="AVF208" s="80"/>
      <c r="AVJ208" s="200"/>
      <c r="AVK208" s="201"/>
      <c r="AVL208" s="202"/>
      <c r="AVO208" s="80"/>
      <c r="AVS208" s="200"/>
      <c r="AVT208" s="201"/>
      <c r="AVU208" s="202"/>
      <c r="AVX208" s="80"/>
      <c r="AWB208" s="200"/>
      <c r="AWC208" s="201"/>
      <c r="AWD208" s="202"/>
      <c r="AWG208" s="80"/>
      <c r="AWK208" s="200"/>
      <c r="AWL208" s="201"/>
      <c r="AWM208" s="202"/>
      <c r="AWP208" s="80"/>
      <c r="AWT208" s="200"/>
      <c r="AWU208" s="201"/>
      <c r="AWV208" s="202"/>
      <c r="AWY208" s="80"/>
      <c r="AXC208" s="200"/>
      <c r="AXD208" s="201"/>
      <c r="AXE208" s="202"/>
      <c r="AXH208" s="80"/>
      <c r="AXL208" s="200"/>
      <c r="AXM208" s="201"/>
      <c r="AXN208" s="202"/>
      <c r="AXQ208" s="80"/>
      <c r="AXU208" s="200"/>
      <c r="AXV208" s="201"/>
      <c r="AXW208" s="202"/>
      <c r="AXZ208" s="80"/>
      <c r="AYD208" s="200"/>
      <c r="AYE208" s="201"/>
      <c r="AYF208" s="202"/>
      <c r="AYI208" s="80"/>
      <c r="AYM208" s="200"/>
      <c r="AYN208" s="201"/>
      <c r="AYO208" s="202"/>
      <c r="AYR208" s="80"/>
      <c r="AYV208" s="200"/>
      <c r="AYW208" s="201"/>
      <c r="AYX208" s="202"/>
      <c r="AZA208" s="80"/>
      <c r="AZE208" s="200"/>
      <c r="AZF208" s="201"/>
      <c r="AZG208" s="202"/>
      <c r="AZJ208" s="80"/>
      <c r="AZN208" s="200"/>
      <c r="AZO208" s="201"/>
      <c r="AZP208" s="202"/>
      <c r="AZS208" s="80"/>
      <c r="AZW208" s="200"/>
      <c r="AZX208" s="201"/>
      <c r="AZY208" s="202"/>
      <c r="BAB208" s="80"/>
      <c r="BAF208" s="200"/>
      <c r="BAG208" s="201"/>
      <c r="BAH208" s="202"/>
      <c r="BAK208" s="80"/>
      <c r="BAO208" s="200"/>
      <c r="BAP208" s="201"/>
      <c r="BAQ208" s="202"/>
      <c r="BAT208" s="80"/>
      <c r="BAX208" s="200"/>
      <c r="BAY208" s="201"/>
      <c r="BAZ208" s="202"/>
      <c r="BBC208" s="80"/>
      <c r="BBG208" s="200"/>
      <c r="BBH208" s="201"/>
      <c r="BBI208" s="202"/>
      <c r="BBL208" s="80"/>
      <c r="BBP208" s="200"/>
      <c r="BBQ208" s="201"/>
      <c r="BBR208" s="202"/>
      <c r="BBU208" s="80"/>
      <c r="BBY208" s="200"/>
      <c r="BBZ208" s="201"/>
      <c r="BCA208" s="202"/>
      <c r="BCD208" s="80"/>
      <c r="BCH208" s="200"/>
      <c r="BCI208" s="201"/>
      <c r="BCJ208" s="202"/>
      <c r="BCM208" s="80"/>
      <c r="BCQ208" s="200"/>
      <c r="BCR208" s="201"/>
      <c r="BCS208" s="202"/>
      <c r="BCV208" s="80"/>
      <c r="BCZ208" s="200"/>
      <c r="BDA208" s="201"/>
      <c r="BDB208" s="202"/>
      <c r="BDE208" s="80"/>
      <c r="BDI208" s="200"/>
      <c r="BDJ208" s="201"/>
      <c r="BDK208" s="202"/>
      <c r="BDN208" s="80"/>
      <c r="BDR208" s="200"/>
      <c r="BDS208" s="201"/>
      <c r="BDT208" s="202"/>
      <c r="BDW208" s="80"/>
      <c r="BEA208" s="200"/>
      <c r="BEB208" s="201"/>
      <c r="BEC208" s="202"/>
      <c r="BEF208" s="80"/>
      <c r="BEJ208" s="200"/>
      <c r="BEK208" s="201"/>
      <c r="BEL208" s="202"/>
      <c r="BEO208" s="80"/>
      <c r="BES208" s="200"/>
      <c r="BET208" s="201"/>
      <c r="BEU208" s="202"/>
      <c r="BEX208" s="80"/>
      <c r="BFB208" s="200"/>
      <c r="BFC208" s="201"/>
      <c r="BFD208" s="202"/>
      <c r="BFG208" s="80"/>
      <c r="BFK208" s="200"/>
      <c r="BFL208" s="201"/>
      <c r="BFM208" s="202"/>
      <c r="BFP208" s="80"/>
      <c r="BFT208" s="200"/>
      <c r="BFU208" s="201"/>
      <c r="BFV208" s="202"/>
      <c r="BFY208" s="80"/>
      <c r="BGC208" s="200"/>
      <c r="BGD208" s="201"/>
      <c r="BGE208" s="202"/>
      <c r="BGH208" s="80"/>
      <c r="BGL208" s="200"/>
      <c r="BGM208" s="201"/>
      <c r="BGN208" s="202"/>
      <c r="BGQ208" s="80"/>
      <c r="BGU208" s="200"/>
      <c r="BGV208" s="201"/>
      <c r="BGW208" s="202"/>
      <c r="BGZ208" s="80"/>
      <c r="BHD208" s="200"/>
      <c r="BHE208" s="201"/>
      <c r="BHF208" s="202"/>
      <c r="BHI208" s="80"/>
      <c r="BHM208" s="200"/>
      <c r="BHN208" s="201"/>
      <c r="BHO208" s="202"/>
      <c r="BHR208" s="80"/>
      <c r="BHV208" s="200"/>
      <c r="BHW208" s="201"/>
      <c r="BHX208" s="202"/>
      <c r="BIA208" s="80"/>
      <c r="BIE208" s="200"/>
      <c r="BIF208" s="201"/>
      <c r="BIG208" s="202"/>
      <c r="BIJ208" s="80"/>
      <c r="BIN208" s="200"/>
      <c r="BIO208" s="201"/>
      <c r="BIP208" s="202"/>
      <c r="BIS208" s="80"/>
      <c r="BIW208" s="200"/>
      <c r="BIX208" s="201"/>
      <c r="BIY208" s="202"/>
      <c r="BJB208" s="80"/>
      <c r="BJF208" s="200"/>
      <c r="BJG208" s="201"/>
      <c r="BJH208" s="202"/>
      <c r="BJK208" s="80"/>
      <c r="BJO208" s="200"/>
      <c r="BJP208" s="201"/>
      <c r="BJQ208" s="202"/>
      <c r="BJT208" s="80"/>
      <c r="BJX208" s="200"/>
      <c r="BJY208" s="201"/>
      <c r="BJZ208" s="202"/>
      <c r="BKC208" s="80"/>
      <c r="BKG208" s="200"/>
      <c r="BKH208" s="201"/>
      <c r="BKI208" s="202"/>
      <c r="BKL208" s="80"/>
      <c r="BKP208" s="200"/>
      <c r="BKQ208" s="201"/>
      <c r="BKR208" s="202"/>
      <c r="BKU208" s="80"/>
      <c r="BKY208" s="200"/>
      <c r="BKZ208" s="201"/>
      <c r="BLA208" s="202"/>
      <c r="BLD208" s="80"/>
      <c r="BLH208" s="200"/>
      <c r="BLI208" s="201"/>
      <c r="BLJ208" s="202"/>
      <c r="BLM208" s="80"/>
      <c r="BLQ208" s="200"/>
      <c r="BLR208" s="201"/>
      <c r="BLS208" s="202"/>
      <c r="BLV208" s="80"/>
      <c r="BLZ208" s="200"/>
      <c r="BMA208" s="201"/>
      <c r="BMB208" s="202"/>
      <c r="BME208" s="80"/>
      <c r="BMI208" s="200"/>
      <c r="BMJ208" s="201"/>
      <c r="BMK208" s="202"/>
      <c r="BMN208" s="80"/>
      <c r="BMR208" s="200"/>
      <c r="BMS208" s="201"/>
      <c r="BMT208" s="202"/>
      <c r="BMW208" s="80"/>
      <c r="BNA208" s="200"/>
      <c r="BNB208" s="201"/>
      <c r="BNC208" s="202"/>
      <c r="BNF208" s="80"/>
      <c r="BNJ208" s="200"/>
      <c r="BNK208" s="201"/>
      <c r="BNL208" s="202"/>
      <c r="BNO208" s="80"/>
      <c r="BNS208" s="200"/>
      <c r="BNT208" s="201"/>
      <c r="BNU208" s="202"/>
      <c r="BNX208" s="80"/>
      <c r="BOB208" s="200"/>
      <c r="BOC208" s="201"/>
      <c r="BOD208" s="202"/>
      <c r="BOG208" s="80"/>
      <c r="BOK208" s="200"/>
      <c r="BOL208" s="201"/>
      <c r="BOM208" s="202"/>
      <c r="BOP208" s="80"/>
      <c r="BOT208" s="200"/>
      <c r="BOU208" s="201"/>
      <c r="BOV208" s="202"/>
      <c r="BOY208" s="80"/>
      <c r="BPC208" s="200"/>
      <c r="BPD208" s="201"/>
      <c r="BPE208" s="202"/>
      <c r="BPH208" s="80"/>
      <c r="BPL208" s="200"/>
      <c r="BPM208" s="201"/>
      <c r="BPN208" s="202"/>
      <c r="BPQ208" s="80"/>
      <c r="BPU208" s="200"/>
      <c r="BPV208" s="201"/>
      <c r="BPW208" s="202"/>
      <c r="BPZ208" s="80"/>
      <c r="BQD208" s="200"/>
      <c r="BQE208" s="201"/>
      <c r="BQF208" s="202"/>
      <c r="BQI208" s="80"/>
      <c r="BQM208" s="200"/>
      <c r="BQN208" s="201"/>
      <c r="BQO208" s="202"/>
      <c r="BQR208" s="80"/>
      <c r="BQV208" s="200"/>
      <c r="BQW208" s="201"/>
      <c r="BQX208" s="202"/>
      <c r="BRA208" s="80"/>
      <c r="BRE208" s="200"/>
      <c r="BRF208" s="201"/>
      <c r="BRG208" s="202"/>
      <c r="BRJ208" s="80"/>
      <c r="BRN208" s="200"/>
      <c r="BRO208" s="201"/>
      <c r="BRP208" s="202"/>
      <c r="BRS208" s="80"/>
      <c r="BRW208" s="200"/>
      <c r="BRX208" s="201"/>
      <c r="BRY208" s="202"/>
      <c r="BSB208" s="80"/>
      <c r="BSF208" s="200"/>
      <c r="BSG208" s="201"/>
      <c r="BSH208" s="202"/>
      <c r="BSK208" s="80"/>
      <c r="BSO208" s="200"/>
      <c r="BSP208" s="201"/>
      <c r="BSQ208" s="202"/>
      <c r="BST208" s="80"/>
      <c r="BSX208" s="200"/>
      <c r="BSY208" s="201"/>
      <c r="BSZ208" s="202"/>
      <c r="BTC208" s="80"/>
      <c r="BTG208" s="200"/>
      <c r="BTH208" s="201"/>
      <c r="BTI208" s="202"/>
      <c r="BTL208" s="80"/>
      <c r="BTP208" s="200"/>
      <c r="BTQ208" s="201"/>
      <c r="BTR208" s="202"/>
      <c r="BTU208" s="80"/>
      <c r="BTY208" s="200"/>
      <c r="BTZ208" s="201"/>
      <c r="BUA208" s="202"/>
      <c r="BUD208" s="80"/>
      <c r="BUH208" s="200"/>
      <c r="BUI208" s="201"/>
      <c r="BUJ208" s="202"/>
      <c r="BUM208" s="80"/>
      <c r="BUQ208" s="200"/>
      <c r="BUR208" s="201"/>
      <c r="BUS208" s="202"/>
      <c r="BUV208" s="80"/>
      <c r="BUZ208" s="200"/>
      <c r="BVA208" s="201"/>
      <c r="BVB208" s="202"/>
      <c r="BVE208" s="80"/>
      <c r="BVI208" s="200"/>
      <c r="BVJ208" s="201"/>
      <c r="BVK208" s="202"/>
      <c r="BVN208" s="80"/>
      <c r="BVR208" s="200"/>
      <c r="BVS208" s="201"/>
      <c r="BVT208" s="202"/>
      <c r="BVW208" s="80"/>
      <c r="BWA208" s="200"/>
      <c r="BWB208" s="201"/>
      <c r="BWC208" s="202"/>
      <c r="BWF208" s="80"/>
      <c r="BWJ208" s="200"/>
      <c r="BWK208" s="201"/>
      <c r="BWL208" s="202"/>
      <c r="BWO208" s="80"/>
      <c r="BWS208" s="200"/>
      <c r="BWT208" s="201"/>
      <c r="BWU208" s="202"/>
      <c r="BWX208" s="80"/>
      <c r="BXB208" s="200"/>
      <c r="BXC208" s="201"/>
      <c r="BXD208" s="202"/>
      <c r="BXG208" s="80"/>
      <c r="BXK208" s="200"/>
      <c r="BXL208" s="201"/>
      <c r="BXM208" s="202"/>
      <c r="BXP208" s="80"/>
      <c r="BXT208" s="200"/>
      <c r="BXU208" s="201"/>
      <c r="BXV208" s="202"/>
      <c r="BXY208" s="80"/>
      <c r="BYC208" s="200"/>
      <c r="BYD208" s="201"/>
      <c r="BYE208" s="202"/>
      <c r="BYH208" s="80"/>
      <c r="BYL208" s="200"/>
      <c r="BYM208" s="201"/>
      <c r="BYN208" s="202"/>
      <c r="BYQ208" s="80"/>
      <c r="BYU208" s="200"/>
      <c r="BYV208" s="201"/>
      <c r="BYW208" s="202"/>
      <c r="BYZ208" s="80"/>
      <c r="BZD208" s="200"/>
      <c r="BZE208" s="201"/>
      <c r="BZF208" s="202"/>
      <c r="BZI208" s="80"/>
      <c r="BZM208" s="200"/>
      <c r="BZN208" s="201"/>
      <c r="BZO208" s="202"/>
      <c r="BZR208" s="80"/>
      <c r="BZV208" s="200"/>
      <c r="BZW208" s="201"/>
      <c r="BZX208" s="202"/>
      <c r="CAA208" s="80"/>
      <c r="CAE208" s="200"/>
      <c r="CAF208" s="201"/>
      <c r="CAG208" s="202"/>
      <c r="CAJ208" s="80"/>
      <c r="CAN208" s="200"/>
      <c r="CAO208" s="201"/>
      <c r="CAP208" s="202"/>
      <c r="CAS208" s="80"/>
      <c r="CAW208" s="200"/>
      <c r="CAX208" s="201"/>
      <c r="CAY208" s="202"/>
      <c r="CBB208" s="80"/>
      <c r="CBF208" s="200"/>
      <c r="CBG208" s="201"/>
      <c r="CBH208" s="202"/>
      <c r="CBK208" s="80"/>
      <c r="CBO208" s="200"/>
      <c r="CBP208" s="201"/>
      <c r="CBQ208" s="202"/>
      <c r="CBT208" s="80"/>
      <c r="CBX208" s="200"/>
      <c r="CBY208" s="201"/>
      <c r="CBZ208" s="202"/>
      <c r="CCC208" s="80"/>
      <c r="CCG208" s="200"/>
      <c r="CCH208" s="201"/>
      <c r="CCI208" s="202"/>
      <c r="CCL208" s="80"/>
      <c r="CCP208" s="200"/>
      <c r="CCQ208" s="201"/>
      <c r="CCR208" s="202"/>
      <c r="CCU208" s="80"/>
      <c r="CCY208" s="200"/>
      <c r="CCZ208" s="201"/>
      <c r="CDA208" s="202"/>
      <c r="CDD208" s="80"/>
      <c r="CDH208" s="200"/>
      <c r="CDI208" s="201"/>
      <c r="CDJ208" s="202"/>
      <c r="CDM208" s="80"/>
      <c r="CDQ208" s="200"/>
      <c r="CDR208" s="201"/>
      <c r="CDS208" s="202"/>
      <c r="CDV208" s="80"/>
      <c r="CDZ208" s="200"/>
      <c r="CEA208" s="201"/>
      <c r="CEB208" s="202"/>
      <c r="CEE208" s="80"/>
      <c r="CEI208" s="200"/>
      <c r="CEJ208" s="201"/>
      <c r="CEK208" s="202"/>
      <c r="CEN208" s="80"/>
      <c r="CER208" s="200"/>
      <c r="CES208" s="201"/>
      <c r="CET208" s="202"/>
      <c r="CEW208" s="80"/>
      <c r="CFA208" s="200"/>
      <c r="CFB208" s="201"/>
      <c r="CFC208" s="202"/>
      <c r="CFF208" s="80"/>
      <c r="CFJ208" s="200"/>
      <c r="CFK208" s="201"/>
      <c r="CFL208" s="202"/>
      <c r="CFO208" s="80"/>
      <c r="CFS208" s="200"/>
      <c r="CFT208" s="201"/>
      <c r="CFU208" s="202"/>
      <c r="CFX208" s="80"/>
      <c r="CGB208" s="200"/>
      <c r="CGC208" s="201"/>
      <c r="CGD208" s="202"/>
      <c r="CGG208" s="80"/>
      <c r="CGK208" s="200"/>
      <c r="CGL208" s="201"/>
      <c r="CGM208" s="202"/>
      <c r="CGP208" s="80"/>
      <c r="CGT208" s="200"/>
      <c r="CGU208" s="201"/>
      <c r="CGV208" s="202"/>
      <c r="CGY208" s="80"/>
      <c r="CHC208" s="200"/>
      <c r="CHD208" s="201"/>
      <c r="CHE208" s="202"/>
      <c r="CHH208" s="80"/>
      <c r="CHL208" s="200"/>
      <c r="CHM208" s="201"/>
      <c r="CHN208" s="202"/>
      <c r="CHQ208" s="80"/>
      <c r="CHU208" s="200"/>
      <c r="CHV208" s="201"/>
      <c r="CHW208" s="202"/>
      <c r="CHZ208" s="80"/>
      <c r="CID208" s="200"/>
      <c r="CIE208" s="201"/>
      <c r="CIF208" s="202"/>
      <c r="CII208" s="80"/>
      <c r="CIM208" s="200"/>
      <c r="CIN208" s="201"/>
      <c r="CIO208" s="202"/>
      <c r="CIR208" s="80"/>
      <c r="CIV208" s="200"/>
      <c r="CIW208" s="201"/>
      <c r="CIX208" s="202"/>
      <c r="CJA208" s="80"/>
      <c r="CJE208" s="200"/>
      <c r="CJF208" s="201"/>
      <c r="CJG208" s="202"/>
      <c r="CJJ208" s="80"/>
      <c r="CJN208" s="200"/>
      <c r="CJO208" s="201"/>
      <c r="CJP208" s="202"/>
      <c r="CJS208" s="80"/>
      <c r="CJW208" s="200"/>
      <c r="CJX208" s="201"/>
      <c r="CJY208" s="202"/>
      <c r="CKB208" s="80"/>
      <c r="CKF208" s="200"/>
      <c r="CKG208" s="201"/>
      <c r="CKH208" s="202"/>
      <c r="CKK208" s="80"/>
      <c r="CKO208" s="200"/>
      <c r="CKP208" s="201"/>
      <c r="CKQ208" s="202"/>
      <c r="CKT208" s="80"/>
      <c r="CKX208" s="200"/>
      <c r="CKY208" s="201"/>
      <c r="CKZ208" s="202"/>
      <c r="CLC208" s="80"/>
      <c r="CLG208" s="200"/>
      <c r="CLH208" s="201"/>
      <c r="CLI208" s="202"/>
      <c r="CLL208" s="80"/>
      <c r="CLP208" s="200"/>
      <c r="CLQ208" s="201"/>
      <c r="CLR208" s="202"/>
      <c r="CLU208" s="80"/>
      <c r="CLY208" s="200"/>
      <c r="CLZ208" s="201"/>
      <c r="CMA208" s="202"/>
      <c r="CMD208" s="80"/>
      <c r="CMH208" s="200"/>
      <c r="CMI208" s="201"/>
      <c r="CMJ208" s="202"/>
      <c r="CMM208" s="80"/>
      <c r="CMQ208" s="200"/>
      <c r="CMR208" s="201"/>
      <c r="CMS208" s="202"/>
      <c r="CMV208" s="80"/>
      <c r="CMZ208" s="200"/>
      <c r="CNA208" s="201"/>
      <c r="CNB208" s="202"/>
      <c r="CNE208" s="80"/>
      <c r="CNI208" s="200"/>
      <c r="CNJ208" s="201"/>
      <c r="CNK208" s="202"/>
      <c r="CNN208" s="80"/>
      <c r="CNR208" s="200"/>
      <c r="CNS208" s="201"/>
      <c r="CNT208" s="202"/>
      <c r="CNW208" s="80"/>
      <c r="COA208" s="200"/>
      <c r="COB208" s="201"/>
      <c r="COC208" s="202"/>
      <c r="COF208" s="80"/>
      <c r="COJ208" s="200"/>
      <c r="COK208" s="201"/>
      <c r="COL208" s="202"/>
      <c r="COO208" s="80"/>
      <c r="COS208" s="200"/>
      <c r="COT208" s="201"/>
      <c r="COU208" s="202"/>
      <c r="COX208" s="80"/>
      <c r="CPB208" s="200"/>
      <c r="CPC208" s="201"/>
      <c r="CPD208" s="202"/>
      <c r="CPG208" s="80"/>
      <c r="CPK208" s="200"/>
      <c r="CPL208" s="201"/>
      <c r="CPM208" s="202"/>
      <c r="CPP208" s="80"/>
      <c r="CPT208" s="200"/>
      <c r="CPU208" s="201"/>
      <c r="CPV208" s="202"/>
      <c r="CPY208" s="80"/>
      <c r="CQC208" s="200"/>
      <c r="CQD208" s="201"/>
      <c r="CQE208" s="202"/>
      <c r="CQH208" s="80"/>
      <c r="CQL208" s="200"/>
      <c r="CQM208" s="201"/>
      <c r="CQN208" s="202"/>
      <c r="CQQ208" s="80"/>
      <c r="CQU208" s="200"/>
      <c r="CQV208" s="201"/>
      <c r="CQW208" s="202"/>
      <c r="CQZ208" s="80"/>
      <c r="CRD208" s="200"/>
      <c r="CRE208" s="201"/>
      <c r="CRF208" s="202"/>
      <c r="CRI208" s="80"/>
      <c r="CRM208" s="200"/>
      <c r="CRN208" s="201"/>
      <c r="CRO208" s="202"/>
      <c r="CRR208" s="80"/>
      <c r="CRV208" s="200"/>
      <c r="CRW208" s="201"/>
      <c r="CRX208" s="202"/>
      <c r="CSA208" s="80"/>
      <c r="CSE208" s="200"/>
      <c r="CSF208" s="201"/>
      <c r="CSG208" s="202"/>
      <c r="CSJ208" s="80"/>
      <c r="CSN208" s="200"/>
      <c r="CSO208" s="201"/>
      <c r="CSP208" s="202"/>
      <c r="CSS208" s="80"/>
      <c r="CSW208" s="200"/>
      <c r="CSX208" s="201"/>
      <c r="CSY208" s="202"/>
      <c r="CTB208" s="80"/>
      <c r="CTF208" s="200"/>
      <c r="CTG208" s="201"/>
      <c r="CTH208" s="202"/>
      <c r="CTK208" s="80"/>
      <c r="CTO208" s="200"/>
      <c r="CTP208" s="201"/>
      <c r="CTQ208" s="202"/>
      <c r="CTT208" s="80"/>
      <c r="CTX208" s="200"/>
      <c r="CTY208" s="201"/>
      <c r="CTZ208" s="202"/>
      <c r="CUC208" s="80"/>
      <c r="CUG208" s="200"/>
      <c r="CUH208" s="201"/>
      <c r="CUI208" s="202"/>
      <c r="CUL208" s="80"/>
      <c r="CUP208" s="200"/>
      <c r="CUQ208" s="201"/>
      <c r="CUR208" s="202"/>
      <c r="CUU208" s="80"/>
      <c r="CUY208" s="200"/>
      <c r="CUZ208" s="201"/>
      <c r="CVA208" s="202"/>
      <c r="CVD208" s="80"/>
      <c r="CVH208" s="200"/>
      <c r="CVI208" s="201"/>
      <c r="CVJ208" s="202"/>
      <c r="CVM208" s="80"/>
      <c r="CVQ208" s="200"/>
      <c r="CVR208" s="201"/>
      <c r="CVS208" s="202"/>
      <c r="CVV208" s="80"/>
      <c r="CVZ208" s="200"/>
      <c r="CWA208" s="201"/>
      <c r="CWB208" s="202"/>
      <c r="CWE208" s="80"/>
      <c r="CWI208" s="200"/>
      <c r="CWJ208" s="201"/>
      <c r="CWK208" s="202"/>
      <c r="CWN208" s="80"/>
      <c r="CWR208" s="200"/>
      <c r="CWS208" s="201"/>
      <c r="CWT208" s="202"/>
      <c r="CWW208" s="80"/>
      <c r="CXA208" s="200"/>
      <c r="CXB208" s="201"/>
      <c r="CXC208" s="202"/>
      <c r="CXF208" s="80"/>
      <c r="CXJ208" s="200"/>
      <c r="CXK208" s="201"/>
      <c r="CXL208" s="202"/>
      <c r="CXO208" s="80"/>
      <c r="CXS208" s="200"/>
      <c r="CXT208" s="201"/>
      <c r="CXU208" s="202"/>
      <c r="CXX208" s="80"/>
      <c r="CYB208" s="200"/>
      <c r="CYC208" s="201"/>
      <c r="CYD208" s="202"/>
      <c r="CYG208" s="80"/>
      <c r="CYK208" s="200"/>
      <c r="CYL208" s="201"/>
      <c r="CYM208" s="202"/>
      <c r="CYP208" s="80"/>
      <c r="CYT208" s="200"/>
      <c r="CYU208" s="201"/>
      <c r="CYV208" s="202"/>
      <c r="CYY208" s="80"/>
      <c r="CZC208" s="200"/>
      <c r="CZD208" s="201"/>
      <c r="CZE208" s="202"/>
      <c r="CZH208" s="80"/>
      <c r="CZL208" s="200"/>
      <c r="CZM208" s="201"/>
      <c r="CZN208" s="202"/>
      <c r="CZQ208" s="80"/>
      <c r="CZU208" s="200"/>
      <c r="CZV208" s="201"/>
      <c r="CZW208" s="202"/>
      <c r="CZZ208" s="80"/>
      <c r="DAD208" s="200"/>
      <c r="DAE208" s="201"/>
      <c r="DAF208" s="202"/>
      <c r="DAI208" s="80"/>
      <c r="DAM208" s="200"/>
      <c r="DAN208" s="201"/>
      <c r="DAO208" s="202"/>
      <c r="DAR208" s="80"/>
      <c r="DAV208" s="200"/>
      <c r="DAW208" s="201"/>
      <c r="DAX208" s="202"/>
      <c r="DBA208" s="80"/>
      <c r="DBE208" s="200"/>
      <c r="DBF208" s="201"/>
      <c r="DBG208" s="202"/>
      <c r="DBJ208" s="80"/>
      <c r="DBN208" s="200"/>
      <c r="DBO208" s="201"/>
      <c r="DBP208" s="202"/>
      <c r="DBS208" s="80"/>
      <c r="DBW208" s="200"/>
      <c r="DBX208" s="201"/>
      <c r="DBY208" s="202"/>
      <c r="DCB208" s="80"/>
      <c r="DCF208" s="200"/>
      <c r="DCG208" s="201"/>
      <c r="DCH208" s="202"/>
      <c r="DCK208" s="80"/>
      <c r="DCO208" s="200"/>
      <c r="DCP208" s="201"/>
      <c r="DCQ208" s="202"/>
      <c r="DCT208" s="80"/>
      <c r="DCX208" s="200"/>
      <c r="DCY208" s="201"/>
      <c r="DCZ208" s="202"/>
      <c r="DDC208" s="80"/>
      <c r="DDG208" s="200"/>
      <c r="DDH208" s="201"/>
      <c r="DDI208" s="202"/>
      <c r="DDL208" s="80"/>
      <c r="DDP208" s="200"/>
      <c r="DDQ208" s="201"/>
      <c r="DDR208" s="202"/>
      <c r="DDU208" s="80"/>
      <c r="DDY208" s="200"/>
      <c r="DDZ208" s="201"/>
      <c r="DEA208" s="202"/>
      <c r="DED208" s="80"/>
      <c r="DEH208" s="200"/>
      <c r="DEI208" s="201"/>
      <c r="DEJ208" s="202"/>
      <c r="DEM208" s="80"/>
      <c r="DEQ208" s="200"/>
      <c r="DER208" s="201"/>
      <c r="DES208" s="202"/>
      <c r="DEV208" s="80"/>
      <c r="DEZ208" s="200"/>
      <c r="DFA208" s="201"/>
      <c r="DFB208" s="202"/>
      <c r="DFE208" s="80"/>
      <c r="DFI208" s="200"/>
      <c r="DFJ208" s="201"/>
      <c r="DFK208" s="202"/>
      <c r="DFN208" s="80"/>
      <c r="DFR208" s="200"/>
      <c r="DFS208" s="201"/>
      <c r="DFT208" s="202"/>
      <c r="DFW208" s="80"/>
      <c r="DGA208" s="200"/>
      <c r="DGB208" s="201"/>
      <c r="DGC208" s="202"/>
      <c r="DGF208" s="80"/>
      <c r="DGJ208" s="200"/>
      <c r="DGK208" s="201"/>
      <c r="DGL208" s="202"/>
      <c r="DGO208" s="80"/>
      <c r="DGS208" s="200"/>
      <c r="DGT208" s="201"/>
      <c r="DGU208" s="202"/>
      <c r="DGX208" s="80"/>
      <c r="DHB208" s="200"/>
      <c r="DHC208" s="201"/>
      <c r="DHD208" s="202"/>
      <c r="DHG208" s="80"/>
      <c r="DHK208" s="200"/>
      <c r="DHL208" s="201"/>
      <c r="DHM208" s="202"/>
      <c r="DHP208" s="80"/>
      <c r="DHT208" s="200"/>
      <c r="DHU208" s="201"/>
      <c r="DHV208" s="202"/>
      <c r="DHY208" s="80"/>
      <c r="DIC208" s="200"/>
      <c r="DID208" s="201"/>
      <c r="DIE208" s="202"/>
      <c r="DIH208" s="80"/>
      <c r="DIL208" s="200"/>
      <c r="DIM208" s="201"/>
      <c r="DIN208" s="202"/>
      <c r="DIQ208" s="80"/>
      <c r="DIU208" s="200"/>
      <c r="DIV208" s="201"/>
      <c r="DIW208" s="202"/>
      <c r="DIZ208" s="80"/>
      <c r="DJD208" s="200"/>
      <c r="DJE208" s="201"/>
      <c r="DJF208" s="202"/>
      <c r="DJI208" s="80"/>
      <c r="DJM208" s="200"/>
      <c r="DJN208" s="201"/>
      <c r="DJO208" s="202"/>
      <c r="DJR208" s="80"/>
      <c r="DJV208" s="200"/>
      <c r="DJW208" s="201"/>
      <c r="DJX208" s="202"/>
      <c r="DKA208" s="80"/>
      <c r="DKE208" s="200"/>
      <c r="DKF208" s="201"/>
      <c r="DKG208" s="202"/>
      <c r="DKJ208" s="80"/>
      <c r="DKN208" s="200"/>
      <c r="DKO208" s="201"/>
      <c r="DKP208" s="202"/>
      <c r="DKS208" s="80"/>
      <c r="DKW208" s="200"/>
      <c r="DKX208" s="201"/>
      <c r="DKY208" s="202"/>
      <c r="DLB208" s="80"/>
      <c r="DLF208" s="200"/>
      <c r="DLG208" s="201"/>
      <c r="DLH208" s="202"/>
      <c r="DLK208" s="80"/>
      <c r="DLO208" s="200"/>
      <c r="DLP208" s="201"/>
      <c r="DLQ208" s="202"/>
      <c r="DLT208" s="80"/>
      <c r="DLX208" s="200"/>
      <c r="DLY208" s="201"/>
      <c r="DLZ208" s="202"/>
      <c r="DMC208" s="80"/>
      <c r="DMG208" s="200"/>
      <c r="DMH208" s="201"/>
      <c r="DMI208" s="202"/>
      <c r="DML208" s="80"/>
      <c r="DMP208" s="200"/>
      <c r="DMQ208" s="201"/>
      <c r="DMR208" s="202"/>
      <c r="DMU208" s="80"/>
      <c r="DMY208" s="200"/>
      <c r="DMZ208" s="201"/>
      <c r="DNA208" s="202"/>
      <c r="DND208" s="80"/>
      <c r="DNH208" s="200"/>
      <c r="DNI208" s="201"/>
      <c r="DNJ208" s="202"/>
      <c r="DNM208" s="80"/>
      <c r="DNQ208" s="200"/>
      <c r="DNR208" s="201"/>
      <c r="DNS208" s="202"/>
      <c r="DNV208" s="80"/>
      <c r="DNZ208" s="200"/>
      <c r="DOA208" s="201"/>
      <c r="DOB208" s="202"/>
      <c r="DOE208" s="80"/>
      <c r="DOI208" s="200"/>
      <c r="DOJ208" s="201"/>
      <c r="DOK208" s="202"/>
      <c r="DON208" s="80"/>
      <c r="DOR208" s="200"/>
      <c r="DOS208" s="201"/>
      <c r="DOT208" s="202"/>
      <c r="DOW208" s="80"/>
      <c r="DPA208" s="200"/>
      <c r="DPB208" s="201"/>
      <c r="DPC208" s="202"/>
      <c r="DPF208" s="80"/>
      <c r="DPJ208" s="200"/>
      <c r="DPK208" s="201"/>
      <c r="DPL208" s="202"/>
      <c r="DPO208" s="80"/>
      <c r="DPS208" s="200"/>
      <c r="DPT208" s="201"/>
      <c r="DPU208" s="202"/>
      <c r="DPX208" s="80"/>
      <c r="DQB208" s="200"/>
      <c r="DQC208" s="201"/>
      <c r="DQD208" s="202"/>
      <c r="DQG208" s="80"/>
      <c r="DQK208" s="200"/>
      <c r="DQL208" s="201"/>
      <c r="DQM208" s="202"/>
      <c r="DQP208" s="80"/>
      <c r="DQT208" s="200"/>
      <c r="DQU208" s="201"/>
      <c r="DQV208" s="202"/>
      <c r="DQY208" s="80"/>
      <c r="DRC208" s="200"/>
      <c r="DRD208" s="201"/>
      <c r="DRE208" s="202"/>
      <c r="DRH208" s="80"/>
      <c r="DRL208" s="200"/>
      <c r="DRM208" s="201"/>
      <c r="DRN208" s="202"/>
      <c r="DRQ208" s="80"/>
      <c r="DRU208" s="200"/>
      <c r="DRV208" s="201"/>
      <c r="DRW208" s="202"/>
      <c r="DRZ208" s="80"/>
      <c r="DSD208" s="200"/>
      <c r="DSE208" s="201"/>
      <c r="DSF208" s="202"/>
      <c r="DSI208" s="80"/>
      <c r="DSM208" s="200"/>
      <c r="DSN208" s="201"/>
      <c r="DSO208" s="202"/>
      <c r="DSR208" s="80"/>
      <c r="DSV208" s="200"/>
      <c r="DSW208" s="201"/>
      <c r="DSX208" s="202"/>
      <c r="DTA208" s="80"/>
      <c r="DTE208" s="200"/>
      <c r="DTF208" s="201"/>
      <c r="DTG208" s="202"/>
      <c r="DTJ208" s="80"/>
      <c r="DTN208" s="200"/>
      <c r="DTO208" s="201"/>
      <c r="DTP208" s="202"/>
      <c r="DTS208" s="80"/>
      <c r="DTW208" s="200"/>
      <c r="DTX208" s="201"/>
      <c r="DTY208" s="202"/>
      <c r="DUB208" s="80"/>
      <c r="DUF208" s="200"/>
      <c r="DUG208" s="201"/>
      <c r="DUH208" s="202"/>
      <c r="DUK208" s="80"/>
      <c r="DUO208" s="200"/>
      <c r="DUP208" s="201"/>
      <c r="DUQ208" s="202"/>
      <c r="DUT208" s="80"/>
      <c r="DUX208" s="200"/>
      <c r="DUY208" s="201"/>
      <c r="DUZ208" s="202"/>
      <c r="DVC208" s="80"/>
      <c r="DVG208" s="200"/>
      <c r="DVH208" s="201"/>
      <c r="DVI208" s="202"/>
      <c r="DVL208" s="80"/>
      <c r="DVP208" s="200"/>
      <c r="DVQ208" s="201"/>
      <c r="DVR208" s="202"/>
      <c r="DVU208" s="80"/>
      <c r="DVY208" s="200"/>
      <c r="DVZ208" s="201"/>
      <c r="DWA208" s="202"/>
      <c r="DWD208" s="80"/>
      <c r="DWH208" s="200"/>
      <c r="DWI208" s="201"/>
      <c r="DWJ208" s="202"/>
      <c r="DWM208" s="80"/>
      <c r="DWQ208" s="200"/>
      <c r="DWR208" s="201"/>
      <c r="DWS208" s="202"/>
      <c r="DWV208" s="80"/>
      <c r="DWZ208" s="200"/>
      <c r="DXA208" s="201"/>
      <c r="DXB208" s="202"/>
      <c r="DXE208" s="80"/>
      <c r="DXI208" s="200"/>
      <c r="DXJ208" s="201"/>
      <c r="DXK208" s="202"/>
      <c r="DXN208" s="80"/>
      <c r="DXR208" s="200"/>
      <c r="DXS208" s="201"/>
      <c r="DXT208" s="202"/>
      <c r="DXW208" s="80"/>
      <c r="DYA208" s="200"/>
      <c r="DYB208" s="201"/>
      <c r="DYC208" s="202"/>
      <c r="DYF208" s="80"/>
      <c r="DYJ208" s="200"/>
      <c r="DYK208" s="201"/>
      <c r="DYL208" s="202"/>
      <c r="DYO208" s="80"/>
      <c r="DYS208" s="200"/>
      <c r="DYT208" s="201"/>
      <c r="DYU208" s="202"/>
      <c r="DYX208" s="80"/>
      <c r="DZB208" s="200"/>
      <c r="DZC208" s="201"/>
      <c r="DZD208" s="202"/>
      <c r="DZG208" s="80"/>
      <c r="DZK208" s="200"/>
      <c r="DZL208" s="201"/>
      <c r="DZM208" s="202"/>
      <c r="DZP208" s="80"/>
      <c r="DZT208" s="200"/>
      <c r="DZU208" s="201"/>
      <c r="DZV208" s="202"/>
      <c r="DZY208" s="80"/>
      <c r="EAC208" s="200"/>
      <c r="EAD208" s="201"/>
      <c r="EAE208" s="202"/>
      <c r="EAH208" s="80"/>
      <c r="EAL208" s="200"/>
      <c r="EAM208" s="201"/>
      <c r="EAN208" s="202"/>
      <c r="EAQ208" s="80"/>
      <c r="EAU208" s="200"/>
      <c r="EAV208" s="201"/>
      <c r="EAW208" s="202"/>
      <c r="EAZ208" s="80"/>
      <c r="EBD208" s="200"/>
      <c r="EBE208" s="201"/>
      <c r="EBF208" s="202"/>
      <c r="EBI208" s="80"/>
      <c r="EBM208" s="200"/>
      <c r="EBN208" s="201"/>
      <c r="EBO208" s="202"/>
      <c r="EBR208" s="80"/>
      <c r="EBV208" s="200"/>
      <c r="EBW208" s="201"/>
      <c r="EBX208" s="202"/>
      <c r="ECA208" s="80"/>
      <c r="ECE208" s="200"/>
      <c r="ECF208" s="201"/>
      <c r="ECG208" s="202"/>
      <c r="ECJ208" s="80"/>
      <c r="ECN208" s="200"/>
      <c r="ECO208" s="201"/>
      <c r="ECP208" s="202"/>
      <c r="ECS208" s="80"/>
      <c r="ECW208" s="200"/>
      <c r="ECX208" s="201"/>
      <c r="ECY208" s="202"/>
      <c r="EDB208" s="80"/>
      <c r="EDF208" s="200"/>
      <c r="EDG208" s="201"/>
      <c r="EDH208" s="202"/>
      <c r="EDK208" s="80"/>
      <c r="EDO208" s="200"/>
      <c r="EDP208" s="201"/>
      <c r="EDQ208" s="202"/>
      <c r="EDT208" s="80"/>
      <c r="EDX208" s="200"/>
      <c r="EDY208" s="201"/>
      <c r="EDZ208" s="202"/>
      <c r="EEC208" s="80"/>
      <c r="EEG208" s="200"/>
      <c r="EEH208" s="201"/>
      <c r="EEI208" s="202"/>
      <c r="EEL208" s="80"/>
      <c r="EEP208" s="200"/>
      <c r="EEQ208" s="201"/>
      <c r="EER208" s="202"/>
      <c r="EEU208" s="80"/>
      <c r="EEY208" s="200"/>
      <c r="EEZ208" s="201"/>
      <c r="EFA208" s="202"/>
      <c r="EFD208" s="80"/>
      <c r="EFH208" s="200"/>
      <c r="EFI208" s="201"/>
      <c r="EFJ208" s="202"/>
      <c r="EFM208" s="80"/>
      <c r="EFQ208" s="200"/>
      <c r="EFR208" s="201"/>
      <c r="EFS208" s="202"/>
      <c r="EFV208" s="80"/>
      <c r="EFZ208" s="200"/>
      <c r="EGA208" s="201"/>
      <c r="EGB208" s="202"/>
      <c r="EGE208" s="80"/>
      <c r="EGI208" s="200"/>
      <c r="EGJ208" s="201"/>
      <c r="EGK208" s="202"/>
      <c r="EGN208" s="80"/>
      <c r="EGR208" s="200"/>
      <c r="EGS208" s="201"/>
      <c r="EGT208" s="202"/>
      <c r="EGW208" s="80"/>
      <c r="EHA208" s="200"/>
      <c r="EHB208" s="201"/>
      <c r="EHC208" s="202"/>
      <c r="EHF208" s="80"/>
      <c r="EHJ208" s="200"/>
      <c r="EHK208" s="201"/>
      <c r="EHL208" s="202"/>
      <c r="EHO208" s="80"/>
      <c r="EHS208" s="200"/>
      <c r="EHT208" s="201"/>
      <c r="EHU208" s="202"/>
      <c r="EHX208" s="80"/>
      <c r="EIB208" s="200"/>
      <c r="EIC208" s="201"/>
      <c r="EID208" s="202"/>
      <c r="EIG208" s="80"/>
      <c r="EIK208" s="200"/>
      <c r="EIL208" s="201"/>
      <c r="EIM208" s="202"/>
      <c r="EIP208" s="80"/>
      <c r="EIT208" s="200"/>
      <c r="EIU208" s="201"/>
      <c r="EIV208" s="202"/>
      <c r="EIY208" s="80"/>
      <c r="EJC208" s="200"/>
      <c r="EJD208" s="201"/>
      <c r="EJE208" s="202"/>
      <c r="EJH208" s="80"/>
      <c r="EJL208" s="200"/>
      <c r="EJM208" s="201"/>
      <c r="EJN208" s="202"/>
      <c r="EJQ208" s="80"/>
      <c r="EJU208" s="200"/>
      <c r="EJV208" s="201"/>
      <c r="EJW208" s="202"/>
      <c r="EJZ208" s="80"/>
      <c r="EKD208" s="200"/>
      <c r="EKE208" s="201"/>
      <c r="EKF208" s="202"/>
      <c r="EKI208" s="80"/>
      <c r="EKM208" s="200"/>
      <c r="EKN208" s="201"/>
      <c r="EKO208" s="202"/>
      <c r="EKR208" s="80"/>
      <c r="EKV208" s="200"/>
      <c r="EKW208" s="201"/>
      <c r="EKX208" s="202"/>
      <c r="ELA208" s="80"/>
      <c r="ELE208" s="200"/>
      <c r="ELF208" s="201"/>
      <c r="ELG208" s="202"/>
      <c r="ELJ208" s="80"/>
      <c r="ELN208" s="200"/>
      <c r="ELO208" s="201"/>
      <c r="ELP208" s="202"/>
      <c r="ELS208" s="80"/>
      <c r="ELW208" s="200"/>
      <c r="ELX208" s="201"/>
      <c r="ELY208" s="202"/>
      <c r="EMB208" s="80"/>
      <c r="EMF208" s="200"/>
      <c r="EMG208" s="201"/>
      <c r="EMH208" s="202"/>
      <c r="EMK208" s="80"/>
      <c r="EMO208" s="200"/>
      <c r="EMP208" s="201"/>
      <c r="EMQ208" s="202"/>
      <c r="EMT208" s="80"/>
      <c r="EMX208" s="200"/>
      <c r="EMY208" s="201"/>
      <c r="EMZ208" s="202"/>
      <c r="ENC208" s="80"/>
      <c r="ENG208" s="200"/>
      <c r="ENH208" s="201"/>
      <c r="ENI208" s="202"/>
      <c r="ENL208" s="80"/>
      <c r="ENP208" s="200"/>
      <c r="ENQ208" s="201"/>
      <c r="ENR208" s="202"/>
      <c r="ENU208" s="80"/>
      <c r="ENY208" s="200"/>
      <c r="ENZ208" s="201"/>
      <c r="EOA208" s="202"/>
      <c r="EOD208" s="80"/>
      <c r="EOH208" s="200"/>
      <c r="EOI208" s="201"/>
      <c r="EOJ208" s="202"/>
      <c r="EOM208" s="80"/>
      <c r="EOQ208" s="200"/>
      <c r="EOR208" s="201"/>
      <c r="EOS208" s="202"/>
      <c r="EOV208" s="80"/>
      <c r="EOZ208" s="200"/>
      <c r="EPA208" s="201"/>
      <c r="EPB208" s="202"/>
      <c r="EPE208" s="80"/>
      <c r="EPI208" s="200"/>
      <c r="EPJ208" s="201"/>
      <c r="EPK208" s="202"/>
      <c r="EPN208" s="80"/>
      <c r="EPR208" s="200"/>
      <c r="EPS208" s="201"/>
      <c r="EPT208" s="202"/>
      <c r="EPW208" s="80"/>
      <c r="EQA208" s="200"/>
      <c r="EQB208" s="201"/>
      <c r="EQC208" s="202"/>
      <c r="EQF208" s="80"/>
      <c r="EQJ208" s="200"/>
      <c r="EQK208" s="201"/>
      <c r="EQL208" s="202"/>
      <c r="EQO208" s="80"/>
      <c r="EQS208" s="200"/>
      <c r="EQT208" s="201"/>
      <c r="EQU208" s="202"/>
      <c r="EQX208" s="80"/>
      <c r="ERB208" s="200"/>
      <c r="ERC208" s="201"/>
      <c r="ERD208" s="202"/>
      <c r="ERG208" s="80"/>
      <c r="ERK208" s="200"/>
      <c r="ERL208" s="201"/>
      <c r="ERM208" s="202"/>
      <c r="ERP208" s="80"/>
      <c r="ERT208" s="200"/>
      <c r="ERU208" s="201"/>
      <c r="ERV208" s="202"/>
      <c r="ERY208" s="80"/>
      <c r="ESC208" s="200"/>
      <c r="ESD208" s="201"/>
      <c r="ESE208" s="202"/>
      <c r="ESH208" s="80"/>
      <c r="ESL208" s="200"/>
      <c r="ESM208" s="201"/>
      <c r="ESN208" s="202"/>
      <c r="ESQ208" s="80"/>
      <c r="ESU208" s="200"/>
      <c r="ESV208" s="201"/>
      <c r="ESW208" s="202"/>
      <c r="ESZ208" s="80"/>
      <c r="ETD208" s="200"/>
      <c r="ETE208" s="201"/>
      <c r="ETF208" s="202"/>
      <c r="ETI208" s="80"/>
      <c r="ETM208" s="200"/>
      <c r="ETN208" s="201"/>
      <c r="ETO208" s="202"/>
      <c r="ETR208" s="80"/>
      <c r="ETV208" s="200"/>
      <c r="ETW208" s="201"/>
      <c r="ETX208" s="202"/>
      <c r="EUA208" s="80"/>
      <c r="EUE208" s="200"/>
      <c r="EUF208" s="201"/>
      <c r="EUG208" s="202"/>
      <c r="EUJ208" s="80"/>
      <c r="EUN208" s="200"/>
      <c r="EUO208" s="201"/>
      <c r="EUP208" s="202"/>
      <c r="EUS208" s="80"/>
      <c r="EUW208" s="200"/>
      <c r="EUX208" s="201"/>
      <c r="EUY208" s="202"/>
      <c r="EVB208" s="80"/>
      <c r="EVF208" s="200"/>
      <c r="EVG208" s="201"/>
      <c r="EVH208" s="202"/>
      <c r="EVK208" s="80"/>
      <c r="EVO208" s="200"/>
      <c r="EVP208" s="201"/>
      <c r="EVQ208" s="202"/>
      <c r="EVT208" s="80"/>
      <c r="EVX208" s="200"/>
      <c r="EVY208" s="201"/>
      <c r="EVZ208" s="202"/>
      <c r="EWC208" s="80"/>
      <c r="EWG208" s="200"/>
      <c r="EWH208" s="201"/>
      <c r="EWI208" s="202"/>
      <c r="EWL208" s="80"/>
      <c r="EWP208" s="200"/>
      <c r="EWQ208" s="201"/>
      <c r="EWR208" s="202"/>
      <c r="EWU208" s="80"/>
      <c r="EWY208" s="200"/>
      <c r="EWZ208" s="201"/>
      <c r="EXA208" s="202"/>
      <c r="EXD208" s="80"/>
      <c r="EXH208" s="200"/>
      <c r="EXI208" s="201"/>
      <c r="EXJ208" s="202"/>
      <c r="EXM208" s="80"/>
      <c r="EXQ208" s="200"/>
      <c r="EXR208" s="201"/>
      <c r="EXS208" s="202"/>
      <c r="EXV208" s="80"/>
      <c r="EXZ208" s="200"/>
      <c r="EYA208" s="201"/>
      <c r="EYB208" s="202"/>
      <c r="EYE208" s="80"/>
      <c r="EYI208" s="200"/>
      <c r="EYJ208" s="201"/>
      <c r="EYK208" s="202"/>
      <c r="EYN208" s="80"/>
      <c r="EYR208" s="200"/>
      <c r="EYS208" s="201"/>
      <c r="EYT208" s="202"/>
      <c r="EYW208" s="80"/>
      <c r="EZA208" s="200"/>
      <c r="EZB208" s="201"/>
      <c r="EZC208" s="202"/>
      <c r="EZF208" s="80"/>
      <c r="EZJ208" s="200"/>
      <c r="EZK208" s="201"/>
      <c r="EZL208" s="202"/>
      <c r="EZO208" s="80"/>
      <c r="EZS208" s="200"/>
      <c r="EZT208" s="201"/>
      <c r="EZU208" s="202"/>
      <c r="EZX208" s="80"/>
      <c r="FAB208" s="200"/>
      <c r="FAC208" s="201"/>
      <c r="FAD208" s="202"/>
      <c r="FAG208" s="80"/>
      <c r="FAK208" s="200"/>
      <c r="FAL208" s="201"/>
      <c r="FAM208" s="202"/>
      <c r="FAP208" s="80"/>
      <c r="FAT208" s="200"/>
      <c r="FAU208" s="201"/>
      <c r="FAV208" s="202"/>
      <c r="FAY208" s="80"/>
      <c r="FBC208" s="200"/>
      <c r="FBD208" s="201"/>
      <c r="FBE208" s="202"/>
      <c r="FBH208" s="80"/>
      <c r="FBL208" s="200"/>
      <c r="FBM208" s="201"/>
      <c r="FBN208" s="202"/>
      <c r="FBQ208" s="80"/>
      <c r="FBU208" s="200"/>
      <c r="FBV208" s="201"/>
      <c r="FBW208" s="202"/>
      <c r="FBZ208" s="80"/>
      <c r="FCD208" s="200"/>
      <c r="FCE208" s="201"/>
      <c r="FCF208" s="202"/>
      <c r="FCI208" s="80"/>
      <c r="FCM208" s="200"/>
      <c r="FCN208" s="201"/>
      <c r="FCO208" s="202"/>
      <c r="FCR208" s="80"/>
      <c r="FCV208" s="200"/>
      <c r="FCW208" s="201"/>
      <c r="FCX208" s="202"/>
      <c r="FDA208" s="80"/>
      <c r="FDE208" s="200"/>
      <c r="FDF208" s="201"/>
      <c r="FDG208" s="202"/>
      <c r="FDJ208" s="80"/>
      <c r="FDN208" s="200"/>
      <c r="FDO208" s="201"/>
      <c r="FDP208" s="202"/>
      <c r="FDS208" s="80"/>
      <c r="FDW208" s="200"/>
      <c r="FDX208" s="201"/>
      <c r="FDY208" s="202"/>
      <c r="FEB208" s="80"/>
      <c r="FEF208" s="200"/>
      <c r="FEG208" s="201"/>
      <c r="FEH208" s="202"/>
      <c r="FEK208" s="80"/>
      <c r="FEO208" s="200"/>
      <c r="FEP208" s="201"/>
      <c r="FEQ208" s="202"/>
      <c r="FET208" s="80"/>
      <c r="FEX208" s="200"/>
      <c r="FEY208" s="201"/>
      <c r="FEZ208" s="202"/>
      <c r="FFC208" s="80"/>
      <c r="FFG208" s="200"/>
      <c r="FFH208" s="201"/>
      <c r="FFI208" s="202"/>
      <c r="FFL208" s="80"/>
      <c r="FFP208" s="200"/>
      <c r="FFQ208" s="201"/>
      <c r="FFR208" s="202"/>
      <c r="FFU208" s="80"/>
      <c r="FFY208" s="200"/>
      <c r="FFZ208" s="201"/>
      <c r="FGA208" s="202"/>
      <c r="FGD208" s="80"/>
      <c r="FGH208" s="200"/>
      <c r="FGI208" s="201"/>
      <c r="FGJ208" s="202"/>
      <c r="FGM208" s="80"/>
      <c r="FGQ208" s="200"/>
      <c r="FGR208" s="201"/>
      <c r="FGS208" s="202"/>
      <c r="FGV208" s="80"/>
      <c r="FGZ208" s="200"/>
      <c r="FHA208" s="201"/>
      <c r="FHB208" s="202"/>
      <c r="FHE208" s="80"/>
      <c r="FHI208" s="200"/>
      <c r="FHJ208" s="201"/>
      <c r="FHK208" s="202"/>
      <c r="FHN208" s="80"/>
      <c r="FHR208" s="200"/>
      <c r="FHS208" s="201"/>
      <c r="FHT208" s="202"/>
      <c r="FHW208" s="80"/>
      <c r="FIA208" s="200"/>
      <c r="FIB208" s="201"/>
      <c r="FIC208" s="202"/>
      <c r="FIF208" s="80"/>
      <c r="FIJ208" s="200"/>
      <c r="FIK208" s="201"/>
      <c r="FIL208" s="202"/>
      <c r="FIO208" s="80"/>
      <c r="FIS208" s="200"/>
      <c r="FIT208" s="201"/>
      <c r="FIU208" s="202"/>
      <c r="FIX208" s="80"/>
      <c r="FJB208" s="200"/>
      <c r="FJC208" s="201"/>
      <c r="FJD208" s="202"/>
      <c r="FJG208" s="80"/>
      <c r="FJK208" s="200"/>
      <c r="FJL208" s="201"/>
      <c r="FJM208" s="202"/>
      <c r="FJP208" s="80"/>
      <c r="FJT208" s="200"/>
      <c r="FJU208" s="201"/>
      <c r="FJV208" s="202"/>
      <c r="FJY208" s="80"/>
      <c r="FKC208" s="200"/>
      <c r="FKD208" s="201"/>
      <c r="FKE208" s="202"/>
      <c r="FKH208" s="80"/>
      <c r="FKL208" s="200"/>
      <c r="FKM208" s="201"/>
      <c r="FKN208" s="202"/>
      <c r="FKQ208" s="80"/>
      <c r="FKU208" s="200"/>
      <c r="FKV208" s="201"/>
      <c r="FKW208" s="202"/>
      <c r="FKZ208" s="80"/>
      <c r="FLD208" s="200"/>
      <c r="FLE208" s="201"/>
      <c r="FLF208" s="202"/>
      <c r="FLI208" s="80"/>
      <c r="FLM208" s="200"/>
      <c r="FLN208" s="201"/>
      <c r="FLO208" s="202"/>
      <c r="FLR208" s="80"/>
      <c r="FLV208" s="200"/>
      <c r="FLW208" s="201"/>
      <c r="FLX208" s="202"/>
      <c r="FMA208" s="80"/>
      <c r="FME208" s="200"/>
      <c r="FMF208" s="201"/>
      <c r="FMG208" s="202"/>
      <c r="FMJ208" s="80"/>
      <c r="FMN208" s="200"/>
      <c r="FMO208" s="201"/>
      <c r="FMP208" s="202"/>
      <c r="FMS208" s="80"/>
      <c r="FMW208" s="200"/>
      <c r="FMX208" s="201"/>
      <c r="FMY208" s="202"/>
      <c r="FNB208" s="80"/>
      <c r="FNF208" s="200"/>
      <c r="FNG208" s="201"/>
      <c r="FNH208" s="202"/>
      <c r="FNK208" s="80"/>
      <c r="FNO208" s="200"/>
      <c r="FNP208" s="201"/>
      <c r="FNQ208" s="202"/>
      <c r="FNT208" s="80"/>
      <c r="FNX208" s="200"/>
      <c r="FNY208" s="201"/>
      <c r="FNZ208" s="202"/>
      <c r="FOC208" s="80"/>
      <c r="FOG208" s="200"/>
      <c r="FOH208" s="201"/>
      <c r="FOI208" s="202"/>
      <c r="FOL208" s="80"/>
      <c r="FOP208" s="200"/>
      <c r="FOQ208" s="201"/>
      <c r="FOR208" s="202"/>
      <c r="FOU208" s="80"/>
      <c r="FOY208" s="200"/>
      <c r="FOZ208" s="201"/>
      <c r="FPA208" s="202"/>
      <c r="FPD208" s="80"/>
      <c r="FPH208" s="200"/>
      <c r="FPI208" s="201"/>
      <c r="FPJ208" s="202"/>
      <c r="FPM208" s="80"/>
      <c r="FPQ208" s="200"/>
      <c r="FPR208" s="201"/>
      <c r="FPS208" s="202"/>
      <c r="FPV208" s="80"/>
      <c r="FPZ208" s="200"/>
      <c r="FQA208" s="201"/>
      <c r="FQB208" s="202"/>
      <c r="FQE208" s="80"/>
      <c r="FQI208" s="200"/>
      <c r="FQJ208" s="201"/>
      <c r="FQK208" s="202"/>
      <c r="FQN208" s="80"/>
      <c r="FQR208" s="200"/>
      <c r="FQS208" s="201"/>
      <c r="FQT208" s="202"/>
      <c r="FQW208" s="80"/>
      <c r="FRA208" s="200"/>
      <c r="FRB208" s="201"/>
      <c r="FRC208" s="202"/>
      <c r="FRF208" s="80"/>
      <c r="FRJ208" s="200"/>
      <c r="FRK208" s="201"/>
      <c r="FRL208" s="202"/>
      <c r="FRO208" s="80"/>
      <c r="FRS208" s="200"/>
      <c r="FRT208" s="201"/>
      <c r="FRU208" s="202"/>
      <c r="FRX208" s="80"/>
      <c r="FSB208" s="200"/>
      <c r="FSC208" s="201"/>
      <c r="FSD208" s="202"/>
      <c r="FSG208" s="80"/>
      <c r="FSK208" s="200"/>
      <c r="FSL208" s="201"/>
      <c r="FSM208" s="202"/>
      <c r="FSP208" s="80"/>
      <c r="FST208" s="200"/>
      <c r="FSU208" s="201"/>
      <c r="FSV208" s="202"/>
      <c r="FSY208" s="80"/>
      <c r="FTC208" s="200"/>
      <c r="FTD208" s="201"/>
      <c r="FTE208" s="202"/>
      <c r="FTH208" s="80"/>
      <c r="FTL208" s="200"/>
      <c r="FTM208" s="201"/>
      <c r="FTN208" s="202"/>
      <c r="FTQ208" s="80"/>
      <c r="FTU208" s="200"/>
      <c r="FTV208" s="201"/>
      <c r="FTW208" s="202"/>
      <c r="FTZ208" s="80"/>
      <c r="FUD208" s="200"/>
      <c r="FUE208" s="201"/>
      <c r="FUF208" s="202"/>
      <c r="FUI208" s="80"/>
      <c r="FUM208" s="200"/>
      <c r="FUN208" s="201"/>
      <c r="FUO208" s="202"/>
      <c r="FUR208" s="80"/>
      <c r="FUV208" s="200"/>
      <c r="FUW208" s="201"/>
      <c r="FUX208" s="202"/>
      <c r="FVA208" s="80"/>
      <c r="FVE208" s="200"/>
      <c r="FVF208" s="201"/>
      <c r="FVG208" s="202"/>
      <c r="FVJ208" s="80"/>
      <c r="FVN208" s="200"/>
      <c r="FVO208" s="201"/>
      <c r="FVP208" s="202"/>
      <c r="FVS208" s="80"/>
      <c r="FVW208" s="200"/>
      <c r="FVX208" s="201"/>
      <c r="FVY208" s="202"/>
      <c r="FWB208" s="80"/>
      <c r="FWF208" s="200"/>
      <c r="FWG208" s="201"/>
      <c r="FWH208" s="202"/>
      <c r="FWK208" s="80"/>
      <c r="FWO208" s="200"/>
      <c r="FWP208" s="201"/>
      <c r="FWQ208" s="202"/>
      <c r="FWT208" s="80"/>
      <c r="FWX208" s="200"/>
      <c r="FWY208" s="201"/>
      <c r="FWZ208" s="202"/>
      <c r="FXC208" s="80"/>
      <c r="FXG208" s="200"/>
      <c r="FXH208" s="201"/>
      <c r="FXI208" s="202"/>
      <c r="FXL208" s="80"/>
      <c r="FXP208" s="200"/>
      <c r="FXQ208" s="201"/>
      <c r="FXR208" s="202"/>
      <c r="FXU208" s="80"/>
      <c r="FXY208" s="200"/>
      <c r="FXZ208" s="201"/>
      <c r="FYA208" s="202"/>
      <c r="FYD208" s="80"/>
      <c r="FYH208" s="200"/>
      <c r="FYI208" s="201"/>
      <c r="FYJ208" s="202"/>
      <c r="FYM208" s="80"/>
      <c r="FYQ208" s="200"/>
      <c r="FYR208" s="201"/>
      <c r="FYS208" s="202"/>
      <c r="FYV208" s="80"/>
      <c r="FYZ208" s="200"/>
      <c r="FZA208" s="201"/>
      <c r="FZB208" s="202"/>
      <c r="FZE208" s="80"/>
      <c r="FZI208" s="200"/>
      <c r="FZJ208" s="201"/>
      <c r="FZK208" s="202"/>
      <c r="FZN208" s="80"/>
      <c r="FZR208" s="200"/>
      <c r="FZS208" s="201"/>
      <c r="FZT208" s="202"/>
      <c r="FZW208" s="80"/>
      <c r="GAA208" s="200"/>
      <c r="GAB208" s="201"/>
      <c r="GAC208" s="202"/>
      <c r="GAF208" s="80"/>
      <c r="GAJ208" s="200"/>
      <c r="GAK208" s="201"/>
      <c r="GAL208" s="202"/>
      <c r="GAO208" s="80"/>
      <c r="GAS208" s="200"/>
      <c r="GAT208" s="201"/>
      <c r="GAU208" s="202"/>
      <c r="GAX208" s="80"/>
      <c r="GBB208" s="200"/>
      <c r="GBC208" s="201"/>
      <c r="GBD208" s="202"/>
      <c r="GBG208" s="80"/>
      <c r="GBK208" s="200"/>
      <c r="GBL208" s="201"/>
      <c r="GBM208" s="202"/>
      <c r="GBP208" s="80"/>
      <c r="GBT208" s="200"/>
      <c r="GBU208" s="201"/>
      <c r="GBV208" s="202"/>
      <c r="GBY208" s="80"/>
      <c r="GCC208" s="200"/>
      <c r="GCD208" s="201"/>
      <c r="GCE208" s="202"/>
      <c r="GCH208" s="80"/>
      <c r="GCL208" s="200"/>
      <c r="GCM208" s="201"/>
      <c r="GCN208" s="202"/>
      <c r="GCQ208" s="80"/>
      <c r="GCU208" s="200"/>
      <c r="GCV208" s="201"/>
      <c r="GCW208" s="202"/>
      <c r="GCZ208" s="80"/>
      <c r="GDD208" s="200"/>
      <c r="GDE208" s="201"/>
      <c r="GDF208" s="202"/>
      <c r="GDI208" s="80"/>
      <c r="GDM208" s="200"/>
      <c r="GDN208" s="201"/>
      <c r="GDO208" s="202"/>
      <c r="GDR208" s="80"/>
      <c r="GDV208" s="200"/>
      <c r="GDW208" s="201"/>
      <c r="GDX208" s="202"/>
      <c r="GEA208" s="80"/>
      <c r="GEE208" s="200"/>
      <c r="GEF208" s="201"/>
      <c r="GEG208" s="202"/>
      <c r="GEJ208" s="80"/>
      <c r="GEN208" s="200"/>
      <c r="GEO208" s="201"/>
      <c r="GEP208" s="202"/>
      <c r="GES208" s="80"/>
      <c r="GEW208" s="200"/>
      <c r="GEX208" s="201"/>
      <c r="GEY208" s="202"/>
      <c r="GFB208" s="80"/>
      <c r="GFF208" s="200"/>
      <c r="GFG208" s="201"/>
      <c r="GFH208" s="202"/>
      <c r="GFK208" s="80"/>
      <c r="GFO208" s="200"/>
      <c r="GFP208" s="201"/>
      <c r="GFQ208" s="202"/>
      <c r="GFT208" s="80"/>
      <c r="GFX208" s="200"/>
      <c r="GFY208" s="201"/>
      <c r="GFZ208" s="202"/>
      <c r="GGC208" s="80"/>
      <c r="GGG208" s="200"/>
      <c r="GGH208" s="201"/>
      <c r="GGI208" s="202"/>
      <c r="GGL208" s="80"/>
      <c r="GGP208" s="200"/>
      <c r="GGQ208" s="201"/>
      <c r="GGR208" s="202"/>
      <c r="GGU208" s="80"/>
      <c r="GGY208" s="200"/>
      <c r="GGZ208" s="201"/>
      <c r="GHA208" s="202"/>
      <c r="GHD208" s="80"/>
      <c r="GHH208" s="200"/>
      <c r="GHI208" s="201"/>
      <c r="GHJ208" s="202"/>
      <c r="GHM208" s="80"/>
      <c r="GHQ208" s="200"/>
      <c r="GHR208" s="201"/>
      <c r="GHS208" s="202"/>
      <c r="GHV208" s="80"/>
      <c r="GHZ208" s="200"/>
      <c r="GIA208" s="201"/>
      <c r="GIB208" s="202"/>
      <c r="GIE208" s="80"/>
      <c r="GII208" s="200"/>
      <c r="GIJ208" s="201"/>
      <c r="GIK208" s="202"/>
      <c r="GIN208" s="80"/>
      <c r="GIR208" s="200"/>
      <c r="GIS208" s="201"/>
      <c r="GIT208" s="202"/>
      <c r="GIW208" s="80"/>
      <c r="GJA208" s="200"/>
      <c r="GJB208" s="201"/>
      <c r="GJC208" s="202"/>
      <c r="GJF208" s="80"/>
      <c r="GJJ208" s="200"/>
      <c r="GJK208" s="201"/>
      <c r="GJL208" s="202"/>
      <c r="GJO208" s="80"/>
      <c r="GJS208" s="200"/>
      <c r="GJT208" s="201"/>
      <c r="GJU208" s="202"/>
      <c r="GJX208" s="80"/>
      <c r="GKB208" s="200"/>
      <c r="GKC208" s="201"/>
      <c r="GKD208" s="202"/>
      <c r="GKG208" s="80"/>
      <c r="GKK208" s="200"/>
      <c r="GKL208" s="201"/>
      <c r="GKM208" s="202"/>
      <c r="GKP208" s="80"/>
      <c r="GKT208" s="200"/>
      <c r="GKU208" s="201"/>
      <c r="GKV208" s="202"/>
      <c r="GKY208" s="80"/>
      <c r="GLC208" s="200"/>
      <c r="GLD208" s="201"/>
      <c r="GLE208" s="202"/>
      <c r="GLH208" s="80"/>
      <c r="GLL208" s="200"/>
      <c r="GLM208" s="201"/>
      <c r="GLN208" s="202"/>
      <c r="GLQ208" s="80"/>
      <c r="GLU208" s="200"/>
      <c r="GLV208" s="201"/>
      <c r="GLW208" s="202"/>
      <c r="GLZ208" s="80"/>
      <c r="GMD208" s="200"/>
      <c r="GME208" s="201"/>
      <c r="GMF208" s="202"/>
      <c r="GMI208" s="80"/>
      <c r="GMM208" s="200"/>
      <c r="GMN208" s="201"/>
      <c r="GMO208" s="202"/>
      <c r="GMR208" s="80"/>
      <c r="GMV208" s="200"/>
      <c r="GMW208" s="201"/>
      <c r="GMX208" s="202"/>
      <c r="GNA208" s="80"/>
      <c r="GNE208" s="200"/>
      <c r="GNF208" s="201"/>
      <c r="GNG208" s="202"/>
      <c r="GNJ208" s="80"/>
      <c r="GNN208" s="200"/>
      <c r="GNO208" s="201"/>
      <c r="GNP208" s="202"/>
      <c r="GNS208" s="80"/>
      <c r="GNW208" s="200"/>
      <c r="GNX208" s="201"/>
      <c r="GNY208" s="202"/>
      <c r="GOB208" s="80"/>
      <c r="GOF208" s="200"/>
      <c r="GOG208" s="201"/>
      <c r="GOH208" s="202"/>
      <c r="GOK208" s="80"/>
      <c r="GOO208" s="200"/>
      <c r="GOP208" s="201"/>
      <c r="GOQ208" s="202"/>
      <c r="GOT208" s="80"/>
      <c r="GOX208" s="200"/>
      <c r="GOY208" s="201"/>
      <c r="GOZ208" s="202"/>
      <c r="GPC208" s="80"/>
      <c r="GPG208" s="200"/>
      <c r="GPH208" s="201"/>
      <c r="GPI208" s="202"/>
      <c r="GPL208" s="80"/>
      <c r="GPP208" s="200"/>
      <c r="GPQ208" s="201"/>
      <c r="GPR208" s="202"/>
      <c r="GPU208" s="80"/>
      <c r="GPY208" s="200"/>
      <c r="GPZ208" s="201"/>
      <c r="GQA208" s="202"/>
      <c r="GQD208" s="80"/>
      <c r="GQH208" s="200"/>
      <c r="GQI208" s="201"/>
      <c r="GQJ208" s="202"/>
      <c r="GQM208" s="80"/>
      <c r="GQQ208" s="200"/>
      <c r="GQR208" s="201"/>
      <c r="GQS208" s="202"/>
      <c r="GQV208" s="80"/>
      <c r="GQZ208" s="200"/>
      <c r="GRA208" s="201"/>
      <c r="GRB208" s="202"/>
      <c r="GRE208" s="80"/>
      <c r="GRI208" s="200"/>
      <c r="GRJ208" s="201"/>
      <c r="GRK208" s="202"/>
      <c r="GRN208" s="80"/>
      <c r="GRR208" s="200"/>
      <c r="GRS208" s="201"/>
      <c r="GRT208" s="202"/>
      <c r="GRW208" s="80"/>
      <c r="GSA208" s="200"/>
      <c r="GSB208" s="201"/>
      <c r="GSC208" s="202"/>
      <c r="GSF208" s="80"/>
      <c r="GSJ208" s="200"/>
      <c r="GSK208" s="201"/>
      <c r="GSL208" s="202"/>
      <c r="GSO208" s="80"/>
      <c r="GSS208" s="200"/>
      <c r="GST208" s="201"/>
      <c r="GSU208" s="202"/>
      <c r="GSX208" s="80"/>
      <c r="GTB208" s="200"/>
      <c r="GTC208" s="201"/>
      <c r="GTD208" s="202"/>
      <c r="GTG208" s="80"/>
      <c r="GTK208" s="200"/>
      <c r="GTL208" s="201"/>
      <c r="GTM208" s="202"/>
      <c r="GTP208" s="80"/>
      <c r="GTT208" s="200"/>
      <c r="GTU208" s="201"/>
      <c r="GTV208" s="202"/>
      <c r="GTY208" s="80"/>
      <c r="GUC208" s="200"/>
      <c r="GUD208" s="201"/>
      <c r="GUE208" s="202"/>
      <c r="GUH208" s="80"/>
      <c r="GUL208" s="200"/>
      <c r="GUM208" s="201"/>
      <c r="GUN208" s="202"/>
      <c r="GUQ208" s="80"/>
      <c r="GUU208" s="200"/>
      <c r="GUV208" s="201"/>
      <c r="GUW208" s="202"/>
      <c r="GUZ208" s="80"/>
      <c r="GVD208" s="200"/>
      <c r="GVE208" s="201"/>
      <c r="GVF208" s="202"/>
      <c r="GVI208" s="80"/>
      <c r="GVM208" s="200"/>
      <c r="GVN208" s="201"/>
      <c r="GVO208" s="202"/>
      <c r="GVR208" s="80"/>
      <c r="GVV208" s="200"/>
      <c r="GVW208" s="201"/>
      <c r="GVX208" s="202"/>
      <c r="GWA208" s="80"/>
      <c r="GWE208" s="200"/>
      <c r="GWF208" s="201"/>
      <c r="GWG208" s="202"/>
      <c r="GWJ208" s="80"/>
      <c r="GWN208" s="200"/>
      <c r="GWO208" s="201"/>
      <c r="GWP208" s="202"/>
      <c r="GWS208" s="80"/>
      <c r="GWW208" s="200"/>
      <c r="GWX208" s="201"/>
      <c r="GWY208" s="202"/>
      <c r="GXB208" s="80"/>
      <c r="GXF208" s="200"/>
      <c r="GXG208" s="201"/>
      <c r="GXH208" s="202"/>
      <c r="GXK208" s="80"/>
      <c r="GXO208" s="200"/>
      <c r="GXP208" s="201"/>
      <c r="GXQ208" s="202"/>
      <c r="GXT208" s="80"/>
      <c r="GXX208" s="200"/>
      <c r="GXY208" s="201"/>
      <c r="GXZ208" s="202"/>
      <c r="GYC208" s="80"/>
      <c r="GYG208" s="200"/>
      <c r="GYH208" s="201"/>
      <c r="GYI208" s="202"/>
      <c r="GYL208" s="80"/>
      <c r="GYP208" s="200"/>
      <c r="GYQ208" s="201"/>
      <c r="GYR208" s="202"/>
      <c r="GYU208" s="80"/>
      <c r="GYY208" s="200"/>
      <c r="GYZ208" s="201"/>
      <c r="GZA208" s="202"/>
      <c r="GZD208" s="80"/>
      <c r="GZH208" s="200"/>
      <c r="GZI208" s="201"/>
      <c r="GZJ208" s="202"/>
      <c r="GZM208" s="80"/>
      <c r="GZQ208" s="200"/>
      <c r="GZR208" s="201"/>
      <c r="GZS208" s="202"/>
      <c r="GZV208" s="80"/>
      <c r="GZZ208" s="200"/>
      <c r="HAA208" s="201"/>
      <c r="HAB208" s="202"/>
      <c r="HAE208" s="80"/>
      <c r="HAI208" s="200"/>
      <c r="HAJ208" s="201"/>
      <c r="HAK208" s="202"/>
      <c r="HAN208" s="80"/>
      <c r="HAR208" s="200"/>
      <c r="HAS208" s="201"/>
      <c r="HAT208" s="202"/>
      <c r="HAW208" s="80"/>
      <c r="HBA208" s="200"/>
      <c r="HBB208" s="201"/>
      <c r="HBC208" s="202"/>
      <c r="HBF208" s="80"/>
      <c r="HBJ208" s="200"/>
      <c r="HBK208" s="201"/>
      <c r="HBL208" s="202"/>
      <c r="HBO208" s="80"/>
      <c r="HBS208" s="200"/>
      <c r="HBT208" s="201"/>
      <c r="HBU208" s="202"/>
      <c r="HBX208" s="80"/>
      <c r="HCB208" s="200"/>
      <c r="HCC208" s="201"/>
      <c r="HCD208" s="202"/>
      <c r="HCG208" s="80"/>
      <c r="HCK208" s="200"/>
      <c r="HCL208" s="201"/>
      <c r="HCM208" s="202"/>
      <c r="HCP208" s="80"/>
      <c r="HCT208" s="200"/>
      <c r="HCU208" s="201"/>
      <c r="HCV208" s="202"/>
      <c r="HCY208" s="80"/>
      <c r="HDC208" s="200"/>
      <c r="HDD208" s="201"/>
      <c r="HDE208" s="202"/>
      <c r="HDH208" s="80"/>
      <c r="HDL208" s="200"/>
      <c r="HDM208" s="201"/>
      <c r="HDN208" s="202"/>
      <c r="HDQ208" s="80"/>
      <c r="HDU208" s="200"/>
      <c r="HDV208" s="201"/>
      <c r="HDW208" s="202"/>
      <c r="HDZ208" s="80"/>
      <c r="HED208" s="200"/>
      <c r="HEE208" s="201"/>
      <c r="HEF208" s="202"/>
      <c r="HEI208" s="80"/>
      <c r="HEM208" s="200"/>
      <c r="HEN208" s="201"/>
      <c r="HEO208" s="202"/>
      <c r="HER208" s="80"/>
      <c r="HEV208" s="200"/>
      <c r="HEW208" s="201"/>
      <c r="HEX208" s="202"/>
      <c r="HFA208" s="80"/>
      <c r="HFE208" s="200"/>
      <c r="HFF208" s="201"/>
      <c r="HFG208" s="202"/>
      <c r="HFJ208" s="80"/>
      <c r="HFN208" s="200"/>
      <c r="HFO208" s="201"/>
      <c r="HFP208" s="202"/>
      <c r="HFS208" s="80"/>
      <c r="HFW208" s="200"/>
      <c r="HFX208" s="201"/>
      <c r="HFY208" s="202"/>
      <c r="HGB208" s="80"/>
      <c r="HGF208" s="200"/>
      <c r="HGG208" s="201"/>
      <c r="HGH208" s="202"/>
      <c r="HGK208" s="80"/>
      <c r="HGO208" s="200"/>
      <c r="HGP208" s="201"/>
      <c r="HGQ208" s="202"/>
      <c r="HGT208" s="80"/>
      <c r="HGX208" s="200"/>
      <c r="HGY208" s="201"/>
      <c r="HGZ208" s="202"/>
      <c r="HHC208" s="80"/>
      <c r="HHG208" s="200"/>
      <c r="HHH208" s="201"/>
      <c r="HHI208" s="202"/>
      <c r="HHL208" s="80"/>
      <c r="HHP208" s="200"/>
      <c r="HHQ208" s="201"/>
      <c r="HHR208" s="202"/>
      <c r="HHU208" s="80"/>
      <c r="HHY208" s="200"/>
      <c r="HHZ208" s="201"/>
      <c r="HIA208" s="202"/>
      <c r="HID208" s="80"/>
      <c r="HIH208" s="200"/>
      <c r="HII208" s="201"/>
      <c r="HIJ208" s="202"/>
      <c r="HIM208" s="80"/>
      <c r="HIQ208" s="200"/>
      <c r="HIR208" s="201"/>
      <c r="HIS208" s="202"/>
      <c r="HIV208" s="80"/>
      <c r="HIZ208" s="200"/>
      <c r="HJA208" s="201"/>
      <c r="HJB208" s="202"/>
      <c r="HJE208" s="80"/>
      <c r="HJI208" s="200"/>
      <c r="HJJ208" s="201"/>
      <c r="HJK208" s="202"/>
      <c r="HJN208" s="80"/>
      <c r="HJR208" s="200"/>
      <c r="HJS208" s="201"/>
      <c r="HJT208" s="202"/>
      <c r="HJW208" s="80"/>
      <c r="HKA208" s="200"/>
      <c r="HKB208" s="201"/>
      <c r="HKC208" s="202"/>
      <c r="HKF208" s="80"/>
      <c r="HKJ208" s="200"/>
      <c r="HKK208" s="201"/>
      <c r="HKL208" s="202"/>
      <c r="HKO208" s="80"/>
      <c r="HKS208" s="200"/>
      <c r="HKT208" s="201"/>
      <c r="HKU208" s="202"/>
      <c r="HKX208" s="80"/>
      <c r="HLB208" s="200"/>
      <c r="HLC208" s="201"/>
      <c r="HLD208" s="202"/>
      <c r="HLG208" s="80"/>
      <c r="HLK208" s="200"/>
      <c r="HLL208" s="201"/>
      <c r="HLM208" s="202"/>
      <c r="HLP208" s="80"/>
      <c r="HLT208" s="200"/>
      <c r="HLU208" s="201"/>
      <c r="HLV208" s="202"/>
      <c r="HLY208" s="80"/>
      <c r="HMC208" s="200"/>
      <c r="HMD208" s="201"/>
      <c r="HME208" s="202"/>
      <c r="HMH208" s="80"/>
      <c r="HML208" s="200"/>
      <c r="HMM208" s="201"/>
      <c r="HMN208" s="202"/>
      <c r="HMQ208" s="80"/>
      <c r="HMU208" s="200"/>
      <c r="HMV208" s="201"/>
      <c r="HMW208" s="202"/>
      <c r="HMZ208" s="80"/>
      <c r="HND208" s="200"/>
      <c r="HNE208" s="201"/>
      <c r="HNF208" s="202"/>
      <c r="HNI208" s="80"/>
      <c r="HNM208" s="200"/>
      <c r="HNN208" s="201"/>
      <c r="HNO208" s="202"/>
      <c r="HNR208" s="80"/>
      <c r="HNV208" s="200"/>
      <c r="HNW208" s="201"/>
      <c r="HNX208" s="202"/>
      <c r="HOA208" s="80"/>
      <c r="HOE208" s="200"/>
      <c r="HOF208" s="201"/>
      <c r="HOG208" s="202"/>
      <c r="HOJ208" s="80"/>
      <c r="HON208" s="200"/>
      <c r="HOO208" s="201"/>
      <c r="HOP208" s="202"/>
      <c r="HOS208" s="80"/>
      <c r="HOW208" s="200"/>
      <c r="HOX208" s="201"/>
      <c r="HOY208" s="202"/>
      <c r="HPB208" s="80"/>
      <c r="HPF208" s="200"/>
      <c r="HPG208" s="201"/>
      <c r="HPH208" s="202"/>
      <c r="HPK208" s="80"/>
      <c r="HPO208" s="200"/>
      <c r="HPP208" s="201"/>
      <c r="HPQ208" s="202"/>
      <c r="HPT208" s="80"/>
      <c r="HPX208" s="200"/>
      <c r="HPY208" s="201"/>
      <c r="HPZ208" s="202"/>
      <c r="HQC208" s="80"/>
      <c r="HQG208" s="200"/>
      <c r="HQH208" s="201"/>
      <c r="HQI208" s="202"/>
      <c r="HQL208" s="80"/>
      <c r="HQP208" s="200"/>
      <c r="HQQ208" s="201"/>
      <c r="HQR208" s="202"/>
      <c r="HQU208" s="80"/>
      <c r="HQY208" s="200"/>
      <c r="HQZ208" s="201"/>
      <c r="HRA208" s="202"/>
      <c r="HRD208" s="80"/>
      <c r="HRH208" s="200"/>
      <c r="HRI208" s="201"/>
      <c r="HRJ208" s="202"/>
      <c r="HRM208" s="80"/>
      <c r="HRQ208" s="200"/>
      <c r="HRR208" s="201"/>
      <c r="HRS208" s="202"/>
      <c r="HRV208" s="80"/>
      <c r="HRZ208" s="200"/>
      <c r="HSA208" s="201"/>
      <c r="HSB208" s="202"/>
      <c r="HSE208" s="80"/>
      <c r="HSI208" s="200"/>
      <c r="HSJ208" s="201"/>
      <c r="HSK208" s="202"/>
      <c r="HSN208" s="80"/>
      <c r="HSR208" s="200"/>
      <c r="HSS208" s="201"/>
      <c r="HST208" s="202"/>
      <c r="HSW208" s="80"/>
      <c r="HTA208" s="200"/>
      <c r="HTB208" s="201"/>
      <c r="HTC208" s="202"/>
      <c r="HTF208" s="80"/>
      <c r="HTJ208" s="200"/>
      <c r="HTK208" s="201"/>
      <c r="HTL208" s="202"/>
      <c r="HTO208" s="80"/>
      <c r="HTS208" s="200"/>
      <c r="HTT208" s="201"/>
      <c r="HTU208" s="202"/>
      <c r="HTX208" s="80"/>
      <c r="HUB208" s="200"/>
      <c r="HUC208" s="201"/>
      <c r="HUD208" s="202"/>
      <c r="HUG208" s="80"/>
      <c r="HUK208" s="200"/>
      <c r="HUL208" s="201"/>
      <c r="HUM208" s="202"/>
      <c r="HUP208" s="80"/>
      <c r="HUT208" s="200"/>
      <c r="HUU208" s="201"/>
      <c r="HUV208" s="202"/>
      <c r="HUY208" s="80"/>
      <c r="HVC208" s="200"/>
      <c r="HVD208" s="201"/>
      <c r="HVE208" s="202"/>
      <c r="HVH208" s="80"/>
      <c r="HVL208" s="200"/>
      <c r="HVM208" s="201"/>
      <c r="HVN208" s="202"/>
      <c r="HVQ208" s="80"/>
      <c r="HVU208" s="200"/>
      <c r="HVV208" s="201"/>
      <c r="HVW208" s="202"/>
      <c r="HVZ208" s="80"/>
      <c r="HWD208" s="200"/>
      <c r="HWE208" s="201"/>
      <c r="HWF208" s="202"/>
      <c r="HWI208" s="80"/>
      <c r="HWM208" s="200"/>
      <c r="HWN208" s="201"/>
      <c r="HWO208" s="202"/>
      <c r="HWR208" s="80"/>
      <c r="HWV208" s="200"/>
      <c r="HWW208" s="201"/>
      <c r="HWX208" s="202"/>
      <c r="HXA208" s="80"/>
      <c r="HXE208" s="200"/>
      <c r="HXF208" s="201"/>
      <c r="HXG208" s="202"/>
      <c r="HXJ208" s="80"/>
      <c r="HXN208" s="200"/>
      <c r="HXO208" s="201"/>
      <c r="HXP208" s="202"/>
      <c r="HXS208" s="80"/>
      <c r="HXW208" s="200"/>
      <c r="HXX208" s="201"/>
      <c r="HXY208" s="202"/>
      <c r="HYB208" s="80"/>
      <c r="HYF208" s="200"/>
      <c r="HYG208" s="201"/>
      <c r="HYH208" s="202"/>
      <c r="HYK208" s="80"/>
      <c r="HYO208" s="200"/>
      <c r="HYP208" s="201"/>
      <c r="HYQ208" s="202"/>
      <c r="HYT208" s="80"/>
      <c r="HYX208" s="200"/>
      <c r="HYY208" s="201"/>
      <c r="HYZ208" s="202"/>
      <c r="HZC208" s="80"/>
      <c r="HZG208" s="200"/>
      <c r="HZH208" s="201"/>
      <c r="HZI208" s="202"/>
      <c r="HZL208" s="80"/>
      <c r="HZP208" s="200"/>
      <c r="HZQ208" s="201"/>
      <c r="HZR208" s="202"/>
      <c r="HZU208" s="80"/>
      <c r="HZY208" s="200"/>
      <c r="HZZ208" s="201"/>
      <c r="IAA208" s="202"/>
      <c r="IAD208" s="80"/>
      <c r="IAH208" s="200"/>
      <c r="IAI208" s="201"/>
      <c r="IAJ208" s="202"/>
      <c r="IAM208" s="80"/>
      <c r="IAQ208" s="200"/>
      <c r="IAR208" s="201"/>
      <c r="IAS208" s="202"/>
      <c r="IAV208" s="80"/>
      <c r="IAZ208" s="200"/>
      <c r="IBA208" s="201"/>
      <c r="IBB208" s="202"/>
      <c r="IBE208" s="80"/>
      <c r="IBI208" s="200"/>
      <c r="IBJ208" s="201"/>
      <c r="IBK208" s="202"/>
      <c r="IBN208" s="80"/>
      <c r="IBR208" s="200"/>
      <c r="IBS208" s="201"/>
      <c r="IBT208" s="202"/>
      <c r="IBW208" s="80"/>
      <c r="ICA208" s="200"/>
      <c r="ICB208" s="201"/>
      <c r="ICC208" s="202"/>
      <c r="ICF208" s="80"/>
      <c r="ICJ208" s="200"/>
      <c r="ICK208" s="201"/>
      <c r="ICL208" s="202"/>
      <c r="ICO208" s="80"/>
      <c r="ICS208" s="200"/>
      <c r="ICT208" s="201"/>
      <c r="ICU208" s="202"/>
      <c r="ICX208" s="80"/>
      <c r="IDB208" s="200"/>
      <c r="IDC208" s="201"/>
      <c r="IDD208" s="202"/>
      <c r="IDG208" s="80"/>
      <c r="IDK208" s="200"/>
      <c r="IDL208" s="201"/>
      <c r="IDM208" s="202"/>
      <c r="IDP208" s="80"/>
      <c r="IDT208" s="200"/>
      <c r="IDU208" s="201"/>
      <c r="IDV208" s="202"/>
      <c r="IDY208" s="80"/>
      <c r="IEC208" s="200"/>
      <c r="IED208" s="201"/>
      <c r="IEE208" s="202"/>
      <c r="IEH208" s="80"/>
      <c r="IEL208" s="200"/>
      <c r="IEM208" s="201"/>
      <c r="IEN208" s="202"/>
      <c r="IEQ208" s="80"/>
      <c r="IEU208" s="200"/>
      <c r="IEV208" s="201"/>
      <c r="IEW208" s="202"/>
      <c r="IEZ208" s="80"/>
      <c r="IFD208" s="200"/>
      <c r="IFE208" s="201"/>
      <c r="IFF208" s="202"/>
      <c r="IFI208" s="80"/>
      <c r="IFM208" s="200"/>
      <c r="IFN208" s="201"/>
      <c r="IFO208" s="202"/>
      <c r="IFR208" s="80"/>
      <c r="IFV208" s="200"/>
      <c r="IFW208" s="201"/>
      <c r="IFX208" s="202"/>
      <c r="IGA208" s="80"/>
      <c r="IGE208" s="200"/>
      <c r="IGF208" s="201"/>
      <c r="IGG208" s="202"/>
      <c r="IGJ208" s="80"/>
      <c r="IGN208" s="200"/>
      <c r="IGO208" s="201"/>
      <c r="IGP208" s="202"/>
      <c r="IGS208" s="80"/>
      <c r="IGW208" s="200"/>
      <c r="IGX208" s="201"/>
      <c r="IGY208" s="202"/>
      <c r="IHB208" s="80"/>
      <c r="IHF208" s="200"/>
      <c r="IHG208" s="201"/>
      <c r="IHH208" s="202"/>
      <c r="IHK208" s="80"/>
      <c r="IHO208" s="200"/>
      <c r="IHP208" s="201"/>
      <c r="IHQ208" s="202"/>
      <c r="IHT208" s="80"/>
      <c r="IHX208" s="200"/>
      <c r="IHY208" s="201"/>
      <c r="IHZ208" s="202"/>
      <c r="IIC208" s="80"/>
      <c r="IIG208" s="200"/>
      <c r="IIH208" s="201"/>
      <c r="III208" s="202"/>
      <c r="IIL208" s="80"/>
      <c r="IIP208" s="200"/>
      <c r="IIQ208" s="201"/>
      <c r="IIR208" s="202"/>
      <c r="IIU208" s="80"/>
      <c r="IIY208" s="200"/>
      <c r="IIZ208" s="201"/>
      <c r="IJA208" s="202"/>
      <c r="IJD208" s="80"/>
      <c r="IJH208" s="200"/>
      <c r="IJI208" s="201"/>
      <c r="IJJ208" s="202"/>
      <c r="IJM208" s="80"/>
      <c r="IJQ208" s="200"/>
      <c r="IJR208" s="201"/>
      <c r="IJS208" s="202"/>
      <c r="IJV208" s="80"/>
      <c r="IJZ208" s="200"/>
      <c r="IKA208" s="201"/>
      <c r="IKB208" s="202"/>
      <c r="IKE208" s="80"/>
      <c r="IKI208" s="200"/>
      <c r="IKJ208" s="201"/>
      <c r="IKK208" s="202"/>
      <c r="IKN208" s="80"/>
      <c r="IKR208" s="200"/>
      <c r="IKS208" s="201"/>
      <c r="IKT208" s="202"/>
      <c r="IKW208" s="80"/>
      <c r="ILA208" s="200"/>
      <c r="ILB208" s="201"/>
      <c r="ILC208" s="202"/>
      <c r="ILF208" s="80"/>
      <c r="ILJ208" s="200"/>
      <c r="ILK208" s="201"/>
      <c r="ILL208" s="202"/>
      <c r="ILO208" s="80"/>
      <c r="ILS208" s="200"/>
      <c r="ILT208" s="201"/>
      <c r="ILU208" s="202"/>
      <c r="ILX208" s="80"/>
      <c r="IMB208" s="200"/>
      <c r="IMC208" s="201"/>
      <c r="IMD208" s="202"/>
      <c r="IMG208" s="80"/>
      <c r="IMK208" s="200"/>
      <c r="IML208" s="201"/>
      <c r="IMM208" s="202"/>
      <c r="IMP208" s="80"/>
      <c r="IMT208" s="200"/>
      <c r="IMU208" s="201"/>
      <c r="IMV208" s="202"/>
      <c r="IMY208" s="80"/>
      <c r="INC208" s="200"/>
      <c r="IND208" s="201"/>
      <c r="INE208" s="202"/>
      <c r="INH208" s="80"/>
      <c r="INL208" s="200"/>
      <c r="INM208" s="201"/>
      <c r="INN208" s="202"/>
      <c r="INQ208" s="80"/>
      <c r="INU208" s="200"/>
      <c r="INV208" s="201"/>
      <c r="INW208" s="202"/>
      <c r="INZ208" s="80"/>
      <c r="IOD208" s="200"/>
      <c r="IOE208" s="201"/>
      <c r="IOF208" s="202"/>
      <c r="IOI208" s="80"/>
      <c r="IOM208" s="200"/>
      <c r="ION208" s="201"/>
      <c r="IOO208" s="202"/>
      <c r="IOR208" s="80"/>
      <c r="IOV208" s="200"/>
      <c r="IOW208" s="201"/>
      <c r="IOX208" s="202"/>
      <c r="IPA208" s="80"/>
      <c r="IPE208" s="200"/>
      <c r="IPF208" s="201"/>
      <c r="IPG208" s="202"/>
      <c r="IPJ208" s="80"/>
      <c r="IPN208" s="200"/>
      <c r="IPO208" s="201"/>
      <c r="IPP208" s="202"/>
      <c r="IPS208" s="80"/>
      <c r="IPW208" s="200"/>
      <c r="IPX208" s="201"/>
      <c r="IPY208" s="202"/>
      <c r="IQB208" s="80"/>
      <c r="IQF208" s="200"/>
      <c r="IQG208" s="201"/>
      <c r="IQH208" s="202"/>
      <c r="IQK208" s="80"/>
      <c r="IQO208" s="200"/>
      <c r="IQP208" s="201"/>
      <c r="IQQ208" s="202"/>
      <c r="IQT208" s="80"/>
      <c r="IQX208" s="200"/>
      <c r="IQY208" s="201"/>
      <c r="IQZ208" s="202"/>
      <c r="IRC208" s="80"/>
      <c r="IRG208" s="200"/>
      <c r="IRH208" s="201"/>
      <c r="IRI208" s="202"/>
      <c r="IRL208" s="80"/>
      <c r="IRP208" s="200"/>
      <c r="IRQ208" s="201"/>
      <c r="IRR208" s="202"/>
      <c r="IRU208" s="80"/>
      <c r="IRY208" s="200"/>
      <c r="IRZ208" s="201"/>
      <c r="ISA208" s="202"/>
      <c r="ISD208" s="80"/>
      <c r="ISH208" s="200"/>
      <c r="ISI208" s="201"/>
      <c r="ISJ208" s="202"/>
      <c r="ISM208" s="80"/>
      <c r="ISQ208" s="200"/>
      <c r="ISR208" s="201"/>
      <c r="ISS208" s="202"/>
      <c r="ISV208" s="80"/>
      <c r="ISZ208" s="200"/>
      <c r="ITA208" s="201"/>
      <c r="ITB208" s="202"/>
      <c r="ITE208" s="80"/>
      <c r="ITI208" s="200"/>
      <c r="ITJ208" s="201"/>
      <c r="ITK208" s="202"/>
      <c r="ITN208" s="80"/>
      <c r="ITR208" s="200"/>
      <c r="ITS208" s="201"/>
      <c r="ITT208" s="202"/>
      <c r="ITW208" s="80"/>
      <c r="IUA208" s="200"/>
      <c r="IUB208" s="201"/>
      <c r="IUC208" s="202"/>
      <c r="IUF208" s="80"/>
      <c r="IUJ208" s="200"/>
      <c r="IUK208" s="201"/>
      <c r="IUL208" s="202"/>
      <c r="IUO208" s="80"/>
      <c r="IUS208" s="200"/>
      <c r="IUT208" s="201"/>
      <c r="IUU208" s="202"/>
      <c r="IUX208" s="80"/>
      <c r="IVB208" s="200"/>
      <c r="IVC208" s="201"/>
      <c r="IVD208" s="202"/>
      <c r="IVG208" s="80"/>
      <c r="IVK208" s="200"/>
      <c r="IVL208" s="201"/>
      <c r="IVM208" s="202"/>
      <c r="IVP208" s="80"/>
      <c r="IVT208" s="200"/>
      <c r="IVU208" s="201"/>
      <c r="IVV208" s="202"/>
      <c r="IVY208" s="80"/>
      <c r="IWC208" s="200"/>
      <c r="IWD208" s="201"/>
      <c r="IWE208" s="202"/>
      <c r="IWH208" s="80"/>
      <c r="IWL208" s="200"/>
      <c r="IWM208" s="201"/>
      <c r="IWN208" s="202"/>
      <c r="IWQ208" s="80"/>
      <c r="IWU208" s="200"/>
      <c r="IWV208" s="201"/>
      <c r="IWW208" s="202"/>
      <c r="IWZ208" s="80"/>
      <c r="IXD208" s="200"/>
      <c r="IXE208" s="201"/>
      <c r="IXF208" s="202"/>
      <c r="IXI208" s="80"/>
      <c r="IXM208" s="200"/>
      <c r="IXN208" s="201"/>
      <c r="IXO208" s="202"/>
      <c r="IXR208" s="80"/>
      <c r="IXV208" s="200"/>
      <c r="IXW208" s="201"/>
      <c r="IXX208" s="202"/>
      <c r="IYA208" s="80"/>
      <c r="IYE208" s="200"/>
      <c r="IYF208" s="201"/>
      <c r="IYG208" s="202"/>
      <c r="IYJ208" s="80"/>
      <c r="IYN208" s="200"/>
      <c r="IYO208" s="201"/>
      <c r="IYP208" s="202"/>
      <c r="IYS208" s="80"/>
      <c r="IYW208" s="200"/>
      <c r="IYX208" s="201"/>
      <c r="IYY208" s="202"/>
      <c r="IZB208" s="80"/>
      <c r="IZF208" s="200"/>
      <c r="IZG208" s="201"/>
      <c r="IZH208" s="202"/>
      <c r="IZK208" s="80"/>
      <c r="IZO208" s="200"/>
      <c r="IZP208" s="201"/>
      <c r="IZQ208" s="202"/>
      <c r="IZT208" s="80"/>
      <c r="IZX208" s="200"/>
      <c r="IZY208" s="201"/>
      <c r="IZZ208" s="202"/>
      <c r="JAC208" s="80"/>
      <c r="JAG208" s="200"/>
      <c r="JAH208" s="201"/>
      <c r="JAI208" s="202"/>
      <c r="JAL208" s="80"/>
      <c r="JAP208" s="200"/>
      <c r="JAQ208" s="201"/>
      <c r="JAR208" s="202"/>
      <c r="JAU208" s="80"/>
      <c r="JAY208" s="200"/>
      <c r="JAZ208" s="201"/>
      <c r="JBA208" s="202"/>
      <c r="JBD208" s="80"/>
      <c r="JBH208" s="200"/>
      <c r="JBI208" s="201"/>
      <c r="JBJ208" s="202"/>
      <c r="JBM208" s="80"/>
      <c r="JBQ208" s="200"/>
      <c r="JBR208" s="201"/>
      <c r="JBS208" s="202"/>
      <c r="JBV208" s="80"/>
      <c r="JBZ208" s="200"/>
      <c r="JCA208" s="201"/>
      <c r="JCB208" s="202"/>
      <c r="JCE208" s="80"/>
      <c r="JCI208" s="200"/>
      <c r="JCJ208" s="201"/>
      <c r="JCK208" s="202"/>
      <c r="JCN208" s="80"/>
      <c r="JCR208" s="200"/>
      <c r="JCS208" s="201"/>
      <c r="JCT208" s="202"/>
      <c r="JCW208" s="80"/>
      <c r="JDA208" s="200"/>
      <c r="JDB208" s="201"/>
      <c r="JDC208" s="202"/>
      <c r="JDF208" s="80"/>
      <c r="JDJ208" s="200"/>
      <c r="JDK208" s="201"/>
      <c r="JDL208" s="202"/>
      <c r="JDO208" s="80"/>
      <c r="JDS208" s="200"/>
      <c r="JDT208" s="201"/>
      <c r="JDU208" s="202"/>
      <c r="JDX208" s="80"/>
      <c r="JEB208" s="200"/>
      <c r="JEC208" s="201"/>
      <c r="JED208" s="202"/>
      <c r="JEG208" s="80"/>
      <c r="JEK208" s="200"/>
      <c r="JEL208" s="201"/>
      <c r="JEM208" s="202"/>
      <c r="JEP208" s="80"/>
      <c r="JET208" s="200"/>
      <c r="JEU208" s="201"/>
      <c r="JEV208" s="202"/>
      <c r="JEY208" s="80"/>
      <c r="JFC208" s="200"/>
      <c r="JFD208" s="201"/>
      <c r="JFE208" s="202"/>
      <c r="JFH208" s="80"/>
      <c r="JFL208" s="200"/>
      <c r="JFM208" s="201"/>
      <c r="JFN208" s="202"/>
      <c r="JFQ208" s="80"/>
      <c r="JFU208" s="200"/>
      <c r="JFV208" s="201"/>
      <c r="JFW208" s="202"/>
      <c r="JFZ208" s="80"/>
      <c r="JGD208" s="200"/>
      <c r="JGE208" s="201"/>
      <c r="JGF208" s="202"/>
      <c r="JGI208" s="80"/>
      <c r="JGM208" s="200"/>
      <c r="JGN208" s="201"/>
      <c r="JGO208" s="202"/>
      <c r="JGR208" s="80"/>
      <c r="JGV208" s="200"/>
      <c r="JGW208" s="201"/>
      <c r="JGX208" s="202"/>
      <c r="JHA208" s="80"/>
      <c r="JHE208" s="200"/>
      <c r="JHF208" s="201"/>
      <c r="JHG208" s="202"/>
      <c r="JHJ208" s="80"/>
      <c r="JHN208" s="200"/>
      <c r="JHO208" s="201"/>
      <c r="JHP208" s="202"/>
      <c r="JHS208" s="80"/>
      <c r="JHW208" s="200"/>
      <c r="JHX208" s="201"/>
      <c r="JHY208" s="202"/>
      <c r="JIB208" s="80"/>
      <c r="JIF208" s="200"/>
      <c r="JIG208" s="201"/>
      <c r="JIH208" s="202"/>
      <c r="JIK208" s="80"/>
      <c r="JIO208" s="200"/>
      <c r="JIP208" s="201"/>
      <c r="JIQ208" s="202"/>
      <c r="JIT208" s="80"/>
      <c r="JIX208" s="200"/>
      <c r="JIY208" s="201"/>
      <c r="JIZ208" s="202"/>
      <c r="JJC208" s="80"/>
      <c r="JJG208" s="200"/>
      <c r="JJH208" s="201"/>
      <c r="JJI208" s="202"/>
      <c r="JJL208" s="80"/>
      <c r="JJP208" s="200"/>
      <c r="JJQ208" s="201"/>
      <c r="JJR208" s="202"/>
      <c r="JJU208" s="80"/>
      <c r="JJY208" s="200"/>
      <c r="JJZ208" s="201"/>
      <c r="JKA208" s="202"/>
      <c r="JKD208" s="80"/>
      <c r="JKH208" s="200"/>
      <c r="JKI208" s="201"/>
      <c r="JKJ208" s="202"/>
      <c r="JKM208" s="80"/>
      <c r="JKQ208" s="200"/>
      <c r="JKR208" s="201"/>
      <c r="JKS208" s="202"/>
      <c r="JKV208" s="80"/>
      <c r="JKZ208" s="200"/>
      <c r="JLA208" s="201"/>
      <c r="JLB208" s="202"/>
      <c r="JLE208" s="80"/>
      <c r="JLI208" s="200"/>
      <c r="JLJ208" s="201"/>
      <c r="JLK208" s="202"/>
      <c r="JLN208" s="80"/>
      <c r="JLR208" s="200"/>
      <c r="JLS208" s="201"/>
      <c r="JLT208" s="202"/>
      <c r="JLW208" s="80"/>
      <c r="JMA208" s="200"/>
      <c r="JMB208" s="201"/>
      <c r="JMC208" s="202"/>
      <c r="JMF208" s="80"/>
      <c r="JMJ208" s="200"/>
      <c r="JMK208" s="201"/>
      <c r="JML208" s="202"/>
      <c r="JMO208" s="80"/>
      <c r="JMS208" s="200"/>
      <c r="JMT208" s="201"/>
      <c r="JMU208" s="202"/>
      <c r="JMX208" s="80"/>
      <c r="JNB208" s="200"/>
      <c r="JNC208" s="201"/>
      <c r="JND208" s="202"/>
      <c r="JNG208" s="80"/>
      <c r="JNK208" s="200"/>
      <c r="JNL208" s="201"/>
      <c r="JNM208" s="202"/>
      <c r="JNP208" s="80"/>
      <c r="JNT208" s="200"/>
      <c r="JNU208" s="201"/>
      <c r="JNV208" s="202"/>
      <c r="JNY208" s="80"/>
      <c r="JOC208" s="200"/>
      <c r="JOD208" s="201"/>
      <c r="JOE208" s="202"/>
      <c r="JOH208" s="80"/>
      <c r="JOL208" s="200"/>
      <c r="JOM208" s="201"/>
      <c r="JON208" s="202"/>
      <c r="JOQ208" s="80"/>
      <c r="JOU208" s="200"/>
      <c r="JOV208" s="201"/>
      <c r="JOW208" s="202"/>
      <c r="JOZ208" s="80"/>
      <c r="JPD208" s="200"/>
      <c r="JPE208" s="201"/>
      <c r="JPF208" s="202"/>
      <c r="JPI208" s="80"/>
      <c r="JPM208" s="200"/>
      <c r="JPN208" s="201"/>
      <c r="JPO208" s="202"/>
      <c r="JPR208" s="80"/>
      <c r="JPV208" s="200"/>
      <c r="JPW208" s="201"/>
      <c r="JPX208" s="202"/>
      <c r="JQA208" s="80"/>
      <c r="JQE208" s="200"/>
      <c r="JQF208" s="201"/>
      <c r="JQG208" s="202"/>
      <c r="JQJ208" s="80"/>
      <c r="JQN208" s="200"/>
      <c r="JQO208" s="201"/>
      <c r="JQP208" s="202"/>
      <c r="JQS208" s="80"/>
      <c r="JQW208" s="200"/>
      <c r="JQX208" s="201"/>
      <c r="JQY208" s="202"/>
      <c r="JRB208" s="80"/>
      <c r="JRF208" s="200"/>
      <c r="JRG208" s="201"/>
      <c r="JRH208" s="202"/>
      <c r="JRK208" s="80"/>
      <c r="JRO208" s="200"/>
      <c r="JRP208" s="201"/>
      <c r="JRQ208" s="202"/>
      <c r="JRT208" s="80"/>
      <c r="JRX208" s="200"/>
      <c r="JRY208" s="201"/>
      <c r="JRZ208" s="202"/>
      <c r="JSC208" s="80"/>
      <c r="JSG208" s="200"/>
      <c r="JSH208" s="201"/>
      <c r="JSI208" s="202"/>
      <c r="JSL208" s="80"/>
      <c r="JSP208" s="200"/>
      <c r="JSQ208" s="201"/>
      <c r="JSR208" s="202"/>
      <c r="JSU208" s="80"/>
      <c r="JSY208" s="200"/>
      <c r="JSZ208" s="201"/>
      <c r="JTA208" s="202"/>
      <c r="JTD208" s="80"/>
      <c r="JTH208" s="200"/>
      <c r="JTI208" s="201"/>
      <c r="JTJ208" s="202"/>
      <c r="JTM208" s="80"/>
      <c r="JTQ208" s="200"/>
      <c r="JTR208" s="201"/>
      <c r="JTS208" s="202"/>
      <c r="JTV208" s="80"/>
      <c r="JTZ208" s="200"/>
      <c r="JUA208" s="201"/>
      <c r="JUB208" s="202"/>
      <c r="JUE208" s="80"/>
      <c r="JUI208" s="200"/>
      <c r="JUJ208" s="201"/>
      <c r="JUK208" s="202"/>
      <c r="JUN208" s="80"/>
      <c r="JUR208" s="200"/>
      <c r="JUS208" s="201"/>
      <c r="JUT208" s="202"/>
      <c r="JUW208" s="80"/>
      <c r="JVA208" s="200"/>
      <c r="JVB208" s="201"/>
      <c r="JVC208" s="202"/>
      <c r="JVF208" s="80"/>
      <c r="JVJ208" s="200"/>
      <c r="JVK208" s="201"/>
      <c r="JVL208" s="202"/>
      <c r="JVO208" s="80"/>
      <c r="JVS208" s="200"/>
      <c r="JVT208" s="201"/>
      <c r="JVU208" s="202"/>
      <c r="JVX208" s="80"/>
      <c r="JWB208" s="200"/>
      <c r="JWC208" s="201"/>
      <c r="JWD208" s="202"/>
      <c r="JWG208" s="80"/>
      <c r="JWK208" s="200"/>
      <c r="JWL208" s="201"/>
      <c r="JWM208" s="202"/>
      <c r="JWP208" s="80"/>
      <c r="JWT208" s="200"/>
      <c r="JWU208" s="201"/>
      <c r="JWV208" s="202"/>
      <c r="JWY208" s="80"/>
      <c r="JXC208" s="200"/>
      <c r="JXD208" s="201"/>
      <c r="JXE208" s="202"/>
      <c r="JXH208" s="80"/>
      <c r="JXL208" s="200"/>
      <c r="JXM208" s="201"/>
      <c r="JXN208" s="202"/>
      <c r="JXQ208" s="80"/>
      <c r="JXU208" s="200"/>
      <c r="JXV208" s="201"/>
      <c r="JXW208" s="202"/>
      <c r="JXZ208" s="80"/>
      <c r="JYD208" s="200"/>
      <c r="JYE208" s="201"/>
      <c r="JYF208" s="202"/>
      <c r="JYI208" s="80"/>
      <c r="JYM208" s="200"/>
      <c r="JYN208" s="201"/>
      <c r="JYO208" s="202"/>
      <c r="JYR208" s="80"/>
      <c r="JYV208" s="200"/>
      <c r="JYW208" s="201"/>
      <c r="JYX208" s="202"/>
      <c r="JZA208" s="80"/>
      <c r="JZE208" s="200"/>
      <c r="JZF208" s="201"/>
      <c r="JZG208" s="202"/>
      <c r="JZJ208" s="80"/>
      <c r="JZN208" s="200"/>
      <c r="JZO208" s="201"/>
      <c r="JZP208" s="202"/>
      <c r="JZS208" s="80"/>
      <c r="JZW208" s="200"/>
      <c r="JZX208" s="201"/>
      <c r="JZY208" s="202"/>
      <c r="KAB208" s="80"/>
      <c r="KAF208" s="200"/>
      <c r="KAG208" s="201"/>
      <c r="KAH208" s="202"/>
      <c r="KAK208" s="80"/>
      <c r="KAO208" s="200"/>
      <c r="KAP208" s="201"/>
      <c r="KAQ208" s="202"/>
      <c r="KAT208" s="80"/>
      <c r="KAX208" s="200"/>
      <c r="KAY208" s="201"/>
      <c r="KAZ208" s="202"/>
      <c r="KBC208" s="80"/>
      <c r="KBG208" s="200"/>
      <c r="KBH208" s="201"/>
      <c r="KBI208" s="202"/>
      <c r="KBL208" s="80"/>
      <c r="KBP208" s="200"/>
      <c r="KBQ208" s="201"/>
      <c r="KBR208" s="202"/>
      <c r="KBU208" s="80"/>
      <c r="KBY208" s="200"/>
      <c r="KBZ208" s="201"/>
      <c r="KCA208" s="202"/>
      <c r="KCD208" s="80"/>
      <c r="KCH208" s="200"/>
      <c r="KCI208" s="201"/>
      <c r="KCJ208" s="202"/>
      <c r="KCM208" s="80"/>
      <c r="KCQ208" s="200"/>
      <c r="KCR208" s="201"/>
      <c r="KCS208" s="202"/>
      <c r="KCV208" s="80"/>
      <c r="KCZ208" s="200"/>
      <c r="KDA208" s="201"/>
      <c r="KDB208" s="202"/>
      <c r="KDE208" s="80"/>
      <c r="KDI208" s="200"/>
      <c r="KDJ208" s="201"/>
      <c r="KDK208" s="202"/>
      <c r="KDN208" s="80"/>
      <c r="KDR208" s="200"/>
      <c r="KDS208" s="201"/>
      <c r="KDT208" s="202"/>
      <c r="KDW208" s="80"/>
      <c r="KEA208" s="200"/>
      <c r="KEB208" s="201"/>
      <c r="KEC208" s="202"/>
      <c r="KEF208" s="80"/>
      <c r="KEJ208" s="200"/>
      <c r="KEK208" s="201"/>
      <c r="KEL208" s="202"/>
      <c r="KEO208" s="80"/>
      <c r="KES208" s="200"/>
      <c r="KET208" s="201"/>
      <c r="KEU208" s="202"/>
      <c r="KEX208" s="80"/>
      <c r="KFB208" s="200"/>
      <c r="KFC208" s="201"/>
      <c r="KFD208" s="202"/>
      <c r="KFG208" s="80"/>
      <c r="KFK208" s="200"/>
      <c r="KFL208" s="201"/>
      <c r="KFM208" s="202"/>
      <c r="KFP208" s="80"/>
      <c r="KFT208" s="200"/>
      <c r="KFU208" s="201"/>
      <c r="KFV208" s="202"/>
      <c r="KFY208" s="80"/>
      <c r="KGC208" s="200"/>
      <c r="KGD208" s="201"/>
      <c r="KGE208" s="202"/>
      <c r="KGH208" s="80"/>
      <c r="KGL208" s="200"/>
      <c r="KGM208" s="201"/>
      <c r="KGN208" s="202"/>
      <c r="KGQ208" s="80"/>
      <c r="KGU208" s="200"/>
      <c r="KGV208" s="201"/>
      <c r="KGW208" s="202"/>
      <c r="KGZ208" s="80"/>
      <c r="KHD208" s="200"/>
      <c r="KHE208" s="201"/>
      <c r="KHF208" s="202"/>
      <c r="KHI208" s="80"/>
      <c r="KHM208" s="200"/>
      <c r="KHN208" s="201"/>
      <c r="KHO208" s="202"/>
      <c r="KHR208" s="80"/>
      <c r="KHV208" s="200"/>
      <c r="KHW208" s="201"/>
      <c r="KHX208" s="202"/>
      <c r="KIA208" s="80"/>
      <c r="KIE208" s="200"/>
      <c r="KIF208" s="201"/>
      <c r="KIG208" s="202"/>
      <c r="KIJ208" s="80"/>
      <c r="KIN208" s="200"/>
      <c r="KIO208" s="201"/>
      <c r="KIP208" s="202"/>
      <c r="KIS208" s="80"/>
      <c r="KIW208" s="200"/>
      <c r="KIX208" s="201"/>
      <c r="KIY208" s="202"/>
      <c r="KJB208" s="80"/>
      <c r="KJF208" s="200"/>
      <c r="KJG208" s="201"/>
      <c r="KJH208" s="202"/>
      <c r="KJK208" s="80"/>
      <c r="KJO208" s="200"/>
      <c r="KJP208" s="201"/>
      <c r="KJQ208" s="202"/>
      <c r="KJT208" s="80"/>
      <c r="KJX208" s="200"/>
      <c r="KJY208" s="201"/>
      <c r="KJZ208" s="202"/>
      <c r="KKC208" s="80"/>
      <c r="KKG208" s="200"/>
      <c r="KKH208" s="201"/>
      <c r="KKI208" s="202"/>
      <c r="KKL208" s="80"/>
      <c r="KKP208" s="200"/>
      <c r="KKQ208" s="201"/>
      <c r="KKR208" s="202"/>
      <c r="KKU208" s="80"/>
      <c r="KKY208" s="200"/>
      <c r="KKZ208" s="201"/>
      <c r="KLA208" s="202"/>
      <c r="KLD208" s="80"/>
      <c r="KLH208" s="200"/>
      <c r="KLI208" s="201"/>
      <c r="KLJ208" s="202"/>
      <c r="KLM208" s="80"/>
      <c r="KLQ208" s="200"/>
      <c r="KLR208" s="201"/>
      <c r="KLS208" s="202"/>
      <c r="KLV208" s="80"/>
      <c r="KLZ208" s="200"/>
      <c r="KMA208" s="201"/>
      <c r="KMB208" s="202"/>
      <c r="KME208" s="80"/>
      <c r="KMI208" s="200"/>
      <c r="KMJ208" s="201"/>
      <c r="KMK208" s="202"/>
      <c r="KMN208" s="80"/>
      <c r="KMR208" s="200"/>
      <c r="KMS208" s="201"/>
      <c r="KMT208" s="202"/>
      <c r="KMW208" s="80"/>
      <c r="KNA208" s="200"/>
      <c r="KNB208" s="201"/>
      <c r="KNC208" s="202"/>
      <c r="KNF208" s="80"/>
      <c r="KNJ208" s="200"/>
      <c r="KNK208" s="201"/>
      <c r="KNL208" s="202"/>
      <c r="KNO208" s="80"/>
      <c r="KNS208" s="200"/>
      <c r="KNT208" s="201"/>
      <c r="KNU208" s="202"/>
      <c r="KNX208" s="80"/>
      <c r="KOB208" s="200"/>
      <c r="KOC208" s="201"/>
      <c r="KOD208" s="202"/>
      <c r="KOG208" s="80"/>
      <c r="KOK208" s="200"/>
      <c r="KOL208" s="201"/>
      <c r="KOM208" s="202"/>
      <c r="KOP208" s="80"/>
      <c r="KOT208" s="200"/>
      <c r="KOU208" s="201"/>
      <c r="KOV208" s="202"/>
      <c r="KOY208" s="80"/>
      <c r="KPC208" s="200"/>
      <c r="KPD208" s="201"/>
      <c r="KPE208" s="202"/>
      <c r="KPH208" s="80"/>
      <c r="KPL208" s="200"/>
      <c r="KPM208" s="201"/>
      <c r="KPN208" s="202"/>
      <c r="KPQ208" s="80"/>
      <c r="KPU208" s="200"/>
      <c r="KPV208" s="201"/>
      <c r="KPW208" s="202"/>
      <c r="KPZ208" s="80"/>
      <c r="KQD208" s="200"/>
      <c r="KQE208" s="201"/>
      <c r="KQF208" s="202"/>
      <c r="KQI208" s="80"/>
      <c r="KQM208" s="200"/>
      <c r="KQN208" s="201"/>
      <c r="KQO208" s="202"/>
      <c r="KQR208" s="80"/>
      <c r="KQV208" s="200"/>
      <c r="KQW208" s="201"/>
      <c r="KQX208" s="202"/>
      <c r="KRA208" s="80"/>
      <c r="KRE208" s="200"/>
      <c r="KRF208" s="201"/>
      <c r="KRG208" s="202"/>
      <c r="KRJ208" s="80"/>
      <c r="KRN208" s="200"/>
      <c r="KRO208" s="201"/>
      <c r="KRP208" s="202"/>
      <c r="KRS208" s="80"/>
      <c r="KRW208" s="200"/>
      <c r="KRX208" s="201"/>
      <c r="KRY208" s="202"/>
      <c r="KSB208" s="80"/>
      <c r="KSF208" s="200"/>
      <c r="KSG208" s="201"/>
      <c r="KSH208" s="202"/>
      <c r="KSK208" s="80"/>
      <c r="KSO208" s="200"/>
      <c r="KSP208" s="201"/>
      <c r="KSQ208" s="202"/>
      <c r="KST208" s="80"/>
      <c r="KSX208" s="200"/>
      <c r="KSY208" s="201"/>
      <c r="KSZ208" s="202"/>
      <c r="KTC208" s="80"/>
      <c r="KTG208" s="200"/>
      <c r="KTH208" s="201"/>
      <c r="KTI208" s="202"/>
      <c r="KTL208" s="80"/>
      <c r="KTP208" s="200"/>
      <c r="KTQ208" s="201"/>
      <c r="KTR208" s="202"/>
      <c r="KTU208" s="80"/>
      <c r="KTY208" s="200"/>
      <c r="KTZ208" s="201"/>
      <c r="KUA208" s="202"/>
      <c r="KUD208" s="80"/>
      <c r="KUH208" s="200"/>
      <c r="KUI208" s="201"/>
      <c r="KUJ208" s="202"/>
      <c r="KUM208" s="80"/>
      <c r="KUQ208" s="200"/>
      <c r="KUR208" s="201"/>
      <c r="KUS208" s="202"/>
      <c r="KUV208" s="80"/>
      <c r="KUZ208" s="200"/>
      <c r="KVA208" s="201"/>
      <c r="KVB208" s="202"/>
      <c r="KVE208" s="80"/>
      <c r="KVI208" s="200"/>
      <c r="KVJ208" s="201"/>
      <c r="KVK208" s="202"/>
      <c r="KVN208" s="80"/>
      <c r="KVR208" s="200"/>
      <c r="KVS208" s="201"/>
      <c r="KVT208" s="202"/>
      <c r="KVW208" s="80"/>
      <c r="KWA208" s="200"/>
      <c r="KWB208" s="201"/>
      <c r="KWC208" s="202"/>
      <c r="KWF208" s="80"/>
      <c r="KWJ208" s="200"/>
      <c r="KWK208" s="201"/>
      <c r="KWL208" s="202"/>
      <c r="KWO208" s="80"/>
      <c r="KWS208" s="200"/>
      <c r="KWT208" s="201"/>
      <c r="KWU208" s="202"/>
      <c r="KWX208" s="80"/>
      <c r="KXB208" s="200"/>
      <c r="KXC208" s="201"/>
      <c r="KXD208" s="202"/>
      <c r="KXG208" s="80"/>
      <c r="KXK208" s="200"/>
      <c r="KXL208" s="201"/>
      <c r="KXM208" s="202"/>
      <c r="KXP208" s="80"/>
      <c r="KXT208" s="200"/>
      <c r="KXU208" s="201"/>
      <c r="KXV208" s="202"/>
      <c r="KXY208" s="80"/>
      <c r="KYC208" s="200"/>
      <c r="KYD208" s="201"/>
      <c r="KYE208" s="202"/>
      <c r="KYH208" s="80"/>
      <c r="KYL208" s="200"/>
      <c r="KYM208" s="201"/>
      <c r="KYN208" s="202"/>
      <c r="KYQ208" s="80"/>
      <c r="KYU208" s="200"/>
      <c r="KYV208" s="201"/>
      <c r="KYW208" s="202"/>
      <c r="KYZ208" s="80"/>
      <c r="KZD208" s="200"/>
      <c r="KZE208" s="201"/>
      <c r="KZF208" s="202"/>
      <c r="KZI208" s="80"/>
      <c r="KZM208" s="200"/>
      <c r="KZN208" s="201"/>
      <c r="KZO208" s="202"/>
      <c r="KZR208" s="80"/>
      <c r="KZV208" s="200"/>
      <c r="KZW208" s="201"/>
      <c r="KZX208" s="202"/>
      <c r="LAA208" s="80"/>
      <c r="LAE208" s="200"/>
      <c r="LAF208" s="201"/>
      <c r="LAG208" s="202"/>
      <c r="LAJ208" s="80"/>
      <c r="LAN208" s="200"/>
      <c r="LAO208" s="201"/>
      <c r="LAP208" s="202"/>
      <c r="LAS208" s="80"/>
      <c r="LAW208" s="200"/>
      <c r="LAX208" s="201"/>
      <c r="LAY208" s="202"/>
      <c r="LBB208" s="80"/>
      <c r="LBF208" s="200"/>
      <c r="LBG208" s="201"/>
      <c r="LBH208" s="202"/>
      <c r="LBK208" s="80"/>
      <c r="LBO208" s="200"/>
      <c r="LBP208" s="201"/>
      <c r="LBQ208" s="202"/>
      <c r="LBT208" s="80"/>
      <c r="LBX208" s="200"/>
      <c r="LBY208" s="201"/>
      <c r="LBZ208" s="202"/>
      <c r="LCC208" s="80"/>
      <c r="LCG208" s="200"/>
      <c r="LCH208" s="201"/>
      <c r="LCI208" s="202"/>
      <c r="LCL208" s="80"/>
      <c r="LCP208" s="200"/>
      <c r="LCQ208" s="201"/>
      <c r="LCR208" s="202"/>
      <c r="LCU208" s="80"/>
      <c r="LCY208" s="200"/>
      <c r="LCZ208" s="201"/>
      <c r="LDA208" s="202"/>
      <c r="LDD208" s="80"/>
      <c r="LDH208" s="200"/>
      <c r="LDI208" s="201"/>
      <c r="LDJ208" s="202"/>
      <c r="LDM208" s="80"/>
      <c r="LDQ208" s="200"/>
      <c r="LDR208" s="201"/>
      <c r="LDS208" s="202"/>
      <c r="LDV208" s="80"/>
      <c r="LDZ208" s="200"/>
      <c r="LEA208" s="201"/>
      <c r="LEB208" s="202"/>
      <c r="LEE208" s="80"/>
      <c r="LEI208" s="200"/>
      <c r="LEJ208" s="201"/>
      <c r="LEK208" s="202"/>
      <c r="LEN208" s="80"/>
      <c r="LER208" s="200"/>
      <c r="LES208" s="201"/>
      <c r="LET208" s="202"/>
      <c r="LEW208" s="80"/>
      <c r="LFA208" s="200"/>
      <c r="LFB208" s="201"/>
      <c r="LFC208" s="202"/>
      <c r="LFF208" s="80"/>
      <c r="LFJ208" s="200"/>
      <c r="LFK208" s="201"/>
      <c r="LFL208" s="202"/>
      <c r="LFO208" s="80"/>
      <c r="LFS208" s="200"/>
      <c r="LFT208" s="201"/>
      <c r="LFU208" s="202"/>
      <c r="LFX208" s="80"/>
      <c r="LGB208" s="200"/>
      <c r="LGC208" s="201"/>
      <c r="LGD208" s="202"/>
      <c r="LGG208" s="80"/>
      <c r="LGK208" s="200"/>
      <c r="LGL208" s="201"/>
      <c r="LGM208" s="202"/>
      <c r="LGP208" s="80"/>
      <c r="LGT208" s="200"/>
      <c r="LGU208" s="201"/>
      <c r="LGV208" s="202"/>
      <c r="LGY208" s="80"/>
      <c r="LHC208" s="200"/>
      <c r="LHD208" s="201"/>
      <c r="LHE208" s="202"/>
      <c r="LHH208" s="80"/>
      <c r="LHL208" s="200"/>
      <c r="LHM208" s="201"/>
      <c r="LHN208" s="202"/>
      <c r="LHQ208" s="80"/>
      <c r="LHU208" s="200"/>
      <c r="LHV208" s="201"/>
      <c r="LHW208" s="202"/>
      <c r="LHZ208" s="80"/>
      <c r="LID208" s="200"/>
      <c r="LIE208" s="201"/>
      <c r="LIF208" s="202"/>
      <c r="LII208" s="80"/>
      <c r="LIM208" s="200"/>
      <c r="LIN208" s="201"/>
      <c r="LIO208" s="202"/>
      <c r="LIR208" s="80"/>
      <c r="LIV208" s="200"/>
      <c r="LIW208" s="201"/>
      <c r="LIX208" s="202"/>
      <c r="LJA208" s="80"/>
      <c r="LJE208" s="200"/>
      <c r="LJF208" s="201"/>
      <c r="LJG208" s="202"/>
      <c r="LJJ208" s="80"/>
      <c r="LJN208" s="200"/>
      <c r="LJO208" s="201"/>
      <c r="LJP208" s="202"/>
      <c r="LJS208" s="80"/>
      <c r="LJW208" s="200"/>
      <c r="LJX208" s="201"/>
      <c r="LJY208" s="202"/>
      <c r="LKB208" s="80"/>
      <c r="LKF208" s="200"/>
      <c r="LKG208" s="201"/>
      <c r="LKH208" s="202"/>
      <c r="LKK208" s="80"/>
      <c r="LKO208" s="200"/>
      <c r="LKP208" s="201"/>
      <c r="LKQ208" s="202"/>
      <c r="LKT208" s="80"/>
      <c r="LKX208" s="200"/>
      <c r="LKY208" s="201"/>
      <c r="LKZ208" s="202"/>
      <c r="LLC208" s="80"/>
      <c r="LLG208" s="200"/>
      <c r="LLH208" s="201"/>
      <c r="LLI208" s="202"/>
      <c r="LLL208" s="80"/>
      <c r="LLP208" s="200"/>
      <c r="LLQ208" s="201"/>
      <c r="LLR208" s="202"/>
      <c r="LLU208" s="80"/>
      <c r="LLY208" s="200"/>
      <c r="LLZ208" s="201"/>
      <c r="LMA208" s="202"/>
      <c r="LMD208" s="80"/>
      <c r="LMH208" s="200"/>
      <c r="LMI208" s="201"/>
      <c r="LMJ208" s="202"/>
      <c r="LMM208" s="80"/>
      <c r="LMQ208" s="200"/>
      <c r="LMR208" s="201"/>
      <c r="LMS208" s="202"/>
      <c r="LMV208" s="80"/>
      <c r="LMZ208" s="200"/>
      <c r="LNA208" s="201"/>
      <c r="LNB208" s="202"/>
      <c r="LNE208" s="80"/>
      <c r="LNI208" s="200"/>
      <c r="LNJ208" s="201"/>
      <c r="LNK208" s="202"/>
      <c r="LNN208" s="80"/>
      <c r="LNR208" s="200"/>
      <c r="LNS208" s="201"/>
      <c r="LNT208" s="202"/>
      <c r="LNW208" s="80"/>
      <c r="LOA208" s="200"/>
      <c r="LOB208" s="201"/>
      <c r="LOC208" s="202"/>
      <c r="LOF208" s="80"/>
      <c r="LOJ208" s="200"/>
      <c r="LOK208" s="201"/>
      <c r="LOL208" s="202"/>
      <c r="LOO208" s="80"/>
      <c r="LOS208" s="200"/>
      <c r="LOT208" s="201"/>
      <c r="LOU208" s="202"/>
      <c r="LOX208" s="80"/>
      <c r="LPB208" s="200"/>
      <c r="LPC208" s="201"/>
      <c r="LPD208" s="202"/>
      <c r="LPG208" s="80"/>
      <c r="LPK208" s="200"/>
      <c r="LPL208" s="201"/>
      <c r="LPM208" s="202"/>
      <c r="LPP208" s="80"/>
      <c r="LPT208" s="200"/>
      <c r="LPU208" s="201"/>
      <c r="LPV208" s="202"/>
      <c r="LPY208" s="80"/>
      <c r="LQC208" s="200"/>
      <c r="LQD208" s="201"/>
      <c r="LQE208" s="202"/>
      <c r="LQH208" s="80"/>
      <c r="LQL208" s="200"/>
      <c r="LQM208" s="201"/>
      <c r="LQN208" s="202"/>
      <c r="LQQ208" s="80"/>
      <c r="LQU208" s="200"/>
      <c r="LQV208" s="201"/>
      <c r="LQW208" s="202"/>
      <c r="LQZ208" s="80"/>
      <c r="LRD208" s="200"/>
      <c r="LRE208" s="201"/>
      <c r="LRF208" s="202"/>
      <c r="LRI208" s="80"/>
      <c r="LRM208" s="200"/>
      <c r="LRN208" s="201"/>
      <c r="LRO208" s="202"/>
      <c r="LRR208" s="80"/>
      <c r="LRV208" s="200"/>
      <c r="LRW208" s="201"/>
      <c r="LRX208" s="202"/>
      <c r="LSA208" s="80"/>
      <c r="LSE208" s="200"/>
      <c r="LSF208" s="201"/>
      <c r="LSG208" s="202"/>
      <c r="LSJ208" s="80"/>
      <c r="LSN208" s="200"/>
      <c r="LSO208" s="201"/>
      <c r="LSP208" s="202"/>
      <c r="LSS208" s="80"/>
      <c r="LSW208" s="200"/>
      <c r="LSX208" s="201"/>
      <c r="LSY208" s="202"/>
      <c r="LTB208" s="80"/>
      <c r="LTF208" s="200"/>
      <c r="LTG208" s="201"/>
      <c r="LTH208" s="202"/>
      <c r="LTK208" s="80"/>
      <c r="LTO208" s="200"/>
      <c r="LTP208" s="201"/>
      <c r="LTQ208" s="202"/>
      <c r="LTT208" s="80"/>
      <c r="LTX208" s="200"/>
      <c r="LTY208" s="201"/>
      <c r="LTZ208" s="202"/>
      <c r="LUC208" s="80"/>
      <c r="LUG208" s="200"/>
      <c r="LUH208" s="201"/>
      <c r="LUI208" s="202"/>
      <c r="LUL208" s="80"/>
      <c r="LUP208" s="200"/>
      <c r="LUQ208" s="201"/>
      <c r="LUR208" s="202"/>
      <c r="LUU208" s="80"/>
      <c r="LUY208" s="200"/>
      <c r="LUZ208" s="201"/>
      <c r="LVA208" s="202"/>
      <c r="LVD208" s="80"/>
      <c r="LVH208" s="200"/>
      <c r="LVI208" s="201"/>
      <c r="LVJ208" s="202"/>
      <c r="LVM208" s="80"/>
      <c r="LVQ208" s="200"/>
      <c r="LVR208" s="201"/>
      <c r="LVS208" s="202"/>
      <c r="LVV208" s="80"/>
      <c r="LVZ208" s="200"/>
      <c r="LWA208" s="201"/>
      <c r="LWB208" s="202"/>
      <c r="LWE208" s="80"/>
      <c r="LWI208" s="200"/>
      <c r="LWJ208" s="201"/>
      <c r="LWK208" s="202"/>
      <c r="LWN208" s="80"/>
      <c r="LWR208" s="200"/>
      <c r="LWS208" s="201"/>
      <c r="LWT208" s="202"/>
      <c r="LWW208" s="80"/>
      <c r="LXA208" s="200"/>
      <c r="LXB208" s="201"/>
      <c r="LXC208" s="202"/>
      <c r="LXF208" s="80"/>
      <c r="LXJ208" s="200"/>
      <c r="LXK208" s="201"/>
      <c r="LXL208" s="202"/>
      <c r="LXO208" s="80"/>
      <c r="LXS208" s="200"/>
      <c r="LXT208" s="201"/>
      <c r="LXU208" s="202"/>
      <c r="LXX208" s="80"/>
      <c r="LYB208" s="200"/>
      <c r="LYC208" s="201"/>
      <c r="LYD208" s="202"/>
      <c r="LYG208" s="80"/>
      <c r="LYK208" s="200"/>
      <c r="LYL208" s="201"/>
      <c r="LYM208" s="202"/>
      <c r="LYP208" s="80"/>
      <c r="LYT208" s="200"/>
      <c r="LYU208" s="201"/>
      <c r="LYV208" s="202"/>
      <c r="LYY208" s="80"/>
      <c r="LZC208" s="200"/>
      <c r="LZD208" s="201"/>
      <c r="LZE208" s="202"/>
      <c r="LZH208" s="80"/>
      <c r="LZL208" s="200"/>
      <c r="LZM208" s="201"/>
      <c r="LZN208" s="202"/>
      <c r="LZQ208" s="80"/>
      <c r="LZU208" s="200"/>
      <c r="LZV208" s="201"/>
      <c r="LZW208" s="202"/>
      <c r="LZZ208" s="80"/>
      <c r="MAD208" s="200"/>
      <c r="MAE208" s="201"/>
      <c r="MAF208" s="202"/>
      <c r="MAI208" s="80"/>
      <c r="MAM208" s="200"/>
      <c r="MAN208" s="201"/>
      <c r="MAO208" s="202"/>
      <c r="MAR208" s="80"/>
      <c r="MAV208" s="200"/>
      <c r="MAW208" s="201"/>
      <c r="MAX208" s="202"/>
      <c r="MBA208" s="80"/>
      <c r="MBE208" s="200"/>
      <c r="MBF208" s="201"/>
      <c r="MBG208" s="202"/>
      <c r="MBJ208" s="80"/>
      <c r="MBN208" s="200"/>
      <c r="MBO208" s="201"/>
      <c r="MBP208" s="202"/>
      <c r="MBS208" s="80"/>
      <c r="MBW208" s="200"/>
      <c r="MBX208" s="201"/>
      <c r="MBY208" s="202"/>
      <c r="MCB208" s="80"/>
      <c r="MCF208" s="200"/>
      <c r="MCG208" s="201"/>
      <c r="MCH208" s="202"/>
      <c r="MCK208" s="80"/>
      <c r="MCO208" s="200"/>
      <c r="MCP208" s="201"/>
      <c r="MCQ208" s="202"/>
      <c r="MCT208" s="80"/>
      <c r="MCX208" s="200"/>
      <c r="MCY208" s="201"/>
      <c r="MCZ208" s="202"/>
      <c r="MDC208" s="80"/>
      <c r="MDG208" s="200"/>
      <c r="MDH208" s="201"/>
      <c r="MDI208" s="202"/>
      <c r="MDL208" s="80"/>
      <c r="MDP208" s="200"/>
      <c r="MDQ208" s="201"/>
      <c r="MDR208" s="202"/>
      <c r="MDU208" s="80"/>
      <c r="MDY208" s="200"/>
      <c r="MDZ208" s="201"/>
      <c r="MEA208" s="202"/>
      <c r="MED208" s="80"/>
      <c r="MEH208" s="200"/>
      <c r="MEI208" s="201"/>
      <c r="MEJ208" s="202"/>
      <c r="MEM208" s="80"/>
      <c r="MEQ208" s="200"/>
      <c r="MER208" s="201"/>
      <c r="MES208" s="202"/>
      <c r="MEV208" s="80"/>
      <c r="MEZ208" s="200"/>
      <c r="MFA208" s="201"/>
      <c r="MFB208" s="202"/>
      <c r="MFE208" s="80"/>
      <c r="MFI208" s="200"/>
      <c r="MFJ208" s="201"/>
      <c r="MFK208" s="202"/>
      <c r="MFN208" s="80"/>
      <c r="MFR208" s="200"/>
      <c r="MFS208" s="201"/>
      <c r="MFT208" s="202"/>
      <c r="MFW208" s="80"/>
      <c r="MGA208" s="200"/>
      <c r="MGB208" s="201"/>
      <c r="MGC208" s="202"/>
      <c r="MGF208" s="80"/>
      <c r="MGJ208" s="200"/>
      <c r="MGK208" s="201"/>
      <c r="MGL208" s="202"/>
      <c r="MGO208" s="80"/>
      <c r="MGS208" s="200"/>
      <c r="MGT208" s="201"/>
      <c r="MGU208" s="202"/>
      <c r="MGX208" s="80"/>
      <c r="MHB208" s="200"/>
      <c r="MHC208" s="201"/>
      <c r="MHD208" s="202"/>
      <c r="MHG208" s="80"/>
      <c r="MHK208" s="200"/>
      <c r="MHL208" s="201"/>
      <c r="MHM208" s="202"/>
      <c r="MHP208" s="80"/>
      <c r="MHT208" s="200"/>
      <c r="MHU208" s="201"/>
      <c r="MHV208" s="202"/>
      <c r="MHY208" s="80"/>
      <c r="MIC208" s="200"/>
      <c r="MID208" s="201"/>
      <c r="MIE208" s="202"/>
      <c r="MIH208" s="80"/>
      <c r="MIL208" s="200"/>
      <c r="MIM208" s="201"/>
      <c r="MIN208" s="202"/>
      <c r="MIQ208" s="80"/>
      <c r="MIU208" s="200"/>
      <c r="MIV208" s="201"/>
      <c r="MIW208" s="202"/>
      <c r="MIZ208" s="80"/>
      <c r="MJD208" s="200"/>
      <c r="MJE208" s="201"/>
      <c r="MJF208" s="202"/>
      <c r="MJI208" s="80"/>
      <c r="MJM208" s="200"/>
      <c r="MJN208" s="201"/>
      <c r="MJO208" s="202"/>
      <c r="MJR208" s="80"/>
      <c r="MJV208" s="200"/>
      <c r="MJW208" s="201"/>
      <c r="MJX208" s="202"/>
      <c r="MKA208" s="80"/>
      <c r="MKE208" s="200"/>
      <c r="MKF208" s="201"/>
      <c r="MKG208" s="202"/>
      <c r="MKJ208" s="80"/>
      <c r="MKN208" s="200"/>
      <c r="MKO208" s="201"/>
      <c r="MKP208" s="202"/>
      <c r="MKS208" s="80"/>
      <c r="MKW208" s="200"/>
      <c r="MKX208" s="201"/>
      <c r="MKY208" s="202"/>
      <c r="MLB208" s="80"/>
      <c r="MLF208" s="200"/>
      <c r="MLG208" s="201"/>
      <c r="MLH208" s="202"/>
      <c r="MLK208" s="80"/>
      <c r="MLO208" s="200"/>
      <c r="MLP208" s="201"/>
      <c r="MLQ208" s="202"/>
      <c r="MLT208" s="80"/>
      <c r="MLX208" s="200"/>
      <c r="MLY208" s="201"/>
      <c r="MLZ208" s="202"/>
      <c r="MMC208" s="80"/>
      <c r="MMG208" s="200"/>
      <c r="MMH208" s="201"/>
      <c r="MMI208" s="202"/>
      <c r="MML208" s="80"/>
      <c r="MMP208" s="200"/>
      <c r="MMQ208" s="201"/>
      <c r="MMR208" s="202"/>
      <c r="MMU208" s="80"/>
      <c r="MMY208" s="200"/>
      <c r="MMZ208" s="201"/>
      <c r="MNA208" s="202"/>
      <c r="MND208" s="80"/>
      <c r="MNH208" s="200"/>
      <c r="MNI208" s="201"/>
      <c r="MNJ208" s="202"/>
      <c r="MNM208" s="80"/>
      <c r="MNQ208" s="200"/>
      <c r="MNR208" s="201"/>
      <c r="MNS208" s="202"/>
      <c r="MNV208" s="80"/>
      <c r="MNZ208" s="200"/>
      <c r="MOA208" s="201"/>
      <c r="MOB208" s="202"/>
      <c r="MOE208" s="80"/>
      <c r="MOI208" s="200"/>
      <c r="MOJ208" s="201"/>
      <c r="MOK208" s="202"/>
      <c r="MON208" s="80"/>
      <c r="MOR208" s="200"/>
      <c r="MOS208" s="201"/>
      <c r="MOT208" s="202"/>
      <c r="MOW208" s="80"/>
      <c r="MPA208" s="200"/>
      <c r="MPB208" s="201"/>
      <c r="MPC208" s="202"/>
      <c r="MPF208" s="80"/>
      <c r="MPJ208" s="200"/>
      <c r="MPK208" s="201"/>
      <c r="MPL208" s="202"/>
      <c r="MPO208" s="80"/>
      <c r="MPS208" s="200"/>
      <c r="MPT208" s="201"/>
      <c r="MPU208" s="202"/>
      <c r="MPX208" s="80"/>
      <c r="MQB208" s="200"/>
      <c r="MQC208" s="201"/>
      <c r="MQD208" s="202"/>
      <c r="MQG208" s="80"/>
      <c r="MQK208" s="200"/>
      <c r="MQL208" s="201"/>
      <c r="MQM208" s="202"/>
      <c r="MQP208" s="80"/>
      <c r="MQT208" s="200"/>
      <c r="MQU208" s="201"/>
      <c r="MQV208" s="202"/>
      <c r="MQY208" s="80"/>
      <c r="MRC208" s="200"/>
      <c r="MRD208" s="201"/>
      <c r="MRE208" s="202"/>
      <c r="MRH208" s="80"/>
      <c r="MRL208" s="200"/>
      <c r="MRM208" s="201"/>
      <c r="MRN208" s="202"/>
      <c r="MRQ208" s="80"/>
      <c r="MRU208" s="200"/>
      <c r="MRV208" s="201"/>
      <c r="MRW208" s="202"/>
      <c r="MRZ208" s="80"/>
      <c r="MSD208" s="200"/>
      <c r="MSE208" s="201"/>
      <c r="MSF208" s="202"/>
      <c r="MSI208" s="80"/>
      <c r="MSM208" s="200"/>
      <c r="MSN208" s="201"/>
      <c r="MSO208" s="202"/>
      <c r="MSR208" s="80"/>
      <c r="MSV208" s="200"/>
      <c r="MSW208" s="201"/>
      <c r="MSX208" s="202"/>
      <c r="MTA208" s="80"/>
      <c r="MTE208" s="200"/>
      <c r="MTF208" s="201"/>
      <c r="MTG208" s="202"/>
      <c r="MTJ208" s="80"/>
      <c r="MTN208" s="200"/>
      <c r="MTO208" s="201"/>
      <c r="MTP208" s="202"/>
      <c r="MTS208" s="80"/>
      <c r="MTW208" s="200"/>
      <c r="MTX208" s="201"/>
      <c r="MTY208" s="202"/>
      <c r="MUB208" s="80"/>
      <c r="MUF208" s="200"/>
      <c r="MUG208" s="201"/>
      <c r="MUH208" s="202"/>
      <c r="MUK208" s="80"/>
      <c r="MUO208" s="200"/>
      <c r="MUP208" s="201"/>
      <c r="MUQ208" s="202"/>
      <c r="MUT208" s="80"/>
      <c r="MUX208" s="200"/>
      <c r="MUY208" s="201"/>
      <c r="MUZ208" s="202"/>
      <c r="MVC208" s="80"/>
      <c r="MVG208" s="200"/>
      <c r="MVH208" s="201"/>
      <c r="MVI208" s="202"/>
      <c r="MVL208" s="80"/>
      <c r="MVP208" s="200"/>
      <c r="MVQ208" s="201"/>
      <c r="MVR208" s="202"/>
      <c r="MVU208" s="80"/>
      <c r="MVY208" s="200"/>
      <c r="MVZ208" s="201"/>
      <c r="MWA208" s="202"/>
      <c r="MWD208" s="80"/>
      <c r="MWH208" s="200"/>
      <c r="MWI208" s="201"/>
      <c r="MWJ208" s="202"/>
      <c r="MWM208" s="80"/>
      <c r="MWQ208" s="200"/>
      <c r="MWR208" s="201"/>
      <c r="MWS208" s="202"/>
      <c r="MWV208" s="80"/>
      <c r="MWZ208" s="200"/>
      <c r="MXA208" s="201"/>
      <c r="MXB208" s="202"/>
      <c r="MXE208" s="80"/>
      <c r="MXI208" s="200"/>
      <c r="MXJ208" s="201"/>
      <c r="MXK208" s="202"/>
      <c r="MXN208" s="80"/>
      <c r="MXR208" s="200"/>
      <c r="MXS208" s="201"/>
      <c r="MXT208" s="202"/>
      <c r="MXW208" s="80"/>
      <c r="MYA208" s="200"/>
      <c r="MYB208" s="201"/>
      <c r="MYC208" s="202"/>
      <c r="MYF208" s="80"/>
      <c r="MYJ208" s="200"/>
      <c r="MYK208" s="201"/>
      <c r="MYL208" s="202"/>
      <c r="MYO208" s="80"/>
      <c r="MYS208" s="200"/>
      <c r="MYT208" s="201"/>
      <c r="MYU208" s="202"/>
      <c r="MYX208" s="80"/>
      <c r="MZB208" s="200"/>
      <c r="MZC208" s="201"/>
      <c r="MZD208" s="202"/>
      <c r="MZG208" s="80"/>
      <c r="MZK208" s="200"/>
      <c r="MZL208" s="201"/>
      <c r="MZM208" s="202"/>
      <c r="MZP208" s="80"/>
      <c r="MZT208" s="200"/>
      <c r="MZU208" s="201"/>
      <c r="MZV208" s="202"/>
      <c r="MZY208" s="80"/>
      <c r="NAC208" s="200"/>
      <c r="NAD208" s="201"/>
      <c r="NAE208" s="202"/>
      <c r="NAH208" s="80"/>
      <c r="NAL208" s="200"/>
      <c r="NAM208" s="201"/>
      <c r="NAN208" s="202"/>
      <c r="NAQ208" s="80"/>
      <c r="NAU208" s="200"/>
      <c r="NAV208" s="201"/>
      <c r="NAW208" s="202"/>
      <c r="NAZ208" s="80"/>
      <c r="NBD208" s="200"/>
      <c r="NBE208" s="201"/>
      <c r="NBF208" s="202"/>
      <c r="NBI208" s="80"/>
      <c r="NBM208" s="200"/>
      <c r="NBN208" s="201"/>
      <c r="NBO208" s="202"/>
      <c r="NBR208" s="80"/>
      <c r="NBV208" s="200"/>
      <c r="NBW208" s="201"/>
      <c r="NBX208" s="202"/>
      <c r="NCA208" s="80"/>
      <c r="NCE208" s="200"/>
      <c r="NCF208" s="201"/>
      <c r="NCG208" s="202"/>
      <c r="NCJ208" s="80"/>
      <c r="NCN208" s="200"/>
      <c r="NCO208" s="201"/>
      <c r="NCP208" s="202"/>
      <c r="NCS208" s="80"/>
      <c r="NCW208" s="200"/>
      <c r="NCX208" s="201"/>
      <c r="NCY208" s="202"/>
      <c r="NDB208" s="80"/>
      <c r="NDF208" s="200"/>
      <c r="NDG208" s="201"/>
      <c r="NDH208" s="202"/>
      <c r="NDK208" s="80"/>
      <c r="NDO208" s="200"/>
      <c r="NDP208" s="201"/>
      <c r="NDQ208" s="202"/>
      <c r="NDT208" s="80"/>
      <c r="NDX208" s="200"/>
      <c r="NDY208" s="201"/>
      <c r="NDZ208" s="202"/>
      <c r="NEC208" s="80"/>
      <c r="NEG208" s="200"/>
      <c r="NEH208" s="201"/>
      <c r="NEI208" s="202"/>
      <c r="NEL208" s="80"/>
      <c r="NEP208" s="200"/>
      <c r="NEQ208" s="201"/>
      <c r="NER208" s="202"/>
      <c r="NEU208" s="80"/>
      <c r="NEY208" s="200"/>
      <c r="NEZ208" s="201"/>
      <c r="NFA208" s="202"/>
      <c r="NFD208" s="80"/>
      <c r="NFH208" s="200"/>
      <c r="NFI208" s="201"/>
      <c r="NFJ208" s="202"/>
      <c r="NFM208" s="80"/>
      <c r="NFQ208" s="200"/>
      <c r="NFR208" s="201"/>
      <c r="NFS208" s="202"/>
      <c r="NFV208" s="80"/>
      <c r="NFZ208" s="200"/>
      <c r="NGA208" s="201"/>
      <c r="NGB208" s="202"/>
      <c r="NGE208" s="80"/>
      <c r="NGI208" s="200"/>
      <c r="NGJ208" s="201"/>
      <c r="NGK208" s="202"/>
      <c r="NGN208" s="80"/>
      <c r="NGR208" s="200"/>
      <c r="NGS208" s="201"/>
      <c r="NGT208" s="202"/>
      <c r="NGW208" s="80"/>
      <c r="NHA208" s="200"/>
      <c r="NHB208" s="201"/>
      <c r="NHC208" s="202"/>
      <c r="NHF208" s="80"/>
      <c r="NHJ208" s="200"/>
      <c r="NHK208" s="201"/>
      <c r="NHL208" s="202"/>
      <c r="NHO208" s="80"/>
      <c r="NHS208" s="200"/>
      <c r="NHT208" s="201"/>
      <c r="NHU208" s="202"/>
      <c r="NHX208" s="80"/>
      <c r="NIB208" s="200"/>
      <c r="NIC208" s="201"/>
      <c r="NID208" s="202"/>
      <c r="NIG208" s="80"/>
      <c r="NIK208" s="200"/>
      <c r="NIL208" s="201"/>
      <c r="NIM208" s="202"/>
      <c r="NIP208" s="80"/>
      <c r="NIT208" s="200"/>
      <c r="NIU208" s="201"/>
      <c r="NIV208" s="202"/>
      <c r="NIY208" s="80"/>
      <c r="NJC208" s="200"/>
      <c r="NJD208" s="201"/>
      <c r="NJE208" s="202"/>
      <c r="NJH208" s="80"/>
      <c r="NJL208" s="200"/>
      <c r="NJM208" s="201"/>
      <c r="NJN208" s="202"/>
      <c r="NJQ208" s="80"/>
      <c r="NJU208" s="200"/>
      <c r="NJV208" s="201"/>
      <c r="NJW208" s="202"/>
      <c r="NJZ208" s="80"/>
      <c r="NKD208" s="200"/>
      <c r="NKE208" s="201"/>
      <c r="NKF208" s="202"/>
      <c r="NKI208" s="80"/>
      <c r="NKM208" s="200"/>
      <c r="NKN208" s="201"/>
      <c r="NKO208" s="202"/>
      <c r="NKR208" s="80"/>
      <c r="NKV208" s="200"/>
      <c r="NKW208" s="201"/>
      <c r="NKX208" s="202"/>
      <c r="NLA208" s="80"/>
      <c r="NLE208" s="200"/>
      <c r="NLF208" s="201"/>
      <c r="NLG208" s="202"/>
      <c r="NLJ208" s="80"/>
      <c r="NLN208" s="200"/>
      <c r="NLO208" s="201"/>
      <c r="NLP208" s="202"/>
      <c r="NLS208" s="80"/>
      <c r="NLW208" s="200"/>
      <c r="NLX208" s="201"/>
      <c r="NLY208" s="202"/>
      <c r="NMB208" s="80"/>
      <c r="NMF208" s="200"/>
      <c r="NMG208" s="201"/>
      <c r="NMH208" s="202"/>
      <c r="NMK208" s="80"/>
      <c r="NMO208" s="200"/>
      <c r="NMP208" s="201"/>
      <c r="NMQ208" s="202"/>
      <c r="NMT208" s="80"/>
      <c r="NMX208" s="200"/>
      <c r="NMY208" s="201"/>
      <c r="NMZ208" s="202"/>
      <c r="NNC208" s="80"/>
      <c r="NNG208" s="200"/>
      <c r="NNH208" s="201"/>
      <c r="NNI208" s="202"/>
      <c r="NNL208" s="80"/>
      <c r="NNP208" s="200"/>
      <c r="NNQ208" s="201"/>
      <c r="NNR208" s="202"/>
      <c r="NNU208" s="80"/>
      <c r="NNY208" s="200"/>
      <c r="NNZ208" s="201"/>
      <c r="NOA208" s="202"/>
      <c r="NOD208" s="80"/>
      <c r="NOH208" s="200"/>
      <c r="NOI208" s="201"/>
      <c r="NOJ208" s="202"/>
      <c r="NOM208" s="80"/>
      <c r="NOQ208" s="200"/>
      <c r="NOR208" s="201"/>
      <c r="NOS208" s="202"/>
      <c r="NOV208" s="80"/>
      <c r="NOZ208" s="200"/>
      <c r="NPA208" s="201"/>
      <c r="NPB208" s="202"/>
      <c r="NPE208" s="80"/>
      <c r="NPI208" s="200"/>
      <c r="NPJ208" s="201"/>
      <c r="NPK208" s="202"/>
      <c r="NPN208" s="80"/>
      <c r="NPR208" s="200"/>
      <c r="NPS208" s="201"/>
      <c r="NPT208" s="202"/>
      <c r="NPW208" s="80"/>
      <c r="NQA208" s="200"/>
      <c r="NQB208" s="201"/>
      <c r="NQC208" s="202"/>
      <c r="NQF208" s="80"/>
      <c r="NQJ208" s="200"/>
      <c r="NQK208" s="201"/>
      <c r="NQL208" s="202"/>
      <c r="NQO208" s="80"/>
      <c r="NQS208" s="200"/>
      <c r="NQT208" s="201"/>
      <c r="NQU208" s="202"/>
      <c r="NQX208" s="80"/>
      <c r="NRB208" s="200"/>
      <c r="NRC208" s="201"/>
      <c r="NRD208" s="202"/>
      <c r="NRG208" s="80"/>
      <c r="NRK208" s="200"/>
      <c r="NRL208" s="201"/>
      <c r="NRM208" s="202"/>
      <c r="NRP208" s="80"/>
      <c r="NRT208" s="200"/>
      <c r="NRU208" s="201"/>
      <c r="NRV208" s="202"/>
      <c r="NRY208" s="80"/>
      <c r="NSC208" s="200"/>
      <c r="NSD208" s="201"/>
      <c r="NSE208" s="202"/>
      <c r="NSH208" s="80"/>
      <c r="NSL208" s="200"/>
      <c r="NSM208" s="201"/>
      <c r="NSN208" s="202"/>
      <c r="NSQ208" s="80"/>
      <c r="NSU208" s="200"/>
      <c r="NSV208" s="201"/>
      <c r="NSW208" s="202"/>
      <c r="NSZ208" s="80"/>
      <c r="NTD208" s="200"/>
      <c r="NTE208" s="201"/>
      <c r="NTF208" s="202"/>
      <c r="NTI208" s="80"/>
      <c r="NTM208" s="200"/>
      <c r="NTN208" s="201"/>
      <c r="NTO208" s="202"/>
      <c r="NTR208" s="80"/>
      <c r="NTV208" s="200"/>
      <c r="NTW208" s="201"/>
      <c r="NTX208" s="202"/>
      <c r="NUA208" s="80"/>
      <c r="NUE208" s="200"/>
      <c r="NUF208" s="201"/>
      <c r="NUG208" s="202"/>
      <c r="NUJ208" s="80"/>
      <c r="NUN208" s="200"/>
      <c r="NUO208" s="201"/>
      <c r="NUP208" s="202"/>
      <c r="NUS208" s="80"/>
      <c r="NUW208" s="200"/>
      <c r="NUX208" s="201"/>
      <c r="NUY208" s="202"/>
      <c r="NVB208" s="80"/>
      <c r="NVF208" s="200"/>
      <c r="NVG208" s="201"/>
      <c r="NVH208" s="202"/>
      <c r="NVK208" s="80"/>
      <c r="NVO208" s="200"/>
      <c r="NVP208" s="201"/>
      <c r="NVQ208" s="202"/>
      <c r="NVT208" s="80"/>
      <c r="NVX208" s="200"/>
      <c r="NVY208" s="201"/>
      <c r="NVZ208" s="202"/>
      <c r="NWC208" s="80"/>
      <c r="NWG208" s="200"/>
      <c r="NWH208" s="201"/>
      <c r="NWI208" s="202"/>
      <c r="NWL208" s="80"/>
      <c r="NWP208" s="200"/>
      <c r="NWQ208" s="201"/>
      <c r="NWR208" s="202"/>
      <c r="NWU208" s="80"/>
      <c r="NWY208" s="200"/>
      <c r="NWZ208" s="201"/>
      <c r="NXA208" s="202"/>
      <c r="NXD208" s="80"/>
      <c r="NXH208" s="200"/>
      <c r="NXI208" s="201"/>
      <c r="NXJ208" s="202"/>
      <c r="NXM208" s="80"/>
      <c r="NXQ208" s="200"/>
      <c r="NXR208" s="201"/>
      <c r="NXS208" s="202"/>
      <c r="NXV208" s="80"/>
      <c r="NXZ208" s="200"/>
      <c r="NYA208" s="201"/>
      <c r="NYB208" s="202"/>
      <c r="NYE208" s="80"/>
      <c r="NYI208" s="200"/>
      <c r="NYJ208" s="201"/>
      <c r="NYK208" s="202"/>
      <c r="NYN208" s="80"/>
      <c r="NYR208" s="200"/>
      <c r="NYS208" s="201"/>
      <c r="NYT208" s="202"/>
      <c r="NYW208" s="80"/>
      <c r="NZA208" s="200"/>
      <c r="NZB208" s="201"/>
      <c r="NZC208" s="202"/>
      <c r="NZF208" s="80"/>
      <c r="NZJ208" s="200"/>
      <c r="NZK208" s="201"/>
      <c r="NZL208" s="202"/>
      <c r="NZO208" s="80"/>
      <c r="NZS208" s="200"/>
      <c r="NZT208" s="201"/>
      <c r="NZU208" s="202"/>
      <c r="NZX208" s="80"/>
      <c r="OAB208" s="200"/>
      <c r="OAC208" s="201"/>
      <c r="OAD208" s="202"/>
      <c r="OAG208" s="80"/>
      <c r="OAK208" s="200"/>
      <c r="OAL208" s="201"/>
      <c r="OAM208" s="202"/>
      <c r="OAP208" s="80"/>
      <c r="OAT208" s="200"/>
      <c r="OAU208" s="201"/>
      <c r="OAV208" s="202"/>
      <c r="OAY208" s="80"/>
      <c r="OBC208" s="200"/>
      <c r="OBD208" s="201"/>
      <c r="OBE208" s="202"/>
      <c r="OBH208" s="80"/>
      <c r="OBL208" s="200"/>
      <c r="OBM208" s="201"/>
      <c r="OBN208" s="202"/>
      <c r="OBQ208" s="80"/>
      <c r="OBU208" s="200"/>
      <c r="OBV208" s="201"/>
      <c r="OBW208" s="202"/>
      <c r="OBZ208" s="80"/>
      <c r="OCD208" s="200"/>
      <c r="OCE208" s="201"/>
      <c r="OCF208" s="202"/>
      <c r="OCI208" s="80"/>
      <c r="OCM208" s="200"/>
      <c r="OCN208" s="201"/>
      <c r="OCO208" s="202"/>
      <c r="OCR208" s="80"/>
      <c r="OCV208" s="200"/>
      <c r="OCW208" s="201"/>
      <c r="OCX208" s="202"/>
      <c r="ODA208" s="80"/>
      <c r="ODE208" s="200"/>
      <c r="ODF208" s="201"/>
      <c r="ODG208" s="202"/>
      <c r="ODJ208" s="80"/>
      <c r="ODN208" s="200"/>
      <c r="ODO208" s="201"/>
      <c r="ODP208" s="202"/>
      <c r="ODS208" s="80"/>
      <c r="ODW208" s="200"/>
      <c r="ODX208" s="201"/>
      <c r="ODY208" s="202"/>
      <c r="OEB208" s="80"/>
      <c r="OEF208" s="200"/>
      <c r="OEG208" s="201"/>
      <c r="OEH208" s="202"/>
      <c r="OEK208" s="80"/>
      <c r="OEO208" s="200"/>
      <c r="OEP208" s="201"/>
      <c r="OEQ208" s="202"/>
      <c r="OET208" s="80"/>
      <c r="OEX208" s="200"/>
      <c r="OEY208" s="201"/>
      <c r="OEZ208" s="202"/>
      <c r="OFC208" s="80"/>
      <c r="OFG208" s="200"/>
      <c r="OFH208" s="201"/>
      <c r="OFI208" s="202"/>
      <c r="OFL208" s="80"/>
      <c r="OFP208" s="200"/>
      <c r="OFQ208" s="201"/>
      <c r="OFR208" s="202"/>
      <c r="OFU208" s="80"/>
      <c r="OFY208" s="200"/>
      <c r="OFZ208" s="201"/>
      <c r="OGA208" s="202"/>
      <c r="OGD208" s="80"/>
      <c r="OGH208" s="200"/>
      <c r="OGI208" s="201"/>
      <c r="OGJ208" s="202"/>
      <c r="OGM208" s="80"/>
      <c r="OGQ208" s="200"/>
      <c r="OGR208" s="201"/>
      <c r="OGS208" s="202"/>
      <c r="OGV208" s="80"/>
      <c r="OGZ208" s="200"/>
      <c r="OHA208" s="201"/>
      <c r="OHB208" s="202"/>
      <c r="OHE208" s="80"/>
      <c r="OHI208" s="200"/>
      <c r="OHJ208" s="201"/>
      <c r="OHK208" s="202"/>
      <c r="OHN208" s="80"/>
      <c r="OHR208" s="200"/>
      <c r="OHS208" s="201"/>
      <c r="OHT208" s="202"/>
      <c r="OHW208" s="80"/>
      <c r="OIA208" s="200"/>
      <c r="OIB208" s="201"/>
      <c r="OIC208" s="202"/>
      <c r="OIF208" s="80"/>
      <c r="OIJ208" s="200"/>
      <c r="OIK208" s="201"/>
      <c r="OIL208" s="202"/>
      <c r="OIO208" s="80"/>
      <c r="OIS208" s="200"/>
      <c r="OIT208" s="201"/>
      <c r="OIU208" s="202"/>
      <c r="OIX208" s="80"/>
      <c r="OJB208" s="200"/>
      <c r="OJC208" s="201"/>
      <c r="OJD208" s="202"/>
      <c r="OJG208" s="80"/>
      <c r="OJK208" s="200"/>
      <c r="OJL208" s="201"/>
      <c r="OJM208" s="202"/>
      <c r="OJP208" s="80"/>
      <c r="OJT208" s="200"/>
      <c r="OJU208" s="201"/>
      <c r="OJV208" s="202"/>
      <c r="OJY208" s="80"/>
      <c r="OKC208" s="200"/>
      <c r="OKD208" s="201"/>
      <c r="OKE208" s="202"/>
      <c r="OKH208" s="80"/>
      <c r="OKL208" s="200"/>
      <c r="OKM208" s="201"/>
      <c r="OKN208" s="202"/>
      <c r="OKQ208" s="80"/>
      <c r="OKU208" s="200"/>
      <c r="OKV208" s="201"/>
      <c r="OKW208" s="202"/>
      <c r="OKZ208" s="80"/>
      <c r="OLD208" s="200"/>
      <c r="OLE208" s="201"/>
      <c r="OLF208" s="202"/>
      <c r="OLI208" s="80"/>
      <c r="OLM208" s="200"/>
      <c r="OLN208" s="201"/>
      <c r="OLO208" s="202"/>
      <c r="OLR208" s="80"/>
      <c r="OLV208" s="200"/>
      <c r="OLW208" s="201"/>
      <c r="OLX208" s="202"/>
      <c r="OMA208" s="80"/>
      <c r="OME208" s="200"/>
      <c r="OMF208" s="201"/>
      <c r="OMG208" s="202"/>
      <c r="OMJ208" s="80"/>
      <c r="OMN208" s="200"/>
      <c r="OMO208" s="201"/>
      <c r="OMP208" s="202"/>
      <c r="OMS208" s="80"/>
      <c r="OMW208" s="200"/>
      <c r="OMX208" s="201"/>
      <c r="OMY208" s="202"/>
      <c r="ONB208" s="80"/>
      <c r="ONF208" s="200"/>
      <c r="ONG208" s="201"/>
      <c r="ONH208" s="202"/>
      <c r="ONK208" s="80"/>
      <c r="ONO208" s="200"/>
      <c r="ONP208" s="201"/>
      <c r="ONQ208" s="202"/>
      <c r="ONT208" s="80"/>
      <c r="ONX208" s="200"/>
      <c r="ONY208" s="201"/>
      <c r="ONZ208" s="202"/>
      <c r="OOC208" s="80"/>
      <c r="OOG208" s="200"/>
      <c r="OOH208" s="201"/>
      <c r="OOI208" s="202"/>
      <c r="OOL208" s="80"/>
      <c r="OOP208" s="200"/>
      <c r="OOQ208" s="201"/>
      <c r="OOR208" s="202"/>
      <c r="OOU208" s="80"/>
      <c r="OOY208" s="200"/>
      <c r="OOZ208" s="201"/>
      <c r="OPA208" s="202"/>
      <c r="OPD208" s="80"/>
      <c r="OPH208" s="200"/>
      <c r="OPI208" s="201"/>
      <c r="OPJ208" s="202"/>
      <c r="OPM208" s="80"/>
      <c r="OPQ208" s="200"/>
      <c r="OPR208" s="201"/>
      <c r="OPS208" s="202"/>
      <c r="OPV208" s="80"/>
      <c r="OPZ208" s="200"/>
      <c r="OQA208" s="201"/>
      <c r="OQB208" s="202"/>
      <c r="OQE208" s="80"/>
      <c r="OQI208" s="200"/>
      <c r="OQJ208" s="201"/>
      <c r="OQK208" s="202"/>
      <c r="OQN208" s="80"/>
      <c r="OQR208" s="200"/>
      <c r="OQS208" s="201"/>
      <c r="OQT208" s="202"/>
      <c r="OQW208" s="80"/>
      <c r="ORA208" s="200"/>
      <c r="ORB208" s="201"/>
      <c r="ORC208" s="202"/>
      <c r="ORF208" s="80"/>
      <c r="ORJ208" s="200"/>
      <c r="ORK208" s="201"/>
      <c r="ORL208" s="202"/>
      <c r="ORO208" s="80"/>
      <c r="ORS208" s="200"/>
      <c r="ORT208" s="201"/>
      <c r="ORU208" s="202"/>
      <c r="ORX208" s="80"/>
      <c r="OSB208" s="200"/>
      <c r="OSC208" s="201"/>
      <c r="OSD208" s="202"/>
      <c r="OSG208" s="80"/>
      <c r="OSK208" s="200"/>
      <c r="OSL208" s="201"/>
      <c r="OSM208" s="202"/>
      <c r="OSP208" s="80"/>
      <c r="OST208" s="200"/>
      <c r="OSU208" s="201"/>
      <c r="OSV208" s="202"/>
      <c r="OSY208" s="80"/>
      <c r="OTC208" s="200"/>
      <c r="OTD208" s="201"/>
      <c r="OTE208" s="202"/>
      <c r="OTH208" s="80"/>
      <c r="OTL208" s="200"/>
      <c r="OTM208" s="201"/>
      <c r="OTN208" s="202"/>
      <c r="OTQ208" s="80"/>
      <c r="OTU208" s="200"/>
      <c r="OTV208" s="201"/>
      <c r="OTW208" s="202"/>
      <c r="OTZ208" s="80"/>
      <c r="OUD208" s="200"/>
      <c r="OUE208" s="201"/>
      <c r="OUF208" s="202"/>
      <c r="OUI208" s="80"/>
      <c r="OUM208" s="200"/>
      <c r="OUN208" s="201"/>
      <c r="OUO208" s="202"/>
      <c r="OUR208" s="80"/>
      <c r="OUV208" s="200"/>
      <c r="OUW208" s="201"/>
      <c r="OUX208" s="202"/>
      <c r="OVA208" s="80"/>
      <c r="OVE208" s="200"/>
      <c r="OVF208" s="201"/>
      <c r="OVG208" s="202"/>
      <c r="OVJ208" s="80"/>
      <c r="OVN208" s="200"/>
      <c r="OVO208" s="201"/>
      <c r="OVP208" s="202"/>
      <c r="OVS208" s="80"/>
      <c r="OVW208" s="200"/>
      <c r="OVX208" s="201"/>
      <c r="OVY208" s="202"/>
      <c r="OWB208" s="80"/>
      <c r="OWF208" s="200"/>
      <c r="OWG208" s="201"/>
      <c r="OWH208" s="202"/>
      <c r="OWK208" s="80"/>
      <c r="OWO208" s="200"/>
      <c r="OWP208" s="201"/>
      <c r="OWQ208" s="202"/>
      <c r="OWT208" s="80"/>
      <c r="OWX208" s="200"/>
      <c r="OWY208" s="201"/>
      <c r="OWZ208" s="202"/>
      <c r="OXC208" s="80"/>
      <c r="OXG208" s="200"/>
      <c r="OXH208" s="201"/>
      <c r="OXI208" s="202"/>
      <c r="OXL208" s="80"/>
      <c r="OXP208" s="200"/>
      <c r="OXQ208" s="201"/>
      <c r="OXR208" s="202"/>
      <c r="OXU208" s="80"/>
      <c r="OXY208" s="200"/>
      <c r="OXZ208" s="201"/>
      <c r="OYA208" s="202"/>
      <c r="OYD208" s="80"/>
      <c r="OYH208" s="200"/>
      <c r="OYI208" s="201"/>
      <c r="OYJ208" s="202"/>
      <c r="OYM208" s="80"/>
      <c r="OYQ208" s="200"/>
      <c r="OYR208" s="201"/>
      <c r="OYS208" s="202"/>
      <c r="OYV208" s="80"/>
      <c r="OYZ208" s="200"/>
      <c r="OZA208" s="201"/>
      <c r="OZB208" s="202"/>
      <c r="OZE208" s="80"/>
      <c r="OZI208" s="200"/>
      <c r="OZJ208" s="201"/>
      <c r="OZK208" s="202"/>
      <c r="OZN208" s="80"/>
      <c r="OZR208" s="200"/>
      <c r="OZS208" s="201"/>
      <c r="OZT208" s="202"/>
      <c r="OZW208" s="80"/>
      <c r="PAA208" s="200"/>
      <c r="PAB208" s="201"/>
      <c r="PAC208" s="202"/>
      <c r="PAF208" s="80"/>
      <c r="PAJ208" s="200"/>
      <c r="PAK208" s="201"/>
      <c r="PAL208" s="202"/>
      <c r="PAO208" s="80"/>
      <c r="PAS208" s="200"/>
      <c r="PAT208" s="201"/>
      <c r="PAU208" s="202"/>
      <c r="PAX208" s="80"/>
      <c r="PBB208" s="200"/>
      <c r="PBC208" s="201"/>
      <c r="PBD208" s="202"/>
      <c r="PBG208" s="80"/>
      <c r="PBK208" s="200"/>
      <c r="PBL208" s="201"/>
      <c r="PBM208" s="202"/>
      <c r="PBP208" s="80"/>
      <c r="PBT208" s="200"/>
      <c r="PBU208" s="201"/>
      <c r="PBV208" s="202"/>
      <c r="PBY208" s="80"/>
      <c r="PCC208" s="200"/>
      <c r="PCD208" s="201"/>
      <c r="PCE208" s="202"/>
      <c r="PCH208" s="80"/>
      <c r="PCL208" s="200"/>
      <c r="PCM208" s="201"/>
      <c r="PCN208" s="202"/>
      <c r="PCQ208" s="80"/>
      <c r="PCU208" s="200"/>
      <c r="PCV208" s="201"/>
      <c r="PCW208" s="202"/>
      <c r="PCZ208" s="80"/>
      <c r="PDD208" s="200"/>
      <c r="PDE208" s="201"/>
      <c r="PDF208" s="202"/>
      <c r="PDI208" s="80"/>
      <c r="PDM208" s="200"/>
      <c r="PDN208" s="201"/>
      <c r="PDO208" s="202"/>
      <c r="PDR208" s="80"/>
      <c r="PDV208" s="200"/>
      <c r="PDW208" s="201"/>
      <c r="PDX208" s="202"/>
      <c r="PEA208" s="80"/>
      <c r="PEE208" s="200"/>
      <c r="PEF208" s="201"/>
      <c r="PEG208" s="202"/>
      <c r="PEJ208" s="80"/>
      <c r="PEN208" s="200"/>
      <c r="PEO208" s="201"/>
      <c r="PEP208" s="202"/>
      <c r="PES208" s="80"/>
      <c r="PEW208" s="200"/>
      <c r="PEX208" s="201"/>
      <c r="PEY208" s="202"/>
      <c r="PFB208" s="80"/>
      <c r="PFF208" s="200"/>
      <c r="PFG208" s="201"/>
      <c r="PFH208" s="202"/>
      <c r="PFK208" s="80"/>
      <c r="PFO208" s="200"/>
      <c r="PFP208" s="201"/>
      <c r="PFQ208" s="202"/>
      <c r="PFT208" s="80"/>
      <c r="PFX208" s="200"/>
      <c r="PFY208" s="201"/>
      <c r="PFZ208" s="202"/>
      <c r="PGC208" s="80"/>
      <c r="PGG208" s="200"/>
      <c r="PGH208" s="201"/>
      <c r="PGI208" s="202"/>
      <c r="PGL208" s="80"/>
      <c r="PGP208" s="200"/>
      <c r="PGQ208" s="201"/>
      <c r="PGR208" s="202"/>
      <c r="PGU208" s="80"/>
      <c r="PGY208" s="200"/>
      <c r="PGZ208" s="201"/>
      <c r="PHA208" s="202"/>
      <c r="PHD208" s="80"/>
      <c r="PHH208" s="200"/>
      <c r="PHI208" s="201"/>
      <c r="PHJ208" s="202"/>
      <c r="PHM208" s="80"/>
      <c r="PHQ208" s="200"/>
      <c r="PHR208" s="201"/>
      <c r="PHS208" s="202"/>
      <c r="PHV208" s="80"/>
      <c r="PHZ208" s="200"/>
      <c r="PIA208" s="201"/>
      <c r="PIB208" s="202"/>
      <c r="PIE208" s="80"/>
      <c r="PII208" s="200"/>
      <c r="PIJ208" s="201"/>
      <c r="PIK208" s="202"/>
      <c r="PIN208" s="80"/>
      <c r="PIR208" s="200"/>
      <c r="PIS208" s="201"/>
      <c r="PIT208" s="202"/>
      <c r="PIW208" s="80"/>
      <c r="PJA208" s="200"/>
      <c r="PJB208" s="201"/>
      <c r="PJC208" s="202"/>
      <c r="PJF208" s="80"/>
      <c r="PJJ208" s="200"/>
      <c r="PJK208" s="201"/>
      <c r="PJL208" s="202"/>
      <c r="PJO208" s="80"/>
      <c r="PJS208" s="200"/>
      <c r="PJT208" s="201"/>
      <c r="PJU208" s="202"/>
      <c r="PJX208" s="80"/>
      <c r="PKB208" s="200"/>
      <c r="PKC208" s="201"/>
      <c r="PKD208" s="202"/>
      <c r="PKG208" s="80"/>
      <c r="PKK208" s="200"/>
      <c r="PKL208" s="201"/>
      <c r="PKM208" s="202"/>
      <c r="PKP208" s="80"/>
      <c r="PKT208" s="200"/>
      <c r="PKU208" s="201"/>
      <c r="PKV208" s="202"/>
      <c r="PKY208" s="80"/>
      <c r="PLC208" s="200"/>
      <c r="PLD208" s="201"/>
      <c r="PLE208" s="202"/>
      <c r="PLH208" s="80"/>
      <c r="PLL208" s="200"/>
      <c r="PLM208" s="201"/>
      <c r="PLN208" s="202"/>
      <c r="PLQ208" s="80"/>
      <c r="PLU208" s="200"/>
      <c r="PLV208" s="201"/>
      <c r="PLW208" s="202"/>
      <c r="PLZ208" s="80"/>
      <c r="PMD208" s="200"/>
      <c r="PME208" s="201"/>
      <c r="PMF208" s="202"/>
      <c r="PMI208" s="80"/>
      <c r="PMM208" s="200"/>
      <c r="PMN208" s="201"/>
      <c r="PMO208" s="202"/>
      <c r="PMR208" s="80"/>
      <c r="PMV208" s="200"/>
      <c r="PMW208" s="201"/>
      <c r="PMX208" s="202"/>
      <c r="PNA208" s="80"/>
      <c r="PNE208" s="200"/>
      <c r="PNF208" s="201"/>
      <c r="PNG208" s="202"/>
      <c r="PNJ208" s="80"/>
      <c r="PNN208" s="200"/>
      <c r="PNO208" s="201"/>
      <c r="PNP208" s="202"/>
      <c r="PNS208" s="80"/>
      <c r="PNW208" s="200"/>
      <c r="PNX208" s="201"/>
      <c r="PNY208" s="202"/>
      <c r="POB208" s="80"/>
      <c r="POF208" s="200"/>
      <c r="POG208" s="201"/>
      <c r="POH208" s="202"/>
      <c r="POK208" s="80"/>
      <c r="POO208" s="200"/>
      <c r="POP208" s="201"/>
      <c r="POQ208" s="202"/>
      <c r="POT208" s="80"/>
      <c r="POX208" s="200"/>
      <c r="POY208" s="201"/>
      <c r="POZ208" s="202"/>
      <c r="PPC208" s="80"/>
      <c r="PPG208" s="200"/>
      <c r="PPH208" s="201"/>
      <c r="PPI208" s="202"/>
      <c r="PPL208" s="80"/>
      <c r="PPP208" s="200"/>
      <c r="PPQ208" s="201"/>
      <c r="PPR208" s="202"/>
      <c r="PPU208" s="80"/>
      <c r="PPY208" s="200"/>
      <c r="PPZ208" s="201"/>
      <c r="PQA208" s="202"/>
      <c r="PQD208" s="80"/>
      <c r="PQH208" s="200"/>
      <c r="PQI208" s="201"/>
      <c r="PQJ208" s="202"/>
      <c r="PQM208" s="80"/>
      <c r="PQQ208" s="200"/>
      <c r="PQR208" s="201"/>
      <c r="PQS208" s="202"/>
      <c r="PQV208" s="80"/>
      <c r="PQZ208" s="200"/>
      <c r="PRA208" s="201"/>
      <c r="PRB208" s="202"/>
      <c r="PRE208" s="80"/>
      <c r="PRI208" s="200"/>
      <c r="PRJ208" s="201"/>
      <c r="PRK208" s="202"/>
      <c r="PRN208" s="80"/>
      <c r="PRR208" s="200"/>
      <c r="PRS208" s="201"/>
      <c r="PRT208" s="202"/>
      <c r="PRW208" s="80"/>
      <c r="PSA208" s="200"/>
      <c r="PSB208" s="201"/>
      <c r="PSC208" s="202"/>
      <c r="PSF208" s="80"/>
      <c r="PSJ208" s="200"/>
      <c r="PSK208" s="201"/>
      <c r="PSL208" s="202"/>
      <c r="PSO208" s="80"/>
      <c r="PSS208" s="200"/>
      <c r="PST208" s="201"/>
      <c r="PSU208" s="202"/>
      <c r="PSX208" s="80"/>
      <c r="PTB208" s="200"/>
      <c r="PTC208" s="201"/>
      <c r="PTD208" s="202"/>
      <c r="PTG208" s="80"/>
      <c r="PTK208" s="200"/>
      <c r="PTL208" s="201"/>
      <c r="PTM208" s="202"/>
      <c r="PTP208" s="80"/>
      <c r="PTT208" s="200"/>
      <c r="PTU208" s="201"/>
      <c r="PTV208" s="202"/>
      <c r="PTY208" s="80"/>
      <c r="PUC208" s="200"/>
      <c r="PUD208" s="201"/>
      <c r="PUE208" s="202"/>
      <c r="PUH208" s="80"/>
      <c r="PUL208" s="200"/>
      <c r="PUM208" s="201"/>
      <c r="PUN208" s="202"/>
      <c r="PUQ208" s="80"/>
      <c r="PUU208" s="200"/>
      <c r="PUV208" s="201"/>
      <c r="PUW208" s="202"/>
      <c r="PUZ208" s="80"/>
      <c r="PVD208" s="200"/>
      <c r="PVE208" s="201"/>
      <c r="PVF208" s="202"/>
      <c r="PVI208" s="80"/>
      <c r="PVM208" s="200"/>
      <c r="PVN208" s="201"/>
      <c r="PVO208" s="202"/>
      <c r="PVR208" s="80"/>
      <c r="PVV208" s="200"/>
      <c r="PVW208" s="201"/>
      <c r="PVX208" s="202"/>
      <c r="PWA208" s="80"/>
      <c r="PWE208" s="200"/>
      <c r="PWF208" s="201"/>
      <c r="PWG208" s="202"/>
      <c r="PWJ208" s="80"/>
      <c r="PWN208" s="200"/>
      <c r="PWO208" s="201"/>
      <c r="PWP208" s="202"/>
      <c r="PWS208" s="80"/>
      <c r="PWW208" s="200"/>
      <c r="PWX208" s="201"/>
      <c r="PWY208" s="202"/>
      <c r="PXB208" s="80"/>
      <c r="PXF208" s="200"/>
      <c r="PXG208" s="201"/>
      <c r="PXH208" s="202"/>
      <c r="PXK208" s="80"/>
      <c r="PXO208" s="200"/>
      <c r="PXP208" s="201"/>
      <c r="PXQ208" s="202"/>
      <c r="PXT208" s="80"/>
      <c r="PXX208" s="200"/>
      <c r="PXY208" s="201"/>
      <c r="PXZ208" s="202"/>
      <c r="PYC208" s="80"/>
      <c r="PYG208" s="200"/>
      <c r="PYH208" s="201"/>
      <c r="PYI208" s="202"/>
      <c r="PYL208" s="80"/>
      <c r="PYP208" s="200"/>
      <c r="PYQ208" s="201"/>
      <c r="PYR208" s="202"/>
      <c r="PYU208" s="80"/>
      <c r="PYY208" s="200"/>
      <c r="PYZ208" s="201"/>
      <c r="PZA208" s="202"/>
      <c r="PZD208" s="80"/>
      <c r="PZH208" s="200"/>
      <c r="PZI208" s="201"/>
      <c r="PZJ208" s="202"/>
      <c r="PZM208" s="80"/>
      <c r="PZQ208" s="200"/>
      <c r="PZR208" s="201"/>
      <c r="PZS208" s="202"/>
      <c r="PZV208" s="80"/>
      <c r="PZZ208" s="200"/>
      <c r="QAA208" s="201"/>
      <c r="QAB208" s="202"/>
      <c r="QAE208" s="80"/>
      <c r="QAI208" s="200"/>
      <c r="QAJ208" s="201"/>
      <c r="QAK208" s="202"/>
      <c r="QAN208" s="80"/>
      <c r="QAR208" s="200"/>
      <c r="QAS208" s="201"/>
      <c r="QAT208" s="202"/>
      <c r="QAW208" s="80"/>
      <c r="QBA208" s="200"/>
      <c r="QBB208" s="201"/>
      <c r="QBC208" s="202"/>
      <c r="QBF208" s="80"/>
      <c r="QBJ208" s="200"/>
      <c r="QBK208" s="201"/>
      <c r="QBL208" s="202"/>
      <c r="QBO208" s="80"/>
      <c r="QBS208" s="200"/>
      <c r="QBT208" s="201"/>
      <c r="QBU208" s="202"/>
      <c r="QBX208" s="80"/>
      <c r="QCB208" s="200"/>
      <c r="QCC208" s="201"/>
      <c r="QCD208" s="202"/>
      <c r="QCG208" s="80"/>
      <c r="QCK208" s="200"/>
      <c r="QCL208" s="201"/>
      <c r="QCM208" s="202"/>
      <c r="QCP208" s="80"/>
      <c r="QCT208" s="200"/>
      <c r="QCU208" s="201"/>
      <c r="QCV208" s="202"/>
      <c r="QCY208" s="80"/>
      <c r="QDC208" s="200"/>
      <c r="QDD208" s="201"/>
      <c r="QDE208" s="202"/>
      <c r="QDH208" s="80"/>
      <c r="QDL208" s="200"/>
      <c r="QDM208" s="201"/>
      <c r="QDN208" s="202"/>
      <c r="QDQ208" s="80"/>
      <c r="QDU208" s="200"/>
      <c r="QDV208" s="201"/>
      <c r="QDW208" s="202"/>
      <c r="QDZ208" s="80"/>
      <c r="QED208" s="200"/>
      <c r="QEE208" s="201"/>
      <c r="QEF208" s="202"/>
      <c r="QEI208" s="80"/>
      <c r="QEM208" s="200"/>
      <c r="QEN208" s="201"/>
      <c r="QEO208" s="202"/>
      <c r="QER208" s="80"/>
      <c r="QEV208" s="200"/>
      <c r="QEW208" s="201"/>
      <c r="QEX208" s="202"/>
      <c r="QFA208" s="80"/>
      <c r="QFE208" s="200"/>
      <c r="QFF208" s="201"/>
      <c r="QFG208" s="202"/>
      <c r="QFJ208" s="80"/>
      <c r="QFN208" s="200"/>
      <c r="QFO208" s="201"/>
      <c r="QFP208" s="202"/>
      <c r="QFS208" s="80"/>
      <c r="QFW208" s="200"/>
      <c r="QFX208" s="201"/>
      <c r="QFY208" s="202"/>
      <c r="QGB208" s="80"/>
      <c r="QGF208" s="200"/>
      <c r="QGG208" s="201"/>
      <c r="QGH208" s="202"/>
      <c r="QGK208" s="80"/>
      <c r="QGO208" s="200"/>
      <c r="QGP208" s="201"/>
      <c r="QGQ208" s="202"/>
      <c r="QGT208" s="80"/>
      <c r="QGX208" s="200"/>
      <c r="QGY208" s="201"/>
      <c r="QGZ208" s="202"/>
      <c r="QHC208" s="80"/>
      <c r="QHG208" s="200"/>
      <c r="QHH208" s="201"/>
      <c r="QHI208" s="202"/>
      <c r="QHL208" s="80"/>
      <c r="QHP208" s="200"/>
      <c r="QHQ208" s="201"/>
      <c r="QHR208" s="202"/>
      <c r="QHU208" s="80"/>
      <c r="QHY208" s="200"/>
      <c r="QHZ208" s="201"/>
      <c r="QIA208" s="202"/>
      <c r="QID208" s="80"/>
      <c r="QIH208" s="200"/>
      <c r="QII208" s="201"/>
      <c r="QIJ208" s="202"/>
      <c r="QIM208" s="80"/>
      <c r="QIQ208" s="200"/>
      <c r="QIR208" s="201"/>
      <c r="QIS208" s="202"/>
      <c r="QIV208" s="80"/>
      <c r="QIZ208" s="200"/>
      <c r="QJA208" s="201"/>
      <c r="QJB208" s="202"/>
      <c r="QJE208" s="80"/>
      <c r="QJI208" s="200"/>
      <c r="QJJ208" s="201"/>
      <c r="QJK208" s="202"/>
      <c r="QJN208" s="80"/>
      <c r="QJR208" s="200"/>
      <c r="QJS208" s="201"/>
      <c r="QJT208" s="202"/>
      <c r="QJW208" s="80"/>
      <c r="QKA208" s="200"/>
      <c r="QKB208" s="201"/>
      <c r="QKC208" s="202"/>
      <c r="QKF208" s="80"/>
      <c r="QKJ208" s="200"/>
      <c r="QKK208" s="201"/>
      <c r="QKL208" s="202"/>
      <c r="QKO208" s="80"/>
      <c r="QKS208" s="200"/>
      <c r="QKT208" s="201"/>
      <c r="QKU208" s="202"/>
      <c r="QKX208" s="80"/>
      <c r="QLB208" s="200"/>
      <c r="QLC208" s="201"/>
      <c r="QLD208" s="202"/>
      <c r="QLG208" s="80"/>
      <c r="QLK208" s="200"/>
      <c r="QLL208" s="201"/>
      <c r="QLM208" s="202"/>
      <c r="QLP208" s="80"/>
      <c r="QLT208" s="200"/>
      <c r="QLU208" s="201"/>
      <c r="QLV208" s="202"/>
      <c r="QLY208" s="80"/>
      <c r="QMC208" s="200"/>
      <c r="QMD208" s="201"/>
      <c r="QME208" s="202"/>
      <c r="QMH208" s="80"/>
      <c r="QML208" s="200"/>
      <c r="QMM208" s="201"/>
      <c r="QMN208" s="202"/>
      <c r="QMQ208" s="80"/>
      <c r="QMU208" s="200"/>
      <c r="QMV208" s="201"/>
      <c r="QMW208" s="202"/>
      <c r="QMZ208" s="80"/>
      <c r="QND208" s="200"/>
      <c r="QNE208" s="201"/>
      <c r="QNF208" s="202"/>
      <c r="QNI208" s="80"/>
      <c r="QNM208" s="200"/>
      <c r="QNN208" s="201"/>
      <c r="QNO208" s="202"/>
      <c r="QNR208" s="80"/>
      <c r="QNV208" s="200"/>
      <c r="QNW208" s="201"/>
      <c r="QNX208" s="202"/>
      <c r="QOA208" s="80"/>
      <c r="QOE208" s="200"/>
      <c r="QOF208" s="201"/>
      <c r="QOG208" s="202"/>
      <c r="QOJ208" s="80"/>
      <c r="QON208" s="200"/>
      <c r="QOO208" s="201"/>
      <c r="QOP208" s="202"/>
      <c r="QOS208" s="80"/>
      <c r="QOW208" s="200"/>
      <c r="QOX208" s="201"/>
      <c r="QOY208" s="202"/>
      <c r="QPB208" s="80"/>
      <c r="QPF208" s="200"/>
      <c r="QPG208" s="201"/>
      <c r="QPH208" s="202"/>
      <c r="QPK208" s="80"/>
      <c r="QPO208" s="200"/>
      <c r="QPP208" s="201"/>
      <c r="QPQ208" s="202"/>
      <c r="QPT208" s="80"/>
      <c r="QPX208" s="200"/>
      <c r="QPY208" s="201"/>
      <c r="QPZ208" s="202"/>
      <c r="QQC208" s="80"/>
      <c r="QQG208" s="200"/>
      <c r="QQH208" s="201"/>
      <c r="QQI208" s="202"/>
      <c r="QQL208" s="80"/>
      <c r="QQP208" s="200"/>
      <c r="QQQ208" s="201"/>
      <c r="QQR208" s="202"/>
      <c r="QQU208" s="80"/>
      <c r="QQY208" s="200"/>
      <c r="QQZ208" s="201"/>
      <c r="QRA208" s="202"/>
      <c r="QRD208" s="80"/>
      <c r="QRH208" s="200"/>
      <c r="QRI208" s="201"/>
      <c r="QRJ208" s="202"/>
      <c r="QRM208" s="80"/>
      <c r="QRQ208" s="200"/>
      <c r="QRR208" s="201"/>
      <c r="QRS208" s="202"/>
      <c r="QRV208" s="80"/>
      <c r="QRZ208" s="200"/>
      <c r="QSA208" s="201"/>
      <c r="QSB208" s="202"/>
      <c r="QSE208" s="80"/>
      <c r="QSI208" s="200"/>
      <c r="QSJ208" s="201"/>
      <c r="QSK208" s="202"/>
      <c r="QSN208" s="80"/>
      <c r="QSR208" s="200"/>
      <c r="QSS208" s="201"/>
      <c r="QST208" s="202"/>
      <c r="QSW208" s="80"/>
      <c r="QTA208" s="200"/>
      <c r="QTB208" s="201"/>
      <c r="QTC208" s="202"/>
      <c r="QTF208" s="80"/>
      <c r="QTJ208" s="200"/>
      <c r="QTK208" s="201"/>
      <c r="QTL208" s="202"/>
      <c r="QTO208" s="80"/>
      <c r="QTS208" s="200"/>
      <c r="QTT208" s="201"/>
      <c r="QTU208" s="202"/>
      <c r="QTX208" s="80"/>
      <c r="QUB208" s="200"/>
      <c r="QUC208" s="201"/>
      <c r="QUD208" s="202"/>
      <c r="QUG208" s="80"/>
      <c r="QUK208" s="200"/>
      <c r="QUL208" s="201"/>
      <c r="QUM208" s="202"/>
      <c r="QUP208" s="80"/>
      <c r="QUT208" s="200"/>
      <c r="QUU208" s="201"/>
      <c r="QUV208" s="202"/>
      <c r="QUY208" s="80"/>
      <c r="QVC208" s="200"/>
      <c r="QVD208" s="201"/>
      <c r="QVE208" s="202"/>
      <c r="QVH208" s="80"/>
      <c r="QVL208" s="200"/>
      <c r="QVM208" s="201"/>
      <c r="QVN208" s="202"/>
      <c r="QVQ208" s="80"/>
      <c r="QVU208" s="200"/>
      <c r="QVV208" s="201"/>
      <c r="QVW208" s="202"/>
      <c r="QVZ208" s="80"/>
      <c r="QWD208" s="200"/>
      <c r="QWE208" s="201"/>
      <c r="QWF208" s="202"/>
      <c r="QWI208" s="80"/>
      <c r="QWM208" s="200"/>
      <c r="QWN208" s="201"/>
      <c r="QWO208" s="202"/>
      <c r="QWR208" s="80"/>
      <c r="QWV208" s="200"/>
      <c r="QWW208" s="201"/>
      <c r="QWX208" s="202"/>
      <c r="QXA208" s="80"/>
      <c r="QXE208" s="200"/>
      <c r="QXF208" s="201"/>
      <c r="QXG208" s="202"/>
      <c r="QXJ208" s="80"/>
      <c r="QXN208" s="200"/>
      <c r="QXO208" s="201"/>
      <c r="QXP208" s="202"/>
      <c r="QXS208" s="80"/>
      <c r="QXW208" s="200"/>
      <c r="QXX208" s="201"/>
      <c r="QXY208" s="202"/>
      <c r="QYB208" s="80"/>
      <c r="QYF208" s="200"/>
      <c r="QYG208" s="201"/>
      <c r="QYH208" s="202"/>
      <c r="QYK208" s="80"/>
      <c r="QYO208" s="200"/>
      <c r="QYP208" s="201"/>
      <c r="QYQ208" s="202"/>
      <c r="QYT208" s="80"/>
      <c r="QYX208" s="200"/>
      <c r="QYY208" s="201"/>
      <c r="QYZ208" s="202"/>
      <c r="QZC208" s="80"/>
      <c r="QZG208" s="200"/>
      <c r="QZH208" s="201"/>
      <c r="QZI208" s="202"/>
      <c r="QZL208" s="80"/>
      <c r="QZP208" s="200"/>
      <c r="QZQ208" s="201"/>
      <c r="QZR208" s="202"/>
      <c r="QZU208" s="80"/>
      <c r="QZY208" s="200"/>
      <c r="QZZ208" s="201"/>
      <c r="RAA208" s="202"/>
      <c r="RAD208" s="80"/>
      <c r="RAH208" s="200"/>
      <c r="RAI208" s="201"/>
      <c r="RAJ208" s="202"/>
      <c r="RAM208" s="80"/>
      <c r="RAQ208" s="200"/>
      <c r="RAR208" s="201"/>
      <c r="RAS208" s="202"/>
      <c r="RAV208" s="80"/>
      <c r="RAZ208" s="200"/>
      <c r="RBA208" s="201"/>
      <c r="RBB208" s="202"/>
      <c r="RBE208" s="80"/>
      <c r="RBI208" s="200"/>
      <c r="RBJ208" s="201"/>
      <c r="RBK208" s="202"/>
      <c r="RBN208" s="80"/>
      <c r="RBR208" s="200"/>
      <c r="RBS208" s="201"/>
      <c r="RBT208" s="202"/>
      <c r="RBW208" s="80"/>
      <c r="RCA208" s="200"/>
      <c r="RCB208" s="201"/>
      <c r="RCC208" s="202"/>
      <c r="RCF208" s="80"/>
      <c r="RCJ208" s="200"/>
      <c r="RCK208" s="201"/>
      <c r="RCL208" s="202"/>
      <c r="RCO208" s="80"/>
      <c r="RCS208" s="200"/>
      <c r="RCT208" s="201"/>
      <c r="RCU208" s="202"/>
      <c r="RCX208" s="80"/>
      <c r="RDB208" s="200"/>
      <c r="RDC208" s="201"/>
      <c r="RDD208" s="202"/>
      <c r="RDG208" s="80"/>
      <c r="RDK208" s="200"/>
      <c r="RDL208" s="201"/>
      <c r="RDM208" s="202"/>
      <c r="RDP208" s="80"/>
      <c r="RDT208" s="200"/>
      <c r="RDU208" s="201"/>
      <c r="RDV208" s="202"/>
      <c r="RDY208" s="80"/>
      <c r="REC208" s="200"/>
      <c r="RED208" s="201"/>
      <c r="REE208" s="202"/>
      <c r="REH208" s="80"/>
      <c r="REL208" s="200"/>
      <c r="REM208" s="201"/>
      <c r="REN208" s="202"/>
      <c r="REQ208" s="80"/>
      <c r="REU208" s="200"/>
      <c r="REV208" s="201"/>
      <c r="REW208" s="202"/>
      <c r="REZ208" s="80"/>
      <c r="RFD208" s="200"/>
      <c r="RFE208" s="201"/>
      <c r="RFF208" s="202"/>
      <c r="RFI208" s="80"/>
      <c r="RFM208" s="200"/>
      <c r="RFN208" s="201"/>
      <c r="RFO208" s="202"/>
      <c r="RFR208" s="80"/>
      <c r="RFV208" s="200"/>
      <c r="RFW208" s="201"/>
      <c r="RFX208" s="202"/>
      <c r="RGA208" s="80"/>
      <c r="RGE208" s="200"/>
      <c r="RGF208" s="201"/>
      <c r="RGG208" s="202"/>
      <c r="RGJ208" s="80"/>
      <c r="RGN208" s="200"/>
      <c r="RGO208" s="201"/>
      <c r="RGP208" s="202"/>
      <c r="RGS208" s="80"/>
      <c r="RGW208" s="200"/>
      <c r="RGX208" s="201"/>
      <c r="RGY208" s="202"/>
      <c r="RHB208" s="80"/>
      <c r="RHF208" s="200"/>
      <c r="RHG208" s="201"/>
      <c r="RHH208" s="202"/>
      <c r="RHK208" s="80"/>
      <c r="RHO208" s="200"/>
      <c r="RHP208" s="201"/>
      <c r="RHQ208" s="202"/>
      <c r="RHT208" s="80"/>
      <c r="RHX208" s="200"/>
      <c r="RHY208" s="201"/>
      <c r="RHZ208" s="202"/>
      <c r="RIC208" s="80"/>
      <c r="RIG208" s="200"/>
      <c r="RIH208" s="201"/>
      <c r="RII208" s="202"/>
      <c r="RIL208" s="80"/>
      <c r="RIP208" s="200"/>
      <c r="RIQ208" s="201"/>
      <c r="RIR208" s="202"/>
      <c r="RIU208" s="80"/>
      <c r="RIY208" s="200"/>
      <c r="RIZ208" s="201"/>
      <c r="RJA208" s="202"/>
      <c r="RJD208" s="80"/>
      <c r="RJH208" s="200"/>
      <c r="RJI208" s="201"/>
      <c r="RJJ208" s="202"/>
      <c r="RJM208" s="80"/>
      <c r="RJQ208" s="200"/>
      <c r="RJR208" s="201"/>
      <c r="RJS208" s="202"/>
      <c r="RJV208" s="80"/>
      <c r="RJZ208" s="200"/>
      <c r="RKA208" s="201"/>
      <c r="RKB208" s="202"/>
      <c r="RKE208" s="80"/>
      <c r="RKI208" s="200"/>
      <c r="RKJ208" s="201"/>
      <c r="RKK208" s="202"/>
      <c r="RKN208" s="80"/>
      <c r="RKR208" s="200"/>
      <c r="RKS208" s="201"/>
      <c r="RKT208" s="202"/>
      <c r="RKW208" s="80"/>
      <c r="RLA208" s="200"/>
      <c r="RLB208" s="201"/>
      <c r="RLC208" s="202"/>
      <c r="RLF208" s="80"/>
      <c r="RLJ208" s="200"/>
      <c r="RLK208" s="201"/>
      <c r="RLL208" s="202"/>
      <c r="RLO208" s="80"/>
      <c r="RLS208" s="200"/>
      <c r="RLT208" s="201"/>
      <c r="RLU208" s="202"/>
      <c r="RLX208" s="80"/>
      <c r="RMB208" s="200"/>
      <c r="RMC208" s="201"/>
      <c r="RMD208" s="202"/>
      <c r="RMG208" s="80"/>
      <c r="RMK208" s="200"/>
      <c r="RML208" s="201"/>
      <c r="RMM208" s="202"/>
      <c r="RMP208" s="80"/>
      <c r="RMT208" s="200"/>
      <c r="RMU208" s="201"/>
      <c r="RMV208" s="202"/>
      <c r="RMY208" s="80"/>
      <c r="RNC208" s="200"/>
      <c r="RND208" s="201"/>
      <c r="RNE208" s="202"/>
      <c r="RNH208" s="80"/>
      <c r="RNL208" s="200"/>
      <c r="RNM208" s="201"/>
      <c r="RNN208" s="202"/>
      <c r="RNQ208" s="80"/>
      <c r="RNU208" s="200"/>
      <c r="RNV208" s="201"/>
      <c r="RNW208" s="202"/>
      <c r="RNZ208" s="80"/>
      <c r="ROD208" s="200"/>
      <c r="ROE208" s="201"/>
      <c r="ROF208" s="202"/>
      <c r="ROI208" s="80"/>
      <c r="ROM208" s="200"/>
      <c r="RON208" s="201"/>
      <c r="ROO208" s="202"/>
      <c r="ROR208" s="80"/>
      <c r="ROV208" s="200"/>
      <c r="ROW208" s="201"/>
      <c r="ROX208" s="202"/>
      <c r="RPA208" s="80"/>
      <c r="RPE208" s="200"/>
      <c r="RPF208" s="201"/>
      <c r="RPG208" s="202"/>
      <c r="RPJ208" s="80"/>
      <c r="RPN208" s="200"/>
      <c r="RPO208" s="201"/>
      <c r="RPP208" s="202"/>
      <c r="RPS208" s="80"/>
      <c r="RPW208" s="200"/>
      <c r="RPX208" s="201"/>
      <c r="RPY208" s="202"/>
      <c r="RQB208" s="80"/>
      <c r="RQF208" s="200"/>
      <c r="RQG208" s="201"/>
      <c r="RQH208" s="202"/>
      <c r="RQK208" s="80"/>
      <c r="RQO208" s="200"/>
      <c r="RQP208" s="201"/>
      <c r="RQQ208" s="202"/>
      <c r="RQT208" s="80"/>
      <c r="RQX208" s="200"/>
      <c r="RQY208" s="201"/>
      <c r="RQZ208" s="202"/>
      <c r="RRC208" s="80"/>
      <c r="RRG208" s="200"/>
      <c r="RRH208" s="201"/>
      <c r="RRI208" s="202"/>
      <c r="RRL208" s="80"/>
      <c r="RRP208" s="200"/>
      <c r="RRQ208" s="201"/>
      <c r="RRR208" s="202"/>
      <c r="RRU208" s="80"/>
      <c r="RRY208" s="200"/>
      <c r="RRZ208" s="201"/>
      <c r="RSA208" s="202"/>
      <c r="RSD208" s="80"/>
      <c r="RSH208" s="200"/>
      <c r="RSI208" s="201"/>
      <c r="RSJ208" s="202"/>
      <c r="RSM208" s="80"/>
      <c r="RSQ208" s="200"/>
      <c r="RSR208" s="201"/>
      <c r="RSS208" s="202"/>
      <c r="RSV208" s="80"/>
      <c r="RSZ208" s="200"/>
      <c r="RTA208" s="201"/>
      <c r="RTB208" s="202"/>
      <c r="RTE208" s="80"/>
      <c r="RTI208" s="200"/>
      <c r="RTJ208" s="201"/>
      <c r="RTK208" s="202"/>
      <c r="RTN208" s="80"/>
      <c r="RTR208" s="200"/>
      <c r="RTS208" s="201"/>
      <c r="RTT208" s="202"/>
      <c r="RTW208" s="80"/>
      <c r="RUA208" s="200"/>
      <c r="RUB208" s="201"/>
      <c r="RUC208" s="202"/>
      <c r="RUF208" s="80"/>
      <c r="RUJ208" s="200"/>
      <c r="RUK208" s="201"/>
      <c r="RUL208" s="202"/>
      <c r="RUO208" s="80"/>
      <c r="RUS208" s="200"/>
      <c r="RUT208" s="201"/>
      <c r="RUU208" s="202"/>
      <c r="RUX208" s="80"/>
      <c r="RVB208" s="200"/>
      <c r="RVC208" s="201"/>
      <c r="RVD208" s="202"/>
      <c r="RVG208" s="80"/>
      <c r="RVK208" s="200"/>
      <c r="RVL208" s="201"/>
      <c r="RVM208" s="202"/>
      <c r="RVP208" s="80"/>
      <c r="RVT208" s="200"/>
      <c r="RVU208" s="201"/>
      <c r="RVV208" s="202"/>
      <c r="RVY208" s="80"/>
      <c r="RWC208" s="200"/>
      <c r="RWD208" s="201"/>
      <c r="RWE208" s="202"/>
      <c r="RWH208" s="80"/>
      <c r="RWL208" s="200"/>
      <c r="RWM208" s="201"/>
      <c r="RWN208" s="202"/>
      <c r="RWQ208" s="80"/>
      <c r="RWU208" s="200"/>
      <c r="RWV208" s="201"/>
      <c r="RWW208" s="202"/>
      <c r="RWZ208" s="80"/>
      <c r="RXD208" s="200"/>
      <c r="RXE208" s="201"/>
      <c r="RXF208" s="202"/>
      <c r="RXI208" s="80"/>
      <c r="RXM208" s="200"/>
      <c r="RXN208" s="201"/>
      <c r="RXO208" s="202"/>
      <c r="RXR208" s="80"/>
      <c r="RXV208" s="200"/>
      <c r="RXW208" s="201"/>
      <c r="RXX208" s="202"/>
      <c r="RYA208" s="80"/>
      <c r="RYE208" s="200"/>
      <c r="RYF208" s="201"/>
      <c r="RYG208" s="202"/>
      <c r="RYJ208" s="80"/>
      <c r="RYN208" s="200"/>
      <c r="RYO208" s="201"/>
      <c r="RYP208" s="202"/>
      <c r="RYS208" s="80"/>
      <c r="RYW208" s="200"/>
      <c r="RYX208" s="201"/>
      <c r="RYY208" s="202"/>
      <c r="RZB208" s="80"/>
      <c r="RZF208" s="200"/>
      <c r="RZG208" s="201"/>
      <c r="RZH208" s="202"/>
      <c r="RZK208" s="80"/>
      <c r="RZO208" s="200"/>
      <c r="RZP208" s="201"/>
      <c r="RZQ208" s="202"/>
      <c r="RZT208" s="80"/>
      <c r="RZX208" s="200"/>
      <c r="RZY208" s="201"/>
      <c r="RZZ208" s="202"/>
      <c r="SAC208" s="80"/>
      <c r="SAG208" s="200"/>
      <c r="SAH208" s="201"/>
      <c r="SAI208" s="202"/>
      <c r="SAL208" s="80"/>
      <c r="SAP208" s="200"/>
      <c r="SAQ208" s="201"/>
      <c r="SAR208" s="202"/>
      <c r="SAU208" s="80"/>
      <c r="SAY208" s="200"/>
      <c r="SAZ208" s="201"/>
      <c r="SBA208" s="202"/>
      <c r="SBD208" s="80"/>
      <c r="SBH208" s="200"/>
      <c r="SBI208" s="201"/>
      <c r="SBJ208" s="202"/>
      <c r="SBM208" s="80"/>
      <c r="SBQ208" s="200"/>
      <c r="SBR208" s="201"/>
      <c r="SBS208" s="202"/>
      <c r="SBV208" s="80"/>
      <c r="SBZ208" s="200"/>
      <c r="SCA208" s="201"/>
      <c r="SCB208" s="202"/>
      <c r="SCE208" s="80"/>
      <c r="SCI208" s="200"/>
      <c r="SCJ208" s="201"/>
      <c r="SCK208" s="202"/>
      <c r="SCN208" s="80"/>
      <c r="SCR208" s="200"/>
      <c r="SCS208" s="201"/>
      <c r="SCT208" s="202"/>
      <c r="SCW208" s="80"/>
      <c r="SDA208" s="200"/>
      <c r="SDB208" s="201"/>
      <c r="SDC208" s="202"/>
      <c r="SDF208" s="80"/>
      <c r="SDJ208" s="200"/>
      <c r="SDK208" s="201"/>
      <c r="SDL208" s="202"/>
      <c r="SDO208" s="80"/>
      <c r="SDS208" s="200"/>
      <c r="SDT208" s="201"/>
      <c r="SDU208" s="202"/>
      <c r="SDX208" s="80"/>
      <c r="SEB208" s="200"/>
      <c r="SEC208" s="201"/>
      <c r="SED208" s="202"/>
      <c r="SEG208" s="80"/>
      <c r="SEK208" s="200"/>
      <c r="SEL208" s="201"/>
      <c r="SEM208" s="202"/>
      <c r="SEP208" s="80"/>
      <c r="SET208" s="200"/>
      <c r="SEU208" s="201"/>
      <c r="SEV208" s="202"/>
      <c r="SEY208" s="80"/>
      <c r="SFC208" s="200"/>
      <c r="SFD208" s="201"/>
      <c r="SFE208" s="202"/>
      <c r="SFH208" s="80"/>
      <c r="SFL208" s="200"/>
      <c r="SFM208" s="201"/>
      <c r="SFN208" s="202"/>
      <c r="SFQ208" s="80"/>
      <c r="SFU208" s="200"/>
      <c r="SFV208" s="201"/>
      <c r="SFW208" s="202"/>
      <c r="SFZ208" s="80"/>
      <c r="SGD208" s="200"/>
      <c r="SGE208" s="201"/>
      <c r="SGF208" s="202"/>
      <c r="SGI208" s="80"/>
      <c r="SGM208" s="200"/>
      <c r="SGN208" s="201"/>
      <c r="SGO208" s="202"/>
      <c r="SGR208" s="80"/>
      <c r="SGV208" s="200"/>
      <c r="SGW208" s="201"/>
      <c r="SGX208" s="202"/>
      <c r="SHA208" s="80"/>
      <c r="SHE208" s="200"/>
      <c r="SHF208" s="201"/>
      <c r="SHG208" s="202"/>
      <c r="SHJ208" s="80"/>
      <c r="SHN208" s="200"/>
      <c r="SHO208" s="201"/>
      <c r="SHP208" s="202"/>
      <c r="SHS208" s="80"/>
      <c r="SHW208" s="200"/>
      <c r="SHX208" s="201"/>
      <c r="SHY208" s="202"/>
      <c r="SIB208" s="80"/>
      <c r="SIF208" s="200"/>
      <c r="SIG208" s="201"/>
      <c r="SIH208" s="202"/>
      <c r="SIK208" s="80"/>
      <c r="SIO208" s="200"/>
      <c r="SIP208" s="201"/>
      <c r="SIQ208" s="202"/>
      <c r="SIT208" s="80"/>
      <c r="SIX208" s="200"/>
      <c r="SIY208" s="201"/>
      <c r="SIZ208" s="202"/>
      <c r="SJC208" s="80"/>
      <c r="SJG208" s="200"/>
      <c r="SJH208" s="201"/>
      <c r="SJI208" s="202"/>
      <c r="SJL208" s="80"/>
      <c r="SJP208" s="200"/>
      <c r="SJQ208" s="201"/>
      <c r="SJR208" s="202"/>
      <c r="SJU208" s="80"/>
      <c r="SJY208" s="200"/>
      <c r="SJZ208" s="201"/>
      <c r="SKA208" s="202"/>
      <c r="SKD208" s="80"/>
      <c r="SKH208" s="200"/>
      <c r="SKI208" s="201"/>
      <c r="SKJ208" s="202"/>
      <c r="SKM208" s="80"/>
      <c r="SKQ208" s="200"/>
      <c r="SKR208" s="201"/>
      <c r="SKS208" s="202"/>
      <c r="SKV208" s="80"/>
      <c r="SKZ208" s="200"/>
      <c r="SLA208" s="201"/>
      <c r="SLB208" s="202"/>
      <c r="SLE208" s="80"/>
      <c r="SLI208" s="200"/>
      <c r="SLJ208" s="201"/>
      <c r="SLK208" s="202"/>
      <c r="SLN208" s="80"/>
      <c r="SLR208" s="200"/>
      <c r="SLS208" s="201"/>
      <c r="SLT208" s="202"/>
      <c r="SLW208" s="80"/>
      <c r="SMA208" s="200"/>
      <c r="SMB208" s="201"/>
      <c r="SMC208" s="202"/>
      <c r="SMF208" s="80"/>
      <c r="SMJ208" s="200"/>
      <c r="SMK208" s="201"/>
      <c r="SML208" s="202"/>
      <c r="SMO208" s="80"/>
      <c r="SMS208" s="200"/>
      <c r="SMT208" s="201"/>
      <c r="SMU208" s="202"/>
      <c r="SMX208" s="80"/>
      <c r="SNB208" s="200"/>
      <c r="SNC208" s="201"/>
      <c r="SND208" s="202"/>
      <c r="SNG208" s="80"/>
      <c r="SNK208" s="200"/>
      <c r="SNL208" s="201"/>
      <c r="SNM208" s="202"/>
      <c r="SNP208" s="80"/>
      <c r="SNT208" s="200"/>
      <c r="SNU208" s="201"/>
      <c r="SNV208" s="202"/>
      <c r="SNY208" s="80"/>
      <c r="SOC208" s="200"/>
      <c r="SOD208" s="201"/>
      <c r="SOE208" s="202"/>
      <c r="SOH208" s="80"/>
      <c r="SOL208" s="200"/>
      <c r="SOM208" s="201"/>
      <c r="SON208" s="202"/>
      <c r="SOQ208" s="80"/>
      <c r="SOU208" s="200"/>
      <c r="SOV208" s="201"/>
      <c r="SOW208" s="202"/>
      <c r="SOZ208" s="80"/>
      <c r="SPD208" s="200"/>
      <c r="SPE208" s="201"/>
      <c r="SPF208" s="202"/>
      <c r="SPI208" s="80"/>
      <c r="SPM208" s="200"/>
      <c r="SPN208" s="201"/>
      <c r="SPO208" s="202"/>
      <c r="SPR208" s="80"/>
      <c r="SPV208" s="200"/>
      <c r="SPW208" s="201"/>
      <c r="SPX208" s="202"/>
      <c r="SQA208" s="80"/>
      <c r="SQE208" s="200"/>
      <c r="SQF208" s="201"/>
      <c r="SQG208" s="202"/>
      <c r="SQJ208" s="80"/>
      <c r="SQN208" s="200"/>
      <c r="SQO208" s="201"/>
      <c r="SQP208" s="202"/>
      <c r="SQS208" s="80"/>
      <c r="SQW208" s="200"/>
      <c r="SQX208" s="201"/>
      <c r="SQY208" s="202"/>
      <c r="SRB208" s="80"/>
      <c r="SRF208" s="200"/>
      <c r="SRG208" s="201"/>
      <c r="SRH208" s="202"/>
      <c r="SRK208" s="80"/>
      <c r="SRO208" s="200"/>
      <c r="SRP208" s="201"/>
      <c r="SRQ208" s="202"/>
      <c r="SRT208" s="80"/>
      <c r="SRX208" s="200"/>
      <c r="SRY208" s="201"/>
      <c r="SRZ208" s="202"/>
      <c r="SSC208" s="80"/>
      <c r="SSG208" s="200"/>
      <c r="SSH208" s="201"/>
      <c r="SSI208" s="202"/>
      <c r="SSL208" s="80"/>
      <c r="SSP208" s="200"/>
      <c r="SSQ208" s="201"/>
      <c r="SSR208" s="202"/>
      <c r="SSU208" s="80"/>
      <c r="SSY208" s="200"/>
      <c r="SSZ208" s="201"/>
      <c r="STA208" s="202"/>
      <c r="STD208" s="80"/>
      <c r="STH208" s="200"/>
      <c r="STI208" s="201"/>
      <c r="STJ208" s="202"/>
      <c r="STM208" s="80"/>
      <c r="STQ208" s="200"/>
      <c r="STR208" s="201"/>
      <c r="STS208" s="202"/>
      <c r="STV208" s="80"/>
      <c r="STZ208" s="200"/>
      <c r="SUA208" s="201"/>
      <c r="SUB208" s="202"/>
      <c r="SUE208" s="80"/>
      <c r="SUI208" s="200"/>
      <c r="SUJ208" s="201"/>
      <c r="SUK208" s="202"/>
      <c r="SUN208" s="80"/>
      <c r="SUR208" s="200"/>
      <c r="SUS208" s="201"/>
      <c r="SUT208" s="202"/>
      <c r="SUW208" s="80"/>
      <c r="SVA208" s="200"/>
      <c r="SVB208" s="201"/>
      <c r="SVC208" s="202"/>
      <c r="SVF208" s="80"/>
      <c r="SVJ208" s="200"/>
      <c r="SVK208" s="201"/>
      <c r="SVL208" s="202"/>
      <c r="SVO208" s="80"/>
      <c r="SVS208" s="200"/>
      <c r="SVT208" s="201"/>
      <c r="SVU208" s="202"/>
      <c r="SVX208" s="80"/>
      <c r="SWB208" s="200"/>
      <c r="SWC208" s="201"/>
      <c r="SWD208" s="202"/>
      <c r="SWG208" s="80"/>
      <c r="SWK208" s="200"/>
      <c r="SWL208" s="201"/>
      <c r="SWM208" s="202"/>
      <c r="SWP208" s="80"/>
      <c r="SWT208" s="200"/>
      <c r="SWU208" s="201"/>
      <c r="SWV208" s="202"/>
      <c r="SWY208" s="80"/>
      <c r="SXC208" s="200"/>
      <c r="SXD208" s="201"/>
      <c r="SXE208" s="202"/>
      <c r="SXH208" s="80"/>
      <c r="SXL208" s="200"/>
      <c r="SXM208" s="201"/>
      <c r="SXN208" s="202"/>
      <c r="SXQ208" s="80"/>
      <c r="SXU208" s="200"/>
      <c r="SXV208" s="201"/>
      <c r="SXW208" s="202"/>
      <c r="SXZ208" s="80"/>
      <c r="SYD208" s="200"/>
      <c r="SYE208" s="201"/>
      <c r="SYF208" s="202"/>
      <c r="SYI208" s="80"/>
      <c r="SYM208" s="200"/>
      <c r="SYN208" s="201"/>
      <c r="SYO208" s="202"/>
      <c r="SYR208" s="80"/>
      <c r="SYV208" s="200"/>
      <c r="SYW208" s="201"/>
      <c r="SYX208" s="202"/>
      <c r="SZA208" s="80"/>
      <c r="SZE208" s="200"/>
      <c r="SZF208" s="201"/>
      <c r="SZG208" s="202"/>
      <c r="SZJ208" s="80"/>
      <c r="SZN208" s="200"/>
      <c r="SZO208" s="201"/>
      <c r="SZP208" s="202"/>
      <c r="SZS208" s="80"/>
      <c r="SZW208" s="200"/>
      <c r="SZX208" s="201"/>
      <c r="SZY208" s="202"/>
      <c r="TAB208" s="80"/>
      <c r="TAF208" s="200"/>
      <c r="TAG208" s="201"/>
      <c r="TAH208" s="202"/>
      <c r="TAK208" s="80"/>
      <c r="TAO208" s="200"/>
      <c r="TAP208" s="201"/>
      <c r="TAQ208" s="202"/>
      <c r="TAT208" s="80"/>
      <c r="TAX208" s="200"/>
      <c r="TAY208" s="201"/>
      <c r="TAZ208" s="202"/>
      <c r="TBC208" s="80"/>
      <c r="TBG208" s="200"/>
      <c r="TBH208" s="201"/>
      <c r="TBI208" s="202"/>
      <c r="TBL208" s="80"/>
      <c r="TBP208" s="200"/>
      <c r="TBQ208" s="201"/>
      <c r="TBR208" s="202"/>
      <c r="TBU208" s="80"/>
      <c r="TBY208" s="200"/>
      <c r="TBZ208" s="201"/>
      <c r="TCA208" s="202"/>
      <c r="TCD208" s="80"/>
      <c r="TCH208" s="200"/>
      <c r="TCI208" s="201"/>
      <c r="TCJ208" s="202"/>
      <c r="TCM208" s="80"/>
      <c r="TCQ208" s="200"/>
      <c r="TCR208" s="201"/>
      <c r="TCS208" s="202"/>
      <c r="TCV208" s="80"/>
      <c r="TCZ208" s="200"/>
      <c r="TDA208" s="201"/>
      <c r="TDB208" s="202"/>
      <c r="TDE208" s="80"/>
      <c r="TDI208" s="200"/>
      <c r="TDJ208" s="201"/>
      <c r="TDK208" s="202"/>
      <c r="TDN208" s="80"/>
      <c r="TDR208" s="200"/>
      <c r="TDS208" s="201"/>
      <c r="TDT208" s="202"/>
      <c r="TDW208" s="80"/>
      <c r="TEA208" s="200"/>
      <c r="TEB208" s="201"/>
      <c r="TEC208" s="202"/>
      <c r="TEF208" s="80"/>
      <c r="TEJ208" s="200"/>
      <c r="TEK208" s="201"/>
      <c r="TEL208" s="202"/>
      <c r="TEO208" s="80"/>
      <c r="TES208" s="200"/>
      <c r="TET208" s="201"/>
      <c r="TEU208" s="202"/>
      <c r="TEX208" s="80"/>
      <c r="TFB208" s="200"/>
      <c r="TFC208" s="201"/>
      <c r="TFD208" s="202"/>
      <c r="TFG208" s="80"/>
      <c r="TFK208" s="200"/>
      <c r="TFL208" s="201"/>
      <c r="TFM208" s="202"/>
      <c r="TFP208" s="80"/>
      <c r="TFT208" s="200"/>
      <c r="TFU208" s="201"/>
      <c r="TFV208" s="202"/>
      <c r="TFY208" s="80"/>
      <c r="TGC208" s="200"/>
      <c r="TGD208" s="201"/>
      <c r="TGE208" s="202"/>
      <c r="TGH208" s="80"/>
      <c r="TGL208" s="200"/>
      <c r="TGM208" s="201"/>
      <c r="TGN208" s="202"/>
      <c r="TGQ208" s="80"/>
      <c r="TGU208" s="200"/>
      <c r="TGV208" s="201"/>
      <c r="TGW208" s="202"/>
      <c r="TGZ208" s="80"/>
      <c r="THD208" s="200"/>
      <c r="THE208" s="201"/>
      <c r="THF208" s="202"/>
      <c r="THI208" s="80"/>
      <c r="THM208" s="200"/>
      <c r="THN208" s="201"/>
      <c r="THO208" s="202"/>
      <c r="THR208" s="80"/>
      <c r="THV208" s="200"/>
      <c r="THW208" s="201"/>
      <c r="THX208" s="202"/>
      <c r="TIA208" s="80"/>
      <c r="TIE208" s="200"/>
      <c r="TIF208" s="201"/>
      <c r="TIG208" s="202"/>
      <c r="TIJ208" s="80"/>
      <c r="TIN208" s="200"/>
      <c r="TIO208" s="201"/>
      <c r="TIP208" s="202"/>
      <c r="TIS208" s="80"/>
      <c r="TIW208" s="200"/>
      <c r="TIX208" s="201"/>
      <c r="TIY208" s="202"/>
      <c r="TJB208" s="80"/>
      <c r="TJF208" s="200"/>
      <c r="TJG208" s="201"/>
      <c r="TJH208" s="202"/>
      <c r="TJK208" s="80"/>
      <c r="TJO208" s="200"/>
      <c r="TJP208" s="201"/>
      <c r="TJQ208" s="202"/>
      <c r="TJT208" s="80"/>
      <c r="TJX208" s="200"/>
      <c r="TJY208" s="201"/>
      <c r="TJZ208" s="202"/>
      <c r="TKC208" s="80"/>
      <c r="TKG208" s="200"/>
      <c r="TKH208" s="201"/>
      <c r="TKI208" s="202"/>
      <c r="TKL208" s="80"/>
      <c r="TKP208" s="200"/>
      <c r="TKQ208" s="201"/>
      <c r="TKR208" s="202"/>
      <c r="TKU208" s="80"/>
      <c r="TKY208" s="200"/>
      <c r="TKZ208" s="201"/>
      <c r="TLA208" s="202"/>
      <c r="TLD208" s="80"/>
      <c r="TLH208" s="200"/>
      <c r="TLI208" s="201"/>
      <c r="TLJ208" s="202"/>
      <c r="TLM208" s="80"/>
      <c r="TLQ208" s="200"/>
      <c r="TLR208" s="201"/>
      <c r="TLS208" s="202"/>
      <c r="TLV208" s="80"/>
      <c r="TLZ208" s="200"/>
      <c r="TMA208" s="201"/>
      <c r="TMB208" s="202"/>
      <c r="TME208" s="80"/>
      <c r="TMI208" s="200"/>
      <c r="TMJ208" s="201"/>
      <c r="TMK208" s="202"/>
      <c r="TMN208" s="80"/>
      <c r="TMR208" s="200"/>
      <c r="TMS208" s="201"/>
      <c r="TMT208" s="202"/>
      <c r="TMW208" s="80"/>
      <c r="TNA208" s="200"/>
      <c r="TNB208" s="201"/>
      <c r="TNC208" s="202"/>
      <c r="TNF208" s="80"/>
      <c r="TNJ208" s="200"/>
      <c r="TNK208" s="201"/>
      <c r="TNL208" s="202"/>
      <c r="TNO208" s="80"/>
      <c r="TNS208" s="200"/>
      <c r="TNT208" s="201"/>
      <c r="TNU208" s="202"/>
      <c r="TNX208" s="80"/>
      <c r="TOB208" s="200"/>
      <c r="TOC208" s="201"/>
      <c r="TOD208" s="202"/>
      <c r="TOG208" s="80"/>
      <c r="TOK208" s="200"/>
      <c r="TOL208" s="201"/>
      <c r="TOM208" s="202"/>
      <c r="TOP208" s="80"/>
      <c r="TOT208" s="200"/>
      <c r="TOU208" s="201"/>
      <c r="TOV208" s="202"/>
      <c r="TOY208" s="80"/>
      <c r="TPC208" s="200"/>
      <c r="TPD208" s="201"/>
      <c r="TPE208" s="202"/>
      <c r="TPH208" s="80"/>
      <c r="TPL208" s="200"/>
      <c r="TPM208" s="201"/>
      <c r="TPN208" s="202"/>
      <c r="TPQ208" s="80"/>
      <c r="TPU208" s="200"/>
      <c r="TPV208" s="201"/>
      <c r="TPW208" s="202"/>
      <c r="TPZ208" s="80"/>
      <c r="TQD208" s="200"/>
      <c r="TQE208" s="201"/>
      <c r="TQF208" s="202"/>
      <c r="TQI208" s="80"/>
      <c r="TQM208" s="200"/>
      <c r="TQN208" s="201"/>
      <c r="TQO208" s="202"/>
      <c r="TQR208" s="80"/>
      <c r="TQV208" s="200"/>
      <c r="TQW208" s="201"/>
      <c r="TQX208" s="202"/>
      <c r="TRA208" s="80"/>
      <c r="TRE208" s="200"/>
      <c r="TRF208" s="201"/>
      <c r="TRG208" s="202"/>
      <c r="TRJ208" s="80"/>
      <c r="TRN208" s="200"/>
      <c r="TRO208" s="201"/>
      <c r="TRP208" s="202"/>
      <c r="TRS208" s="80"/>
      <c r="TRW208" s="200"/>
      <c r="TRX208" s="201"/>
      <c r="TRY208" s="202"/>
      <c r="TSB208" s="80"/>
      <c r="TSF208" s="200"/>
      <c r="TSG208" s="201"/>
      <c r="TSH208" s="202"/>
      <c r="TSK208" s="80"/>
      <c r="TSO208" s="200"/>
      <c r="TSP208" s="201"/>
      <c r="TSQ208" s="202"/>
      <c r="TST208" s="80"/>
      <c r="TSX208" s="200"/>
      <c r="TSY208" s="201"/>
      <c r="TSZ208" s="202"/>
      <c r="TTC208" s="80"/>
      <c r="TTG208" s="200"/>
      <c r="TTH208" s="201"/>
      <c r="TTI208" s="202"/>
      <c r="TTL208" s="80"/>
      <c r="TTP208" s="200"/>
      <c r="TTQ208" s="201"/>
      <c r="TTR208" s="202"/>
      <c r="TTU208" s="80"/>
      <c r="TTY208" s="200"/>
      <c r="TTZ208" s="201"/>
      <c r="TUA208" s="202"/>
      <c r="TUD208" s="80"/>
      <c r="TUH208" s="200"/>
      <c r="TUI208" s="201"/>
      <c r="TUJ208" s="202"/>
      <c r="TUM208" s="80"/>
      <c r="TUQ208" s="200"/>
      <c r="TUR208" s="201"/>
      <c r="TUS208" s="202"/>
      <c r="TUV208" s="80"/>
      <c r="TUZ208" s="200"/>
      <c r="TVA208" s="201"/>
      <c r="TVB208" s="202"/>
      <c r="TVE208" s="80"/>
      <c r="TVI208" s="200"/>
      <c r="TVJ208" s="201"/>
      <c r="TVK208" s="202"/>
      <c r="TVN208" s="80"/>
      <c r="TVR208" s="200"/>
      <c r="TVS208" s="201"/>
      <c r="TVT208" s="202"/>
      <c r="TVW208" s="80"/>
      <c r="TWA208" s="200"/>
      <c r="TWB208" s="201"/>
      <c r="TWC208" s="202"/>
      <c r="TWF208" s="80"/>
      <c r="TWJ208" s="200"/>
      <c r="TWK208" s="201"/>
      <c r="TWL208" s="202"/>
      <c r="TWO208" s="80"/>
      <c r="TWS208" s="200"/>
      <c r="TWT208" s="201"/>
      <c r="TWU208" s="202"/>
      <c r="TWX208" s="80"/>
      <c r="TXB208" s="200"/>
      <c r="TXC208" s="201"/>
      <c r="TXD208" s="202"/>
      <c r="TXG208" s="80"/>
      <c r="TXK208" s="200"/>
      <c r="TXL208" s="201"/>
      <c r="TXM208" s="202"/>
      <c r="TXP208" s="80"/>
      <c r="TXT208" s="200"/>
      <c r="TXU208" s="201"/>
      <c r="TXV208" s="202"/>
      <c r="TXY208" s="80"/>
      <c r="TYC208" s="200"/>
      <c r="TYD208" s="201"/>
      <c r="TYE208" s="202"/>
      <c r="TYH208" s="80"/>
      <c r="TYL208" s="200"/>
      <c r="TYM208" s="201"/>
      <c r="TYN208" s="202"/>
      <c r="TYQ208" s="80"/>
      <c r="TYU208" s="200"/>
      <c r="TYV208" s="201"/>
      <c r="TYW208" s="202"/>
      <c r="TYZ208" s="80"/>
      <c r="TZD208" s="200"/>
      <c r="TZE208" s="201"/>
      <c r="TZF208" s="202"/>
      <c r="TZI208" s="80"/>
      <c r="TZM208" s="200"/>
      <c r="TZN208" s="201"/>
      <c r="TZO208" s="202"/>
      <c r="TZR208" s="80"/>
      <c r="TZV208" s="200"/>
      <c r="TZW208" s="201"/>
      <c r="TZX208" s="202"/>
      <c r="UAA208" s="80"/>
      <c r="UAE208" s="200"/>
      <c r="UAF208" s="201"/>
      <c r="UAG208" s="202"/>
      <c r="UAJ208" s="80"/>
      <c r="UAN208" s="200"/>
      <c r="UAO208" s="201"/>
      <c r="UAP208" s="202"/>
      <c r="UAS208" s="80"/>
      <c r="UAW208" s="200"/>
      <c r="UAX208" s="201"/>
      <c r="UAY208" s="202"/>
      <c r="UBB208" s="80"/>
      <c r="UBF208" s="200"/>
      <c r="UBG208" s="201"/>
      <c r="UBH208" s="202"/>
      <c r="UBK208" s="80"/>
      <c r="UBO208" s="200"/>
      <c r="UBP208" s="201"/>
      <c r="UBQ208" s="202"/>
      <c r="UBT208" s="80"/>
      <c r="UBX208" s="200"/>
      <c r="UBY208" s="201"/>
      <c r="UBZ208" s="202"/>
      <c r="UCC208" s="80"/>
      <c r="UCG208" s="200"/>
      <c r="UCH208" s="201"/>
      <c r="UCI208" s="202"/>
      <c r="UCL208" s="80"/>
      <c r="UCP208" s="200"/>
      <c r="UCQ208" s="201"/>
      <c r="UCR208" s="202"/>
      <c r="UCU208" s="80"/>
      <c r="UCY208" s="200"/>
      <c r="UCZ208" s="201"/>
      <c r="UDA208" s="202"/>
      <c r="UDD208" s="80"/>
      <c r="UDH208" s="200"/>
      <c r="UDI208" s="201"/>
      <c r="UDJ208" s="202"/>
      <c r="UDM208" s="80"/>
      <c r="UDQ208" s="200"/>
      <c r="UDR208" s="201"/>
      <c r="UDS208" s="202"/>
      <c r="UDV208" s="80"/>
      <c r="UDZ208" s="200"/>
      <c r="UEA208" s="201"/>
      <c r="UEB208" s="202"/>
      <c r="UEE208" s="80"/>
      <c r="UEI208" s="200"/>
      <c r="UEJ208" s="201"/>
      <c r="UEK208" s="202"/>
      <c r="UEN208" s="80"/>
      <c r="UER208" s="200"/>
      <c r="UES208" s="201"/>
      <c r="UET208" s="202"/>
      <c r="UEW208" s="80"/>
      <c r="UFA208" s="200"/>
      <c r="UFB208" s="201"/>
      <c r="UFC208" s="202"/>
      <c r="UFF208" s="80"/>
      <c r="UFJ208" s="200"/>
      <c r="UFK208" s="201"/>
      <c r="UFL208" s="202"/>
      <c r="UFO208" s="80"/>
      <c r="UFS208" s="200"/>
      <c r="UFT208" s="201"/>
      <c r="UFU208" s="202"/>
      <c r="UFX208" s="80"/>
      <c r="UGB208" s="200"/>
      <c r="UGC208" s="201"/>
      <c r="UGD208" s="202"/>
      <c r="UGG208" s="80"/>
      <c r="UGK208" s="200"/>
      <c r="UGL208" s="201"/>
      <c r="UGM208" s="202"/>
      <c r="UGP208" s="80"/>
      <c r="UGT208" s="200"/>
      <c r="UGU208" s="201"/>
      <c r="UGV208" s="202"/>
      <c r="UGY208" s="80"/>
      <c r="UHC208" s="200"/>
      <c r="UHD208" s="201"/>
      <c r="UHE208" s="202"/>
      <c r="UHH208" s="80"/>
      <c r="UHL208" s="200"/>
      <c r="UHM208" s="201"/>
      <c r="UHN208" s="202"/>
      <c r="UHQ208" s="80"/>
      <c r="UHU208" s="200"/>
      <c r="UHV208" s="201"/>
      <c r="UHW208" s="202"/>
      <c r="UHZ208" s="80"/>
      <c r="UID208" s="200"/>
      <c r="UIE208" s="201"/>
      <c r="UIF208" s="202"/>
      <c r="UII208" s="80"/>
      <c r="UIM208" s="200"/>
      <c r="UIN208" s="201"/>
      <c r="UIO208" s="202"/>
      <c r="UIR208" s="80"/>
      <c r="UIV208" s="200"/>
      <c r="UIW208" s="201"/>
      <c r="UIX208" s="202"/>
      <c r="UJA208" s="80"/>
      <c r="UJE208" s="200"/>
      <c r="UJF208" s="201"/>
      <c r="UJG208" s="202"/>
      <c r="UJJ208" s="80"/>
      <c r="UJN208" s="200"/>
      <c r="UJO208" s="201"/>
      <c r="UJP208" s="202"/>
      <c r="UJS208" s="80"/>
      <c r="UJW208" s="200"/>
      <c r="UJX208" s="201"/>
      <c r="UJY208" s="202"/>
      <c r="UKB208" s="80"/>
      <c r="UKF208" s="200"/>
      <c r="UKG208" s="201"/>
      <c r="UKH208" s="202"/>
      <c r="UKK208" s="80"/>
      <c r="UKO208" s="200"/>
      <c r="UKP208" s="201"/>
      <c r="UKQ208" s="202"/>
      <c r="UKT208" s="80"/>
      <c r="UKX208" s="200"/>
      <c r="UKY208" s="201"/>
      <c r="UKZ208" s="202"/>
      <c r="ULC208" s="80"/>
      <c r="ULG208" s="200"/>
      <c r="ULH208" s="201"/>
      <c r="ULI208" s="202"/>
      <c r="ULL208" s="80"/>
      <c r="ULP208" s="200"/>
      <c r="ULQ208" s="201"/>
      <c r="ULR208" s="202"/>
      <c r="ULU208" s="80"/>
      <c r="ULY208" s="200"/>
      <c r="ULZ208" s="201"/>
      <c r="UMA208" s="202"/>
      <c r="UMD208" s="80"/>
      <c r="UMH208" s="200"/>
      <c r="UMI208" s="201"/>
      <c r="UMJ208" s="202"/>
      <c r="UMM208" s="80"/>
      <c r="UMQ208" s="200"/>
      <c r="UMR208" s="201"/>
      <c r="UMS208" s="202"/>
      <c r="UMV208" s="80"/>
      <c r="UMZ208" s="200"/>
      <c r="UNA208" s="201"/>
      <c r="UNB208" s="202"/>
      <c r="UNE208" s="80"/>
      <c r="UNI208" s="200"/>
      <c r="UNJ208" s="201"/>
      <c r="UNK208" s="202"/>
      <c r="UNN208" s="80"/>
      <c r="UNR208" s="200"/>
      <c r="UNS208" s="201"/>
      <c r="UNT208" s="202"/>
      <c r="UNW208" s="80"/>
      <c r="UOA208" s="200"/>
      <c r="UOB208" s="201"/>
      <c r="UOC208" s="202"/>
      <c r="UOF208" s="80"/>
      <c r="UOJ208" s="200"/>
      <c r="UOK208" s="201"/>
      <c r="UOL208" s="202"/>
      <c r="UOO208" s="80"/>
      <c r="UOS208" s="200"/>
      <c r="UOT208" s="201"/>
      <c r="UOU208" s="202"/>
      <c r="UOX208" s="80"/>
      <c r="UPB208" s="200"/>
      <c r="UPC208" s="201"/>
      <c r="UPD208" s="202"/>
      <c r="UPG208" s="80"/>
      <c r="UPK208" s="200"/>
      <c r="UPL208" s="201"/>
      <c r="UPM208" s="202"/>
      <c r="UPP208" s="80"/>
      <c r="UPT208" s="200"/>
      <c r="UPU208" s="201"/>
      <c r="UPV208" s="202"/>
      <c r="UPY208" s="80"/>
      <c r="UQC208" s="200"/>
      <c r="UQD208" s="201"/>
      <c r="UQE208" s="202"/>
      <c r="UQH208" s="80"/>
      <c r="UQL208" s="200"/>
      <c r="UQM208" s="201"/>
      <c r="UQN208" s="202"/>
      <c r="UQQ208" s="80"/>
      <c r="UQU208" s="200"/>
      <c r="UQV208" s="201"/>
      <c r="UQW208" s="202"/>
      <c r="UQZ208" s="80"/>
      <c r="URD208" s="200"/>
      <c r="URE208" s="201"/>
      <c r="URF208" s="202"/>
      <c r="URI208" s="80"/>
      <c r="URM208" s="200"/>
      <c r="URN208" s="201"/>
      <c r="URO208" s="202"/>
      <c r="URR208" s="80"/>
      <c r="URV208" s="200"/>
      <c r="URW208" s="201"/>
      <c r="URX208" s="202"/>
      <c r="USA208" s="80"/>
      <c r="USE208" s="200"/>
      <c r="USF208" s="201"/>
      <c r="USG208" s="202"/>
      <c r="USJ208" s="80"/>
      <c r="USN208" s="200"/>
      <c r="USO208" s="201"/>
      <c r="USP208" s="202"/>
      <c r="USS208" s="80"/>
      <c r="USW208" s="200"/>
      <c r="USX208" s="201"/>
      <c r="USY208" s="202"/>
      <c r="UTB208" s="80"/>
      <c r="UTF208" s="200"/>
      <c r="UTG208" s="201"/>
      <c r="UTH208" s="202"/>
      <c r="UTK208" s="80"/>
      <c r="UTO208" s="200"/>
      <c r="UTP208" s="201"/>
      <c r="UTQ208" s="202"/>
      <c r="UTT208" s="80"/>
      <c r="UTX208" s="200"/>
      <c r="UTY208" s="201"/>
      <c r="UTZ208" s="202"/>
      <c r="UUC208" s="80"/>
      <c r="UUG208" s="200"/>
      <c r="UUH208" s="201"/>
      <c r="UUI208" s="202"/>
      <c r="UUL208" s="80"/>
      <c r="UUP208" s="200"/>
      <c r="UUQ208" s="201"/>
      <c r="UUR208" s="202"/>
      <c r="UUU208" s="80"/>
      <c r="UUY208" s="200"/>
      <c r="UUZ208" s="201"/>
      <c r="UVA208" s="202"/>
      <c r="UVD208" s="80"/>
      <c r="UVH208" s="200"/>
      <c r="UVI208" s="201"/>
      <c r="UVJ208" s="202"/>
      <c r="UVM208" s="80"/>
      <c r="UVQ208" s="200"/>
      <c r="UVR208" s="201"/>
      <c r="UVS208" s="202"/>
      <c r="UVV208" s="80"/>
      <c r="UVZ208" s="200"/>
      <c r="UWA208" s="201"/>
      <c r="UWB208" s="202"/>
      <c r="UWE208" s="80"/>
      <c r="UWI208" s="200"/>
      <c r="UWJ208" s="201"/>
      <c r="UWK208" s="202"/>
      <c r="UWN208" s="80"/>
      <c r="UWR208" s="200"/>
      <c r="UWS208" s="201"/>
      <c r="UWT208" s="202"/>
      <c r="UWW208" s="80"/>
      <c r="UXA208" s="200"/>
      <c r="UXB208" s="201"/>
      <c r="UXC208" s="202"/>
      <c r="UXF208" s="80"/>
      <c r="UXJ208" s="200"/>
      <c r="UXK208" s="201"/>
      <c r="UXL208" s="202"/>
      <c r="UXO208" s="80"/>
      <c r="UXS208" s="200"/>
      <c r="UXT208" s="201"/>
      <c r="UXU208" s="202"/>
      <c r="UXX208" s="80"/>
      <c r="UYB208" s="200"/>
      <c r="UYC208" s="201"/>
      <c r="UYD208" s="202"/>
      <c r="UYG208" s="80"/>
      <c r="UYK208" s="200"/>
      <c r="UYL208" s="201"/>
      <c r="UYM208" s="202"/>
      <c r="UYP208" s="80"/>
      <c r="UYT208" s="200"/>
      <c r="UYU208" s="201"/>
      <c r="UYV208" s="202"/>
      <c r="UYY208" s="80"/>
      <c r="UZC208" s="200"/>
      <c r="UZD208" s="201"/>
      <c r="UZE208" s="202"/>
      <c r="UZH208" s="80"/>
      <c r="UZL208" s="200"/>
      <c r="UZM208" s="201"/>
      <c r="UZN208" s="202"/>
      <c r="UZQ208" s="80"/>
      <c r="UZU208" s="200"/>
      <c r="UZV208" s="201"/>
      <c r="UZW208" s="202"/>
      <c r="UZZ208" s="80"/>
      <c r="VAD208" s="200"/>
      <c r="VAE208" s="201"/>
      <c r="VAF208" s="202"/>
      <c r="VAI208" s="80"/>
      <c r="VAM208" s="200"/>
      <c r="VAN208" s="201"/>
      <c r="VAO208" s="202"/>
      <c r="VAR208" s="80"/>
      <c r="VAV208" s="200"/>
      <c r="VAW208" s="201"/>
      <c r="VAX208" s="202"/>
      <c r="VBA208" s="80"/>
      <c r="VBE208" s="200"/>
      <c r="VBF208" s="201"/>
      <c r="VBG208" s="202"/>
      <c r="VBJ208" s="80"/>
      <c r="VBN208" s="200"/>
      <c r="VBO208" s="201"/>
      <c r="VBP208" s="202"/>
      <c r="VBS208" s="80"/>
      <c r="VBW208" s="200"/>
      <c r="VBX208" s="201"/>
      <c r="VBY208" s="202"/>
      <c r="VCB208" s="80"/>
      <c r="VCF208" s="200"/>
      <c r="VCG208" s="201"/>
      <c r="VCH208" s="202"/>
      <c r="VCK208" s="80"/>
      <c r="VCO208" s="200"/>
      <c r="VCP208" s="201"/>
      <c r="VCQ208" s="202"/>
      <c r="VCT208" s="80"/>
      <c r="VCX208" s="200"/>
      <c r="VCY208" s="201"/>
      <c r="VCZ208" s="202"/>
      <c r="VDC208" s="80"/>
      <c r="VDG208" s="200"/>
      <c r="VDH208" s="201"/>
      <c r="VDI208" s="202"/>
      <c r="VDL208" s="80"/>
      <c r="VDP208" s="200"/>
      <c r="VDQ208" s="201"/>
      <c r="VDR208" s="202"/>
      <c r="VDU208" s="80"/>
      <c r="VDY208" s="200"/>
      <c r="VDZ208" s="201"/>
      <c r="VEA208" s="202"/>
      <c r="VED208" s="80"/>
      <c r="VEH208" s="200"/>
      <c r="VEI208" s="201"/>
      <c r="VEJ208" s="202"/>
      <c r="VEM208" s="80"/>
      <c r="VEQ208" s="200"/>
      <c r="VER208" s="201"/>
      <c r="VES208" s="202"/>
      <c r="VEV208" s="80"/>
      <c r="VEZ208" s="200"/>
      <c r="VFA208" s="201"/>
      <c r="VFB208" s="202"/>
      <c r="VFE208" s="80"/>
      <c r="VFI208" s="200"/>
      <c r="VFJ208" s="201"/>
      <c r="VFK208" s="202"/>
      <c r="VFN208" s="80"/>
      <c r="VFR208" s="200"/>
      <c r="VFS208" s="201"/>
      <c r="VFT208" s="202"/>
      <c r="VFW208" s="80"/>
      <c r="VGA208" s="200"/>
      <c r="VGB208" s="201"/>
      <c r="VGC208" s="202"/>
      <c r="VGF208" s="80"/>
      <c r="VGJ208" s="200"/>
      <c r="VGK208" s="201"/>
      <c r="VGL208" s="202"/>
      <c r="VGO208" s="80"/>
      <c r="VGS208" s="200"/>
      <c r="VGT208" s="201"/>
      <c r="VGU208" s="202"/>
      <c r="VGX208" s="80"/>
      <c r="VHB208" s="200"/>
      <c r="VHC208" s="201"/>
      <c r="VHD208" s="202"/>
      <c r="VHG208" s="80"/>
      <c r="VHK208" s="200"/>
      <c r="VHL208" s="201"/>
      <c r="VHM208" s="202"/>
      <c r="VHP208" s="80"/>
      <c r="VHT208" s="200"/>
      <c r="VHU208" s="201"/>
      <c r="VHV208" s="202"/>
      <c r="VHY208" s="80"/>
      <c r="VIC208" s="200"/>
      <c r="VID208" s="201"/>
      <c r="VIE208" s="202"/>
      <c r="VIH208" s="80"/>
      <c r="VIL208" s="200"/>
      <c r="VIM208" s="201"/>
      <c r="VIN208" s="202"/>
      <c r="VIQ208" s="80"/>
      <c r="VIU208" s="200"/>
      <c r="VIV208" s="201"/>
      <c r="VIW208" s="202"/>
      <c r="VIZ208" s="80"/>
      <c r="VJD208" s="200"/>
      <c r="VJE208" s="201"/>
      <c r="VJF208" s="202"/>
      <c r="VJI208" s="80"/>
      <c r="VJM208" s="200"/>
      <c r="VJN208" s="201"/>
      <c r="VJO208" s="202"/>
      <c r="VJR208" s="80"/>
      <c r="VJV208" s="200"/>
      <c r="VJW208" s="201"/>
      <c r="VJX208" s="202"/>
      <c r="VKA208" s="80"/>
      <c r="VKE208" s="200"/>
      <c r="VKF208" s="201"/>
      <c r="VKG208" s="202"/>
      <c r="VKJ208" s="80"/>
      <c r="VKN208" s="200"/>
      <c r="VKO208" s="201"/>
      <c r="VKP208" s="202"/>
      <c r="VKS208" s="80"/>
      <c r="VKW208" s="200"/>
      <c r="VKX208" s="201"/>
      <c r="VKY208" s="202"/>
      <c r="VLB208" s="80"/>
      <c r="VLF208" s="200"/>
      <c r="VLG208" s="201"/>
      <c r="VLH208" s="202"/>
      <c r="VLK208" s="80"/>
      <c r="VLO208" s="200"/>
      <c r="VLP208" s="201"/>
      <c r="VLQ208" s="202"/>
      <c r="VLT208" s="80"/>
      <c r="VLX208" s="200"/>
      <c r="VLY208" s="201"/>
      <c r="VLZ208" s="202"/>
      <c r="VMC208" s="80"/>
      <c r="VMG208" s="200"/>
      <c r="VMH208" s="201"/>
      <c r="VMI208" s="202"/>
      <c r="VML208" s="80"/>
      <c r="VMP208" s="200"/>
      <c r="VMQ208" s="201"/>
      <c r="VMR208" s="202"/>
      <c r="VMU208" s="80"/>
      <c r="VMY208" s="200"/>
      <c r="VMZ208" s="201"/>
      <c r="VNA208" s="202"/>
      <c r="VND208" s="80"/>
      <c r="VNH208" s="200"/>
      <c r="VNI208" s="201"/>
      <c r="VNJ208" s="202"/>
      <c r="VNM208" s="80"/>
      <c r="VNQ208" s="200"/>
      <c r="VNR208" s="201"/>
      <c r="VNS208" s="202"/>
      <c r="VNV208" s="80"/>
      <c r="VNZ208" s="200"/>
      <c r="VOA208" s="201"/>
      <c r="VOB208" s="202"/>
      <c r="VOE208" s="80"/>
      <c r="VOI208" s="200"/>
      <c r="VOJ208" s="201"/>
      <c r="VOK208" s="202"/>
      <c r="VON208" s="80"/>
      <c r="VOR208" s="200"/>
      <c r="VOS208" s="201"/>
      <c r="VOT208" s="202"/>
      <c r="VOW208" s="80"/>
      <c r="VPA208" s="200"/>
      <c r="VPB208" s="201"/>
      <c r="VPC208" s="202"/>
      <c r="VPF208" s="80"/>
      <c r="VPJ208" s="200"/>
      <c r="VPK208" s="201"/>
      <c r="VPL208" s="202"/>
      <c r="VPO208" s="80"/>
      <c r="VPS208" s="200"/>
      <c r="VPT208" s="201"/>
      <c r="VPU208" s="202"/>
      <c r="VPX208" s="80"/>
      <c r="VQB208" s="200"/>
      <c r="VQC208" s="201"/>
      <c r="VQD208" s="202"/>
      <c r="VQG208" s="80"/>
      <c r="VQK208" s="200"/>
      <c r="VQL208" s="201"/>
      <c r="VQM208" s="202"/>
      <c r="VQP208" s="80"/>
      <c r="VQT208" s="200"/>
      <c r="VQU208" s="201"/>
      <c r="VQV208" s="202"/>
      <c r="VQY208" s="80"/>
      <c r="VRC208" s="200"/>
      <c r="VRD208" s="201"/>
      <c r="VRE208" s="202"/>
      <c r="VRH208" s="80"/>
      <c r="VRL208" s="200"/>
      <c r="VRM208" s="201"/>
      <c r="VRN208" s="202"/>
      <c r="VRQ208" s="80"/>
      <c r="VRU208" s="200"/>
      <c r="VRV208" s="201"/>
      <c r="VRW208" s="202"/>
      <c r="VRZ208" s="80"/>
      <c r="VSD208" s="200"/>
      <c r="VSE208" s="201"/>
      <c r="VSF208" s="202"/>
      <c r="VSI208" s="80"/>
      <c r="VSM208" s="200"/>
      <c r="VSN208" s="201"/>
      <c r="VSO208" s="202"/>
      <c r="VSR208" s="80"/>
      <c r="VSV208" s="200"/>
      <c r="VSW208" s="201"/>
      <c r="VSX208" s="202"/>
      <c r="VTA208" s="80"/>
      <c r="VTE208" s="200"/>
      <c r="VTF208" s="201"/>
      <c r="VTG208" s="202"/>
      <c r="VTJ208" s="80"/>
      <c r="VTN208" s="200"/>
      <c r="VTO208" s="201"/>
      <c r="VTP208" s="202"/>
      <c r="VTS208" s="80"/>
      <c r="VTW208" s="200"/>
      <c r="VTX208" s="201"/>
      <c r="VTY208" s="202"/>
      <c r="VUB208" s="80"/>
      <c r="VUF208" s="200"/>
      <c r="VUG208" s="201"/>
      <c r="VUH208" s="202"/>
      <c r="VUK208" s="80"/>
      <c r="VUO208" s="200"/>
      <c r="VUP208" s="201"/>
      <c r="VUQ208" s="202"/>
      <c r="VUT208" s="80"/>
      <c r="VUX208" s="200"/>
      <c r="VUY208" s="201"/>
      <c r="VUZ208" s="202"/>
      <c r="VVC208" s="80"/>
      <c r="VVG208" s="200"/>
      <c r="VVH208" s="201"/>
      <c r="VVI208" s="202"/>
      <c r="VVL208" s="80"/>
      <c r="VVP208" s="200"/>
      <c r="VVQ208" s="201"/>
      <c r="VVR208" s="202"/>
      <c r="VVU208" s="80"/>
      <c r="VVY208" s="200"/>
      <c r="VVZ208" s="201"/>
      <c r="VWA208" s="202"/>
      <c r="VWD208" s="80"/>
      <c r="VWH208" s="200"/>
      <c r="VWI208" s="201"/>
      <c r="VWJ208" s="202"/>
      <c r="VWM208" s="80"/>
      <c r="VWQ208" s="200"/>
      <c r="VWR208" s="201"/>
      <c r="VWS208" s="202"/>
      <c r="VWV208" s="80"/>
      <c r="VWZ208" s="200"/>
      <c r="VXA208" s="201"/>
      <c r="VXB208" s="202"/>
      <c r="VXE208" s="80"/>
      <c r="VXI208" s="200"/>
      <c r="VXJ208" s="201"/>
      <c r="VXK208" s="202"/>
      <c r="VXN208" s="80"/>
      <c r="VXR208" s="200"/>
      <c r="VXS208" s="201"/>
      <c r="VXT208" s="202"/>
      <c r="VXW208" s="80"/>
      <c r="VYA208" s="200"/>
      <c r="VYB208" s="201"/>
      <c r="VYC208" s="202"/>
      <c r="VYF208" s="80"/>
      <c r="VYJ208" s="200"/>
      <c r="VYK208" s="201"/>
      <c r="VYL208" s="202"/>
      <c r="VYO208" s="80"/>
      <c r="VYS208" s="200"/>
      <c r="VYT208" s="201"/>
      <c r="VYU208" s="202"/>
      <c r="VYX208" s="80"/>
      <c r="VZB208" s="200"/>
      <c r="VZC208" s="201"/>
      <c r="VZD208" s="202"/>
      <c r="VZG208" s="80"/>
      <c r="VZK208" s="200"/>
      <c r="VZL208" s="201"/>
      <c r="VZM208" s="202"/>
      <c r="VZP208" s="80"/>
      <c r="VZT208" s="200"/>
      <c r="VZU208" s="201"/>
      <c r="VZV208" s="202"/>
      <c r="VZY208" s="80"/>
      <c r="WAC208" s="200"/>
      <c r="WAD208" s="201"/>
      <c r="WAE208" s="202"/>
      <c r="WAH208" s="80"/>
      <c r="WAL208" s="200"/>
      <c r="WAM208" s="201"/>
      <c r="WAN208" s="202"/>
      <c r="WAQ208" s="80"/>
      <c r="WAU208" s="200"/>
      <c r="WAV208" s="201"/>
      <c r="WAW208" s="202"/>
      <c r="WAZ208" s="80"/>
      <c r="WBD208" s="200"/>
      <c r="WBE208" s="201"/>
      <c r="WBF208" s="202"/>
      <c r="WBI208" s="80"/>
      <c r="WBM208" s="200"/>
      <c r="WBN208" s="201"/>
      <c r="WBO208" s="202"/>
      <c r="WBR208" s="80"/>
      <c r="WBV208" s="200"/>
      <c r="WBW208" s="201"/>
      <c r="WBX208" s="202"/>
      <c r="WCA208" s="80"/>
      <c r="WCE208" s="200"/>
      <c r="WCF208" s="201"/>
      <c r="WCG208" s="202"/>
      <c r="WCJ208" s="80"/>
      <c r="WCN208" s="200"/>
      <c r="WCO208" s="201"/>
      <c r="WCP208" s="202"/>
      <c r="WCS208" s="80"/>
      <c r="WCW208" s="200"/>
      <c r="WCX208" s="201"/>
      <c r="WCY208" s="202"/>
      <c r="WDB208" s="80"/>
      <c r="WDF208" s="200"/>
      <c r="WDG208" s="201"/>
      <c r="WDH208" s="202"/>
      <c r="WDK208" s="80"/>
      <c r="WDO208" s="200"/>
      <c r="WDP208" s="201"/>
      <c r="WDQ208" s="202"/>
      <c r="WDT208" s="80"/>
      <c r="WDX208" s="200"/>
      <c r="WDY208" s="201"/>
      <c r="WDZ208" s="202"/>
      <c r="WEC208" s="80"/>
      <c r="WEG208" s="200"/>
      <c r="WEH208" s="201"/>
      <c r="WEI208" s="202"/>
      <c r="WEL208" s="80"/>
      <c r="WEP208" s="200"/>
      <c r="WEQ208" s="201"/>
      <c r="WER208" s="202"/>
      <c r="WEU208" s="80"/>
      <c r="WEY208" s="200"/>
      <c r="WEZ208" s="201"/>
      <c r="WFA208" s="202"/>
      <c r="WFD208" s="80"/>
      <c r="WFH208" s="200"/>
      <c r="WFI208" s="201"/>
      <c r="WFJ208" s="202"/>
      <c r="WFM208" s="80"/>
      <c r="WFQ208" s="200"/>
      <c r="WFR208" s="201"/>
      <c r="WFS208" s="202"/>
      <c r="WFV208" s="80"/>
      <c r="WFZ208" s="200"/>
      <c r="WGA208" s="201"/>
      <c r="WGB208" s="202"/>
      <c r="WGE208" s="80"/>
      <c r="WGI208" s="200"/>
      <c r="WGJ208" s="201"/>
      <c r="WGK208" s="202"/>
      <c r="WGN208" s="80"/>
      <c r="WGR208" s="200"/>
      <c r="WGS208" s="201"/>
      <c r="WGT208" s="202"/>
      <c r="WGW208" s="80"/>
      <c r="WHA208" s="200"/>
      <c r="WHB208" s="201"/>
      <c r="WHC208" s="202"/>
      <c r="WHF208" s="80"/>
      <c r="WHJ208" s="200"/>
      <c r="WHK208" s="201"/>
      <c r="WHL208" s="202"/>
      <c r="WHO208" s="80"/>
      <c r="WHS208" s="200"/>
      <c r="WHT208" s="201"/>
      <c r="WHU208" s="202"/>
      <c r="WHX208" s="80"/>
      <c r="WIB208" s="200"/>
      <c r="WIC208" s="201"/>
      <c r="WID208" s="202"/>
      <c r="WIG208" s="80"/>
      <c r="WIK208" s="200"/>
      <c r="WIL208" s="201"/>
      <c r="WIM208" s="202"/>
      <c r="WIP208" s="80"/>
      <c r="WIT208" s="200"/>
      <c r="WIU208" s="201"/>
      <c r="WIV208" s="202"/>
      <c r="WIY208" s="80"/>
      <c r="WJC208" s="200"/>
      <c r="WJD208" s="201"/>
      <c r="WJE208" s="202"/>
      <c r="WJH208" s="80"/>
      <c r="WJL208" s="200"/>
      <c r="WJM208" s="201"/>
      <c r="WJN208" s="202"/>
      <c r="WJQ208" s="80"/>
      <c r="WJU208" s="200"/>
      <c r="WJV208" s="201"/>
      <c r="WJW208" s="202"/>
      <c r="WJZ208" s="80"/>
      <c r="WKD208" s="200"/>
      <c r="WKE208" s="201"/>
      <c r="WKF208" s="202"/>
      <c r="WKI208" s="80"/>
      <c r="WKM208" s="200"/>
      <c r="WKN208" s="201"/>
      <c r="WKO208" s="202"/>
      <c r="WKR208" s="80"/>
      <c r="WKV208" s="200"/>
      <c r="WKW208" s="201"/>
      <c r="WKX208" s="202"/>
      <c r="WLA208" s="80"/>
      <c r="WLE208" s="200"/>
      <c r="WLF208" s="201"/>
      <c r="WLG208" s="202"/>
      <c r="WLJ208" s="80"/>
      <c r="WLN208" s="200"/>
      <c r="WLO208" s="201"/>
      <c r="WLP208" s="202"/>
      <c r="WLS208" s="80"/>
      <c r="WLW208" s="200"/>
      <c r="WLX208" s="201"/>
      <c r="WLY208" s="202"/>
      <c r="WMB208" s="80"/>
      <c r="WMF208" s="200"/>
      <c r="WMG208" s="201"/>
      <c r="WMH208" s="202"/>
      <c r="WMK208" s="80"/>
      <c r="WMO208" s="200"/>
      <c r="WMP208" s="201"/>
      <c r="WMQ208" s="202"/>
      <c r="WMT208" s="80"/>
      <c r="WMX208" s="200"/>
      <c r="WMY208" s="201"/>
      <c r="WMZ208" s="202"/>
      <c r="WNC208" s="80"/>
      <c r="WNG208" s="200"/>
      <c r="WNH208" s="201"/>
      <c r="WNI208" s="202"/>
      <c r="WNL208" s="80"/>
      <c r="WNP208" s="200"/>
      <c r="WNQ208" s="201"/>
      <c r="WNR208" s="202"/>
      <c r="WNU208" s="80"/>
      <c r="WNY208" s="200"/>
      <c r="WNZ208" s="201"/>
      <c r="WOA208" s="202"/>
      <c r="WOD208" s="80"/>
      <c r="WOH208" s="200"/>
      <c r="WOI208" s="201"/>
      <c r="WOJ208" s="202"/>
      <c r="WOM208" s="80"/>
      <c r="WOQ208" s="200"/>
      <c r="WOR208" s="201"/>
      <c r="WOS208" s="202"/>
      <c r="WOV208" s="80"/>
      <c r="WOZ208" s="200"/>
      <c r="WPA208" s="201"/>
      <c r="WPB208" s="202"/>
      <c r="WPE208" s="80"/>
      <c r="WPI208" s="200"/>
      <c r="WPJ208" s="201"/>
      <c r="WPK208" s="202"/>
      <c r="WPN208" s="80"/>
      <c r="WPR208" s="200"/>
      <c r="WPS208" s="201"/>
      <c r="WPT208" s="202"/>
      <c r="WPW208" s="80"/>
      <c r="WQA208" s="200"/>
      <c r="WQB208" s="201"/>
      <c r="WQC208" s="202"/>
      <c r="WQF208" s="80"/>
      <c r="WQJ208" s="200"/>
      <c r="WQK208" s="201"/>
      <c r="WQL208" s="202"/>
      <c r="WQO208" s="80"/>
      <c r="WQS208" s="200"/>
      <c r="WQT208" s="201"/>
      <c r="WQU208" s="202"/>
      <c r="WQX208" s="80"/>
      <c r="WRB208" s="200"/>
      <c r="WRC208" s="201"/>
      <c r="WRD208" s="202"/>
      <c r="WRG208" s="80"/>
      <c r="WRK208" s="200"/>
      <c r="WRL208" s="201"/>
      <c r="WRM208" s="202"/>
      <c r="WRP208" s="80"/>
      <c r="WRT208" s="200"/>
      <c r="WRU208" s="201"/>
      <c r="WRV208" s="202"/>
      <c r="WRY208" s="80"/>
      <c r="WSC208" s="200"/>
      <c r="WSD208" s="201"/>
      <c r="WSE208" s="202"/>
      <c r="WSH208" s="80"/>
      <c r="WSL208" s="200"/>
      <c r="WSM208" s="201"/>
      <c r="WSN208" s="202"/>
      <c r="WSQ208" s="80"/>
      <c r="WSU208" s="200"/>
      <c r="WSV208" s="201"/>
      <c r="WSW208" s="202"/>
      <c r="WSZ208" s="80"/>
      <c r="WTD208" s="200"/>
      <c r="WTE208" s="201"/>
      <c r="WTF208" s="202"/>
      <c r="WTI208" s="80"/>
      <c r="WTM208" s="200"/>
      <c r="WTN208" s="201"/>
      <c r="WTO208" s="202"/>
      <c r="WTR208" s="80"/>
      <c r="WTV208" s="200"/>
      <c r="WTW208" s="201"/>
      <c r="WTX208" s="202"/>
      <c r="WUA208" s="80"/>
      <c r="WUE208" s="200"/>
      <c r="WUF208" s="201"/>
      <c r="WUG208" s="202"/>
      <c r="WUJ208" s="80"/>
      <c r="WUN208" s="200"/>
      <c r="WUO208" s="201"/>
      <c r="WUP208" s="202"/>
      <c r="WUS208" s="80"/>
      <c r="WUW208" s="200"/>
      <c r="WUX208" s="201"/>
      <c r="WUY208" s="202"/>
      <c r="WVB208" s="80"/>
      <c r="WVF208" s="200"/>
      <c r="WVG208" s="201"/>
      <c r="WVH208" s="202"/>
      <c r="WVK208" s="80"/>
      <c r="WVO208" s="200"/>
      <c r="WVP208" s="201"/>
      <c r="WVQ208" s="202"/>
      <c r="WVT208" s="80"/>
      <c r="WVX208" s="200"/>
      <c r="WVY208" s="201"/>
      <c r="WVZ208" s="202"/>
      <c r="WWC208" s="80"/>
      <c r="WWG208" s="200"/>
      <c r="WWH208" s="201"/>
      <c r="WWI208" s="202"/>
      <c r="WWL208" s="80"/>
      <c r="WWP208" s="200"/>
      <c r="WWQ208" s="201"/>
      <c r="WWR208" s="202"/>
      <c r="WWU208" s="80"/>
      <c r="WWY208" s="200"/>
      <c r="WWZ208" s="201"/>
      <c r="WXA208" s="202"/>
      <c r="WXD208" s="80"/>
      <c r="WXH208" s="200"/>
      <c r="WXI208" s="201"/>
      <c r="WXJ208" s="202"/>
      <c r="WXM208" s="80"/>
      <c r="WXQ208" s="200"/>
      <c r="WXR208" s="201"/>
      <c r="WXS208" s="202"/>
      <c r="WXV208" s="80"/>
      <c r="WXZ208" s="200"/>
      <c r="WYA208" s="201"/>
      <c r="WYB208" s="202"/>
      <c r="WYE208" s="80"/>
      <c r="WYI208" s="200"/>
      <c r="WYJ208" s="201"/>
      <c r="WYK208" s="202"/>
      <c r="WYN208" s="80"/>
      <c r="WYR208" s="200"/>
      <c r="WYS208" s="201"/>
      <c r="WYT208" s="202"/>
      <c r="WYW208" s="80"/>
      <c r="WZA208" s="200"/>
      <c r="WZB208" s="201"/>
      <c r="WZC208" s="202"/>
      <c r="WZF208" s="80"/>
      <c r="WZJ208" s="200"/>
      <c r="WZK208" s="201"/>
      <c r="WZL208" s="202"/>
      <c r="WZO208" s="80"/>
      <c r="WZS208" s="200"/>
      <c r="WZT208" s="201"/>
      <c r="WZU208" s="202"/>
      <c r="WZX208" s="80"/>
      <c r="XAB208" s="200"/>
      <c r="XAC208" s="201"/>
      <c r="XAD208" s="202"/>
      <c r="XAG208" s="80"/>
      <c r="XAK208" s="200"/>
      <c r="XAL208" s="201"/>
      <c r="XAM208" s="202"/>
      <c r="XAP208" s="80"/>
      <c r="XAT208" s="200"/>
      <c r="XAU208" s="201"/>
      <c r="XAV208" s="202"/>
      <c r="XAY208" s="80"/>
      <c r="XBC208" s="200"/>
      <c r="XBD208" s="201"/>
      <c r="XBE208" s="202"/>
      <c r="XBH208" s="80"/>
      <c r="XBL208" s="200"/>
      <c r="XBM208" s="201"/>
      <c r="XBN208" s="202"/>
      <c r="XBQ208" s="80"/>
      <c r="XBU208" s="200"/>
      <c r="XBV208" s="201"/>
      <c r="XBW208" s="202"/>
      <c r="XBZ208" s="80"/>
      <c r="XCD208" s="200"/>
      <c r="XCE208" s="201"/>
      <c r="XCF208" s="202"/>
      <c r="XCI208" s="80"/>
      <c r="XCM208" s="200"/>
      <c r="XCN208" s="201"/>
      <c r="XCO208" s="202"/>
      <c r="XCR208" s="80"/>
      <c r="XCV208" s="200"/>
      <c r="XCW208" s="201"/>
      <c r="XCX208" s="202"/>
      <c r="XDA208" s="80"/>
      <c r="XDE208" s="200"/>
      <c r="XDF208" s="201"/>
      <c r="XDG208" s="202"/>
      <c r="XDJ208" s="80"/>
      <c r="XDN208" s="200"/>
      <c r="XDO208" s="201"/>
      <c r="XDP208" s="202"/>
    </row>
    <row r="209" spans="1:1009 1243:2033 2267:3057 3291:4081 4315:5105 5339:6129 6363:7153 7387:8177 8411:9201 9435:10225 10459:11249 11483:12273 12507:13297 13531:14321 14555:15345 15579:16113" s="195" customFormat="1" ht="28.5" customHeight="1" x14ac:dyDescent="0.25">
      <c r="A209" s="156" t="s">
        <v>197</v>
      </c>
      <c r="B209" s="216" t="s">
        <v>198</v>
      </c>
      <c r="C209" s="84">
        <v>0</v>
      </c>
      <c r="D209" s="171">
        <v>1042.9359999999999</v>
      </c>
      <c r="E209" s="85">
        <v>747.50599999999997</v>
      </c>
      <c r="F209" s="85">
        <v>295.43</v>
      </c>
      <c r="G209" s="231">
        <v>0</v>
      </c>
      <c r="H209" s="129">
        <v>31</v>
      </c>
      <c r="I209" s="353">
        <f t="shared" si="10"/>
        <v>110</v>
      </c>
      <c r="J209" s="354">
        <f>SUM(J210:J214)</f>
        <v>0</v>
      </c>
      <c r="K209" s="354">
        <f>SUM(K210:K214)</f>
        <v>110</v>
      </c>
      <c r="L209" s="354">
        <f t="shared" ref="L209:M209" si="15">SUM(L210:L213)</f>
        <v>0</v>
      </c>
      <c r="M209" s="354">
        <f t="shared" si="15"/>
        <v>0</v>
      </c>
      <c r="N209" s="226"/>
      <c r="HK209" s="196"/>
      <c r="HL209" s="196"/>
      <c r="HT209" s="196"/>
      <c r="HU209" s="196"/>
      <c r="HV209" s="196"/>
      <c r="HW209" s="196"/>
      <c r="HX209" s="196"/>
      <c r="HY209" s="196"/>
      <c r="HZ209" s="196"/>
      <c r="IA209" s="196"/>
      <c r="IB209" s="196"/>
      <c r="IC209" s="196"/>
      <c r="ID209" s="196"/>
      <c r="IE209" s="196"/>
      <c r="IF209" s="196"/>
      <c r="IG209" s="196"/>
      <c r="RG209" s="196"/>
      <c r="RH209" s="196"/>
      <c r="RP209" s="196"/>
      <c r="RQ209" s="196"/>
      <c r="RR209" s="196"/>
      <c r="RS209" s="196"/>
      <c r="RT209" s="196"/>
      <c r="RU209" s="196"/>
      <c r="RV209" s="196"/>
      <c r="RW209" s="196"/>
      <c r="RX209" s="196"/>
      <c r="RY209" s="196"/>
      <c r="RZ209" s="196"/>
      <c r="SA209" s="196"/>
      <c r="SB209" s="196"/>
      <c r="SC209" s="196"/>
      <c r="ABC209" s="196"/>
      <c r="ABD209" s="196"/>
      <c r="ABL209" s="196"/>
      <c r="ABM209" s="196"/>
      <c r="ABN209" s="196"/>
      <c r="ABO209" s="196"/>
      <c r="ABP209" s="196"/>
      <c r="ABQ209" s="196"/>
      <c r="ABR209" s="196"/>
      <c r="ABS209" s="196"/>
      <c r="ABT209" s="196"/>
      <c r="ABU209" s="196"/>
      <c r="ABV209" s="196"/>
      <c r="ABW209" s="196"/>
      <c r="ABX209" s="196"/>
      <c r="ABY209" s="196"/>
      <c r="AKY209" s="196"/>
      <c r="AKZ209" s="196"/>
      <c r="ALH209" s="196"/>
      <c r="ALI209" s="196"/>
      <c r="ALJ209" s="196"/>
      <c r="ALK209" s="196"/>
      <c r="ALL209" s="196"/>
      <c r="ALM209" s="196"/>
      <c r="ALN209" s="196"/>
      <c r="ALO209" s="196"/>
      <c r="ALP209" s="196"/>
      <c r="ALQ209" s="196"/>
      <c r="ALR209" s="196"/>
      <c r="ALS209" s="196"/>
      <c r="ALT209" s="196"/>
      <c r="ALU209" s="196"/>
      <c r="AUU209" s="196"/>
      <c r="AUV209" s="196"/>
      <c r="AVD209" s="196"/>
      <c r="AVE209" s="196"/>
      <c r="AVF209" s="196"/>
      <c r="AVG209" s="196"/>
      <c r="AVH209" s="196"/>
      <c r="AVI209" s="196"/>
      <c r="AVJ209" s="196"/>
      <c r="AVK209" s="196"/>
      <c r="AVL209" s="196"/>
      <c r="AVM209" s="196"/>
      <c r="AVN209" s="196"/>
      <c r="AVO209" s="196"/>
      <c r="AVP209" s="196"/>
      <c r="AVQ209" s="196"/>
      <c r="BEQ209" s="196"/>
      <c r="BER209" s="196"/>
      <c r="BEZ209" s="196"/>
      <c r="BFA209" s="196"/>
      <c r="BFB209" s="196"/>
      <c r="BFC209" s="196"/>
      <c r="BFD209" s="196"/>
      <c r="BFE209" s="196"/>
      <c r="BFF209" s="196"/>
      <c r="BFG209" s="196"/>
      <c r="BFH209" s="196"/>
      <c r="BFI209" s="196"/>
      <c r="BFJ209" s="196"/>
      <c r="BFK209" s="196"/>
      <c r="BFL209" s="196"/>
      <c r="BFM209" s="196"/>
      <c r="BOM209" s="196"/>
      <c r="BON209" s="196"/>
      <c r="BOV209" s="196"/>
      <c r="BOW209" s="196"/>
      <c r="BOX209" s="196"/>
      <c r="BOY209" s="196"/>
      <c r="BOZ209" s="196"/>
      <c r="BPA209" s="196"/>
      <c r="BPB209" s="196"/>
      <c r="BPC209" s="196"/>
      <c r="BPD209" s="196"/>
      <c r="BPE209" s="196"/>
      <c r="BPF209" s="196"/>
      <c r="BPG209" s="196"/>
      <c r="BPH209" s="196"/>
      <c r="BPI209" s="196"/>
      <c r="BYI209" s="196"/>
      <c r="BYJ209" s="196"/>
      <c r="BYR209" s="196"/>
      <c r="BYS209" s="196"/>
      <c r="BYT209" s="196"/>
      <c r="BYU209" s="196"/>
      <c r="BYV209" s="196"/>
      <c r="BYW209" s="196"/>
      <c r="BYX209" s="196"/>
      <c r="BYY209" s="196"/>
      <c r="BYZ209" s="196"/>
      <c r="BZA209" s="196"/>
      <c r="BZB209" s="196"/>
      <c r="BZC209" s="196"/>
      <c r="BZD209" s="196"/>
      <c r="BZE209" s="196"/>
      <c r="CIE209" s="196"/>
      <c r="CIF209" s="196"/>
      <c r="CIN209" s="196"/>
      <c r="CIO209" s="196"/>
      <c r="CIP209" s="196"/>
      <c r="CIQ209" s="196"/>
      <c r="CIR209" s="196"/>
      <c r="CIS209" s="196"/>
      <c r="CIT209" s="196"/>
      <c r="CIU209" s="196"/>
      <c r="CIV209" s="196"/>
      <c r="CIW209" s="196"/>
      <c r="CIX209" s="196"/>
      <c r="CIY209" s="196"/>
      <c r="CIZ209" s="196"/>
      <c r="CJA209" s="196"/>
      <c r="CSA209" s="196"/>
      <c r="CSB209" s="196"/>
      <c r="CSJ209" s="196"/>
      <c r="CSK209" s="196"/>
      <c r="CSL209" s="196"/>
      <c r="CSM209" s="196"/>
      <c r="CSN209" s="196"/>
      <c r="CSO209" s="196"/>
      <c r="CSP209" s="196"/>
      <c r="CSQ209" s="196"/>
      <c r="CSR209" s="196"/>
      <c r="CSS209" s="196"/>
      <c r="CST209" s="196"/>
      <c r="CSU209" s="196"/>
      <c r="CSV209" s="196"/>
      <c r="CSW209" s="196"/>
      <c r="DBW209" s="196"/>
      <c r="DBX209" s="196"/>
      <c r="DCF209" s="196"/>
      <c r="DCG209" s="196"/>
      <c r="DCH209" s="196"/>
      <c r="DCI209" s="196"/>
      <c r="DCJ209" s="196"/>
      <c r="DCK209" s="196"/>
      <c r="DCL209" s="196"/>
      <c r="DCM209" s="196"/>
      <c r="DCN209" s="196"/>
      <c r="DCO209" s="196"/>
      <c r="DCP209" s="196"/>
      <c r="DCQ209" s="196"/>
      <c r="DCR209" s="196"/>
      <c r="DCS209" s="196"/>
      <c r="DLS209" s="196"/>
      <c r="DLT209" s="196"/>
      <c r="DMB209" s="196"/>
      <c r="DMC209" s="196"/>
      <c r="DMD209" s="196"/>
      <c r="DME209" s="196"/>
      <c r="DMF209" s="196"/>
      <c r="DMG209" s="196"/>
      <c r="DMH209" s="196"/>
      <c r="DMI209" s="196"/>
      <c r="DMJ209" s="196"/>
      <c r="DMK209" s="196"/>
      <c r="DML209" s="196"/>
      <c r="DMM209" s="196"/>
      <c r="DMN209" s="196"/>
      <c r="DMO209" s="196"/>
      <c r="DVO209" s="196"/>
      <c r="DVP209" s="196"/>
      <c r="DVX209" s="196"/>
      <c r="DVY209" s="196"/>
      <c r="DVZ209" s="196"/>
      <c r="DWA209" s="196"/>
      <c r="DWB209" s="196"/>
      <c r="DWC209" s="196"/>
      <c r="DWD209" s="196"/>
      <c r="DWE209" s="196"/>
      <c r="DWF209" s="196"/>
      <c r="DWG209" s="196"/>
      <c r="DWH209" s="196"/>
      <c r="DWI209" s="196"/>
      <c r="DWJ209" s="196"/>
      <c r="DWK209" s="196"/>
      <c r="EFK209" s="196"/>
      <c r="EFL209" s="196"/>
      <c r="EFT209" s="196"/>
      <c r="EFU209" s="196"/>
      <c r="EFV209" s="196"/>
      <c r="EFW209" s="196"/>
      <c r="EFX209" s="196"/>
      <c r="EFY209" s="196"/>
      <c r="EFZ209" s="196"/>
      <c r="EGA209" s="196"/>
      <c r="EGB209" s="196"/>
      <c r="EGC209" s="196"/>
      <c r="EGD209" s="196"/>
      <c r="EGE209" s="196"/>
      <c r="EGF209" s="196"/>
      <c r="EGG209" s="196"/>
      <c r="EPG209" s="196"/>
      <c r="EPH209" s="196"/>
      <c r="EPP209" s="196"/>
      <c r="EPQ209" s="196"/>
      <c r="EPR209" s="196"/>
      <c r="EPS209" s="196"/>
      <c r="EPT209" s="196"/>
      <c r="EPU209" s="196"/>
      <c r="EPV209" s="196"/>
      <c r="EPW209" s="196"/>
      <c r="EPX209" s="196"/>
      <c r="EPY209" s="196"/>
      <c r="EPZ209" s="196"/>
      <c r="EQA209" s="196"/>
      <c r="EQB209" s="196"/>
      <c r="EQC209" s="196"/>
      <c r="EZC209" s="196"/>
      <c r="EZD209" s="196"/>
      <c r="EZL209" s="196"/>
      <c r="EZM209" s="196"/>
      <c r="EZN209" s="196"/>
      <c r="EZO209" s="196"/>
      <c r="EZP209" s="196"/>
      <c r="EZQ209" s="196"/>
      <c r="EZR209" s="196"/>
      <c r="EZS209" s="196"/>
      <c r="EZT209" s="196"/>
      <c r="EZU209" s="196"/>
      <c r="EZV209" s="196"/>
      <c r="EZW209" s="196"/>
      <c r="EZX209" s="196"/>
      <c r="EZY209" s="196"/>
      <c r="FIY209" s="196"/>
      <c r="FIZ209" s="196"/>
      <c r="FJH209" s="196"/>
      <c r="FJI209" s="196"/>
      <c r="FJJ209" s="196"/>
      <c r="FJK209" s="196"/>
      <c r="FJL209" s="196"/>
      <c r="FJM209" s="196"/>
      <c r="FJN209" s="196"/>
      <c r="FJO209" s="196"/>
      <c r="FJP209" s="196"/>
      <c r="FJQ209" s="196"/>
      <c r="FJR209" s="196"/>
      <c r="FJS209" s="196"/>
      <c r="FJT209" s="196"/>
      <c r="FJU209" s="196"/>
      <c r="FSU209" s="196"/>
      <c r="FSV209" s="196"/>
      <c r="FTD209" s="196"/>
      <c r="FTE209" s="196"/>
      <c r="FTF209" s="196"/>
      <c r="FTG209" s="196"/>
      <c r="FTH209" s="196"/>
      <c r="FTI209" s="196"/>
      <c r="FTJ209" s="196"/>
      <c r="FTK209" s="196"/>
      <c r="FTL209" s="196"/>
      <c r="FTM209" s="196"/>
      <c r="FTN209" s="196"/>
      <c r="FTO209" s="196"/>
      <c r="FTP209" s="196"/>
      <c r="FTQ209" s="196"/>
      <c r="GCQ209" s="196"/>
      <c r="GCR209" s="196"/>
      <c r="GCZ209" s="196"/>
      <c r="GDA209" s="196"/>
      <c r="GDB209" s="196"/>
      <c r="GDC209" s="196"/>
      <c r="GDD209" s="196"/>
      <c r="GDE209" s="196"/>
      <c r="GDF209" s="196"/>
      <c r="GDG209" s="196"/>
      <c r="GDH209" s="196"/>
      <c r="GDI209" s="196"/>
      <c r="GDJ209" s="196"/>
      <c r="GDK209" s="196"/>
      <c r="GDL209" s="196"/>
      <c r="GDM209" s="196"/>
      <c r="GMM209" s="196"/>
      <c r="GMN209" s="196"/>
      <c r="GMV209" s="196"/>
      <c r="GMW209" s="196"/>
      <c r="GMX209" s="196"/>
      <c r="GMY209" s="196"/>
      <c r="GMZ209" s="196"/>
      <c r="GNA209" s="196"/>
      <c r="GNB209" s="196"/>
      <c r="GNC209" s="196"/>
      <c r="GND209" s="196"/>
      <c r="GNE209" s="196"/>
      <c r="GNF209" s="196"/>
      <c r="GNG209" s="196"/>
      <c r="GNH209" s="196"/>
      <c r="GNI209" s="196"/>
      <c r="GWI209" s="196"/>
      <c r="GWJ209" s="196"/>
      <c r="GWR209" s="196"/>
      <c r="GWS209" s="196"/>
      <c r="GWT209" s="196"/>
      <c r="GWU209" s="196"/>
      <c r="GWV209" s="196"/>
      <c r="GWW209" s="196"/>
      <c r="GWX209" s="196"/>
      <c r="GWY209" s="196"/>
      <c r="GWZ209" s="196"/>
      <c r="GXA209" s="196"/>
      <c r="GXB209" s="196"/>
      <c r="GXC209" s="196"/>
      <c r="GXD209" s="196"/>
      <c r="GXE209" s="196"/>
      <c r="HGE209" s="196"/>
      <c r="HGF209" s="196"/>
      <c r="HGN209" s="196"/>
      <c r="HGO209" s="196"/>
      <c r="HGP209" s="196"/>
      <c r="HGQ209" s="196"/>
      <c r="HGR209" s="196"/>
      <c r="HGS209" s="196"/>
      <c r="HGT209" s="196"/>
      <c r="HGU209" s="196"/>
      <c r="HGV209" s="196"/>
      <c r="HGW209" s="196"/>
      <c r="HGX209" s="196"/>
      <c r="HGY209" s="196"/>
      <c r="HGZ209" s="196"/>
      <c r="HHA209" s="196"/>
      <c r="HQA209" s="196"/>
      <c r="HQB209" s="196"/>
      <c r="HQJ209" s="196"/>
      <c r="HQK209" s="196"/>
      <c r="HQL209" s="196"/>
      <c r="HQM209" s="196"/>
      <c r="HQN209" s="196"/>
      <c r="HQO209" s="196"/>
      <c r="HQP209" s="196"/>
      <c r="HQQ209" s="196"/>
      <c r="HQR209" s="196"/>
      <c r="HQS209" s="196"/>
      <c r="HQT209" s="196"/>
      <c r="HQU209" s="196"/>
      <c r="HQV209" s="196"/>
      <c r="HQW209" s="196"/>
      <c r="HZW209" s="196"/>
      <c r="HZX209" s="196"/>
      <c r="IAF209" s="196"/>
      <c r="IAG209" s="196"/>
      <c r="IAH209" s="196"/>
      <c r="IAI209" s="196"/>
      <c r="IAJ209" s="196"/>
      <c r="IAK209" s="196"/>
      <c r="IAL209" s="196"/>
      <c r="IAM209" s="196"/>
      <c r="IAN209" s="196"/>
      <c r="IAO209" s="196"/>
      <c r="IAP209" s="196"/>
      <c r="IAQ209" s="196"/>
      <c r="IAR209" s="196"/>
      <c r="IAS209" s="196"/>
      <c r="IJS209" s="196"/>
      <c r="IJT209" s="196"/>
      <c r="IKB209" s="196"/>
      <c r="IKC209" s="196"/>
      <c r="IKD209" s="196"/>
      <c r="IKE209" s="196"/>
      <c r="IKF209" s="196"/>
      <c r="IKG209" s="196"/>
      <c r="IKH209" s="196"/>
      <c r="IKI209" s="196"/>
      <c r="IKJ209" s="196"/>
      <c r="IKK209" s="196"/>
      <c r="IKL209" s="196"/>
      <c r="IKM209" s="196"/>
      <c r="IKN209" s="196"/>
      <c r="IKO209" s="196"/>
      <c r="ITO209" s="196"/>
      <c r="ITP209" s="196"/>
      <c r="ITX209" s="196"/>
      <c r="ITY209" s="196"/>
      <c r="ITZ209" s="196"/>
      <c r="IUA209" s="196"/>
      <c r="IUB209" s="196"/>
      <c r="IUC209" s="196"/>
      <c r="IUD209" s="196"/>
      <c r="IUE209" s="196"/>
      <c r="IUF209" s="196"/>
      <c r="IUG209" s="196"/>
      <c r="IUH209" s="196"/>
      <c r="IUI209" s="196"/>
      <c r="IUJ209" s="196"/>
      <c r="IUK209" s="196"/>
      <c r="JDK209" s="196"/>
      <c r="JDL209" s="196"/>
      <c r="JDT209" s="196"/>
      <c r="JDU209" s="196"/>
      <c r="JDV209" s="196"/>
      <c r="JDW209" s="196"/>
      <c r="JDX209" s="196"/>
      <c r="JDY209" s="196"/>
      <c r="JDZ209" s="196"/>
      <c r="JEA209" s="196"/>
      <c r="JEB209" s="196"/>
      <c r="JEC209" s="196"/>
      <c r="JED209" s="196"/>
      <c r="JEE209" s="196"/>
      <c r="JEF209" s="196"/>
      <c r="JEG209" s="196"/>
      <c r="JNG209" s="196"/>
      <c r="JNH209" s="196"/>
      <c r="JNP209" s="196"/>
      <c r="JNQ209" s="196"/>
      <c r="JNR209" s="196"/>
      <c r="JNS209" s="196"/>
      <c r="JNT209" s="196"/>
      <c r="JNU209" s="196"/>
      <c r="JNV209" s="196"/>
      <c r="JNW209" s="196"/>
      <c r="JNX209" s="196"/>
      <c r="JNY209" s="196"/>
      <c r="JNZ209" s="196"/>
      <c r="JOA209" s="196"/>
      <c r="JOB209" s="196"/>
      <c r="JOC209" s="196"/>
      <c r="JXC209" s="196"/>
      <c r="JXD209" s="196"/>
      <c r="JXL209" s="196"/>
      <c r="JXM209" s="196"/>
      <c r="JXN209" s="196"/>
      <c r="JXO209" s="196"/>
      <c r="JXP209" s="196"/>
      <c r="JXQ209" s="196"/>
      <c r="JXR209" s="196"/>
      <c r="JXS209" s="196"/>
      <c r="JXT209" s="196"/>
      <c r="JXU209" s="196"/>
      <c r="JXV209" s="196"/>
      <c r="JXW209" s="196"/>
      <c r="JXX209" s="196"/>
      <c r="JXY209" s="196"/>
      <c r="KGY209" s="196"/>
      <c r="KGZ209" s="196"/>
      <c r="KHH209" s="196"/>
      <c r="KHI209" s="196"/>
      <c r="KHJ209" s="196"/>
      <c r="KHK209" s="196"/>
      <c r="KHL209" s="196"/>
      <c r="KHM209" s="196"/>
      <c r="KHN209" s="196"/>
      <c r="KHO209" s="196"/>
      <c r="KHP209" s="196"/>
      <c r="KHQ209" s="196"/>
      <c r="KHR209" s="196"/>
      <c r="KHS209" s="196"/>
      <c r="KHT209" s="196"/>
      <c r="KHU209" s="196"/>
      <c r="KQU209" s="196"/>
      <c r="KQV209" s="196"/>
      <c r="KRD209" s="196"/>
      <c r="KRE209" s="196"/>
      <c r="KRF209" s="196"/>
      <c r="KRG209" s="196"/>
      <c r="KRH209" s="196"/>
      <c r="KRI209" s="196"/>
      <c r="KRJ209" s="196"/>
      <c r="KRK209" s="196"/>
      <c r="KRL209" s="196"/>
      <c r="KRM209" s="196"/>
      <c r="KRN209" s="196"/>
      <c r="KRO209" s="196"/>
      <c r="KRP209" s="196"/>
      <c r="KRQ209" s="196"/>
      <c r="LAQ209" s="196"/>
      <c r="LAR209" s="196"/>
      <c r="LAZ209" s="196"/>
      <c r="LBA209" s="196"/>
      <c r="LBB209" s="196"/>
      <c r="LBC209" s="196"/>
      <c r="LBD209" s="196"/>
      <c r="LBE209" s="196"/>
      <c r="LBF209" s="196"/>
      <c r="LBG209" s="196"/>
      <c r="LBH209" s="196"/>
      <c r="LBI209" s="196"/>
      <c r="LBJ209" s="196"/>
      <c r="LBK209" s="196"/>
      <c r="LBL209" s="196"/>
      <c r="LBM209" s="196"/>
      <c r="LKM209" s="196"/>
      <c r="LKN209" s="196"/>
      <c r="LKV209" s="196"/>
      <c r="LKW209" s="196"/>
      <c r="LKX209" s="196"/>
      <c r="LKY209" s="196"/>
      <c r="LKZ209" s="196"/>
      <c r="LLA209" s="196"/>
      <c r="LLB209" s="196"/>
      <c r="LLC209" s="196"/>
      <c r="LLD209" s="196"/>
      <c r="LLE209" s="196"/>
      <c r="LLF209" s="196"/>
      <c r="LLG209" s="196"/>
      <c r="LLH209" s="196"/>
      <c r="LLI209" s="196"/>
      <c r="LUI209" s="196"/>
      <c r="LUJ209" s="196"/>
      <c r="LUR209" s="196"/>
      <c r="LUS209" s="196"/>
      <c r="LUT209" s="196"/>
      <c r="LUU209" s="196"/>
      <c r="LUV209" s="196"/>
      <c r="LUW209" s="196"/>
      <c r="LUX209" s="196"/>
      <c r="LUY209" s="196"/>
      <c r="LUZ209" s="196"/>
      <c r="LVA209" s="196"/>
      <c r="LVB209" s="196"/>
      <c r="LVC209" s="196"/>
      <c r="LVD209" s="196"/>
      <c r="LVE209" s="196"/>
      <c r="MEE209" s="196"/>
      <c r="MEF209" s="196"/>
      <c r="MEN209" s="196"/>
      <c r="MEO209" s="196"/>
      <c r="MEP209" s="196"/>
      <c r="MEQ209" s="196"/>
      <c r="MER209" s="196"/>
      <c r="MES209" s="196"/>
      <c r="MET209" s="196"/>
      <c r="MEU209" s="196"/>
      <c r="MEV209" s="196"/>
      <c r="MEW209" s="196"/>
      <c r="MEX209" s="196"/>
      <c r="MEY209" s="196"/>
      <c r="MEZ209" s="196"/>
      <c r="MFA209" s="196"/>
      <c r="MOA209" s="196"/>
      <c r="MOB209" s="196"/>
      <c r="MOJ209" s="196"/>
      <c r="MOK209" s="196"/>
      <c r="MOL209" s="196"/>
      <c r="MOM209" s="196"/>
      <c r="MON209" s="196"/>
      <c r="MOO209" s="196"/>
      <c r="MOP209" s="196"/>
      <c r="MOQ209" s="196"/>
      <c r="MOR209" s="196"/>
      <c r="MOS209" s="196"/>
      <c r="MOT209" s="196"/>
      <c r="MOU209" s="196"/>
      <c r="MOV209" s="196"/>
      <c r="MOW209" s="196"/>
      <c r="MXW209" s="196"/>
      <c r="MXX209" s="196"/>
      <c r="MYF209" s="196"/>
      <c r="MYG209" s="196"/>
      <c r="MYH209" s="196"/>
      <c r="MYI209" s="196"/>
      <c r="MYJ209" s="196"/>
      <c r="MYK209" s="196"/>
      <c r="MYL209" s="196"/>
      <c r="MYM209" s="196"/>
      <c r="MYN209" s="196"/>
      <c r="MYO209" s="196"/>
      <c r="MYP209" s="196"/>
      <c r="MYQ209" s="196"/>
      <c r="MYR209" s="196"/>
      <c r="MYS209" s="196"/>
      <c r="NHS209" s="196"/>
      <c r="NHT209" s="196"/>
      <c r="NIB209" s="196"/>
      <c r="NIC209" s="196"/>
      <c r="NID209" s="196"/>
      <c r="NIE209" s="196"/>
      <c r="NIF209" s="196"/>
      <c r="NIG209" s="196"/>
      <c r="NIH209" s="196"/>
      <c r="NII209" s="196"/>
      <c r="NIJ209" s="196"/>
      <c r="NIK209" s="196"/>
      <c r="NIL209" s="196"/>
      <c r="NIM209" s="196"/>
      <c r="NIN209" s="196"/>
      <c r="NIO209" s="196"/>
      <c r="NRO209" s="196"/>
      <c r="NRP209" s="196"/>
      <c r="NRX209" s="196"/>
      <c r="NRY209" s="196"/>
      <c r="NRZ209" s="196"/>
      <c r="NSA209" s="196"/>
      <c r="NSB209" s="196"/>
      <c r="NSC209" s="196"/>
      <c r="NSD209" s="196"/>
      <c r="NSE209" s="196"/>
      <c r="NSF209" s="196"/>
      <c r="NSG209" s="196"/>
      <c r="NSH209" s="196"/>
      <c r="NSI209" s="196"/>
      <c r="NSJ209" s="196"/>
      <c r="NSK209" s="196"/>
      <c r="OBK209" s="196"/>
      <c r="OBL209" s="196"/>
      <c r="OBT209" s="196"/>
      <c r="OBU209" s="196"/>
      <c r="OBV209" s="196"/>
      <c r="OBW209" s="196"/>
      <c r="OBX209" s="196"/>
      <c r="OBY209" s="196"/>
      <c r="OBZ209" s="196"/>
      <c r="OCA209" s="196"/>
      <c r="OCB209" s="196"/>
      <c r="OCC209" s="196"/>
      <c r="OCD209" s="196"/>
      <c r="OCE209" s="196"/>
      <c r="OCF209" s="196"/>
      <c r="OCG209" s="196"/>
      <c r="OLG209" s="196"/>
      <c r="OLH209" s="196"/>
      <c r="OLP209" s="196"/>
      <c r="OLQ209" s="196"/>
      <c r="OLR209" s="196"/>
      <c r="OLS209" s="196"/>
      <c r="OLT209" s="196"/>
      <c r="OLU209" s="196"/>
      <c r="OLV209" s="196"/>
      <c r="OLW209" s="196"/>
      <c r="OLX209" s="196"/>
      <c r="OLY209" s="196"/>
      <c r="OLZ209" s="196"/>
      <c r="OMA209" s="196"/>
      <c r="OMB209" s="196"/>
      <c r="OMC209" s="196"/>
      <c r="OVC209" s="196"/>
      <c r="OVD209" s="196"/>
      <c r="OVL209" s="196"/>
      <c r="OVM209" s="196"/>
      <c r="OVN209" s="196"/>
      <c r="OVO209" s="196"/>
      <c r="OVP209" s="196"/>
      <c r="OVQ209" s="196"/>
      <c r="OVR209" s="196"/>
      <c r="OVS209" s="196"/>
      <c r="OVT209" s="196"/>
      <c r="OVU209" s="196"/>
      <c r="OVV209" s="196"/>
      <c r="OVW209" s="196"/>
      <c r="OVX209" s="196"/>
      <c r="OVY209" s="196"/>
      <c r="PEY209" s="196"/>
      <c r="PEZ209" s="196"/>
      <c r="PFH209" s="196"/>
      <c r="PFI209" s="196"/>
      <c r="PFJ209" s="196"/>
      <c r="PFK209" s="196"/>
      <c r="PFL209" s="196"/>
      <c r="PFM209" s="196"/>
      <c r="PFN209" s="196"/>
      <c r="PFO209" s="196"/>
      <c r="PFP209" s="196"/>
      <c r="PFQ209" s="196"/>
      <c r="PFR209" s="196"/>
      <c r="PFS209" s="196"/>
      <c r="PFT209" s="196"/>
      <c r="PFU209" s="196"/>
      <c r="POU209" s="196"/>
      <c r="POV209" s="196"/>
      <c r="PPD209" s="196"/>
      <c r="PPE209" s="196"/>
      <c r="PPF209" s="196"/>
      <c r="PPG209" s="196"/>
      <c r="PPH209" s="196"/>
      <c r="PPI209" s="196"/>
      <c r="PPJ209" s="196"/>
      <c r="PPK209" s="196"/>
      <c r="PPL209" s="196"/>
      <c r="PPM209" s="196"/>
      <c r="PPN209" s="196"/>
      <c r="PPO209" s="196"/>
      <c r="PPP209" s="196"/>
      <c r="PPQ209" s="196"/>
      <c r="PYQ209" s="196"/>
      <c r="PYR209" s="196"/>
      <c r="PYZ209" s="196"/>
      <c r="PZA209" s="196"/>
      <c r="PZB209" s="196"/>
      <c r="PZC209" s="196"/>
      <c r="PZD209" s="196"/>
      <c r="PZE209" s="196"/>
      <c r="PZF209" s="196"/>
      <c r="PZG209" s="196"/>
      <c r="PZH209" s="196"/>
      <c r="PZI209" s="196"/>
      <c r="PZJ209" s="196"/>
      <c r="PZK209" s="196"/>
      <c r="PZL209" s="196"/>
      <c r="PZM209" s="196"/>
      <c r="QIM209" s="196"/>
      <c r="QIN209" s="196"/>
      <c r="QIV209" s="196"/>
      <c r="QIW209" s="196"/>
      <c r="QIX209" s="196"/>
      <c r="QIY209" s="196"/>
      <c r="QIZ209" s="196"/>
      <c r="QJA209" s="196"/>
      <c r="QJB209" s="196"/>
      <c r="QJC209" s="196"/>
      <c r="QJD209" s="196"/>
      <c r="QJE209" s="196"/>
      <c r="QJF209" s="196"/>
      <c r="QJG209" s="196"/>
      <c r="QJH209" s="196"/>
      <c r="QJI209" s="196"/>
      <c r="QSI209" s="196"/>
      <c r="QSJ209" s="196"/>
      <c r="QSR209" s="196"/>
      <c r="QSS209" s="196"/>
      <c r="QST209" s="196"/>
      <c r="QSU209" s="196"/>
      <c r="QSV209" s="196"/>
      <c r="QSW209" s="196"/>
      <c r="QSX209" s="196"/>
      <c r="QSY209" s="196"/>
      <c r="QSZ209" s="196"/>
      <c r="QTA209" s="196"/>
      <c r="QTB209" s="196"/>
      <c r="QTC209" s="196"/>
      <c r="QTD209" s="196"/>
      <c r="QTE209" s="196"/>
      <c r="RCE209" s="196"/>
      <c r="RCF209" s="196"/>
      <c r="RCN209" s="196"/>
      <c r="RCO209" s="196"/>
      <c r="RCP209" s="196"/>
      <c r="RCQ209" s="196"/>
      <c r="RCR209" s="196"/>
      <c r="RCS209" s="196"/>
      <c r="RCT209" s="196"/>
      <c r="RCU209" s="196"/>
      <c r="RCV209" s="196"/>
      <c r="RCW209" s="196"/>
      <c r="RCX209" s="196"/>
      <c r="RCY209" s="196"/>
      <c r="RCZ209" s="196"/>
      <c r="RDA209" s="196"/>
      <c r="RMA209" s="196"/>
      <c r="RMB209" s="196"/>
      <c r="RMJ209" s="196"/>
      <c r="RMK209" s="196"/>
      <c r="RML209" s="196"/>
      <c r="RMM209" s="196"/>
      <c r="RMN209" s="196"/>
      <c r="RMO209" s="196"/>
      <c r="RMP209" s="196"/>
      <c r="RMQ209" s="196"/>
      <c r="RMR209" s="196"/>
      <c r="RMS209" s="196"/>
      <c r="RMT209" s="196"/>
      <c r="RMU209" s="196"/>
      <c r="RMV209" s="196"/>
      <c r="RMW209" s="196"/>
      <c r="RVW209" s="196"/>
      <c r="RVX209" s="196"/>
      <c r="RWF209" s="196"/>
      <c r="RWG209" s="196"/>
      <c r="RWH209" s="196"/>
      <c r="RWI209" s="196"/>
      <c r="RWJ209" s="196"/>
      <c r="RWK209" s="196"/>
      <c r="RWL209" s="196"/>
      <c r="RWM209" s="196"/>
      <c r="RWN209" s="196"/>
      <c r="RWO209" s="196"/>
      <c r="RWP209" s="196"/>
      <c r="RWQ209" s="196"/>
      <c r="RWR209" s="196"/>
      <c r="RWS209" s="196"/>
      <c r="SFS209" s="196"/>
      <c r="SFT209" s="196"/>
      <c r="SGB209" s="196"/>
      <c r="SGC209" s="196"/>
      <c r="SGD209" s="196"/>
      <c r="SGE209" s="196"/>
      <c r="SGF209" s="196"/>
      <c r="SGG209" s="196"/>
      <c r="SGH209" s="196"/>
      <c r="SGI209" s="196"/>
      <c r="SGJ209" s="196"/>
      <c r="SGK209" s="196"/>
      <c r="SGL209" s="196"/>
      <c r="SGM209" s="196"/>
      <c r="SGN209" s="196"/>
      <c r="SGO209" s="196"/>
      <c r="SPO209" s="196"/>
      <c r="SPP209" s="196"/>
      <c r="SPX209" s="196"/>
      <c r="SPY209" s="196"/>
      <c r="SPZ209" s="196"/>
      <c r="SQA209" s="196"/>
      <c r="SQB209" s="196"/>
      <c r="SQC209" s="196"/>
      <c r="SQD209" s="196"/>
      <c r="SQE209" s="196"/>
      <c r="SQF209" s="196"/>
      <c r="SQG209" s="196"/>
      <c r="SQH209" s="196"/>
      <c r="SQI209" s="196"/>
      <c r="SQJ209" s="196"/>
      <c r="SQK209" s="196"/>
      <c r="SZK209" s="196"/>
      <c r="SZL209" s="196"/>
      <c r="SZT209" s="196"/>
      <c r="SZU209" s="196"/>
      <c r="SZV209" s="196"/>
      <c r="SZW209" s="196"/>
      <c r="SZX209" s="196"/>
      <c r="SZY209" s="196"/>
      <c r="SZZ209" s="196"/>
      <c r="TAA209" s="196"/>
      <c r="TAB209" s="196"/>
      <c r="TAC209" s="196"/>
      <c r="TAD209" s="196"/>
      <c r="TAE209" s="196"/>
      <c r="TAF209" s="196"/>
      <c r="TAG209" s="196"/>
      <c r="TJG209" s="196"/>
      <c r="TJH209" s="196"/>
      <c r="TJP209" s="196"/>
      <c r="TJQ209" s="196"/>
      <c r="TJR209" s="196"/>
      <c r="TJS209" s="196"/>
      <c r="TJT209" s="196"/>
      <c r="TJU209" s="196"/>
      <c r="TJV209" s="196"/>
      <c r="TJW209" s="196"/>
      <c r="TJX209" s="196"/>
      <c r="TJY209" s="196"/>
      <c r="TJZ209" s="196"/>
      <c r="TKA209" s="196"/>
      <c r="TKB209" s="196"/>
      <c r="TKC209" s="196"/>
      <c r="TTC209" s="196"/>
      <c r="TTD209" s="196"/>
      <c r="TTL209" s="196"/>
      <c r="TTM209" s="196"/>
      <c r="TTN209" s="196"/>
      <c r="TTO209" s="196"/>
      <c r="TTP209" s="196"/>
      <c r="TTQ209" s="196"/>
      <c r="TTR209" s="196"/>
      <c r="TTS209" s="196"/>
      <c r="TTT209" s="196"/>
      <c r="TTU209" s="196"/>
      <c r="TTV209" s="196"/>
      <c r="TTW209" s="196"/>
      <c r="TTX209" s="196"/>
      <c r="TTY209" s="196"/>
      <c r="UCY209" s="196"/>
      <c r="UCZ209" s="196"/>
      <c r="UDH209" s="196"/>
      <c r="UDI209" s="196"/>
      <c r="UDJ209" s="196"/>
      <c r="UDK209" s="196"/>
      <c r="UDL209" s="196"/>
      <c r="UDM209" s="196"/>
      <c r="UDN209" s="196"/>
      <c r="UDO209" s="196"/>
      <c r="UDP209" s="196"/>
      <c r="UDQ209" s="196"/>
      <c r="UDR209" s="196"/>
      <c r="UDS209" s="196"/>
      <c r="UDT209" s="196"/>
      <c r="UDU209" s="196"/>
      <c r="UMU209" s="196"/>
      <c r="UMV209" s="196"/>
      <c r="UND209" s="196"/>
      <c r="UNE209" s="196"/>
      <c r="UNF209" s="196"/>
      <c r="UNG209" s="196"/>
      <c r="UNH209" s="196"/>
      <c r="UNI209" s="196"/>
      <c r="UNJ209" s="196"/>
      <c r="UNK209" s="196"/>
      <c r="UNL209" s="196"/>
      <c r="UNM209" s="196"/>
      <c r="UNN209" s="196"/>
      <c r="UNO209" s="196"/>
      <c r="UNP209" s="196"/>
      <c r="UNQ209" s="196"/>
      <c r="UWQ209" s="196"/>
      <c r="UWR209" s="196"/>
      <c r="UWZ209" s="196"/>
      <c r="UXA209" s="196"/>
      <c r="UXB209" s="196"/>
      <c r="UXC209" s="196"/>
      <c r="UXD209" s="196"/>
      <c r="UXE209" s="196"/>
      <c r="UXF209" s="196"/>
      <c r="UXG209" s="196"/>
      <c r="UXH209" s="196"/>
      <c r="UXI209" s="196"/>
      <c r="UXJ209" s="196"/>
      <c r="UXK209" s="196"/>
      <c r="UXL209" s="196"/>
      <c r="UXM209" s="196"/>
      <c r="VGM209" s="196"/>
      <c r="VGN209" s="196"/>
      <c r="VGV209" s="196"/>
      <c r="VGW209" s="196"/>
      <c r="VGX209" s="196"/>
      <c r="VGY209" s="196"/>
      <c r="VGZ209" s="196"/>
      <c r="VHA209" s="196"/>
      <c r="VHB209" s="196"/>
      <c r="VHC209" s="196"/>
      <c r="VHD209" s="196"/>
      <c r="VHE209" s="196"/>
      <c r="VHF209" s="196"/>
      <c r="VHG209" s="196"/>
      <c r="VHH209" s="196"/>
      <c r="VHI209" s="196"/>
      <c r="VQI209" s="196"/>
      <c r="VQJ209" s="196"/>
      <c r="VQR209" s="196"/>
      <c r="VQS209" s="196"/>
      <c r="VQT209" s="196"/>
      <c r="VQU209" s="196"/>
      <c r="VQV209" s="196"/>
      <c r="VQW209" s="196"/>
      <c r="VQX209" s="196"/>
      <c r="VQY209" s="196"/>
      <c r="VQZ209" s="196"/>
      <c r="VRA209" s="196"/>
      <c r="VRB209" s="196"/>
      <c r="VRC209" s="196"/>
      <c r="VRD209" s="196"/>
      <c r="VRE209" s="196"/>
      <c r="WAE209" s="196"/>
      <c r="WAF209" s="196"/>
      <c r="WAN209" s="196"/>
      <c r="WAO209" s="196"/>
      <c r="WAP209" s="196"/>
      <c r="WAQ209" s="196"/>
      <c r="WAR209" s="196"/>
      <c r="WAS209" s="196"/>
      <c r="WAT209" s="196"/>
      <c r="WAU209" s="196"/>
      <c r="WAV209" s="196"/>
      <c r="WAW209" s="196"/>
      <c r="WAX209" s="196"/>
      <c r="WAY209" s="196"/>
      <c r="WAZ209" s="196"/>
      <c r="WBA209" s="196"/>
      <c r="WKA209" s="196"/>
      <c r="WKB209" s="196"/>
      <c r="WKJ209" s="196"/>
      <c r="WKK209" s="196"/>
      <c r="WKL209" s="196"/>
      <c r="WKM209" s="196"/>
      <c r="WKN209" s="196"/>
      <c r="WKO209" s="196"/>
      <c r="WKP209" s="196"/>
      <c r="WKQ209" s="196"/>
      <c r="WKR209" s="196"/>
      <c r="WKS209" s="196"/>
      <c r="WKT209" s="196"/>
      <c r="WKU209" s="196"/>
      <c r="WKV209" s="196"/>
      <c r="WKW209" s="196"/>
      <c r="WTW209" s="196"/>
      <c r="WTX209" s="196"/>
      <c r="WUF209" s="196"/>
      <c r="WUG209" s="196"/>
      <c r="WUH209" s="196"/>
      <c r="WUI209" s="196"/>
      <c r="WUJ209" s="196"/>
      <c r="WUK209" s="196"/>
      <c r="WUL209" s="196"/>
      <c r="WUM209" s="196"/>
      <c r="WUN209" s="196"/>
      <c r="WUO209" s="196"/>
      <c r="WUP209" s="196"/>
      <c r="WUQ209" s="196"/>
      <c r="WUR209" s="196"/>
      <c r="WUS209" s="196"/>
    </row>
    <row r="210" spans="1:1009 1243:2033 2267:3057 3291:4081 4315:5105 5339:6129 6363:7153 7387:8177 8411:9201 9435:10225 10459:11249 11483:12273 12507:13297 13531:14321 14555:15345 15579:16113" s="190" customFormat="1" ht="39" hidden="1" customHeight="1" outlineLevel="1" x14ac:dyDescent="0.25">
      <c r="A210" s="78"/>
      <c r="B210" s="194" t="s">
        <v>199</v>
      </c>
      <c r="C210" s="72"/>
      <c r="D210" s="102">
        <v>761.22199999999998</v>
      </c>
      <c r="E210" s="102">
        <v>697.50599999999997</v>
      </c>
      <c r="F210" s="73">
        <v>63.716000000000008</v>
      </c>
      <c r="G210" s="231">
        <v>0</v>
      </c>
      <c r="H210" s="129">
        <v>0</v>
      </c>
      <c r="I210" s="153">
        <f t="shared" si="10"/>
        <v>0</v>
      </c>
      <c r="J210" s="149"/>
      <c r="K210" s="149"/>
      <c r="L210" s="149"/>
      <c r="M210" s="149"/>
      <c r="N210" s="70">
        <v>833</v>
      </c>
      <c r="HK210" s="191"/>
      <c r="HL210" s="191"/>
      <c r="HT210" s="191"/>
      <c r="HU210" s="191"/>
      <c r="HV210" s="191"/>
      <c r="HW210" s="191"/>
      <c r="HX210" s="191"/>
      <c r="HY210" s="191"/>
      <c r="HZ210" s="191"/>
      <c r="IA210" s="191"/>
      <c r="IB210" s="191"/>
      <c r="IC210" s="191"/>
      <c r="ID210" s="191"/>
      <c r="IE210" s="191"/>
      <c r="IF210" s="191"/>
      <c r="IG210" s="191"/>
      <c r="RG210" s="191"/>
      <c r="RH210" s="191"/>
      <c r="RP210" s="191"/>
      <c r="RQ210" s="191"/>
      <c r="RR210" s="191"/>
      <c r="RS210" s="191"/>
      <c r="RT210" s="191"/>
      <c r="RU210" s="191"/>
      <c r="RV210" s="191"/>
      <c r="RW210" s="191"/>
      <c r="RX210" s="191"/>
      <c r="RY210" s="191"/>
      <c r="RZ210" s="191"/>
      <c r="SA210" s="191"/>
      <c r="SB210" s="191"/>
      <c r="SC210" s="191"/>
      <c r="ABC210" s="191"/>
      <c r="ABD210" s="191"/>
      <c r="ABL210" s="191"/>
      <c r="ABM210" s="191"/>
      <c r="ABN210" s="191"/>
      <c r="ABO210" s="191"/>
      <c r="ABP210" s="191"/>
      <c r="ABQ210" s="191"/>
      <c r="ABR210" s="191"/>
      <c r="ABS210" s="191"/>
      <c r="ABT210" s="191"/>
      <c r="ABU210" s="191"/>
      <c r="ABV210" s="191"/>
      <c r="ABW210" s="191"/>
      <c r="ABX210" s="191"/>
      <c r="ABY210" s="191"/>
      <c r="AKY210" s="191"/>
      <c r="AKZ210" s="191"/>
      <c r="ALH210" s="191"/>
      <c r="ALI210" s="191"/>
      <c r="ALJ210" s="191"/>
      <c r="ALK210" s="191"/>
      <c r="ALL210" s="191"/>
      <c r="ALM210" s="191"/>
      <c r="ALN210" s="191"/>
      <c r="ALO210" s="191"/>
      <c r="ALP210" s="191"/>
      <c r="ALQ210" s="191"/>
      <c r="ALR210" s="191"/>
      <c r="ALS210" s="191"/>
      <c r="ALT210" s="191"/>
      <c r="ALU210" s="191"/>
      <c r="AUU210" s="191"/>
      <c r="AUV210" s="191"/>
      <c r="AVD210" s="191"/>
      <c r="AVE210" s="191"/>
      <c r="AVF210" s="191"/>
      <c r="AVG210" s="191"/>
      <c r="AVH210" s="191"/>
      <c r="AVI210" s="191"/>
      <c r="AVJ210" s="191"/>
      <c r="AVK210" s="191"/>
      <c r="AVL210" s="191"/>
      <c r="AVM210" s="191"/>
      <c r="AVN210" s="191"/>
      <c r="AVO210" s="191"/>
      <c r="AVP210" s="191"/>
      <c r="AVQ210" s="191"/>
      <c r="BEQ210" s="191"/>
      <c r="BER210" s="191"/>
      <c r="BEZ210" s="191"/>
      <c r="BFA210" s="191"/>
      <c r="BFB210" s="191"/>
      <c r="BFC210" s="191"/>
      <c r="BFD210" s="191"/>
      <c r="BFE210" s="191"/>
      <c r="BFF210" s="191"/>
      <c r="BFG210" s="191"/>
      <c r="BFH210" s="191"/>
      <c r="BFI210" s="191"/>
      <c r="BFJ210" s="191"/>
      <c r="BFK210" s="191"/>
      <c r="BFL210" s="191"/>
      <c r="BFM210" s="191"/>
      <c r="BOM210" s="191"/>
      <c r="BON210" s="191"/>
      <c r="BOV210" s="191"/>
      <c r="BOW210" s="191"/>
      <c r="BOX210" s="191"/>
      <c r="BOY210" s="191"/>
      <c r="BOZ210" s="191"/>
      <c r="BPA210" s="191"/>
      <c r="BPB210" s="191"/>
      <c r="BPC210" s="191"/>
      <c r="BPD210" s="191"/>
      <c r="BPE210" s="191"/>
      <c r="BPF210" s="191"/>
      <c r="BPG210" s="191"/>
      <c r="BPH210" s="191"/>
      <c r="BPI210" s="191"/>
      <c r="BYI210" s="191"/>
      <c r="BYJ210" s="191"/>
      <c r="BYR210" s="191"/>
      <c r="BYS210" s="191"/>
      <c r="BYT210" s="191"/>
      <c r="BYU210" s="191"/>
      <c r="BYV210" s="191"/>
      <c r="BYW210" s="191"/>
      <c r="BYX210" s="191"/>
      <c r="BYY210" s="191"/>
      <c r="BYZ210" s="191"/>
      <c r="BZA210" s="191"/>
      <c r="BZB210" s="191"/>
      <c r="BZC210" s="191"/>
      <c r="BZD210" s="191"/>
      <c r="BZE210" s="191"/>
      <c r="CIE210" s="191"/>
      <c r="CIF210" s="191"/>
      <c r="CIN210" s="191"/>
      <c r="CIO210" s="191"/>
      <c r="CIP210" s="191"/>
      <c r="CIQ210" s="191"/>
      <c r="CIR210" s="191"/>
      <c r="CIS210" s="191"/>
      <c r="CIT210" s="191"/>
      <c r="CIU210" s="191"/>
      <c r="CIV210" s="191"/>
      <c r="CIW210" s="191"/>
      <c r="CIX210" s="191"/>
      <c r="CIY210" s="191"/>
      <c r="CIZ210" s="191"/>
      <c r="CJA210" s="191"/>
      <c r="CSA210" s="191"/>
      <c r="CSB210" s="191"/>
      <c r="CSJ210" s="191"/>
      <c r="CSK210" s="191"/>
      <c r="CSL210" s="191"/>
      <c r="CSM210" s="191"/>
      <c r="CSN210" s="191"/>
      <c r="CSO210" s="191"/>
      <c r="CSP210" s="191"/>
      <c r="CSQ210" s="191"/>
      <c r="CSR210" s="191"/>
      <c r="CSS210" s="191"/>
      <c r="CST210" s="191"/>
      <c r="CSU210" s="191"/>
      <c r="CSV210" s="191"/>
      <c r="CSW210" s="191"/>
      <c r="DBW210" s="191"/>
      <c r="DBX210" s="191"/>
      <c r="DCF210" s="191"/>
      <c r="DCG210" s="191"/>
      <c r="DCH210" s="191"/>
      <c r="DCI210" s="191"/>
      <c r="DCJ210" s="191"/>
      <c r="DCK210" s="191"/>
      <c r="DCL210" s="191"/>
      <c r="DCM210" s="191"/>
      <c r="DCN210" s="191"/>
      <c r="DCO210" s="191"/>
      <c r="DCP210" s="191"/>
      <c r="DCQ210" s="191"/>
      <c r="DCR210" s="191"/>
      <c r="DCS210" s="191"/>
      <c r="DLS210" s="191"/>
      <c r="DLT210" s="191"/>
      <c r="DMB210" s="191"/>
      <c r="DMC210" s="191"/>
      <c r="DMD210" s="191"/>
      <c r="DME210" s="191"/>
      <c r="DMF210" s="191"/>
      <c r="DMG210" s="191"/>
      <c r="DMH210" s="191"/>
      <c r="DMI210" s="191"/>
      <c r="DMJ210" s="191"/>
      <c r="DMK210" s="191"/>
      <c r="DML210" s="191"/>
      <c r="DMM210" s="191"/>
      <c r="DMN210" s="191"/>
      <c r="DMO210" s="191"/>
      <c r="DVO210" s="191"/>
      <c r="DVP210" s="191"/>
      <c r="DVX210" s="191"/>
      <c r="DVY210" s="191"/>
      <c r="DVZ210" s="191"/>
      <c r="DWA210" s="191"/>
      <c r="DWB210" s="191"/>
      <c r="DWC210" s="191"/>
      <c r="DWD210" s="191"/>
      <c r="DWE210" s="191"/>
      <c r="DWF210" s="191"/>
      <c r="DWG210" s="191"/>
      <c r="DWH210" s="191"/>
      <c r="DWI210" s="191"/>
      <c r="DWJ210" s="191"/>
      <c r="DWK210" s="191"/>
      <c r="EFK210" s="191"/>
      <c r="EFL210" s="191"/>
      <c r="EFT210" s="191"/>
      <c r="EFU210" s="191"/>
      <c r="EFV210" s="191"/>
      <c r="EFW210" s="191"/>
      <c r="EFX210" s="191"/>
      <c r="EFY210" s="191"/>
      <c r="EFZ210" s="191"/>
      <c r="EGA210" s="191"/>
      <c r="EGB210" s="191"/>
      <c r="EGC210" s="191"/>
      <c r="EGD210" s="191"/>
      <c r="EGE210" s="191"/>
      <c r="EGF210" s="191"/>
      <c r="EGG210" s="191"/>
      <c r="EPG210" s="191"/>
      <c r="EPH210" s="191"/>
      <c r="EPP210" s="191"/>
      <c r="EPQ210" s="191"/>
      <c r="EPR210" s="191"/>
      <c r="EPS210" s="191"/>
      <c r="EPT210" s="191"/>
      <c r="EPU210" s="191"/>
      <c r="EPV210" s="191"/>
      <c r="EPW210" s="191"/>
      <c r="EPX210" s="191"/>
      <c r="EPY210" s="191"/>
      <c r="EPZ210" s="191"/>
      <c r="EQA210" s="191"/>
      <c r="EQB210" s="191"/>
      <c r="EQC210" s="191"/>
      <c r="EZC210" s="191"/>
      <c r="EZD210" s="191"/>
      <c r="EZL210" s="191"/>
      <c r="EZM210" s="191"/>
      <c r="EZN210" s="191"/>
      <c r="EZO210" s="191"/>
      <c r="EZP210" s="191"/>
      <c r="EZQ210" s="191"/>
      <c r="EZR210" s="191"/>
      <c r="EZS210" s="191"/>
      <c r="EZT210" s="191"/>
      <c r="EZU210" s="191"/>
      <c r="EZV210" s="191"/>
      <c r="EZW210" s="191"/>
      <c r="EZX210" s="191"/>
      <c r="EZY210" s="191"/>
      <c r="FIY210" s="191"/>
      <c r="FIZ210" s="191"/>
      <c r="FJH210" s="191"/>
      <c r="FJI210" s="191"/>
      <c r="FJJ210" s="191"/>
      <c r="FJK210" s="191"/>
      <c r="FJL210" s="191"/>
      <c r="FJM210" s="191"/>
      <c r="FJN210" s="191"/>
      <c r="FJO210" s="191"/>
      <c r="FJP210" s="191"/>
      <c r="FJQ210" s="191"/>
      <c r="FJR210" s="191"/>
      <c r="FJS210" s="191"/>
      <c r="FJT210" s="191"/>
      <c r="FJU210" s="191"/>
      <c r="FSU210" s="191"/>
      <c r="FSV210" s="191"/>
      <c r="FTD210" s="191"/>
      <c r="FTE210" s="191"/>
      <c r="FTF210" s="191"/>
      <c r="FTG210" s="191"/>
      <c r="FTH210" s="191"/>
      <c r="FTI210" s="191"/>
      <c r="FTJ210" s="191"/>
      <c r="FTK210" s="191"/>
      <c r="FTL210" s="191"/>
      <c r="FTM210" s="191"/>
      <c r="FTN210" s="191"/>
      <c r="FTO210" s="191"/>
      <c r="FTP210" s="191"/>
      <c r="FTQ210" s="191"/>
      <c r="GCQ210" s="191"/>
      <c r="GCR210" s="191"/>
      <c r="GCZ210" s="191"/>
      <c r="GDA210" s="191"/>
      <c r="GDB210" s="191"/>
      <c r="GDC210" s="191"/>
      <c r="GDD210" s="191"/>
      <c r="GDE210" s="191"/>
      <c r="GDF210" s="191"/>
      <c r="GDG210" s="191"/>
      <c r="GDH210" s="191"/>
      <c r="GDI210" s="191"/>
      <c r="GDJ210" s="191"/>
      <c r="GDK210" s="191"/>
      <c r="GDL210" s="191"/>
      <c r="GDM210" s="191"/>
      <c r="GMM210" s="191"/>
      <c r="GMN210" s="191"/>
      <c r="GMV210" s="191"/>
      <c r="GMW210" s="191"/>
      <c r="GMX210" s="191"/>
      <c r="GMY210" s="191"/>
      <c r="GMZ210" s="191"/>
      <c r="GNA210" s="191"/>
      <c r="GNB210" s="191"/>
      <c r="GNC210" s="191"/>
      <c r="GND210" s="191"/>
      <c r="GNE210" s="191"/>
      <c r="GNF210" s="191"/>
      <c r="GNG210" s="191"/>
      <c r="GNH210" s="191"/>
      <c r="GNI210" s="191"/>
      <c r="GWI210" s="191"/>
      <c r="GWJ210" s="191"/>
      <c r="GWR210" s="191"/>
      <c r="GWS210" s="191"/>
      <c r="GWT210" s="191"/>
      <c r="GWU210" s="191"/>
      <c r="GWV210" s="191"/>
      <c r="GWW210" s="191"/>
      <c r="GWX210" s="191"/>
      <c r="GWY210" s="191"/>
      <c r="GWZ210" s="191"/>
      <c r="GXA210" s="191"/>
      <c r="GXB210" s="191"/>
      <c r="GXC210" s="191"/>
      <c r="GXD210" s="191"/>
      <c r="GXE210" s="191"/>
      <c r="HGE210" s="191"/>
      <c r="HGF210" s="191"/>
      <c r="HGN210" s="191"/>
      <c r="HGO210" s="191"/>
      <c r="HGP210" s="191"/>
      <c r="HGQ210" s="191"/>
      <c r="HGR210" s="191"/>
      <c r="HGS210" s="191"/>
      <c r="HGT210" s="191"/>
      <c r="HGU210" s="191"/>
      <c r="HGV210" s="191"/>
      <c r="HGW210" s="191"/>
      <c r="HGX210" s="191"/>
      <c r="HGY210" s="191"/>
      <c r="HGZ210" s="191"/>
      <c r="HHA210" s="191"/>
      <c r="HQA210" s="191"/>
      <c r="HQB210" s="191"/>
      <c r="HQJ210" s="191"/>
      <c r="HQK210" s="191"/>
      <c r="HQL210" s="191"/>
      <c r="HQM210" s="191"/>
      <c r="HQN210" s="191"/>
      <c r="HQO210" s="191"/>
      <c r="HQP210" s="191"/>
      <c r="HQQ210" s="191"/>
      <c r="HQR210" s="191"/>
      <c r="HQS210" s="191"/>
      <c r="HQT210" s="191"/>
      <c r="HQU210" s="191"/>
      <c r="HQV210" s="191"/>
      <c r="HQW210" s="191"/>
      <c r="HZW210" s="191"/>
      <c r="HZX210" s="191"/>
      <c r="IAF210" s="191"/>
      <c r="IAG210" s="191"/>
      <c r="IAH210" s="191"/>
      <c r="IAI210" s="191"/>
      <c r="IAJ210" s="191"/>
      <c r="IAK210" s="191"/>
      <c r="IAL210" s="191"/>
      <c r="IAM210" s="191"/>
      <c r="IAN210" s="191"/>
      <c r="IAO210" s="191"/>
      <c r="IAP210" s="191"/>
      <c r="IAQ210" s="191"/>
      <c r="IAR210" s="191"/>
      <c r="IAS210" s="191"/>
      <c r="IJS210" s="191"/>
      <c r="IJT210" s="191"/>
      <c r="IKB210" s="191"/>
      <c r="IKC210" s="191"/>
      <c r="IKD210" s="191"/>
      <c r="IKE210" s="191"/>
      <c r="IKF210" s="191"/>
      <c r="IKG210" s="191"/>
      <c r="IKH210" s="191"/>
      <c r="IKI210" s="191"/>
      <c r="IKJ210" s="191"/>
      <c r="IKK210" s="191"/>
      <c r="IKL210" s="191"/>
      <c r="IKM210" s="191"/>
      <c r="IKN210" s="191"/>
      <c r="IKO210" s="191"/>
      <c r="ITO210" s="191"/>
      <c r="ITP210" s="191"/>
      <c r="ITX210" s="191"/>
      <c r="ITY210" s="191"/>
      <c r="ITZ210" s="191"/>
      <c r="IUA210" s="191"/>
      <c r="IUB210" s="191"/>
      <c r="IUC210" s="191"/>
      <c r="IUD210" s="191"/>
      <c r="IUE210" s="191"/>
      <c r="IUF210" s="191"/>
      <c r="IUG210" s="191"/>
      <c r="IUH210" s="191"/>
      <c r="IUI210" s="191"/>
      <c r="IUJ210" s="191"/>
      <c r="IUK210" s="191"/>
      <c r="JDK210" s="191"/>
      <c r="JDL210" s="191"/>
      <c r="JDT210" s="191"/>
      <c r="JDU210" s="191"/>
      <c r="JDV210" s="191"/>
      <c r="JDW210" s="191"/>
      <c r="JDX210" s="191"/>
      <c r="JDY210" s="191"/>
      <c r="JDZ210" s="191"/>
      <c r="JEA210" s="191"/>
      <c r="JEB210" s="191"/>
      <c r="JEC210" s="191"/>
      <c r="JED210" s="191"/>
      <c r="JEE210" s="191"/>
      <c r="JEF210" s="191"/>
      <c r="JEG210" s="191"/>
      <c r="JNG210" s="191"/>
      <c r="JNH210" s="191"/>
      <c r="JNP210" s="191"/>
      <c r="JNQ210" s="191"/>
      <c r="JNR210" s="191"/>
      <c r="JNS210" s="191"/>
      <c r="JNT210" s="191"/>
      <c r="JNU210" s="191"/>
      <c r="JNV210" s="191"/>
      <c r="JNW210" s="191"/>
      <c r="JNX210" s="191"/>
      <c r="JNY210" s="191"/>
      <c r="JNZ210" s="191"/>
      <c r="JOA210" s="191"/>
      <c r="JOB210" s="191"/>
      <c r="JOC210" s="191"/>
      <c r="JXC210" s="191"/>
      <c r="JXD210" s="191"/>
      <c r="JXL210" s="191"/>
      <c r="JXM210" s="191"/>
      <c r="JXN210" s="191"/>
      <c r="JXO210" s="191"/>
      <c r="JXP210" s="191"/>
      <c r="JXQ210" s="191"/>
      <c r="JXR210" s="191"/>
      <c r="JXS210" s="191"/>
      <c r="JXT210" s="191"/>
      <c r="JXU210" s="191"/>
      <c r="JXV210" s="191"/>
      <c r="JXW210" s="191"/>
      <c r="JXX210" s="191"/>
      <c r="JXY210" s="191"/>
      <c r="KGY210" s="191"/>
      <c r="KGZ210" s="191"/>
      <c r="KHH210" s="191"/>
      <c r="KHI210" s="191"/>
      <c r="KHJ210" s="191"/>
      <c r="KHK210" s="191"/>
      <c r="KHL210" s="191"/>
      <c r="KHM210" s="191"/>
      <c r="KHN210" s="191"/>
      <c r="KHO210" s="191"/>
      <c r="KHP210" s="191"/>
      <c r="KHQ210" s="191"/>
      <c r="KHR210" s="191"/>
      <c r="KHS210" s="191"/>
      <c r="KHT210" s="191"/>
      <c r="KHU210" s="191"/>
      <c r="KQU210" s="191"/>
      <c r="KQV210" s="191"/>
      <c r="KRD210" s="191"/>
      <c r="KRE210" s="191"/>
      <c r="KRF210" s="191"/>
      <c r="KRG210" s="191"/>
      <c r="KRH210" s="191"/>
      <c r="KRI210" s="191"/>
      <c r="KRJ210" s="191"/>
      <c r="KRK210" s="191"/>
      <c r="KRL210" s="191"/>
      <c r="KRM210" s="191"/>
      <c r="KRN210" s="191"/>
      <c r="KRO210" s="191"/>
      <c r="KRP210" s="191"/>
      <c r="KRQ210" s="191"/>
      <c r="LAQ210" s="191"/>
      <c r="LAR210" s="191"/>
      <c r="LAZ210" s="191"/>
      <c r="LBA210" s="191"/>
      <c r="LBB210" s="191"/>
      <c r="LBC210" s="191"/>
      <c r="LBD210" s="191"/>
      <c r="LBE210" s="191"/>
      <c r="LBF210" s="191"/>
      <c r="LBG210" s="191"/>
      <c r="LBH210" s="191"/>
      <c r="LBI210" s="191"/>
      <c r="LBJ210" s="191"/>
      <c r="LBK210" s="191"/>
      <c r="LBL210" s="191"/>
      <c r="LBM210" s="191"/>
      <c r="LKM210" s="191"/>
      <c r="LKN210" s="191"/>
      <c r="LKV210" s="191"/>
      <c r="LKW210" s="191"/>
      <c r="LKX210" s="191"/>
      <c r="LKY210" s="191"/>
      <c r="LKZ210" s="191"/>
      <c r="LLA210" s="191"/>
      <c r="LLB210" s="191"/>
      <c r="LLC210" s="191"/>
      <c r="LLD210" s="191"/>
      <c r="LLE210" s="191"/>
      <c r="LLF210" s="191"/>
      <c r="LLG210" s="191"/>
      <c r="LLH210" s="191"/>
      <c r="LLI210" s="191"/>
      <c r="LUI210" s="191"/>
      <c r="LUJ210" s="191"/>
      <c r="LUR210" s="191"/>
      <c r="LUS210" s="191"/>
      <c r="LUT210" s="191"/>
      <c r="LUU210" s="191"/>
      <c r="LUV210" s="191"/>
      <c r="LUW210" s="191"/>
      <c r="LUX210" s="191"/>
      <c r="LUY210" s="191"/>
      <c r="LUZ210" s="191"/>
      <c r="LVA210" s="191"/>
      <c r="LVB210" s="191"/>
      <c r="LVC210" s="191"/>
      <c r="LVD210" s="191"/>
      <c r="LVE210" s="191"/>
      <c r="MEE210" s="191"/>
      <c r="MEF210" s="191"/>
      <c r="MEN210" s="191"/>
      <c r="MEO210" s="191"/>
      <c r="MEP210" s="191"/>
      <c r="MEQ210" s="191"/>
      <c r="MER210" s="191"/>
      <c r="MES210" s="191"/>
      <c r="MET210" s="191"/>
      <c r="MEU210" s="191"/>
      <c r="MEV210" s="191"/>
      <c r="MEW210" s="191"/>
      <c r="MEX210" s="191"/>
      <c r="MEY210" s="191"/>
      <c r="MEZ210" s="191"/>
      <c r="MFA210" s="191"/>
      <c r="MOA210" s="191"/>
      <c r="MOB210" s="191"/>
      <c r="MOJ210" s="191"/>
      <c r="MOK210" s="191"/>
      <c r="MOL210" s="191"/>
      <c r="MOM210" s="191"/>
      <c r="MON210" s="191"/>
      <c r="MOO210" s="191"/>
      <c r="MOP210" s="191"/>
      <c r="MOQ210" s="191"/>
      <c r="MOR210" s="191"/>
      <c r="MOS210" s="191"/>
      <c r="MOT210" s="191"/>
      <c r="MOU210" s="191"/>
      <c r="MOV210" s="191"/>
      <c r="MOW210" s="191"/>
      <c r="MXW210" s="191"/>
      <c r="MXX210" s="191"/>
      <c r="MYF210" s="191"/>
      <c r="MYG210" s="191"/>
      <c r="MYH210" s="191"/>
      <c r="MYI210" s="191"/>
      <c r="MYJ210" s="191"/>
      <c r="MYK210" s="191"/>
      <c r="MYL210" s="191"/>
      <c r="MYM210" s="191"/>
      <c r="MYN210" s="191"/>
      <c r="MYO210" s="191"/>
      <c r="MYP210" s="191"/>
      <c r="MYQ210" s="191"/>
      <c r="MYR210" s="191"/>
      <c r="MYS210" s="191"/>
      <c r="NHS210" s="191"/>
      <c r="NHT210" s="191"/>
      <c r="NIB210" s="191"/>
      <c r="NIC210" s="191"/>
      <c r="NID210" s="191"/>
      <c r="NIE210" s="191"/>
      <c r="NIF210" s="191"/>
      <c r="NIG210" s="191"/>
      <c r="NIH210" s="191"/>
      <c r="NII210" s="191"/>
      <c r="NIJ210" s="191"/>
      <c r="NIK210" s="191"/>
      <c r="NIL210" s="191"/>
      <c r="NIM210" s="191"/>
      <c r="NIN210" s="191"/>
      <c r="NIO210" s="191"/>
      <c r="NRO210" s="191"/>
      <c r="NRP210" s="191"/>
      <c r="NRX210" s="191"/>
      <c r="NRY210" s="191"/>
      <c r="NRZ210" s="191"/>
      <c r="NSA210" s="191"/>
      <c r="NSB210" s="191"/>
      <c r="NSC210" s="191"/>
      <c r="NSD210" s="191"/>
      <c r="NSE210" s="191"/>
      <c r="NSF210" s="191"/>
      <c r="NSG210" s="191"/>
      <c r="NSH210" s="191"/>
      <c r="NSI210" s="191"/>
      <c r="NSJ210" s="191"/>
      <c r="NSK210" s="191"/>
      <c r="OBK210" s="191"/>
      <c r="OBL210" s="191"/>
      <c r="OBT210" s="191"/>
      <c r="OBU210" s="191"/>
      <c r="OBV210" s="191"/>
      <c r="OBW210" s="191"/>
      <c r="OBX210" s="191"/>
      <c r="OBY210" s="191"/>
      <c r="OBZ210" s="191"/>
      <c r="OCA210" s="191"/>
      <c r="OCB210" s="191"/>
      <c r="OCC210" s="191"/>
      <c r="OCD210" s="191"/>
      <c r="OCE210" s="191"/>
      <c r="OCF210" s="191"/>
      <c r="OCG210" s="191"/>
      <c r="OLG210" s="191"/>
      <c r="OLH210" s="191"/>
      <c r="OLP210" s="191"/>
      <c r="OLQ210" s="191"/>
      <c r="OLR210" s="191"/>
      <c r="OLS210" s="191"/>
      <c r="OLT210" s="191"/>
      <c r="OLU210" s="191"/>
      <c r="OLV210" s="191"/>
      <c r="OLW210" s="191"/>
      <c r="OLX210" s="191"/>
      <c r="OLY210" s="191"/>
      <c r="OLZ210" s="191"/>
      <c r="OMA210" s="191"/>
      <c r="OMB210" s="191"/>
      <c r="OMC210" s="191"/>
      <c r="OVC210" s="191"/>
      <c r="OVD210" s="191"/>
      <c r="OVL210" s="191"/>
      <c r="OVM210" s="191"/>
      <c r="OVN210" s="191"/>
      <c r="OVO210" s="191"/>
      <c r="OVP210" s="191"/>
      <c r="OVQ210" s="191"/>
      <c r="OVR210" s="191"/>
      <c r="OVS210" s="191"/>
      <c r="OVT210" s="191"/>
      <c r="OVU210" s="191"/>
      <c r="OVV210" s="191"/>
      <c r="OVW210" s="191"/>
      <c r="OVX210" s="191"/>
      <c r="OVY210" s="191"/>
      <c r="PEY210" s="191"/>
      <c r="PEZ210" s="191"/>
      <c r="PFH210" s="191"/>
      <c r="PFI210" s="191"/>
      <c r="PFJ210" s="191"/>
      <c r="PFK210" s="191"/>
      <c r="PFL210" s="191"/>
      <c r="PFM210" s="191"/>
      <c r="PFN210" s="191"/>
      <c r="PFO210" s="191"/>
      <c r="PFP210" s="191"/>
      <c r="PFQ210" s="191"/>
      <c r="PFR210" s="191"/>
      <c r="PFS210" s="191"/>
      <c r="PFT210" s="191"/>
      <c r="PFU210" s="191"/>
      <c r="POU210" s="191"/>
      <c r="POV210" s="191"/>
      <c r="PPD210" s="191"/>
      <c r="PPE210" s="191"/>
      <c r="PPF210" s="191"/>
      <c r="PPG210" s="191"/>
      <c r="PPH210" s="191"/>
      <c r="PPI210" s="191"/>
      <c r="PPJ210" s="191"/>
      <c r="PPK210" s="191"/>
      <c r="PPL210" s="191"/>
      <c r="PPM210" s="191"/>
      <c r="PPN210" s="191"/>
      <c r="PPO210" s="191"/>
      <c r="PPP210" s="191"/>
      <c r="PPQ210" s="191"/>
      <c r="PYQ210" s="191"/>
      <c r="PYR210" s="191"/>
      <c r="PYZ210" s="191"/>
      <c r="PZA210" s="191"/>
      <c r="PZB210" s="191"/>
      <c r="PZC210" s="191"/>
      <c r="PZD210" s="191"/>
      <c r="PZE210" s="191"/>
      <c r="PZF210" s="191"/>
      <c r="PZG210" s="191"/>
      <c r="PZH210" s="191"/>
      <c r="PZI210" s="191"/>
      <c r="PZJ210" s="191"/>
      <c r="PZK210" s="191"/>
      <c r="PZL210" s="191"/>
      <c r="PZM210" s="191"/>
      <c r="QIM210" s="191"/>
      <c r="QIN210" s="191"/>
      <c r="QIV210" s="191"/>
      <c r="QIW210" s="191"/>
      <c r="QIX210" s="191"/>
      <c r="QIY210" s="191"/>
      <c r="QIZ210" s="191"/>
      <c r="QJA210" s="191"/>
      <c r="QJB210" s="191"/>
      <c r="QJC210" s="191"/>
      <c r="QJD210" s="191"/>
      <c r="QJE210" s="191"/>
      <c r="QJF210" s="191"/>
      <c r="QJG210" s="191"/>
      <c r="QJH210" s="191"/>
      <c r="QJI210" s="191"/>
      <c r="QSI210" s="191"/>
      <c r="QSJ210" s="191"/>
      <c r="QSR210" s="191"/>
      <c r="QSS210" s="191"/>
      <c r="QST210" s="191"/>
      <c r="QSU210" s="191"/>
      <c r="QSV210" s="191"/>
      <c r="QSW210" s="191"/>
      <c r="QSX210" s="191"/>
      <c r="QSY210" s="191"/>
      <c r="QSZ210" s="191"/>
      <c r="QTA210" s="191"/>
      <c r="QTB210" s="191"/>
      <c r="QTC210" s="191"/>
      <c r="QTD210" s="191"/>
      <c r="QTE210" s="191"/>
      <c r="RCE210" s="191"/>
      <c r="RCF210" s="191"/>
      <c r="RCN210" s="191"/>
      <c r="RCO210" s="191"/>
      <c r="RCP210" s="191"/>
      <c r="RCQ210" s="191"/>
      <c r="RCR210" s="191"/>
      <c r="RCS210" s="191"/>
      <c r="RCT210" s="191"/>
      <c r="RCU210" s="191"/>
      <c r="RCV210" s="191"/>
      <c r="RCW210" s="191"/>
      <c r="RCX210" s="191"/>
      <c r="RCY210" s="191"/>
      <c r="RCZ210" s="191"/>
      <c r="RDA210" s="191"/>
      <c r="RMA210" s="191"/>
      <c r="RMB210" s="191"/>
      <c r="RMJ210" s="191"/>
      <c r="RMK210" s="191"/>
      <c r="RML210" s="191"/>
      <c r="RMM210" s="191"/>
      <c r="RMN210" s="191"/>
      <c r="RMO210" s="191"/>
      <c r="RMP210" s="191"/>
      <c r="RMQ210" s="191"/>
      <c r="RMR210" s="191"/>
      <c r="RMS210" s="191"/>
      <c r="RMT210" s="191"/>
      <c r="RMU210" s="191"/>
      <c r="RMV210" s="191"/>
      <c r="RMW210" s="191"/>
      <c r="RVW210" s="191"/>
      <c r="RVX210" s="191"/>
      <c r="RWF210" s="191"/>
      <c r="RWG210" s="191"/>
      <c r="RWH210" s="191"/>
      <c r="RWI210" s="191"/>
      <c r="RWJ210" s="191"/>
      <c r="RWK210" s="191"/>
      <c r="RWL210" s="191"/>
      <c r="RWM210" s="191"/>
      <c r="RWN210" s="191"/>
      <c r="RWO210" s="191"/>
      <c r="RWP210" s="191"/>
      <c r="RWQ210" s="191"/>
      <c r="RWR210" s="191"/>
      <c r="RWS210" s="191"/>
      <c r="SFS210" s="191"/>
      <c r="SFT210" s="191"/>
      <c r="SGB210" s="191"/>
      <c r="SGC210" s="191"/>
      <c r="SGD210" s="191"/>
      <c r="SGE210" s="191"/>
      <c r="SGF210" s="191"/>
      <c r="SGG210" s="191"/>
      <c r="SGH210" s="191"/>
      <c r="SGI210" s="191"/>
      <c r="SGJ210" s="191"/>
      <c r="SGK210" s="191"/>
      <c r="SGL210" s="191"/>
      <c r="SGM210" s="191"/>
      <c r="SGN210" s="191"/>
      <c r="SGO210" s="191"/>
      <c r="SPO210" s="191"/>
      <c r="SPP210" s="191"/>
      <c r="SPX210" s="191"/>
      <c r="SPY210" s="191"/>
      <c r="SPZ210" s="191"/>
      <c r="SQA210" s="191"/>
      <c r="SQB210" s="191"/>
      <c r="SQC210" s="191"/>
      <c r="SQD210" s="191"/>
      <c r="SQE210" s="191"/>
      <c r="SQF210" s="191"/>
      <c r="SQG210" s="191"/>
      <c r="SQH210" s="191"/>
      <c r="SQI210" s="191"/>
      <c r="SQJ210" s="191"/>
      <c r="SQK210" s="191"/>
      <c r="SZK210" s="191"/>
      <c r="SZL210" s="191"/>
      <c r="SZT210" s="191"/>
      <c r="SZU210" s="191"/>
      <c r="SZV210" s="191"/>
      <c r="SZW210" s="191"/>
      <c r="SZX210" s="191"/>
      <c r="SZY210" s="191"/>
      <c r="SZZ210" s="191"/>
      <c r="TAA210" s="191"/>
      <c r="TAB210" s="191"/>
      <c r="TAC210" s="191"/>
      <c r="TAD210" s="191"/>
      <c r="TAE210" s="191"/>
      <c r="TAF210" s="191"/>
      <c r="TAG210" s="191"/>
      <c r="TJG210" s="191"/>
      <c r="TJH210" s="191"/>
      <c r="TJP210" s="191"/>
      <c r="TJQ210" s="191"/>
      <c r="TJR210" s="191"/>
      <c r="TJS210" s="191"/>
      <c r="TJT210" s="191"/>
      <c r="TJU210" s="191"/>
      <c r="TJV210" s="191"/>
      <c r="TJW210" s="191"/>
      <c r="TJX210" s="191"/>
      <c r="TJY210" s="191"/>
      <c r="TJZ210" s="191"/>
      <c r="TKA210" s="191"/>
      <c r="TKB210" s="191"/>
      <c r="TKC210" s="191"/>
      <c r="TTC210" s="191"/>
      <c r="TTD210" s="191"/>
      <c r="TTL210" s="191"/>
      <c r="TTM210" s="191"/>
      <c r="TTN210" s="191"/>
      <c r="TTO210" s="191"/>
      <c r="TTP210" s="191"/>
      <c r="TTQ210" s="191"/>
      <c r="TTR210" s="191"/>
      <c r="TTS210" s="191"/>
      <c r="TTT210" s="191"/>
      <c r="TTU210" s="191"/>
      <c r="TTV210" s="191"/>
      <c r="TTW210" s="191"/>
      <c r="TTX210" s="191"/>
      <c r="TTY210" s="191"/>
      <c r="UCY210" s="191"/>
      <c r="UCZ210" s="191"/>
      <c r="UDH210" s="191"/>
      <c r="UDI210" s="191"/>
      <c r="UDJ210" s="191"/>
      <c r="UDK210" s="191"/>
      <c r="UDL210" s="191"/>
      <c r="UDM210" s="191"/>
      <c r="UDN210" s="191"/>
      <c r="UDO210" s="191"/>
      <c r="UDP210" s="191"/>
      <c r="UDQ210" s="191"/>
      <c r="UDR210" s="191"/>
      <c r="UDS210" s="191"/>
      <c r="UDT210" s="191"/>
      <c r="UDU210" s="191"/>
      <c r="UMU210" s="191"/>
      <c r="UMV210" s="191"/>
      <c r="UND210" s="191"/>
      <c r="UNE210" s="191"/>
      <c r="UNF210" s="191"/>
      <c r="UNG210" s="191"/>
      <c r="UNH210" s="191"/>
      <c r="UNI210" s="191"/>
      <c r="UNJ210" s="191"/>
      <c r="UNK210" s="191"/>
      <c r="UNL210" s="191"/>
      <c r="UNM210" s="191"/>
      <c r="UNN210" s="191"/>
      <c r="UNO210" s="191"/>
      <c r="UNP210" s="191"/>
      <c r="UNQ210" s="191"/>
      <c r="UWQ210" s="191"/>
      <c r="UWR210" s="191"/>
      <c r="UWZ210" s="191"/>
      <c r="UXA210" s="191"/>
      <c r="UXB210" s="191"/>
      <c r="UXC210" s="191"/>
      <c r="UXD210" s="191"/>
      <c r="UXE210" s="191"/>
      <c r="UXF210" s="191"/>
      <c r="UXG210" s="191"/>
      <c r="UXH210" s="191"/>
      <c r="UXI210" s="191"/>
      <c r="UXJ210" s="191"/>
      <c r="UXK210" s="191"/>
      <c r="UXL210" s="191"/>
      <c r="UXM210" s="191"/>
      <c r="VGM210" s="191"/>
      <c r="VGN210" s="191"/>
      <c r="VGV210" s="191"/>
      <c r="VGW210" s="191"/>
      <c r="VGX210" s="191"/>
      <c r="VGY210" s="191"/>
      <c r="VGZ210" s="191"/>
      <c r="VHA210" s="191"/>
      <c r="VHB210" s="191"/>
      <c r="VHC210" s="191"/>
      <c r="VHD210" s="191"/>
      <c r="VHE210" s="191"/>
      <c r="VHF210" s="191"/>
      <c r="VHG210" s="191"/>
      <c r="VHH210" s="191"/>
      <c r="VHI210" s="191"/>
      <c r="VQI210" s="191"/>
      <c r="VQJ210" s="191"/>
      <c r="VQR210" s="191"/>
      <c r="VQS210" s="191"/>
      <c r="VQT210" s="191"/>
      <c r="VQU210" s="191"/>
      <c r="VQV210" s="191"/>
      <c r="VQW210" s="191"/>
      <c r="VQX210" s="191"/>
      <c r="VQY210" s="191"/>
      <c r="VQZ210" s="191"/>
      <c r="VRA210" s="191"/>
      <c r="VRB210" s="191"/>
      <c r="VRC210" s="191"/>
      <c r="VRD210" s="191"/>
      <c r="VRE210" s="191"/>
      <c r="WAE210" s="191"/>
      <c r="WAF210" s="191"/>
      <c r="WAN210" s="191"/>
      <c r="WAO210" s="191"/>
      <c r="WAP210" s="191"/>
      <c r="WAQ210" s="191"/>
      <c r="WAR210" s="191"/>
      <c r="WAS210" s="191"/>
      <c r="WAT210" s="191"/>
      <c r="WAU210" s="191"/>
      <c r="WAV210" s="191"/>
      <c r="WAW210" s="191"/>
      <c r="WAX210" s="191"/>
      <c r="WAY210" s="191"/>
      <c r="WAZ210" s="191"/>
      <c r="WBA210" s="191"/>
      <c r="WKA210" s="191"/>
      <c r="WKB210" s="191"/>
      <c r="WKJ210" s="191"/>
      <c r="WKK210" s="191"/>
      <c r="WKL210" s="191"/>
      <c r="WKM210" s="191"/>
      <c r="WKN210" s="191"/>
      <c r="WKO210" s="191"/>
      <c r="WKP210" s="191"/>
      <c r="WKQ210" s="191"/>
      <c r="WKR210" s="191"/>
      <c r="WKS210" s="191"/>
      <c r="WKT210" s="191"/>
      <c r="WKU210" s="191"/>
      <c r="WKV210" s="191"/>
      <c r="WKW210" s="191"/>
      <c r="WTW210" s="191"/>
      <c r="WTX210" s="191"/>
      <c r="WUF210" s="191"/>
      <c r="WUG210" s="191"/>
      <c r="WUH210" s="191"/>
      <c r="WUI210" s="191"/>
      <c r="WUJ210" s="191"/>
      <c r="WUK210" s="191"/>
      <c r="WUL210" s="191"/>
      <c r="WUM210" s="191"/>
      <c r="WUN210" s="191"/>
      <c r="WUO210" s="191"/>
      <c r="WUP210" s="191"/>
      <c r="WUQ210" s="191"/>
      <c r="WUR210" s="191"/>
      <c r="WUS210" s="191"/>
    </row>
    <row r="211" spans="1:1009 1243:2033 2267:3057 3291:4081 4315:5105 5339:6129 6363:7153 7387:8177 8411:9201 9435:10225 10459:11249 11483:12273 12507:13297 13531:14321 14555:15345 15579:16113" s="190" customFormat="1" ht="51.95" hidden="1" customHeight="1" outlineLevel="1" x14ac:dyDescent="0.25">
      <c r="A211" s="78"/>
      <c r="B211" s="194" t="s">
        <v>200</v>
      </c>
      <c r="C211" s="72"/>
      <c r="D211" s="102"/>
      <c r="E211" s="102"/>
      <c r="F211" s="73">
        <v>63.713999999999999</v>
      </c>
      <c r="G211" s="231">
        <v>0</v>
      </c>
      <c r="H211" s="129">
        <v>0</v>
      </c>
      <c r="I211" s="153">
        <f t="shared" si="10"/>
        <v>0</v>
      </c>
      <c r="J211" s="149"/>
      <c r="K211" s="149"/>
      <c r="L211" s="149"/>
      <c r="M211" s="149"/>
      <c r="N211" s="70"/>
      <c r="HK211" s="191"/>
      <c r="HL211" s="191"/>
      <c r="HT211" s="191"/>
      <c r="HU211" s="191"/>
      <c r="HV211" s="191"/>
      <c r="HW211" s="191"/>
      <c r="HX211" s="191"/>
      <c r="HY211" s="191"/>
      <c r="HZ211" s="191"/>
      <c r="IA211" s="191"/>
      <c r="IB211" s="191"/>
      <c r="IC211" s="191"/>
      <c r="ID211" s="191"/>
      <c r="IE211" s="191"/>
      <c r="IF211" s="191"/>
      <c r="IG211" s="191"/>
      <c r="RG211" s="191"/>
      <c r="RH211" s="191"/>
      <c r="RP211" s="191"/>
      <c r="RQ211" s="191"/>
      <c r="RR211" s="191"/>
      <c r="RS211" s="191"/>
      <c r="RT211" s="191"/>
      <c r="RU211" s="191"/>
      <c r="RV211" s="191"/>
      <c r="RW211" s="191"/>
      <c r="RX211" s="191"/>
      <c r="RY211" s="191"/>
      <c r="RZ211" s="191"/>
      <c r="SA211" s="191"/>
      <c r="SB211" s="191"/>
      <c r="SC211" s="191"/>
      <c r="ABC211" s="191"/>
      <c r="ABD211" s="191"/>
      <c r="ABL211" s="191"/>
      <c r="ABM211" s="191"/>
      <c r="ABN211" s="191"/>
      <c r="ABO211" s="191"/>
      <c r="ABP211" s="191"/>
      <c r="ABQ211" s="191"/>
      <c r="ABR211" s="191"/>
      <c r="ABS211" s="191"/>
      <c r="ABT211" s="191"/>
      <c r="ABU211" s="191"/>
      <c r="ABV211" s="191"/>
      <c r="ABW211" s="191"/>
      <c r="ABX211" s="191"/>
      <c r="ABY211" s="191"/>
      <c r="AKY211" s="191"/>
      <c r="AKZ211" s="191"/>
      <c r="ALH211" s="191"/>
      <c r="ALI211" s="191"/>
      <c r="ALJ211" s="191"/>
      <c r="ALK211" s="191"/>
      <c r="ALL211" s="191"/>
      <c r="ALM211" s="191"/>
      <c r="ALN211" s="191"/>
      <c r="ALO211" s="191"/>
      <c r="ALP211" s="191"/>
      <c r="ALQ211" s="191"/>
      <c r="ALR211" s="191"/>
      <c r="ALS211" s="191"/>
      <c r="ALT211" s="191"/>
      <c r="ALU211" s="191"/>
      <c r="AUU211" s="191"/>
      <c r="AUV211" s="191"/>
      <c r="AVD211" s="191"/>
      <c r="AVE211" s="191"/>
      <c r="AVF211" s="191"/>
      <c r="AVG211" s="191"/>
      <c r="AVH211" s="191"/>
      <c r="AVI211" s="191"/>
      <c r="AVJ211" s="191"/>
      <c r="AVK211" s="191"/>
      <c r="AVL211" s="191"/>
      <c r="AVM211" s="191"/>
      <c r="AVN211" s="191"/>
      <c r="AVO211" s="191"/>
      <c r="AVP211" s="191"/>
      <c r="AVQ211" s="191"/>
      <c r="BEQ211" s="191"/>
      <c r="BER211" s="191"/>
      <c r="BEZ211" s="191"/>
      <c r="BFA211" s="191"/>
      <c r="BFB211" s="191"/>
      <c r="BFC211" s="191"/>
      <c r="BFD211" s="191"/>
      <c r="BFE211" s="191"/>
      <c r="BFF211" s="191"/>
      <c r="BFG211" s="191"/>
      <c r="BFH211" s="191"/>
      <c r="BFI211" s="191"/>
      <c r="BFJ211" s="191"/>
      <c r="BFK211" s="191"/>
      <c r="BFL211" s="191"/>
      <c r="BFM211" s="191"/>
      <c r="BOM211" s="191"/>
      <c r="BON211" s="191"/>
      <c r="BOV211" s="191"/>
      <c r="BOW211" s="191"/>
      <c r="BOX211" s="191"/>
      <c r="BOY211" s="191"/>
      <c r="BOZ211" s="191"/>
      <c r="BPA211" s="191"/>
      <c r="BPB211" s="191"/>
      <c r="BPC211" s="191"/>
      <c r="BPD211" s="191"/>
      <c r="BPE211" s="191"/>
      <c r="BPF211" s="191"/>
      <c r="BPG211" s="191"/>
      <c r="BPH211" s="191"/>
      <c r="BPI211" s="191"/>
      <c r="BYI211" s="191"/>
      <c r="BYJ211" s="191"/>
      <c r="BYR211" s="191"/>
      <c r="BYS211" s="191"/>
      <c r="BYT211" s="191"/>
      <c r="BYU211" s="191"/>
      <c r="BYV211" s="191"/>
      <c r="BYW211" s="191"/>
      <c r="BYX211" s="191"/>
      <c r="BYY211" s="191"/>
      <c r="BYZ211" s="191"/>
      <c r="BZA211" s="191"/>
      <c r="BZB211" s="191"/>
      <c r="BZC211" s="191"/>
      <c r="BZD211" s="191"/>
      <c r="BZE211" s="191"/>
      <c r="CIE211" s="191"/>
      <c r="CIF211" s="191"/>
      <c r="CIN211" s="191"/>
      <c r="CIO211" s="191"/>
      <c r="CIP211" s="191"/>
      <c r="CIQ211" s="191"/>
      <c r="CIR211" s="191"/>
      <c r="CIS211" s="191"/>
      <c r="CIT211" s="191"/>
      <c r="CIU211" s="191"/>
      <c r="CIV211" s="191"/>
      <c r="CIW211" s="191"/>
      <c r="CIX211" s="191"/>
      <c r="CIY211" s="191"/>
      <c r="CIZ211" s="191"/>
      <c r="CJA211" s="191"/>
      <c r="CSA211" s="191"/>
      <c r="CSB211" s="191"/>
      <c r="CSJ211" s="191"/>
      <c r="CSK211" s="191"/>
      <c r="CSL211" s="191"/>
      <c r="CSM211" s="191"/>
      <c r="CSN211" s="191"/>
      <c r="CSO211" s="191"/>
      <c r="CSP211" s="191"/>
      <c r="CSQ211" s="191"/>
      <c r="CSR211" s="191"/>
      <c r="CSS211" s="191"/>
      <c r="CST211" s="191"/>
      <c r="CSU211" s="191"/>
      <c r="CSV211" s="191"/>
      <c r="CSW211" s="191"/>
      <c r="DBW211" s="191"/>
      <c r="DBX211" s="191"/>
      <c r="DCF211" s="191"/>
      <c r="DCG211" s="191"/>
      <c r="DCH211" s="191"/>
      <c r="DCI211" s="191"/>
      <c r="DCJ211" s="191"/>
      <c r="DCK211" s="191"/>
      <c r="DCL211" s="191"/>
      <c r="DCM211" s="191"/>
      <c r="DCN211" s="191"/>
      <c r="DCO211" s="191"/>
      <c r="DCP211" s="191"/>
      <c r="DCQ211" s="191"/>
      <c r="DCR211" s="191"/>
      <c r="DCS211" s="191"/>
      <c r="DLS211" s="191"/>
      <c r="DLT211" s="191"/>
      <c r="DMB211" s="191"/>
      <c r="DMC211" s="191"/>
      <c r="DMD211" s="191"/>
      <c r="DME211" s="191"/>
      <c r="DMF211" s="191"/>
      <c r="DMG211" s="191"/>
      <c r="DMH211" s="191"/>
      <c r="DMI211" s="191"/>
      <c r="DMJ211" s="191"/>
      <c r="DMK211" s="191"/>
      <c r="DML211" s="191"/>
      <c r="DMM211" s="191"/>
      <c r="DMN211" s="191"/>
      <c r="DMO211" s="191"/>
      <c r="DVO211" s="191"/>
      <c r="DVP211" s="191"/>
      <c r="DVX211" s="191"/>
      <c r="DVY211" s="191"/>
      <c r="DVZ211" s="191"/>
      <c r="DWA211" s="191"/>
      <c r="DWB211" s="191"/>
      <c r="DWC211" s="191"/>
      <c r="DWD211" s="191"/>
      <c r="DWE211" s="191"/>
      <c r="DWF211" s="191"/>
      <c r="DWG211" s="191"/>
      <c r="DWH211" s="191"/>
      <c r="DWI211" s="191"/>
      <c r="DWJ211" s="191"/>
      <c r="DWK211" s="191"/>
      <c r="EFK211" s="191"/>
      <c r="EFL211" s="191"/>
      <c r="EFT211" s="191"/>
      <c r="EFU211" s="191"/>
      <c r="EFV211" s="191"/>
      <c r="EFW211" s="191"/>
      <c r="EFX211" s="191"/>
      <c r="EFY211" s="191"/>
      <c r="EFZ211" s="191"/>
      <c r="EGA211" s="191"/>
      <c r="EGB211" s="191"/>
      <c r="EGC211" s="191"/>
      <c r="EGD211" s="191"/>
      <c r="EGE211" s="191"/>
      <c r="EGF211" s="191"/>
      <c r="EGG211" s="191"/>
      <c r="EPG211" s="191"/>
      <c r="EPH211" s="191"/>
      <c r="EPP211" s="191"/>
      <c r="EPQ211" s="191"/>
      <c r="EPR211" s="191"/>
      <c r="EPS211" s="191"/>
      <c r="EPT211" s="191"/>
      <c r="EPU211" s="191"/>
      <c r="EPV211" s="191"/>
      <c r="EPW211" s="191"/>
      <c r="EPX211" s="191"/>
      <c r="EPY211" s="191"/>
      <c r="EPZ211" s="191"/>
      <c r="EQA211" s="191"/>
      <c r="EQB211" s="191"/>
      <c r="EQC211" s="191"/>
      <c r="EZC211" s="191"/>
      <c r="EZD211" s="191"/>
      <c r="EZL211" s="191"/>
      <c r="EZM211" s="191"/>
      <c r="EZN211" s="191"/>
      <c r="EZO211" s="191"/>
      <c r="EZP211" s="191"/>
      <c r="EZQ211" s="191"/>
      <c r="EZR211" s="191"/>
      <c r="EZS211" s="191"/>
      <c r="EZT211" s="191"/>
      <c r="EZU211" s="191"/>
      <c r="EZV211" s="191"/>
      <c r="EZW211" s="191"/>
      <c r="EZX211" s="191"/>
      <c r="EZY211" s="191"/>
      <c r="FIY211" s="191"/>
      <c r="FIZ211" s="191"/>
      <c r="FJH211" s="191"/>
      <c r="FJI211" s="191"/>
      <c r="FJJ211" s="191"/>
      <c r="FJK211" s="191"/>
      <c r="FJL211" s="191"/>
      <c r="FJM211" s="191"/>
      <c r="FJN211" s="191"/>
      <c r="FJO211" s="191"/>
      <c r="FJP211" s="191"/>
      <c r="FJQ211" s="191"/>
      <c r="FJR211" s="191"/>
      <c r="FJS211" s="191"/>
      <c r="FJT211" s="191"/>
      <c r="FJU211" s="191"/>
      <c r="FSU211" s="191"/>
      <c r="FSV211" s="191"/>
      <c r="FTD211" s="191"/>
      <c r="FTE211" s="191"/>
      <c r="FTF211" s="191"/>
      <c r="FTG211" s="191"/>
      <c r="FTH211" s="191"/>
      <c r="FTI211" s="191"/>
      <c r="FTJ211" s="191"/>
      <c r="FTK211" s="191"/>
      <c r="FTL211" s="191"/>
      <c r="FTM211" s="191"/>
      <c r="FTN211" s="191"/>
      <c r="FTO211" s="191"/>
      <c r="FTP211" s="191"/>
      <c r="FTQ211" s="191"/>
      <c r="GCQ211" s="191"/>
      <c r="GCR211" s="191"/>
      <c r="GCZ211" s="191"/>
      <c r="GDA211" s="191"/>
      <c r="GDB211" s="191"/>
      <c r="GDC211" s="191"/>
      <c r="GDD211" s="191"/>
      <c r="GDE211" s="191"/>
      <c r="GDF211" s="191"/>
      <c r="GDG211" s="191"/>
      <c r="GDH211" s="191"/>
      <c r="GDI211" s="191"/>
      <c r="GDJ211" s="191"/>
      <c r="GDK211" s="191"/>
      <c r="GDL211" s="191"/>
      <c r="GDM211" s="191"/>
      <c r="GMM211" s="191"/>
      <c r="GMN211" s="191"/>
      <c r="GMV211" s="191"/>
      <c r="GMW211" s="191"/>
      <c r="GMX211" s="191"/>
      <c r="GMY211" s="191"/>
      <c r="GMZ211" s="191"/>
      <c r="GNA211" s="191"/>
      <c r="GNB211" s="191"/>
      <c r="GNC211" s="191"/>
      <c r="GND211" s="191"/>
      <c r="GNE211" s="191"/>
      <c r="GNF211" s="191"/>
      <c r="GNG211" s="191"/>
      <c r="GNH211" s="191"/>
      <c r="GNI211" s="191"/>
      <c r="GWI211" s="191"/>
      <c r="GWJ211" s="191"/>
      <c r="GWR211" s="191"/>
      <c r="GWS211" s="191"/>
      <c r="GWT211" s="191"/>
      <c r="GWU211" s="191"/>
      <c r="GWV211" s="191"/>
      <c r="GWW211" s="191"/>
      <c r="GWX211" s="191"/>
      <c r="GWY211" s="191"/>
      <c r="GWZ211" s="191"/>
      <c r="GXA211" s="191"/>
      <c r="GXB211" s="191"/>
      <c r="GXC211" s="191"/>
      <c r="GXD211" s="191"/>
      <c r="GXE211" s="191"/>
      <c r="HGE211" s="191"/>
      <c r="HGF211" s="191"/>
      <c r="HGN211" s="191"/>
      <c r="HGO211" s="191"/>
      <c r="HGP211" s="191"/>
      <c r="HGQ211" s="191"/>
      <c r="HGR211" s="191"/>
      <c r="HGS211" s="191"/>
      <c r="HGT211" s="191"/>
      <c r="HGU211" s="191"/>
      <c r="HGV211" s="191"/>
      <c r="HGW211" s="191"/>
      <c r="HGX211" s="191"/>
      <c r="HGY211" s="191"/>
      <c r="HGZ211" s="191"/>
      <c r="HHA211" s="191"/>
      <c r="HQA211" s="191"/>
      <c r="HQB211" s="191"/>
      <c r="HQJ211" s="191"/>
      <c r="HQK211" s="191"/>
      <c r="HQL211" s="191"/>
      <c r="HQM211" s="191"/>
      <c r="HQN211" s="191"/>
      <c r="HQO211" s="191"/>
      <c r="HQP211" s="191"/>
      <c r="HQQ211" s="191"/>
      <c r="HQR211" s="191"/>
      <c r="HQS211" s="191"/>
      <c r="HQT211" s="191"/>
      <c r="HQU211" s="191"/>
      <c r="HQV211" s="191"/>
      <c r="HQW211" s="191"/>
      <c r="HZW211" s="191"/>
      <c r="HZX211" s="191"/>
      <c r="IAF211" s="191"/>
      <c r="IAG211" s="191"/>
      <c r="IAH211" s="191"/>
      <c r="IAI211" s="191"/>
      <c r="IAJ211" s="191"/>
      <c r="IAK211" s="191"/>
      <c r="IAL211" s="191"/>
      <c r="IAM211" s="191"/>
      <c r="IAN211" s="191"/>
      <c r="IAO211" s="191"/>
      <c r="IAP211" s="191"/>
      <c r="IAQ211" s="191"/>
      <c r="IAR211" s="191"/>
      <c r="IAS211" s="191"/>
      <c r="IJS211" s="191"/>
      <c r="IJT211" s="191"/>
      <c r="IKB211" s="191"/>
      <c r="IKC211" s="191"/>
      <c r="IKD211" s="191"/>
      <c r="IKE211" s="191"/>
      <c r="IKF211" s="191"/>
      <c r="IKG211" s="191"/>
      <c r="IKH211" s="191"/>
      <c r="IKI211" s="191"/>
      <c r="IKJ211" s="191"/>
      <c r="IKK211" s="191"/>
      <c r="IKL211" s="191"/>
      <c r="IKM211" s="191"/>
      <c r="IKN211" s="191"/>
      <c r="IKO211" s="191"/>
      <c r="ITO211" s="191"/>
      <c r="ITP211" s="191"/>
      <c r="ITX211" s="191"/>
      <c r="ITY211" s="191"/>
      <c r="ITZ211" s="191"/>
      <c r="IUA211" s="191"/>
      <c r="IUB211" s="191"/>
      <c r="IUC211" s="191"/>
      <c r="IUD211" s="191"/>
      <c r="IUE211" s="191"/>
      <c r="IUF211" s="191"/>
      <c r="IUG211" s="191"/>
      <c r="IUH211" s="191"/>
      <c r="IUI211" s="191"/>
      <c r="IUJ211" s="191"/>
      <c r="IUK211" s="191"/>
      <c r="JDK211" s="191"/>
      <c r="JDL211" s="191"/>
      <c r="JDT211" s="191"/>
      <c r="JDU211" s="191"/>
      <c r="JDV211" s="191"/>
      <c r="JDW211" s="191"/>
      <c r="JDX211" s="191"/>
      <c r="JDY211" s="191"/>
      <c r="JDZ211" s="191"/>
      <c r="JEA211" s="191"/>
      <c r="JEB211" s="191"/>
      <c r="JEC211" s="191"/>
      <c r="JED211" s="191"/>
      <c r="JEE211" s="191"/>
      <c r="JEF211" s="191"/>
      <c r="JEG211" s="191"/>
      <c r="JNG211" s="191"/>
      <c r="JNH211" s="191"/>
      <c r="JNP211" s="191"/>
      <c r="JNQ211" s="191"/>
      <c r="JNR211" s="191"/>
      <c r="JNS211" s="191"/>
      <c r="JNT211" s="191"/>
      <c r="JNU211" s="191"/>
      <c r="JNV211" s="191"/>
      <c r="JNW211" s="191"/>
      <c r="JNX211" s="191"/>
      <c r="JNY211" s="191"/>
      <c r="JNZ211" s="191"/>
      <c r="JOA211" s="191"/>
      <c r="JOB211" s="191"/>
      <c r="JOC211" s="191"/>
      <c r="JXC211" s="191"/>
      <c r="JXD211" s="191"/>
      <c r="JXL211" s="191"/>
      <c r="JXM211" s="191"/>
      <c r="JXN211" s="191"/>
      <c r="JXO211" s="191"/>
      <c r="JXP211" s="191"/>
      <c r="JXQ211" s="191"/>
      <c r="JXR211" s="191"/>
      <c r="JXS211" s="191"/>
      <c r="JXT211" s="191"/>
      <c r="JXU211" s="191"/>
      <c r="JXV211" s="191"/>
      <c r="JXW211" s="191"/>
      <c r="JXX211" s="191"/>
      <c r="JXY211" s="191"/>
      <c r="KGY211" s="191"/>
      <c r="KGZ211" s="191"/>
      <c r="KHH211" s="191"/>
      <c r="KHI211" s="191"/>
      <c r="KHJ211" s="191"/>
      <c r="KHK211" s="191"/>
      <c r="KHL211" s="191"/>
      <c r="KHM211" s="191"/>
      <c r="KHN211" s="191"/>
      <c r="KHO211" s="191"/>
      <c r="KHP211" s="191"/>
      <c r="KHQ211" s="191"/>
      <c r="KHR211" s="191"/>
      <c r="KHS211" s="191"/>
      <c r="KHT211" s="191"/>
      <c r="KHU211" s="191"/>
      <c r="KQU211" s="191"/>
      <c r="KQV211" s="191"/>
      <c r="KRD211" s="191"/>
      <c r="KRE211" s="191"/>
      <c r="KRF211" s="191"/>
      <c r="KRG211" s="191"/>
      <c r="KRH211" s="191"/>
      <c r="KRI211" s="191"/>
      <c r="KRJ211" s="191"/>
      <c r="KRK211" s="191"/>
      <c r="KRL211" s="191"/>
      <c r="KRM211" s="191"/>
      <c r="KRN211" s="191"/>
      <c r="KRO211" s="191"/>
      <c r="KRP211" s="191"/>
      <c r="KRQ211" s="191"/>
      <c r="LAQ211" s="191"/>
      <c r="LAR211" s="191"/>
      <c r="LAZ211" s="191"/>
      <c r="LBA211" s="191"/>
      <c r="LBB211" s="191"/>
      <c r="LBC211" s="191"/>
      <c r="LBD211" s="191"/>
      <c r="LBE211" s="191"/>
      <c r="LBF211" s="191"/>
      <c r="LBG211" s="191"/>
      <c r="LBH211" s="191"/>
      <c r="LBI211" s="191"/>
      <c r="LBJ211" s="191"/>
      <c r="LBK211" s="191"/>
      <c r="LBL211" s="191"/>
      <c r="LBM211" s="191"/>
      <c r="LKM211" s="191"/>
      <c r="LKN211" s="191"/>
      <c r="LKV211" s="191"/>
      <c r="LKW211" s="191"/>
      <c r="LKX211" s="191"/>
      <c r="LKY211" s="191"/>
      <c r="LKZ211" s="191"/>
      <c r="LLA211" s="191"/>
      <c r="LLB211" s="191"/>
      <c r="LLC211" s="191"/>
      <c r="LLD211" s="191"/>
      <c r="LLE211" s="191"/>
      <c r="LLF211" s="191"/>
      <c r="LLG211" s="191"/>
      <c r="LLH211" s="191"/>
      <c r="LLI211" s="191"/>
      <c r="LUI211" s="191"/>
      <c r="LUJ211" s="191"/>
      <c r="LUR211" s="191"/>
      <c r="LUS211" s="191"/>
      <c r="LUT211" s="191"/>
      <c r="LUU211" s="191"/>
      <c r="LUV211" s="191"/>
      <c r="LUW211" s="191"/>
      <c r="LUX211" s="191"/>
      <c r="LUY211" s="191"/>
      <c r="LUZ211" s="191"/>
      <c r="LVA211" s="191"/>
      <c r="LVB211" s="191"/>
      <c r="LVC211" s="191"/>
      <c r="LVD211" s="191"/>
      <c r="LVE211" s="191"/>
      <c r="MEE211" s="191"/>
      <c r="MEF211" s="191"/>
      <c r="MEN211" s="191"/>
      <c r="MEO211" s="191"/>
      <c r="MEP211" s="191"/>
      <c r="MEQ211" s="191"/>
      <c r="MER211" s="191"/>
      <c r="MES211" s="191"/>
      <c r="MET211" s="191"/>
      <c r="MEU211" s="191"/>
      <c r="MEV211" s="191"/>
      <c r="MEW211" s="191"/>
      <c r="MEX211" s="191"/>
      <c r="MEY211" s="191"/>
      <c r="MEZ211" s="191"/>
      <c r="MFA211" s="191"/>
      <c r="MOA211" s="191"/>
      <c r="MOB211" s="191"/>
      <c r="MOJ211" s="191"/>
      <c r="MOK211" s="191"/>
      <c r="MOL211" s="191"/>
      <c r="MOM211" s="191"/>
      <c r="MON211" s="191"/>
      <c r="MOO211" s="191"/>
      <c r="MOP211" s="191"/>
      <c r="MOQ211" s="191"/>
      <c r="MOR211" s="191"/>
      <c r="MOS211" s="191"/>
      <c r="MOT211" s="191"/>
      <c r="MOU211" s="191"/>
      <c r="MOV211" s="191"/>
      <c r="MOW211" s="191"/>
      <c r="MXW211" s="191"/>
      <c r="MXX211" s="191"/>
      <c r="MYF211" s="191"/>
      <c r="MYG211" s="191"/>
      <c r="MYH211" s="191"/>
      <c r="MYI211" s="191"/>
      <c r="MYJ211" s="191"/>
      <c r="MYK211" s="191"/>
      <c r="MYL211" s="191"/>
      <c r="MYM211" s="191"/>
      <c r="MYN211" s="191"/>
      <c r="MYO211" s="191"/>
      <c r="MYP211" s="191"/>
      <c r="MYQ211" s="191"/>
      <c r="MYR211" s="191"/>
      <c r="MYS211" s="191"/>
      <c r="NHS211" s="191"/>
      <c r="NHT211" s="191"/>
      <c r="NIB211" s="191"/>
      <c r="NIC211" s="191"/>
      <c r="NID211" s="191"/>
      <c r="NIE211" s="191"/>
      <c r="NIF211" s="191"/>
      <c r="NIG211" s="191"/>
      <c r="NIH211" s="191"/>
      <c r="NII211" s="191"/>
      <c r="NIJ211" s="191"/>
      <c r="NIK211" s="191"/>
      <c r="NIL211" s="191"/>
      <c r="NIM211" s="191"/>
      <c r="NIN211" s="191"/>
      <c r="NIO211" s="191"/>
      <c r="NRO211" s="191"/>
      <c r="NRP211" s="191"/>
      <c r="NRX211" s="191"/>
      <c r="NRY211" s="191"/>
      <c r="NRZ211" s="191"/>
      <c r="NSA211" s="191"/>
      <c r="NSB211" s="191"/>
      <c r="NSC211" s="191"/>
      <c r="NSD211" s="191"/>
      <c r="NSE211" s="191"/>
      <c r="NSF211" s="191"/>
      <c r="NSG211" s="191"/>
      <c r="NSH211" s="191"/>
      <c r="NSI211" s="191"/>
      <c r="NSJ211" s="191"/>
      <c r="NSK211" s="191"/>
      <c r="OBK211" s="191"/>
      <c r="OBL211" s="191"/>
      <c r="OBT211" s="191"/>
      <c r="OBU211" s="191"/>
      <c r="OBV211" s="191"/>
      <c r="OBW211" s="191"/>
      <c r="OBX211" s="191"/>
      <c r="OBY211" s="191"/>
      <c r="OBZ211" s="191"/>
      <c r="OCA211" s="191"/>
      <c r="OCB211" s="191"/>
      <c r="OCC211" s="191"/>
      <c r="OCD211" s="191"/>
      <c r="OCE211" s="191"/>
      <c r="OCF211" s="191"/>
      <c r="OCG211" s="191"/>
      <c r="OLG211" s="191"/>
      <c r="OLH211" s="191"/>
      <c r="OLP211" s="191"/>
      <c r="OLQ211" s="191"/>
      <c r="OLR211" s="191"/>
      <c r="OLS211" s="191"/>
      <c r="OLT211" s="191"/>
      <c r="OLU211" s="191"/>
      <c r="OLV211" s="191"/>
      <c r="OLW211" s="191"/>
      <c r="OLX211" s="191"/>
      <c r="OLY211" s="191"/>
      <c r="OLZ211" s="191"/>
      <c r="OMA211" s="191"/>
      <c r="OMB211" s="191"/>
      <c r="OMC211" s="191"/>
      <c r="OVC211" s="191"/>
      <c r="OVD211" s="191"/>
      <c r="OVL211" s="191"/>
      <c r="OVM211" s="191"/>
      <c r="OVN211" s="191"/>
      <c r="OVO211" s="191"/>
      <c r="OVP211" s="191"/>
      <c r="OVQ211" s="191"/>
      <c r="OVR211" s="191"/>
      <c r="OVS211" s="191"/>
      <c r="OVT211" s="191"/>
      <c r="OVU211" s="191"/>
      <c r="OVV211" s="191"/>
      <c r="OVW211" s="191"/>
      <c r="OVX211" s="191"/>
      <c r="OVY211" s="191"/>
      <c r="PEY211" s="191"/>
      <c r="PEZ211" s="191"/>
      <c r="PFH211" s="191"/>
      <c r="PFI211" s="191"/>
      <c r="PFJ211" s="191"/>
      <c r="PFK211" s="191"/>
      <c r="PFL211" s="191"/>
      <c r="PFM211" s="191"/>
      <c r="PFN211" s="191"/>
      <c r="PFO211" s="191"/>
      <c r="PFP211" s="191"/>
      <c r="PFQ211" s="191"/>
      <c r="PFR211" s="191"/>
      <c r="PFS211" s="191"/>
      <c r="PFT211" s="191"/>
      <c r="PFU211" s="191"/>
      <c r="POU211" s="191"/>
      <c r="POV211" s="191"/>
      <c r="PPD211" s="191"/>
      <c r="PPE211" s="191"/>
      <c r="PPF211" s="191"/>
      <c r="PPG211" s="191"/>
      <c r="PPH211" s="191"/>
      <c r="PPI211" s="191"/>
      <c r="PPJ211" s="191"/>
      <c r="PPK211" s="191"/>
      <c r="PPL211" s="191"/>
      <c r="PPM211" s="191"/>
      <c r="PPN211" s="191"/>
      <c r="PPO211" s="191"/>
      <c r="PPP211" s="191"/>
      <c r="PPQ211" s="191"/>
      <c r="PYQ211" s="191"/>
      <c r="PYR211" s="191"/>
      <c r="PYZ211" s="191"/>
      <c r="PZA211" s="191"/>
      <c r="PZB211" s="191"/>
      <c r="PZC211" s="191"/>
      <c r="PZD211" s="191"/>
      <c r="PZE211" s="191"/>
      <c r="PZF211" s="191"/>
      <c r="PZG211" s="191"/>
      <c r="PZH211" s="191"/>
      <c r="PZI211" s="191"/>
      <c r="PZJ211" s="191"/>
      <c r="PZK211" s="191"/>
      <c r="PZL211" s="191"/>
      <c r="PZM211" s="191"/>
      <c r="QIM211" s="191"/>
      <c r="QIN211" s="191"/>
      <c r="QIV211" s="191"/>
      <c r="QIW211" s="191"/>
      <c r="QIX211" s="191"/>
      <c r="QIY211" s="191"/>
      <c r="QIZ211" s="191"/>
      <c r="QJA211" s="191"/>
      <c r="QJB211" s="191"/>
      <c r="QJC211" s="191"/>
      <c r="QJD211" s="191"/>
      <c r="QJE211" s="191"/>
      <c r="QJF211" s="191"/>
      <c r="QJG211" s="191"/>
      <c r="QJH211" s="191"/>
      <c r="QJI211" s="191"/>
      <c r="QSI211" s="191"/>
      <c r="QSJ211" s="191"/>
      <c r="QSR211" s="191"/>
      <c r="QSS211" s="191"/>
      <c r="QST211" s="191"/>
      <c r="QSU211" s="191"/>
      <c r="QSV211" s="191"/>
      <c r="QSW211" s="191"/>
      <c r="QSX211" s="191"/>
      <c r="QSY211" s="191"/>
      <c r="QSZ211" s="191"/>
      <c r="QTA211" s="191"/>
      <c r="QTB211" s="191"/>
      <c r="QTC211" s="191"/>
      <c r="QTD211" s="191"/>
      <c r="QTE211" s="191"/>
      <c r="RCE211" s="191"/>
      <c r="RCF211" s="191"/>
      <c r="RCN211" s="191"/>
      <c r="RCO211" s="191"/>
      <c r="RCP211" s="191"/>
      <c r="RCQ211" s="191"/>
      <c r="RCR211" s="191"/>
      <c r="RCS211" s="191"/>
      <c r="RCT211" s="191"/>
      <c r="RCU211" s="191"/>
      <c r="RCV211" s="191"/>
      <c r="RCW211" s="191"/>
      <c r="RCX211" s="191"/>
      <c r="RCY211" s="191"/>
      <c r="RCZ211" s="191"/>
      <c r="RDA211" s="191"/>
      <c r="RMA211" s="191"/>
      <c r="RMB211" s="191"/>
      <c r="RMJ211" s="191"/>
      <c r="RMK211" s="191"/>
      <c r="RML211" s="191"/>
      <c r="RMM211" s="191"/>
      <c r="RMN211" s="191"/>
      <c r="RMO211" s="191"/>
      <c r="RMP211" s="191"/>
      <c r="RMQ211" s="191"/>
      <c r="RMR211" s="191"/>
      <c r="RMS211" s="191"/>
      <c r="RMT211" s="191"/>
      <c r="RMU211" s="191"/>
      <c r="RMV211" s="191"/>
      <c r="RMW211" s="191"/>
      <c r="RVW211" s="191"/>
      <c r="RVX211" s="191"/>
      <c r="RWF211" s="191"/>
      <c r="RWG211" s="191"/>
      <c r="RWH211" s="191"/>
      <c r="RWI211" s="191"/>
      <c r="RWJ211" s="191"/>
      <c r="RWK211" s="191"/>
      <c r="RWL211" s="191"/>
      <c r="RWM211" s="191"/>
      <c r="RWN211" s="191"/>
      <c r="RWO211" s="191"/>
      <c r="RWP211" s="191"/>
      <c r="RWQ211" s="191"/>
      <c r="RWR211" s="191"/>
      <c r="RWS211" s="191"/>
      <c r="SFS211" s="191"/>
      <c r="SFT211" s="191"/>
      <c r="SGB211" s="191"/>
      <c r="SGC211" s="191"/>
      <c r="SGD211" s="191"/>
      <c r="SGE211" s="191"/>
      <c r="SGF211" s="191"/>
      <c r="SGG211" s="191"/>
      <c r="SGH211" s="191"/>
      <c r="SGI211" s="191"/>
      <c r="SGJ211" s="191"/>
      <c r="SGK211" s="191"/>
      <c r="SGL211" s="191"/>
      <c r="SGM211" s="191"/>
      <c r="SGN211" s="191"/>
      <c r="SGO211" s="191"/>
      <c r="SPO211" s="191"/>
      <c r="SPP211" s="191"/>
      <c r="SPX211" s="191"/>
      <c r="SPY211" s="191"/>
      <c r="SPZ211" s="191"/>
      <c r="SQA211" s="191"/>
      <c r="SQB211" s="191"/>
      <c r="SQC211" s="191"/>
      <c r="SQD211" s="191"/>
      <c r="SQE211" s="191"/>
      <c r="SQF211" s="191"/>
      <c r="SQG211" s="191"/>
      <c r="SQH211" s="191"/>
      <c r="SQI211" s="191"/>
      <c r="SQJ211" s="191"/>
      <c r="SQK211" s="191"/>
      <c r="SZK211" s="191"/>
      <c r="SZL211" s="191"/>
      <c r="SZT211" s="191"/>
      <c r="SZU211" s="191"/>
      <c r="SZV211" s="191"/>
      <c r="SZW211" s="191"/>
      <c r="SZX211" s="191"/>
      <c r="SZY211" s="191"/>
      <c r="SZZ211" s="191"/>
      <c r="TAA211" s="191"/>
      <c r="TAB211" s="191"/>
      <c r="TAC211" s="191"/>
      <c r="TAD211" s="191"/>
      <c r="TAE211" s="191"/>
      <c r="TAF211" s="191"/>
      <c r="TAG211" s="191"/>
      <c r="TJG211" s="191"/>
      <c r="TJH211" s="191"/>
      <c r="TJP211" s="191"/>
      <c r="TJQ211" s="191"/>
      <c r="TJR211" s="191"/>
      <c r="TJS211" s="191"/>
      <c r="TJT211" s="191"/>
      <c r="TJU211" s="191"/>
      <c r="TJV211" s="191"/>
      <c r="TJW211" s="191"/>
      <c r="TJX211" s="191"/>
      <c r="TJY211" s="191"/>
      <c r="TJZ211" s="191"/>
      <c r="TKA211" s="191"/>
      <c r="TKB211" s="191"/>
      <c r="TKC211" s="191"/>
      <c r="TTC211" s="191"/>
      <c r="TTD211" s="191"/>
      <c r="TTL211" s="191"/>
      <c r="TTM211" s="191"/>
      <c r="TTN211" s="191"/>
      <c r="TTO211" s="191"/>
      <c r="TTP211" s="191"/>
      <c r="TTQ211" s="191"/>
      <c r="TTR211" s="191"/>
      <c r="TTS211" s="191"/>
      <c r="TTT211" s="191"/>
      <c r="TTU211" s="191"/>
      <c r="TTV211" s="191"/>
      <c r="TTW211" s="191"/>
      <c r="TTX211" s="191"/>
      <c r="TTY211" s="191"/>
      <c r="UCY211" s="191"/>
      <c r="UCZ211" s="191"/>
      <c r="UDH211" s="191"/>
      <c r="UDI211" s="191"/>
      <c r="UDJ211" s="191"/>
      <c r="UDK211" s="191"/>
      <c r="UDL211" s="191"/>
      <c r="UDM211" s="191"/>
      <c r="UDN211" s="191"/>
      <c r="UDO211" s="191"/>
      <c r="UDP211" s="191"/>
      <c r="UDQ211" s="191"/>
      <c r="UDR211" s="191"/>
      <c r="UDS211" s="191"/>
      <c r="UDT211" s="191"/>
      <c r="UDU211" s="191"/>
      <c r="UMU211" s="191"/>
      <c r="UMV211" s="191"/>
      <c r="UND211" s="191"/>
      <c r="UNE211" s="191"/>
      <c r="UNF211" s="191"/>
      <c r="UNG211" s="191"/>
      <c r="UNH211" s="191"/>
      <c r="UNI211" s="191"/>
      <c r="UNJ211" s="191"/>
      <c r="UNK211" s="191"/>
      <c r="UNL211" s="191"/>
      <c r="UNM211" s="191"/>
      <c r="UNN211" s="191"/>
      <c r="UNO211" s="191"/>
      <c r="UNP211" s="191"/>
      <c r="UNQ211" s="191"/>
      <c r="UWQ211" s="191"/>
      <c r="UWR211" s="191"/>
      <c r="UWZ211" s="191"/>
      <c r="UXA211" s="191"/>
      <c r="UXB211" s="191"/>
      <c r="UXC211" s="191"/>
      <c r="UXD211" s="191"/>
      <c r="UXE211" s="191"/>
      <c r="UXF211" s="191"/>
      <c r="UXG211" s="191"/>
      <c r="UXH211" s="191"/>
      <c r="UXI211" s="191"/>
      <c r="UXJ211" s="191"/>
      <c r="UXK211" s="191"/>
      <c r="UXL211" s="191"/>
      <c r="UXM211" s="191"/>
      <c r="VGM211" s="191"/>
      <c r="VGN211" s="191"/>
      <c r="VGV211" s="191"/>
      <c r="VGW211" s="191"/>
      <c r="VGX211" s="191"/>
      <c r="VGY211" s="191"/>
      <c r="VGZ211" s="191"/>
      <c r="VHA211" s="191"/>
      <c r="VHB211" s="191"/>
      <c r="VHC211" s="191"/>
      <c r="VHD211" s="191"/>
      <c r="VHE211" s="191"/>
      <c r="VHF211" s="191"/>
      <c r="VHG211" s="191"/>
      <c r="VHH211" s="191"/>
      <c r="VHI211" s="191"/>
      <c r="VQI211" s="191"/>
      <c r="VQJ211" s="191"/>
      <c r="VQR211" s="191"/>
      <c r="VQS211" s="191"/>
      <c r="VQT211" s="191"/>
      <c r="VQU211" s="191"/>
      <c r="VQV211" s="191"/>
      <c r="VQW211" s="191"/>
      <c r="VQX211" s="191"/>
      <c r="VQY211" s="191"/>
      <c r="VQZ211" s="191"/>
      <c r="VRA211" s="191"/>
      <c r="VRB211" s="191"/>
      <c r="VRC211" s="191"/>
      <c r="VRD211" s="191"/>
      <c r="VRE211" s="191"/>
      <c r="WAE211" s="191"/>
      <c r="WAF211" s="191"/>
      <c r="WAN211" s="191"/>
      <c r="WAO211" s="191"/>
      <c r="WAP211" s="191"/>
      <c r="WAQ211" s="191"/>
      <c r="WAR211" s="191"/>
      <c r="WAS211" s="191"/>
      <c r="WAT211" s="191"/>
      <c r="WAU211" s="191"/>
      <c r="WAV211" s="191"/>
      <c r="WAW211" s="191"/>
      <c r="WAX211" s="191"/>
      <c r="WAY211" s="191"/>
      <c r="WAZ211" s="191"/>
      <c r="WBA211" s="191"/>
      <c r="WKA211" s="191"/>
      <c r="WKB211" s="191"/>
      <c r="WKJ211" s="191"/>
      <c r="WKK211" s="191"/>
      <c r="WKL211" s="191"/>
      <c r="WKM211" s="191"/>
      <c r="WKN211" s="191"/>
      <c r="WKO211" s="191"/>
      <c r="WKP211" s="191"/>
      <c r="WKQ211" s="191"/>
      <c r="WKR211" s="191"/>
      <c r="WKS211" s="191"/>
      <c r="WKT211" s="191"/>
      <c r="WKU211" s="191"/>
      <c r="WKV211" s="191"/>
      <c r="WKW211" s="191"/>
      <c r="WTW211" s="191"/>
      <c r="WTX211" s="191"/>
      <c r="WUF211" s="191"/>
      <c r="WUG211" s="191"/>
      <c r="WUH211" s="191"/>
      <c r="WUI211" s="191"/>
      <c r="WUJ211" s="191"/>
      <c r="WUK211" s="191"/>
      <c r="WUL211" s="191"/>
      <c r="WUM211" s="191"/>
      <c r="WUN211" s="191"/>
      <c r="WUO211" s="191"/>
      <c r="WUP211" s="191"/>
      <c r="WUQ211" s="191"/>
      <c r="WUR211" s="191"/>
      <c r="WUS211" s="191"/>
    </row>
    <row r="212" spans="1:1009 1243:2033 2267:3057 3291:4081 4315:5105 5339:6129 6363:7153 7387:8177 8411:9201 9435:10225 10459:11249 11483:12273 12507:13297 13531:14321 14555:15345 15579:16113" s="190" customFormat="1" ht="69" hidden="1" customHeight="1" outlineLevel="1" x14ac:dyDescent="0.25">
      <c r="A212" s="78"/>
      <c r="B212" s="194" t="s">
        <v>185</v>
      </c>
      <c r="C212" s="72"/>
      <c r="D212" s="102">
        <v>50</v>
      </c>
      <c r="E212" s="103">
        <v>50</v>
      </c>
      <c r="F212" s="73">
        <v>0</v>
      </c>
      <c r="G212" s="231">
        <v>0</v>
      </c>
      <c r="H212" s="129">
        <v>0</v>
      </c>
      <c r="I212" s="153">
        <f t="shared" si="10"/>
        <v>0</v>
      </c>
      <c r="J212" s="149"/>
      <c r="K212" s="149"/>
      <c r="L212" s="149"/>
      <c r="M212" s="149"/>
      <c r="N212" s="70"/>
      <c r="HK212" s="191"/>
      <c r="HL212" s="191"/>
      <c r="HT212" s="191"/>
      <c r="HU212" s="191"/>
      <c r="HV212" s="191"/>
      <c r="HW212" s="191"/>
      <c r="HX212" s="191"/>
      <c r="HY212" s="191"/>
      <c r="HZ212" s="191"/>
      <c r="IA212" s="191"/>
      <c r="IB212" s="191"/>
      <c r="IC212" s="191"/>
      <c r="ID212" s="191"/>
      <c r="IE212" s="191"/>
      <c r="IF212" s="191"/>
      <c r="IG212" s="191"/>
      <c r="RG212" s="191"/>
      <c r="RH212" s="191"/>
      <c r="RP212" s="191"/>
      <c r="RQ212" s="191"/>
      <c r="RR212" s="191"/>
      <c r="RS212" s="191"/>
      <c r="RT212" s="191"/>
      <c r="RU212" s="191"/>
      <c r="RV212" s="191"/>
      <c r="RW212" s="191"/>
      <c r="RX212" s="191"/>
      <c r="RY212" s="191"/>
      <c r="RZ212" s="191"/>
      <c r="SA212" s="191"/>
      <c r="SB212" s="191"/>
      <c r="SC212" s="191"/>
      <c r="ABC212" s="191"/>
      <c r="ABD212" s="191"/>
      <c r="ABL212" s="191"/>
      <c r="ABM212" s="191"/>
      <c r="ABN212" s="191"/>
      <c r="ABO212" s="191"/>
      <c r="ABP212" s="191"/>
      <c r="ABQ212" s="191"/>
      <c r="ABR212" s="191"/>
      <c r="ABS212" s="191"/>
      <c r="ABT212" s="191"/>
      <c r="ABU212" s="191"/>
      <c r="ABV212" s="191"/>
      <c r="ABW212" s="191"/>
      <c r="ABX212" s="191"/>
      <c r="ABY212" s="191"/>
      <c r="AKY212" s="191"/>
      <c r="AKZ212" s="191"/>
      <c r="ALH212" s="191"/>
      <c r="ALI212" s="191"/>
      <c r="ALJ212" s="191"/>
      <c r="ALK212" s="191"/>
      <c r="ALL212" s="191"/>
      <c r="ALM212" s="191"/>
      <c r="ALN212" s="191"/>
      <c r="ALO212" s="191"/>
      <c r="ALP212" s="191"/>
      <c r="ALQ212" s="191"/>
      <c r="ALR212" s="191"/>
      <c r="ALS212" s="191"/>
      <c r="ALT212" s="191"/>
      <c r="ALU212" s="191"/>
      <c r="AUU212" s="191"/>
      <c r="AUV212" s="191"/>
      <c r="AVD212" s="191"/>
      <c r="AVE212" s="191"/>
      <c r="AVF212" s="191"/>
      <c r="AVG212" s="191"/>
      <c r="AVH212" s="191"/>
      <c r="AVI212" s="191"/>
      <c r="AVJ212" s="191"/>
      <c r="AVK212" s="191"/>
      <c r="AVL212" s="191"/>
      <c r="AVM212" s="191"/>
      <c r="AVN212" s="191"/>
      <c r="AVO212" s="191"/>
      <c r="AVP212" s="191"/>
      <c r="AVQ212" s="191"/>
      <c r="BEQ212" s="191"/>
      <c r="BER212" s="191"/>
      <c r="BEZ212" s="191"/>
      <c r="BFA212" s="191"/>
      <c r="BFB212" s="191"/>
      <c r="BFC212" s="191"/>
      <c r="BFD212" s="191"/>
      <c r="BFE212" s="191"/>
      <c r="BFF212" s="191"/>
      <c r="BFG212" s="191"/>
      <c r="BFH212" s="191"/>
      <c r="BFI212" s="191"/>
      <c r="BFJ212" s="191"/>
      <c r="BFK212" s="191"/>
      <c r="BFL212" s="191"/>
      <c r="BFM212" s="191"/>
      <c r="BOM212" s="191"/>
      <c r="BON212" s="191"/>
      <c r="BOV212" s="191"/>
      <c r="BOW212" s="191"/>
      <c r="BOX212" s="191"/>
      <c r="BOY212" s="191"/>
      <c r="BOZ212" s="191"/>
      <c r="BPA212" s="191"/>
      <c r="BPB212" s="191"/>
      <c r="BPC212" s="191"/>
      <c r="BPD212" s="191"/>
      <c r="BPE212" s="191"/>
      <c r="BPF212" s="191"/>
      <c r="BPG212" s="191"/>
      <c r="BPH212" s="191"/>
      <c r="BPI212" s="191"/>
      <c r="BYI212" s="191"/>
      <c r="BYJ212" s="191"/>
      <c r="BYR212" s="191"/>
      <c r="BYS212" s="191"/>
      <c r="BYT212" s="191"/>
      <c r="BYU212" s="191"/>
      <c r="BYV212" s="191"/>
      <c r="BYW212" s="191"/>
      <c r="BYX212" s="191"/>
      <c r="BYY212" s="191"/>
      <c r="BYZ212" s="191"/>
      <c r="BZA212" s="191"/>
      <c r="BZB212" s="191"/>
      <c r="BZC212" s="191"/>
      <c r="BZD212" s="191"/>
      <c r="BZE212" s="191"/>
      <c r="CIE212" s="191"/>
      <c r="CIF212" s="191"/>
      <c r="CIN212" s="191"/>
      <c r="CIO212" s="191"/>
      <c r="CIP212" s="191"/>
      <c r="CIQ212" s="191"/>
      <c r="CIR212" s="191"/>
      <c r="CIS212" s="191"/>
      <c r="CIT212" s="191"/>
      <c r="CIU212" s="191"/>
      <c r="CIV212" s="191"/>
      <c r="CIW212" s="191"/>
      <c r="CIX212" s="191"/>
      <c r="CIY212" s="191"/>
      <c r="CIZ212" s="191"/>
      <c r="CJA212" s="191"/>
      <c r="CSA212" s="191"/>
      <c r="CSB212" s="191"/>
      <c r="CSJ212" s="191"/>
      <c r="CSK212" s="191"/>
      <c r="CSL212" s="191"/>
      <c r="CSM212" s="191"/>
      <c r="CSN212" s="191"/>
      <c r="CSO212" s="191"/>
      <c r="CSP212" s="191"/>
      <c r="CSQ212" s="191"/>
      <c r="CSR212" s="191"/>
      <c r="CSS212" s="191"/>
      <c r="CST212" s="191"/>
      <c r="CSU212" s="191"/>
      <c r="CSV212" s="191"/>
      <c r="CSW212" s="191"/>
      <c r="DBW212" s="191"/>
      <c r="DBX212" s="191"/>
      <c r="DCF212" s="191"/>
      <c r="DCG212" s="191"/>
      <c r="DCH212" s="191"/>
      <c r="DCI212" s="191"/>
      <c r="DCJ212" s="191"/>
      <c r="DCK212" s="191"/>
      <c r="DCL212" s="191"/>
      <c r="DCM212" s="191"/>
      <c r="DCN212" s="191"/>
      <c r="DCO212" s="191"/>
      <c r="DCP212" s="191"/>
      <c r="DCQ212" s="191"/>
      <c r="DCR212" s="191"/>
      <c r="DCS212" s="191"/>
      <c r="DLS212" s="191"/>
      <c r="DLT212" s="191"/>
      <c r="DMB212" s="191"/>
      <c r="DMC212" s="191"/>
      <c r="DMD212" s="191"/>
      <c r="DME212" s="191"/>
      <c r="DMF212" s="191"/>
      <c r="DMG212" s="191"/>
      <c r="DMH212" s="191"/>
      <c r="DMI212" s="191"/>
      <c r="DMJ212" s="191"/>
      <c r="DMK212" s="191"/>
      <c r="DML212" s="191"/>
      <c r="DMM212" s="191"/>
      <c r="DMN212" s="191"/>
      <c r="DMO212" s="191"/>
      <c r="DVO212" s="191"/>
      <c r="DVP212" s="191"/>
      <c r="DVX212" s="191"/>
      <c r="DVY212" s="191"/>
      <c r="DVZ212" s="191"/>
      <c r="DWA212" s="191"/>
      <c r="DWB212" s="191"/>
      <c r="DWC212" s="191"/>
      <c r="DWD212" s="191"/>
      <c r="DWE212" s="191"/>
      <c r="DWF212" s="191"/>
      <c r="DWG212" s="191"/>
      <c r="DWH212" s="191"/>
      <c r="DWI212" s="191"/>
      <c r="DWJ212" s="191"/>
      <c r="DWK212" s="191"/>
      <c r="EFK212" s="191"/>
      <c r="EFL212" s="191"/>
      <c r="EFT212" s="191"/>
      <c r="EFU212" s="191"/>
      <c r="EFV212" s="191"/>
      <c r="EFW212" s="191"/>
      <c r="EFX212" s="191"/>
      <c r="EFY212" s="191"/>
      <c r="EFZ212" s="191"/>
      <c r="EGA212" s="191"/>
      <c r="EGB212" s="191"/>
      <c r="EGC212" s="191"/>
      <c r="EGD212" s="191"/>
      <c r="EGE212" s="191"/>
      <c r="EGF212" s="191"/>
      <c r="EGG212" s="191"/>
      <c r="EPG212" s="191"/>
      <c r="EPH212" s="191"/>
      <c r="EPP212" s="191"/>
      <c r="EPQ212" s="191"/>
      <c r="EPR212" s="191"/>
      <c r="EPS212" s="191"/>
      <c r="EPT212" s="191"/>
      <c r="EPU212" s="191"/>
      <c r="EPV212" s="191"/>
      <c r="EPW212" s="191"/>
      <c r="EPX212" s="191"/>
      <c r="EPY212" s="191"/>
      <c r="EPZ212" s="191"/>
      <c r="EQA212" s="191"/>
      <c r="EQB212" s="191"/>
      <c r="EQC212" s="191"/>
      <c r="EZC212" s="191"/>
      <c r="EZD212" s="191"/>
      <c r="EZL212" s="191"/>
      <c r="EZM212" s="191"/>
      <c r="EZN212" s="191"/>
      <c r="EZO212" s="191"/>
      <c r="EZP212" s="191"/>
      <c r="EZQ212" s="191"/>
      <c r="EZR212" s="191"/>
      <c r="EZS212" s="191"/>
      <c r="EZT212" s="191"/>
      <c r="EZU212" s="191"/>
      <c r="EZV212" s="191"/>
      <c r="EZW212" s="191"/>
      <c r="EZX212" s="191"/>
      <c r="EZY212" s="191"/>
      <c r="FIY212" s="191"/>
      <c r="FIZ212" s="191"/>
      <c r="FJH212" s="191"/>
      <c r="FJI212" s="191"/>
      <c r="FJJ212" s="191"/>
      <c r="FJK212" s="191"/>
      <c r="FJL212" s="191"/>
      <c r="FJM212" s="191"/>
      <c r="FJN212" s="191"/>
      <c r="FJO212" s="191"/>
      <c r="FJP212" s="191"/>
      <c r="FJQ212" s="191"/>
      <c r="FJR212" s="191"/>
      <c r="FJS212" s="191"/>
      <c r="FJT212" s="191"/>
      <c r="FJU212" s="191"/>
      <c r="FSU212" s="191"/>
      <c r="FSV212" s="191"/>
      <c r="FTD212" s="191"/>
      <c r="FTE212" s="191"/>
      <c r="FTF212" s="191"/>
      <c r="FTG212" s="191"/>
      <c r="FTH212" s="191"/>
      <c r="FTI212" s="191"/>
      <c r="FTJ212" s="191"/>
      <c r="FTK212" s="191"/>
      <c r="FTL212" s="191"/>
      <c r="FTM212" s="191"/>
      <c r="FTN212" s="191"/>
      <c r="FTO212" s="191"/>
      <c r="FTP212" s="191"/>
      <c r="FTQ212" s="191"/>
      <c r="GCQ212" s="191"/>
      <c r="GCR212" s="191"/>
      <c r="GCZ212" s="191"/>
      <c r="GDA212" s="191"/>
      <c r="GDB212" s="191"/>
      <c r="GDC212" s="191"/>
      <c r="GDD212" s="191"/>
      <c r="GDE212" s="191"/>
      <c r="GDF212" s="191"/>
      <c r="GDG212" s="191"/>
      <c r="GDH212" s="191"/>
      <c r="GDI212" s="191"/>
      <c r="GDJ212" s="191"/>
      <c r="GDK212" s="191"/>
      <c r="GDL212" s="191"/>
      <c r="GDM212" s="191"/>
      <c r="GMM212" s="191"/>
      <c r="GMN212" s="191"/>
      <c r="GMV212" s="191"/>
      <c r="GMW212" s="191"/>
      <c r="GMX212" s="191"/>
      <c r="GMY212" s="191"/>
      <c r="GMZ212" s="191"/>
      <c r="GNA212" s="191"/>
      <c r="GNB212" s="191"/>
      <c r="GNC212" s="191"/>
      <c r="GND212" s="191"/>
      <c r="GNE212" s="191"/>
      <c r="GNF212" s="191"/>
      <c r="GNG212" s="191"/>
      <c r="GNH212" s="191"/>
      <c r="GNI212" s="191"/>
      <c r="GWI212" s="191"/>
      <c r="GWJ212" s="191"/>
      <c r="GWR212" s="191"/>
      <c r="GWS212" s="191"/>
      <c r="GWT212" s="191"/>
      <c r="GWU212" s="191"/>
      <c r="GWV212" s="191"/>
      <c r="GWW212" s="191"/>
      <c r="GWX212" s="191"/>
      <c r="GWY212" s="191"/>
      <c r="GWZ212" s="191"/>
      <c r="GXA212" s="191"/>
      <c r="GXB212" s="191"/>
      <c r="GXC212" s="191"/>
      <c r="GXD212" s="191"/>
      <c r="GXE212" s="191"/>
      <c r="HGE212" s="191"/>
      <c r="HGF212" s="191"/>
      <c r="HGN212" s="191"/>
      <c r="HGO212" s="191"/>
      <c r="HGP212" s="191"/>
      <c r="HGQ212" s="191"/>
      <c r="HGR212" s="191"/>
      <c r="HGS212" s="191"/>
      <c r="HGT212" s="191"/>
      <c r="HGU212" s="191"/>
      <c r="HGV212" s="191"/>
      <c r="HGW212" s="191"/>
      <c r="HGX212" s="191"/>
      <c r="HGY212" s="191"/>
      <c r="HGZ212" s="191"/>
      <c r="HHA212" s="191"/>
      <c r="HQA212" s="191"/>
      <c r="HQB212" s="191"/>
      <c r="HQJ212" s="191"/>
      <c r="HQK212" s="191"/>
      <c r="HQL212" s="191"/>
      <c r="HQM212" s="191"/>
      <c r="HQN212" s="191"/>
      <c r="HQO212" s="191"/>
      <c r="HQP212" s="191"/>
      <c r="HQQ212" s="191"/>
      <c r="HQR212" s="191"/>
      <c r="HQS212" s="191"/>
      <c r="HQT212" s="191"/>
      <c r="HQU212" s="191"/>
      <c r="HQV212" s="191"/>
      <c r="HQW212" s="191"/>
      <c r="HZW212" s="191"/>
      <c r="HZX212" s="191"/>
      <c r="IAF212" s="191"/>
      <c r="IAG212" s="191"/>
      <c r="IAH212" s="191"/>
      <c r="IAI212" s="191"/>
      <c r="IAJ212" s="191"/>
      <c r="IAK212" s="191"/>
      <c r="IAL212" s="191"/>
      <c r="IAM212" s="191"/>
      <c r="IAN212" s="191"/>
      <c r="IAO212" s="191"/>
      <c r="IAP212" s="191"/>
      <c r="IAQ212" s="191"/>
      <c r="IAR212" s="191"/>
      <c r="IAS212" s="191"/>
      <c r="IJS212" s="191"/>
      <c r="IJT212" s="191"/>
      <c r="IKB212" s="191"/>
      <c r="IKC212" s="191"/>
      <c r="IKD212" s="191"/>
      <c r="IKE212" s="191"/>
      <c r="IKF212" s="191"/>
      <c r="IKG212" s="191"/>
      <c r="IKH212" s="191"/>
      <c r="IKI212" s="191"/>
      <c r="IKJ212" s="191"/>
      <c r="IKK212" s="191"/>
      <c r="IKL212" s="191"/>
      <c r="IKM212" s="191"/>
      <c r="IKN212" s="191"/>
      <c r="IKO212" s="191"/>
      <c r="ITO212" s="191"/>
      <c r="ITP212" s="191"/>
      <c r="ITX212" s="191"/>
      <c r="ITY212" s="191"/>
      <c r="ITZ212" s="191"/>
      <c r="IUA212" s="191"/>
      <c r="IUB212" s="191"/>
      <c r="IUC212" s="191"/>
      <c r="IUD212" s="191"/>
      <c r="IUE212" s="191"/>
      <c r="IUF212" s="191"/>
      <c r="IUG212" s="191"/>
      <c r="IUH212" s="191"/>
      <c r="IUI212" s="191"/>
      <c r="IUJ212" s="191"/>
      <c r="IUK212" s="191"/>
      <c r="JDK212" s="191"/>
      <c r="JDL212" s="191"/>
      <c r="JDT212" s="191"/>
      <c r="JDU212" s="191"/>
      <c r="JDV212" s="191"/>
      <c r="JDW212" s="191"/>
      <c r="JDX212" s="191"/>
      <c r="JDY212" s="191"/>
      <c r="JDZ212" s="191"/>
      <c r="JEA212" s="191"/>
      <c r="JEB212" s="191"/>
      <c r="JEC212" s="191"/>
      <c r="JED212" s="191"/>
      <c r="JEE212" s="191"/>
      <c r="JEF212" s="191"/>
      <c r="JEG212" s="191"/>
      <c r="JNG212" s="191"/>
      <c r="JNH212" s="191"/>
      <c r="JNP212" s="191"/>
      <c r="JNQ212" s="191"/>
      <c r="JNR212" s="191"/>
      <c r="JNS212" s="191"/>
      <c r="JNT212" s="191"/>
      <c r="JNU212" s="191"/>
      <c r="JNV212" s="191"/>
      <c r="JNW212" s="191"/>
      <c r="JNX212" s="191"/>
      <c r="JNY212" s="191"/>
      <c r="JNZ212" s="191"/>
      <c r="JOA212" s="191"/>
      <c r="JOB212" s="191"/>
      <c r="JOC212" s="191"/>
      <c r="JXC212" s="191"/>
      <c r="JXD212" s="191"/>
      <c r="JXL212" s="191"/>
      <c r="JXM212" s="191"/>
      <c r="JXN212" s="191"/>
      <c r="JXO212" s="191"/>
      <c r="JXP212" s="191"/>
      <c r="JXQ212" s="191"/>
      <c r="JXR212" s="191"/>
      <c r="JXS212" s="191"/>
      <c r="JXT212" s="191"/>
      <c r="JXU212" s="191"/>
      <c r="JXV212" s="191"/>
      <c r="JXW212" s="191"/>
      <c r="JXX212" s="191"/>
      <c r="JXY212" s="191"/>
      <c r="KGY212" s="191"/>
      <c r="KGZ212" s="191"/>
      <c r="KHH212" s="191"/>
      <c r="KHI212" s="191"/>
      <c r="KHJ212" s="191"/>
      <c r="KHK212" s="191"/>
      <c r="KHL212" s="191"/>
      <c r="KHM212" s="191"/>
      <c r="KHN212" s="191"/>
      <c r="KHO212" s="191"/>
      <c r="KHP212" s="191"/>
      <c r="KHQ212" s="191"/>
      <c r="KHR212" s="191"/>
      <c r="KHS212" s="191"/>
      <c r="KHT212" s="191"/>
      <c r="KHU212" s="191"/>
      <c r="KQU212" s="191"/>
      <c r="KQV212" s="191"/>
      <c r="KRD212" s="191"/>
      <c r="KRE212" s="191"/>
      <c r="KRF212" s="191"/>
      <c r="KRG212" s="191"/>
      <c r="KRH212" s="191"/>
      <c r="KRI212" s="191"/>
      <c r="KRJ212" s="191"/>
      <c r="KRK212" s="191"/>
      <c r="KRL212" s="191"/>
      <c r="KRM212" s="191"/>
      <c r="KRN212" s="191"/>
      <c r="KRO212" s="191"/>
      <c r="KRP212" s="191"/>
      <c r="KRQ212" s="191"/>
      <c r="LAQ212" s="191"/>
      <c r="LAR212" s="191"/>
      <c r="LAZ212" s="191"/>
      <c r="LBA212" s="191"/>
      <c r="LBB212" s="191"/>
      <c r="LBC212" s="191"/>
      <c r="LBD212" s="191"/>
      <c r="LBE212" s="191"/>
      <c r="LBF212" s="191"/>
      <c r="LBG212" s="191"/>
      <c r="LBH212" s="191"/>
      <c r="LBI212" s="191"/>
      <c r="LBJ212" s="191"/>
      <c r="LBK212" s="191"/>
      <c r="LBL212" s="191"/>
      <c r="LBM212" s="191"/>
      <c r="LKM212" s="191"/>
      <c r="LKN212" s="191"/>
      <c r="LKV212" s="191"/>
      <c r="LKW212" s="191"/>
      <c r="LKX212" s="191"/>
      <c r="LKY212" s="191"/>
      <c r="LKZ212" s="191"/>
      <c r="LLA212" s="191"/>
      <c r="LLB212" s="191"/>
      <c r="LLC212" s="191"/>
      <c r="LLD212" s="191"/>
      <c r="LLE212" s="191"/>
      <c r="LLF212" s="191"/>
      <c r="LLG212" s="191"/>
      <c r="LLH212" s="191"/>
      <c r="LLI212" s="191"/>
      <c r="LUI212" s="191"/>
      <c r="LUJ212" s="191"/>
      <c r="LUR212" s="191"/>
      <c r="LUS212" s="191"/>
      <c r="LUT212" s="191"/>
      <c r="LUU212" s="191"/>
      <c r="LUV212" s="191"/>
      <c r="LUW212" s="191"/>
      <c r="LUX212" s="191"/>
      <c r="LUY212" s="191"/>
      <c r="LUZ212" s="191"/>
      <c r="LVA212" s="191"/>
      <c r="LVB212" s="191"/>
      <c r="LVC212" s="191"/>
      <c r="LVD212" s="191"/>
      <c r="LVE212" s="191"/>
      <c r="MEE212" s="191"/>
      <c r="MEF212" s="191"/>
      <c r="MEN212" s="191"/>
      <c r="MEO212" s="191"/>
      <c r="MEP212" s="191"/>
      <c r="MEQ212" s="191"/>
      <c r="MER212" s="191"/>
      <c r="MES212" s="191"/>
      <c r="MET212" s="191"/>
      <c r="MEU212" s="191"/>
      <c r="MEV212" s="191"/>
      <c r="MEW212" s="191"/>
      <c r="MEX212" s="191"/>
      <c r="MEY212" s="191"/>
      <c r="MEZ212" s="191"/>
      <c r="MFA212" s="191"/>
      <c r="MOA212" s="191"/>
      <c r="MOB212" s="191"/>
      <c r="MOJ212" s="191"/>
      <c r="MOK212" s="191"/>
      <c r="MOL212" s="191"/>
      <c r="MOM212" s="191"/>
      <c r="MON212" s="191"/>
      <c r="MOO212" s="191"/>
      <c r="MOP212" s="191"/>
      <c r="MOQ212" s="191"/>
      <c r="MOR212" s="191"/>
      <c r="MOS212" s="191"/>
      <c r="MOT212" s="191"/>
      <c r="MOU212" s="191"/>
      <c r="MOV212" s="191"/>
      <c r="MOW212" s="191"/>
      <c r="MXW212" s="191"/>
      <c r="MXX212" s="191"/>
      <c r="MYF212" s="191"/>
      <c r="MYG212" s="191"/>
      <c r="MYH212" s="191"/>
      <c r="MYI212" s="191"/>
      <c r="MYJ212" s="191"/>
      <c r="MYK212" s="191"/>
      <c r="MYL212" s="191"/>
      <c r="MYM212" s="191"/>
      <c r="MYN212" s="191"/>
      <c r="MYO212" s="191"/>
      <c r="MYP212" s="191"/>
      <c r="MYQ212" s="191"/>
      <c r="MYR212" s="191"/>
      <c r="MYS212" s="191"/>
      <c r="NHS212" s="191"/>
      <c r="NHT212" s="191"/>
      <c r="NIB212" s="191"/>
      <c r="NIC212" s="191"/>
      <c r="NID212" s="191"/>
      <c r="NIE212" s="191"/>
      <c r="NIF212" s="191"/>
      <c r="NIG212" s="191"/>
      <c r="NIH212" s="191"/>
      <c r="NII212" s="191"/>
      <c r="NIJ212" s="191"/>
      <c r="NIK212" s="191"/>
      <c r="NIL212" s="191"/>
      <c r="NIM212" s="191"/>
      <c r="NIN212" s="191"/>
      <c r="NIO212" s="191"/>
      <c r="NRO212" s="191"/>
      <c r="NRP212" s="191"/>
      <c r="NRX212" s="191"/>
      <c r="NRY212" s="191"/>
      <c r="NRZ212" s="191"/>
      <c r="NSA212" s="191"/>
      <c r="NSB212" s="191"/>
      <c r="NSC212" s="191"/>
      <c r="NSD212" s="191"/>
      <c r="NSE212" s="191"/>
      <c r="NSF212" s="191"/>
      <c r="NSG212" s="191"/>
      <c r="NSH212" s="191"/>
      <c r="NSI212" s="191"/>
      <c r="NSJ212" s="191"/>
      <c r="NSK212" s="191"/>
      <c r="OBK212" s="191"/>
      <c r="OBL212" s="191"/>
      <c r="OBT212" s="191"/>
      <c r="OBU212" s="191"/>
      <c r="OBV212" s="191"/>
      <c r="OBW212" s="191"/>
      <c r="OBX212" s="191"/>
      <c r="OBY212" s="191"/>
      <c r="OBZ212" s="191"/>
      <c r="OCA212" s="191"/>
      <c r="OCB212" s="191"/>
      <c r="OCC212" s="191"/>
      <c r="OCD212" s="191"/>
      <c r="OCE212" s="191"/>
      <c r="OCF212" s="191"/>
      <c r="OCG212" s="191"/>
      <c r="OLG212" s="191"/>
      <c r="OLH212" s="191"/>
      <c r="OLP212" s="191"/>
      <c r="OLQ212" s="191"/>
      <c r="OLR212" s="191"/>
      <c r="OLS212" s="191"/>
      <c r="OLT212" s="191"/>
      <c r="OLU212" s="191"/>
      <c r="OLV212" s="191"/>
      <c r="OLW212" s="191"/>
      <c r="OLX212" s="191"/>
      <c r="OLY212" s="191"/>
      <c r="OLZ212" s="191"/>
      <c r="OMA212" s="191"/>
      <c r="OMB212" s="191"/>
      <c r="OMC212" s="191"/>
      <c r="OVC212" s="191"/>
      <c r="OVD212" s="191"/>
      <c r="OVL212" s="191"/>
      <c r="OVM212" s="191"/>
      <c r="OVN212" s="191"/>
      <c r="OVO212" s="191"/>
      <c r="OVP212" s="191"/>
      <c r="OVQ212" s="191"/>
      <c r="OVR212" s="191"/>
      <c r="OVS212" s="191"/>
      <c r="OVT212" s="191"/>
      <c r="OVU212" s="191"/>
      <c r="OVV212" s="191"/>
      <c r="OVW212" s="191"/>
      <c r="OVX212" s="191"/>
      <c r="OVY212" s="191"/>
      <c r="PEY212" s="191"/>
      <c r="PEZ212" s="191"/>
      <c r="PFH212" s="191"/>
      <c r="PFI212" s="191"/>
      <c r="PFJ212" s="191"/>
      <c r="PFK212" s="191"/>
      <c r="PFL212" s="191"/>
      <c r="PFM212" s="191"/>
      <c r="PFN212" s="191"/>
      <c r="PFO212" s="191"/>
      <c r="PFP212" s="191"/>
      <c r="PFQ212" s="191"/>
      <c r="PFR212" s="191"/>
      <c r="PFS212" s="191"/>
      <c r="PFT212" s="191"/>
      <c r="PFU212" s="191"/>
      <c r="POU212" s="191"/>
      <c r="POV212" s="191"/>
      <c r="PPD212" s="191"/>
      <c r="PPE212" s="191"/>
      <c r="PPF212" s="191"/>
      <c r="PPG212" s="191"/>
      <c r="PPH212" s="191"/>
      <c r="PPI212" s="191"/>
      <c r="PPJ212" s="191"/>
      <c r="PPK212" s="191"/>
      <c r="PPL212" s="191"/>
      <c r="PPM212" s="191"/>
      <c r="PPN212" s="191"/>
      <c r="PPO212" s="191"/>
      <c r="PPP212" s="191"/>
      <c r="PPQ212" s="191"/>
      <c r="PYQ212" s="191"/>
      <c r="PYR212" s="191"/>
      <c r="PYZ212" s="191"/>
      <c r="PZA212" s="191"/>
      <c r="PZB212" s="191"/>
      <c r="PZC212" s="191"/>
      <c r="PZD212" s="191"/>
      <c r="PZE212" s="191"/>
      <c r="PZF212" s="191"/>
      <c r="PZG212" s="191"/>
      <c r="PZH212" s="191"/>
      <c r="PZI212" s="191"/>
      <c r="PZJ212" s="191"/>
      <c r="PZK212" s="191"/>
      <c r="PZL212" s="191"/>
      <c r="PZM212" s="191"/>
      <c r="QIM212" s="191"/>
      <c r="QIN212" s="191"/>
      <c r="QIV212" s="191"/>
      <c r="QIW212" s="191"/>
      <c r="QIX212" s="191"/>
      <c r="QIY212" s="191"/>
      <c r="QIZ212" s="191"/>
      <c r="QJA212" s="191"/>
      <c r="QJB212" s="191"/>
      <c r="QJC212" s="191"/>
      <c r="QJD212" s="191"/>
      <c r="QJE212" s="191"/>
      <c r="QJF212" s="191"/>
      <c r="QJG212" s="191"/>
      <c r="QJH212" s="191"/>
      <c r="QJI212" s="191"/>
      <c r="QSI212" s="191"/>
      <c r="QSJ212" s="191"/>
      <c r="QSR212" s="191"/>
      <c r="QSS212" s="191"/>
      <c r="QST212" s="191"/>
      <c r="QSU212" s="191"/>
      <c r="QSV212" s="191"/>
      <c r="QSW212" s="191"/>
      <c r="QSX212" s="191"/>
      <c r="QSY212" s="191"/>
      <c r="QSZ212" s="191"/>
      <c r="QTA212" s="191"/>
      <c r="QTB212" s="191"/>
      <c r="QTC212" s="191"/>
      <c r="QTD212" s="191"/>
      <c r="QTE212" s="191"/>
      <c r="RCE212" s="191"/>
      <c r="RCF212" s="191"/>
      <c r="RCN212" s="191"/>
      <c r="RCO212" s="191"/>
      <c r="RCP212" s="191"/>
      <c r="RCQ212" s="191"/>
      <c r="RCR212" s="191"/>
      <c r="RCS212" s="191"/>
      <c r="RCT212" s="191"/>
      <c r="RCU212" s="191"/>
      <c r="RCV212" s="191"/>
      <c r="RCW212" s="191"/>
      <c r="RCX212" s="191"/>
      <c r="RCY212" s="191"/>
      <c r="RCZ212" s="191"/>
      <c r="RDA212" s="191"/>
      <c r="RMA212" s="191"/>
      <c r="RMB212" s="191"/>
      <c r="RMJ212" s="191"/>
      <c r="RMK212" s="191"/>
      <c r="RML212" s="191"/>
      <c r="RMM212" s="191"/>
      <c r="RMN212" s="191"/>
      <c r="RMO212" s="191"/>
      <c r="RMP212" s="191"/>
      <c r="RMQ212" s="191"/>
      <c r="RMR212" s="191"/>
      <c r="RMS212" s="191"/>
      <c r="RMT212" s="191"/>
      <c r="RMU212" s="191"/>
      <c r="RMV212" s="191"/>
      <c r="RMW212" s="191"/>
      <c r="RVW212" s="191"/>
      <c r="RVX212" s="191"/>
      <c r="RWF212" s="191"/>
      <c r="RWG212" s="191"/>
      <c r="RWH212" s="191"/>
      <c r="RWI212" s="191"/>
      <c r="RWJ212" s="191"/>
      <c r="RWK212" s="191"/>
      <c r="RWL212" s="191"/>
      <c r="RWM212" s="191"/>
      <c r="RWN212" s="191"/>
      <c r="RWO212" s="191"/>
      <c r="RWP212" s="191"/>
      <c r="RWQ212" s="191"/>
      <c r="RWR212" s="191"/>
      <c r="RWS212" s="191"/>
      <c r="SFS212" s="191"/>
      <c r="SFT212" s="191"/>
      <c r="SGB212" s="191"/>
      <c r="SGC212" s="191"/>
      <c r="SGD212" s="191"/>
      <c r="SGE212" s="191"/>
      <c r="SGF212" s="191"/>
      <c r="SGG212" s="191"/>
      <c r="SGH212" s="191"/>
      <c r="SGI212" s="191"/>
      <c r="SGJ212" s="191"/>
      <c r="SGK212" s="191"/>
      <c r="SGL212" s="191"/>
      <c r="SGM212" s="191"/>
      <c r="SGN212" s="191"/>
      <c r="SGO212" s="191"/>
      <c r="SPO212" s="191"/>
      <c r="SPP212" s="191"/>
      <c r="SPX212" s="191"/>
      <c r="SPY212" s="191"/>
      <c r="SPZ212" s="191"/>
      <c r="SQA212" s="191"/>
      <c r="SQB212" s="191"/>
      <c r="SQC212" s="191"/>
      <c r="SQD212" s="191"/>
      <c r="SQE212" s="191"/>
      <c r="SQF212" s="191"/>
      <c r="SQG212" s="191"/>
      <c r="SQH212" s="191"/>
      <c r="SQI212" s="191"/>
      <c r="SQJ212" s="191"/>
      <c r="SQK212" s="191"/>
      <c r="SZK212" s="191"/>
      <c r="SZL212" s="191"/>
      <c r="SZT212" s="191"/>
      <c r="SZU212" s="191"/>
      <c r="SZV212" s="191"/>
      <c r="SZW212" s="191"/>
      <c r="SZX212" s="191"/>
      <c r="SZY212" s="191"/>
      <c r="SZZ212" s="191"/>
      <c r="TAA212" s="191"/>
      <c r="TAB212" s="191"/>
      <c r="TAC212" s="191"/>
      <c r="TAD212" s="191"/>
      <c r="TAE212" s="191"/>
      <c r="TAF212" s="191"/>
      <c r="TAG212" s="191"/>
      <c r="TJG212" s="191"/>
      <c r="TJH212" s="191"/>
      <c r="TJP212" s="191"/>
      <c r="TJQ212" s="191"/>
      <c r="TJR212" s="191"/>
      <c r="TJS212" s="191"/>
      <c r="TJT212" s="191"/>
      <c r="TJU212" s="191"/>
      <c r="TJV212" s="191"/>
      <c r="TJW212" s="191"/>
      <c r="TJX212" s="191"/>
      <c r="TJY212" s="191"/>
      <c r="TJZ212" s="191"/>
      <c r="TKA212" s="191"/>
      <c r="TKB212" s="191"/>
      <c r="TKC212" s="191"/>
      <c r="TTC212" s="191"/>
      <c r="TTD212" s="191"/>
      <c r="TTL212" s="191"/>
      <c r="TTM212" s="191"/>
      <c r="TTN212" s="191"/>
      <c r="TTO212" s="191"/>
      <c r="TTP212" s="191"/>
      <c r="TTQ212" s="191"/>
      <c r="TTR212" s="191"/>
      <c r="TTS212" s="191"/>
      <c r="TTT212" s="191"/>
      <c r="TTU212" s="191"/>
      <c r="TTV212" s="191"/>
      <c r="TTW212" s="191"/>
      <c r="TTX212" s="191"/>
      <c r="TTY212" s="191"/>
      <c r="UCY212" s="191"/>
      <c r="UCZ212" s="191"/>
      <c r="UDH212" s="191"/>
      <c r="UDI212" s="191"/>
      <c r="UDJ212" s="191"/>
      <c r="UDK212" s="191"/>
      <c r="UDL212" s="191"/>
      <c r="UDM212" s="191"/>
      <c r="UDN212" s="191"/>
      <c r="UDO212" s="191"/>
      <c r="UDP212" s="191"/>
      <c r="UDQ212" s="191"/>
      <c r="UDR212" s="191"/>
      <c r="UDS212" s="191"/>
      <c r="UDT212" s="191"/>
      <c r="UDU212" s="191"/>
      <c r="UMU212" s="191"/>
      <c r="UMV212" s="191"/>
      <c r="UND212" s="191"/>
      <c r="UNE212" s="191"/>
      <c r="UNF212" s="191"/>
      <c r="UNG212" s="191"/>
      <c r="UNH212" s="191"/>
      <c r="UNI212" s="191"/>
      <c r="UNJ212" s="191"/>
      <c r="UNK212" s="191"/>
      <c r="UNL212" s="191"/>
      <c r="UNM212" s="191"/>
      <c r="UNN212" s="191"/>
      <c r="UNO212" s="191"/>
      <c r="UNP212" s="191"/>
      <c r="UNQ212" s="191"/>
      <c r="UWQ212" s="191"/>
      <c r="UWR212" s="191"/>
      <c r="UWZ212" s="191"/>
      <c r="UXA212" s="191"/>
      <c r="UXB212" s="191"/>
      <c r="UXC212" s="191"/>
      <c r="UXD212" s="191"/>
      <c r="UXE212" s="191"/>
      <c r="UXF212" s="191"/>
      <c r="UXG212" s="191"/>
      <c r="UXH212" s="191"/>
      <c r="UXI212" s="191"/>
      <c r="UXJ212" s="191"/>
      <c r="UXK212" s="191"/>
      <c r="UXL212" s="191"/>
      <c r="UXM212" s="191"/>
      <c r="VGM212" s="191"/>
      <c r="VGN212" s="191"/>
      <c r="VGV212" s="191"/>
      <c r="VGW212" s="191"/>
      <c r="VGX212" s="191"/>
      <c r="VGY212" s="191"/>
      <c r="VGZ212" s="191"/>
      <c r="VHA212" s="191"/>
      <c r="VHB212" s="191"/>
      <c r="VHC212" s="191"/>
      <c r="VHD212" s="191"/>
      <c r="VHE212" s="191"/>
      <c r="VHF212" s="191"/>
      <c r="VHG212" s="191"/>
      <c r="VHH212" s="191"/>
      <c r="VHI212" s="191"/>
      <c r="VQI212" s="191"/>
      <c r="VQJ212" s="191"/>
      <c r="VQR212" s="191"/>
      <c r="VQS212" s="191"/>
      <c r="VQT212" s="191"/>
      <c r="VQU212" s="191"/>
      <c r="VQV212" s="191"/>
      <c r="VQW212" s="191"/>
      <c r="VQX212" s="191"/>
      <c r="VQY212" s="191"/>
      <c r="VQZ212" s="191"/>
      <c r="VRA212" s="191"/>
      <c r="VRB212" s="191"/>
      <c r="VRC212" s="191"/>
      <c r="VRD212" s="191"/>
      <c r="VRE212" s="191"/>
      <c r="WAE212" s="191"/>
      <c r="WAF212" s="191"/>
      <c r="WAN212" s="191"/>
      <c r="WAO212" s="191"/>
      <c r="WAP212" s="191"/>
      <c r="WAQ212" s="191"/>
      <c r="WAR212" s="191"/>
      <c r="WAS212" s="191"/>
      <c r="WAT212" s="191"/>
      <c r="WAU212" s="191"/>
      <c r="WAV212" s="191"/>
      <c r="WAW212" s="191"/>
      <c r="WAX212" s="191"/>
      <c r="WAY212" s="191"/>
      <c r="WAZ212" s="191"/>
      <c r="WBA212" s="191"/>
      <c r="WKA212" s="191"/>
      <c r="WKB212" s="191"/>
      <c r="WKJ212" s="191"/>
      <c r="WKK212" s="191"/>
      <c r="WKL212" s="191"/>
      <c r="WKM212" s="191"/>
      <c r="WKN212" s="191"/>
      <c r="WKO212" s="191"/>
      <c r="WKP212" s="191"/>
      <c r="WKQ212" s="191"/>
      <c r="WKR212" s="191"/>
      <c r="WKS212" s="191"/>
      <c r="WKT212" s="191"/>
      <c r="WKU212" s="191"/>
      <c r="WKV212" s="191"/>
      <c r="WKW212" s="191"/>
      <c r="WTW212" s="191"/>
      <c r="WTX212" s="191"/>
      <c r="WUF212" s="191"/>
      <c r="WUG212" s="191"/>
      <c r="WUH212" s="191"/>
      <c r="WUI212" s="191"/>
      <c r="WUJ212" s="191"/>
      <c r="WUK212" s="191"/>
      <c r="WUL212" s="191"/>
      <c r="WUM212" s="191"/>
      <c r="WUN212" s="191"/>
      <c r="WUO212" s="191"/>
      <c r="WUP212" s="191"/>
      <c r="WUQ212" s="191"/>
      <c r="WUR212" s="191"/>
      <c r="WUS212" s="191"/>
    </row>
    <row r="213" spans="1:1009 1243:2033 2267:3057 3291:4081 4315:5105 5339:6129 6363:7153 7387:8177 8411:9201 9435:10225 10459:11249 11483:12273 12507:13297 13531:14321 14555:15345 15579:16113" s="190" customFormat="1" ht="37.5" customHeight="1" outlineLevel="1" x14ac:dyDescent="0.25">
      <c r="A213" s="78"/>
      <c r="B213" s="194" t="s">
        <v>333</v>
      </c>
      <c r="C213" s="72"/>
      <c r="D213" s="102">
        <v>168</v>
      </c>
      <c r="E213" s="103"/>
      <c r="F213" s="73">
        <v>168</v>
      </c>
      <c r="G213" s="231">
        <v>0</v>
      </c>
      <c r="H213" s="129">
        <v>0</v>
      </c>
      <c r="I213" s="347">
        <f t="shared" si="10"/>
        <v>110</v>
      </c>
      <c r="J213" s="348"/>
      <c r="K213" s="348">
        <v>110</v>
      </c>
      <c r="L213" s="348"/>
      <c r="M213" s="348"/>
      <c r="N213" s="221">
        <v>833</v>
      </c>
      <c r="HK213" s="191"/>
      <c r="HL213" s="191"/>
      <c r="HT213" s="191"/>
      <c r="HU213" s="191"/>
      <c r="HV213" s="191"/>
      <c r="HW213" s="191"/>
      <c r="HX213" s="191"/>
      <c r="HY213" s="191"/>
      <c r="HZ213" s="191"/>
      <c r="IA213" s="191"/>
      <c r="IB213" s="191"/>
      <c r="IC213" s="191"/>
      <c r="ID213" s="191"/>
      <c r="IE213" s="191"/>
      <c r="IF213" s="191"/>
      <c r="IG213" s="191"/>
      <c r="RG213" s="191"/>
      <c r="RH213" s="191"/>
      <c r="RP213" s="191"/>
      <c r="RQ213" s="191"/>
      <c r="RR213" s="191"/>
      <c r="RS213" s="191"/>
      <c r="RT213" s="191"/>
      <c r="RU213" s="191"/>
      <c r="RV213" s="191"/>
      <c r="RW213" s="191"/>
      <c r="RX213" s="191"/>
      <c r="RY213" s="191"/>
      <c r="RZ213" s="191"/>
      <c r="SA213" s="191"/>
      <c r="SB213" s="191"/>
      <c r="SC213" s="191"/>
      <c r="ABC213" s="191"/>
      <c r="ABD213" s="191"/>
      <c r="ABL213" s="191"/>
      <c r="ABM213" s="191"/>
      <c r="ABN213" s="191"/>
      <c r="ABO213" s="191"/>
      <c r="ABP213" s="191"/>
      <c r="ABQ213" s="191"/>
      <c r="ABR213" s="191"/>
      <c r="ABS213" s="191"/>
      <c r="ABT213" s="191"/>
      <c r="ABU213" s="191"/>
      <c r="ABV213" s="191"/>
      <c r="ABW213" s="191"/>
      <c r="ABX213" s="191"/>
      <c r="ABY213" s="191"/>
      <c r="AKY213" s="191"/>
      <c r="AKZ213" s="191"/>
      <c r="ALH213" s="191"/>
      <c r="ALI213" s="191"/>
      <c r="ALJ213" s="191"/>
      <c r="ALK213" s="191"/>
      <c r="ALL213" s="191"/>
      <c r="ALM213" s="191"/>
      <c r="ALN213" s="191"/>
      <c r="ALO213" s="191"/>
      <c r="ALP213" s="191"/>
      <c r="ALQ213" s="191"/>
      <c r="ALR213" s="191"/>
      <c r="ALS213" s="191"/>
      <c r="ALT213" s="191"/>
      <c r="ALU213" s="191"/>
      <c r="AUU213" s="191"/>
      <c r="AUV213" s="191"/>
      <c r="AVD213" s="191"/>
      <c r="AVE213" s="191"/>
      <c r="AVF213" s="191"/>
      <c r="AVG213" s="191"/>
      <c r="AVH213" s="191"/>
      <c r="AVI213" s="191"/>
      <c r="AVJ213" s="191"/>
      <c r="AVK213" s="191"/>
      <c r="AVL213" s="191"/>
      <c r="AVM213" s="191"/>
      <c r="AVN213" s="191"/>
      <c r="AVO213" s="191"/>
      <c r="AVP213" s="191"/>
      <c r="AVQ213" s="191"/>
      <c r="BEQ213" s="191"/>
      <c r="BER213" s="191"/>
      <c r="BEZ213" s="191"/>
      <c r="BFA213" s="191"/>
      <c r="BFB213" s="191"/>
      <c r="BFC213" s="191"/>
      <c r="BFD213" s="191"/>
      <c r="BFE213" s="191"/>
      <c r="BFF213" s="191"/>
      <c r="BFG213" s="191"/>
      <c r="BFH213" s="191"/>
      <c r="BFI213" s="191"/>
      <c r="BFJ213" s="191"/>
      <c r="BFK213" s="191"/>
      <c r="BFL213" s="191"/>
      <c r="BFM213" s="191"/>
      <c r="BOM213" s="191"/>
      <c r="BON213" s="191"/>
      <c r="BOV213" s="191"/>
      <c r="BOW213" s="191"/>
      <c r="BOX213" s="191"/>
      <c r="BOY213" s="191"/>
      <c r="BOZ213" s="191"/>
      <c r="BPA213" s="191"/>
      <c r="BPB213" s="191"/>
      <c r="BPC213" s="191"/>
      <c r="BPD213" s="191"/>
      <c r="BPE213" s="191"/>
      <c r="BPF213" s="191"/>
      <c r="BPG213" s="191"/>
      <c r="BPH213" s="191"/>
      <c r="BPI213" s="191"/>
      <c r="BYI213" s="191"/>
      <c r="BYJ213" s="191"/>
      <c r="BYR213" s="191"/>
      <c r="BYS213" s="191"/>
      <c r="BYT213" s="191"/>
      <c r="BYU213" s="191"/>
      <c r="BYV213" s="191"/>
      <c r="BYW213" s="191"/>
      <c r="BYX213" s="191"/>
      <c r="BYY213" s="191"/>
      <c r="BYZ213" s="191"/>
      <c r="BZA213" s="191"/>
      <c r="BZB213" s="191"/>
      <c r="BZC213" s="191"/>
      <c r="BZD213" s="191"/>
      <c r="BZE213" s="191"/>
      <c r="CIE213" s="191"/>
      <c r="CIF213" s="191"/>
      <c r="CIN213" s="191"/>
      <c r="CIO213" s="191"/>
      <c r="CIP213" s="191"/>
      <c r="CIQ213" s="191"/>
      <c r="CIR213" s="191"/>
      <c r="CIS213" s="191"/>
      <c r="CIT213" s="191"/>
      <c r="CIU213" s="191"/>
      <c r="CIV213" s="191"/>
      <c r="CIW213" s="191"/>
      <c r="CIX213" s="191"/>
      <c r="CIY213" s="191"/>
      <c r="CIZ213" s="191"/>
      <c r="CJA213" s="191"/>
      <c r="CSA213" s="191"/>
      <c r="CSB213" s="191"/>
      <c r="CSJ213" s="191"/>
      <c r="CSK213" s="191"/>
      <c r="CSL213" s="191"/>
      <c r="CSM213" s="191"/>
      <c r="CSN213" s="191"/>
      <c r="CSO213" s="191"/>
      <c r="CSP213" s="191"/>
      <c r="CSQ213" s="191"/>
      <c r="CSR213" s="191"/>
      <c r="CSS213" s="191"/>
      <c r="CST213" s="191"/>
      <c r="CSU213" s="191"/>
      <c r="CSV213" s="191"/>
      <c r="CSW213" s="191"/>
      <c r="DBW213" s="191"/>
      <c r="DBX213" s="191"/>
      <c r="DCF213" s="191"/>
      <c r="DCG213" s="191"/>
      <c r="DCH213" s="191"/>
      <c r="DCI213" s="191"/>
      <c r="DCJ213" s="191"/>
      <c r="DCK213" s="191"/>
      <c r="DCL213" s="191"/>
      <c r="DCM213" s="191"/>
      <c r="DCN213" s="191"/>
      <c r="DCO213" s="191"/>
      <c r="DCP213" s="191"/>
      <c r="DCQ213" s="191"/>
      <c r="DCR213" s="191"/>
      <c r="DCS213" s="191"/>
      <c r="DLS213" s="191"/>
      <c r="DLT213" s="191"/>
      <c r="DMB213" s="191"/>
      <c r="DMC213" s="191"/>
      <c r="DMD213" s="191"/>
      <c r="DME213" s="191"/>
      <c r="DMF213" s="191"/>
      <c r="DMG213" s="191"/>
      <c r="DMH213" s="191"/>
      <c r="DMI213" s="191"/>
      <c r="DMJ213" s="191"/>
      <c r="DMK213" s="191"/>
      <c r="DML213" s="191"/>
      <c r="DMM213" s="191"/>
      <c r="DMN213" s="191"/>
      <c r="DMO213" s="191"/>
      <c r="DVO213" s="191"/>
      <c r="DVP213" s="191"/>
      <c r="DVX213" s="191"/>
      <c r="DVY213" s="191"/>
      <c r="DVZ213" s="191"/>
      <c r="DWA213" s="191"/>
      <c r="DWB213" s="191"/>
      <c r="DWC213" s="191"/>
      <c r="DWD213" s="191"/>
      <c r="DWE213" s="191"/>
      <c r="DWF213" s="191"/>
      <c r="DWG213" s="191"/>
      <c r="DWH213" s="191"/>
      <c r="DWI213" s="191"/>
      <c r="DWJ213" s="191"/>
      <c r="DWK213" s="191"/>
      <c r="EFK213" s="191"/>
      <c r="EFL213" s="191"/>
      <c r="EFT213" s="191"/>
      <c r="EFU213" s="191"/>
      <c r="EFV213" s="191"/>
      <c r="EFW213" s="191"/>
      <c r="EFX213" s="191"/>
      <c r="EFY213" s="191"/>
      <c r="EFZ213" s="191"/>
      <c r="EGA213" s="191"/>
      <c r="EGB213" s="191"/>
      <c r="EGC213" s="191"/>
      <c r="EGD213" s="191"/>
      <c r="EGE213" s="191"/>
      <c r="EGF213" s="191"/>
      <c r="EGG213" s="191"/>
      <c r="EPG213" s="191"/>
      <c r="EPH213" s="191"/>
      <c r="EPP213" s="191"/>
      <c r="EPQ213" s="191"/>
      <c r="EPR213" s="191"/>
      <c r="EPS213" s="191"/>
      <c r="EPT213" s="191"/>
      <c r="EPU213" s="191"/>
      <c r="EPV213" s="191"/>
      <c r="EPW213" s="191"/>
      <c r="EPX213" s="191"/>
      <c r="EPY213" s="191"/>
      <c r="EPZ213" s="191"/>
      <c r="EQA213" s="191"/>
      <c r="EQB213" s="191"/>
      <c r="EQC213" s="191"/>
      <c r="EZC213" s="191"/>
      <c r="EZD213" s="191"/>
      <c r="EZL213" s="191"/>
      <c r="EZM213" s="191"/>
      <c r="EZN213" s="191"/>
      <c r="EZO213" s="191"/>
      <c r="EZP213" s="191"/>
      <c r="EZQ213" s="191"/>
      <c r="EZR213" s="191"/>
      <c r="EZS213" s="191"/>
      <c r="EZT213" s="191"/>
      <c r="EZU213" s="191"/>
      <c r="EZV213" s="191"/>
      <c r="EZW213" s="191"/>
      <c r="EZX213" s="191"/>
      <c r="EZY213" s="191"/>
      <c r="FIY213" s="191"/>
      <c r="FIZ213" s="191"/>
      <c r="FJH213" s="191"/>
      <c r="FJI213" s="191"/>
      <c r="FJJ213" s="191"/>
      <c r="FJK213" s="191"/>
      <c r="FJL213" s="191"/>
      <c r="FJM213" s="191"/>
      <c r="FJN213" s="191"/>
      <c r="FJO213" s="191"/>
      <c r="FJP213" s="191"/>
      <c r="FJQ213" s="191"/>
      <c r="FJR213" s="191"/>
      <c r="FJS213" s="191"/>
      <c r="FJT213" s="191"/>
      <c r="FJU213" s="191"/>
      <c r="FSU213" s="191"/>
      <c r="FSV213" s="191"/>
      <c r="FTD213" s="191"/>
      <c r="FTE213" s="191"/>
      <c r="FTF213" s="191"/>
      <c r="FTG213" s="191"/>
      <c r="FTH213" s="191"/>
      <c r="FTI213" s="191"/>
      <c r="FTJ213" s="191"/>
      <c r="FTK213" s="191"/>
      <c r="FTL213" s="191"/>
      <c r="FTM213" s="191"/>
      <c r="FTN213" s="191"/>
      <c r="FTO213" s="191"/>
      <c r="FTP213" s="191"/>
      <c r="FTQ213" s="191"/>
      <c r="GCQ213" s="191"/>
      <c r="GCR213" s="191"/>
      <c r="GCZ213" s="191"/>
      <c r="GDA213" s="191"/>
      <c r="GDB213" s="191"/>
      <c r="GDC213" s="191"/>
      <c r="GDD213" s="191"/>
      <c r="GDE213" s="191"/>
      <c r="GDF213" s="191"/>
      <c r="GDG213" s="191"/>
      <c r="GDH213" s="191"/>
      <c r="GDI213" s="191"/>
      <c r="GDJ213" s="191"/>
      <c r="GDK213" s="191"/>
      <c r="GDL213" s="191"/>
      <c r="GDM213" s="191"/>
      <c r="GMM213" s="191"/>
      <c r="GMN213" s="191"/>
      <c r="GMV213" s="191"/>
      <c r="GMW213" s="191"/>
      <c r="GMX213" s="191"/>
      <c r="GMY213" s="191"/>
      <c r="GMZ213" s="191"/>
      <c r="GNA213" s="191"/>
      <c r="GNB213" s="191"/>
      <c r="GNC213" s="191"/>
      <c r="GND213" s="191"/>
      <c r="GNE213" s="191"/>
      <c r="GNF213" s="191"/>
      <c r="GNG213" s="191"/>
      <c r="GNH213" s="191"/>
      <c r="GNI213" s="191"/>
      <c r="GWI213" s="191"/>
      <c r="GWJ213" s="191"/>
      <c r="GWR213" s="191"/>
      <c r="GWS213" s="191"/>
      <c r="GWT213" s="191"/>
      <c r="GWU213" s="191"/>
      <c r="GWV213" s="191"/>
      <c r="GWW213" s="191"/>
      <c r="GWX213" s="191"/>
      <c r="GWY213" s="191"/>
      <c r="GWZ213" s="191"/>
      <c r="GXA213" s="191"/>
      <c r="GXB213" s="191"/>
      <c r="GXC213" s="191"/>
      <c r="GXD213" s="191"/>
      <c r="GXE213" s="191"/>
      <c r="HGE213" s="191"/>
      <c r="HGF213" s="191"/>
      <c r="HGN213" s="191"/>
      <c r="HGO213" s="191"/>
      <c r="HGP213" s="191"/>
      <c r="HGQ213" s="191"/>
      <c r="HGR213" s="191"/>
      <c r="HGS213" s="191"/>
      <c r="HGT213" s="191"/>
      <c r="HGU213" s="191"/>
      <c r="HGV213" s="191"/>
      <c r="HGW213" s="191"/>
      <c r="HGX213" s="191"/>
      <c r="HGY213" s="191"/>
      <c r="HGZ213" s="191"/>
      <c r="HHA213" s="191"/>
      <c r="HQA213" s="191"/>
      <c r="HQB213" s="191"/>
      <c r="HQJ213" s="191"/>
      <c r="HQK213" s="191"/>
      <c r="HQL213" s="191"/>
      <c r="HQM213" s="191"/>
      <c r="HQN213" s="191"/>
      <c r="HQO213" s="191"/>
      <c r="HQP213" s="191"/>
      <c r="HQQ213" s="191"/>
      <c r="HQR213" s="191"/>
      <c r="HQS213" s="191"/>
      <c r="HQT213" s="191"/>
      <c r="HQU213" s="191"/>
      <c r="HQV213" s="191"/>
      <c r="HQW213" s="191"/>
      <c r="HZW213" s="191"/>
      <c r="HZX213" s="191"/>
      <c r="IAF213" s="191"/>
      <c r="IAG213" s="191"/>
      <c r="IAH213" s="191"/>
      <c r="IAI213" s="191"/>
      <c r="IAJ213" s="191"/>
      <c r="IAK213" s="191"/>
      <c r="IAL213" s="191"/>
      <c r="IAM213" s="191"/>
      <c r="IAN213" s="191"/>
      <c r="IAO213" s="191"/>
      <c r="IAP213" s="191"/>
      <c r="IAQ213" s="191"/>
      <c r="IAR213" s="191"/>
      <c r="IAS213" s="191"/>
      <c r="IJS213" s="191"/>
      <c r="IJT213" s="191"/>
      <c r="IKB213" s="191"/>
      <c r="IKC213" s="191"/>
      <c r="IKD213" s="191"/>
      <c r="IKE213" s="191"/>
      <c r="IKF213" s="191"/>
      <c r="IKG213" s="191"/>
      <c r="IKH213" s="191"/>
      <c r="IKI213" s="191"/>
      <c r="IKJ213" s="191"/>
      <c r="IKK213" s="191"/>
      <c r="IKL213" s="191"/>
      <c r="IKM213" s="191"/>
      <c r="IKN213" s="191"/>
      <c r="IKO213" s="191"/>
      <c r="ITO213" s="191"/>
      <c r="ITP213" s="191"/>
      <c r="ITX213" s="191"/>
      <c r="ITY213" s="191"/>
      <c r="ITZ213" s="191"/>
      <c r="IUA213" s="191"/>
      <c r="IUB213" s="191"/>
      <c r="IUC213" s="191"/>
      <c r="IUD213" s="191"/>
      <c r="IUE213" s="191"/>
      <c r="IUF213" s="191"/>
      <c r="IUG213" s="191"/>
      <c r="IUH213" s="191"/>
      <c r="IUI213" s="191"/>
      <c r="IUJ213" s="191"/>
      <c r="IUK213" s="191"/>
      <c r="JDK213" s="191"/>
      <c r="JDL213" s="191"/>
      <c r="JDT213" s="191"/>
      <c r="JDU213" s="191"/>
      <c r="JDV213" s="191"/>
      <c r="JDW213" s="191"/>
      <c r="JDX213" s="191"/>
      <c r="JDY213" s="191"/>
      <c r="JDZ213" s="191"/>
      <c r="JEA213" s="191"/>
      <c r="JEB213" s="191"/>
      <c r="JEC213" s="191"/>
      <c r="JED213" s="191"/>
      <c r="JEE213" s="191"/>
      <c r="JEF213" s="191"/>
      <c r="JEG213" s="191"/>
      <c r="JNG213" s="191"/>
      <c r="JNH213" s="191"/>
      <c r="JNP213" s="191"/>
      <c r="JNQ213" s="191"/>
      <c r="JNR213" s="191"/>
      <c r="JNS213" s="191"/>
      <c r="JNT213" s="191"/>
      <c r="JNU213" s="191"/>
      <c r="JNV213" s="191"/>
      <c r="JNW213" s="191"/>
      <c r="JNX213" s="191"/>
      <c r="JNY213" s="191"/>
      <c r="JNZ213" s="191"/>
      <c r="JOA213" s="191"/>
      <c r="JOB213" s="191"/>
      <c r="JOC213" s="191"/>
      <c r="JXC213" s="191"/>
      <c r="JXD213" s="191"/>
      <c r="JXL213" s="191"/>
      <c r="JXM213" s="191"/>
      <c r="JXN213" s="191"/>
      <c r="JXO213" s="191"/>
      <c r="JXP213" s="191"/>
      <c r="JXQ213" s="191"/>
      <c r="JXR213" s="191"/>
      <c r="JXS213" s="191"/>
      <c r="JXT213" s="191"/>
      <c r="JXU213" s="191"/>
      <c r="JXV213" s="191"/>
      <c r="JXW213" s="191"/>
      <c r="JXX213" s="191"/>
      <c r="JXY213" s="191"/>
      <c r="KGY213" s="191"/>
      <c r="KGZ213" s="191"/>
      <c r="KHH213" s="191"/>
      <c r="KHI213" s="191"/>
      <c r="KHJ213" s="191"/>
      <c r="KHK213" s="191"/>
      <c r="KHL213" s="191"/>
      <c r="KHM213" s="191"/>
      <c r="KHN213" s="191"/>
      <c r="KHO213" s="191"/>
      <c r="KHP213" s="191"/>
      <c r="KHQ213" s="191"/>
      <c r="KHR213" s="191"/>
      <c r="KHS213" s="191"/>
      <c r="KHT213" s="191"/>
      <c r="KHU213" s="191"/>
      <c r="KQU213" s="191"/>
      <c r="KQV213" s="191"/>
      <c r="KRD213" s="191"/>
      <c r="KRE213" s="191"/>
      <c r="KRF213" s="191"/>
      <c r="KRG213" s="191"/>
      <c r="KRH213" s="191"/>
      <c r="KRI213" s="191"/>
      <c r="KRJ213" s="191"/>
      <c r="KRK213" s="191"/>
      <c r="KRL213" s="191"/>
      <c r="KRM213" s="191"/>
      <c r="KRN213" s="191"/>
      <c r="KRO213" s="191"/>
      <c r="KRP213" s="191"/>
      <c r="KRQ213" s="191"/>
      <c r="LAQ213" s="191"/>
      <c r="LAR213" s="191"/>
      <c r="LAZ213" s="191"/>
      <c r="LBA213" s="191"/>
      <c r="LBB213" s="191"/>
      <c r="LBC213" s="191"/>
      <c r="LBD213" s="191"/>
      <c r="LBE213" s="191"/>
      <c r="LBF213" s="191"/>
      <c r="LBG213" s="191"/>
      <c r="LBH213" s="191"/>
      <c r="LBI213" s="191"/>
      <c r="LBJ213" s="191"/>
      <c r="LBK213" s="191"/>
      <c r="LBL213" s="191"/>
      <c r="LBM213" s="191"/>
      <c r="LKM213" s="191"/>
      <c r="LKN213" s="191"/>
      <c r="LKV213" s="191"/>
      <c r="LKW213" s="191"/>
      <c r="LKX213" s="191"/>
      <c r="LKY213" s="191"/>
      <c r="LKZ213" s="191"/>
      <c r="LLA213" s="191"/>
      <c r="LLB213" s="191"/>
      <c r="LLC213" s="191"/>
      <c r="LLD213" s="191"/>
      <c r="LLE213" s="191"/>
      <c r="LLF213" s="191"/>
      <c r="LLG213" s="191"/>
      <c r="LLH213" s="191"/>
      <c r="LLI213" s="191"/>
      <c r="LUI213" s="191"/>
      <c r="LUJ213" s="191"/>
      <c r="LUR213" s="191"/>
      <c r="LUS213" s="191"/>
      <c r="LUT213" s="191"/>
      <c r="LUU213" s="191"/>
      <c r="LUV213" s="191"/>
      <c r="LUW213" s="191"/>
      <c r="LUX213" s="191"/>
      <c r="LUY213" s="191"/>
      <c r="LUZ213" s="191"/>
      <c r="LVA213" s="191"/>
      <c r="LVB213" s="191"/>
      <c r="LVC213" s="191"/>
      <c r="LVD213" s="191"/>
      <c r="LVE213" s="191"/>
      <c r="MEE213" s="191"/>
      <c r="MEF213" s="191"/>
      <c r="MEN213" s="191"/>
      <c r="MEO213" s="191"/>
      <c r="MEP213" s="191"/>
      <c r="MEQ213" s="191"/>
      <c r="MER213" s="191"/>
      <c r="MES213" s="191"/>
      <c r="MET213" s="191"/>
      <c r="MEU213" s="191"/>
      <c r="MEV213" s="191"/>
      <c r="MEW213" s="191"/>
      <c r="MEX213" s="191"/>
      <c r="MEY213" s="191"/>
      <c r="MEZ213" s="191"/>
      <c r="MFA213" s="191"/>
      <c r="MOA213" s="191"/>
      <c r="MOB213" s="191"/>
      <c r="MOJ213" s="191"/>
      <c r="MOK213" s="191"/>
      <c r="MOL213" s="191"/>
      <c r="MOM213" s="191"/>
      <c r="MON213" s="191"/>
      <c r="MOO213" s="191"/>
      <c r="MOP213" s="191"/>
      <c r="MOQ213" s="191"/>
      <c r="MOR213" s="191"/>
      <c r="MOS213" s="191"/>
      <c r="MOT213" s="191"/>
      <c r="MOU213" s="191"/>
      <c r="MOV213" s="191"/>
      <c r="MOW213" s="191"/>
      <c r="MXW213" s="191"/>
      <c r="MXX213" s="191"/>
      <c r="MYF213" s="191"/>
      <c r="MYG213" s="191"/>
      <c r="MYH213" s="191"/>
      <c r="MYI213" s="191"/>
      <c r="MYJ213" s="191"/>
      <c r="MYK213" s="191"/>
      <c r="MYL213" s="191"/>
      <c r="MYM213" s="191"/>
      <c r="MYN213" s="191"/>
      <c r="MYO213" s="191"/>
      <c r="MYP213" s="191"/>
      <c r="MYQ213" s="191"/>
      <c r="MYR213" s="191"/>
      <c r="MYS213" s="191"/>
      <c r="NHS213" s="191"/>
      <c r="NHT213" s="191"/>
      <c r="NIB213" s="191"/>
      <c r="NIC213" s="191"/>
      <c r="NID213" s="191"/>
      <c r="NIE213" s="191"/>
      <c r="NIF213" s="191"/>
      <c r="NIG213" s="191"/>
      <c r="NIH213" s="191"/>
      <c r="NII213" s="191"/>
      <c r="NIJ213" s="191"/>
      <c r="NIK213" s="191"/>
      <c r="NIL213" s="191"/>
      <c r="NIM213" s="191"/>
      <c r="NIN213" s="191"/>
      <c r="NIO213" s="191"/>
      <c r="NRO213" s="191"/>
      <c r="NRP213" s="191"/>
      <c r="NRX213" s="191"/>
      <c r="NRY213" s="191"/>
      <c r="NRZ213" s="191"/>
      <c r="NSA213" s="191"/>
      <c r="NSB213" s="191"/>
      <c r="NSC213" s="191"/>
      <c r="NSD213" s="191"/>
      <c r="NSE213" s="191"/>
      <c r="NSF213" s="191"/>
      <c r="NSG213" s="191"/>
      <c r="NSH213" s="191"/>
      <c r="NSI213" s="191"/>
      <c r="NSJ213" s="191"/>
      <c r="NSK213" s="191"/>
      <c r="OBK213" s="191"/>
      <c r="OBL213" s="191"/>
      <c r="OBT213" s="191"/>
      <c r="OBU213" s="191"/>
      <c r="OBV213" s="191"/>
      <c r="OBW213" s="191"/>
      <c r="OBX213" s="191"/>
      <c r="OBY213" s="191"/>
      <c r="OBZ213" s="191"/>
      <c r="OCA213" s="191"/>
      <c r="OCB213" s="191"/>
      <c r="OCC213" s="191"/>
      <c r="OCD213" s="191"/>
      <c r="OCE213" s="191"/>
      <c r="OCF213" s="191"/>
      <c r="OCG213" s="191"/>
      <c r="OLG213" s="191"/>
      <c r="OLH213" s="191"/>
      <c r="OLP213" s="191"/>
      <c r="OLQ213" s="191"/>
      <c r="OLR213" s="191"/>
      <c r="OLS213" s="191"/>
      <c r="OLT213" s="191"/>
      <c r="OLU213" s="191"/>
      <c r="OLV213" s="191"/>
      <c r="OLW213" s="191"/>
      <c r="OLX213" s="191"/>
      <c r="OLY213" s="191"/>
      <c r="OLZ213" s="191"/>
      <c r="OMA213" s="191"/>
      <c r="OMB213" s="191"/>
      <c r="OMC213" s="191"/>
      <c r="OVC213" s="191"/>
      <c r="OVD213" s="191"/>
      <c r="OVL213" s="191"/>
      <c r="OVM213" s="191"/>
      <c r="OVN213" s="191"/>
      <c r="OVO213" s="191"/>
      <c r="OVP213" s="191"/>
      <c r="OVQ213" s="191"/>
      <c r="OVR213" s="191"/>
      <c r="OVS213" s="191"/>
      <c r="OVT213" s="191"/>
      <c r="OVU213" s="191"/>
      <c r="OVV213" s="191"/>
      <c r="OVW213" s="191"/>
      <c r="OVX213" s="191"/>
      <c r="OVY213" s="191"/>
      <c r="PEY213" s="191"/>
      <c r="PEZ213" s="191"/>
      <c r="PFH213" s="191"/>
      <c r="PFI213" s="191"/>
      <c r="PFJ213" s="191"/>
      <c r="PFK213" s="191"/>
      <c r="PFL213" s="191"/>
      <c r="PFM213" s="191"/>
      <c r="PFN213" s="191"/>
      <c r="PFO213" s="191"/>
      <c r="PFP213" s="191"/>
      <c r="PFQ213" s="191"/>
      <c r="PFR213" s="191"/>
      <c r="PFS213" s="191"/>
      <c r="PFT213" s="191"/>
      <c r="PFU213" s="191"/>
      <c r="POU213" s="191"/>
      <c r="POV213" s="191"/>
      <c r="PPD213" s="191"/>
      <c r="PPE213" s="191"/>
      <c r="PPF213" s="191"/>
      <c r="PPG213" s="191"/>
      <c r="PPH213" s="191"/>
      <c r="PPI213" s="191"/>
      <c r="PPJ213" s="191"/>
      <c r="PPK213" s="191"/>
      <c r="PPL213" s="191"/>
      <c r="PPM213" s="191"/>
      <c r="PPN213" s="191"/>
      <c r="PPO213" s="191"/>
      <c r="PPP213" s="191"/>
      <c r="PPQ213" s="191"/>
      <c r="PYQ213" s="191"/>
      <c r="PYR213" s="191"/>
      <c r="PYZ213" s="191"/>
      <c r="PZA213" s="191"/>
      <c r="PZB213" s="191"/>
      <c r="PZC213" s="191"/>
      <c r="PZD213" s="191"/>
      <c r="PZE213" s="191"/>
      <c r="PZF213" s="191"/>
      <c r="PZG213" s="191"/>
      <c r="PZH213" s="191"/>
      <c r="PZI213" s="191"/>
      <c r="PZJ213" s="191"/>
      <c r="PZK213" s="191"/>
      <c r="PZL213" s="191"/>
      <c r="PZM213" s="191"/>
      <c r="QIM213" s="191"/>
      <c r="QIN213" s="191"/>
      <c r="QIV213" s="191"/>
      <c r="QIW213" s="191"/>
      <c r="QIX213" s="191"/>
      <c r="QIY213" s="191"/>
      <c r="QIZ213" s="191"/>
      <c r="QJA213" s="191"/>
      <c r="QJB213" s="191"/>
      <c r="QJC213" s="191"/>
      <c r="QJD213" s="191"/>
      <c r="QJE213" s="191"/>
      <c r="QJF213" s="191"/>
      <c r="QJG213" s="191"/>
      <c r="QJH213" s="191"/>
      <c r="QJI213" s="191"/>
      <c r="QSI213" s="191"/>
      <c r="QSJ213" s="191"/>
      <c r="QSR213" s="191"/>
      <c r="QSS213" s="191"/>
      <c r="QST213" s="191"/>
      <c r="QSU213" s="191"/>
      <c r="QSV213" s="191"/>
      <c r="QSW213" s="191"/>
      <c r="QSX213" s="191"/>
      <c r="QSY213" s="191"/>
      <c r="QSZ213" s="191"/>
      <c r="QTA213" s="191"/>
      <c r="QTB213" s="191"/>
      <c r="QTC213" s="191"/>
      <c r="QTD213" s="191"/>
      <c r="QTE213" s="191"/>
      <c r="RCE213" s="191"/>
      <c r="RCF213" s="191"/>
      <c r="RCN213" s="191"/>
      <c r="RCO213" s="191"/>
      <c r="RCP213" s="191"/>
      <c r="RCQ213" s="191"/>
      <c r="RCR213" s="191"/>
      <c r="RCS213" s="191"/>
      <c r="RCT213" s="191"/>
      <c r="RCU213" s="191"/>
      <c r="RCV213" s="191"/>
      <c r="RCW213" s="191"/>
      <c r="RCX213" s="191"/>
      <c r="RCY213" s="191"/>
      <c r="RCZ213" s="191"/>
      <c r="RDA213" s="191"/>
      <c r="RMA213" s="191"/>
      <c r="RMB213" s="191"/>
      <c r="RMJ213" s="191"/>
      <c r="RMK213" s="191"/>
      <c r="RML213" s="191"/>
      <c r="RMM213" s="191"/>
      <c r="RMN213" s="191"/>
      <c r="RMO213" s="191"/>
      <c r="RMP213" s="191"/>
      <c r="RMQ213" s="191"/>
      <c r="RMR213" s="191"/>
      <c r="RMS213" s="191"/>
      <c r="RMT213" s="191"/>
      <c r="RMU213" s="191"/>
      <c r="RMV213" s="191"/>
      <c r="RMW213" s="191"/>
      <c r="RVW213" s="191"/>
      <c r="RVX213" s="191"/>
      <c r="RWF213" s="191"/>
      <c r="RWG213" s="191"/>
      <c r="RWH213" s="191"/>
      <c r="RWI213" s="191"/>
      <c r="RWJ213" s="191"/>
      <c r="RWK213" s="191"/>
      <c r="RWL213" s="191"/>
      <c r="RWM213" s="191"/>
      <c r="RWN213" s="191"/>
      <c r="RWO213" s="191"/>
      <c r="RWP213" s="191"/>
      <c r="RWQ213" s="191"/>
      <c r="RWR213" s="191"/>
      <c r="RWS213" s="191"/>
      <c r="SFS213" s="191"/>
      <c r="SFT213" s="191"/>
      <c r="SGB213" s="191"/>
      <c r="SGC213" s="191"/>
      <c r="SGD213" s="191"/>
      <c r="SGE213" s="191"/>
      <c r="SGF213" s="191"/>
      <c r="SGG213" s="191"/>
      <c r="SGH213" s="191"/>
      <c r="SGI213" s="191"/>
      <c r="SGJ213" s="191"/>
      <c r="SGK213" s="191"/>
      <c r="SGL213" s="191"/>
      <c r="SGM213" s="191"/>
      <c r="SGN213" s="191"/>
      <c r="SGO213" s="191"/>
      <c r="SPO213" s="191"/>
      <c r="SPP213" s="191"/>
      <c r="SPX213" s="191"/>
      <c r="SPY213" s="191"/>
      <c r="SPZ213" s="191"/>
      <c r="SQA213" s="191"/>
      <c r="SQB213" s="191"/>
      <c r="SQC213" s="191"/>
      <c r="SQD213" s="191"/>
      <c r="SQE213" s="191"/>
      <c r="SQF213" s="191"/>
      <c r="SQG213" s="191"/>
      <c r="SQH213" s="191"/>
      <c r="SQI213" s="191"/>
      <c r="SQJ213" s="191"/>
      <c r="SQK213" s="191"/>
      <c r="SZK213" s="191"/>
      <c r="SZL213" s="191"/>
      <c r="SZT213" s="191"/>
      <c r="SZU213" s="191"/>
      <c r="SZV213" s="191"/>
      <c r="SZW213" s="191"/>
      <c r="SZX213" s="191"/>
      <c r="SZY213" s="191"/>
      <c r="SZZ213" s="191"/>
      <c r="TAA213" s="191"/>
      <c r="TAB213" s="191"/>
      <c r="TAC213" s="191"/>
      <c r="TAD213" s="191"/>
      <c r="TAE213" s="191"/>
      <c r="TAF213" s="191"/>
      <c r="TAG213" s="191"/>
      <c r="TJG213" s="191"/>
      <c r="TJH213" s="191"/>
      <c r="TJP213" s="191"/>
      <c r="TJQ213" s="191"/>
      <c r="TJR213" s="191"/>
      <c r="TJS213" s="191"/>
      <c r="TJT213" s="191"/>
      <c r="TJU213" s="191"/>
      <c r="TJV213" s="191"/>
      <c r="TJW213" s="191"/>
      <c r="TJX213" s="191"/>
      <c r="TJY213" s="191"/>
      <c r="TJZ213" s="191"/>
      <c r="TKA213" s="191"/>
      <c r="TKB213" s="191"/>
      <c r="TKC213" s="191"/>
      <c r="TTC213" s="191"/>
      <c r="TTD213" s="191"/>
      <c r="TTL213" s="191"/>
      <c r="TTM213" s="191"/>
      <c r="TTN213" s="191"/>
      <c r="TTO213" s="191"/>
      <c r="TTP213" s="191"/>
      <c r="TTQ213" s="191"/>
      <c r="TTR213" s="191"/>
      <c r="TTS213" s="191"/>
      <c r="TTT213" s="191"/>
      <c r="TTU213" s="191"/>
      <c r="TTV213" s="191"/>
      <c r="TTW213" s="191"/>
      <c r="TTX213" s="191"/>
      <c r="TTY213" s="191"/>
      <c r="UCY213" s="191"/>
      <c r="UCZ213" s="191"/>
      <c r="UDH213" s="191"/>
      <c r="UDI213" s="191"/>
      <c r="UDJ213" s="191"/>
      <c r="UDK213" s="191"/>
      <c r="UDL213" s="191"/>
      <c r="UDM213" s="191"/>
      <c r="UDN213" s="191"/>
      <c r="UDO213" s="191"/>
      <c r="UDP213" s="191"/>
      <c r="UDQ213" s="191"/>
      <c r="UDR213" s="191"/>
      <c r="UDS213" s="191"/>
      <c r="UDT213" s="191"/>
      <c r="UDU213" s="191"/>
      <c r="UMU213" s="191"/>
      <c r="UMV213" s="191"/>
      <c r="UND213" s="191"/>
      <c r="UNE213" s="191"/>
      <c r="UNF213" s="191"/>
      <c r="UNG213" s="191"/>
      <c r="UNH213" s="191"/>
      <c r="UNI213" s="191"/>
      <c r="UNJ213" s="191"/>
      <c r="UNK213" s="191"/>
      <c r="UNL213" s="191"/>
      <c r="UNM213" s="191"/>
      <c r="UNN213" s="191"/>
      <c r="UNO213" s="191"/>
      <c r="UNP213" s="191"/>
      <c r="UNQ213" s="191"/>
      <c r="UWQ213" s="191"/>
      <c r="UWR213" s="191"/>
      <c r="UWZ213" s="191"/>
      <c r="UXA213" s="191"/>
      <c r="UXB213" s="191"/>
      <c r="UXC213" s="191"/>
      <c r="UXD213" s="191"/>
      <c r="UXE213" s="191"/>
      <c r="UXF213" s="191"/>
      <c r="UXG213" s="191"/>
      <c r="UXH213" s="191"/>
      <c r="UXI213" s="191"/>
      <c r="UXJ213" s="191"/>
      <c r="UXK213" s="191"/>
      <c r="UXL213" s="191"/>
      <c r="UXM213" s="191"/>
      <c r="VGM213" s="191"/>
      <c r="VGN213" s="191"/>
      <c r="VGV213" s="191"/>
      <c r="VGW213" s="191"/>
      <c r="VGX213" s="191"/>
      <c r="VGY213" s="191"/>
      <c r="VGZ213" s="191"/>
      <c r="VHA213" s="191"/>
      <c r="VHB213" s="191"/>
      <c r="VHC213" s="191"/>
      <c r="VHD213" s="191"/>
      <c r="VHE213" s="191"/>
      <c r="VHF213" s="191"/>
      <c r="VHG213" s="191"/>
      <c r="VHH213" s="191"/>
      <c r="VHI213" s="191"/>
      <c r="VQI213" s="191"/>
      <c r="VQJ213" s="191"/>
      <c r="VQR213" s="191"/>
      <c r="VQS213" s="191"/>
      <c r="VQT213" s="191"/>
      <c r="VQU213" s="191"/>
      <c r="VQV213" s="191"/>
      <c r="VQW213" s="191"/>
      <c r="VQX213" s="191"/>
      <c r="VQY213" s="191"/>
      <c r="VQZ213" s="191"/>
      <c r="VRA213" s="191"/>
      <c r="VRB213" s="191"/>
      <c r="VRC213" s="191"/>
      <c r="VRD213" s="191"/>
      <c r="VRE213" s="191"/>
      <c r="WAE213" s="191"/>
      <c r="WAF213" s="191"/>
      <c r="WAN213" s="191"/>
      <c r="WAO213" s="191"/>
      <c r="WAP213" s="191"/>
      <c r="WAQ213" s="191"/>
      <c r="WAR213" s="191"/>
      <c r="WAS213" s="191"/>
      <c r="WAT213" s="191"/>
      <c r="WAU213" s="191"/>
      <c r="WAV213" s="191"/>
      <c r="WAW213" s="191"/>
      <c r="WAX213" s="191"/>
      <c r="WAY213" s="191"/>
      <c r="WAZ213" s="191"/>
      <c r="WBA213" s="191"/>
      <c r="WKA213" s="191"/>
      <c r="WKB213" s="191"/>
      <c r="WKJ213" s="191"/>
      <c r="WKK213" s="191"/>
      <c r="WKL213" s="191"/>
      <c r="WKM213" s="191"/>
      <c r="WKN213" s="191"/>
      <c r="WKO213" s="191"/>
      <c r="WKP213" s="191"/>
      <c r="WKQ213" s="191"/>
      <c r="WKR213" s="191"/>
      <c r="WKS213" s="191"/>
      <c r="WKT213" s="191"/>
      <c r="WKU213" s="191"/>
      <c r="WKV213" s="191"/>
      <c r="WKW213" s="191"/>
      <c r="WTW213" s="191"/>
      <c r="WTX213" s="191"/>
      <c r="WUF213" s="191"/>
      <c r="WUG213" s="191"/>
      <c r="WUH213" s="191"/>
      <c r="WUI213" s="191"/>
      <c r="WUJ213" s="191"/>
      <c r="WUK213" s="191"/>
      <c r="WUL213" s="191"/>
      <c r="WUM213" s="191"/>
      <c r="WUN213" s="191"/>
      <c r="WUO213" s="191"/>
      <c r="WUP213" s="191"/>
      <c r="WUQ213" s="191"/>
      <c r="WUR213" s="191"/>
      <c r="WUS213" s="191"/>
    </row>
    <row r="214" spans="1:1009 1243:2033 2267:3057 3291:4081 4315:5105 5339:6129 6363:7153 7387:8177 8411:9201 9435:10225 10459:11249 11483:12273 12507:13297 13531:14321 14555:15345 15579:16113" s="190" customFormat="1" ht="27" hidden="1" customHeight="1" outlineLevel="1" x14ac:dyDescent="0.25">
      <c r="A214" s="78"/>
      <c r="B214" s="194" t="s">
        <v>284</v>
      </c>
      <c r="C214" s="72"/>
      <c r="D214" s="102"/>
      <c r="E214" s="103"/>
      <c r="F214" s="73"/>
      <c r="G214" s="231"/>
      <c r="H214" s="129">
        <v>31</v>
      </c>
      <c r="I214" s="153">
        <f t="shared" si="10"/>
        <v>0</v>
      </c>
      <c r="J214" s="149"/>
      <c r="K214" s="149"/>
      <c r="L214" s="149"/>
      <c r="M214" s="149"/>
      <c r="N214" s="70"/>
      <c r="HK214" s="191"/>
      <c r="HL214" s="191"/>
      <c r="HT214" s="191"/>
      <c r="HU214" s="191"/>
      <c r="HV214" s="191"/>
      <c r="HW214" s="191"/>
      <c r="HX214" s="191"/>
      <c r="HY214" s="191"/>
      <c r="HZ214" s="191"/>
      <c r="IA214" s="191"/>
      <c r="IB214" s="191"/>
      <c r="IC214" s="191"/>
      <c r="ID214" s="191"/>
      <c r="IE214" s="191"/>
      <c r="IF214" s="191"/>
      <c r="IG214" s="191"/>
      <c r="RG214" s="191"/>
      <c r="RH214" s="191"/>
      <c r="RP214" s="191"/>
      <c r="RQ214" s="191"/>
      <c r="RR214" s="191"/>
      <c r="RS214" s="191"/>
      <c r="RT214" s="191"/>
      <c r="RU214" s="191"/>
      <c r="RV214" s="191"/>
      <c r="RW214" s="191"/>
      <c r="RX214" s="191"/>
      <c r="RY214" s="191"/>
      <c r="RZ214" s="191"/>
      <c r="SA214" s="191"/>
      <c r="SB214" s="191"/>
      <c r="SC214" s="191"/>
      <c r="ABC214" s="191"/>
      <c r="ABD214" s="191"/>
      <c r="ABL214" s="191"/>
      <c r="ABM214" s="191"/>
      <c r="ABN214" s="191"/>
      <c r="ABO214" s="191"/>
      <c r="ABP214" s="191"/>
      <c r="ABQ214" s="191"/>
      <c r="ABR214" s="191"/>
      <c r="ABS214" s="191"/>
      <c r="ABT214" s="191"/>
      <c r="ABU214" s="191"/>
      <c r="ABV214" s="191"/>
      <c r="ABW214" s="191"/>
      <c r="ABX214" s="191"/>
      <c r="ABY214" s="191"/>
      <c r="AKY214" s="191"/>
      <c r="AKZ214" s="191"/>
      <c r="ALH214" s="191"/>
      <c r="ALI214" s="191"/>
      <c r="ALJ214" s="191"/>
      <c r="ALK214" s="191"/>
      <c r="ALL214" s="191"/>
      <c r="ALM214" s="191"/>
      <c r="ALN214" s="191"/>
      <c r="ALO214" s="191"/>
      <c r="ALP214" s="191"/>
      <c r="ALQ214" s="191"/>
      <c r="ALR214" s="191"/>
      <c r="ALS214" s="191"/>
      <c r="ALT214" s="191"/>
      <c r="ALU214" s="191"/>
      <c r="AUU214" s="191"/>
      <c r="AUV214" s="191"/>
      <c r="AVD214" s="191"/>
      <c r="AVE214" s="191"/>
      <c r="AVF214" s="191"/>
      <c r="AVG214" s="191"/>
      <c r="AVH214" s="191"/>
      <c r="AVI214" s="191"/>
      <c r="AVJ214" s="191"/>
      <c r="AVK214" s="191"/>
      <c r="AVL214" s="191"/>
      <c r="AVM214" s="191"/>
      <c r="AVN214" s="191"/>
      <c r="AVO214" s="191"/>
      <c r="AVP214" s="191"/>
      <c r="AVQ214" s="191"/>
      <c r="BEQ214" s="191"/>
      <c r="BER214" s="191"/>
      <c r="BEZ214" s="191"/>
      <c r="BFA214" s="191"/>
      <c r="BFB214" s="191"/>
      <c r="BFC214" s="191"/>
      <c r="BFD214" s="191"/>
      <c r="BFE214" s="191"/>
      <c r="BFF214" s="191"/>
      <c r="BFG214" s="191"/>
      <c r="BFH214" s="191"/>
      <c r="BFI214" s="191"/>
      <c r="BFJ214" s="191"/>
      <c r="BFK214" s="191"/>
      <c r="BFL214" s="191"/>
      <c r="BFM214" s="191"/>
      <c r="BOM214" s="191"/>
      <c r="BON214" s="191"/>
      <c r="BOV214" s="191"/>
      <c r="BOW214" s="191"/>
      <c r="BOX214" s="191"/>
      <c r="BOY214" s="191"/>
      <c r="BOZ214" s="191"/>
      <c r="BPA214" s="191"/>
      <c r="BPB214" s="191"/>
      <c r="BPC214" s="191"/>
      <c r="BPD214" s="191"/>
      <c r="BPE214" s="191"/>
      <c r="BPF214" s="191"/>
      <c r="BPG214" s="191"/>
      <c r="BPH214" s="191"/>
      <c r="BPI214" s="191"/>
      <c r="BYI214" s="191"/>
      <c r="BYJ214" s="191"/>
      <c r="BYR214" s="191"/>
      <c r="BYS214" s="191"/>
      <c r="BYT214" s="191"/>
      <c r="BYU214" s="191"/>
      <c r="BYV214" s="191"/>
      <c r="BYW214" s="191"/>
      <c r="BYX214" s="191"/>
      <c r="BYY214" s="191"/>
      <c r="BYZ214" s="191"/>
      <c r="BZA214" s="191"/>
      <c r="BZB214" s="191"/>
      <c r="BZC214" s="191"/>
      <c r="BZD214" s="191"/>
      <c r="BZE214" s="191"/>
      <c r="CIE214" s="191"/>
      <c r="CIF214" s="191"/>
      <c r="CIN214" s="191"/>
      <c r="CIO214" s="191"/>
      <c r="CIP214" s="191"/>
      <c r="CIQ214" s="191"/>
      <c r="CIR214" s="191"/>
      <c r="CIS214" s="191"/>
      <c r="CIT214" s="191"/>
      <c r="CIU214" s="191"/>
      <c r="CIV214" s="191"/>
      <c r="CIW214" s="191"/>
      <c r="CIX214" s="191"/>
      <c r="CIY214" s="191"/>
      <c r="CIZ214" s="191"/>
      <c r="CJA214" s="191"/>
      <c r="CSA214" s="191"/>
      <c r="CSB214" s="191"/>
      <c r="CSJ214" s="191"/>
      <c r="CSK214" s="191"/>
      <c r="CSL214" s="191"/>
      <c r="CSM214" s="191"/>
      <c r="CSN214" s="191"/>
      <c r="CSO214" s="191"/>
      <c r="CSP214" s="191"/>
      <c r="CSQ214" s="191"/>
      <c r="CSR214" s="191"/>
      <c r="CSS214" s="191"/>
      <c r="CST214" s="191"/>
      <c r="CSU214" s="191"/>
      <c r="CSV214" s="191"/>
      <c r="CSW214" s="191"/>
      <c r="DBW214" s="191"/>
      <c r="DBX214" s="191"/>
      <c r="DCF214" s="191"/>
      <c r="DCG214" s="191"/>
      <c r="DCH214" s="191"/>
      <c r="DCI214" s="191"/>
      <c r="DCJ214" s="191"/>
      <c r="DCK214" s="191"/>
      <c r="DCL214" s="191"/>
      <c r="DCM214" s="191"/>
      <c r="DCN214" s="191"/>
      <c r="DCO214" s="191"/>
      <c r="DCP214" s="191"/>
      <c r="DCQ214" s="191"/>
      <c r="DCR214" s="191"/>
      <c r="DCS214" s="191"/>
      <c r="DLS214" s="191"/>
      <c r="DLT214" s="191"/>
      <c r="DMB214" s="191"/>
      <c r="DMC214" s="191"/>
      <c r="DMD214" s="191"/>
      <c r="DME214" s="191"/>
      <c r="DMF214" s="191"/>
      <c r="DMG214" s="191"/>
      <c r="DMH214" s="191"/>
      <c r="DMI214" s="191"/>
      <c r="DMJ214" s="191"/>
      <c r="DMK214" s="191"/>
      <c r="DML214" s="191"/>
      <c r="DMM214" s="191"/>
      <c r="DMN214" s="191"/>
      <c r="DMO214" s="191"/>
      <c r="DVO214" s="191"/>
      <c r="DVP214" s="191"/>
      <c r="DVX214" s="191"/>
      <c r="DVY214" s="191"/>
      <c r="DVZ214" s="191"/>
      <c r="DWA214" s="191"/>
      <c r="DWB214" s="191"/>
      <c r="DWC214" s="191"/>
      <c r="DWD214" s="191"/>
      <c r="DWE214" s="191"/>
      <c r="DWF214" s="191"/>
      <c r="DWG214" s="191"/>
      <c r="DWH214" s="191"/>
      <c r="DWI214" s="191"/>
      <c r="DWJ214" s="191"/>
      <c r="DWK214" s="191"/>
      <c r="EFK214" s="191"/>
      <c r="EFL214" s="191"/>
      <c r="EFT214" s="191"/>
      <c r="EFU214" s="191"/>
      <c r="EFV214" s="191"/>
      <c r="EFW214" s="191"/>
      <c r="EFX214" s="191"/>
      <c r="EFY214" s="191"/>
      <c r="EFZ214" s="191"/>
      <c r="EGA214" s="191"/>
      <c r="EGB214" s="191"/>
      <c r="EGC214" s="191"/>
      <c r="EGD214" s="191"/>
      <c r="EGE214" s="191"/>
      <c r="EGF214" s="191"/>
      <c r="EGG214" s="191"/>
      <c r="EPG214" s="191"/>
      <c r="EPH214" s="191"/>
      <c r="EPP214" s="191"/>
      <c r="EPQ214" s="191"/>
      <c r="EPR214" s="191"/>
      <c r="EPS214" s="191"/>
      <c r="EPT214" s="191"/>
      <c r="EPU214" s="191"/>
      <c r="EPV214" s="191"/>
      <c r="EPW214" s="191"/>
      <c r="EPX214" s="191"/>
      <c r="EPY214" s="191"/>
      <c r="EPZ214" s="191"/>
      <c r="EQA214" s="191"/>
      <c r="EQB214" s="191"/>
      <c r="EQC214" s="191"/>
      <c r="EZC214" s="191"/>
      <c r="EZD214" s="191"/>
      <c r="EZL214" s="191"/>
      <c r="EZM214" s="191"/>
      <c r="EZN214" s="191"/>
      <c r="EZO214" s="191"/>
      <c r="EZP214" s="191"/>
      <c r="EZQ214" s="191"/>
      <c r="EZR214" s="191"/>
      <c r="EZS214" s="191"/>
      <c r="EZT214" s="191"/>
      <c r="EZU214" s="191"/>
      <c r="EZV214" s="191"/>
      <c r="EZW214" s="191"/>
      <c r="EZX214" s="191"/>
      <c r="EZY214" s="191"/>
      <c r="FIY214" s="191"/>
      <c r="FIZ214" s="191"/>
      <c r="FJH214" s="191"/>
      <c r="FJI214" s="191"/>
      <c r="FJJ214" s="191"/>
      <c r="FJK214" s="191"/>
      <c r="FJL214" s="191"/>
      <c r="FJM214" s="191"/>
      <c r="FJN214" s="191"/>
      <c r="FJO214" s="191"/>
      <c r="FJP214" s="191"/>
      <c r="FJQ214" s="191"/>
      <c r="FJR214" s="191"/>
      <c r="FJS214" s="191"/>
      <c r="FJT214" s="191"/>
      <c r="FJU214" s="191"/>
      <c r="FSU214" s="191"/>
      <c r="FSV214" s="191"/>
      <c r="FTD214" s="191"/>
      <c r="FTE214" s="191"/>
      <c r="FTF214" s="191"/>
      <c r="FTG214" s="191"/>
      <c r="FTH214" s="191"/>
      <c r="FTI214" s="191"/>
      <c r="FTJ214" s="191"/>
      <c r="FTK214" s="191"/>
      <c r="FTL214" s="191"/>
      <c r="FTM214" s="191"/>
      <c r="FTN214" s="191"/>
      <c r="FTO214" s="191"/>
      <c r="FTP214" s="191"/>
      <c r="FTQ214" s="191"/>
      <c r="GCQ214" s="191"/>
      <c r="GCR214" s="191"/>
      <c r="GCZ214" s="191"/>
      <c r="GDA214" s="191"/>
      <c r="GDB214" s="191"/>
      <c r="GDC214" s="191"/>
      <c r="GDD214" s="191"/>
      <c r="GDE214" s="191"/>
      <c r="GDF214" s="191"/>
      <c r="GDG214" s="191"/>
      <c r="GDH214" s="191"/>
      <c r="GDI214" s="191"/>
      <c r="GDJ214" s="191"/>
      <c r="GDK214" s="191"/>
      <c r="GDL214" s="191"/>
      <c r="GDM214" s="191"/>
      <c r="GMM214" s="191"/>
      <c r="GMN214" s="191"/>
      <c r="GMV214" s="191"/>
      <c r="GMW214" s="191"/>
      <c r="GMX214" s="191"/>
      <c r="GMY214" s="191"/>
      <c r="GMZ214" s="191"/>
      <c r="GNA214" s="191"/>
      <c r="GNB214" s="191"/>
      <c r="GNC214" s="191"/>
      <c r="GND214" s="191"/>
      <c r="GNE214" s="191"/>
      <c r="GNF214" s="191"/>
      <c r="GNG214" s="191"/>
      <c r="GNH214" s="191"/>
      <c r="GNI214" s="191"/>
      <c r="GWI214" s="191"/>
      <c r="GWJ214" s="191"/>
      <c r="GWR214" s="191"/>
      <c r="GWS214" s="191"/>
      <c r="GWT214" s="191"/>
      <c r="GWU214" s="191"/>
      <c r="GWV214" s="191"/>
      <c r="GWW214" s="191"/>
      <c r="GWX214" s="191"/>
      <c r="GWY214" s="191"/>
      <c r="GWZ214" s="191"/>
      <c r="GXA214" s="191"/>
      <c r="GXB214" s="191"/>
      <c r="GXC214" s="191"/>
      <c r="GXD214" s="191"/>
      <c r="GXE214" s="191"/>
      <c r="HGE214" s="191"/>
      <c r="HGF214" s="191"/>
      <c r="HGN214" s="191"/>
      <c r="HGO214" s="191"/>
      <c r="HGP214" s="191"/>
      <c r="HGQ214" s="191"/>
      <c r="HGR214" s="191"/>
      <c r="HGS214" s="191"/>
      <c r="HGT214" s="191"/>
      <c r="HGU214" s="191"/>
      <c r="HGV214" s="191"/>
      <c r="HGW214" s="191"/>
      <c r="HGX214" s="191"/>
      <c r="HGY214" s="191"/>
      <c r="HGZ214" s="191"/>
      <c r="HHA214" s="191"/>
      <c r="HQA214" s="191"/>
      <c r="HQB214" s="191"/>
      <c r="HQJ214" s="191"/>
      <c r="HQK214" s="191"/>
      <c r="HQL214" s="191"/>
      <c r="HQM214" s="191"/>
      <c r="HQN214" s="191"/>
      <c r="HQO214" s="191"/>
      <c r="HQP214" s="191"/>
      <c r="HQQ214" s="191"/>
      <c r="HQR214" s="191"/>
      <c r="HQS214" s="191"/>
      <c r="HQT214" s="191"/>
      <c r="HQU214" s="191"/>
      <c r="HQV214" s="191"/>
      <c r="HQW214" s="191"/>
      <c r="HZW214" s="191"/>
      <c r="HZX214" s="191"/>
      <c r="IAF214" s="191"/>
      <c r="IAG214" s="191"/>
      <c r="IAH214" s="191"/>
      <c r="IAI214" s="191"/>
      <c r="IAJ214" s="191"/>
      <c r="IAK214" s="191"/>
      <c r="IAL214" s="191"/>
      <c r="IAM214" s="191"/>
      <c r="IAN214" s="191"/>
      <c r="IAO214" s="191"/>
      <c r="IAP214" s="191"/>
      <c r="IAQ214" s="191"/>
      <c r="IAR214" s="191"/>
      <c r="IAS214" s="191"/>
      <c r="IJS214" s="191"/>
      <c r="IJT214" s="191"/>
      <c r="IKB214" s="191"/>
      <c r="IKC214" s="191"/>
      <c r="IKD214" s="191"/>
      <c r="IKE214" s="191"/>
      <c r="IKF214" s="191"/>
      <c r="IKG214" s="191"/>
      <c r="IKH214" s="191"/>
      <c r="IKI214" s="191"/>
      <c r="IKJ214" s="191"/>
      <c r="IKK214" s="191"/>
      <c r="IKL214" s="191"/>
      <c r="IKM214" s="191"/>
      <c r="IKN214" s="191"/>
      <c r="IKO214" s="191"/>
      <c r="ITO214" s="191"/>
      <c r="ITP214" s="191"/>
      <c r="ITX214" s="191"/>
      <c r="ITY214" s="191"/>
      <c r="ITZ214" s="191"/>
      <c r="IUA214" s="191"/>
      <c r="IUB214" s="191"/>
      <c r="IUC214" s="191"/>
      <c r="IUD214" s="191"/>
      <c r="IUE214" s="191"/>
      <c r="IUF214" s="191"/>
      <c r="IUG214" s="191"/>
      <c r="IUH214" s="191"/>
      <c r="IUI214" s="191"/>
      <c r="IUJ214" s="191"/>
      <c r="IUK214" s="191"/>
      <c r="JDK214" s="191"/>
      <c r="JDL214" s="191"/>
      <c r="JDT214" s="191"/>
      <c r="JDU214" s="191"/>
      <c r="JDV214" s="191"/>
      <c r="JDW214" s="191"/>
      <c r="JDX214" s="191"/>
      <c r="JDY214" s="191"/>
      <c r="JDZ214" s="191"/>
      <c r="JEA214" s="191"/>
      <c r="JEB214" s="191"/>
      <c r="JEC214" s="191"/>
      <c r="JED214" s="191"/>
      <c r="JEE214" s="191"/>
      <c r="JEF214" s="191"/>
      <c r="JEG214" s="191"/>
      <c r="JNG214" s="191"/>
      <c r="JNH214" s="191"/>
      <c r="JNP214" s="191"/>
      <c r="JNQ214" s="191"/>
      <c r="JNR214" s="191"/>
      <c r="JNS214" s="191"/>
      <c r="JNT214" s="191"/>
      <c r="JNU214" s="191"/>
      <c r="JNV214" s="191"/>
      <c r="JNW214" s="191"/>
      <c r="JNX214" s="191"/>
      <c r="JNY214" s="191"/>
      <c r="JNZ214" s="191"/>
      <c r="JOA214" s="191"/>
      <c r="JOB214" s="191"/>
      <c r="JOC214" s="191"/>
      <c r="JXC214" s="191"/>
      <c r="JXD214" s="191"/>
      <c r="JXL214" s="191"/>
      <c r="JXM214" s="191"/>
      <c r="JXN214" s="191"/>
      <c r="JXO214" s="191"/>
      <c r="JXP214" s="191"/>
      <c r="JXQ214" s="191"/>
      <c r="JXR214" s="191"/>
      <c r="JXS214" s="191"/>
      <c r="JXT214" s="191"/>
      <c r="JXU214" s="191"/>
      <c r="JXV214" s="191"/>
      <c r="JXW214" s="191"/>
      <c r="JXX214" s="191"/>
      <c r="JXY214" s="191"/>
      <c r="KGY214" s="191"/>
      <c r="KGZ214" s="191"/>
      <c r="KHH214" s="191"/>
      <c r="KHI214" s="191"/>
      <c r="KHJ214" s="191"/>
      <c r="KHK214" s="191"/>
      <c r="KHL214" s="191"/>
      <c r="KHM214" s="191"/>
      <c r="KHN214" s="191"/>
      <c r="KHO214" s="191"/>
      <c r="KHP214" s="191"/>
      <c r="KHQ214" s="191"/>
      <c r="KHR214" s="191"/>
      <c r="KHS214" s="191"/>
      <c r="KHT214" s="191"/>
      <c r="KHU214" s="191"/>
      <c r="KQU214" s="191"/>
      <c r="KQV214" s="191"/>
      <c r="KRD214" s="191"/>
      <c r="KRE214" s="191"/>
      <c r="KRF214" s="191"/>
      <c r="KRG214" s="191"/>
      <c r="KRH214" s="191"/>
      <c r="KRI214" s="191"/>
      <c r="KRJ214" s="191"/>
      <c r="KRK214" s="191"/>
      <c r="KRL214" s="191"/>
      <c r="KRM214" s="191"/>
      <c r="KRN214" s="191"/>
      <c r="KRO214" s="191"/>
      <c r="KRP214" s="191"/>
      <c r="KRQ214" s="191"/>
      <c r="LAQ214" s="191"/>
      <c r="LAR214" s="191"/>
      <c r="LAZ214" s="191"/>
      <c r="LBA214" s="191"/>
      <c r="LBB214" s="191"/>
      <c r="LBC214" s="191"/>
      <c r="LBD214" s="191"/>
      <c r="LBE214" s="191"/>
      <c r="LBF214" s="191"/>
      <c r="LBG214" s="191"/>
      <c r="LBH214" s="191"/>
      <c r="LBI214" s="191"/>
      <c r="LBJ214" s="191"/>
      <c r="LBK214" s="191"/>
      <c r="LBL214" s="191"/>
      <c r="LBM214" s="191"/>
      <c r="LKM214" s="191"/>
      <c r="LKN214" s="191"/>
      <c r="LKV214" s="191"/>
      <c r="LKW214" s="191"/>
      <c r="LKX214" s="191"/>
      <c r="LKY214" s="191"/>
      <c r="LKZ214" s="191"/>
      <c r="LLA214" s="191"/>
      <c r="LLB214" s="191"/>
      <c r="LLC214" s="191"/>
      <c r="LLD214" s="191"/>
      <c r="LLE214" s="191"/>
      <c r="LLF214" s="191"/>
      <c r="LLG214" s="191"/>
      <c r="LLH214" s="191"/>
      <c r="LLI214" s="191"/>
      <c r="LUI214" s="191"/>
      <c r="LUJ214" s="191"/>
      <c r="LUR214" s="191"/>
      <c r="LUS214" s="191"/>
      <c r="LUT214" s="191"/>
      <c r="LUU214" s="191"/>
      <c r="LUV214" s="191"/>
      <c r="LUW214" s="191"/>
      <c r="LUX214" s="191"/>
      <c r="LUY214" s="191"/>
      <c r="LUZ214" s="191"/>
      <c r="LVA214" s="191"/>
      <c r="LVB214" s="191"/>
      <c r="LVC214" s="191"/>
      <c r="LVD214" s="191"/>
      <c r="LVE214" s="191"/>
      <c r="MEE214" s="191"/>
      <c r="MEF214" s="191"/>
      <c r="MEN214" s="191"/>
      <c r="MEO214" s="191"/>
      <c r="MEP214" s="191"/>
      <c r="MEQ214" s="191"/>
      <c r="MER214" s="191"/>
      <c r="MES214" s="191"/>
      <c r="MET214" s="191"/>
      <c r="MEU214" s="191"/>
      <c r="MEV214" s="191"/>
      <c r="MEW214" s="191"/>
      <c r="MEX214" s="191"/>
      <c r="MEY214" s="191"/>
      <c r="MEZ214" s="191"/>
      <c r="MFA214" s="191"/>
      <c r="MOA214" s="191"/>
      <c r="MOB214" s="191"/>
      <c r="MOJ214" s="191"/>
      <c r="MOK214" s="191"/>
      <c r="MOL214" s="191"/>
      <c r="MOM214" s="191"/>
      <c r="MON214" s="191"/>
      <c r="MOO214" s="191"/>
      <c r="MOP214" s="191"/>
      <c r="MOQ214" s="191"/>
      <c r="MOR214" s="191"/>
      <c r="MOS214" s="191"/>
      <c r="MOT214" s="191"/>
      <c r="MOU214" s="191"/>
      <c r="MOV214" s="191"/>
      <c r="MOW214" s="191"/>
      <c r="MXW214" s="191"/>
      <c r="MXX214" s="191"/>
      <c r="MYF214" s="191"/>
      <c r="MYG214" s="191"/>
      <c r="MYH214" s="191"/>
      <c r="MYI214" s="191"/>
      <c r="MYJ214" s="191"/>
      <c r="MYK214" s="191"/>
      <c r="MYL214" s="191"/>
      <c r="MYM214" s="191"/>
      <c r="MYN214" s="191"/>
      <c r="MYO214" s="191"/>
      <c r="MYP214" s="191"/>
      <c r="MYQ214" s="191"/>
      <c r="MYR214" s="191"/>
      <c r="MYS214" s="191"/>
      <c r="NHS214" s="191"/>
      <c r="NHT214" s="191"/>
      <c r="NIB214" s="191"/>
      <c r="NIC214" s="191"/>
      <c r="NID214" s="191"/>
      <c r="NIE214" s="191"/>
      <c r="NIF214" s="191"/>
      <c r="NIG214" s="191"/>
      <c r="NIH214" s="191"/>
      <c r="NII214" s="191"/>
      <c r="NIJ214" s="191"/>
      <c r="NIK214" s="191"/>
      <c r="NIL214" s="191"/>
      <c r="NIM214" s="191"/>
      <c r="NIN214" s="191"/>
      <c r="NIO214" s="191"/>
      <c r="NRO214" s="191"/>
      <c r="NRP214" s="191"/>
      <c r="NRX214" s="191"/>
      <c r="NRY214" s="191"/>
      <c r="NRZ214" s="191"/>
      <c r="NSA214" s="191"/>
      <c r="NSB214" s="191"/>
      <c r="NSC214" s="191"/>
      <c r="NSD214" s="191"/>
      <c r="NSE214" s="191"/>
      <c r="NSF214" s="191"/>
      <c r="NSG214" s="191"/>
      <c r="NSH214" s="191"/>
      <c r="NSI214" s="191"/>
      <c r="NSJ214" s="191"/>
      <c r="NSK214" s="191"/>
      <c r="OBK214" s="191"/>
      <c r="OBL214" s="191"/>
      <c r="OBT214" s="191"/>
      <c r="OBU214" s="191"/>
      <c r="OBV214" s="191"/>
      <c r="OBW214" s="191"/>
      <c r="OBX214" s="191"/>
      <c r="OBY214" s="191"/>
      <c r="OBZ214" s="191"/>
      <c r="OCA214" s="191"/>
      <c r="OCB214" s="191"/>
      <c r="OCC214" s="191"/>
      <c r="OCD214" s="191"/>
      <c r="OCE214" s="191"/>
      <c r="OCF214" s="191"/>
      <c r="OCG214" s="191"/>
      <c r="OLG214" s="191"/>
      <c r="OLH214" s="191"/>
      <c r="OLP214" s="191"/>
      <c r="OLQ214" s="191"/>
      <c r="OLR214" s="191"/>
      <c r="OLS214" s="191"/>
      <c r="OLT214" s="191"/>
      <c r="OLU214" s="191"/>
      <c r="OLV214" s="191"/>
      <c r="OLW214" s="191"/>
      <c r="OLX214" s="191"/>
      <c r="OLY214" s="191"/>
      <c r="OLZ214" s="191"/>
      <c r="OMA214" s="191"/>
      <c r="OMB214" s="191"/>
      <c r="OMC214" s="191"/>
      <c r="OVC214" s="191"/>
      <c r="OVD214" s="191"/>
      <c r="OVL214" s="191"/>
      <c r="OVM214" s="191"/>
      <c r="OVN214" s="191"/>
      <c r="OVO214" s="191"/>
      <c r="OVP214" s="191"/>
      <c r="OVQ214" s="191"/>
      <c r="OVR214" s="191"/>
      <c r="OVS214" s="191"/>
      <c r="OVT214" s="191"/>
      <c r="OVU214" s="191"/>
      <c r="OVV214" s="191"/>
      <c r="OVW214" s="191"/>
      <c r="OVX214" s="191"/>
      <c r="OVY214" s="191"/>
      <c r="PEY214" s="191"/>
      <c r="PEZ214" s="191"/>
      <c r="PFH214" s="191"/>
      <c r="PFI214" s="191"/>
      <c r="PFJ214" s="191"/>
      <c r="PFK214" s="191"/>
      <c r="PFL214" s="191"/>
      <c r="PFM214" s="191"/>
      <c r="PFN214" s="191"/>
      <c r="PFO214" s="191"/>
      <c r="PFP214" s="191"/>
      <c r="PFQ214" s="191"/>
      <c r="PFR214" s="191"/>
      <c r="PFS214" s="191"/>
      <c r="PFT214" s="191"/>
      <c r="PFU214" s="191"/>
      <c r="POU214" s="191"/>
      <c r="POV214" s="191"/>
      <c r="PPD214" s="191"/>
      <c r="PPE214" s="191"/>
      <c r="PPF214" s="191"/>
      <c r="PPG214" s="191"/>
      <c r="PPH214" s="191"/>
      <c r="PPI214" s="191"/>
      <c r="PPJ214" s="191"/>
      <c r="PPK214" s="191"/>
      <c r="PPL214" s="191"/>
      <c r="PPM214" s="191"/>
      <c r="PPN214" s="191"/>
      <c r="PPO214" s="191"/>
      <c r="PPP214" s="191"/>
      <c r="PPQ214" s="191"/>
      <c r="PYQ214" s="191"/>
      <c r="PYR214" s="191"/>
      <c r="PYZ214" s="191"/>
      <c r="PZA214" s="191"/>
      <c r="PZB214" s="191"/>
      <c r="PZC214" s="191"/>
      <c r="PZD214" s="191"/>
      <c r="PZE214" s="191"/>
      <c r="PZF214" s="191"/>
      <c r="PZG214" s="191"/>
      <c r="PZH214" s="191"/>
      <c r="PZI214" s="191"/>
      <c r="PZJ214" s="191"/>
      <c r="PZK214" s="191"/>
      <c r="PZL214" s="191"/>
      <c r="PZM214" s="191"/>
      <c r="QIM214" s="191"/>
      <c r="QIN214" s="191"/>
      <c r="QIV214" s="191"/>
      <c r="QIW214" s="191"/>
      <c r="QIX214" s="191"/>
      <c r="QIY214" s="191"/>
      <c r="QIZ214" s="191"/>
      <c r="QJA214" s="191"/>
      <c r="QJB214" s="191"/>
      <c r="QJC214" s="191"/>
      <c r="QJD214" s="191"/>
      <c r="QJE214" s="191"/>
      <c r="QJF214" s="191"/>
      <c r="QJG214" s="191"/>
      <c r="QJH214" s="191"/>
      <c r="QJI214" s="191"/>
      <c r="QSI214" s="191"/>
      <c r="QSJ214" s="191"/>
      <c r="QSR214" s="191"/>
      <c r="QSS214" s="191"/>
      <c r="QST214" s="191"/>
      <c r="QSU214" s="191"/>
      <c r="QSV214" s="191"/>
      <c r="QSW214" s="191"/>
      <c r="QSX214" s="191"/>
      <c r="QSY214" s="191"/>
      <c r="QSZ214" s="191"/>
      <c r="QTA214" s="191"/>
      <c r="QTB214" s="191"/>
      <c r="QTC214" s="191"/>
      <c r="QTD214" s="191"/>
      <c r="QTE214" s="191"/>
      <c r="RCE214" s="191"/>
      <c r="RCF214" s="191"/>
      <c r="RCN214" s="191"/>
      <c r="RCO214" s="191"/>
      <c r="RCP214" s="191"/>
      <c r="RCQ214" s="191"/>
      <c r="RCR214" s="191"/>
      <c r="RCS214" s="191"/>
      <c r="RCT214" s="191"/>
      <c r="RCU214" s="191"/>
      <c r="RCV214" s="191"/>
      <c r="RCW214" s="191"/>
      <c r="RCX214" s="191"/>
      <c r="RCY214" s="191"/>
      <c r="RCZ214" s="191"/>
      <c r="RDA214" s="191"/>
      <c r="RMA214" s="191"/>
      <c r="RMB214" s="191"/>
      <c r="RMJ214" s="191"/>
      <c r="RMK214" s="191"/>
      <c r="RML214" s="191"/>
      <c r="RMM214" s="191"/>
      <c r="RMN214" s="191"/>
      <c r="RMO214" s="191"/>
      <c r="RMP214" s="191"/>
      <c r="RMQ214" s="191"/>
      <c r="RMR214" s="191"/>
      <c r="RMS214" s="191"/>
      <c r="RMT214" s="191"/>
      <c r="RMU214" s="191"/>
      <c r="RMV214" s="191"/>
      <c r="RMW214" s="191"/>
      <c r="RVW214" s="191"/>
      <c r="RVX214" s="191"/>
      <c r="RWF214" s="191"/>
      <c r="RWG214" s="191"/>
      <c r="RWH214" s="191"/>
      <c r="RWI214" s="191"/>
      <c r="RWJ214" s="191"/>
      <c r="RWK214" s="191"/>
      <c r="RWL214" s="191"/>
      <c r="RWM214" s="191"/>
      <c r="RWN214" s="191"/>
      <c r="RWO214" s="191"/>
      <c r="RWP214" s="191"/>
      <c r="RWQ214" s="191"/>
      <c r="RWR214" s="191"/>
      <c r="RWS214" s="191"/>
      <c r="SFS214" s="191"/>
      <c r="SFT214" s="191"/>
      <c r="SGB214" s="191"/>
      <c r="SGC214" s="191"/>
      <c r="SGD214" s="191"/>
      <c r="SGE214" s="191"/>
      <c r="SGF214" s="191"/>
      <c r="SGG214" s="191"/>
      <c r="SGH214" s="191"/>
      <c r="SGI214" s="191"/>
      <c r="SGJ214" s="191"/>
      <c r="SGK214" s="191"/>
      <c r="SGL214" s="191"/>
      <c r="SGM214" s="191"/>
      <c r="SGN214" s="191"/>
      <c r="SGO214" s="191"/>
      <c r="SPO214" s="191"/>
      <c r="SPP214" s="191"/>
      <c r="SPX214" s="191"/>
      <c r="SPY214" s="191"/>
      <c r="SPZ214" s="191"/>
      <c r="SQA214" s="191"/>
      <c r="SQB214" s="191"/>
      <c r="SQC214" s="191"/>
      <c r="SQD214" s="191"/>
      <c r="SQE214" s="191"/>
      <c r="SQF214" s="191"/>
      <c r="SQG214" s="191"/>
      <c r="SQH214" s="191"/>
      <c r="SQI214" s="191"/>
      <c r="SQJ214" s="191"/>
      <c r="SQK214" s="191"/>
      <c r="SZK214" s="191"/>
      <c r="SZL214" s="191"/>
      <c r="SZT214" s="191"/>
      <c r="SZU214" s="191"/>
      <c r="SZV214" s="191"/>
      <c r="SZW214" s="191"/>
      <c r="SZX214" s="191"/>
      <c r="SZY214" s="191"/>
      <c r="SZZ214" s="191"/>
      <c r="TAA214" s="191"/>
      <c r="TAB214" s="191"/>
      <c r="TAC214" s="191"/>
      <c r="TAD214" s="191"/>
      <c r="TAE214" s="191"/>
      <c r="TAF214" s="191"/>
      <c r="TAG214" s="191"/>
      <c r="TJG214" s="191"/>
      <c r="TJH214" s="191"/>
      <c r="TJP214" s="191"/>
      <c r="TJQ214" s="191"/>
      <c r="TJR214" s="191"/>
      <c r="TJS214" s="191"/>
      <c r="TJT214" s="191"/>
      <c r="TJU214" s="191"/>
      <c r="TJV214" s="191"/>
      <c r="TJW214" s="191"/>
      <c r="TJX214" s="191"/>
      <c r="TJY214" s="191"/>
      <c r="TJZ214" s="191"/>
      <c r="TKA214" s="191"/>
      <c r="TKB214" s="191"/>
      <c r="TKC214" s="191"/>
      <c r="TTC214" s="191"/>
      <c r="TTD214" s="191"/>
      <c r="TTL214" s="191"/>
      <c r="TTM214" s="191"/>
      <c r="TTN214" s="191"/>
      <c r="TTO214" s="191"/>
      <c r="TTP214" s="191"/>
      <c r="TTQ214" s="191"/>
      <c r="TTR214" s="191"/>
      <c r="TTS214" s="191"/>
      <c r="TTT214" s="191"/>
      <c r="TTU214" s="191"/>
      <c r="TTV214" s="191"/>
      <c r="TTW214" s="191"/>
      <c r="TTX214" s="191"/>
      <c r="TTY214" s="191"/>
      <c r="UCY214" s="191"/>
      <c r="UCZ214" s="191"/>
      <c r="UDH214" s="191"/>
      <c r="UDI214" s="191"/>
      <c r="UDJ214" s="191"/>
      <c r="UDK214" s="191"/>
      <c r="UDL214" s="191"/>
      <c r="UDM214" s="191"/>
      <c r="UDN214" s="191"/>
      <c r="UDO214" s="191"/>
      <c r="UDP214" s="191"/>
      <c r="UDQ214" s="191"/>
      <c r="UDR214" s="191"/>
      <c r="UDS214" s="191"/>
      <c r="UDT214" s="191"/>
      <c r="UDU214" s="191"/>
      <c r="UMU214" s="191"/>
      <c r="UMV214" s="191"/>
      <c r="UND214" s="191"/>
      <c r="UNE214" s="191"/>
      <c r="UNF214" s="191"/>
      <c r="UNG214" s="191"/>
      <c r="UNH214" s="191"/>
      <c r="UNI214" s="191"/>
      <c r="UNJ214" s="191"/>
      <c r="UNK214" s="191"/>
      <c r="UNL214" s="191"/>
      <c r="UNM214" s="191"/>
      <c r="UNN214" s="191"/>
      <c r="UNO214" s="191"/>
      <c r="UNP214" s="191"/>
      <c r="UNQ214" s="191"/>
      <c r="UWQ214" s="191"/>
      <c r="UWR214" s="191"/>
      <c r="UWZ214" s="191"/>
      <c r="UXA214" s="191"/>
      <c r="UXB214" s="191"/>
      <c r="UXC214" s="191"/>
      <c r="UXD214" s="191"/>
      <c r="UXE214" s="191"/>
      <c r="UXF214" s="191"/>
      <c r="UXG214" s="191"/>
      <c r="UXH214" s="191"/>
      <c r="UXI214" s="191"/>
      <c r="UXJ214" s="191"/>
      <c r="UXK214" s="191"/>
      <c r="UXL214" s="191"/>
      <c r="UXM214" s="191"/>
      <c r="VGM214" s="191"/>
      <c r="VGN214" s="191"/>
      <c r="VGV214" s="191"/>
      <c r="VGW214" s="191"/>
      <c r="VGX214" s="191"/>
      <c r="VGY214" s="191"/>
      <c r="VGZ214" s="191"/>
      <c r="VHA214" s="191"/>
      <c r="VHB214" s="191"/>
      <c r="VHC214" s="191"/>
      <c r="VHD214" s="191"/>
      <c r="VHE214" s="191"/>
      <c r="VHF214" s="191"/>
      <c r="VHG214" s="191"/>
      <c r="VHH214" s="191"/>
      <c r="VHI214" s="191"/>
      <c r="VQI214" s="191"/>
      <c r="VQJ214" s="191"/>
      <c r="VQR214" s="191"/>
      <c r="VQS214" s="191"/>
      <c r="VQT214" s="191"/>
      <c r="VQU214" s="191"/>
      <c r="VQV214" s="191"/>
      <c r="VQW214" s="191"/>
      <c r="VQX214" s="191"/>
      <c r="VQY214" s="191"/>
      <c r="VQZ214" s="191"/>
      <c r="VRA214" s="191"/>
      <c r="VRB214" s="191"/>
      <c r="VRC214" s="191"/>
      <c r="VRD214" s="191"/>
      <c r="VRE214" s="191"/>
      <c r="WAE214" s="191"/>
      <c r="WAF214" s="191"/>
      <c r="WAN214" s="191"/>
      <c r="WAO214" s="191"/>
      <c r="WAP214" s="191"/>
      <c r="WAQ214" s="191"/>
      <c r="WAR214" s="191"/>
      <c r="WAS214" s="191"/>
      <c r="WAT214" s="191"/>
      <c r="WAU214" s="191"/>
      <c r="WAV214" s="191"/>
      <c r="WAW214" s="191"/>
      <c r="WAX214" s="191"/>
      <c r="WAY214" s="191"/>
      <c r="WAZ214" s="191"/>
      <c r="WBA214" s="191"/>
      <c r="WKA214" s="191"/>
      <c r="WKB214" s="191"/>
      <c r="WKJ214" s="191"/>
      <c r="WKK214" s="191"/>
      <c r="WKL214" s="191"/>
      <c r="WKM214" s="191"/>
      <c r="WKN214" s="191"/>
      <c r="WKO214" s="191"/>
      <c r="WKP214" s="191"/>
      <c r="WKQ214" s="191"/>
      <c r="WKR214" s="191"/>
      <c r="WKS214" s="191"/>
      <c r="WKT214" s="191"/>
      <c r="WKU214" s="191"/>
      <c r="WKV214" s="191"/>
      <c r="WKW214" s="191"/>
      <c r="WTW214" s="191"/>
      <c r="WTX214" s="191"/>
      <c r="WUF214" s="191"/>
      <c r="WUG214" s="191"/>
      <c r="WUH214" s="191"/>
      <c r="WUI214" s="191"/>
      <c r="WUJ214" s="191"/>
      <c r="WUK214" s="191"/>
      <c r="WUL214" s="191"/>
      <c r="WUM214" s="191"/>
      <c r="WUN214" s="191"/>
      <c r="WUO214" s="191"/>
      <c r="WUP214" s="191"/>
      <c r="WUQ214" s="191"/>
      <c r="WUR214" s="191"/>
      <c r="WUS214" s="191"/>
    </row>
    <row r="215" spans="1:1009 1243:2033 2267:3057 3291:4081 4315:5105 5339:6129 6363:7153 7387:8177 8411:9201 9435:10225 10459:11249 11483:12273 12507:13297 13531:14321 14555:15345 15579:16113" s="195" customFormat="1" ht="21.95" hidden="1" customHeight="1" x14ac:dyDescent="0.25">
      <c r="A215" s="50" t="s">
        <v>201</v>
      </c>
      <c r="B215" s="177" t="s">
        <v>159</v>
      </c>
      <c r="C215" s="70"/>
      <c r="D215" s="97">
        <v>0</v>
      </c>
      <c r="E215" s="68">
        <v>0</v>
      </c>
      <c r="F215" s="68">
        <v>0</v>
      </c>
      <c r="G215" s="231">
        <v>0</v>
      </c>
      <c r="H215" s="129">
        <v>0</v>
      </c>
      <c r="I215" s="153">
        <f t="shared" si="10"/>
        <v>0</v>
      </c>
      <c r="J215" s="148"/>
      <c r="K215" s="148">
        <f>+K216</f>
        <v>0</v>
      </c>
      <c r="L215" s="148"/>
      <c r="M215" s="148"/>
      <c r="N215" s="70"/>
      <c r="HK215" s="196"/>
      <c r="HL215" s="196"/>
      <c r="HT215" s="196"/>
      <c r="HU215" s="196"/>
      <c r="HV215" s="196"/>
      <c r="HW215" s="196"/>
      <c r="HX215" s="196"/>
      <c r="HY215" s="196"/>
      <c r="HZ215" s="196"/>
      <c r="IA215" s="196"/>
      <c r="IB215" s="196"/>
      <c r="IC215" s="196"/>
      <c r="ID215" s="196"/>
      <c r="IE215" s="196"/>
      <c r="IF215" s="196"/>
      <c r="IG215" s="196"/>
      <c r="RG215" s="196"/>
      <c r="RH215" s="196"/>
      <c r="RP215" s="196"/>
      <c r="RQ215" s="196"/>
      <c r="RR215" s="196"/>
      <c r="RS215" s="196"/>
      <c r="RT215" s="196"/>
      <c r="RU215" s="196"/>
      <c r="RV215" s="196"/>
      <c r="RW215" s="196"/>
      <c r="RX215" s="196"/>
      <c r="RY215" s="196"/>
      <c r="RZ215" s="196"/>
      <c r="SA215" s="196"/>
      <c r="SB215" s="196"/>
      <c r="SC215" s="196"/>
      <c r="ABC215" s="196"/>
      <c r="ABD215" s="196"/>
      <c r="ABL215" s="196"/>
      <c r="ABM215" s="196"/>
      <c r="ABN215" s="196"/>
      <c r="ABO215" s="196"/>
      <c r="ABP215" s="196"/>
      <c r="ABQ215" s="196"/>
      <c r="ABR215" s="196"/>
      <c r="ABS215" s="196"/>
      <c r="ABT215" s="196"/>
      <c r="ABU215" s="196"/>
      <c r="ABV215" s="196"/>
      <c r="ABW215" s="196"/>
      <c r="ABX215" s="196"/>
      <c r="ABY215" s="196"/>
      <c r="AKY215" s="196"/>
      <c r="AKZ215" s="196"/>
      <c r="ALH215" s="196"/>
      <c r="ALI215" s="196"/>
      <c r="ALJ215" s="196"/>
      <c r="ALK215" s="196"/>
      <c r="ALL215" s="196"/>
      <c r="ALM215" s="196"/>
      <c r="ALN215" s="196"/>
      <c r="ALO215" s="196"/>
      <c r="ALP215" s="196"/>
      <c r="ALQ215" s="196"/>
      <c r="ALR215" s="196"/>
      <c r="ALS215" s="196"/>
      <c r="ALT215" s="196"/>
      <c r="ALU215" s="196"/>
      <c r="AUU215" s="196"/>
      <c r="AUV215" s="196"/>
      <c r="AVD215" s="196"/>
      <c r="AVE215" s="196"/>
      <c r="AVF215" s="196"/>
      <c r="AVG215" s="196"/>
      <c r="AVH215" s="196"/>
      <c r="AVI215" s="196"/>
      <c r="AVJ215" s="196"/>
      <c r="AVK215" s="196"/>
      <c r="AVL215" s="196"/>
      <c r="AVM215" s="196"/>
      <c r="AVN215" s="196"/>
      <c r="AVO215" s="196"/>
      <c r="AVP215" s="196"/>
      <c r="AVQ215" s="196"/>
      <c r="BEQ215" s="196"/>
      <c r="BER215" s="196"/>
      <c r="BEZ215" s="196"/>
      <c r="BFA215" s="196"/>
      <c r="BFB215" s="196"/>
      <c r="BFC215" s="196"/>
      <c r="BFD215" s="196"/>
      <c r="BFE215" s="196"/>
      <c r="BFF215" s="196"/>
      <c r="BFG215" s="196"/>
      <c r="BFH215" s="196"/>
      <c r="BFI215" s="196"/>
      <c r="BFJ215" s="196"/>
      <c r="BFK215" s="196"/>
      <c r="BFL215" s="196"/>
      <c r="BFM215" s="196"/>
      <c r="BOM215" s="196"/>
      <c r="BON215" s="196"/>
      <c r="BOV215" s="196"/>
      <c r="BOW215" s="196"/>
      <c r="BOX215" s="196"/>
      <c r="BOY215" s="196"/>
      <c r="BOZ215" s="196"/>
      <c r="BPA215" s="196"/>
      <c r="BPB215" s="196"/>
      <c r="BPC215" s="196"/>
      <c r="BPD215" s="196"/>
      <c r="BPE215" s="196"/>
      <c r="BPF215" s="196"/>
      <c r="BPG215" s="196"/>
      <c r="BPH215" s="196"/>
      <c r="BPI215" s="196"/>
      <c r="BYI215" s="196"/>
      <c r="BYJ215" s="196"/>
      <c r="BYR215" s="196"/>
      <c r="BYS215" s="196"/>
      <c r="BYT215" s="196"/>
      <c r="BYU215" s="196"/>
      <c r="BYV215" s="196"/>
      <c r="BYW215" s="196"/>
      <c r="BYX215" s="196"/>
      <c r="BYY215" s="196"/>
      <c r="BYZ215" s="196"/>
      <c r="BZA215" s="196"/>
      <c r="BZB215" s="196"/>
      <c r="BZC215" s="196"/>
      <c r="BZD215" s="196"/>
      <c r="BZE215" s="196"/>
      <c r="CIE215" s="196"/>
      <c r="CIF215" s="196"/>
      <c r="CIN215" s="196"/>
      <c r="CIO215" s="196"/>
      <c r="CIP215" s="196"/>
      <c r="CIQ215" s="196"/>
      <c r="CIR215" s="196"/>
      <c r="CIS215" s="196"/>
      <c r="CIT215" s="196"/>
      <c r="CIU215" s="196"/>
      <c r="CIV215" s="196"/>
      <c r="CIW215" s="196"/>
      <c r="CIX215" s="196"/>
      <c r="CIY215" s="196"/>
      <c r="CIZ215" s="196"/>
      <c r="CJA215" s="196"/>
      <c r="CSA215" s="196"/>
      <c r="CSB215" s="196"/>
      <c r="CSJ215" s="196"/>
      <c r="CSK215" s="196"/>
      <c r="CSL215" s="196"/>
      <c r="CSM215" s="196"/>
      <c r="CSN215" s="196"/>
      <c r="CSO215" s="196"/>
      <c r="CSP215" s="196"/>
      <c r="CSQ215" s="196"/>
      <c r="CSR215" s="196"/>
      <c r="CSS215" s="196"/>
      <c r="CST215" s="196"/>
      <c r="CSU215" s="196"/>
      <c r="CSV215" s="196"/>
      <c r="CSW215" s="196"/>
      <c r="DBW215" s="196"/>
      <c r="DBX215" s="196"/>
      <c r="DCF215" s="196"/>
      <c r="DCG215" s="196"/>
      <c r="DCH215" s="196"/>
      <c r="DCI215" s="196"/>
      <c r="DCJ215" s="196"/>
      <c r="DCK215" s="196"/>
      <c r="DCL215" s="196"/>
      <c r="DCM215" s="196"/>
      <c r="DCN215" s="196"/>
      <c r="DCO215" s="196"/>
      <c r="DCP215" s="196"/>
      <c r="DCQ215" s="196"/>
      <c r="DCR215" s="196"/>
      <c r="DCS215" s="196"/>
      <c r="DLS215" s="196"/>
      <c r="DLT215" s="196"/>
      <c r="DMB215" s="196"/>
      <c r="DMC215" s="196"/>
      <c r="DMD215" s="196"/>
      <c r="DME215" s="196"/>
      <c r="DMF215" s="196"/>
      <c r="DMG215" s="196"/>
      <c r="DMH215" s="196"/>
      <c r="DMI215" s="196"/>
      <c r="DMJ215" s="196"/>
      <c r="DMK215" s="196"/>
      <c r="DML215" s="196"/>
      <c r="DMM215" s="196"/>
      <c r="DMN215" s="196"/>
      <c r="DMO215" s="196"/>
      <c r="DVO215" s="196"/>
      <c r="DVP215" s="196"/>
      <c r="DVX215" s="196"/>
      <c r="DVY215" s="196"/>
      <c r="DVZ215" s="196"/>
      <c r="DWA215" s="196"/>
      <c r="DWB215" s="196"/>
      <c r="DWC215" s="196"/>
      <c r="DWD215" s="196"/>
      <c r="DWE215" s="196"/>
      <c r="DWF215" s="196"/>
      <c r="DWG215" s="196"/>
      <c r="DWH215" s="196"/>
      <c r="DWI215" s="196"/>
      <c r="DWJ215" s="196"/>
      <c r="DWK215" s="196"/>
      <c r="EFK215" s="196"/>
      <c r="EFL215" s="196"/>
      <c r="EFT215" s="196"/>
      <c r="EFU215" s="196"/>
      <c r="EFV215" s="196"/>
      <c r="EFW215" s="196"/>
      <c r="EFX215" s="196"/>
      <c r="EFY215" s="196"/>
      <c r="EFZ215" s="196"/>
      <c r="EGA215" s="196"/>
      <c r="EGB215" s="196"/>
      <c r="EGC215" s="196"/>
      <c r="EGD215" s="196"/>
      <c r="EGE215" s="196"/>
      <c r="EGF215" s="196"/>
      <c r="EGG215" s="196"/>
      <c r="EPG215" s="196"/>
      <c r="EPH215" s="196"/>
      <c r="EPP215" s="196"/>
      <c r="EPQ215" s="196"/>
      <c r="EPR215" s="196"/>
      <c r="EPS215" s="196"/>
      <c r="EPT215" s="196"/>
      <c r="EPU215" s="196"/>
      <c r="EPV215" s="196"/>
      <c r="EPW215" s="196"/>
      <c r="EPX215" s="196"/>
      <c r="EPY215" s="196"/>
      <c r="EPZ215" s="196"/>
      <c r="EQA215" s="196"/>
      <c r="EQB215" s="196"/>
      <c r="EQC215" s="196"/>
      <c r="EZC215" s="196"/>
      <c r="EZD215" s="196"/>
      <c r="EZL215" s="196"/>
      <c r="EZM215" s="196"/>
      <c r="EZN215" s="196"/>
      <c r="EZO215" s="196"/>
      <c r="EZP215" s="196"/>
      <c r="EZQ215" s="196"/>
      <c r="EZR215" s="196"/>
      <c r="EZS215" s="196"/>
      <c r="EZT215" s="196"/>
      <c r="EZU215" s="196"/>
      <c r="EZV215" s="196"/>
      <c r="EZW215" s="196"/>
      <c r="EZX215" s="196"/>
      <c r="EZY215" s="196"/>
      <c r="FIY215" s="196"/>
      <c r="FIZ215" s="196"/>
      <c r="FJH215" s="196"/>
      <c r="FJI215" s="196"/>
      <c r="FJJ215" s="196"/>
      <c r="FJK215" s="196"/>
      <c r="FJL215" s="196"/>
      <c r="FJM215" s="196"/>
      <c r="FJN215" s="196"/>
      <c r="FJO215" s="196"/>
      <c r="FJP215" s="196"/>
      <c r="FJQ215" s="196"/>
      <c r="FJR215" s="196"/>
      <c r="FJS215" s="196"/>
      <c r="FJT215" s="196"/>
      <c r="FJU215" s="196"/>
      <c r="FSU215" s="196"/>
      <c r="FSV215" s="196"/>
      <c r="FTD215" s="196"/>
      <c r="FTE215" s="196"/>
      <c r="FTF215" s="196"/>
      <c r="FTG215" s="196"/>
      <c r="FTH215" s="196"/>
      <c r="FTI215" s="196"/>
      <c r="FTJ215" s="196"/>
      <c r="FTK215" s="196"/>
      <c r="FTL215" s="196"/>
      <c r="FTM215" s="196"/>
      <c r="FTN215" s="196"/>
      <c r="FTO215" s="196"/>
      <c r="FTP215" s="196"/>
      <c r="FTQ215" s="196"/>
      <c r="GCQ215" s="196"/>
      <c r="GCR215" s="196"/>
      <c r="GCZ215" s="196"/>
      <c r="GDA215" s="196"/>
      <c r="GDB215" s="196"/>
      <c r="GDC215" s="196"/>
      <c r="GDD215" s="196"/>
      <c r="GDE215" s="196"/>
      <c r="GDF215" s="196"/>
      <c r="GDG215" s="196"/>
      <c r="GDH215" s="196"/>
      <c r="GDI215" s="196"/>
      <c r="GDJ215" s="196"/>
      <c r="GDK215" s="196"/>
      <c r="GDL215" s="196"/>
      <c r="GDM215" s="196"/>
      <c r="GMM215" s="196"/>
      <c r="GMN215" s="196"/>
      <c r="GMV215" s="196"/>
      <c r="GMW215" s="196"/>
      <c r="GMX215" s="196"/>
      <c r="GMY215" s="196"/>
      <c r="GMZ215" s="196"/>
      <c r="GNA215" s="196"/>
      <c r="GNB215" s="196"/>
      <c r="GNC215" s="196"/>
      <c r="GND215" s="196"/>
      <c r="GNE215" s="196"/>
      <c r="GNF215" s="196"/>
      <c r="GNG215" s="196"/>
      <c r="GNH215" s="196"/>
      <c r="GNI215" s="196"/>
      <c r="GWI215" s="196"/>
      <c r="GWJ215" s="196"/>
      <c r="GWR215" s="196"/>
      <c r="GWS215" s="196"/>
      <c r="GWT215" s="196"/>
      <c r="GWU215" s="196"/>
      <c r="GWV215" s="196"/>
      <c r="GWW215" s="196"/>
      <c r="GWX215" s="196"/>
      <c r="GWY215" s="196"/>
      <c r="GWZ215" s="196"/>
      <c r="GXA215" s="196"/>
      <c r="GXB215" s="196"/>
      <c r="GXC215" s="196"/>
      <c r="GXD215" s="196"/>
      <c r="GXE215" s="196"/>
      <c r="HGE215" s="196"/>
      <c r="HGF215" s="196"/>
      <c r="HGN215" s="196"/>
      <c r="HGO215" s="196"/>
      <c r="HGP215" s="196"/>
      <c r="HGQ215" s="196"/>
      <c r="HGR215" s="196"/>
      <c r="HGS215" s="196"/>
      <c r="HGT215" s="196"/>
      <c r="HGU215" s="196"/>
      <c r="HGV215" s="196"/>
      <c r="HGW215" s="196"/>
      <c r="HGX215" s="196"/>
      <c r="HGY215" s="196"/>
      <c r="HGZ215" s="196"/>
      <c r="HHA215" s="196"/>
      <c r="HQA215" s="196"/>
      <c r="HQB215" s="196"/>
      <c r="HQJ215" s="196"/>
      <c r="HQK215" s="196"/>
      <c r="HQL215" s="196"/>
      <c r="HQM215" s="196"/>
      <c r="HQN215" s="196"/>
      <c r="HQO215" s="196"/>
      <c r="HQP215" s="196"/>
      <c r="HQQ215" s="196"/>
      <c r="HQR215" s="196"/>
      <c r="HQS215" s="196"/>
      <c r="HQT215" s="196"/>
      <c r="HQU215" s="196"/>
      <c r="HQV215" s="196"/>
      <c r="HQW215" s="196"/>
      <c r="HZW215" s="196"/>
      <c r="HZX215" s="196"/>
      <c r="IAF215" s="196"/>
      <c r="IAG215" s="196"/>
      <c r="IAH215" s="196"/>
      <c r="IAI215" s="196"/>
      <c r="IAJ215" s="196"/>
      <c r="IAK215" s="196"/>
      <c r="IAL215" s="196"/>
      <c r="IAM215" s="196"/>
      <c r="IAN215" s="196"/>
      <c r="IAO215" s="196"/>
      <c r="IAP215" s="196"/>
      <c r="IAQ215" s="196"/>
      <c r="IAR215" s="196"/>
      <c r="IAS215" s="196"/>
      <c r="IJS215" s="196"/>
      <c r="IJT215" s="196"/>
      <c r="IKB215" s="196"/>
      <c r="IKC215" s="196"/>
      <c r="IKD215" s="196"/>
      <c r="IKE215" s="196"/>
      <c r="IKF215" s="196"/>
      <c r="IKG215" s="196"/>
      <c r="IKH215" s="196"/>
      <c r="IKI215" s="196"/>
      <c r="IKJ215" s="196"/>
      <c r="IKK215" s="196"/>
      <c r="IKL215" s="196"/>
      <c r="IKM215" s="196"/>
      <c r="IKN215" s="196"/>
      <c r="IKO215" s="196"/>
      <c r="ITO215" s="196"/>
      <c r="ITP215" s="196"/>
      <c r="ITX215" s="196"/>
      <c r="ITY215" s="196"/>
      <c r="ITZ215" s="196"/>
      <c r="IUA215" s="196"/>
      <c r="IUB215" s="196"/>
      <c r="IUC215" s="196"/>
      <c r="IUD215" s="196"/>
      <c r="IUE215" s="196"/>
      <c r="IUF215" s="196"/>
      <c r="IUG215" s="196"/>
      <c r="IUH215" s="196"/>
      <c r="IUI215" s="196"/>
      <c r="IUJ215" s="196"/>
      <c r="IUK215" s="196"/>
      <c r="JDK215" s="196"/>
      <c r="JDL215" s="196"/>
      <c r="JDT215" s="196"/>
      <c r="JDU215" s="196"/>
      <c r="JDV215" s="196"/>
      <c r="JDW215" s="196"/>
      <c r="JDX215" s="196"/>
      <c r="JDY215" s="196"/>
      <c r="JDZ215" s="196"/>
      <c r="JEA215" s="196"/>
      <c r="JEB215" s="196"/>
      <c r="JEC215" s="196"/>
      <c r="JED215" s="196"/>
      <c r="JEE215" s="196"/>
      <c r="JEF215" s="196"/>
      <c r="JEG215" s="196"/>
      <c r="JNG215" s="196"/>
      <c r="JNH215" s="196"/>
      <c r="JNP215" s="196"/>
      <c r="JNQ215" s="196"/>
      <c r="JNR215" s="196"/>
      <c r="JNS215" s="196"/>
      <c r="JNT215" s="196"/>
      <c r="JNU215" s="196"/>
      <c r="JNV215" s="196"/>
      <c r="JNW215" s="196"/>
      <c r="JNX215" s="196"/>
      <c r="JNY215" s="196"/>
      <c r="JNZ215" s="196"/>
      <c r="JOA215" s="196"/>
      <c r="JOB215" s="196"/>
      <c r="JOC215" s="196"/>
      <c r="JXC215" s="196"/>
      <c r="JXD215" s="196"/>
      <c r="JXL215" s="196"/>
      <c r="JXM215" s="196"/>
      <c r="JXN215" s="196"/>
      <c r="JXO215" s="196"/>
      <c r="JXP215" s="196"/>
      <c r="JXQ215" s="196"/>
      <c r="JXR215" s="196"/>
      <c r="JXS215" s="196"/>
      <c r="JXT215" s="196"/>
      <c r="JXU215" s="196"/>
      <c r="JXV215" s="196"/>
      <c r="JXW215" s="196"/>
      <c r="JXX215" s="196"/>
      <c r="JXY215" s="196"/>
      <c r="KGY215" s="196"/>
      <c r="KGZ215" s="196"/>
      <c r="KHH215" s="196"/>
      <c r="KHI215" s="196"/>
      <c r="KHJ215" s="196"/>
      <c r="KHK215" s="196"/>
      <c r="KHL215" s="196"/>
      <c r="KHM215" s="196"/>
      <c r="KHN215" s="196"/>
      <c r="KHO215" s="196"/>
      <c r="KHP215" s="196"/>
      <c r="KHQ215" s="196"/>
      <c r="KHR215" s="196"/>
      <c r="KHS215" s="196"/>
      <c r="KHT215" s="196"/>
      <c r="KHU215" s="196"/>
      <c r="KQU215" s="196"/>
      <c r="KQV215" s="196"/>
      <c r="KRD215" s="196"/>
      <c r="KRE215" s="196"/>
      <c r="KRF215" s="196"/>
      <c r="KRG215" s="196"/>
      <c r="KRH215" s="196"/>
      <c r="KRI215" s="196"/>
      <c r="KRJ215" s="196"/>
      <c r="KRK215" s="196"/>
      <c r="KRL215" s="196"/>
      <c r="KRM215" s="196"/>
      <c r="KRN215" s="196"/>
      <c r="KRO215" s="196"/>
      <c r="KRP215" s="196"/>
      <c r="KRQ215" s="196"/>
      <c r="LAQ215" s="196"/>
      <c r="LAR215" s="196"/>
      <c r="LAZ215" s="196"/>
      <c r="LBA215" s="196"/>
      <c r="LBB215" s="196"/>
      <c r="LBC215" s="196"/>
      <c r="LBD215" s="196"/>
      <c r="LBE215" s="196"/>
      <c r="LBF215" s="196"/>
      <c r="LBG215" s="196"/>
      <c r="LBH215" s="196"/>
      <c r="LBI215" s="196"/>
      <c r="LBJ215" s="196"/>
      <c r="LBK215" s="196"/>
      <c r="LBL215" s="196"/>
      <c r="LBM215" s="196"/>
      <c r="LKM215" s="196"/>
      <c r="LKN215" s="196"/>
      <c r="LKV215" s="196"/>
      <c r="LKW215" s="196"/>
      <c r="LKX215" s="196"/>
      <c r="LKY215" s="196"/>
      <c r="LKZ215" s="196"/>
      <c r="LLA215" s="196"/>
      <c r="LLB215" s="196"/>
      <c r="LLC215" s="196"/>
      <c r="LLD215" s="196"/>
      <c r="LLE215" s="196"/>
      <c r="LLF215" s="196"/>
      <c r="LLG215" s="196"/>
      <c r="LLH215" s="196"/>
      <c r="LLI215" s="196"/>
      <c r="LUI215" s="196"/>
      <c r="LUJ215" s="196"/>
      <c r="LUR215" s="196"/>
      <c r="LUS215" s="196"/>
      <c r="LUT215" s="196"/>
      <c r="LUU215" s="196"/>
      <c r="LUV215" s="196"/>
      <c r="LUW215" s="196"/>
      <c r="LUX215" s="196"/>
      <c r="LUY215" s="196"/>
      <c r="LUZ215" s="196"/>
      <c r="LVA215" s="196"/>
      <c r="LVB215" s="196"/>
      <c r="LVC215" s="196"/>
      <c r="LVD215" s="196"/>
      <c r="LVE215" s="196"/>
      <c r="MEE215" s="196"/>
      <c r="MEF215" s="196"/>
      <c r="MEN215" s="196"/>
      <c r="MEO215" s="196"/>
      <c r="MEP215" s="196"/>
      <c r="MEQ215" s="196"/>
      <c r="MER215" s="196"/>
      <c r="MES215" s="196"/>
      <c r="MET215" s="196"/>
      <c r="MEU215" s="196"/>
      <c r="MEV215" s="196"/>
      <c r="MEW215" s="196"/>
      <c r="MEX215" s="196"/>
      <c r="MEY215" s="196"/>
      <c r="MEZ215" s="196"/>
      <c r="MFA215" s="196"/>
      <c r="MOA215" s="196"/>
      <c r="MOB215" s="196"/>
      <c r="MOJ215" s="196"/>
      <c r="MOK215" s="196"/>
      <c r="MOL215" s="196"/>
      <c r="MOM215" s="196"/>
      <c r="MON215" s="196"/>
      <c r="MOO215" s="196"/>
      <c r="MOP215" s="196"/>
      <c r="MOQ215" s="196"/>
      <c r="MOR215" s="196"/>
      <c r="MOS215" s="196"/>
      <c r="MOT215" s="196"/>
      <c r="MOU215" s="196"/>
      <c r="MOV215" s="196"/>
      <c r="MOW215" s="196"/>
      <c r="MXW215" s="196"/>
      <c r="MXX215" s="196"/>
      <c r="MYF215" s="196"/>
      <c r="MYG215" s="196"/>
      <c r="MYH215" s="196"/>
      <c r="MYI215" s="196"/>
      <c r="MYJ215" s="196"/>
      <c r="MYK215" s="196"/>
      <c r="MYL215" s="196"/>
      <c r="MYM215" s="196"/>
      <c r="MYN215" s="196"/>
      <c r="MYO215" s="196"/>
      <c r="MYP215" s="196"/>
      <c r="MYQ215" s="196"/>
      <c r="MYR215" s="196"/>
      <c r="MYS215" s="196"/>
      <c r="NHS215" s="196"/>
      <c r="NHT215" s="196"/>
      <c r="NIB215" s="196"/>
      <c r="NIC215" s="196"/>
      <c r="NID215" s="196"/>
      <c r="NIE215" s="196"/>
      <c r="NIF215" s="196"/>
      <c r="NIG215" s="196"/>
      <c r="NIH215" s="196"/>
      <c r="NII215" s="196"/>
      <c r="NIJ215" s="196"/>
      <c r="NIK215" s="196"/>
      <c r="NIL215" s="196"/>
      <c r="NIM215" s="196"/>
      <c r="NIN215" s="196"/>
      <c r="NIO215" s="196"/>
      <c r="NRO215" s="196"/>
      <c r="NRP215" s="196"/>
      <c r="NRX215" s="196"/>
      <c r="NRY215" s="196"/>
      <c r="NRZ215" s="196"/>
      <c r="NSA215" s="196"/>
      <c r="NSB215" s="196"/>
      <c r="NSC215" s="196"/>
      <c r="NSD215" s="196"/>
      <c r="NSE215" s="196"/>
      <c r="NSF215" s="196"/>
      <c r="NSG215" s="196"/>
      <c r="NSH215" s="196"/>
      <c r="NSI215" s="196"/>
      <c r="NSJ215" s="196"/>
      <c r="NSK215" s="196"/>
      <c r="OBK215" s="196"/>
      <c r="OBL215" s="196"/>
      <c r="OBT215" s="196"/>
      <c r="OBU215" s="196"/>
      <c r="OBV215" s="196"/>
      <c r="OBW215" s="196"/>
      <c r="OBX215" s="196"/>
      <c r="OBY215" s="196"/>
      <c r="OBZ215" s="196"/>
      <c r="OCA215" s="196"/>
      <c r="OCB215" s="196"/>
      <c r="OCC215" s="196"/>
      <c r="OCD215" s="196"/>
      <c r="OCE215" s="196"/>
      <c r="OCF215" s="196"/>
      <c r="OCG215" s="196"/>
      <c r="OLG215" s="196"/>
      <c r="OLH215" s="196"/>
      <c r="OLP215" s="196"/>
      <c r="OLQ215" s="196"/>
      <c r="OLR215" s="196"/>
      <c r="OLS215" s="196"/>
      <c r="OLT215" s="196"/>
      <c r="OLU215" s="196"/>
      <c r="OLV215" s="196"/>
      <c r="OLW215" s="196"/>
      <c r="OLX215" s="196"/>
      <c r="OLY215" s="196"/>
      <c r="OLZ215" s="196"/>
      <c r="OMA215" s="196"/>
      <c r="OMB215" s="196"/>
      <c r="OMC215" s="196"/>
      <c r="OVC215" s="196"/>
      <c r="OVD215" s="196"/>
      <c r="OVL215" s="196"/>
      <c r="OVM215" s="196"/>
      <c r="OVN215" s="196"/>
      <c r="OVO215" s="196"/>
      <c r="OVP215" s="196"/>
      <c r="OVQ215" s="196"/>
      <c r="OVR215" s="196"/>
      <c r="OVS215" s="196"/>
      <c r="OVT215" s="196"/>
      <c r="OVU215" s="196"/>
      <c r="OVV215" s="196"/>
      <c r="OVW215" s="196"/>
      <c r="OVX215" s="196"/>
      <c r="OVY215" s="196"/>
      <c r="PEY215" s="196"/>
      <c r="PEZ215" s="196"/>
      <c r="PFH215" s="196"/>
      <c r="PFI215" s="196"/>
      <c r="PFJ215" s="196"/>
      <c r="PFK215" s="196"/>
      <c r="PFL215" s="196"/>
      <c r="PFM215" s="196"/>
      <c r="PFN215" s="196"/>
      <c r="PFO215" s="196"/>
      <c r="PFP215" s="196"/>
      <c r="PFQ215" s="196"/>
      <c r="PFR215" s="196"/>
      <c r="PFS215" s="196"/>
      <c r="PFT215" s="196"/>
      <c r="PFU215" s="196"/>
      <c r="POU215" s="196"/>
      <c r="POV215" s="196"/>
      <c r="PPD215" s="196"/>
      <c r="PPE215" s="196"/>
      <c r="PPF215" s="196"/>
      <c r="PPG215" s="196"/>
      <c r="PPH215" s="196"/>
      <c r="PPI215" s="196"/>
      <c r="PPJ215" s="196"/>
      <c r="PPK215" s="196"/>
      <c r="PPL215" s="196"/>
      <c r="PPM215" s="196"/>
      <c r="PPN215" s="196"/>
      <c r="PPO215" s="196"/>
      <c r="PPP215" s="196"/>
      <c r="PPQ215" s="196"/>
      <c r="PYQ215" s="196"/>
      <c r="PYR215" s="196"/>
      <c r="PYZ215" s="196"/>
      <c r="PZA215" s="196"/>
      <c r="PZB215" s="196"/>
      <c r="PZC215" s="196"/>
      <c r="PZD215" s="196"/>
      <c r="PZE215" s="196"/>
      <c r="PZF215" s="196"/>
      <c r="PZG215" s="196"/>
      <c r="PZH215" s="196"/>
      <c r="PZI215" s="196"/>
      <c r="PZJ215" s="196"/>
      <c r="PZK215" s="196"/>
      <c r="PZL215" s="196"/>
      <c r="PZM215" s="196"/>
      <c r="QIM215" s="196"/>
      <c r="QIN215" s="196"/>
      <c r="QIV215" s="196"/>
      <c r="QIW215" s="196"/>
      <c r="QIX215" s="196"/>
      <c r="QIY215" s="196"/>
      <c r="QIZ215" s="196"/>
      <c r="QJA215" s="196"/>
      <c r="QJB215" s="196"/>
      <c r="QJC215" s="196"/>
      <c r="QJD215" s="196"/>
      <c r="QJE215" s="196"/>
      <c r="QJF215" s="196"/>
      <c r="QJG215" s="196"/>
      <c r="QJH215" s="196"/>
      <c r="QJI215" s="196"/>
      <c r="QSI215" s="196"/>
      <c r="QSJ215" s="196"/>
      <c r="QSR215" s="196"/>
      <c r="QSS215" s="196"/>
      <c r="QST215" s="196"/>
      <c r="QSU215" s="196"/>
      <c r="QSV215" s="196"/>
      <c r="QSW215" s="196"/>
      <c r="QSX215" s="196"/>
      <c r="QSY215" s="196"/>
      <c r="QSZ215" s="196"/>
      <c r="QTA215" s="196"/>
      <c r="QTB215" s="196"/>
      <c r="QTC215" s="196"/>
      <c r="QTD215" s="196"/>
      <c r="QTE215" s="196"/>
      <c r="RCE215" s="196"/>
      <c r="RCF215" s="196"/>
      <c r="RCN215" s="196"/>
      <c r="RCO215" s="196"/>
      <c r="RCP215" s="196"/>
      <c r="RCQ215" s="196"/>
      <c r="RCR215" s="196"/>
      <c r="RCS215" s="196"/>
      <c r="RCT215" s="196"/>
      <c r="RCU215" s="196"/>
      <c r="RCV215" s="196"/>
      <c r="RCW215" s="196"/>
      <c r="RCX215" s="196"/>
      <c r="RCY215" s="196"/>
      <c r="RCZ215" s="196"/>
      <c r="RDA215" s="196"/>
      <c r="RMA215" s="196"/>
      <c r="RMB215" s="196"/>
      <c r="RMJ215" s="196"/>
      <c r="RMK215" s="196"/>
      <c r="RML215" s="196"/>
      <c r="RMM215" s="196"/>
      <c r="RMN215" s="196"/>
      <c r="RMO215" s="196"/>
      <c r="RMP215" s="196"/>
      <c r="RMQ215" s="196"/>
      <c r="RMR215" s="196"/>
      <c r="RMS215" s="196"/>
      <c r="RMT215" s="196"/>
      <c r="RMU215" s="196"/>
      <c r="RMV215" s="196"/>
      <c r="RMW215" s="196"/>
      <c r="RVW215" s="196"/>
      <c r="RVX215" s="196"/>
      <c r="RWF215" s="196"/>
      <c r="RWG215" s="196"/>
      <c r="RWH215" s="196"/>
      <c r="RWI215" s="196"/>
      <c r="RWJ215" s="196"/>
      <c r="RWK215" s="196"/>
      <c r="RWL215" s="196"/>
      <c r="RWM215" s="196"/>
      <c r="RWN215" s="196"/>
      <c r="RWO215" s="196"/>
      <c r="RWP215" s="196"/>
      <c r="RWQ215" s="196"/>
      <c r="RWR215" s="196"/>
      <c r="RWS215" s="196"/>
      <c r="SFS215" s="196"/>
      <c r="SFT215" s="196"/>
      <c r="SGB215" s="196"/>
      <c r="SGC215" s="196"/>
      <c r="SGD215" s="196"/>
      <c r="SGE215" s="196"/>
      <c r="SGF215" s="196"/>
      <c r="SGG215" s="196"/>
      <c r="SGH215" s="196"/>
      <c r="SGI215" s="196"/>
      <c r="SGJ215" s="196"/>
      <c r="SGK215" s="196"/>
      <c r="SGL215" s="196"/>
      <c r="SGM215" s="196"/>
      <c r="SGN215" s="196"/>
      <c r="SGO215" s="196"/>
      <c r="SPO215" s="196"/>
      <c r="SPP215" s="196"/>
      <c r="SPX215" s="196"/>
      <c r="SPY215" s="196"/>
      <c r="SPZ215" s="196"/>
      <c r="SQA215" s="196"/>
      <c r="SQB215" s="196"/>
      <c r="SQC215" s="196"/>
      <c r="SQD215" s="196"/>
      <c r="SQE215" s="196"/>
      <c r="SQF215" s="196"/>
      <c r="SQG215" s="196"/>
      <c r="SQH215" s="196"/>
      <c r="SQI215" s="196"/>
      <c r="SQJ215" s="196"/>
      <c r="SQK215" s="196"/>
      <c r="SZK215" s="196"/>
      <c r="SZL215" s="196"/>
      <c r="SZT215" s="196"/>
      <c r="SZU215" s="196"/>
      <c r="SZV215" s="196"/>
      <c r="SZW215" s="196"/>
      <c r="SZX215" s="196"/>
      <c r="SZY215" s="196"/>
      <c r="SZZ215" s="196"/>
      <c r="TAA215" s="196"/>
      <c r="TAB215" s="196"/>
      <c r="TAC215" s="196"/>
      <c r="TAD215" s="196"/>
      <c r="TAE215" s="196"/>
      <c r="TAF215" s="196"/>
      <c r="TAG215" s="196"/>
      <c r="TJG215" s="196"/>
      <c r="TJH215" s="196"/>
      <c r="TJP215" s="196"/>
      <c r="TJQ215" s="196"/>
      <c r="TJR215" s="196"/>
      <c r="TJS215" s="196"/>
      <c r="TJT215" s="196"/>
      <c r="TJU215" s="196"/>
      <c r="TJV215" s="196"/>
      <c r="TJW215" s="196"/>
      <c r="TJX215" s="196"/>
      <c r="TJY215" s="196"/>
      <c r="TJZ215" s="196"/>
      <c r="TKA215" s="196"/>
      <c r="TKB215" s="196"/>
      <c r="TKC215" s="196"/>
      <c r="TTC215" s="196"/>
      <c r="TTD215" s="196"/>
      <c r="TTL215" s="196"/>
      <c r="TTM215" s="196"/>
      <c r="TTN215" s="196"/>
      <c r="TTO215" s="196"/>
      <c r="TTP215" s="196"/>
      <c r="TTQ215" s="196"/>
      <c r="TTR215" s="196"/>
      <c r="TTS215" s="196"/>
      <c r="TTT215" s="196"/>
      <c r="TTU215" s="196"/>
      <c r="TTV215" s="196"/>
      <c r="TTW215" s="196"/>
      <c r="TTX215" s="196"/>
      <c r="TTY215" s="196"/>
      <c r="UCY215" s="196"/>
      <c r="UCZ215" s="196"/>
      <c r="UDH215" s="196"/>
      <c r="UDI215" s="196"/>
      <c r="UDJ215" s="196"/>
      <c r="UDK215" s="196"/>
      <c r="UDL215" s="196"/>
      <c r="UDM215" s="196"/>
      <c r="UDN215" s="196"/>
      <c r="UDO215" s="196"/>
      <c r="UDP215" s="196"/>
      <c r="UDQ215" s="196"/>
      <c r="UDR215" s="196"/>
      <c r="UDS215" s="196"/>
      <c r="UDT215" s="196"/>
      <c r="UDU215" s="196"/>
      <c r="UMU215" s="196"/>
      <c r="UMV215" s="196"/>
      <c r="UND215" s="196"/>
      <c r="UNE215" s="196"/>
      <c r="UNF215" s="196"/>
      <c r="UNG215" s="196"/>
      <c r="UNH215" s="196"/>
      <c r="UNI215" s="196"/>
      <c r="UNJ215" s="196"/>
      <c r="UNK215" s="196"/>
      <c r="UNL215" s="196"/>
      <c r="UNM215" s="196"/>
      <c r="UNN215" s="196"/>
      <c r="UNO215" s="196"/>
      <c r="UNP215" s="196"/>
      <c r="UNQ215" s="196"/>
      <c r="UWQ215" s="196"/>
      <c r="UWR215" s="196"/>
      <c r="UWZ215" s="196"/>
      <c r="UXA215" s="196"/>
      <c r="UXB215" s="196"/>
      <c r="UXC215" s="196"/>
      <c r="UXD215" s="196"/>
      <c r="UXE215" s="196"/>
      <c r="UXF215" s="196"/>
      <c r="UXG215" s="196"/>
      <c r="UXH215" s="196"/>
      <c r="UXI215" s="196"/>
      <c r="UXJ215" s="196"/>
      <c r="UXK215" s="196"/>
      <c r="UXL215" s="196"/>
      <c r="UXM215" s="196"/>
      <c r="VGM215" s="196"/>
      <c r="VGN215" s="196"/>
      <c r="VGV215" s="196"/>
      <c r="VGW215" s="196"/>
      <c r="VGX215" s="196"/>
      <c r="VGY215" s="196"/>
      <c r="VGZ215" s="196"/>
      <c r="VHA215" s="196"/>
      <c r="VHB215" s="196"/>
      <c r="VHC215" s="196"/>
      <c r="VHD215" s="196"/>
      <c r="VHE215" s="196"/>
      <c r="VHF215" s="196"/>
      <c r="VHG215" s="196"/>
      <c r="VHH215" s="196"/>
      <c r="VHI215" s="196"/>
      <c r="VQI215" s="196"/>
      <c r="VQJ215" s="196"/>
      <c r="VQR215" s="196"/>
      <c r="VQS215" s="196"/>
      <c r="VQT215" s="196"/>
      <c r="VQU215" s="196"/>
      <c r="VQV215" s="196"/>
      <c r="VQW215" s="196"/>
      <c r="VQX215" s="196"/>
      <c r="VQY215" s="196"/>
      <c r="VQZ215" s="196"/>
      <c r="VRA215" s="196"/>
      <c r="VRB215" s="196"/>
      <c r="VRC215" s="196"/>
      <c r="VRD215" s="196"/>
      <c r="VRE215" s="196"/>
      <c r="WAE215" s="196"/>
      <c r="WAF215" s="196"/>
      <c r="WAN215" s="196"/>
      <c r="WAO215" s="196"/>
      <c r="WAP215" s="196"/>
      <c r="WAQ215" s="196"/>
      <c r="WAR215" s="196"/>
      <c r="WAS215" s="196"/>
      <c r="WAT215" s="196"/>
      <c r="WAU215" s="196"/>
      <c r="WAV215" s="196"/>
      <c r="WAW215" s="196"/>
      <c r="WAX215" s="196"/>
      <c r="WAY215" s="196"/>
      <c r="WAZ215" s="196"/>
      <c r="WBA215" s="196"/>
      <c r="WKA215" s="196"/>
      <c r="WKB215" s="196"/>
      <c r="WKJ215" s="196"/>
      <c r="WKK215" s="196"/>
      <c r="WKL215" s="196"/>
      <c r="WKM215" s="196"/>
      <c r="WKN215" s="196"/>
      <c r="WKO215" s="196"/>
      <c r="WKP215" s="196"/>
      <c r="WKQ215" s="196"/>
      <c r="WKR215" s="196"/>
      <c r="WKS215" s="196"/>
      <c r="WKT215" s="196"/>
      <c r="WKU215" s="196"/>
      <c r="WKV215" s="196"/>
      <c r="WKW215" s="196"/>
      <c r="WTW215" s="196"/>
      <c r="WTX215" s="196"/>
      <c r="WUF215" s="196"/>
      <c r="WUG215" s="196"/>
      <c r="WUH215" s="196"/>
      <c r="WUI215" s="196"/>
      <c r="WUJ215" s="196"/>
      <c r="WUK215" s="196"/>
      <c r="WUL215" s="196"/>
      <c r="WUM215" s="196"/>
      <c r="WUN215" s="196"/>
      <c r="WUO215" s="196"/>
      <c r="WUP215" s="196"/>
      <c r="WUQ215" s="196"/>
      <c r="WUR215" s="196"/>
      <c r="WUS215" s="196"/>
    </row>
    <row r="216" spans="1:1009 1243:2033 2267:3057 3291:4081 4315:5105 5339:6129 6363:7153 7387:8177 8411:9201 9435:10225 10459:11249 11483:12273 12507:13297 13531:14321 14555:15345 15579:16113" s="190" customFormat="1" ht="22.5" hidden="1" customHeight="1" outlineLevel="1" x14ac:dyDescent="0.25">
      <c r="A216" s="78"/>
      <c r="B216" s="194" t="s">
        <v>203</v>
      </c>
      <c r="C216" s="72"/>
      <c r="D216" s="102">
        <v>60</v>
      </c>
      <c r="E216" s="103"/>
      <c r="F216" s="73">
        <v>60</v>
      </c>
      <c r="G216" s="231">
        <v>0</v>
      </c>
      <c r="H216" s="129">
        <v>0</v>
      </c>
      <c r="I216" s="153">
        <f t="shared" si="10"/>
        <v>0</v>
      </c>
      <c r="J216" s="149"/>
      <c r="K216" s="149"/>
      <c r="L216" s="149"/>
      <c r="M216" s="149"/>
      <c r="N216" s="68" t="s">
        <v>204</v>
      </c>
      <c r="HK216" s="191"/>
      <c r="HL216" s="191"/>
      <c r="HT216" s="191"/>
      <c r="HU216" s="191"/>
      <c r="HV216" s="191"/>
      <c r="HW216" s="191"/>
      <c r="HX216" s="191"/>
      <c r="HY216" s="191"/>
      <c r="HZ216" s="191"/>
      <c r="IA216" s="191"/>
      <c r="IB216" s="191"/>
      <c r="IC216" s="191"/>
      <c r="ID216" s="191"/>
      <c r="IE216" s="191"/>
      <c r="IF216" s="191"/>
      <c r="IG216" s="191"/>
      <c r="RG216" s="191"/>
      <c r="RH216" s="191"/>
      <c r="RP216" s="191"/>
      <c r="RQ216" s="191"/>
      <c r="RR216" s="191"/>
      <c r="RS216" s="191"/>
      <c r="RT216" s="191"/>
      <c r="RU216" s="191"/>
      <c r="RV216" s="191"/>
      <c r="RW216" s="191"/>
      <c r="RX216" s="191"/>
      <c r="RY216" s="191"/>
      <c r="RZ216" s="191"/>
      <c r="SA216" s="191"/>
      <c r="SB216" s="191"/>
      <c r="SC216" s="191"/>
      <c r="ABC216" s="191"/>
      <c r="ABD216" s="191"/>
      <c r="ABL216" s="191"/>
      <c r="ABM216" s="191"/>
      <c r="ABN216" s="191"/>
      <c r="ABO216" s="191"/>
      <c r="ABP216" s="191"/>
      <c r="ABQ216" s="191"/>
      <c r="ABR216" s="191"/>
      <c r="ABS216" s="191"/>
      <c r="ABT216" s="191"/>
      <c r="ABU216" s="191"/>
      <c r="ABV216" s="191"/>
      <c r="ABW216" s="191"/>
      <c r="ABX216" s="191"/>
      <c r="ABY216" s="191"/>
      <c r="AKY216" s="191"/>
      <c r="AKZ216" s="191"/>
      <c r="ALH216" s="191"/>
      <c r="ALI216" s="191"/>
      <c r="ALJ216" s="191"/>
      <c r="ALK216" s="191"/>
      <c r="ALL216" s="191"/>
      <c r="ALM216" s="191"/>
      <c r="ALN216" s="191"/>
      <c r="ALO216" s="191"/>
      <c r="ALP216" s="191"/>
      <c r="ALQ216" s="191"/>
      <c r="ALR216" s="191"/>
      <c r="ALS216" s="191"/>
      <c r="ALT216" s="191"/>
      <c r="ALU216" s="191"/>
      <c r="AUU216" s="191"/>
      <c r="AUV216" s="191"/>
      <c r="AVD216" s="191"/>
      <c r="AVE216" s="191"/>
      <c r="AVF216" s="191"/>
      <c r="AVG216" s="191"/>
      <c r="AVH216" s="191"/>
      <c r="AVI216" s="191"/>
      <c r="AVJ216" s="191"/>
      <c r="AVK216" s="191"/>
      <c r="AVL216" s="191"/>
      <c r="AVM216" s="191"/>
      <c r="AVN216" s="191"/>
      <c r="AVO216" s="191"/>
      <c r="AVP216" s="191"/>
      <c r="AVQ216" s="191"/>
      <c r="BEQ216" s="191"/>
      <c r="BER216" s="191"/>
      <c r="BEZ216" s="191"/>
      <c r="BFA216" s="191"/>
      <c r="BFB216" s="191"/>
      <c r="BFC216" s="191"/>
      <c r="BFD216" s="191"/>
      <c r="BFE216" s="191"/>
      <c r="BFF216" s="191"/>
      <c r="BFG216" s="191"/>
      <c r="BFH216" s="191"/>
      <c r="BFI216" s="191"/>
      <c r="BFJ216" s="191"/>
      <c r="BFK216" s="191"/>
      <c r="BFL216" s="191"/>
      <c r="BFM216" s="191"/>
      <c r="BOM216" s="191"/>
      <c r="BON216" s="191"/>
      <c r="BOV216" s="191"/>
      <c r="BOW216" s="191"/>
      <c r="BOX216" s="191"/>
      <c r="BOY216" s="191"/>
      <c r="BOZ216" s="191"/>
      <c r="BPA216" s="191"/>
      <c r="BPB216" s="191"/>
      <c r="BPC216" s="191"/>
      <c r="BPD216" s="191"/>
      <c r="BPE216" s="191"/>
      <c r="BPF216" s="191"/>
      <c r="BPG216" s="191"/>
      <c r="BPH216" s="191"/>
      <c r="BPI216" s="191"/>
      <c r="BYI216" s="191"/>
      <c r="BYJ216" s="191"/>
      <c r="BYR216" s="191"/>
      <c r="BYS216" s="191"/>
      <c r="BYT216" s="191"/>
      <c r="BYU216" s="191"/>
      <c r="BYV216" s="191"/>
      <c r="BYW216" s="191"/>
      <c r="BYX216" s="191"/>
      <c r="BYY216" s="191"/>
      <c r="BYZ216" s="191"/>
      <c r="BZA216" s="191"/>
      <c r="BZB216" s="191"/>
      <c r="BZC216" s="191"/>
      <c r="BZD216" s="191"/>
      <c r="BZE216" s="191"/>
      <c r="CIE216" s="191"/>
      <c r="CIF216" s="191"/>
      <c r="CIN216" s="191"/>
      <c r="CIO216" s="191"/>
      <c r="CIP216" s="191"/>
      <c r="CIQ216" s="191"/>
      <c r="CIR216" s="191"/>
      <c r="CIS216" s="191"/>
      <c r="CIT216" s="191"/>
      <c r="CIU216" s="191"/>
      <c r="CIV216" s="191"/>
      <c r="CIW216" s="191"/>
      <c r="CIX216" s="191"/>
      <c r="CIY216" s="191"/>
      <c r="CIZ216" s="191"/>
      <c r="CJA216" s="191"/>
      <c r="CSA216" s="191"/>
      <c r="CSB216" s="191"/>
      <c r="CSJ216" s="191"/>
      <c r="CSK216" s="191"/>
      <c r="CSL216" s="191"/>
      <c r="CSM216" s="191"/>
      <c r="CSN216" s="191"/>
      <c r="CSO216" s="191"/>
      <c r="CSP216" s="191"/>
      <c r="CSQ216" s="191"/>
      <c r="CSR216" s="191"/>
      <c r="CSS216" s="191"/>
      <c r="CST216" s="191"/>
      <c r="CSU216" s="191"/>
      <c r="CSV216" s="191"/>
      <c r="CSW216" s="191"/>
      <c r="DBW216" s="191"/>
      <c r="DBX216" s="191"/>
      <c r="DCF216" s="191"/>
      <c r="DCG216" s="191"/>
      <c r="DCH216" s="191"/>
      <c r="DCI216" s="191"/>
      <c r="DCJ216" s="191"/>
      <c r="DCK216" s="191"/>
      <c r="DCL216" s="191"/>
      <c r="DCM216" s="191"/>
      <c r="DCN216" s="191"/>
      <c r="DCO216" s="191"/>
      <c r="DCP216" s="191"/>
      <c r="DCQ216" s="191"/>
      <c r="DCR216" s="191"/>
      <c r="DCS216" s="191"/>
      <c r="DLS216" s="191"/>
      <c r="DLT216" s="191"/>
      <c r="DMB216" s="191"/>
      <c r="DMC216" s="191"/>
      <c r="DMD216" s="191"/>
      <c r="DME216" s="191"/>
      <c r="DMF216" s="191"/>
      <c r="DMG216" s="191"/>
      <c r="DMH216" s="191"/>
      <c r="DMI216" s="191"/>
      <c r="DMJ216" s="191"/>
      <c r="DMK216" s="191"/>
      <c r="DML216" s="191"/>
      <c r="DMM216" s="191"/>
      <c r="DMN216" s="191"/>
      <c r="DMO216" s="191"/>
      <c r="DVO216" s="191"/>
      <c r="DVP216" s="191"/>
      <c r="DVX216" s="191"/>
      <c r="DVY216" s="191"/>
      <c r="DVZ216" s="191"/>
      <c r="DWA216" s="191"/>
      <c r="DWB216" s="191"/>
      <c r="DWC216" s="191"/>
      <c r="DWD216" s="191"/>
      <c r="DWE216" s="191"/>
      <c r="DWF216" s="191"/>
      <c r="DWG216" s="191"/>
      <c r="DWH216" s="191"/>
      <c r="DWI216" s="191"/>
      <c r="DWJ216" s="191"/>
      <c r="DWK216" s="191"/>
      <c r="EFK216" s="191"/>
      <c r="EFL216" s="191"/>
      <c r="EFT216" s="191"/>
      <c r="EFU216" s="191"/>
      <c r="EFV216" s="191"/>
      <c r="EFW216" s="191"/>
      <c r="EFX216" s="191"/>
      <c r="EFY216" s="191"/>
      <c r="EFZ216" s="191"/>
      <c r="EGA216" s="191"/>
      <c r="EGB216" s="191"/>
      <c r="EGC216" s="191"/>
      <c r="EGD216" s="191"/>
      <c r="EGE216" s="191"/>
      <c r="EGF216" s="191"/>
      <c r="EGG216" s="191"/>
      <c r="EPG216" s="191"/>
      <c r="EPH216" s="191"/>
      <c r="EPP216" s="191"/>
      <c r="EPQ216" s="191"/>
      <c r="EPR216" s="191"/>
      <c r="EPS216" s="191"/>
      <c r="EPT216" s="191"/>
      <c r="EPU216" s="191"/>
      <c r="EPV216" s="191"/>
      <c r="EPW216" s="191"/>
      <c r="EPX216" s="191"/>
      <c r="EPY216" s="191"/>
      <c r="EPZ216" s="191"/>
      <c r="EQA216" s="191"/>
      <c r="EQB216" s="191"/>
      <c r="EQC216" s="191"/>
      <c r="EZC216" s="191"/>
      <c r="EZD216" s="191"/>
      <c r="EZL216" s="191"/>
      <c r="EZM216" s="191"/>
      <c r="EZN216" s="191"/>
      <c r="EZO216" s="191"/>
      <c r="EZP216" s="191"/>
      <c r="EZQ216" s="191"/>
      <c r="EZR216" s="191"/>
      <c r="EZS216" s="191"/>
      <c r="EZT216" s="191"/>
      <c r="EZU216" s="191"/>
      <c r="EZV216" s="191"/>
      <c r="EZW216" s="191"/>
      <c r="EZX216" s="191"/>
      <c r="EZY216" s="191"/>
      <c r="FIY216" s="191"/>
      <c r="FIZ216" s="191"/>
      <c r="FJH216" s="191"/>
      <c r="FJI216" s="191"/>
      <c r="FJJ216" s="191"/>
      <c r="FJK216" s="191"/>
      <c r="FJL216" s="191"/>
      <c r="FJM216" s="191"/>
      <c r="FJN216" s="191"/>
      <c r="FJO216" s="191"/>
      <c r="FJP216" s="191"/>
      <c r="FJQ216" s="191"/>
      <c r="FJR216" s="191"/>
      <c r="FJS216" s="191"/>
      <c r="FJT216" s="191"/>
      <c r="FJU216" s="191"/>
      <c r="FSU216" s="191"/>
      <c r="FSV216" s="191"/>
      <c r="FTD216" s="191"/>
      <c r="FTE216" s="191"/>
      <c r="FTF216" s="191"/>
      <c r="FTG216" s="191"/>
      <c r="FTH216" s="191"/>
      <c r="FTI216" s="191"/>
      <c r="FTJ216" s="191"/>
      <c r="FTK216" s="191"/>
      <c r="FTL216" s="191"/>
      <c r="FTM216" s="191"/>
      <c r="FTN216" s="191"/>
      <c r="FTO216" s="191"/>
      <c r="FTP216" s="191"/>
      <c r="FTQ216" s="191"/>
      <c r="GCQ216" s="191"/>
      <c r="GCR216" s="191"/>
      <c r="GCZ216" s="191"/>
      <c r="GDA216" s="191"/>
      <c r="GDB216" s="191"/>
      <c r="GDC216" s="191"/>
      <c r="GDD216" s="191"/>
      <c r="GDE216" s="191"/>
      <c r="GDF216" s="191"/>
      <c r="GDG216" s="191"/>
      <c r="GDH216" s="191"/>
      <c r="GDI216" s="191"/>
      <c r="GDJ216" s="191"/>
      <c r="GDK216" s="191"/>
      <c r="GDL216" s="191"/>
      <c r="GDM216" s="191"/>
      <c r="GMM216" s="191"/>
      <c r="GMN216" s="191"/>
      <c r="GMV216" s="191"/>
      <c r="GMW216" s="191"/>
      <c r="GMX216" s="191"/>
      <c r="GMY216" s="191"/>
      <c r="GMZ216" s="191"/>
      <c r="GNA216" s="191"/>
      <c r="GNB216" s="191"/>
      <c r="GNC216" s="191"/>
      <c r="GND216" s="191"/>
      <c r="GNE216" s="191"/>
      <c r="GNF216" s="191"/>
      <c r="GNG216" s="191"/>
      <c r="GNH216" s="191"/>
      <c r="GNI216" s="191"/>
      <c r="GWI216" s="191"/>
      <c r="GWJ216" s="191"/>
      <c r="GWR216" s="191"/>
      <c r="GWS216" s="191"/>
      <c r="GWT216" s="191"/>
      <c r="GWU216" s="191"/>
      <c r="GWV216" s="191"/>
      <c r="GWW216" s="191"/>
      <c r="GWX216" s="191"/>
      <c r="GWY216" s="191"/>
      <c r="GWZ216" s="191"/>
      <c r="GXA216" s="191"/>
      <c r="GXB216" s="191"/>
      <c r="GXC216" s="191"/>
      <c r="GXD216" s="191"/>
      <c r="GXE216" s="191"/>
      <c r="HGE216" s="191"/>
      <c r="HGF216" s="191"/>
      <c r="HGN216" s="191"/>
      <c r="HGO216" s="191"/>
      <c r="HGP216" s="191"/>
      <c r="HGQ216" s="191"/>
      <c r="HGR216" s="191"/>
      <c r="HGS216" s="191"/>
      <c r="HGT216" s="191"/>
      <c r="HGU216" s="191"/>
      <c r="HGV216" s="191"/>
      <c r="HGW216" s="191"/>
      <c r="HGX216" s="191"/>
      <c r="HGY216" s="191"/>
      <c r="HGZ216" s="191"/>
      <c r="HHA216" s="191"/>
      <c r="HQA216" s="191"/>
      <c r="HQB216" s="191"/>
      <c r="HQJ216" s="191"/>
      <c r="HQK216" s="191"/>
      <c r="HQL216" s="191"/>
      <c r="HQM216" s="191"/>
      <c r="HQN216" s="191"/>
      <c r="HQO216" s="191"/>
      <c r="HQP216" s="191"/>
      <c r="HQQ216" s="191"/>
      <c r="HQR216" s="191"/>
      <c r="HQS216" s="191"/>
      <c r="HQT216" s="191"/>
      <c r="HQU216" s="191"/>
      <c r="HQV216" s="191"/>
      <c r="HQW216" s="191"/>
      <c r="HZW216" s="191"/>
      <c r="HZX216" s="191"/>
      <c r="IAF216" s="191"/>
      <c r="IAG216" s="191"/>
      <c r="IAH216" s="191"/>
      <c r="IAI216" s="191"/>
      <c r="IAJ216" s="191"/>
      <c r="IAK216" s="191"/>
      <c r="IAL216" s="191"/>
      <c r="IAM216" s="191"/>
      <c r="IAN216" s="191"/>
      <c r="IAO216" s="191"/>
      <c r="IAP216" s="191"/>
      <c r="IAQ216" s="191"/>
      <c r="IAR216" s="191"/>
      <c r="IAS216" s="191"/>
      <c r="IJS216" s="191"/>
      <c r="IJT216" s="191"/>
      <c r="IKB216" s="191"/>
      <c r="IKC216" s="191"/>
      <c r="IKD216" s="191"/>
      <c r="IKE216" s="191"/>
      <c r="IKF216" s="191"/>
      <c r="IKG216" s="191"/>
      <c r="IKH216" s="191"/>
      <c r="IKI216" s="191"/>
      <c r="IKJ216" s="191"/>
      <c r="IKK216" s="191"/>
      <c r="IKL216" s="191"/>
      <c r="IKM216" s="191"/>
      <c r="IKN216" s="191"/>
      <c r="IKO216" s="191"/>
      <c r="ITO216" s="191"/>
      <c r="ITP216" s="191"/>
      <c r="ITX216" s="191"/>
      <c r="ITY216" s="191"/>
      <c r="ITZ216" s="191"/>
      <c r="IUA216" s="191"/>
      <c r="IUB216" s="191"/>
      <c r="IUC216" s="191"/>
      <c r="IUD216" s="191"/>
      <c r="IUE216" s="191"/>
      <c r="IUF216" s="191"/>
      <c r="IUG216" s="191"/>
      <c r="IUH216" s="191"/>
      <c r="IUI216" s="191"/>
      <c r="IUJ216" s="191"/>
      <c r="IUK216" s="191"/>
      <c r="JDK216" s="191"/>
      <c r="JDL216" s="191"/>
      <c r="JDT216" s="191"/>
      <c r="JDU216" s="191"/>
      <c r="JDV216" s="191"/>
      <c r="JDW216" s="191"/>
      <c r="JDX216" s="191"/>
      <c r="JDY216" s="191"/>
      <c r="JDZ216" s="191"/>
      <c r="JEA216" s="191"/>
      <c r="JEB216" s="191"/>
      <c r="JEC216" s="191"/>
      <c r="JED216" s="191"/>
      <c r="JEE216" s="191"/>
      <c r="JEF216" s="191"/>
      <c r="JEG216" s="191"/>
      <c r="JNG216" s="191"/>
      <c r="JNH216" s="191"/>
      <c r="JNP216" s="191"/>
      <c r="JNQ216" s="191"/>
      <c r="JNR216" s="191"/>
      <c r="JNS216" s="191"/>
      <c r="JNT216" s="191"/>
      <c r="JNU216" s="191"/>
      <c r="JNV216" s="191"/>
      <c r="JNW216" s="191"/>
      <c r="JNX216" s="191"/>
      <c r="JNY216" s="191"/>
      <c r="JNZ216" s="191"/>
      <c r="JOA216" s="191"/>
      <c r="JOB216" s="191"/>
      <c r="JOC216" s="191"/>
      <c r="JXC216" s="191"/>
      <c r="JXD216" s="191"/>
      <c r="JXL216" s="191"/>
      <c r="JXM216" s="191"/>
      <c r="JXN216" s="191"/>
      <c r="JXO216" s="191"/>
      <c r="JXP216" s="191"/>
      <c r="JXQ216" s="191"/>
      <c r="JXR216" s="191"/>
      <c r="JXS216" s="191"/>
      <c r="JXT216" s="191"/>
      <c r="JXU216" s="191"/>
      <c r="JXV216" s="191"/>
      <c r="JXW216" s="191"/>
      <c r="JXX216" s="191"/>
      <c r="JXY216" s="191"/>
      <c r="KGY216" s="191"/>
      <c r="KGZ216" s="191"/>
      <c r="KHH216" s="191"/>
      <c r="KHI216" s="191"/>
      <c r="KHJ216" s="191"/>
      <c r="KHK216" s="191"/>
      <c r="KHL216" s="191"/>
      <c r="KHM216" s="191"/>
      <c r="KHN216" s="191"/>
      <c r="KHO216" s="191"/>
      <c r="KHP216" s="191"/>
      <c r="KHQ216" s="191"/>
      <c r="KHR216" s="191"/>
      <c r="KHS216" s="191"/>
      <c r="KHT216" s="191"/>
      <c r="KHU216" s="191"/>
      <c r="KQU216" s="191"/>
      <c r="KQV216" s="191"/>
      <c r="KRD216" s="191"/>
      <c r="KRE216" s="191"/>
      <c r="KRF216" s="191"/>
      <c r="KRG216" s="191"/>
      <c r="KRH216" s="191"/>
      <c r="KRI216" s="191"/>
      <c r="KRJ216" s="191"/>
      <c r="KRK216" s="191"/>
      <c r="KRL216" s="191"/>
      <c r="KRM216" s="191"/>
      <c r="KRN216" s="191"/>
      <c r="KRO216" s="191"/>
      <c r="KRP216" s="191"/>
      <c r="KRQ216" s="191"/>
      <c r="LAQ216" s="191"/>
      <c r="LAR216" s="191"/>
      <c r="LAZ216" s="191"/>
      <c r="LBA216" s="191"/>
      <c r="LBB216" s="191"/>
      <c r="LBC216" s="191"/>
      <c r="LBD216" s="191"/>
      <c r="LBE216" s="191"/>
      <c r="LBF216" s="191"/>
      <c r="LBG216" s="191"/>
      <c r="LBH216" s="191"/>
      <c r="LBI216" s="191"/>
      <c r="LBJ216" s="191"/>
      <c r="LBK216" s="191"/>
      <c r="LBL216" s="191"/>
      <c r="LBM216" s="191"/>
      <c r="LKM216" s="191"/>
      <c r="LKN216" s="191"/>
      <c r="LKV216" s="191"/>
      <c r="LKW216" s="191"/>
      <c r="LKX216" s="191"/>
      <c r="LKY216" s="191"/>
      <c r="LKZ216" s="191"/>
      <c r="LLA216" s="191"/>
      <c r="LLB216" s="191"/>
      <c r="LLC216" s="191"/>
      <c r="LLD216" s="191"/>
      <c r="LLE216" s="191"/>
      <c r="LLF216" s="191"/>
      <c r="LLG216" s="191"/>
      <c r="LLH216" s="191"/>
      <c r="LLI216" s="191"/>
      <c r="LUI216" s="191"/>
      <c r="LUJ216" s="191"/>
      <c r="LUR216" s="191"/>
      <c r="LUS216" s="191"/>
      <c r="LUT216" s="191"/>
      <c r="LUU216" s="191"/>
      <c r="LUV216" s="191"/>
      <c r="LUW216" s="191"/>
      <c r="LUX216" s="191"/>
      <c r="LUY216" s="191"/>
      <c r="LUZ216" s="191"/>
      <c r="LVA216" s="191"/>
      <c r="LVB216" s="191"/>
      <c r="LVC216" s="191"/>
      <c r="LVD216" s="191"/>
      <c r="LVE216" s="191"/>
      <c r="MEE216" s="191"/>
      <c r="MEF216" s="191"/>
      <c r="MEN216" s="191"/>
      <c r="MEO216" s="191"/>
      <c r="MEP216" s="191"/>
      <c r="MEQ216" s="191"/>
      <c r="MER216" s="191"/>
      <c r="MES216" s="191"/>
      <c r="MET216" s="191"/>
      <c r="MEU216" s="191"/>
      <c r="MEV216" s="191"/>
      <c r="MEW216" s="191"/>
      <c r="MEX216" s="191"/>
      <c r="MEY216" s="191"/>
      <c r="MEZ216" s="191"/>
      <c r="MFA216" s="191"/>
      <c r="MOA216" s="191"/>
      <c r="MOB216" s="191"/>
      <c r="MOJ216" s="191"/>
      <c r="MOK216" s="191"/>
      <c r="MOL216" s="191"/>
      <c r="MOM216" s="191"/>
      <c r="MON216" s="191"/>
      <c r="MOO216" s="191"/>
      <c r="MOP216" s="191"/>
      <c r="MOQ216" s="191"/>
      <c r="MOR216" s="191"/>
      <c r="MOS216" s="191"/>
      <c r="MOT216" s="191"/>
      <c r="MOU216" s="191"/>
      <c r="MOV216" s="191"/>
      <c r="MOW216" s="191"/>
      <c r="MXW216" s="191"/>
      <c r="MXX216" s="191"/>
      <c r="MYF216" s="191"/>
      <c r="MYG216" s="191"/>
      <c r="MYH216" s="191"/>
      <c r="MYI216" s="191"/>
      <c r="MYJ216" s="191"/>
      <c r="MYK216" s="191"/>
      <c r="MYL216" s="191"/>
      <c r="MYM216" s="191"/>
      <c r="MYN216" s="191"/>
      <c r="MYO216" s="191"/>
      <c r="MYP216" s="191"/>
      <c r="MYQ216" s="191"/>
      <c r="MYR216" s="191"/>
      <c r="MYS216" s="191"/>
      <c r="NHS216" s="191"/>
      <c r="NHT216" s="191"/>
      <c r="NIB216" s="191"/>
      <c r="NIC216" s="191"/>
      <c r="NID216" s="191"/>
      <c r="NIE216" s="191"/>
      <c r="NIF216" s="191"/>
      <c r="NIG216" s="191"/>
      <c r="NIH216" s="191"/>
      <c r="NII216" s="191"/>
      <c r="NIJ216" s="191"/>
      <c r="NIK216" s="191"/>
      <c r="NIL216" s="191"/>
      <c r="NIM216" s="191"/>
      <c r="NIN216" s="191"/>
      <c r="NIO216" s="191"/>
      <c r="NRO216" s="191"/>
      <c r="NRP216" s="191"/>
      <c r="NRX216" s="191"/>
      <c r="NRY216" s="191"/>
      <c r="NRZ216" s="191"/>
      <c r="NSA216" s="191"/>
      <c r="NSB216" s="191"/>
      <c r="NSC216" s="191"/>
      <c r="NSD216" s="191"/>
      <c r="NSE216" s="191"/>
      <c r="NSF216" s="191"/>
      <c r="NSG216" s="191"/>
      <c r="NSH216" s="191"/>
      <c r="NSI216" s="191"/>
      <c r="NSJ216" s="191"/>
      <c r="NSK216" s="191"/>
      <c r="OBK216" s="191"/>
      <c r="OBL216" s="191"/>
      <c r="OBT216" s="191"/>
      <c r="OBU216" s="191"/>
      <c r="OBV216" s="191"/>
      <c r="OBW216" s="191"/>
      <c r="OBX216" s="191"/>
      <c r="OBY216" s="191"/>
      <c r="OBZ216" s="191"/>
      <c r="OCA216" s="191"/>
      <c r="OCB216" s="191"/>
      <c r="OCC216" s="191"/>
      <c r="OCD216" s="191"/>
      <c r="OCE216" s="191"/>
      <c r="OCF216" s="191"/>
      <c r="OCG216" s="191"/>
      <c r="OLG216" s="191"/>
      <c r="OLH216" s="191"/>
      <c r="OLP216" s="191"/>
      <c r="OLQ216" s="191"/>
      <c r="OLR216" s="191"/>
      <c r="OLS216" s="191"/>
      <c r="OLT216" s="191"/>
      <c r="OLU216" s="191"/>
      <c r="OLV216" s="191"/>
      <c r="OLW216" s="191"/>
      <c r="OLX216" s="191"/>
      <c r="OLY216" s="191"/>
      <c r="OLZ216" s="191"/>
      <c r="OMA216" s="191"/>
      <c r="OMB216" s="191"/>
      <c r="OMC216" s="191"/>
      <c r="OVC216" s="191"/>
      <c r="OVD216" s="191"/>
      <c r="OVL216" s="191"/>
      <c r="OVM216" s="191"/>
      <c r="OVN216" s="191"/>
      <c r="OVO216" s="191"/>
      <c r="OVP216" s="191"/>
      <c r="OVQ216" s="191"/>
      <c r="OVR216" s="191"/>
      <c r="OVS216" s="191"/>
      <c r="OVT216" s="191"/>
      <c r="OVU216" s="191"/>
      <c r="OVV216" s="191"/>
      <c r="OVW216" s="191"/>
      <c r="OVX216" s="191"/>
      <c r="OVY216" s="191"/>
      <c r="PEY216" s="191"/>
      <c r="PEZ216" s="191"/>
      <c r="PFH216" s="191"/>
      <c r="PFI216" s="191"/>
      <c r="PFJ216" s="191"/>
      <c r="PFK216" s="191"/>
      <c r="PFL216" s="191"/>
      <c r="PFM216" s="191"/>
      <c r="PFN216" s="191"/>
      <c r="PFO216" s="191"/>
      <c r="PFP216" s="191"/>
      <c r="PFQ216" s="191"/>
      <c r="PFR216" s="191"/>
      <c r="PFS216" s="191"/>
      <c r="PFT216" s="191"/>
      <c r="PFU216" s="191"/>
      <c r="POU216" s="191"/>
      <c r="POV216" s="191"/>
      <c r="PPD216" s="191"/>
      <c r="PPE216" s="191"/>
      <c r="PPF216" s="191"/>
      <c r="PPG216" s="191"/>
      <c r="PPH216" s="191"/>
      <c r="PPI216" s="191"/>
      <c r="PPJ216" s="191"/>
      <c r="PPK216" s="191"/>
      <c r="PPL216" s="191"/>
      <c r="PPM216" s="191"/>
      <c r="PPN216" s="191"/>
      <c r="PPO216" s="191"/>
      <c r="PPP216" s="191"/>
      <c r="PPQ216" s="191"/>
      <c r="PYQ216" s="191"/>
      <c r="PYR216" s="191"/>
      <c r="PYZ216" s="191"/>
      <c r="PZA216" s="191"/>
      <c r="PZB216" s="191"/>
      <c r="PZC216" s="191"/>
      <c r="PZD216" s="191"/>
      <c r="PZE216" s="191"/>
      <c r="PZF216" s="191"/>
      <c r="PZG216" s="191"/>
      <c r="PZH216" s="191"/>
      <c r="PZI216" s="191"/>
      <c r="PZJ216" s="191"/>
      <c r="PZK216" s="191"/>
      <c r="PZL216" s="191"/>
      <c r="PZM216" s="191"/>
      <c r="QIM216" s="191"/>
      <c r="QIN216" s="191"/>
      <c r="QIV216" s="191"/>
      <c r="QIW216" s="191"/>
      <c r="QIX216" s="191"/>
      <c r="QIY216" s="191"/>
      <c r="QIZ216" s="191"/>
      <c r="QJA216" s="191"/>
      <c r="QJB216" s="191"/>
      <c r="QJC216" s="191"/>
      <c r="QJD216" s="191"/>
      <c r="QJE216" s="191"/>
      <c r="QJF216" s="191"/>
      <c r="QJG216" s="191"/>
      <c r="QJH216" s="191"/>
      <c r="QJI216" s="191"/>
      <c r="QSI216" s="191"/>
      <c r="QSJ216" s="191"/>
      <c r="QSR216" s="191"/>
      <c r="QSS216" s="191"/>
      <c r="QST216" s="191"/>
      <c r="QSU216" s="191"/>
      <c r="QSV216" s="191"/>
      <c r="QSW216" s="191"/>
      <c r="QSX216" s="191"/>
      <c r="QSY216" s="191"/>
      <c r="QSZ216" s="191"/>
      <c r="QTA216" s="191"/>
      <c r="QTB216" s="191"/>
      <c r="QTC216" s="191"/>
      <c r="QTD216" s="191"/>
      <c r="QTE216" s="191"/>
      <c r="RCE216" s="191"/>
      <c r="RCF216" s="191"/>
      <c r="RCN216" s="191"/>
      <c r="RCO216" s="191"/>
      <c r="RCP216" s="191"/>
      <c r="RCQ216" s="191"/>
      <c r="RCR216" s="191"/>
      <c r="RCS216" s="191"/>
      <c r="RCT216" s="191"/>
      <c r="RCU216" s="191"/>
      <c r="RCV216" s="191"/>
      <c r="RCW216" s="191"/>
      <c r="RCX216" s="191"/>
      <c r="RCY216" s="191"/>
      <c r="RCZ216" s="191"/>
      <c r="RDA216" s="191"/>
      <c r="RMA216" s="191"/>
      <c r="RMB216" s="191"/>
      <c r="RMJ216" s="191"/>
      <c r="RMK216" s="191"/>
      <c r="RML216" s="191"/>
      <c r="RMM216" s="191"/>
      <c r="RMN216" s="191"/>
      <c r="RMO216" s="191"/>
      <c r="RMP216" s="191"/>
      <c r="RMQ216" s="191"/>
      <c r="RMR216" s="191"/>
      <c r="RMS216" s="191"/>
      <c r="RMT216" s="191"/>
      <c r="RMU216" s="191"/>
      <c r="RMV216" s="191"/>
      <c r="RMW216" s="191"/>
      <c r="RVW216" s="191"/>
      <c r="RVX216" s="191"/>
      <c r="RWF216" s="191"/>
      <c r="RWG216" s="191"/>
      <c r="RWH216" s="191"/>
      <c r="RWI216" s="191"/>
      <c r="RWJ216" s="191"/>
      <c r="RWK216" s="191"/>
      <c r="RWL216" s="191"/>
      <c r="RWM216" s="191"/>
      <c r="RWN216" s="191"/>
      <c r="RWO216" s="191"/>
      <c r="RWP216" s="191"/>
      <c r="RWQ216" s="191"/>
      <c r="RWR216" s="191"/>
      <c r="RWS216" s="191"/>
      <c r="SFS216" s="191"/>
      <c r="SFT216" s="191"/>
      <c r="SGB216" s="191"/>
      <c r="SGC216" s="191"/>
      <c r="SGD216" s="191"/>
      <c r="SGE216" s="191"/>
      <c r="SGF216" s="191"/>
      <c r="SGG216" s="191"/>
      <c r="SGH216" s="191"/>
      <c r="SGI216" s="191"/>
      <c r="SGJ216" s="191"/>
      <c r="SGK216" s="191"/>
      <c r="SGL216" s="191"/>
      <c r="SGM216" s="191"/>
      <c r="SGN216" s="191"/>
      <c r="SGO216" s="191"/>
      <c r="SPO216" s="191"/>
      <c r="SPP216" s="191"/>
      <c r="SPX216" s="191"/>
      <c r="SPY216" s="191"/>
      <c r="SPZ216" s="191"/>
      <c r="SQA216" s="191"/>
      <c r="SQB216" s="191"/>
      <c r="SQC216" s="191"/>
      <c r="SQD216" s="191"/>
      <c r="SQE216" s="191"/>
      <c r="SQF216" s="191"/>
      <c r="SQG216" s="191"/>
      <c r="SQH216" s="191"/>
      <c r="SQI216" s="191"/>
      <c r="SQJ216" s="191"/>
      <c r="SQK216" s="191"/>
      <c r="SZK216" s="191"/>
      <c r="SZL216" s="191"/>
      <c r="SZT216" s="191"/>
      <c r="SZU216" s="191"/>
      <c r="SZV216" s="191"/>
      <c r="SZW216" s="191"/>
      <c r="SZX216" s="191"/>
      <c r="SZY216" s="191"/>
      <c r="SZZ216" s="191"/>
      <c r="TAA216" s="191"/>
      <c r="TAB216" s="191"/>
      <c r="TAC216" s="191"/>
      <c r="TAD216" s="191"/>
      <c r="TAE216" s="191"/>
      <c r="TAF216" s="191"/>
      <c r="TAG216" s="191"/>
      <c r="TJG216" s="191"/>
      <c r="TJH216" s="191"/>
      <c r="TJP216" s="191"/>
      <c r="TJQ216" s="191"/>
      <c r="TJR216" s="191"/>
      <c r="TJS216" s="191"/>
      <c r="TJT216" s="191"/>
      <c r="TJU216" s="191"/>
      <c r="TJV216" s="191"/>
      <c r="TJW216" s="191"/>
      <c r="TJX216" s="191"/>
      <c r="TJY216" s="191"/>
      <c r="TJZ216" s="191"/>
      <c r="TKA216" s="191"/>
      <c r="TKB216" s="191"/>
      <c r="TKC216" s="191"/>
      <c r="TTC216" s="191"/>
      <c r="TTD216" s="191"/>
      <c r="TTL216" s="191"/>
      <c r="TTM216" s="191"/>
      <c r="TTN216" s="191"/>
      <c r="TTO216" s="191"/>
      <c r="TTP216" s="191"/>
      <c r="TTQ216" s="191"/>
      <c r="TTR216" s="191"/>
      <c r="TTS216" s="191"/>
      <c r="TTT216" s="191"/>
      <c r="TTU216" s="191"/>
      <c r="TTV216" s="191"/>
      <c r="TTW216" s="191"/>
      <c r="TTX216" s="191"/>
      <c r="TTY216" s="191"/>
      <c r="UCY216" s="191"/>
      <c r="UCZ216" s="191"/>
      <c r="UDH216" s="191"/>
      <c r="UDI216" s="191"/>
      <c r="UDJ216" s="191"/>
      <c r="UDK216" s="191"/>
      <c r="UDL216" s="191"/>
      <c r="UDM216" s="191"/>
      <c r="UDN216" s="191"/>
      <c r="UDO216" s="191"/>
      <c r="UDP216" s="191"/>
      <c r="UDQ216" s="191"/>
      <c r="UDR216" s="191"/>
      <c r="UDS216" s="191"/>
      <c r="UDT216" s="191"/>
      <c r="UDU216" s="191"/>
      <c r="UMU216" s="191"/>
      <c r="UMV216" s="191"/>
      <c r="UND216" s="191"/>
      <c r="UNE216" s="191"/>
      <c r="UNF216" s="191"/>
      <c r="UNG216" s="191"/>
      <c r="UNH216" s="191"/>
      <c r="UNI216" s="191"/>
      <c r="UNJ216" s="191"/>
      <c r="UNK216" s="191"/>
      <c r="UNL216" s="191"/>
      <c r="UNM216" s="191"/>
      <c r="UNN216" s="191"/>
      <c r="UNO216" s="191"/>
      <c r="UNP216" s="191"/>
      <c r="UNQ216" s="191"/>
      <c r="UWQ216" s="191"/>
      <c r="UWR216" s="191"/>
      <c r="UWZ216" s="191"/>
      <c r="UXA216" s="191"/>
      <c r="UXB216" s="191"/>
      <c r="UXC216" s="191"/>
      <c r="UXD216" s="191"/>
      <c r="UXE216" s="191"/>
      <c r="UXF216" s="191"/>
      <c r="UXG216" s="191"/>
      <c r="UXH216" s="191"/>
      <c r="UXI216" s="191"/>
      <c r="UXJ216" s="191"/>
      <c r="UXK216" s="191"/>
      <c r="UXL216" s="191"/>
      <c r="UXM216" s="191"/>
      <c r="VGM216" s="191"/>
      <c r="VGN216" s="191"/>
      <c r="VGV216" s="191"/>
      <c r="VGW216" s="191"/>
      <c r="VGX216" s="191"/>
      <c r="VGY216" s="191"/>
      <c r="VGZ216" s="191"/>
      <c r="VHA216" s="191"/>
      <c r="VHB216" s="191"/>
      <c r="VHC216" s="191"/>
      <c r="VHD216" s="191"/>
      <c r="VHE216" s="191"/>
      <c r="VHF216" s="191"/>
      <c r="VHG216" s="191"/>
      <c r="VHH216" s="191"/>
      <c r="VHI216" s="191"/>
      <c r="VQI216" s="191"/>
      <c r="VQJ216" s="191"/>
      <c r="VQR216" s="191"/>
      <c r="VQS216" s="191"/>
      <c r="VQT216" s="191"/>
      <c r="VQU216" s="191"/>
      <c r="VQV216" s="191"/>
      <c r="VQW216" s="191"/>
      <c r="VQX216" s="191"/>
      <c r="VQY216" s="191"/>
      <c r="VQZ216" s="191"/>
      <c r="VRA216" s="191"/>
      <c r="VRB216" s="191"/>
      <c r="VRC216" s="191"/>
      <c r="VRD216" s="191"/>
      <c r="VRE216" s="191"/>
      <c r="WAE216" s="191"/>
      <c r="WAF216" s="191"/>
      <c r="WAN216" s="191"/>
      <c r="WAO216" s="191"/>
      <c r="WAP216" s="191"/>
      <c r="WAQ216" s="191"/>
      <c r="WAR216" s="191"/>
      <c r="WAS216" s="191"/>
      <c r="WAT216" s="191"/>
      <c r="WAU216" s="191"/>
      <c r="WAV216" s="191"/>
      <c r="WAW216" s="191"/>
      <c r="WAX216" s="191"/>
      <c r="WAY216" s="191"/>
      <c r="WAZ216" s="191"/>
      <c r="WBA216" s="191"/>
      <c r="WKA216" s="191"/>
      <c r="WKB216" s="191"/>
      <c r="WKJ216" s="191"/>
      <c r="WKK216" s="191"/>
      <c r="WKL216" s="191"/>
      <c r="WKM216" s="191"/>
      <c r="WKN216" s="191"/>
      <c r="WKO216" s="191"/>
      <c r="WKP216" s="191"/>
      <c r="WKQ216" s="191"/>
      <c r="WKR216" s="191"/>
      <c r="WKS216" s="191"/>
      <c r="WKT216" s="191"/>
      <c r="WKU216" s="191"/>
      <c r="WKV216" s="191"/>
      <c r="WKW216" s="191"/>
      <c r="WTW216" s="191"/>
      <c r="WTX216" s="191"/>
      <c r="WUF216" s="191"/>
      <c r="WUG216" s="191"/>
      <c r="WUH216" s="191"/>
      <c r="WUI216" s="191"/>
      <c r="WUJ216" s="191"/>
      <c r="WUK216" s="191"/>
      <c r="WUL216" s="191"/>
      <c r="WUM216" s="191"/>
      <c r="WUN216" s="191"/>
      <c r="WUO216" s="191"/>
      <c r="WUP216" s="191"/>
      <c r="WUQ216" s="191"/>
      <c r="WUR216" s="191"/>
      <c r="WUS216" s="191"/>
    </row>
    <row r="217" spans="1:1009 1243:2033 2267:3057 3291:4081 4315:5105 5339:6129 6363:7153 7387:8177 8411:9201 9435:10225 10459:11249 11483:12273 12507:13297 13531:14321 14555:15345 15579:16113" s="195" customFormat="1" ht="33.6" customHeight="1" collapsed="1" x14ac:dyDescent="0.25">
      <c r="A217" s="50" t="s">
        <v>201</v>
      </c>
      <c r="B217" s="177" t="s">
        <v>288</v>
      </c>
      <c r="C217" s="70"/>
      <c r="D217" s="97"/>
      <c r="E217" s="68"/>
      <c r="F217" s="68"/>
      <c r="G217" s="231"/>
      <c r="H217" s="129"/>
      <c r="I217" s="345">
        <f>I218</f>
        <v>843.82</v>
      </c>
      <c r="J217" s="345">
        <f t="shared" ref="J217:L217" si="16">J218</f>
        <v>0</v>
      </c>
      <c r="K217" s="345">
        <f t="shared" si="16"/>
        <v>0</v>
      </c>
      <c r="L217" s="345">
        <f t="shared" si="16"/>
        <v>0</v>
      </c>
      <c r="M217" s="345">
        <f>M218</f>
        <v>843.82</v>
      </c>
      <c r="N217" s="221"/>
      <c r="HK217" s="196"/>
      <c r="HL217" s="196"/>
      <c r="HT217" s="196"/>
      <c r="HU217" s="196"/>
      <c r="HV217" s="196"/>
      <c r="HW217" s="196"/>
      <c r="HX217" s="196"/>
      <c r="HY217" s="196"/>
      <c r="HZ217" s="196"/>
      <c r="IA217" s="196"/>
      <c r="IB217" s="196"/>
      <c r="IC217" s="196"/>
      <c r="ID217" s="196"/>
      <c r="IE217" s="196"/>
      <c r="IF217" s="196"/>
      <c r="IG217" s="196"/>
      <c r="RG217" s="196"/>
      <c r="RH217" s="196"/>
      <c r="RP217" s="196"/>
      <c r="RQ217" s="196"/>
      <c r="RR217" s="196"/>
      <c r="RS217" s="196"/>
      <c r="RT217" s="196"/>
      <c r="RU217" s="196"/>
      <c r="RV217" s="196"/>
      <c r="RW217" s="196"/>
      <c r="RX217" s="196"/>
      <c r="RY217" s="196"/>
      <c r="RZ217" s="196"/>
      <c r="SA217" s="196"/>
      <c r="SB217" s="196"/>
      <c r="SC217" s="196"/>
      <c r="ABC217" s="196"/>
      <c r="ABD217" s="196"/>
      <c r="ABL217" s="196"/>
      <c r="ABM217" s="196"/>
      <c r="ABN217" s="196"/>
      <c r="ABO217" s="196"/>
      <c r="ABP217" s="196"/>
      <c r="ABQ217" s="196"/>
      <c r="ABR217" s="196"/>
      <c r="ABS217" s="196"/>
      <c r="ABT217" s="196"/>
      <c r="ABU217" s="196"/>
      <c r="ABV217" s="196"/>
      <c r="ABW217" s="196"/>
      <c r="ABX217" s="196"/>
      <c r="ABY217" s="196"/>
      <c r="AKY217" s="196"/>
      <c r="AKZ217" s="196"/>
      <c r="ALH217" s="196"/>
      <c r="ALI217" s="196"/>
      <c r="ALJ217" s="196"/>
      <c r="ALK217" s="196"/>
      <c r="ALL217" s="196"/>
      <c r="ALM217" s="196"/>
      <c r="ALN217" s="196"/>
      <c r="ALO217" s="196"/>
      <c r="ALP217" s="196"/>
      <c r="ALQ217" s="196"/>
      <c r="ALR217" s="196"/>
      <c r="ALS217" s="196"/>
      <c r="ALT217" s="196"/>
      <c r="ALU217" s="196"/>
      <c r="AUU217" s="196"/>
      <c r="AUV217" s="196"/>
      <c r="AVD217" s="196"/>
      <c r="AVE217" s="196"/>
      <c r="AVF217" s="196"/>
      <c r="AVG217" s="196"/>
      <c r="AVH217" s="196"/>
      <c r="AVI217" s="196"/>
      <c r="AVJ217" s="196"/>
      <c r="AVK217" s="196"/>
      <c r="AVL217" s="196"/>
      <c r="AVM217" s="196"/>
      <c r="AVN217" s="196"/>
      <c r="AVO217" s="196"/>
      <c r="AVP217" s="196"/>
      <c r="AVQ217" s="196"/>
      <c r="BEQ217" s="196"/>
      <c r="BER217" s="196"/>
      <c r="BEZ217" s="196"/>
      <c r="BFA217" s="196"/>
      <c r="BFB217" s="196"/>
      <c r="BFC217" s="196"/>
      <c r="BFD217" s="196"/>
      <c r="BFE217" s="196"/>
      <c r="BFF217" s="196"/>
      <c r="BFG217" s="196"/>
      <c r="BFH217" s="196"/>
      <c r="BFI217" s="196"/>
      <c r="BFJ217" s="196"/>
      <c r="BFK217" s="196"/>
      <c r="BFL217" s="196"/>
      <c r="BFM217" s="196"/>
      <c r="BOM217" s="196"/>
      <c r="BON217" s="196"/>
      <c r="BOV217" s="196"/>
      <c r="BOW217" s="196"/>
      <c r="BOX217" s="196"/>
      <c r="BOY217" s="196"/>
      <c r="BOZ217" s="196"/>
      <c r="BPA217" s="196"/>
      <c r="BPB217" s="196"/>
      <c r="BPC217" s="196"/>
      <c r="BPD217" s="196"/>
      <c r="BPE217" s="196"/>
      <c r="BPF217" s="196"/>
      <c r="BPG217" s="196"/>
      <c r="BPH217" s="196"/>
      <c r="BPI217" s="196"/>
      <c r="BYI217" s="196"/>
      <c r="BYJ217" s="196"/>
      <c r="BYR217" s="196"/>
      <c r="BYS217" s="196"/>
      <c r="BYT217" s="196"/>
      <c r="BYU217" s="196"/>
      <c r="BYV217" s="196"/>
      <c r="BYW217" s="196"/>
      <c r="BYX217" s="196"/>
      <c r="BYY217" s="196"/>
      <c r="BYZ217" s="196"/>
      <c r="BZA217" s="196"/>
      <c r="BZB217" s="196"/>
      <c r="BZC217" s="196"/>
      <c r="BZD217" s="196"/>
      <c r="BZE217" s="196"/>
      <c r="CIE217" s="196"/>
      <c r="CIF217" s="196"/>
      <c r="CIN217" s="196"/>
      <c r="CIO217" s="196"/>
      <c r="CIP217" s="196"/>
      <c r="CIQ217" s="196"/>
      <c r="CIR217" s="196"/>
      <c r="CIS217" s="196"/>
      <c r="CIT217" s="196"/>
      <c r="CIU217" s="196"/>
      <c r="CIV217" s="196"/>
      <c r="CIW217" s="196"/>
      <c r="CIX217" s="196"/>
      <c r="CIY217" s="196"/>
      <c r="CIZ217" s="196"/>
      <c r="CJA217" s="196"/>
      <c r="CSA217" s="196"/>
      <c r="CSB217" s="196"/>
      <c r="CSJ217" s="196"/>
      <c r="CSK217" s="196"/>
      <c r="CSL217" s="196"/>
      <c r="CSM217" s="196"/>
      <c r="CSN217" s="196"/>
      <c r="CSO217" s="196"/>
      <c r="CSP217" s="196"/>
      <c r="CSQ217" s="196"/>
      <c r="CSR217" s="196"/>
      <c r="CSS217" s="196"/>
      <c r="CST217" s="196"/>
      <c r="CSU217" s="196"/>
      <c r="CSV217" s="196"/>
      <c r="CSW217" s="196"/>
      <c r="DBW217" s="196"/>
      <c r="DBX217" s="196"/>
      <c r="DCF217" s="196"/>
      <c r="DCG217" s="196"/>
      <c r="DCH217" s="196"/>
      <c r="DCI217" s="196"/>
      <c r="DCJ217" s="196"/>
      <c r="DCK217" s="196"/>
      <c r="DCL217" s="196"/>
      <c r="DCM217" s="196"/>
      <c r="DCN217" s="196"/>
      <c r="DCO217" s="196"/>
      <c r="DCP217" s="196"/>
      <c r="DCQ217" s="196"/>
      <c r="DCR217" s="196"/>
      <c r="DCS217" s="196"/>
      <c r="DLS217" s="196"/>
      <c r="DLT217" s="196"/>
      <c r="DMB217" s="196"/>
      <c r="DMC217" s="196"/>
      <c r="DMD217" s="196"/>
      <c r="DME217" s="196"/>
      <c r="DMF217" s="196"/>
      <c r="DMG217" s="196"/>
      <c r="DMH217" s="196"/>
      <c r="DMI217" s="196"/>
      <c r="DMJ217" s="196"/>
      <c r="DMK217" s="196"/>
      <c r="DML217" s="196"/>
      <c r="DMM217" s="196"/>
      <c r="DMN217" s="196"/>
      <c r="DMO217" s="196"/>
      <c r="DVO217" s="196"/>
      <c r="DVP217" s="196"/>
      <c r="DVX217" s="196"/>
      <c r="DVY217" s="196"/>
      <c r="DVZ217" s="196"/>
      <c r="DWA217" s="196"/>
      <c r="DWB217" s="196"/>
      <c r="DWC217" s="196"/>
      <c r="DWD217" s="196"/>
      <c r="DWE217" s="196"/>
      <c r="DWF217" s="196"/>
      <c r="DWG217" s="196"/>
      <c r="DWH217" s="196"/>
      <c r="DWI217" s="196"/>
      <c r="DWJ217" s="196"/>
      <c r="DWK217" s="196"/>
      <c r="EFK217" s="196"/>
      <c r="EFL217" s="196"/>
      <c r="EFT217" s="196"/>
      <c r="EFU217" s="196"/>
      <c r="EFV217" s="196"/>
      <c r="EFW217" s="196"/>
      <c r="EFX217" s="196"/>
      <c r="EFY217" s="196"/>
      <c r="EFZ217" s="196"/>
      <c r="EGA217" s="196"/>
      <c r="EGB217" s="196"/>
      <c r="EGC217" s="196"/>
      <c r="EGD217" s="196"/>
      <c r="EGE217" s="196"/>
      <c r="EGF217" s="196"/>
      <c r="EGG217" s="196"/>
      <c r="EPG217" s="196"/>
      <c r="EPH217" s="196"/>
      <c r="EPP217" s="196"/>
      <c r="EPQ217" s="196"/>
      <c r="EPR217" s="196"/>
      <c r="EPS217" s="196"/>
      <c r="EPT217" s="196"/>
      <c r="EPU217" s="196"/>
      <c r="EPV217" s="196"/>
      <c r="EPW217" s="196"/>
      <c r="EPX217" s="196"/>
      <c r="EPY217" s="196"/>
      <c r="EPZ217" s="196"/>
      <c r="EQA217" s="196"/>
      <c r="EQB217" s="196"/>
      <c r="EQC217" s="196"/>
      <c r="EZC217" s="196"/>
      <c r="EZD217" s="196"/>
      <c r="EZL217" s="196"/>
      <c r="EZM217" s="196"/>
      <c r="EZN217" s="196"/>
      <c r="EZO217" s="196"/>
      <c r="EZP217" s="196"/>
      <c r="EZQ217" s="196"/>
      <c r="EZR217" s="196"/>
      <c r="EZS217" s="196"/>
      <c r="EZT217" s="196"/>
      <c r="EZU217" s="196"/>
      <c r="EZV217" s="196"/>
      <c r="EZW217" s="196"/>
      <c r="EZX217" s="196"/>
      <c r="EZY217" s="196"/>
      <c r="FIY217" s="196"/>
      <c r="FIZ217" s="196"/>
      <c r="FJH217" s="196"/>
      <c r="FJI217" s="196"/>
      <c r="FJJ217" s="196"/>
      <c r="FJK217" s="196"/>
      <c r="FJL217" s="196"/>
      <c r="FJM217" s="196"/>
      <c r="FJN217" s="196"/>
      <c r="FJO217" s="196"/>
      <c r="FJP217" s="196"/>
      <c r="FJQ217" s="196"/>
      <c r="FJR217" s="196"/>
      <c r="FJS217" s="196"/>
      <c r="FJT217" s="196"/>
      <c r="FJU217" s="196"/>
      <c r="FSU217" s="196"/>
      <c r="FSV217" s="196"/>
      <c r="FTD217" s="196"/>
      <c r="FTE217" s="196"/>
      <c r="FTF217" s="196"/>
      <c r="FTG217" s="196"/>
      <c r="FTH217" s="196"/>
      <c r="FTI217" s="196"/>
      <c r="FTJ217" s="196"/>
      <c r="FTK217" s="196"/>
      <c r="FTL217" s="196"/>
      <c r="FTM217" s="196"/>
      <c r="FTN217" s="196"/>
      <c r="FTO217" s="196"/>
      <c r="FTP217" s="196"/>
      <c r="FTQ217" s="196"/>
      <c r="GCQ217" s="196"/>
      <c r="GCR217" s="196"/>
      <c r="GCZ217" s="196"/>
      <c r="GDA217" s="196"/>
      <c r="GDB217" s="196"/>
      <c r="GDC217" s="196"/>
      <c r="GDD217" s="196"/>
      <c r="GDE217" s="196"/>
      <c r="GDF217" s="196"/>
      <c r="GDG217" s="196"/>
      <c r="GDH217" s="196"/>
      <c r="GDI217" s="196"/>
      <c r="GDJ217" s="196"/>
      <c r="GDK217" s="196"/>
      <c r="GDL217" s="196"/>
      <c r="GDM217" s="196"/>
      <c r="GMM217" s="196"/>
      <c r="GMN217" s="196"/>
      <c r="GMV217" s="196"/>
      <c r="GMW217" s="196"/>
      <c r="GMX217" s="196"/>
      <c r="GMY217" s="196"/>
      <c r="GMZ217" s="196"/>
      <c r="GNA217" s="196"/>
      <c r="GNB217" s="196"/>
      <c r="GNC217" s="196"/>
      <c r="GND217" s="196"/>
      <c r="GNE217" s="196"/>
      <c r="GNF217" s="196"/>
      <c r="GNG217" s="196"/>
      <c r="GNH217" s="196"/>
      <c r="GNI217" s="196"/>
      <c r="GWI217" s="196"/>
      <c r="GWJ217" s="196"/>
      <c r="GWR217" s="196"/>
      <c r="GWS217" s="196"/>
      <c r="GWT217" s="196"/>
      <c r="GWU217" s="196"/>
      <c r="GWV217" s="196"/>
      <c r="GWW217" s="196"/>
      <c r="GWX217" s="196"/>
      <c r="GWY217" s="196"/>
      <c r="GWZ217" s="196"/>
      <c r="GXA217" s="196"/>
      <c r="GXB217" s="196"/>
      <c r="GXC217" s="196"/>
      <c r="GXD217" s="196"/>
      <c r="GXE217" s="196"/>
      <c r="HGE217" s="196"/>
      <c r="HGF217" s="196"/>
      <c r="HGN217" s="196"/>
      <c r="HGO217" s="196"/>
      <c r="HGP217" s="196"/>
      <c r="HGQ217" s="196"/>
      <c r="HGR217" s="196"/>
      <c r="HGS217" s="196"/>
      <c r="HGT217" s="196"/>
      <c r="HGU217" s="196"/>
      <c r="HGV217" s="196"/>
      <c r="HGW217" s="196"/>
      <c r="HGX217" s="196"/>
      <c r="HGY217" s="196"/>
      <c r="HGZ217" s="196"/>
      <c r="HHA217" s="196"/>
      <c r="HQA217" s="196"/>
      <c r="HQB217" s="196"/>
      <c r="HQJ217" s="196"/>
      <c r="HQK217" s="196"/>
      <c r="HQL217" s="196"/>
      <c r="HQM217" s="196"/>
      <c r="HQN217" s="196"/>
      <c r="HQO217" s="196"/>
      <c r="HQP217" s="196"/>
      <c r="HQQ217" s="196"/>
      <c r="HQR217" s="196"/>
      <c r="HQS217" s="196"/>
      <c r="HQT217" s="196"/>
      <c r="HQU217" s="196"/>
      <c r="HQV217" s="196"/>
      <c r="HQW217" s="196"/>
      <c r="HZW217" s="196"/>
      <c r="HZX217" s="196"/>
      <c r="IAF217" s="196"/>
      <c r="IAG217" s="196"/>
      <c r="IAH217" s="196"/>
      <c r="IAI217" s="196"/>
      <c r="IAJ217" s="196"/>
      <c r="IAK217" s="196"/>
      <c r="IAL217" s="196"/>
      <c r="IAM217" s="196"/>
      <c r="IAN217" s="196"/>
      <c r="IAO217" s="196"/>
      <c r="IAP217" s="196"/>
      <c r="IAQ217" s="196"/>
      <c r="IAR217" s="196"/>
      <c r="IAS217" s="196"/>
      <c r="IJS217" s="196"/>
      <c r="IJT217" s="196"/>
      <c r="IKB217" s="196"/>
      <c r="IKC217" s="196"/>
      <c r="IKD217" s="196"/>
      <c r="IKE217" s="196"/>
      <c r="IKF217" s="196"/>
      <c r="IKG217" s="196"/>
      <c r="IKH217" s="196"/>
      <c r="IKI217" s="196"/>
      <c r="IKJ217" s="196"/>
      <c r="IKK217" s="196"/>
      <c r="IKL217" s="196"/>
      <c r="IKM217" s="196"/>
      <c r="IKN217" s="196"/>
      <c r="IKO217" s="196"/>
      <c r="ITO217" s="196"/>
      <c r="ITP217" s="196"/>
      <c r="ITX217" s="196"/>
      <c r="ITY217" s="196"/>
      <c r="ITZ217" s="196"/>
      <c r="IUA217" s="196"/>
      <c r="IUB217" s="196"/>
      <c r="IUC217" s="196"/>
      <c r="IUD217" s="196"/>
      <c r="IUE217" s="196"/>
      <c r="IUF217" s="196"/>
      <c r="IUG217" s="196"/>
      <c r="IUH217" s="196"/>
      <c r="IUI217" s="196"/>
      <c r="IUJ217" s="196"/>
      <c r="IUK217" s="196"/>
      <c r="JDK217" s="196"/>
      <c r="JDL217" s="196"/>
      <c r="JDT217" s="196"/>
      <c r="JDU217" s="196"/>
      <c r="JDV217" s="196"/>
      <c r="JDW217" s="196"/>
      <c r="JDX217" s="196"/>
      <c r="JDY217" s="196"/>
      <c r="JDZ217" s="196"/>
      <c r="JEA217" s="196"/>
      <c r="JEB217" s="196"/>
      <c r="JEC217" s="196"/>
      <c r="JED217" s="196"/>
      <c r="JEE217" s="196"/>
      <c r="JEF217" s="196"/>
      <c r="JEG217" s="196"/>
      <c r="JNG217" s="196"/>
      <c r="JNH217" s="196"/>
      <c r="JNP217" s="196"/>
      <c r="JNQ217" s="196"/>
      <c r="JNR217" s="196"/>
      <c r="JNS217" s="196"/>
      <c r="JNT217" s="196"/>
      <c r="JNU217" s="196"/>
      <c r="JNV217" s="196"/>
      <c r="JNW217" s="196"/>
      <c r="JNX217" s="196"/>
      <c r="JNY217" s="196"/>
      <c r="JNZ217" s="196"/>
      <c r="JOA217" s="196"/>
      <c r="JOB217" s="196"/>
      <c r="JOC217" s="196"/>
      <c r="JXC217" s="196"/>
      <c r="JXD217" s="196"/>
      <c r="JXL217" s="196"/>
      <c r="JXM217" s="196"/>
      <c r="JXN217" s="196"/>
      <c r="JXO217" s="196"/>
      <c r="JXP217" s="196"/>
      <c r="JXQ217" s="196"/>
      <c r="JXR217" s="196"/>
      <c r="JXS217" s="196"/>
      <c r="JXT217" s="196"/>
      <c r="JXU217" s="196"/>
      <c r="JXV217" s="196"/>
      <c r="JXW217" s="196"/>
      <c r="JXX217" s="196"/>
      <c r="JXY217" s="196"/>
      <c r="KGY217" s="196"/>
      <c r="KGZ217" s="196"/>
      <c r="KHH217" s="196"/>
      <c r="KHI217" s="196"/>
      <c r="KHJ217" s="196"/>
      <c r="KHK217" s="196"/>
      <c r="KHL217" s="196"/>
      <c r="KHM217" s="196"/>
      <c r="KHN217" s="196"/>
      <c r="KHO217" s="196"/>
      <c r="KHP217" s="196"/>
      <c r="KHQ217" s="196"/>
      <c r="KHR217" s="196"/>
      <c r="KHS217" s="196"/>
      <c r="KHT217" s="196"/>
      <c r="KHU217" s="196"/>
      <c r="KQU217" s="196"/>
      <c r="KQV217" s="196"/>
      <c r="KRD217" s="196"/>
      <c r="KRE217" s="196"/>
      <c r="KRF217" s="196"/>
      <c r="KRG217" s="196"/>
      <c r="KRH217" s="196"/>
      <c r="KRI217" s="196"/>
      <c r="KRJ217" s="196"/>
      <c r="KRK217" s="196"/>
      <c r="KRL217" s="196"/>
      <c r="KRM217" s="196"/>
      <c r="KRN217" s="196"/>
      <c r="KRO217" s="196"/>
      <c r="KRP217" s="196"/>
      <c r="KRQ217" s="196"/>
      <c r="LAQ217" s="196"/>
      <c r="LAR217" s="196"/>
      <c r="LAZ217" s="196"/>
      <c r="LBA217" s="196"/>
      <c r="LBB217" s="196"/>
      <c r="LBC217" s="196"/>
      <c r="LBD217" s="196"/>
      <c r="LBE217" s="196"/>
      <c r="LBF217" s="196"/>
      <c r="LBG217" s="196"/>
      <c r="LBH217" s="196"/>
      <c r="LBI217" s="196"/>
      <c r="LBJ217" s="196"/>
      <c r="LBK217" s="196"/>
      <c r="LBL217" s="196"/>
      <c r="LBM217" s="196"/>
      <c r="LKM217" s="196"/>
      <c r="LKN217" s="196"/>
      <c r="LKV217" s="196"/>
      <c r="LKW217" s="196"/>
      <c r="LKX217" s="196"/>
      <c r="LKY217" s="196"/>
      <c r="LKZ217" s="196"/>
      <c r="LLA217" s="196"/>
      <c r="LLB217" s="196"/>
      <c r="LLC217" s="196"/>
      <c r="LLD217" s="196"/>
      <c r="LLE217" s="196"/>
      <c r="LLF217" s="196"/>
      <c r="LLG217" s="196"/>
      <c r="LLH217" s="196"/>
      <c r="LLI217" s="196"/>
      <c r="LUI217" s="196"/>
      <c r="LUJ217" s="196"/>
      <c r="LUR217" s="196"/>
      <c r="LUS217" s="196"/>
      <c r="LUT217" s="196"/>
      <c r="LUU217" s="196"/>
      <c r="LUV217" s="196"/>
      <c r="LUW217" s="196"/>
      <c r="LUX217" s="196"/>
      <c r="LUY217" s="196"/>
      <c r="LUZ217" s="196"/>
      <c r="LVA217" s="196"/>
      <c r="LVB217" s="196"/>
      <c r="LVC217" s="196"/>
      <c r="LVD217" s="196"/>
      <c r="LVE217" s="196"/>
      <c r="MEE217" s="196"/>
      <c r="MEF217" s="196"/>
      <c r="MEN217" s="196"/>
      <c r="MEO217" s="196"/>
      <c r="MEP217" s="196"/>
      <c r="MEQ217" s="196"/>
      <c r="MER217" s="196"/>
      <c r="MES217" s="196"/>
      <c r="MET217" s="196"/>
      <c r="MEU217" s="196"/>
      <c r="MEV217" s="196"/>
      <c r="MEW217" s="196"/>
      <c r="MEX217" s="196"/>
      <c r="MEY217" s="196"/>
      <c r="MEZ217" s="196"/>
      <c r="MFA217" s="196"/>
      <c r="MOA217" s="196"/>
      <c r="MOB217" s="196"/>
      <c r="MOJ217" s="196"/>
      <c r="MOK217" s="196"/>
      <c r="MOL217" s="196"/>
      <c r="MOM217" s="196"/>
      <c r="MON217" s="196"/>
      <c r="MOO217" s="196"/>
      <c r="MOP217" s="196"/>
      <c r="MOQ217" s="196"/>
      <c r="MOR217" s="196"/>
      <c r="MOS217" s="196"/>
      <c r="MOT217" s="196"/>
      <c r="MOU217" s="196"/>
      <c r="MOV217" s="196"/>
      <c r="MOW217" s="196"/>
      <c r="MXW217" s="196"/>
      <c r="MXX217" s="196"/>
      <c r="MYF217" s="196"/>
      <c r="MYG217" s="196"/>
      <c r="MYH217" s="196"/>
      <c r="MYI217" s="196"/>
      <c r="MYJ217" s="196"/>
      <c r="MYK217" s="196"/>
      <c r="MYL217" s="196"/>
      <c r="MYM217" s="196"/>
      <c r="MYN217" s="196"/>
      <c r="MYO217" s="196"/>
      <c r="MYP217" s="196"/>
      <c r="MYQ217" s="196"/>
      <c r="MYR217" s="196"/>
      <c r="MYS217" s="196"/>
      <c r="NHS217" s="196"/>
      <c r="NHT217" s="196"/>
      <c r="NIB217" s="196"/>
      <c r="NIC217" s="196"/>
      <c r="NID217" s="196"/>
      <c r="NIE217" s="196"/>
      <c r="NIF217" s="196"/>
      <c r="NIG217" s="196"/>
      <c r="NIH217" s="196"/>
      <c r="NII217" s="196"/>
      <c r="NIJ217" s="196"/>
      <c r="NIK217" s="196"/>
      <c r="NIL217" s="196"/>
      <c r="NIM217" s="196"/>
      <c r="NIN217" s="196"/>
      <c r="NIO217" s="196"/>
      <c r="NRO217" s="196"/>
      <c r="NRP217" s="196"/>
      <c r="NRX217" s="196"/>
      <c r="NRY217" s="196"/>
      <c r="NRZ217" s="196"/>
      <c r="NSA217" s="196"/>
      <c r="NSB217" s="196"/>
      <c r="NSC217" s="196"/>
      <c r="NSD217" s="196"/>
      <c r="NSE217" s="196"/>
      <c r="NSF217" s="196"/>
      <c r="NSG217" s="196"/>
      <c r="NSH217" s="196"/>
      <c r="NSI217" s="196"/>
      <c r="NSJ217" s="196"/>
      <c r="NSK217" s="196"/>
      <c r="OBK217" s="196"/>
      <c r="OBL217" s="196"/>
      <c r="OBT217" s="196"/>
      <c r="OBU217" s="196"/>
      <c r="OBV217" s="196"/>
      <c r="OBW217" s="196"/>
      <c r="OBX217" s="196"/>
      <c r="OBY217" s="196"/>
      <c r="OBZ217" s="196"/>
      <c r="OCA217" s="196"/>
      <c r="OCB217" s="196"/>
      <c r="OCC217" s="196"/>
      <c r="OCD217" s="196"/>
      <c r="OCE217" s="196"/>
      <c r="OCF217" s="196"/>
      <c r="OCG217" s="196"/>
      <c r="OLG217" s="196"/>
      <c r="OLH217" s="196"/>
      <c r="OLP217" s="196"/>
      <c r="OLQ217" s="196"/>
      <c r="OLR217" s="196"/>
      <c r="OLS217" s="196"/>
      <c r="OLT217" s="196"/>
      <c r="OLU217" s="196"/>
      <c r="OLV217" s="196"/>
      <c r="OLW217" s="196"/>
      <c r="OLX217" s="196"/>
      <c r="OLY217" s="196"/>
      <c r="OLZ217" s="196"/>
      <c r="OMA217" s="196"/>
      <c r="OMB217" s="196"/>
      <c r="OMC217" s="196"/>
      <c r="OVC217" s="196"/>
      <c r="OVD217" s="196"/>
      <c r="OVL217" s="196"/>
      <c r="OVM217" s="196"/>
      <c r="OVN217" s="196"/>
      <c r="OVO217" s="196"/>
      <c r="OVP217" s="196"/>
      <c r="OVQ217" s="196"/>
      <c r="OVR217" s="196"/>
      <c r="OVS217" s="196"/>
      <c r="OVT217" s="196"/>
      <c r="OVU217" s="196"/>
      <c r="OVV217" s="196"/>
      <c r="OVW217" s="196"/>
      <c r="OVX217" s="196"/>
      <c r="OVY217" s="196"/>
      <c r="PEY217" s="196"/>
      <c r="PEZ217" s="196"/>
      <c r="PFH217" s="196"/>
      <c r="PFI217" s="196"/>
      <c r="PFJ217" s="196"/>
      <c r="PFK217" s="196"/>
      <c r="PFL217" s="196"/>
      <c r="PFM217" s="196"/>
      <c r="PFN217" s="196"/>
      <c r="PFO217" s="196"/>
      <c r="PFP217" s="196"/>
      <c r="PFQ217" s="196"/>
      <c r="PFR217" s="196"/>
      <c r="PFS217" s="196"/>
      <c r="PFT217" s="196"/>
      <c r="PFU217" s="196"/>
      <c r="POU217" s="196"/>
      <c r="POV217" s="196"/>
      <c r="PPD217" s="196"/>
      <c r="PPE217" s="196"/>
      <c r="PPF217" s="196"/>
      <c r="PPG217" s="196"/>
      <c r="PPH217" s="196"/>
      <c r="PPI217" s="196"/>
      <c r="PPJ217" s="196"/>
      <c r="PPK217" s="196"/>
      <c r="PPL217" s="196"/>
      <c r="PPM217" s="196"/>
      <c r="PPN217" s="196"/>
      <c r="PPO217" s="196"/>
      <c r="PPP217" s="196"/>
      <c r="PPQ217" s="196"/>
      <c r="PYQ217" s="196"/>
      <c r="PYR217" s="196"/>
      <c r="PYZ217" s="196"/>
      <c r="PZA217" s="196"/>
      <c r="PZB217" s="196"/>
      <c r="PZC217" s="196"/>
      <c r="PZD217" s="196"/>
      <c r="PZE217" s="196"/>
      <c r="PZF217" s="196"/>
      <c r="PZG217" s="196"/>
      <c r="PZH217" s="196"/>
      <c r="PZI217" s="196"/>
      <c r="PZJ217" s="196"/>
      <c r="PZK217" s="196"/>
      <c r="PZL217" s="196"/>
      <c r="PZM217" s="196"/>
      <c r="QIM217" s="196"/>
      <c r="QIN217" s="196"/>
      <c r="QIV217" s="196"/>
      <c r="QIW217" s="196"/>
      <c r="QIX217" s="196"/>
      <c r="QIY217" s="196"/>
      <c r="QIZ217" s="196"/>
      <c r="QJA217" s="196"/>
      <c r="QJB217" s="196"/>
      <c r="QJC217" s="196"/>
      <c r="QJD217" s="196"/>
      <c r="QJE217" s="196"/>
      <c r="QJF217" s="196"/>
      <c r="QJG217" s="196"/>
      <c r="QJH217" s="196"/>
      <c r="QJI217" s="196"/>
      <c r="QSI217" s="196"/>
      <c r="QSJ217" s="196"/>
      <c r="QSR217" s="196"/>
      <c r="QSS217" s="196"/>
      <c r="QST217" s="196"/>
      <c r="QSU217" s="196"/>
      <c r="QSV217" s="196"/>
      <c r="QSW217" s="196"/>
      <c r="QSX217" s="196"/>
      <c r="QSY217" s="196"/>
      <c r="QSZ217" s="196"/>
      <c r="QTA217" s="196"/>
      <c r="QTB217" s="196"/>
      <c r="QTC217" s="196"/>
      <c r="QTD217" s="196"/>
      <c r="QTE217" s="196"/>
      <c r="RCE217" s="196"/>
      <c r="RCF217" s="196"/>
      <c r="RCN217" s="196"/>
      <c r="RCO217" s="196"/>
      <c r="RCP217" s="196"/>
      <c r="RCQ217" s="196"/>
      <c r="RCR217" s="196"/>
      <c r="RCS217" s="196"/>
      <c r="RCT217" s="196"/>
      <c r="RCU217" s="196"/>
      <c r="RCV217" s="196"/>
      <c r="RCW217" s="196"/>
      <c r="RCX217" s="196"/>
      <c r="RCY217" s="196"/>
      <c r="RCZ217" s="196"/>
      <c r="RDA217" s="196"/>
      <c r="RMA217" s="196"/>
      <c r="RMB217" s="196"/>
      <c r="RMJ217" s="196"/>
      <c r="RMK217" s="196"/>
      <c r="RML217" s="196"/>
      <c r="RMM217" s="196"/>
      <c r="RMN217" s="196"/>
      <c r="RMO217" s="196"/>
      <c r="RMP217" s="196"/>
      <c r="RMQ217" s="196"/>
      <c r="RMR217" s="196"/>
      <c r="RMS217" s="196"/>
      <c r="RMT217" s="196"/>
      <c r="RMU217" s="196"/>
      <c r="RMV217" s="196"/>
      <c r="RMW217" s="196"/>
      <c r="RVW217" s="196"/>
      <c r="RVX217" s="196"/>
      <c r="RWF217" s="196"/>
      <c r="RWG217" s="196"/>
      <c r="RWH217" s="196"/>
      <c r="RWI217" s="196"/>
      <c r="RWJ217" s="196"/>
      <c r="RWK217" s="196"/>
      <c r="RWL217" s="196"/>
      <c r="RWM217" s="196"/>
      <c r="RWN217" s="196"/>
      <c r="RWO217" s="196"/>
      <c r="RWP217" s="196"/>
      <c r="RWQ217" s="196"/>
      <c r="RWR217" s="196"/>
      <c r="RWS217" s="196"/>
      <c r="SFS217" s="196"/>
      <c r="SFT217" s="196"/>
      <c r="SGB217" s="196"/>
      <c r="SGC217" s="196"/>
      <c r="SGD217" s="196"/>
      <c r="SGE217" s="196"/>
      <c r="SGF217" s="196"/>
      <c r="SGG217" s="196"/>
      <c r="SGH217" s="196"/>
      <c r="SGI217" s="196"/>
      <c r="SGJ217" s="196"/>
      <c r="SGK217" s="196"/>
      <c r="SGL217" s="196"/>
      <c r="SGM217" s="196"/>
      <c r="SGN217" s="196"/>
      <c r="SGO217" s="196"/>
      <c r="SPO217" s="196"/>
      <c r="SPP217" s="196"/>
      <c r="SPX217" s="196"/>
      <c r="SPY217" s="196"/>
      <c r="SPZ217" s="196"/>
      <c r="SQA217" s="196"/>
      <c r="SQB217" s="196"/>
      <c r="SQC217" s="196"/>
      <c r="SQD217" s="196"/>
      <c r="SQE217" s="196"/>
      <c r="SQF217" s="196"/>
      <c r="SQG217" s="196"/>
      <c r="SQH217" s="196"/>
      <c r="SQI217" s="196"/>
      <c r="SQJ217" s="196"/>
      <c r="SQK217" s="196"/>
      <c r="SZK217" s="196"/>
      <c r="SZL217" s="196"/>
      <c r="SZT217" s="196"/>
      <c r="SZU217" s="196"/>
      <c r="SZV217" s="196"/>
      <c r="SZW217" s="196"/>
      <c r="SZX217" s="196"/>
      <c r="SZY217" s="196"/>
      <c r="SZZ217" s="196"/>
      <c r="TAA217" s="196"/>
      <c r="TAB217" s="196"/>
      <c r="TAC217" s="196"/>
      <c r="TAD217" s="196"/>
      <c r="TAE217" s="196"/>
      <c r="TAF217" s="196"/>
      <c r="TAG217" s="196"/>
      <c r="TJG217" s="196"/>
      <c r="TJH217" s="196"/>
      <c r="TJP217" s="196"/>
      <c r="TJQ217" s="196"/>
      <c r="TJR217" s="196"/>
      <c r="TJS217" s="196"/>
      <c r="TJT217" s="196"/>
      <c r="TJU217" s="196"/>
      <c r="TJV217" s="196"/>
      <c r="TJW217" s="196"/>
      <c r="TJX217" s="196"/>
      <c r="TJY217" s="196"/>
      <c r="TJZ217" s="196"/>
      <c r="TKA217" s="196"/>
      <c r="TKB217" s="196"/>
      <c r="TKC217" s="196"/>
      <c r="TTC217" s="196"/>
      <c r="TTD217" s="196"/>
      <c r="TTL217" s="196"/>
      <c r="TTM217" s="196"/>
      <c r="TTN217" s="196"/>
      <c r="TTO217" s="196"/>
      <c r="TTP217" s="196"/>
      <c r="TTQ217" s="196"/>
      <c r="TTR217" s="196"/>
      <c r="TTS217" s="196"/>
      <c r="TTT217" s="196"/>
      <c r="TTU217" s="196"/>
      <c r="TTV217" s="196"/>
      <c r="TTW217" s="196"/>
      <c r="TTX217" s="196"/>
      <c r="TTY217" s="196"/>
      <c r="UCY217" s="196"/>
      <c r="UCZ217" s="196"/>
      <c r="UDH217" s="196"/>
      <c r="UDI217" s="196"/>
      <c r="UDJ217" s="196"/>
      <c r="UDK217" s="196"/>
      <c r="UDL217" s="196"/>
      <c r="UDM217" s="196"/>
      <c r="UDN217" s="196"/>
      <c r="UDO217" s="196"/>
      <c r="UDP217" s="196"/>
      <c r="UDQ217" s="196"/>
      <c r="UDR217" s="196"/>
      <c r="UDS217" s="196"/>
      <c r="UDT217" s="196"/>
      <c r="UDU217" s="196"/>
      <c r="UMU217" s="196"/>
      <c r="UMV217" s="196"/>
      <c r="UND217" s="196"/>
      <c r="UNE217" s="196"/>
      <c r="UNF217" s="196"/>
      <c r="UNG217" s="196"/>
      <c r="UNH217" s="196"/>
      <c r="UNI217" s="196"/>
      <c r="UNJ217" s="196"/>
      <c r="UNK217" s="196"/>
      <c r="UNL217" s="196"/>
      <c r="UNM217" s="196"/>
      <c r="UNN217" s="196"/>
      <c r="UNO217" s="196"/>
      <c r="UNP217" s="196"/>
      <c r="UNQ217" s="196"/>
      <c r="UWQ217" s="196"/>
      <c r="UWR217" s="196"/>
      <c r="UWZ217" s="196"/>
      <c r="UXA217" s="196"/>
      <c r="UXB217" s="196"/>
      <c r="UXC217" s="196"/>
      <c r="UXD217" s="196"/>
      <c r="UXE217" s="196"/>
      <c r="UXF217" s="196"/>
      <c r="UXG217" s="196"/>
      <c r="UXH217" s="196"/>
      <c r="UXI217" s="196"/>
      <c r="UXJ217" s="196"/>
      <c r="UXK217" s="196"/>
      <c r="UXL217" s="196"/>
      <c r="UXM217" s="196"/>
      <c r="VGM217" s="196"/>
      <c r="VGN217" s="196"/>
      <c r="VGV217" s="196"/>
      <c r="VGW217" s="196"/>
      <c r="VGX217" s="196"/>
      <c r="VGY217" s="196"/>
      <c r="VGZ217" s="196"/>
      <c r="VHA217" s="196"/>
      <c r="VHB217" s="196"/>
      <c r="VHC217" s="196"/>
      <c r="VHD217" s="196"/>
      <c r="VHE217" s="196"/>
      <c r="VHF217" s="196"/>
      <c r="VHG217" s="196"/>
      <c r="VHH217" s="196"/>
      <c r="VHI217" s="196"/>
      <c r="VQI217" s="196"/>
      <c r="VQJ217" s="196"/>
      <c r="VQR217" s="196"/>
      <c r="VQS217" s="196"/>
      <c r="VQT217" s="196"/>
      <c r="VQU217" s="196"/>
      <c r="VQV217" s="196"/>
      <c r="VQW217" s="196"/>
      <c r="VQX217" s="196"/>
      <c r="VQY217" s="196"/>
      <c r="VQZ217" s="196"/>
      <c r="VRA217" s="196"/>
      <c r="VRB217" s="196"/>
      <c r="VRC217" s="196"/>
      <c r="VRD217" s="196"/>
      <c r="VRE217" s="196"/>
      <c r="WAE217" s="196"/>
      <c r="WAF217" s="196"/>
      <c r="WAN217" s="196"/>
      <c r="WAO217" s="196"/>
      <c r="WAP217" s="196"/>
      <c r="WAQ217" s="196"/>
      <c r="WAR217" s="196"/>
      <c r="WAS217" s="196"/>
      <c r="WAT217" s="196"/>
      <c r="WAU217" s="196"/>
      <c r="WAV217" s="196"/>
      <c r="WAW217" s="196"/>
      <c r="WAX217" s="196"/>
      <c r="WAY217" s="196"/>
      <c r="WAZ217" s="196"/>
      <c r="WBA217" s="196"/>
      <c r="WKA217" s="196"/>
      <c r="WKB217" s="196"/>
      <c r="WKJ217" s="196"/>
      <c r="WKK217" s="196"/>
      <c r="WKL217" s="196"/>
      <c r="WKM217" s="196"/>
      <c r="WKN217" s="196"/>
      <c r="WKO217" s="196"/>
      <c r="WKP217" s="196"/>
      <c r="WKQ217" s="196"/>
      <c r="WKR217" s="196"/>
      <c r="WKS217" s="196"/>
      <c r="WKT217" s="196"/>
      <c r="WKU217" s="196"/>
      <c r="WKV217" s="196"/>
      <c r="WKW217" s="196"/>
      <c r="WTW217" s="196"/>
      <c r="WTX217" s="196"/>
      <c r="WUF217" s="196"/>
      <c r="WUG217" s="196"/>
      <c r="WUH217" s="196"/>
      <c r="WUI217" s="196"/>
      <c r="WUJ217" s="196"/>
      <c r="WUK217" s="196"/>
      <c r="WUL217" s="196"/>
      <c r="WUM217" s="196"/>
      <c r="WUN217" s="196"/>
      <c r="WUO217" s="196"/>
      <c r="WUP217" s="196"/>
      <c r="WUQ217" s="196"/>
      <c r="WUR217" s="196"/>
      <c r="WUS217" s="196"/>
    </row>
    <row r="218" spans="1:1009 1243:2033 2267:3057 3291:4081 4315:5105 5339:6129 6363:7153 7387:8177 8411:9201 9435:10225 10459:11249 11483:12273 12507:13297 13531:14321 14555:15345 15579:16113" s="271" customFormat="1" ht="42.75" customHeight="1" outlineLevel="1" x14ac:dyDescent="0.25">
      <c r="A218" s="78" t="s">
        <v>237</v>
      </c>
      <c r="B218" s="183" t="s">
        <v>333</v>
      </c>
      <c r="C218" s="72"/>
      <c r="D218" s="102"/>
      <c r="E218" s="103"/>
      <c r="F218" s="73"/>
      <c r="G218" s="231"/>
      <c r="H218" s="154"/>
      <c r="I218" s="347">
        <f>SUM(J218:M218)</f>
        <v>843.82</v>
      </c>
      <c r="J218" s="348"/>
      <c r="K218" s="348"/>
      <c r="L218" s="348"/>
      <c r="M218" s="348">
        <v>843.82</v>
      </c>
      <c r="N218" s="270"/>
      <c r="P218" s="273"/>
      <c r="HK218" s="272"/>
      <c r="HL218" s="272"/>
      <c r="HT218" s="272"/>
      <c r="HU218" s="272"/>
      <c r="HV218" s="272"/>
      <c r="HW218" s="272"/>
      <c r="HX218" s="272"/>
      <c r="HY218" s="272"/>
      <c r="HZ218" s="272"/>
      <c r="IA218" s="272"/>
      <c r="IB218" s="272"/>
      <c r="IC218" s="272"/>
      <c r="ID218" s="272"/>
      <c r="IE218" s="272"/>
      <c r="IF218" s="272"/>
      <c r="IG218" s="272"/>
      <c r="RG218" s="272"/>
      <c r="RH218" s="272"/>
      <c r="RP218" s="272"/>
      <c r="RQ218" s="272"/>
      <c r="RR218" s="272"/>
      <c r="RS218" s="272"/>
      <c r="RT218" s="272"/>
      <c r="RU218" s="272"/>
      <c r="RV218" s="272"/>
      <c r="RW218" s="272"/>
      <c r="RX218" s="272"/>
      <c r="RY218" s="272"/>
      <c r="RZ218" s="272"/>
      <c r="SA218" s="272"/>
      <c r="SB218" s="272"/>
      <c r="SC218" s="272"/>
      <c r="ABC218" s="272"/>
      <c r="ABD218" s="272"/>
      <c r="ABL218" s="272"/>
      <c r="ABM218" s="272"/>
      <c r="ABN218" s="272"/>
      <c r="ABO218" s="272"/>
      <c r="ABP218" s="272"/>
      <c r="ABQ218" s="272"/>
      <c r="ABR218" s="272"/>
      <c r="ABS218" s="272"/>
      <c r="ABT218" s="272"/>
      <c r="ABU218" s="272"/>
      <c r="ABV218" s="272"/>
      <c r="ABW218" s="272"/>
      <c r="ABX218" s="272"/>
      <c r="ABY218" s="272"/>
      <c r="AKY218" s="272"/>
      <c r="AKZ218" s="272"/>
      <c r="ALH218" s="272"/>
      <c r="ALI218" s="272"/>
      <c r="ALJ218" s="272"/>
      <c r="ALK218" s="272"/>
      <c r="ALL218" s="272"/>
      <c r="ALM218" s="272"/>
      <c r="ALN218" s="272"/>
      <c r="ALO218" s="272"/>
      <c r="ALP218" s="272"/>
      <c r="ALQ218" s="272"/>
      <c r="ALR218" s="272"/>
      <c r="ALS218" s="272"/>
      <c r="ALT218" s="272"/>
      <c r="ALU218" s="272"/>
      <c r="AUU218" s="272"/>
      <c r="AUV218" s="272"/>
      <c r="AVD218" s="272"/>
      <c r="AVE218" s="272"/>
      <c r="AVF218" s="272"/>
      <c r="AVG218" s="272"/>
      <c r="AVH218" s="272"/>
      <c r="AVI218" s="272"/>
      <c r="AVJ218" s="272"/>
      <c r="AVK218" s="272"/>
      <c r="AVL218" s="272"/>
      <c r="AVM218" s="272"/>
      <c r="AVN218" s="272"/>
      <c r="AVO218" s="272"/>
      <c r="AVP218" s="272"/>
      <c r="AVQ218" s="272"/>
      <c r="BEQ218" s="272"/>
      <c r="BER218" s="272"/>
      <c r="BEZ218" s="272"/>
      <c r="BFA218" s="272"/>
      <c r="BFB218" s="272"/>
      <c r="BFC218" s="272"/>
      <c r="BFD218" s="272"/>
      <c r="BFE218" s="272"/>
      <c r="BFF218" s="272"/>
      <c r="BFG218" s="272"/>
      <c r="BFH218" s="272"/>
      <c r="BFI218" s="272"/>
      <c r="BFJ218" s="272"/>
      <c r="BFK218" s="272"/>
      <c r="BFL218" s="272"/>
      <c r="BFM218" s="272"/>
      <c r="BOM218" s="272"/>
      <c r="BON218" s="272"/>
      <c r="BOV218" s="272"/>
      <c r="BOW218" s="272"/>
      <c r="BOX218" s="272"/>
      <c r="BOY218" s="272"/>
      <c r="BOZ218" s="272"/>
      <c r="BPA218" s="272"/>
      <c r="BPB218" s="272"/>
      <c r="BPC218" s="272"/>
      <c r="BPD218" s="272"/>
      <c r="BPE218" s="272"/>
      <c r="BPF218" s="272"/>
      <c r="BPG218" s="272"/>
      <c r="BPH218" s="272"/>
      <c r="BPI218" s="272"/>
      <c r="BYI218" s="272"/>
      <c r="BYJ218" s="272"/>
      <c r="BYR218" s="272"/>
      <c r="BYS218" s="272"/>
      <c r="BYT218" s="272"/>
      <c r="BYU218" s="272"/>
      <c r="BYV218" s="272"/>
      <c r="BYW218" s="272"/>
      <c r="BYX218" s="272"/>
      <c r="BYY218" s="272"/>
      <c r="BYZ218" s="272"/>
      <c r="BZA218" s="272"/>
      <c r="BZB218" s="272"/>
      <c r="BZC218" s="272"/>
      <c r="BZD218" s="272"/>
      <c r="BZE218" s="272"/>
      <c r="CIE218" s="272"/>
      <c r="CIF218" s="272"/>
      <c r="CIN218" s="272"/>
      <c r="CIO218" s="272"/>
      <c r="CIP218" s="272"/>
      <c r="CIQ218" s="272"/>
      <c r="CIR218" s="272"/>
      <c r="CIS218" s="272"/>
      <c r="CIT218" s="272"/>
      <c r="CIU218" s="272"/>
      <c r="CIV218" s="272"/>
      <c r="CIW218" s="272"/>
      <c r="CIX218" s="272"/>
      <c r="CIY218" s="272"/>
      <c r="CIZ218" s="272"/>
      <c r="CJA218" s="272"/>
      <c r="CSA218" s="272"/>
      <c r="CSB218" s="272"/>
      <c r="CSJ218" s="272"/>
      <c r="CSK218" s="272"/>
      <c r="CSL218" s="272"/>
      <c r="CSM218" s="272"/>
      <c r="CSN218" s="272"/>
      <c r="CSO218" s="272"/>
      <c r="CSP218" s="272"/>
      <c r="CSQ218" s="272"/>
      <c r="CSR218" s="272"/>
      <c r="CSS218" s="272"/>
      <c r="CST218" s="272"/>
      <c r="CSU218" s="272"/>
      <c r="CSV218" s="272"/>
      <c r="CSW218" s="272"/>
      <c r="DBW218" s="272"/>
      <c r="DBX218" s="272"/>
      <c r="DCF218" s="272"/>
      <c r="DCG218" s="272"/>
      <c r="DCH218" s="272"/>
      <c r="DCI218" s="272"/>
      <c r="DCJ218" s="272"/>
      <c r="DCK218" s="272"/>
      <c r="DCL218" s="272"/>
      <c r="DCM218" s="272"/>
      <c r="DCN218" s="272"/>
      <c r="DCO218" s="272"/>
      <c r="DCP218" s="272"/>
      <c r="DCQ218" s="272"/>
      <c r="DCR218" s="272"/>
      <c r="DCS218" s="272"/>
      <c r="DLS218" s="272"/>
      <c r="DLT218" s="272"/>
      <c r="DMB218" s="272"/>
      <c r="DMC218" s="272"/>
      <c r="DMD218" s="272"/>
      <c r="DME218" s="272"/>
      <c r="DMF218" s="272"/>
      <c r="DMG218" s="272"/>
      <c r="DMH218" s="272"/>
      <c r="DMI218" s="272"/>
      <c r="DMJ218" s="272"/>
      <c r="DMK218" s="272"/>
      <c r="DML218" s="272"/>
      <c r="DMM218" s="272"/>
      <c r="DMN218" s="272"/>
      <c r="DMO218" s="272"/>
      <c r="DVO218" s="272"/>
      <c r="DVP218" s="272"/>
      <c r="DVX218" s="272"/>
      <c r="DVY218" s="272"/>
      <c r="DVZ218" s="272"/>
      <c r="DWA218" s="272"/>
      <c r="DWB218" s="272"/>
      <c r="DWC218" s="272"/>
      <c r="DWD218" s="272"/>
      <c r="DWE218" s="272"/>
      <c r="DWF218" s="272"/>
      <c r="DWG218" s="272"/>
      <c r="DWH218" s="272"/>
      <c r="DWI218" s="272"/>
      <c r="DWJ218" s="272"/>
      <c r="DWK218" s="272"/>
      <c r="EFK218" s="272"/>
      <c r="EFL218" s="272"/>
      <c r="EFT218" s="272"/>
      <c r="EFU218" s="272"/>
      <c r="EFV218" s="272"/>
      <c r="EFW218" s="272"/>
      <c r="EFX218" s="272"/>
      <c r="EFY218" s="272"/>
      <c r="EFZ218" s="272"/>
      <c r="EGA218" s="272"/>
      <c r="EGB218" s="272"/>
      <c r="EGC218" s="272"/>
      <c r="EGD218" s="272"/>
      <c r="EGE218" s="272"/>
      <c r="EGF218" s="272"/>
      <c r="EGG218" s="272"/>
      <c r="EPG218" s="272"/>
      <c r="EPH218" s="272"/>
      <c r="EPP218" s="272"/>
      <c r="EPQ218" s="272"/>
      <c r="EPR218" s="272"/>
      <c r="EPS218" s="272"/>
      <c r="EPT218" s="272"/>
      <c r="EPU218" s="272"/>
      <c r="EPV218" s="272"/>
      <c r="EPW218" s="272"/>
      <c r="EPX218" s="272"/>
      <c r="EPY218" s="272"/>
      <c r="EPZ218" s="272"/>
      <c r="EQA218" s="272"/>
      <c r="EQB218" s="272"/>
      <c r="EQC218" s="272"/>
      <c r="EZC218" s="272"/>
      <c r="EZD218" s="272"/>
      <c r="EZL218" s="272"/>
      <c r="EZM218" s="272"/>
      <c r="EZN218" s="272"/>
      <c r="EZO218" s="272"/>
      <c r="EZP218" s="272"/>
      <c r="EZQ218" s="272"/>
      <c r="EZR218" s="272"/>
      <c r="EZS218" s="272"/>
      <c r="EZT218" s="272"/>
      <c r="EZU218" s="272"/>
      <c r="EZV218" s="272"/>
      <c r="EZW218" s="272"/>
      <c r="EZX218" s="272"/>
      <c r="EZY218" s="272"/>
      <c r="FIY218" s="272"/>
      <c r="FIZ218" s="272"/>
      <c r="FJH218" s="272"/>
      <c r="FJI218" s="272"/>
      <c r="FJJ218" s="272"/>
      <c r="FJK218" s="272"/>
      <c r="FJL218" s="272"/>
      <c r="FJM218" s="272"/>
      <c r="FJN218" s="272"/>
      <c r="FJO218" s="272"/>
      <c r="FJP218" s="272"/>
      <c r="FJQ218" s="272"/>
      <c r="FJR218" s="272"/>
      <c r="FJS218" s="272"/>
      <c r="FJT218" s="272"/>
      <c r="FJU218" s="272"/>
      <c r="FSU218" s="272"/>
      <c r="FSV218" s="272"/>
      <c r="FTD218" s="272"/>
      <c r="FTE218" s="272"/>
      <c r="FTF218" s="272"/>
      <c r="FTG218" s="272"/>
      <c r="FTH218" s="272"/>
      <c r="FTI218" s="272"/>
      <c r="FTJ218" s="272"/>
      <c r="FTK218" s="272"/>
      <c r="FTL218" s="272"/>
      <c r="FTM218" s="272"/>
      <c r="FTN218" s="272"/>
      <c r="FTO218" s="272"/>
      <c r="FTP218" s="272"/>
      <c r="FTQ218" s="272"/>
      <c r="GCQ218" s="272"/>
      <c r="GCR218" s="272"/>
      <c r="GCZ218" s="272"/>
      <c r="GDA218" s="272"/>
      <c r="GDB218" s="272"/>
      <c r="GDC218" s="272"/>
      <c r="GDD218" s="272"/>
      <c r="GDE218" s="272"/>
      <c r="GDF218" s="272"/>
      <c r="GDG218" s="272"/>
      <c r="GDH218" s="272"/>
      <c r="GDI218" s="272"/>
      <c r="GDJ218" s="272"/>
      <c r="GDK218" s="272"/>
      <c r="GDL218" s="272"/>
      <c r="GDM218" s="272"/>
      <c r="GMM218" s="272"/>
      <c r="GMN218" s="272"/>
      <c r="GMV218" s="272"/>
      <c r="GMW218" s="272"/>
      <c r="GMX218" s="272"/>
      <c r="GMY218" s="272"/>
      <c r="GMZ218" s="272"/>
      <c r="GNA218" s="272"/>
      <c r="GNB218" s="272"/>
      <c r="GNC218" s="272"/>
      <c r="GND218" s="272"/>
      <c r="GNE218" s="272"/>
      <c r="GNF218" s="272"/>
      <c r="GNG218" s="272"/>
      <c r="GNH218" s="272"/>
      <c r="GNI218" s="272"/>
      <c r="GWI218" s="272"/>
      <c r="GWJ218" s="272"/>
      <c r="GWR218" s="272"/>
      <c r="GWS218" s="272"/>
      <c r="GWT218" s="272"/>
      <c r="GWU218" s="272"/>
      <c r="GWV218" s="272"/>
      <c r="GWW218" s="272"/>
      <c r="GWX218" s="272"/>
      <c r="GWY218" s="272"/>
      <c r="GWZ218" s="272"/>
      <c r="GXA218" s="272"/>
      <c r="GXB218" s="272"/>
      <c r="GXC218" s="272"/>
      <c r="GXD218" s="272"/>
      <c r="GXE218" s="272"/>
      <c r="HGE218" s="272"/>
      <c r="HGF218" s="272"/>
      <c r="HGN218" s="272"/>
      <c r="HGO218" s="272"/>
      <c r="HGP218" s="272"/>
      <c r="HGQ218" s="272"/>
      <c r="HGR218" s="272"/>
      <c r="HGS218" s="272"/>
      <c r="HGT218" s="272"/>
      <c r="HGU218" s="272"/>
      <c r="HGV218" s="272"/>
      <c r="HGW218" s="272"/>
      <c r="HGX218" s="272"/>
      <c r="HGY218" s="272"/>
      <c r="HGZ218" s="272"/>
      <c r="HHA218" s="272"/>
      <c r="HQA218" s="272"/>
      <c r="HQB218" s="272"/>
      <c r="HQJ218" s="272"/>
      <c r="HQK218" s="272"/>
      <c r="HQL218" s="272"/>
      <c r="HQM218" s="272"/>
      <c r="HQN218" s="272"/>
      <c r="HQO218" s="272"/>
      <c r="HQP218" s="272"/>
      <c r="HQQ218" s="272"/>
      <c r="HQR218" s="272"/>
      <c r="HQS218" s="272"/>
      <c r="HQT218" s="272"/>
      <c r="HQU218" s="272"/>
      <c r="HQV218" s="272"/>
      <c r="HQW218" s="272"/>
      <c r="HZW218" s="272"/>
      <c r="HZX218" s="272"/>
      <c r="IAF218" s="272"/>
      <c r="IAG218" s="272"/>
      <c r="IAH218" s="272"/>
      <c r="IAI218" s="272"/>
      <c r="IAJ218" s="272"/>
      <c r="IAK218" s="272"/>
      <c r="IAL218" s="272"/>
      <c r="IAM218" s="272"/>
      <c r="IAN218" s="272"/>
      <c r="IAO218" s="272"/>
      <c r="IAP218" s="272"/>
      <c r="IAQ218" s="272"/>
      <c r="IAR218" s="272"/>
      <c r="IAS218" s="272"/>
      <c r="IJS218" s="272"/>
      <c r="IJT218" s="272"/>
      <c r="IKB218" s="272"/>
      <c r="IKC218" s="272"/>
      <c r="IKD218" s="272"/>
      <c r="IKE218" s="272"/>
      <c r="IKF218" s="272"/>
      <c r="IKG218" s="272"/>
      <c r="IKH218" s="272"/>
      <c r="IKI218" s="272"/>
      <c r="IKJ218" s="272"/>
      <c r="IKK218" s="272"/>
      <c r="IKL218" s="272"/>
      <c r="IKM218" s="272"/>
      <c r="IKN218" s="272"/>
      <c r="IKO218" s="272"/>
      <c r="ITO218" s="272"/>
      <c r="ITP218" s="272"/>
      <c r="ITX218" s="272"/>
      <c r="ITY218" s="272"/>
      <c r="ITZ218" s="272"/>
      <c r="IUA218" s="272"/>
      <c r="IUB218" s="272"/>
      <c r="IUC218" s="272"/>
      <c r="IUD218" s="272"/>
      <c r="IUE218" s="272"/>
      <c r="IUF218" s="272"/>
      <c r="IUG218" s="272"/>
      <c r="IUH218" s="272"/>
      <c r="IUI218" s="272"/>
      <c r="IUJ218" s="272"/>
      <c r="IUK218" s="272"/>
      <c r="JDK218" s="272"/>
      <c r="JDL218" s="272"/>
      <c r="JDT218" s="272"/>
      <c r="JDU218" s="272"/>
      <c r="JDV218" s="272"/>
      <c r="JDW218" s="272"/>
      <c r="JDX218" s="272"/>
      <c r="JDY218" s="272"/>
      <c r="JDZ218" s="272"/>
      <c r="JEA218" s="272"/>
      <c r="JEB218" s="272"/>
      <c r="JEC218" s="272"/>
      <c r="JED218" s="272"/>
      <c r="JEE218" s="272"/>
      <c r="JEF218" s="272"/>
      <c r="JEG218" s="272"/>
      <c r="JNG218" s="272"/>
      <c r="JNH218" s="272"/>
      <c r="JNP218" s="272"/>
      <c r="JNQ218" s="272"/>
      <c r="JNR218" s="272"/>
      <c r="JNS218" s="272"/>
      <c r="JNT218" s="272"/>
      <c r="JNU218" s="272"/>
      <c r="JNV218" s="272"/>
      <c r="JNW218" s="272"/>
      <c r="JNX218" s="272"/>
      <c r="JNY218" s="272"/>
      <c r="JNZ218" s="272"/>
      <c r="JOA218" s="272"/>
      <c r="JOB218" s="272"/>
      <c r="JOC218" s="272"/>
      <c r="JXC218" s="272"/>
      <c r="JXD218" s="272"/>
      <c r="JXL218" s="272"/>
      <c r="JXM218" s="272"/>
      <c r="JXN218" s="272"/>
      <c r="JXO218" s="272"/>
      <c r="JXP218" s="272"/>
      <c r="JXQ218" s="272"/>
      <c r="JXR218" s="272"/>
      <c r="JXS218" s="272"/>
      <c r="JXT218" s="272"/>
      <c r="JXU218" s="272"/>
      <c r="JXV218" s="272"/>
      <c r="JXW218" s="272"/>
      <c r="JXX218" s="272"/>
      <c r="JXY218" s="272"/>
      <c r="KGY218" s="272"/>
      <c r="KGZ218" s="272"/>
      <c r="KHH218" s="272"/>
      <c r="KHI218" s="272"/>
      <c r="KHJ218" s="272"/>
      <c r="KHK218" s="272"/>
      <c r="KHL218" s="272"/>
      <c r="KHM218" s="272"/>
      <c r="KHN218" s="272"/>
      <c r="KHO218" s="272"/>
      <c r="KHP218" s="272"/>
      <c r="KHQ218" s="272"/>
      <c r="KHR218" s="272"/>
      <c r="KHS218" s="272"/>
      <c r="KHT218" s="272"/>
      <c r="KHU218" s="272"/>
      <c r="KQU218" s="272"/>
      <c r="KQV218" s="272"/>
      <c r="KRD218" s="272"/>
      <c r="KRE218" s="272"/>
      <c r="KRF218" s="272"/>
      <c r="KRG218" s="272"/>
      <c r="KRH218" s="272"/>
      <c r="KRI218" s="272"/>
      <c r="KRJ218" s="272"/>
      <c r="KRK218" s="272"/>
      <c r="KRL218" s="272"/>
      <c r="KRM218" s="272"/>
      <c r="KRN218" s="272"/>
      <c r="KRO218" s="272"/>
      <c r="KRP218" s="272"/>
      <c r="KRQ218" s="272"/>
      <c r="LAQ218" s="272"/>
      <c r="LAR218" s="272"/>
      <c r="LAZ218" s="272"/>
      <c r="LBA218" s="272"/>
      <c r="LBB218" s="272"/>
      <c r="LBC218" s="272"/>
      <c r="LBD218" s="272"/>
      <c r="LBE218" s="272"/>
      <c r="LBF218" s="272"/>
      <c r="LBG218" s="272"/>
      <c r="LBH218" s="272"/>
      <c r="LBI218" s="272"/>
      <c r="LBJ218" s="272"/>
      <c r="LBK218" s="272"/>
      <c r="LBL218" s="272"/>
      <c r="LBM218" s="272"/>
      <c r="LKM218" s="272"/>
      <c r="LKN218" s="272"/>
      <c r="LKV218" s="272"/>
      <c r="LKW218" s="272"/>
      <c r="LKX218" s="272"/>
      <c r="LKY218" s="272"/>
      <c r="LKZ218" s="272"/>
      <c r="LLA218" s="272"/>
      <c r="LLB218" s="272"/>
      <c r="LLC218" s="272"/>
      <c r="LLD218" s="272"/>
      <c r="LLE218" s="272"/>
      <c r="LLF218" s="272"/>
      <c r="LLG218" s="272"/>
      <c r="LLH218" s="272"/>
      <c r="LLI218" s="272"/>
      <c r="LUI218" s="272"/>
      <c r="LUJ218" s="272"/>
      <c r="LUR218" s="272"/>
      <c r="LUS218" s="272"/>
      <c r="LUT218" s="272"/>
      <c r="LUU218" s="272"/>
      <c r="LUV218" s="272"/>
      <c r="LUW218" s="272"/>
      <c r="LUX218" s="272"/>
      <c r="LUY218" s="272"/>
      <c r="LUZ218" s="272"/>
      <c r="LVA218" s="272"/>
      <c r="LVB218" s="272"/>
      <c r="LVC218" s="272"/>
      <c r="LVD218" s="272"/>
      <c r="LVE218" s="272"/>
      <c r="MEE218" s="272"/>
      <c r="MEF218" s="272"/>
      <c r="MEN218" s="272"/>
      <c r="MEO218" s="272"/>
      <c r="MEP218" s="272"/>
      <c r="MEQ218" s="272"/>
      <c r="MER218" s="272"/>
      <c r="MES218" s="272"/>
      <c r="MET218" s="272"/>
      <c r="MEU218" s="272"/>
      <c r="MEV218" s="272"/>
      <c r="MEW218" s="272"/>
      <c r="MEX218" s="272"/>
      <c r="MEY218" s="272"/>
      <c r="MEZ218" s="272"/>
      <c r="MFA218" s="272"/>
      <c r="MOA218" s="272"/>
      <c r="MOB218" s="272"/>
      <c r="MOJ218" s="272"/>
      <c r="MOK218" s="272"/>
      <c r="MOL218" s="272"/>
      <c r="MOM218" s="272"/>
      <c r="MON218" s="272"/>
      <c r="MOO218" s="272"/>
      <c r="MOP218" s="272"/>
      <c r="MOQ218" s="272"/>
      <c r="MOR218" s="272"/>
      <c r="MOS218" s="272"/>
      <c r="MOT218" s="272"/>
      <c r="MOU218" s="272"/>
      <c r="MOV218" s="272"/>
      <c r="MOW218" s="272"/>
      <c r="MXW218" s="272"/>
      <c r="MXX218" s="272"/>
      <c r="MYF218" s="272"/>
      <c r="MYG218" s="272"/>
      <c r="MYH218" s="272"/>
      <c r="MYI218" s="272"/>
      <c r="MYJ218" s="272"/>
      <c r="MYK218" s="272"/>
      <c r="MYL218" s="272"/>
      <c r="MYM218" s="272"/>
      <c r="MYN218" s="272"/>
      <c r="MYO218" s="272"/>
      <c r="MYP218" s="272"/>
      <c r="MYQ218" s="272"/>
      <c r="MYR218" s="272"/>
      <c r="MYS218" s="272"/>
      <c r="NHS218" s="272"/>
      <c r="NHT218" s="272"/>
      <c r="NIB218" s="272"/>
      <c r="NIC218" s="272"/>
      <c r="NID218" s="272"/>
      <c r="NIE218" s="272"/>
      <c r="NIF218" s="272"/>
      <c r="NIG218" s="272"/>
      <c r="NIH218" s="272"/>
      <c r="NII218" s="272"/>
      <c r="NIJ218" s="272"/>
      <c r="NIK218" s="272"/>
      <c r="NIL218" s="272"/>
      <c r="NIM218" s="272"/>
      <c r="NIN218" s="272"/>
      <c r="NIO218" s="272"/>
      <c r="NRO218" s="272"/>
      <c r="NRP218" s="272"/>
      <c r="NRX218" s="272"/>
      <c r="NRY218" s="272"/>
      <c r="NRZ218" s="272"/>
      <c r="NSA218" s="272"/>
      <c r="NSB218" s="272"/>
      <c r="NSC218" s="272"/>
      <c r="NSD218" s="272"/>
      <c r="NSE218" s="272"/>
      <c r="NSF218" s="272"/>
      <c r="NSG218" s="272"/>
      <c r="NSH218" s="272"/>
      <c r="NSI218" s="272"/>
      <c r="NSJ218" s="272"/>
      <c r="NSK218" s="272"/>
      <c r="OBK218" s="272"/>
      <c r="OBL218" s="272"/>
      <c r="OBT218" s="272"/>
      <c r="OBU218" s="272"/>
      <c r="OBV218" s="272"/>
      <c r="OBW218" s="272"/>
      <c r="OBX218" s="272"/>
      <c r="OBY218" s="272"/>
      <c r="OBZ218" s="272"/>
      <c r="OCA218" s="272"/>
      <c r="OCB218" s="272"/>
      <c r="OCC218" s="272"/>
      <c r="OCD218" s="272"/>
      <c r="OCE218" s="272"/>
      <c r="OCF218" s="272"/>
      <c r="OCG218" s="272"/>
      <c r="OLG218" s="272"/>
      <c r="OLH218" s="272"/>
      <c r="OLP218" s="272"/>
      <c r="OLQ218" s="272"/>
      <c r="OLR218" s="272"/>
      <c r="OLS218" s="272"/>
      <c r="OLT218" s="272"/>
      <c r="OLU218" s="272"/>
      <c r="OLV218" s="272"/>
      <c r="OLW218" s="272"/>
      <c r="OLX218" s="272"/>
      <c r="OLY218" s="272"/>
      <c r="OLZ218" s="272"/>
      <c r="OMA218" s="272"/>
      <c r="OMB218" s="272"/>
      <c r="OMC218" s="272"/>
      <c r="OVC218" s="272"/>
      <c r="OVD218" s="272"/>
      <c r="OVL218" s="272"/>
      <c r="OVM218" s="272"/>
      <c r="OVN218" s="272"/>
      <c r="OVO218" s="272"/>
      <c r="OVP218" s="272"/>
      <c r="OVQ218" s="272"/>
      <c r="OVR218" s="272"/>
      <c r="OVS218" s="272"/>
      <c r="OVT218" s="272"/>
      <c r="OVU218" s="272"/>
      <c r="OVV218" s="272"/>
      <c r="OVW218" s="272"/>
      <c r="OVX218" s="272"/>
      <c r="OVY218" s="272"/>
      <c r="PEY218" s="272"/>
      <c r="PEZ218" s="272"/>
      <c r="PFH218" s="272"/>
      <c r="PFI218" s="272"/>
      <c r="PFJ218" s="272"/>
      <c r="PFK218" s="272"/>
      <c r="PFL218" s="272"/>
      <c r="PFM218" s="272"/>
      <c r="PFN218" s="272"/>
      <c r="PFO218" s="272"/>
      <c r="PFP218" s="272"/>
      <c r="PFQ218" s="272"/>
      <c r="PFR218" s="272"/>
      <c r="PFS218" s="272"/>
      <c r="PFT218" s="272"/>
      <c r="PFU218" s="272"/>
      <c r="POU218" s="272"/>
      <c r="POV218" s="272"/>
      <c r="PPD218" s="272"/>
      <c r="PPE218" s="272"/>
      <c r="PPF218" s="272"/>
      <c r="PPG218" s="272"/>
      <c r="PPH218" s="272"/>
      <c r="PPI218" s="272"/>
      <c r="PPJ218" s="272"/>
      <c r="PPK218" s="272"/>
      <c r="PPL218" s="272"/>
      <c r="PPM218" s="272"/>
      <c r="PPN218" s="272"/>
      <c r="PPO218" s="272"/>
      <c r="PPP218" s="272"/>
      <c r="PPQ218" s="272"/>
      <c r="PYQ218" s="272"/>
      <c r="PYR218" s="272"/>
      <c r="PYZ218" s="272"/>
      <c r="PZA218" s="272"/>
      <c r="PZB218" s="272"/>
      <c r="PZC218" s="272"/>
      <c r="PZD218" s="272"/>
      <c r="PZE218" s="272"/>
      <c r="PZF218" s="272"/>
      <c r="PZG218" s="272"/>
      <c r="PZH218" s="272"/>
      <c r="PZI218" s="272"/>
      <c r="PZJ218" s="272"/>
      <c r="PZK218" s="272"/>
      <c r="PZL218" s="272"/>
      <c r="PZM218" s="272"/>
      <c r="QIM218" s="272"/>
      <c r="QIN218" s="272"/>
      <c r="QIV218" s="272"/>
      <c r="QIW218" s="272"/>
      <c r="QIX218" s="272"/>
      <c r="QIY218" s="272"/>
      <c r="QIZ218" s="272"/>
      <c r="QJA218" s="272"/>
      <c r="QJB218" s="272"/>
      <c r="QJC218" s="272"/>
      <c r="QJD218" s="272"/>
      <c r="QJE218" s="272"/>
      <c r="QJF218" s="272"/>
      <c r="QJG218" s="272"/>
      <c r="QJH218" s="272"/>
      <c r="QJI218" s="272"/>
      <c r="QSI218" s="272"/>
      <c r="QSJ218" s="272"/>
      <c r="QSR218" s="272"/>
      <c r="QSS218" s="272"/>
      <c r="QST218" s="272"/>
      <c r="QSU218" s="272"/>
      <c r="QSV218" s="272"/>
      <c r="QSW218" s="272"/>
      <c r="QSX218" s="272"/>
      <c r="QSY218" s="272"/>
      <c r="QSZ218" s="272"/>
      <c r="QTA218" s="272"/>
      <c r="QTB218" s="272"/>
      <c r="QTC218" s="272"/>
      <c r="QTD218" s="272"/>
      <c r="QTE218" s="272"/>
      <c r="RCE218" s="272"/>
      <c r="RCF218" s="272"/>
      <c r="RCN218" s="272"/>
      <c r="RCO218" s="272"/>
      <c r="RCP218" s="272"/>
      <c r="RCQ218" s="272"/>
      <c r="RCR218" s="272"/>
      <c r="RCS218" s="272"/>
      <c r="RCT218" s="272"/>
      <c r="RCU218" s="272"/>
      <c r="RCV218" s="272"/>
      <c r="RCW218" s="272"/>
      <c r="RCX218" s="272"/>
      <c r="RCY218" s="272"/>
      <c r="RCZ218" s="272"/>
      <c r="RDA218" s="272"/>
      <c r="RMA218" s="272"/>
      <c r="RMB218" s="272"/>
      <c r="RMJ218" s="272"/>
      <c r="RMK218" s="272"/>
      <c r="RML218" s="272"/>
      <c r="RMM218" s="272"/>
      <c r="RMN218" s="272"/>
      <c r="RMO218" s="272"/>
      <c r="RMP218" s="272"/>
      <c r="RMQ218" s="272"/>
      <c r="RMR218" s="272"/>
      <c r="RMS218" s="272"/>
      <c r="RMT218" s="272"/>
      <c r="RMU218" s="272"/>
      <c r="RMV218" s="272"/>
      <c r="RMW218" s="272"/>
      <c r="RVW218" s="272"/>
      <c r="RVX218" s="272"/>
      <c r="RWF218" s="272"/>
      <c r="RWG218" s="272"/>
      <c r="RWH218" s="272"/>
      <c r="RWI218" s="272"/>
      <c r="RWJ218" s="272"/>
      <c r="RWK218" s="272"/>
      <c r="RWL218" s="272"/>
      <c r="RWM218" s="272"/>
      <c r="RWN218" s="272"/>
      <c r="RWO218" s="272"/>
      <c r="RWP218" s="272"/>
      <c r="RWQ218" s="272"/>
      <c r="RWR218" s="272"/>
      <c r="RWS218" s="272"/>
      <c r="SFS218" s="272"/>
      <c r="SFT218" s="272"/>
      <c r="SGB218" s="272"/>
      <c r="SGC218" s="272"/>
      <c r="SGD218" s="272"/>
      <c r="SGE218" s="272"/>
      <c r="SGF218" s="272"/>
      <c r="SGG218" s="272"/>
      <c r="SGH218" s="272"/>
      <c r="SGI218" s="272"/>
      <c r="SGJ218" s="272"/>
      <c r="SGK218" s="272"/>
      <c r="SGL218" s="272"/>
      <c r="SGM218" s="272"/>
      <c r="SGN218" s="272"/>
      <c r="SGO218" s="272"/>
      <c r="SPO218" s="272"/>
      <c r="SPP218" s="272"/>
      <c r="SPX218" s="272"/>
      <c r="SPY218" s="272"/>
      <c r="SPZ218" s="272"/>
      <c r="SQA218" s="272"/>
      <c r="SQB218" s="272"/>
      <c r="SQC218" s="272"/>
      <c r="SQD218" s="272"/>
      <c r="SQE218" s="272"/>
      <c r="SQF218" s="272"/>
      <c r="SQG218" s="272"/>
      <c r="SQH218" s="272"/>
      <c r="SQI218" s="272"/>
      <c r="SQJ218" s="272"/>
      <c r="SQK218" s="272"/>
      <c r="SZK218" s="272"/>
      <c r="SZL218" s="272"/>
      <c r="SZT218" s="272"/>
      <c r="SZU218" s="272"/>
      <c r="SZV218" s="272"/>
      <c r="SZW218" s="272"/>
      <c r="SZX218" s="272"/>
      <c r="SZY218" s="272"/>
      <c r="SZZ218" s="272"/>
      <c r="TAA218" s="272"/>
      <c r="TAB218" s="272"/>
      <c r="TAC218" s="272"/>
      <c r="TAD218" s="272"/>
      <c r="TAE218" s="272"/>
      <c r="TAF218" s="272"/>
      <c r="TAG218" s="272"/>
      <c r="TJG218" s="272"/>
      <c r="TJH218" s="272"/>
      <c r="TJP218" s="272"/>
      <c r="TJQ218" s="272"/>
      <c r="TJR218" s="272"/>
      <c r="TJS218" s="272"/>
      <c r="TJT218" s="272"/>
      <c r="TJU218" s="272"/>
      <c r="TJV218" s="272"/>
      <c r="TJW218" s="272"/>
      <c r="TJX218" s="272"/>
      <c r="TJY218" s="272"/>
      <c r="TJZ218" s="272"/>
      <c r="TKA218" s="272"/>
      <c r="TKB218" s="272"/>
      <c r="TKC218" s="272"/>
      <c r="TTC218" s="272"/>
      <c r="TTD218" s="272"/>
      <c r="TTL218" s="272"/>
      <c r="TTM218" s="272"/>
      <c r="TTN218" s="272"/>
      <c r="TTO218" s="272"/>
      <c r="TTP218" s="272"/>
      <c r="TTQ218" s="272"/>
      <c r="TTR218" s="272"/>
      <c r="TTS218" s="272"/>
      <c r="TTT218" s="272"/>
      <c r="TTU218" s="272"/>
      <c r="TTV218" s="272"/>
      <c r="TTW218" s="272"/>
      <c r="TTX218" s="272"/>
      <c r="TTY218" s="272"/>
      <c r="UCY218" s="272"/>
      <c r="UCZ218" s="272"/>
      <c r="UDH218" s="272"/>
      <c r="UDI218" s="272"/>
      <c r="UDJ218" s="272"/>
      <c r="UDK218" s="272"/>
      <c r="UDL218" s="272"/>
      <c r="UDM218" s="272"/>
      <c r="UDN218" s="272"/>
      <c r="UDO218" s="272"/>
      <c r="UDP218" s="272"/>
      <c r="UDQ218" s="272"/>
      <c r="UDR218" s="272"/>
      <c r="UDS218" s="272"/>
      <c r="UDT218" s="272"/>
      <c r="UDU218" s="272"/>
      <c r="UMU218" s="272"/>
      <c r="UMV218" s="272"/>
      <c r="UND218" s="272"/>
      <c r="UNE218" s="272"/>
      <c r="UNF218" s="272"/>
      <c r="UNG218" s="272"/>
      <c r="UNH218" s="272"/>
      <c r="UNI218" s="272"/>
      <c r="UNJ218" s="272"/>
      <c r="UNK218" s="272"/>
      <c r="UNL218" s="272"/>
      <c r="UNM218" s="272"/>
      <c r="UNN218" s="272"/>
      <c r="UNO218" s="272"/>
      <c r="UNP218" s="272"/>
      <c r="UNQ218" s="272"/>
      <c r="UWQ218" s="272"/>
      <c r="UWR218" s="272"/>
      <c r="UWZ218" s="272"/>
      <c r="UXA218" s="272"/>
      <c r="UXB218" s="272"/>
      <c r="UXC218" s="272"/>
      <c r="UXD218" s="272"/>
      <c r="UXE218" s="272"/>
      <c r="UXF218" s="272"/>
      <c r="UXG218" s="272"/>
      <c r="UXH218" s="272"/>
      <c r="UXI218" s="272"/>
      <c r="UXJ218" s="272"/>
      <c r="UXK218" s="272"/>
      <c r="UXL218" s="272"/>
      <c r="UXM218" s="272"/>
      <c r="VGM218" s="272"/>
      <c r="VGN218" s="272"/>
      <c r="VGV218" s="272"/>
      <c r="VGW218" s="272"/>
      <c r="VGX218" s="272"/>
      <c r="VGY218" s="272"/>
      <c r="VGZ218" s="272"/>
      <c r="VHA218" s="272"/>
      <c r="VHB218" s="272"/>
      <c r="VHC218" s="272"/>
      <c r="VHD218" s="272"/>
      <c r="VHE218" s="272"/>
      <c r="VHF218" s="272"/>
      <c r="VHG218" s="272"/>
      <c r="VHH218" s="272"/>
      <c r="VHI218" s="272"/>
      <c r="VQI218" s="272"/>
      <c r="VQJ218" s="272"/>
      <c r="VQR218" s="272"/>
      <c r="VQS218" s="272"/>
      <c r="VQT218" s="272"/>
      <c r="VQU218" s="272"/>
      <c r="VQV218" s="272"/>
      <c r="VQW218" s="272"/>
      <c r="VQX218" s="272"/>
      <c r="VQY218" s="272"/>
      <c r="VQZ218" s="272"/>
      <c r="VRA218" s="272"/>
      <c r="VRB218" s="272"/>
      <c r="VRC218" s="272"/>
      <c r="VRD218" s="272"/>
      <c r="VRE218" s="272"/>
      <c r="WAE218" s="272"/>
      <c r="WAF218" s="272"/>
      <c r="WAN218" s="272"/>
      <c r="WAO218" s="272"/>
      <c r="WAP218" s="272"/>
      <c r="WAQ218" s="272"/>
      <c r="WAR218" s="272"/>
      <c r="WAS218" s="272"/>
      <c r="WAT218" s="272"/>
      <c r="WAU218" s="272"/>
      <c r="WAV218" s="272"/>
      <c r="WAW218" s="272"/>
      <c r="WAX218" s="272"/>
      <c r="WAY218" s="272"/>
      <c r="WAZ218" s="272"/>
      <c r="WBA218" s="272"/>
      <c r="WKA218" s="272"/>
      <c r="WKB218" s="272"/>
      <c r="WKJ218" s="272"/>
      <c r="WKK218" s="272"/>
      <c r="WKL218" s="272"/>
      <c r="WKM218" s="272"/>
      <c r="WKN218" s="272"/>
      <c r="WKO218" s="272"/>
      <c r="WKP218" s="272"/>
      <c r="WKQ218" s="272"/>
      <c r="WKR218" s="272"/>
      <c r="WKS218" s="272"/>
      <c r="WKT218" s="272"/>
      <c r="WKU218" s="272"/>
      <c r="WKV218" s="272"/>
      <c r="WKW218" s="272"/>
      <c r="WTW218" s="272"/>
      <c r="WTX218" s="272"/>
      <c r="WUF218" s="272"/>
      <c r="WUG218" s="272"/>
      <c r="WUH218" s="272"/>
      <c r="WUI218" s="272"/>
      <c r="WUJ218" s="272"/>
      <c r="WUK218" s="272"/>
      <c r="WUL218" s="272"/>
      <c r="WUM218" s="272"/>
      <c r="WUN218" s="272"/>
      <c r="WUO218" s="272"/>
      <c r="WUP218" s="272"/>
      <c r="WUQ218" s="272"/>
      <c r="WUR218" s="272"/>
      <c r="WUS218" s="272"/>
    </row>
    <row r="219" spans="1:1009 1243:2033 2267:3057 3291:4081 4315:5105 5339:6129 6363:7153 7387:8177 8411:9201 9435:10225 10459:11249 11483:12273 12507:13297 13531:14321 14555:15345 15579:16113" s="99" customFormat="1" ht="21.6" hidden="1" customHeight="1" x14ac:dyDescent="0.25">
      <c r="A219" s="50" t="s">
        <v>214</v>
      </c>
      <c r="B219" s="176" t="s">
        <v>206</v>
      </c>
      <c r="C219" s="70">
        <v>0</v>
      </c>
      <c r="D219" s="97">
        <v>4283.8339999999998</v>
      </c>
      <c r="E219" s="68">
        <v>4042.114</v>
      </c>
      <c r="F219" s="68">
        <v>241.72</v>
      </c>
      <c r="G219" s="231">
        <v>0</v>
      </c>
      <c r="H219" s="129">
        <v>0</v>
      </c>
      <c r="I219" s="153">
        <f t="shared" si="10"/>
        <v>0</v>
      </c>
      <c r="J219" s="148">
        <f t="shared" ref="J219:M219" si="17">J220+J226</f>
        <v>0</v>
      </c>
      <c r="K219" s="148">
        <f t="shared" si="17"/>
        <v>0</v>
      </c>
      <c r="L219" s="148">
        <f t="shared" si="17"/>
        <v>0</v>
      </c>
      <c r="M219" s="148">
        <f t="shared" si="17"/>
        <v>0</v>
      </c>
      <c r="N219" s="70"/>
      <c r="HK219" s="175"/>
      <c r="HL219" s="175"/>
      <c r="HT219" s="175"/>
      <c r="HU219" s="175"/>
      <c r="HV219" s="175"/>
      <c r="HW219" s="175"/>
      <c r="HX219" s="175"/>
      <c r="HY219" s="175"/>
      <c r="HZ219" s="175"/>
      <c r="IA219" s="175"/>
      <c r="IB219" s="175"/>
      <c r="IC219" s="175"/>
      <c r="ID219" s="175"/>
      <c r="IE219" s="175"/>
      <c r="IF219" s="175"/>
      <c r="IG219" s="175"/>
      <c r="RG219" s="175"/>
      <c r="RH219" s="175"/>
      <c r="RP219" s="175"/>
      <c r="RQ219" s="175"/>
      <c r="RR219" s="175"/>
      <c r="RS219" s="175"/>
      <c r="RT219" s="175"/>
      <c r="RU219" s="175"/>
      <c r="RV219" s="175"/>
      <c r="RW219" s="175"/>
      <c r="RX219" s="175"/>
      <c r="RY219" s="175"/>
      <c r="RZ219" s="175"/>
      <c r="SA219" s="175"/>
      <c r="SB219" s="175"/>
      <c r="SC219" s="175"/>
      <c r="ABC219" s="175"/>
      <c r="ABD219" s="175"/>
      <c r="ABL219" s="175"/>
      <c r="ABM219" s="175"/>
      <c r="ABN219" s="175"/>
      <c r="ABO219" s="175"/>
      <c r="ABP219" s="175"/>
      <c r="ABQ219" s="175"/>
      <c r="ABR219" s="175"/>
      <c r="ABS219" s="175"/>
      <c r="ABT219" s="175"/>
      <c r="ABU219" s="175"/>
      <c r="ABV219" s="175"/>
      <c r="ABW219" s="175"/>
      <c r="ABX219" s="175"/>
      <c r="ABY219" s="175"/>
      <c r="AKY219" s="175"/>
      <c r="AKZ219" s="175"/>
      <c r="ALH219" s="175"/>
      <c r="ALI219" s="175"/>
      <c r="ALJ219" s="175"/>
      <c r="ALK219" s="175"/>
      <c r="ALL219" s="175"/>
      <c r="ALM219" s="175"/>
      <c r="ALN219" s="175"/>
      <c r="ALO219" s="175"/>
      <c r="ALP219" s="175"/>
      <c r="ALQ219" s="175"/>
      <c r="ALR219" s="175"/>
      <c r="ALS219" s="175"/>
      <c r="ALT219" s="175"/>
      <c r="ALU219" s="175"/>
      <c r="AUU219" s="175"/>
      <c r="AUV219" s="175"/>
      <c r="AVD219" s="175"/>
      <c r="AVE219" s="175"/>
      <c r="AVF219" s="175"/>
      <c r="AVG219" s="175"/>
      <c r="AVH219" s="175"/>
      <c r="AVI219" s="175"/>
      <c r="AVJ219" s="175"/>
      <c r="AVK219" s="175"/>
      <c r="AVL219" s="175"/>
      <c r="AVM219" s="175"/>
      <c r="AVN219" s="175"/>
      <c r="AVO219" s="175"/>
      <c r="AVP219" s="175"/>
      <c r="AVQ219" s="175"/>
      <c r="BEQ219" s="175"/>
      <c r="BER219" s="175"/>
      <c r="BEZ219" s="175"/>
      <c r="BFA219" s="175"/>
      <c r="BFB219" s="175"/>
      <c r="BFC219" s="175"/>
      <c r="BFD219" s="175"/>
      <c r="BFE219" s="175"/>
      <c r="BFF219" s="175"/>
      <c r="BFG219" s="175"/>
      <c r="BFH219" s="175"/>
      <c r="BFI219" s="175"/>
      <c r="BFJ219" s="175"/>
      <c r="BFK219" s="175"/>
      <c r="BFL219" s="175"/>
      <c r="BFM219" s="175"/>
      <c r="BOM219" s="175"/>
      <c r="BON219" s="175"/>
      <c r="BOV219" s="175"/>
      <c r="BOW219" s="175"/>
      <c r="BOX219" s="175"/>
      <c r="BOY219" s="175"/>
      <c r="BOZ219" s="175"/>
      <c r="BPA219" s="175"/>
      <c r="BPB219" s="175"/>
      <c r="BPC219" s="175"/>
      <c r="BPD219" s="175"/>
      <c r="BPE219" s="175"/>
      <c r="BPF219" s="175"/>
      <c r="BPG219" s="175"/>
      <c r="BPH219" s="175"/>
      <c r="BPI219" s="175"/>
      <c r="BYI219" s="175"/>
      <c r="BYJ219" s="175"/>
      <c r="BYR219" s="175"/>
      <c r="BYS219" s="175"/>
      <c r="BYT219" s="175"/>
      <c r="BYU219" s="175"/>
      <c r="BYV219" s="175"/>
      <c r="BYW219" s="175"/>
      <c r="BYX219" s="175"/>
      <c r="BYY219" s="175"/>
      <c r="BYZ219" s="175"/>
      <c r="BZA219" s="175"/>
      <c r="BZB219" s="175"/>
      <c r="BZC219" s="175"/>
      <c r="BZD219" s="175"/>
      <c r="BZE219" s="175"/>
      <c r="CIE219" s="175"/>
      <c r="CIF219" s="175"/>
      <c r="CIN219" s="175"/>
      <c r="CIO219" s="175"/>
      <c r="CIP219" s="175"/>
      <c r="CIQ219" s="175"/>
      <c r="CIR219" s="175"/>
      <c r="CIS219" s="175"/>
      <c r="CIT219" s="175"/>
      <c r="CIU219" s="175"/>
      <c r="CIV219" s="175"/>
      <c r="CIW219" s="175"/>
      <c r="CIX219" s="175"/>
      <c r="CIY219" s="175"/>
      <c r="CIZ219" s="175"/>
      <c r="CJA219" s="175"/>
      <c r="CSA219" s="175"/>
      <c r="CSB219" s="175"/>
      <c r="CSJ219" s="175"/>
      <c r="CSK219" s="175"/>
      <c r="CSL219" s="175"/>
      <c r="CSM219" s="175"/>
      <c r="CSN219" s="175"/>
      <c r="CSO219" s="175"/>
      <c r="CSP219" s="175"/>
      <c r="CSQ219" s="175"/>
      <c r="CSR219" s="175"/>
      <c r="CSS219" s="175"/>
      <c r="CST219" s="175"/>
      <c r="CSU219" s="175"/>
      <c r="CSV219" s="175"/>
      <c r="CSW219" s="175"/>
      <c r="DBW219" s="175"/>
      <c r="DBX219" s="175"/>
      <c r="DCF219" s="175"/>
      <c r="DCG219" s="175"/>
      <c r="DCH219" s="175"/>
      <c r="DCI219" s="175"/>
      <c r="DCJ219" s="175"/>
      <c r="DCK219" s="175"/>
      <c r="DCL219" s="175"/>
      <c r="DCM219" s="175"/>
      <c r="DCN219" s="175"/>
      <c r="DCO219" s="175"/>
      <c r="DCP219" s="175"/>
      <c r="DCQ219" s="175"/>
      <c r="DCR219" s="175"/>
      <c r="DCS219" s="175"/>
      <c r="DLS219" s="175"/>
      <c r="DLT219" s="175"/>
      <c r="DMB219" s="175"/>
      <c r="DMC219" s="175"/>
      <c r="DMD219" s="175"/>
      <c r="DME219" s="175"/>
      <c r="DMF219" s="175"/>
      <c r="DMG219" s="175"/>
      <c r="DMH219" s="175"/>
      <c r="DMI219" s="175"/>
      <c r="DMJ219" s="175"/>
      <c r="DMK219" s="175"/>
      <c r="DML219" s="175"/>
      <c r="DMM219" s="175"/>
      <c r="DMN219" s="175"/>
      <c r="DMO219" s="175"/>
      <c r="DVO219" s="175"/>
      <c r="DVP219" s="175"/>
      <c r="DVX219" s="175"/>
      <c r="DVY219" s="175"/>
      <c r="DVZ219" s="175"/>
      <c r="DWA219" s="175"/>
      <c r="DWB219" s="175"/>
      <c r="DWC219" s="175"/>
      <c r="DWD219" s="175"/>
      <c r="DWE219" s="175"/>
      <c r="DWF219" s="175"/>
      <c r="DWG219" s="175"/>
      <c r="DWH219" s="175"/>
      <c r="DWI219" s="175"/>
      <c r="DWJ219" s="175"/>
      <c r="DWK219" s="175"/>
      <c r="EFK219" s="175"/>
      <c r="EFL219" s="175"/>
      <c r="EFT219" s="175"/>
      <c r="EFU219" s="175"/>
      <c r="EFV219" s="175"/>
      <c r="EFW219" s="175"/>
      <c r="EFX219" s="175"/>
      <c r="EFY219" s="175"/>
      <c r="EFZ219" s="175"/>
      <c r="EGA219" s="175"/>
      <c r="EGB219" s="175"/>
      <c r="EGC219" s="175"/>
      <c r="EGD219" s="175"/>
      <c r="EGE219" s="175"/>
      <c r="EGF219" s="175"/>
      <c r="EGG219" s="175"/>
      <c r="EPG219" s="175"/>
      <c r="EPH219" s="175"/>
      <c r="EPP219" s="175"/>
      <c r="EPQ219" s="175"/>
      <c r="EPR219" s="175"/>
      <c r="EPS219" s="175"/>
      <c r="EPT219" s="175"/>
      <c r="EPU219" s="175"/>
      <c r="EPV219" s="175"/>
      <c r="EPW219" s="175"/>
      <c r="EPX219" s="175"/>
      <c r="EPY219" s="175"/>
      <c r="EPZ219" s="175"/>
      <c r="EQA219" s="175"/>
      <c r="EQB219" s="175"/>
      <c r="EQC219" s="175"/>
      <c r="EZC219" s="175"/>
      <c r="EZD219" s="175"/>
      <c r="EZL219" s="175"/>
      <c r="EZM219" s="175"/>
      <c r="EZN219" s="175"/>
      <c r="EZO219" s="175"/>
      <c r="EZP219" s="175"/>
      <c r="EZQ219" s="175"/>
      <c r="EZR219" s="175"/>
      <c r="EZS219" s="175"/>
      <c r="EZT219" s="175"/>
      <c r="EZU219" s="175"/>
      <c r="EZV219" s="175"/>
      <c r="EZW219" s="175"/>
      <c r="EZX219" s="175"/>
      <c r="EZY219" s="175"/>
      <c r="FIY219" s="175"/>
      <c r="FIZ219" s="175"/>
      <c r="FJH219" s="175"/>
      <c r="FJI219" s="175"/>
      <c r="FJJ219" s="175"/>
      <c r="FJK219" s="175"/>
      <c r="FJL219" s="175"/>
      <c r="FJM219" s="175"/>
      <c r="FJN219" s="175"/>
      <c r="FJO219" s="175"/>
      <c r="FJP219" s="175"/>
      <c r="FJQ219" s="175"/>
      <c r="FJR219" s="175"/>
      <c r="FJS219" s="175"/>
      <c r="FJT219" s="175"/>
      <c r="FJU219" s="175"/>
      <c r="FSU219" s="175"/>
      <c r="FSV219" s="175"/>
      <c r="FTD219" s="175"/>
      <c r="FTE219" s="175"/>
      <c r="FTF219" s="175"/>
      <c r="FTG219" s="175"/>
      <c r="FTH219" s="175"/>
      <c r="FTI219" s="175"/>
      <c r="FTJ219" s="175"/>
      <c r="FTK219" s="175"/>
      <c r="FTL219" s="175"/>
      <c r="FTM219" s="175"/>
      <c r="FTN219" s="175"/>
      <c r="FTO219" s="175"/>
      <c r="FTP219" s="175"/>
      <c r="FTQ219" s="175"/>
      <c r="GCQ219" s="175"/>
      <c r="GCR219" s="175"/>
      <c r="GCZ219" s="175"/>
      <c r="GDA219" s="175"/>
      <c r="GDB219" s="175"/>
      <c r="GDC219" s="175"/>
      <c r="GDD219" s="175"/>
      <c r="GDE219" s="175"/>
      <c r="GDF219" s="175"/>
      <c r="GDG219" s="175"/>
      <c r="GDH219" s="175"/>
      <c r="GDI219" s="175"/>
      <c r="GDJ219" s="175"/>
      <c r="GDK219" s="175"/>
      <c r="GDL219" s="175"/>
      <c r="GDM219" s="175"/>
      <c r="GMM219" s="175"/>
      <c r="GMN219" s="175"/>
      <c r="GMV219" s="175"/>
      <c r="GMW219" s="175"/>
      <c r="GMX219" s="175"/>
      <c r="GMY219" s="175"/>
      <c r="GMZ219" s="175"/>
      <c r="GNA219" s="175"/>
      <c r="GNB219" s="175"/>
      <c r="GNC219" s="175"/>
      <c r="GND219" s="175"/>
      <c r="GNE219" s="175"/>
      <c r="GNF219" s="175"/>
      <c r="GNG219" s="175"/>
      <c r="GNH219" s="175"/>
      <c r="GNI219" s="175"/>
      <c r="GWI219" s="175"/>
      <c r="GWJ219" s="175"/>
      <c r="GWR219" s="175"/>
      <c r="GWS219" s="175"/>
      <c r="GWT219" s="175"/>
      <c r="GWU219" s="175"/>
      <c r="GWV219" s="175"/>
      <c r="GWW219" s="175"/>
      <c r="GWX219" s="175"/>
      <c r="GWY219" s="175"/>
      <c r="GWZ219" s="175"/>
      <c r="GXA219" s="175"/>
      <c r="GXB219" s="175"/>
      <c r="GXC219" s="175"/>
      <c r="GXD219" s="175"/>
      <c r="GXE219" s="175"/>
      <c r="HGE219" s="175"/>
      <c r="HGF219" s="175"/>
      <c r="HGN219" s="175"/>
      <c r="HGO219" s="175"/>
      <c r="HGP219" s="175"/>
      <c r="HGQ219" s="175"/>
      <c r="HGR219" s="175"/>
      <c r="HGS219" s="175"/>
      <c r="HGT219" s="175"/>
      <c r="HGU219" s="175"/>
      <c r="HGV219" s="175"/>
      <c r="HGW219" s="175"/>
      <c r="HGX219" s="175"/>
      <c r="HGY219" s="175"/>
      <c r="HGZ219" s="175"/>
      <c r="HHA219" s="175"/>
      <c r="HQA219" s="175"/>
      <c r="HQB219" s="175"/>
      <c r="HQJ219" s="175"/>
      <c r="HQK219" s="175"/>
      <c r="HQL219" s="175"/>
      <c r="HQM219" s="175"/>
      <c r="HQN219" s="175"/>
      <c r="HQO219" s="175"/>
      <c r="HQP219" s="175"/>
      <c r="HQQ219" s="175"/>
      <c r="HQR219" s="175"/>
      <c r="HQS219" s="175"/>
      <c r="HQT219" s="175"/>
      <c r="HQU219" s="175"/>
      <c r="HQV219" s="175"/>
      <c r="HQW219" s="175"/>
      <c r="HZW219" s="175"/>
      <c r="HZX219" s="175"/>
      <c r="IAF219" s="175"/>
      <c r="IAG219" s="175"/>
      <c r="IAH219" s="175"/>
      <c r="IAI219" s="175"/>
      <c r="IAJ219" s="175"/>
      <c r="IAK219" s="175"/>
      <c r="IAL219" s="175"/>
      <c r="IAM219" s="175"/>
      <c r="IAN219" s="175"/>
      <c r="IAO219" s="175"/>
      <c r="IAP219" s="175"/>
      <c r="IAQ219" s="175"/>
      <c r="IAR219" s="175"/>
      <c r="IAS219" s="175"/>
      <c r="IJS219" s="175"/>
      <c r="IJT219" s="175"/>
      <c r="IKB219" s="175"/>
      <c r="IKC219" s="175"/>
      <c r="IKD219" s="175"/>
      <c r="IKE219" s="175"/>
      <c r="IKF219" s="175"/>
      <c r="IKG219" s="175"/>
      <c r="IKH219" s="175"/>
      <c r="IKI219" s="175"/>
      <c r="IKJ219" s="175"/>
      <c r="IKK219" s="175"/>
      <c r="IKL219" s="175"/>
      <c r="IKM219" s="175"/>
      <c r="IKN219" s="175"/>
      <c r="IKO219" s="175"/>
      <c r="ITO219" s="175"/>
      <c r="ITP219" s="175"/>
      <c r="ITX219" s="175"/>
      <c r="ITY219" s="175"/>
      <c r="ITZ219" s="175"/>
      <c r="IUA219" s="175"/>
      <c r="IUB219" s="175"/>
      <c r="IUC219" s="175"/>
      <c r="IUD219" s="175"/>
      <c r="IUE219" s="175"/>
      <c r="IUF219" s="175"/>
      <c r="IUG219" s="175"/>
      <c r="IUH219" s="175"/>
      <c r="IUI219" s="175"/>
      <c r="IUJ219" s="175"/>
      <c r="IUK219" s="175"/>
      <c r="JDK219" s="175"/>
      <c r="JDL219" s="175"/>
      <c r="JDT219" s="175"/>
      <c r="JDU219" s="175"/>
      <c r="JDV219" s="175"/>
      <c r="JDW219" s="175"/>
      <c r="JDX219" s="175"/>
      <c r="JDY219" s="175"/>
      <c r="JDZ219" s="175"/>
      <c r="JEA219" s="175"/>
      <c r="JEB219" s="175"/>
      <c r="JEC219" s="175"/>
      <c r="JED219" s="175"/>
      <c r="JEE219" s="175"/>
      <c r="JEF219" s="175"/>
      <c r="JEG219" s="175"/>
      <c r="JNG219" s="175"/>
      <c r="JNH219" s="175"/>
      <c r="JNP219" s="175"/>
      <c r="JNQ219" s="175"/>
      <c r="JNR219" s="175"/>
      <c r="JNS219" s="175"/>
      <c r="JNT219" s="175"/>
      <c r="JNU219" s="175"/>
      <c r="JNV219" s="175"/>
      <c r="JNW219" s="175"/>
      <c r="JNX219" s="175"/>
      <c r="JNY219" s="175"/>
      <c r="JNZ219" s="175"/>
      <c r="JOA219" s="175"/>
      <c r="JOB219" s="175"/>
      <c r="JOC219" s="175"/>
      <c r="JXC219" s="175"/>
      <c r="JXD219" s="175"/>
      <c r="JXL219" s="175"/>
      <c r="JXM219" s="175"/>
      <c r="JXN219" s="175"/>
      <c r="JXO219" s="175"/>
      <c r="JXP219" s="175"/>
      <c r="JXQ219" s="175"/>
      <c r="JXR219" s="175"/>
      <c r="JXS219" s="175"/>
      <c r="JXT219" s="175"/>
      <c r="JXU219" s="175"/>
      <c r="JXV219" s="175"/>
      <c r="JXW219" s="175"/>
      <c r="JXX219" s="175"/>
      <c r="JXY219" s="175"/>
      <c r="KGY219" s="175"/>
      <c r="KGZ219" s="175"/>
      <c r="KHH219" s="175"/>
      <c r="KHI219" s="175"/>
      <c r="KHJ219" s="175"/>
      <c r="KHK219" s="175"/>
      <c r="KHL219" s="175"/>
      <c r="KHM219" s="175"/>
      <c r="KHN219" s="175"/>
      <c r="KHO219" s="175"/>
      <c r="KHP219" s="175"/>
      <c r="KHQ219" s="175"/>
      <c r="KHR219" s="175"/>
      <c r="KHS219" s="175"/>
      <c r="KHT219" s="175"/>
      <c r="KHU219" s="175"/>
      <c r="KQU219" s="175"/>
      <c r="KQV219" s="175"/>
      <c r="KRD219" s="175"/>
      <c r="KRE219" s="175"/>
      <c r="KRF219" s="175"/>
      <c r="KRG219" s="175"/>
      <c r="KRH219" s="175"/>
      <c r="KRI219" s="175"/>
      <c r="KRJ219" s="175"/>
      <c r="KRK219" s="175"/>
      <c r="KRL219" s="175"/>
      <c r="KRM219" s="175"/>
      <c r="KRN219" s="175"/>
      <c r="KRO219" s="175"/>
      <c r="KRP219" s="175"/>
      <c r="KRQ219" s="175"/>
      <c r="LAQ219" s="175"/>
      <c r="LAR219" s="175"/>
      <c r="LAZ219" s="175"/>
      <c r="LBA219" s="175"/>
      <c r="LBB219" s="175"/>
      <c r="LBC219" s="175"/>
      <c r="LBD219" s="175"/>
      <c r="LBE219" s="175"/>
      <c r="LBF219" s="175"/>
      <c r="LBG219" s="175"/>
      <c r="LBH219" s="175"/>
      <c r="LBI219" s="175"/>
      <c r="LBJ219" s="175"/>
      <c r="LBK219" s="175"/>
      <c r="LBL219" s="175"/>
      <c r="LBM219" s="175"/>
      <c r="LKM219" s="175"/>
      <c r="LKN219" s="175"/>
      <c r="LKV219" s="175"/>
      <c r="LKW219" s="175"/>
      <c r="LKX219" s="175"/>
      <c r="LKY219" s="175"/>
      <c r="LKZ219" s="175"/>
      <c r="LLA219" s="175"/>
      <c r="LLB219" s="175"/>
      <c r="LLC219" s="175"/>
      <c r="LLD219" s="175"/>
      <c r="LLE219" s="175"/>
      <c r="LLF219" s="175"/>
      <c r="LLG219" s="175"/>
      <c r="LLH219" s="175"/>
      <c r="LLI219" s="175"/>
      <c r="LUI219" s="175"/>
      <c r="LUJ219" s="175"/>
      <c r="LUR219" s="175"/>
      <c r="LUS219" s="175"/>
      <c r="LUT219" s="175"/>
      <c r="LUU219" s="175"/>
      <c r="LUV219" s="175"/>
      <c r="LUW219" s="175"/>
      <c r="LUX219" s="175"/>
      <c r="LUY219" s="175"/>
      <c r="LUZ219" s="175"/>
      <c r="LVA219" s="175"/>
      <c r="LVB219" s="175"/>
      <c r="LVC219" s="175"/>
      <c r="LVD219" s="175"/>
      <c r="LVE219" s="175"/>
      <c r="MEE219" s="175"/>
      <c r="MEF219" s="175"/>
      <c r="MEN219" s="175"/>
      <c r="MEO219" s="175"/>
      <c r="MEP219" s="175"/>
      <c r="MEQ219" s="175"/>
      <c r="MER219" s="175"/>
      <c r="MES219" s="175"/>
      <c r="MET219" s="175"/>
      <c r="MEU219" s="175"/>
      <c r="MEV219" s="175"/>
      <c r="MEW219" s="175"/>
      <c r="MEX219" s="175"/>
      <c r="MEY219" s="175"/>
      <c r="MEZ219" s="175"/>
      <c r="MFA219" s="175"/>
      <c r="MOA219" s="175"/>
      <c r="MOB219" s="175"/>
      <c r="MOJ219" s="175"/>
      <c r="MOK219" s="175"/>
      <c r="MOL219" s="175"/>
      <c r="MOM219" s="175"/>
      <c r="MON219" s="175"/>
      <c r="MOO219" s="175"/>
      <c r="MOP219" s="175"/>
      <c r="MOQ219" s="175"/>
      <c r="MOR219" s="175"/>
      <c r="MOS219" s="175"/>
      <c r="MOT219" s="175"/>
      <c r="MOU219" s="175"/>
      <c r="MOV219" s="175"/>
      <c r="MOW219" s="175"/>
      <c r="MXW219" s="175"/>
      <c r="MXX219" s="175"/>
      <c r="MYF219" s="175"/>
      <c r="MYG219" s="175"/>
      <c r="MYH219" s="175"/>
      <c r="MYI219" s="175"/>
      <c r="MYJ219" s="175"/>
      <c r="MYK219" s="175"/>
      <c r="MYL219" s="175"/>
      <c r="MYM219" s="175"/>
      <c r="MYN219" s="175"/>
      <c r="MYO219" s="175"/>
      <c r="MYP219" s="175"/>
      <c r="MYQ219" s="175"/>
      <c r="MYR219" s="175"/>
      <c r="MYS219" s="175"/>
      <c r="NHS219" s="175"/>
      <c r="NHT219" s="175"/>
      <c r="NIB219" s="175"/>
      <c r="NIC219" s="175"/>
      <c r="NID219" s="175"/>
      <c r="NIE219" s="175"/>
      <c r="NIF219" s="175"/>
      <c r="NIG219" s="175"/>
      <c r="NIH219" s="175"/>
      <c r="NII219" s="175"/>
      <c r="NIJ219" s="175"/>
      <c r="NIK219" s="175"/>
      <c r="NIL219" s="175"/>
      <c r="NIM219" s="175"/>
      <c r="NIN219" s="175"/>
      <c r="NIO219" s="175"/>
      <c r="NRO219" s="175"/>
      <c r="NRP219" s="175"/>
      <c r="NRX219" s="175"/>
      <c r="NRY219" s="175"/>
      <c r="NRZ219" s="175"/>
      <c r="NSA219" s="175"/>
      <c r="NSB219" s="175"/>
      <c r="NSC219" s="175"/>
      <c r="NSD219" s="175"/>
      <c r="NSE219" s="175"/>
      <c r="NSF219" s="175"/>
      <c r="NSG219" s="175"/>
      <c r="NSH219" s="175"/>
      <c r="NSI219" s="175"/>
      <c r="NSJ219" s="175"/>
      <c r="NSK219" s="175"/>
      <c r="OBK219" s="175"/>
      <c r="OBL219" s="175"/>
      <c r="OBT219" s="175"/>
      <c r="OBU219" s="175"/>
      <c r="OBV219" s="175"/>
      <c r="OBW219" s="175"/>
      <c r="OBX219" s="175"/>
      <c r="OBY219" s="175"/>
      <c r="OBZ219" s="175"/>
      <c r="OCA219" s="175"/>
      <c r="OCB219" s="175"/>
      <c r="OCC219" s="175"/>
      <c r="OCD219" s="175"/>
      <c r="OCE219" s="175"/>
      <c r="OCF219" s="175"/>
      <c r="OCG219" s="175"/>
      <c r="OLG219" s="175"/>
      <c r="OLH219" s="175"/>
      <c r="OLP219" s="175"/>
      <c r="OLQ219" s="175"/>
      <c r="OLR219" s="175"/>
      <c r="OLS219" s="175"/>
      <c r="OLT219" s="175"/>
      <c r="OLU219" s="175"/>
      <c r="OLV219" s="175"/>
      <c r="OLW219" s="175"/>
      <c r="OLX219" s="175"/>
      <c r="OLY219" s="175"/>
      <c r="OLZ219" s="175"/>
      <c r="OMA219" s="175"/>
      <c r="OMB219" s="175"/>
      <c r="OMC219" s="175"/>
      <c r="OVC219" s="175"/>
      <c r="OVD219" s="175"/>
      <c r="OVL219" s="175"/>
      <c r="OVM219" s="175"/>
      <c r="OVN219" s="175"/>
      <c r="OVO219" s="175"/>
      <c r="OVP219" s="175"/>
      <c r="OVQ219" s="175"/>
      <c r="OVR219" s="175"/>
      <c r="OVS219" s="175"/>
      <c r="OVT219" s="175"/>
      <c r="OVU219" s="175"/>
      <c r="OVV219" s="175"/>
      <c r="OVW219" s="175"/>
      <c r="OVX219" s="175"/>
      <c r="OVY219" s="175"/>
      <c r="PEY219" s="175"/>
      <c r="PEZ219" s="175"/>
      <c r="PFH219" s="175"/>
      <c r="PFI219" s="175"/>
      <c r="PFJ219" s="175"/>
      <c r="PFK219" s="175"/>
      <c r="PFL219" s="175"/>
      <c r="PFM219" s="175"/>
      <c r="PFN219" s="175"/>
      <c r="PFO219" s="175"/>
      <c r="PFP219" s="175"/>
      <c r="PFQ219" s="175"/>
      <c r="PFR219" s="175"/>
      <c r="PFS219" s="175"/>
      <c r="PFT219" s="175"/>
      <c r="PFU219" s="175"/>
      <c r="POU219" s="175"/>
      <c r="POV219" s="175"/>
      <c r="PPD219" s="175"/>
      <c r="PPE219" s="175"/>
      <c r="PPF219" s="175"/>
      <c r="PPG219" s="175"/>
      <c r="PPH219" s="175"/>
      <c r="PPI219" s="175"/>
      <c r="PPJ219" s="175"/>
      <c r="PPK219" s="175"/>
      <c r="PPL219" s="175"/>
      <c r="PPM219" s="175"/>
      <c r="PPN219" s="175"/>
      <c r="PPO219" s="175"/>
      <c r="PPP219" s="175"/>
      <c r="PPQ219" s="175"/>
      <c r="PYQ219" s="175"/>
      <c r="PYR219" s="175"/>
      <c r="PYZ219" s="175"/>
      <c r="PZA219" s="175"/>
      <c r="PZB219" s="175"/>
      <c r="PZC219" s="175"/>
      <c r="PZD219" s="175"/>
      <c r="PZE219" s="175"/>
      <c r="PZF219" s="175"/>
      <c r="PZG219" s="175"/>
      <c r="PZH219" s="175"/>
      <c r="PZI219" s="175"/>
      <c r="PZJ219" s="175"/>
      <c r="PZK219" s="175"/>
      <c r="PZL219" s="175"/>
      <c r="PZM219" s="175"/>
      <c r="QIM219" s="175"/>
      <c r="QIN219" s="175"/>
      <c r="QIV219" s="175"/>
      <c r="QIW219" s="175"/>
      <c r="QIX219" s="175"/>
      <c r="QIY219" s="175"/>
      <c r="QIZ219" s="175"/>
      <c r="QJA219" s="175"/>
      <c r="QJB219" s="175"/>
      <c r="QJC219" s="175"/>
      <c r="QJD219" s="175"/>
      <c r="QJE219" s="175"/>
      <c r="QJF219" s="175"/>
      <c r="QJG219" s="175"/>
      <c r="QJH219" s="175"/>
      <c r="QJI219" s="175"/>
      <c r="QSI219" s="175"/>
      <c r="QSJ219" s="175"/>
      <c r="QSR219" s="175"/>
      <c r="QSS219" s="175"/>
      <c r="QST219" s="175"/>
      <c r="QSU219" s="175"/>
      <c r="QSV219" s="175"/>
      <c r="QSW219" s="175"/>
      <c r="QSX219" s="175"/>
      <c r="QSY219" s="175"/>
      <c r="QSZ219" s="175"/>
      <c r="QTA219" s="175"/>
      <c r="QTB219" s="175"/>
      <c r="QTC219" s="175"/>
      <c r="QTD219" s="175"/>
      <c r="QTE219" s="175"/>
      <c r="RCE219" s="175"/>
      <c r="RCF219" s="175"/>
      <c r="RCN219" s="175"/>
      <c r="RCO219" s="175"/>
      <c r="RCP219" s="175"/>
      <c r="RCQ219" s="175"/>
      <c r="RCR219" s="175"/>
      <c r="RCS219" s="175"/>
      <c r="RCT219" s="175"/>
      <c r="RCU219" s="175"/>
      <c r="RCV219" s="175"/>
      <c r="RCW219" s="175"/>
      <c r="RCX219" s="175"/>
      <c r="RCY219" s="175"/>
      <c r="RCZ219" s="175"/>
      <c r="RDA219" s="175"/>
      <c r="RMA219" s="175"/>
      <c r="RMB219" s="175"/>
      <c r="RMJ219" s="175"/>
      <c r="RMK219" s="175"/>
      <c r="RML219" s="175"/>
      <c r="RMM219" s="175"/>
      <c r="RMN219" s="175"/>
      <c r="RMO219" s="175"/>
      <c r="RMP219" s="175"/>
      <c r="RMQ219" s="175"/>
      <c r="RMR219" s="175"/>
      <c r="RMS219" s="175"/>
      <c r="RMT219" s="175"/>
      <c r="RMU219" s="175"/>
      <c r="RMV219" s="175"/>
      <c r="RMW219" s="175"/>
      <c r="RVW219" s="175"/>
      <c r="RVX219" s="175"/>
      <c r="RWF219" s="175"/>
      <c r="RWG219" s="175"/>
      <c r="RWH219" s="175"/>
      <c r="RWI219" s="175"/>
      <c r="RWJ219" s="175"/>
      <c r="RWK219" s="175"/>
      <c r="RWL219" s="175"/>
      <c r="RWM219" s="175"/>
      <c r="RWN219" s="175"/>
      <c r="RWO219" s="175"/>
      <c r="RWP219" s="175"/>
      <c r="RWQ219" s="175"/>
      <c r="RWR219" s="175"/>
      <c r="RWS219" s="175"/>
      <c r="SFS219" s="175"/>
      <c r="SFT219" s="175"/>
      <c r="SGB219" s="175"/>
      <c r="SGC219" s="175"/>
      <c r="SGD219" s="175"/>
      <c r="SGE219" s="175"/>
      <c r="SGF219" s="175"/>
      <c r="SGG219" s="175"/>
      <c r="SGH219" s="175"/>
      <c r="SGI219" s="175"/>
      <c r="SGJ219" s="175"/>
      <c r="SGK219" s="175"/>
      <c r="SGL219" s="175"/>
      <c r="SGM219" s="175"/>
      <c r="SGN219" s="175"/>
      <c r="SGO219" s="175"/>
      <c r="SPO219" s="175"/>
      <c r="SPP219" s="175"/>
      <c r="SPX219" s="175"/>
      <c r="SPY219" s="175"/>
      <c r="SPZ219" s="175"/>
      <c r="SQA219" s="175"/>
      <c r="SQB219" s="175"/>
      <c r="SQC219" s="175"/>
      <c r="SQD219" s="175"/>
      <c r="SQE219" s="175"/>
      <c r="SQF219" s="175"/>
      <c r="SQG219" s="175"/>
      <c r="SQH219" s="175"/>
      <c r="SQI219" s="175"/>
      <c r="SQJ219" s="175"/>
      <c r="SQK219" s="175"/>
      <c r="SZK219" s="175"/>
      <c r="SZL219" s="175"/>
      <c r="SZT219" s="175"/>
      <c r="SZU219" s="175"/>
      <c r="SZV219" s="175"/>
      <c r="SZW219" s="175"/>
      <c r="SZX219" s="175"/>
      <c r="SZY219" s="175"/>
      <c r="SZZ219" s="175"/>
      <c r="TAA219" s="175"/>
      <c r="TAB219" s="175"/>
      <c r="TAC219" s="175"/>
      <c r="TAD219" s="175"/>
      <c r="TAE219" s="175"/>
      <c r="TAF219" s="175"/>
      <c r="TAG219" s="175"/>
      <c r="TJG219" s="175"/>
      <c r="TJH219" s="175"/>
      <c r="TJP219" s="175"/>
      <c r="TJQ219" s="175"/>
      <c r="TJR219" s="175"/>
      <c r="TJS219" s="175"/>
      <c r="TJT219" s="175"/>
      <c r="TJU219" s="175"/>
      <c r="TJV219" s="175"/>
      <c r="TJW219" s="175"/>
      <c r="TJX219" s="175"/>
      <c r="TJY219" s="175"/>
      <c r="TJZ219" s="175"/>
      <c r="TKA219" s="175"/>
      <c r="TKB219" s="175"/>
      <c r="TKC219" s="175"/>
      <c r="TTC219" s="175"/>
      <c r="TTD219" s="175"/>
      <c r="TTL219" s="175"/>
      <c r="TTM219" s="175"/>
      <c r="TTN219" s="175"/>
      <c r="TTO219" s="175"/>
      <c r="TTP219" s="175"/>
      <c r="TTQ219" s="175"/>
      <c r="TTR219" s="175"/>
      <c r="TTS219" s="175"/>
      <c r="TTT219" s="175"/>
      <c r="TTU219" s="175"/>
      <c r="TTV219" s="175"/>
      <c r="TTW219" s="175"/>
      <c r="TTX219" s="175"/>
      <c r="TTY219" s="175"/>
      <c r="UCY219" s="175"/>
      <c r="UCZ219" s="175"/>
      <c r="UDH219" s="175"/>
      <c r="UDI219" s="175"/>
      <c r="UDJ219" s="175"/>
      <c r="UDK219" s="175"/>
      <c r="UDL219" s="175"/>
      <c r="UDM219" s="175"/>
      <c r="UDN219" s="175"/>
      <c r="UDO219" s="175"/>
      <c r="UDP219" s="175"/>
      <c r="UDQ219" s="175"/>
      <c r="UDR219" s="175"/>
      <c r="UDS219" s="175"/>
      <c r="UDT219" s="175"/>
      <c r="UDU219" s="175"/>
      <c r="UMU219" s="175"/>
      <c r="UMV219" s="175"/>
      <c r="UND219" s="175"/>
      <c r="UNE219" s="175"/>
      <c r="UNF219" s="175"/>
      <c r="UNG219" s="175"/>
      <c r="UNH219" s="175"/>
      <c r="UNI219" s="175"/>
      <c r="UNJ219" s="175"/>
      <c r="UNK219" s="175"/>
      <c r="UNL219" s="175"/>
      <c r="UNM219" s="175"/>
      <c r="UNN219" s="175"/>
      <c r="UNO219" s="175"/>
      <c r="UNP219" s="175"/>
      <c r="UNQ219" s="175"/>
      <c r="UWQ219" s="175"/>
      <c r="UWR219" s="175"/>
      <c r="UWZ219" s="175"/>
      <c r="UXA219" s="175"/>
      <c r="UXB219" s="175"/>
      <c r="UXC219" s="175"/>
      <c r="UXD219" s="175"/>
      <c r="UXE219" s="175"/>
      <c r="UXF219" s="175"/>
      <c r="UXG219" s="175"/>
      <c r="UXH219" s="175"/>
      <c r="UXI219" s="175"/>
      <c r="UXJ219" s="175"/>
      <c r="UXK219" s="175"/>
      <c r="UXL219" s="175"/>
      <c r="UXM219" s="175"/>
      <c r="VGM219" s="175"/>
      <c r="VGN219" s="175"/>
      <c r="VGV219" s="175"/>
      <c r="VGW219" s="175"/>
      <c r="VGX219" s="175"/>
      <c r="VGY219" s="175"/>
      <c r="VGZ219" s="175"/>
      <c r="VHA219" s="175"/>
      <c r="VHB219" s="175"/>
      <c r="VHC219" s="175"/>
      <c r="VHD219" s="175"/>
      <c r="VHE219" s="175"/>
      <c r="VHF219" s="175"/>
      <c r="VHG219" s="175"/>
      <c r="VHH219" s="175"/>
      <c r="VHI219" s="175"/>
      <c r="VQI219" s="175"/>
      <c r="VQJ219" s="175"/>
      <c r="VQR219" s="175"/>
      <c r="VQS219" s="175"/>
      <c r="VQT219" s="175"/>
      <c r="VQU219" s="175"/>
      <c r="VQV219" s="175"/>
      <c r="VQW219" s="175"/>
      <c r="VQX219" s="175"/>
      <c r="VQY219" s="175"/>
      <c r="VQZ219" s="175"/>
      <c r="VRA219" s="175"/>
      <c r="VRB219" s="175"/>
      <c r="VRC219" s="175"/>
      <c r="VRD219" s="175"/>
      <c r="VRE219" s="175"/>
      <c r="WAE219" s="175"/>
      <c r="WAF219" s="175"/>
      <c r="WAN219" s="175"/>
      <c r="WAO219" s="175"/>
      <c r="WAP219" s="175"/>
      <c r="WAQ219" s="175"/>
      <c r="WAR219" s="175"/>
      <c r="WAS219" s="175"/>
      <c r="WAT219" s="175"/>
      <c r="WAU219" s="175"/>
      <c r="WAV219" s="175"/>
      <c r="WAW219" s="175"/>
      <c r="WAX219" s="175"/>
      <c r="WAY219" s="175"/>
      <c r="WAZ219" s="175"/>
      <c r="WBA219" s="175"/>
      <c r="WKA219" s="175"/>
      <c r="WKB219" s="175"/>
      <c r="WKJ219" s="175"/>
      <c r="WKK219" s="175"/>
      <c r="WKL219" s="175"/>
      <c r="WKM219" s="175"/>
      <c r="WKN219" s="175"/>
      <c r="WKO219" s="175"/>
      <c r="WKP219" s="175"/>
      <c r="WKQ219" s="175"/>
      <c r="WKR219" s="175"/>
      <c r="WKS219" s="175"/>
      <c r="WKT219" s="175"/>
      <c r="WKU219" s="175"/>
      <c r="WKV219" s="175"/>
      <c r="WKW219" s="175"/>
      <c r="WTW219" s="175"/>
      <c r="WTX219" s="175"/>
      <c r="WUF219" s="175"/>
      <c r="WUG219" s="175"/>
      <c r="WUH219" s="175"/>
      <c r="WUI219" s="175"/>
      <c r="WUJ219" s="175"/>
      <c r="WUK219" s="175"/>
      <c r="WUL219" s="175"/>
      <c r="WUM219" s="175"/>
      <c r="WUN219" s="175"/>
      <c r="WUO219" s="175"/>
      <c r="WUP219" s="175"/>
      <c r="WUQ219" s="175"/>
      <c r="WUR219" s="175"/>
      <c r="WUS219" s="175"/>
    </row>
    <row r="220" spans="1:1009 1243:2033 2267:3057 3291:4081 4315:5105 5339:6129 6363:7153 7387:8177 8411:9201 9435:10225 10459:11249 11483:12273 12507:13297 13531:14321 14555:15345 15579:16113" ht="23.45" hidden="1" customHeight="1" x14ac:dyDescent="0.25">
      <c r="A220" s="50">
        <v>1</v>
      </c>
      <c r="B220" s="177" t="s">
        <v>207</v>
      </c>
      <c r="C220" s="70">
        <v>0</v>
      </c>
      <c r="D220" s="97">
        <v>4078.8339999999998</v>
      </c>
      <c r="E220" s="68">
        <v>4042.114</v>
      </c>
      <c r="F220" s="68">
        <v>36.72</v>
      </c>
      <c r="G220" s="231">
        <v>0</v>
      </c>
      <c r="H220" s="129">
        <v>0</v>
      </c>
      <c r="I220" s="153">
        <f t="shared" si="10"/>
        <v>0</v>
      </c>
      <c r="J220" s="148">
        <f>SUM(J221:J225)</f>
        <v>0</v>
      </c>
      <c r="K220" s="148">
        <f>SUM(K221:K225)</f>
        <v>0</v>
      </c>
      <c r="L220" s="148">
        <f>SUM(L221:L225)</f>
        <v>0</v>
      </c>
      <c r="M220" s="148">
        <f>SUM(M221:M225)</f>
        <v>0</v>
      </c>
      <c r="N220" s="72"/>
      <c r="HK220" s="180"/>
      <c r="HL220" s="180"/>
      <c r="HT220" s="180"/>
      <c r="HU220" s="180"/>
      <c r="HV220" s="180"/>
      <c r="HW220" s="180"/>
      <c r="HX220" s="180"/>
      <c r="HY220" s="180"/>
      <c r="HZ220" s="180"/>
      <c r="IA220" s="180"/>
      <c r="IB220" s="180"/>
      <c r="IC220" s="180"/>
      <c r="ID220" s="180"/>
      <c r="IE220" s="180"/>
      <c r="IF220" s="180"/>
      <c r="IG220" s="180"/>
      <c r="RG220" s="180"/>
      <c r="RH220" s="180"/>
      <c r="RP220" s="180"/>
      <c r="RQ220" s="180"/>
      <c r="RR220" s="180"/>
      <c r="RS220" s="180"/>
      <c r="RT220" s="180"/>
      <c r="RU220" s="180"/>
      <c r="RV220" s="180"/>
      <c r="RW220" s="180"/>
      <c r="RX220" s="180"/>
      <c r="RY220" s="180"/>
      <c r="RZ220" s="180"/>
      <c r="SA220" s="180"/>
      <c r="SB220" s="180"/>
      <c r="SC220" s="180"/>
      <c r="ABC220" s="180"/>
      <c r="ABD220" s="180"/>
      <c r="ABL220" s="180"/>
      <c r="ABM220" s="180"/>
      <c r="ABN220" s="180"/>
      <c r="ABO220" s="180"/>
      <c r="ABP220" s="180"/>
      <c r="ABQ220" s="180"/>
      <c r="ABR220" s="180"/>
      <c r="ABS220" s="180"/>
      <c r="ABT220" s="180"/>
      <c r="ABU220" s="180"/>
      <c r="ABV220" s="180"/>
      <c r="ABW220" s="180"/>
      <c r="ABX220" s="180"/>
      <c r="ABY220" s="180"/>
      <c r="AKY220" s="180"/>
      <c r="AKZ220" s="180"/>
      <c r="ALH220" s="180"/>
      <c r="ALI220" s="180"/>
      <c r="ALJ220" s="180"/>
      <c r="ALK220" s="180"/>
      <c r="ALL220" s="180"/>
      <c r="ALM220" s="180"/>
      <c r="ALN220" s="180"/>
      <c r="ALO220" s="180"/>
      <c r="ALP220" s="180"/>
      <c r="ALQ220" s="180"/>
      <c r="ALR220" s="180"/>
      <c r="ALS220" s="180"/>
      <c r="ALT220" s="180"/>
      <c r="ALU220" s="180"/>
      <c r="AUU220" s="180"/>
      <c r="AUV220" s="180"/>
      <c r="AVD220" s="180"/>
      <c r="AVE220" s="180"/>
      <c r="AVF220" s="180"/>
      <c r="AVG220" s="180"/>
      <c r="AVH220" s="180"/>
      <c r="AVI220" s="180"/>
      <c r="AVJ220" s="180"/>
      <c r="AVK220" s="180"/>
      <c r="AVL220" s="180"/>
      <c r="AVM220" s="180"/>
      <c r="AVN220" s="180"/>
      <c r="AVO220" s="180"/>
      <c r="AVP220" s="180"/>
      <c r="AVQ220" s="180"/>
      <c r="BEQ220" s="180"/>
      <c r="BER220" s="180"/>
      <c r="BEZ220" s="180"/>
      <c r="BFA220" s="180"/>
      <c r="BFB220" s="180"/>
      <c r="BFC220" s="180"/>
      <c r="BFD220" s="180"/>
      <c r="BFE220" s="180"/>
      <c r="BFF220" s="180"/>
      <c r="BFG220" s="180"/>
      <c r="BFH220" s="180"/>
      <c r="BFI220" s="180"/>
      <c r="BFJ220" s="180"/>
      <c r="BFK220" s="180"/>
      <c r="BFL220" s="180"/>
      <c r="BFM220" s="180"/>
      <c r="BOM220" s="180"/>
      <c r="BON220" s="180"/>
      <c r="BOV220" s="180"/>
      <c r="BOW220" s="180"/>
      <c r="BOX220" s="180"/>
      <c r="BOY220" s="180"/>
      <c r="BOZ220" s="180"/>
      <c r="BPA220" s="180"/>
      <c r="BPB220" s="180"/>
      <c r="BPC220" s="180"/>
      <c r="BPD220" s="180"/>
      <c r="BPE220" s="180"/>
      <c r="BPF220" s="180"/>
      <c r="BPG220" s="180"/>
      <c r="BPH220" s="180"/>
      <c r="BPI220" s="180"/>
      <c r="BYI220" s="180"/>
      <c r="BYJ220" s="180"/>
      <c r="BYR220" s="180"/>
      <c r="BYS220" s="180"/>
      <c r="BYT220" s="180"/>
      <c r="BYU220" s="180"/>
      <c r="BYV220" s="180"/>
      <c r="BYW220" s="180"/>
      <c r="BYX220" s="180"/>
      <c r="BYY220" s="180"/>
      <c r="BYZ220" s="180"/>
      <c r="BZA220" s="180"/>
      <c r="BZB220" s="180"/>
      <c r="BZC220" s="180"/>
      <c r="BZD220" s="180"/>
      <c r="BZE220" s="180"/>
      <c r="CIE220" s="180"/>
      <c r="CIF220" s="180"/>
      <c r="CIN220" s="180"/>
      <c r="CIO220" s="180"/>
      <c r="CIP220" s="180"/>
      <c r="CIQ220" s="180"/>
      <c r="CIR220" s="180"/>
      <c r="CIS220" s="180"/>
      <c r="CIT220" s="180"/>
      <c r="CIU220" s="180"/>
      <c r="CIV220" s="180"/>
      <c r="CIW220" s="180"/>
      <c r="CIX220" s="180"/>
      <c r="CIY220" s="180"/>
      <c r="CIZ220" s="180"/>
      <c r="CJA220" s="180"/>
      <c r="CSA220" s="180"/>
      <c r="CSB220" s="180"/>
      <c r="CSJ220" s="180"/>
      <c r="CSK220" s="180"/>
      <c r="CSL220" s="180"/>
      <c r="CSM220" s="180"/>
      <c r="CSN220" s="180"/>
      <c r="CSO220" s="180"/>
      <c r="CSP220" s="180"/>
      <c r="CSQ220" s="180"/>
      <c r="CSR220" s="180"/>
      <c r="CSS220" s="180"/>
      <c r="CST220" s="180"/>
      <c r="CSU220" s="180"/>
      <c r="CSV220" s="180"/>
      <c r="CSW220" s="180"/>
      <c r="DBW220" s="180"/>
      <c r="DBX220" s="180"/>
      <c r="DCF220" s="180"/>
      <c r="DCG220" s="180"/>
      <c r="DCH220" s="180"/>
      <c r="DCI220" s="180"/>
      <c r="DCJ220" s="180"/>
      <c r="DCK220" s="180"/>
      <c r="DCL220" s="180"/>
      <c r="DCM220" s="180"/>
      <c r="DCN220" s="180"/>
      <c r="DCO220" s="180"/>
      <c r="DCP220" s="180"/>
      <c r="DCQ220" s="180"/>
      <c r="DCR220" s="180"/>
      <c r="DCS220" s="180"/>
      <c r="DLS220" s="180"/>
      <c r="DLT220" s="180"/>
      <c r="DMB220" s="180"/>
      <c r="DMC220" s="180"/>
      <c r="DMD220" s="180"/>
      <c r="DME220" s="180"/>
      <c r="DMF220" s="180"/>
      <c r="DMG220" s="180"/>
      <c r="DMH220" s="180"/>
      <c r="DMI220" s="180"/>
      <c r="DMJ220" s="180"/>
      <c r="DMK220" s="180"/>
      <c r="DML220" s="180"/>
      <c r="DMM220" s="180"/>
      <c r="DMN220" s="180"/>
      <c r="DMO220" s="180"/>
      <c r="DVO220" s="180"/>
      <c r="DVP220" s="180"/>
      <c r="DVX220" s="180"/>
      <c r="DVY220" s="180"/>
      <c r="DVZ220" s="180"/>
      <c r="DWA220" s="180"/>
      <c r="DWB220" s="180"/>
      <c r="DWC220" s="180"/>
      <c r="DWD220" s="180"/>
      <c r="DWE220" s="180"/>
      <c r="DWF220" s="180"/>
      <c r="DWG220" s="180"/>
      <c r="DWH220" s="180"/>
      <c r="DWI220" s="180"/>
      <c r="DWJ220" s="180"/>
      <c r="DWK220" s="180"/>
      <c r="EFK220" s="180"/>
      <c r="EFL220" s="180"/>
      <c r="EFT220" s="180"/>
      <c r="EFU220" s="180"/>
      <c r="EFV220" s="180"/>
      <c r="EFW220" s="180"/>
      <c r="EFX220" s="180"/>
      <c r="EFY220" s="180"/>
      <c r="EFZ220" s="180"/>
      <c r="EGA220" s="180"/>
      <c r="EGB220" s="180"/>
      <c r="EGC220" s="180"/>
      <c r="EGD220" s="180"/>
      <c r="EGE220" s="180"/>
      <c r="EGF220" s="180"/>
      <c r="EGG220" s="180"/>
      <c r="EPG220" s="180"/>
      <c r="EPH220" s="180"/>
      <c r="EPP220" s="180"/>
      <c r="EPQ220" s="180"/>
      <c r="EPR220" s="180"/>
      <c r="EPS220" s="180"/>
      <c r="EPT220" s="180"/>
      <c r="EPU220" s="180"/>
      <c r="EPV220" s="180"/>
      <c r="EPW220" s="180"/>
      <c r="EPX220" s="180"/>
      <c r="EPY220" s="180"/>
      <c r="EPZ220" s="180"/>
      <c r="EQA220" s="180"/>
      <c r="EQB220" s="180"/>
      <c r="EQC220" s="180"/>
      <c r="EZC220" s="180"/>
      <c r="EZD220" s="180"/>
      <c r="EZL220" s="180"/>
      <c r="EZM220" s="180"/>
      <c r="EZN220" s="180"/>
      <c r="EZO220" s="180"/>
      <c r="EZP220" s="180"/>
      <c r="EZQ220" s="180"/>
      <c r="EZR220" s="180"/>
      <c r="EZS220" s="180"/>
      <c r="EZT220" s="180"/>
      <c r="EZU220" s="180"/>
      <c r="EZV220" s="180"/>
      <c r="EZW220" s="180"/>
      <c r="EZX220" s="180"/>
      <c r="EZY220" s="180"/>
      <c r="FIY220" s="180"/>
      <c r="FIZ220" s="180"/>
      <c r="FJH220" s="180"/>
      <c r="FJI220" s="180"/>
      <c r="FJJ220" s="180"/>
      <c r="FJK220" s="180"/>
      <c r="FJL220" s="180"/>
      <c r="FJM220" s="180"/>
      <c r="FJN220" s="180"/>
      <c r="FJO220" s="180"/>
      <c r="FJP220" s="180"/>
      <c r="FJQ220" s="180"/>
      <c r="FJR220" s="180"/>
      <c r="FJS220" s="180"/>
      <c r="FJT220" s="180"/>
      <c r="FJU220" s="180"/>
      <c r="FSU220" s="180"/>
      <c r="FSV220" s="180"/>
      <c r="FTD220" s="180"/>
      <c r="FTE220" s="180"/>
      <c r="FTF220" s="180"/>
      <c r="FTG220" s="180"/>
      <c r="FTH220" s="180"/>
      <c r="FTI220" s="180"/>
      <c r="FTJ220" s="180"/>
      <c r="FTK220" s="180"/>
      <c r="FTL220" s="180"/>
      <c r="FTM220" s="180"/>
      <c r="FTN220" s="180"/>
      <c r="FTO220" s="180"/>
      <c r="FTP220" s="180"/>
      <c r="FTQ220" s="180"/>
      <c r="GCQ220" s="180"/>
      <c r="GCR220" s="180"/>
      <c r="GCZ220" s="180"/>
      <c r="GDA220" s="180"/>
      <c r="GDB220" s="180"/>
      <c r="GDC220" s="180"/>
      <c r="GDD220" s="180"/>
      <c r="GDE220" s="180"/>
      <c r="GDF220" s="180"/>
      <c r="GDG220" s="180"/>
      <c r="GDH220" s="180"/>
      <c r="GDI220" s="180"/>
      <c r="GDJ220" s="180"/>
      <c r="GDK220" s="180"/>
      <c r="GDL220" s="180"/>
      <c r="GDM220" s="180"/>
      <c r="GMM220" s="180"/>
      <c r="GMN220" s="180"/>
      <c r="GMV220" s="180"/>
      <c r="GMW220" s="180"/>
      <c r="GMX220" s="180"/>
      <c r="GMY220" s="180"/>
      <c r="GMZ220" s="180"/>
      <c r="GNA220" s="180"/>
      <c r="GNB220" s="180"/>
      <c r="GNC220" s="180"/>
      <c r="GND220" s="180"/>
      <c r="GNE220" s="180"/>
      <c r="GNF220" s="180"/>
      <c r="GNG220" s="180"/>
      <c r="GNH220" s="180"/>
      <c r="GNI220" s="180"/>
      <c r="GWI220" s="180"/>
      <c r="GWJ220" s="180"/>
      <c r="GWR220" s="180"/>
      <c r="GWS220" s="180"/>
      <c r="GWT220" s="180"/>
      <c r="GWU220" s="180"/>
      <c r="GWV220" s="180"/>
      <c r="GWW220" s="180"/>
      <c r="GWX220" s="180"/>
      <c r="GWY220" s="180"/>
      <c r="GWZ220" s="180"/>
      <c r="GXA220" s="180"/>
      <c r="GXB220" s="180"/>
      <c r="GXC220" s="180"/>
      <c r="GXD220" s="180"/>
      <c r="GXE220" s="180"/>
      <c r="HGE220" s="180"/>
      <c r="HGF220" s="180"/>
      <c r="HGN220" s="180"/>
      <c r="HGO220" s="180"/>
      <c r="HGP220" s="180"/>
      <c r="HGQ220" s="180"/>
      <c r="HGR220" s="180"/>
      <c r="HGS220" s="180"/>
      <c r="HGT220" s="180"/>
      <c r="HGU220" s="180"/>
      <c r="HGV220" s="180"/>
      <c r="HGW220" s="180"/>
      <c r="HGX220" s="180"/>
      <c r="HGY220" s="180"/>
      <c r="HGZ220" s="180"/>
      <c r="HHA220" s="180"/>
      <c r="HQA220" s="180"/>
      <c r="HQB220" s="180"/>
      <c r="HQJ220" s="180"/>
      <c r="HQK220" s="180"/>
      <c r="HQL220" s="180"/>
      <c r="HQM220" s="180"/>
      <c r="HQN220" s="180"/>
      <c r="HQO220" s="180"/>
      <c r="HQP220" s="180"/>
      <c r="HQQ220" s="180"/>
      <c r="HQR220" s="180"/>
      <c r="HQS220" s="180"/>
      <c r="HQT220" s="180"/>
      <c r="HQU220" s="180"/>
      <c r="HQV220" s="180"/>
      <c r="HQW220" s="180"/>
      <c r="HZW220" s="180"/>
      <c r="HZX220" s="180"/>
      <c r="IAF220" s="180"/>
      <c r="IAG220" s="180"/>
      <c r="IAH220" s="180"/>
      <c r="IAI220" s="180"/>
      <c r="IAJ220" s="180"/>
      <c r="IAK220" s="180"/>
      <c r="IAL220" s="180"/>
      <c r="IAM220" s="180"/>
      <c r="IAN220" s="180"/>
      <c r="IAO220" s="180"/>
      <c r="IAP220" s="180"/>
      <c r="IAQ220" s="180"/>
      <c r="IAR220" s="180"/>
      <c r="IAS220" s="180"/>
      <c r="IJS220" s="180"/>
      <c r="IJT220" s="180"/>
      <c r="IKB220" s="180"/>
      <c r="IKC220" s="180"/>
      <c r="IKD220" s="180"/>
      <c r="IKE220" s="180"/>
      <c r="IKF220" s="180"/>
      <c r="IKG220" s="180"/>
      <c r="IKH220" s="180"/>
      <c r="IKI220" s="180"/>
      <c r="IKJ220" s="180"/>
      <c r="IKK220" s="180"/>
      <c r="IKL220" s="180"/>
      <c r="IKM220" s="180"/>
      <c r="IKN220" s="180"/>
      <c r="IKO220" s="180"/>
      <c r="ITO220" s="180"/>
      <c r="ITP220" s="180"/>
      <c r="ITX220" s="180"/>
      <c r="ITY220" s="180"/>
      <c r="ITZ220" s="180"/>
      <c r="IUA220" s="180"/>
      <c r="IUB220" s="180"/>
      <c r="IUC220" s="180"/>
      <c r="IUD220" s="180"/>
      <c r="IUE220" s="180"/>
      <c r="IUF220" s="180"/>
      <c r="IUG220" s="180"/>
      <c r="IUH220" s="180"/>
      <c r="IUI220" s="180"/>
      <c r="IUJ220" s="180"/>
      <c r="IUK220" s="180"/>
      <c r="JDK220" s="180"/>
      <c r="JDL220" s="180"/>
      <c r="JDT220" s="180"/>
      <c r="JDU220" s="180"/>
      <c r="JDV220" s="180"/>
      <c r="JDW220" s="180"/>
      <c r="JDX220" s="180"/>
      <c r="JDY220" s="180"/>
      <c r="JDZ220" s="180"/>
      <c r="JEA220" s="180"/>
      <c r="JEB220" s="180"/>
      <c r="JEC220" s="180"/>
      <c r="JED220" s="180"/>
      <c r="JEE220" s="180"/>
      <c r="JEF220" s="180"/>
      <c r="JEG220" s="180"/>
      <c r="JNG220" s="180"/>
      <c r="JNH220" s="180"/>
      <c r="JNP220" s="180"/>
      <c r="JNQ220" s="180"/>
      <c r="JNR220" s="180"/>
      <c r="JNS220" s="180"/>
      <c r="JNT220" s="180"/>
      <c r="JNU220" s="180"/>
      <c r="JNV220" s="180"/>
      <c r="JNW220" s="180"/>
      <c r="JNX220" s="180"/>
      <c r="JNY220" s="180"/>
      <c r="JNZ220" s="180"/>
      <c r="JOA220" s="180"/>
      <c r="JOB220" s="180"/>
      <c r="JOC220" s="180"/>
      <c r="JXC220" s="180"/>
      <c r="JXD220" s="180"/>
      <c r="JXL220" s="180"/>
      <c r="JXM220" s="180"/>
      <c r="JXN220" s="180"/>
      <c r="JXO220" s="180"/>
      <c r="JXP220" s="180"/>
      <c r="JXQ220" s="180"/>
      <c r="JXR220" s="180"/>
      <c r="JXS220" s="180"/>
      <c r="JXT220" s="180"/>
      <c r="JXU220" s="180"/>
      <c r="JXV220" s="180"/>
      <c r="JXW220" s="180"/>
      <c r="JXX220" s="180"/>
      <c r="JXY220" s="180"/>
      <c r="KGY220" s="180"/>
      <c r="KGZ220" s="180"/>
      <c r="KHH220" s="180"/>
      <c r="KHI220" s="180"/>
      <c r="KHJ220" s="180"/>
      <c r="KHK220" s="180"/>
      <c r="KHL220" s="180"/>
      <c r="KHM220" s="180"/>
      <c r="KHN220" s="180"/>
      <c r="KHO220" s="180"/>
      <c r="KHP220" s="180"/>
      <c r="KHQ220" s="180"/>
      <c r="KHR220" s="180"/>
      <c r="KHS220" s="180"/>
      <c r="KHT220" s="180"/>
      <c r="KHU220" s="180"/>
      <c r="KQU220" s="180"/>
      <c r="KQV220" s="180"/>
      <c r="KRD220" s="180"/>
      <c r="KRE220" s="180"/>
      <c r="KRF220" s="180"/>
      <c r="KRG220" s="180"/>
      <c r="KRH220" s="180"/>
      <c r="KRI220" s="180"/>
      <c r="KRJ220" s="180"/>
      <c r="KRK220" s="180"/>
      <c r="KRL220" s="180"/>
      <c r="KRM220" s="180"/>
      <c r="KRN220" s="180"/>
      <c r="KRO220" s="180"/>
      <c r="KRP220" s="180"/>
      <c r="KRQ220" s="180"/>
      <c r="LAQ220" s="180"/>
      <c r="LAR220" s="180"/>
      <c r="LAZ220" s="180"/>
      <c r="LBA220" s="180"/>
      <c r="LBB220" s="180"/>
      <c r="LBC220" s="180"/>
      <c r="LBD220" s="180"/>
      <c r="LBE220" s="180"/>
      <c r="LBF220" s="180"/>
      <c r="LBG220" s="180"/>
      <c r="LBH220" s="180"/>
      <c r="LBI220" s="180"/>
      <c r="LBJ220" s="180"/>
      <c r="LBK220" s="180"/>
      <c r="LBL220" s="180"/>
      <c r="LBM220" s="180"/>
      <c r="LKM220" s="180"/>
      <c r="LKN220" s="180"/>
      <c r="LKV220" s="180"/>
      <c r="LKW220" s="180"/>
      <c r="LKX220" s="180"/>
      <c r="LKY220" s="180"/>
      <c r="LKZ220" s="180"/>
      <c r="LLA220" s="180"/>
      <c r="LLB220" s="180"/>
      <c r="LLC220" s="180"/>
      <c r="LLD220" s="180"/>
      <c r="LLE220" s="180"/>
      <c r="LLF220" s="180"/>
      <c r="LLG220" s="180"/>
      <c r="LLH220" s="180"/>
      <c r="LLI220" s="180"/>
      <c r="LUI220" s="180"/>
      <c r="LUJ220" s="180"/>
      <c r="LUR220" s="180"/>
      <c r="LUS220" s="180"/>
      <c r="LUT220" s="180"/>
      <c r="LUU220" s="180"/>
      <c r="LUV220" s="180"/>
      <c r="LUW220" s="180"/>
      <c r="LUX220" s="180"/>
      <c r="LUY220" s="180"/>
      <c r="LUZ220" s="180"/>
      <c r="LVA220" s="180"/>
      <c r="LVB220" s="180"/>
      <c r="LVC220" s="180"/>
      <c r="LVD220" s="180"/>
      <c r="LVE220" s="180"/>
      <c r="MEE220" s="180"/>
      <c r="MEF220" s="180"/>
      <c r="MEN220" s="180"/>
      <c r="MEO220" s="180"/>
      <c r="MEP220" s="180"/>
      <c r="MEQ220" s="180"/>
      <c r="MER220" s="180"/>
      <c r="MES220" s="180"/>
      <c r="MET220" s="180"/>
      <c r="MEU220" s="180"/>
      <c r="MEV220" s="180"/>
      <c r="MEW220" s="180"/>
      <c r="MEX220" s="180"/>
      <c r="MEY220" s="180"/>
      <c r="MEZ220" s="180"/>
      <c r="MFA220" s="180"/>
      <c r="MOA220" s="180"/>
      <c r="MOB220" s="180"/>
      <c r="MOJ220" s="180"/>
      <c r="MOK220" s="180"/>
      <c r="MOL220" s="180"/>
      <c r="MOM220" s="180"/>
      <c r="MON220" s="180"/>
      <c r="MOO220" s="180"/>
      <c r="MOP220" s="180"/>
      <c r="MOQ220" s="180"/>
      <c r="MOR220" s="180"/>
      <c r="MOS220" s="180"/>
      <c r="MOT220" s="180"/>
      <c r="MOU220" s="180"/>
      <c r="MOV220" s="180"/>
      <c r="MOW220" s="180"/>
      <c r="MXW220" s="180"/>
      <c r="MXX220" s="180"/>
      <c r="MYF220" s="180"/>
      <c r="MYG220" s="180"/>
      <c r="MYH220" s="180"/>
      <c r="MYI220" s="180"/>
      <c r="MYJ220" s="180"/>
      <c r="MYK220" s="180"/>
      <c r="MYL220" s="180"/>
      <c r="MYM220" s="180"/>
      <c r="MYN220" s="180"/>
      <c r="MYO220" s="180"/>
      <c r="MYP220" s="180"/>
      <c r="MYQ220" s="180"/>
      <c r="MYR220" s="180"/>
      <c r="MYS220" s="180"/>
      <c r="NHS220" s="180"/>
      <c r="NHT220" s="180"/>
      <c r="NIB220" s="180"/>
      <c r="NIC220" s="180"/>
      <c r="NID220" s="180"/>
      <c r="NIE220" s="180"/>
      <c r="NIF220" s="180"/>
      <c r="NIG220" s="180"/>
      <c r="NIH220" s="180"/>
      <c r="NII220" s="180"/>
      <c r="NIJ220" s="180"/>
      <c r="NIK220" s="180"/>
      <c r="NIL220" s="180"/>
      <c r="NIM220" s="180"/>
      <c r="NIN220" s="180"/>
      <c r="NIO220" s="180"/>
      <c r="NRO220" s="180"/>
      <c r="NRP220" s="180"/>
      <c r="NRX220" s="180"/>
      <c r="NRY220" s="180"/>
      <c r="NRZ220" s="180"/>
      <c r="NSA220" s="180"/>
      <c r="NSB220" s="180"/>
      <c r="NSC220" s="180"/>
      <c r="NSD220" s="180"/>
      <c r="NSE220" s="180"/>
      <c r="NSF220" s="180"/>
      <c r="NSG220" s="180"/>
      <c r="NSH220" s="180"/>
      <c r="NSI220" s="180"/>
      <c r="NSJ220" s="180"/>
      <c r="NSK220" s="180"/>
      <c r="OBK220" s="180"/>
      <c r="OBL220" s="180"/>
      <c r="OBT220" s="180"/>
      <c r="OBU220" s="180"/>
      <c r="OBV220" s="180"/>
      <c r="OBW220" s="180"/>
      <c r="OBX220" s="180"/>
      <c r="OBY220" s="180"/>
      <c r="OBZ220" s="180"/>
      <c r="OCA220" s="180"/>
      <c r="OCB220" s="180"/>
      <c r="OCC220" s="180"/>
      <c r="OCD220" s="180"/>
      <c r="OCE220" s="180"/>
      <c r="OCF220" s="180"/>
      <c r="OCG220" s="180"/>
      <c r="OLG220" s="180"/>
      <c r="OLH220" s="180"/>
      <c r="OLP220" s="180"/>
      <c r="OLQ220" s="180"/>
      <c r="OLR220" s="180"/>
      <c r="OLS220" s="180"/>
      <c r="OLT220" s="180"/>
      <c r="OLU220" s="180"/>
      <c r="OLV220" s="180"/>
      <c r="OLW220" s="180"/>
      <c r="OLX220" s="180"/>
      <c r="OLY220" s="180"/>
      <c r="OLZ220" s="180"/>
      <c r="OMA220" s="180"/>
      <c r="OMB220" s="180"/>
      <c r="OMC220" s="180"/>
      <c r="OVC220" s="180"/>
      <c r="OVD220" s="180"/>
      <c r="OVL220" s="180"/>
      <c r="OVM220" s="180"/>
      <c r="OVN220" s="180"/>
      <c r="OVO220" s="180"/>
      <c r="OVP220" s="180"/>
      <c r="OVQ220" s="180"/>
      <c r="OVR220" s="180"/>
      <c r="OVS220" s="180"/>
      <c r="OVT220" s="180"/>
      <c r="OVU220" s="180"/>
      <c r="OVV220" s="180"/>
      <c r="OVW220" s="180"/>
      <c r="OVX220" s="180"/>
      <c r="OVY220" s="180"/>
      <c r="PEY220" s="180"/>
      <c r="PEZ220" s="180"/>
      <c r="PFH220" s="180"/>
      <c r="PFI220" s="180"/>
      <c r="PFJ220" s="180"/>
      <c r="PFK220" s="180"/>
      <c r="PFL220" s="180"/>
      <c r="PFM220" s="180"/>
      <c r="PFN220" s="180"/>
      <c r="PFO220" s="180"/>
      <c r="PFP220" s="180"/>
      <c r="PFQ220" s="180"/>
      <c r="PFR220" s="180"/>
      <c r="PFS220" s="180"/>
      <c r="PFT220" s="180"/>
      <c r="PFU220" s="180"/>
      <c r="POU220" s="180"/>
      <c r="POV220" s="180"/>
      <c r="PPD220" s="180"/>
      <c r="PPE220" s="180"/>
      <c r="PPF220" s="180"/>
      <c r="PPG220" s="180"/>
      <c r="PPH220" s="180"/>
      <c r="PPI220" s="180"/>
      <c r="PPJ220" s="180"/>
      <c r="PPK220" s="180"/>
      <c r="PPL220" s="180"/>
      <c r="PPM220" s="180"/>
      <c r="PPN220" s="180"/>
      <c r="PPO220" s="180"/>
      <c r="PPP220" s="180"/>
      <c r="PPQ220" s="180"/>
      <c r="PYQ220" s="180"/>
      <c r="PYR220" s="180"/>
      <c r="PYZ220" s="180"/>
      <c r="PZA220" s="180"/>
      <c r="PZB220" s="180"/>
      <c r="PZC220" s="180"/>
      <c r="PZD220" s="180"/>
      <c r="PZE220" s="180"/>
      <c r="PZF220" s="180"/>
      <c r="PZG220" s="180"/>
      <c r="PZH220" s="180"/>
      <c r="PZI220" s="180"/>
      <c r="PZJ220" s="180"/>
      <c r="PZK220" s="180"/>
      <c r="PZL220" s="180"/>
      <c r="PZM220" s="180"/>
      <c r="QIM220" s="180"/>
      <c r="QIN220" s="180"/>
      <c r="QIV220" s="180"/>
      <c r="QIW220" s="180"/>
      <c r="QIX220" s="180"/>
      <c r="QIY220" s="180"/>
      <c r="QIZ220" s="180"/>
      <c r="QJA220" s="180"/>
      <c r="QJB220" s="180"/>
      <c r="QJC220" s="180"/>
      <c r="QJD220" s="180"/>
      <c r="QJE220" s="180"/>
      <c r="QJF220" s="180"/>
      <c r="QJG220" s="180"/>
      <c r="QJH220" s="180"/>
      <c r="QJI220" s="180"/>
      <c r="QSI220" s="180"/>
      <c r="QSJ220" s="180"/>
      <c r="QSR220" s="180"/>
      <c r="QSS220" s="180"/>
      <c r="QST220" s="180"/>
      <c r="QSU220" s="180"/>
      <c r="QSV220" s="180"/>
      <c r="QSW220" s="180"/>
      <c r="QSX220" s="180"/>
      <c r="QSY220" s="180"/>
      <c r="QSZ220" s="180"/>
      <c r="QTA220" s="180"/>
      <c r="QTB220" s="180"/>
      <c r="QTC220" s="180"/>
      <c r="QTD220" s="180"/>
      <c r="QTE220" s="180"/>
      <c r="RCE220" s="180"/>
      <c r="RCF220" s="180"/>
      <c r="RCN220" s="180"/>
      <c r="RCO220" s="180"/>
      <c r="RCP220" s="180"/>
      <c r="RCQ220" s="180"/>
      <c r="RCR220" s="180"/>
      <c r="RCS220" s="180"/>
      <c r="RCT220" s="180"/>
      <c r="RCU220" s="180"/>
      <c r="RCV220" s="180"/>
      <c r="RCW220" s="180"/>
      <c r="RCX220" s="180"/>
      <c r="RCY220" s="180"/>
      <c r="RCZ220" s="180"/>
      <c r="RDA220" s="180"/>
      <c r="RMA220" s="180"/>
      <c r="RMB220" s="180"/>
      <c r="RMJ220" s="180"/>
      <c r="RMK220" s="180"/>
      <c r="RML220" s="180"/>
      <c r="RMM220" s="180"/>
      <c r="RMN220" s="180"/>
      <c r="RMO220" s="180"/>
      <c r="RMP220" s="180"/>
      <c r="RMQ220" s="180"/>
      <c r="RMR220" s="180"/>
      <c r="RMS220" s="180"/>
      <c r="RMT220" s="180"/>
      <c r="RMU220" s="180"/>
      <c r="RMV220" s="180"/>
      <c r="RMW220" s="180"/>
      <c r="RVW220" s="180"/>
      <c r="RVX220" s="180"/>
      <c r="RWF220" s="180"/>
      <c r="RWG220" s="180"/>
      <c r="RWH220" s="180"/>
      <c r="RWI220" s="180"/>
      <c r="RWJ220" s="180"/>
      <c r="RWK220" s="180"/>
      <c r="RWL220" s="180"/>
      <c r="RWM220" s="180"/>
      <c r="RWN220" s="180"/>
      <c r="RWO220" s="180"/>
      <c r="RWP220" s="180"/>
      <c r="RWQ220" s="180"/>
      <c r="RWR220" s="180"/>
      <c r="RWS220" s="180"/>
      <c r="SFS220" s="180"/>
      <c r="SFT220" s="180"/>
      <c r="SGB220" s="180"/>
      <c r="SGC220" s="180"/>
      <c r="SGD220" s="180"/>
      <c r="SGE220" s="180"/>
      <c r="SGF220" s="180"/>
      <c r="SGG220" s="180"/>
      <c r="SGH220" s="180"/>
      <c r="SGI220" s="180"/>
      <c r="SGJ220" s="180"/>
      <c r="SGK220" s="180"/>
      <c r="SGL220" s="180"/>
      <c r="SGM220" s="180"/>
      <c r="SGN220" s="180"/>
      <c r="SGO220" s="180"/>
      <c r="SPO220" s="180"/>
      <c r="SPP220" s="180"/>
      <c r="SPX220" s="180"/>
      <c r="SPY220" s="180"/>
      <c r="SPZ220" s="180"/>
      <c r="SQA220" s="180"/>
      <c r="SQB220" s="180"/>
      <c r="SQC220" s="180"/>
      <c r="SQD220" s="180"/>
      <c r="SQE220" s="180"/>
      <c r="SQF220" s="180"/>
      <c r="SQG220" s="180"/>
      <c r="SQH220" s="180"/>
      <c r="SQI220" s="180"/>
      <c r="SQJ220" s="180"/>
      <c r="SQK220" s="180"/>
      <c r="SZK220" s="180"/>
      <c r="SZL220" s="180"/>
      <c r="SZT220" s="180"/>
      <c r="SZU220" s="180"/>
      <c r="SZV220" s="180"/>
      <c r="SZW220" s="180"/>
      <c r="SZX220" s="180"/>
      <c r="SZY220" s="180"/>
      <c r="SZZ220" s="180"/>
      <c r="TAA220" s="180"/>
      <c r="TAB220" s="180"/>
      <c r="TAC220" s="180"/>
      <c r="TAD220" s="180"/>
      <c r="TAE220" s="180"/>
      <c r="TAF220" s="180"/>
      <c r="TAG220" s="180"/>
      <c r="TJG220" s="180"/>
      <c r="TJH220" s="180"/>
      <c r="TJP220" s="180"/>
      <c r="TJQ220" s="180"/>
      <c r="TJR220" s="180"/>
      <c r="TJS220" s="180"/>
      <c r="TJT220" s="180"/>
      <c r="TJU220" s="180"/>
      <c r="TJV220" s="180"/>
      <c r="TJW220" s="180"/>
      <c r="TJX220" s="180"/>
      <c r="TJY220" s="180"/>
      <c r="TJZ220" s="180"/>
      <c r="TKA220" s="180"/>
      <c r="TKB220" s="180"/>
      <c r="TKC220" s="180"/>
      <c r="TTC220" s="180"/>
      <c r="TTD220" s="180"/>
      <c r="TTL220" s="180"/>
      <c r="TTM220" s="180"/>
      <c r="TTN220" s="180"/>
      <c r="TTO220" s="180"/>
      <c r="TTP220" s="180"/>
      <c r="TTQ220" s="180"/>
      <c r="TTR220" s="180"/>
      <c r="TTS220" s="180"/>
      <c r="TTT220" s="180"/>
      <c r="TTU220" s="180"/>
      <c r="TTV220" s="180"/>
      <c r="TTW220" s="180"/>
      <c r="TTX220" s="180"/>
      <c r="TTY220" s="180"/>
      <c r="UCY220" s="180"/>
      <c r="UCZ220" s="180"/>
      <c r="UDH220" s="180"/>
      <c r="UDI220" s="180"/>
      <c r="UDJ220" s="180"/>
      <c r="UDK220" s="180"/>
      <c r="UDL220" s="180"/>
      <c r="UDM220" s="180"/>
      <c r="UDN220" s="180"/>
      <c r="UDO220" s="180"/>
      <c r="UDP220" s="180"/>
      <c r="UDQ220" s="180"/>
      <c r="UDR220" s="180"/>
      <c r="UDS220" s="180"/>
      <c r="UDT220" s="180"/>
      <c r="UDU220" s="180"/>
      <c r="UMU220" s="180"/>
      <c r="UMV220" s="180"/>
      <c r="UND220" s="180"/>
      <c r="UNE220" s="180"/>
      <c r="UNF220" s="180"/>
      <c r="UNG220" s="180"/>
      <c r="UNH220" s="180"/>
      <c r="UNI220" s="180"/>
      <c r="UNJ220" s="180"/>
      <c r="UNK220" s="180"/>
      <c r="UNL220" s="180"/>
      <c r="UNM220" s="180"/>
      <c r="UNN220" s="180"/>
      <c r="UNO220" s="180"/>
      <c r="UNP220" s="180"/>
      <c r="UNQ220" s="180"/>
      <c r="UWQ220" s="180"/>
      <c r="UWR220" s="180"/>
      <c r="UWZ220" s="180"/>
      <c r="UXA220" s="180"/>
      <c r="UXB220" s="180"/>
      <c r="UXC220" s="180"/>
      <c r="UXD220" s="180"/>
      <c r="UXE220" s="180"/>
      <c r="UXF220" s="180"/>
      <c r="UXG220" s="180"/>
      <c r="UXH220" s="180"/>
      <c r="UXI220" s="180"/>
      <c r="UXJ220" s="180"/>
      <c r="UXK220" s="180"/>
      <c r="UXL220" s="180"/>
      <c r="UXM220" s="180"/>
      <c r="VGM220" s="180"/>
      <c r="VGN220" s="180"/>
      <c r="VGV220" s="180"/>
      <c r="VGW220" s="180"/>
      <c r="VGX220" s="180"/>
      <c r="VGY220" s="180"/>
      <c r="VGZ220" s="180"/>
      <c r="VHA220" s="180"/>
      <c r="VHB220" s="180"/>
      <c r="VHC220" s="180"/>
      <c r="VHD220" s="180"/>
      <c r="VHE220" s="180"/>
      <c r="VHF220" s="180"/>
      <c r="VHG220" s="180"/>
      <c r="VHH220" s="180"/>
      <c r="VHI220" s="180"/>
      <c r="VQI220" s="180"/>
      <c r="VQJ220" s="180"/>
      <c r="VQR220" s="180"/>
      <c r="VQS220" s="180"/>
      <c r="VQT220" s="180"/>
      <c r="VQU220" s="180"/>
      <c r="VQV220" s="180"/>
      <c r="VQW220" s="180"/>
      <c r="VQX220" s="180"/>
      <c r="VQY220" s="180"/>
      <c r="VQZ220" s="180"/>
      <c r="VRA220" s="180"/>
      <c r="VRB220" s="180"/>
      <c r="VRC220" s="180"/>
      <c r="VRD220" s="180"/>
      <c r="VRE220" s="180"/>
      <c r="WAE220" s="180"/>
      <c r="WAF220" s="180"/>
      <c r="WAN220" s="180"/>
      <c r="WAO220" s="180"/>
      <c r="WAP220" s="180"/>
      <c r="WAQ220" s="180"/>
      <c r="WAR220" s="180"/>
      <c r="WAS220" s="180"/>
      <c r="WAT220" s="180"/>
      <c r="WAU220" s="180"/>
      <c r="WAV220" s="180"/>
      <c r="WAW220" s="180"/>
      <c r="WAX220" s="180"/>
      <c r="WAY220" s="180"/>
      <c r="WAZ220" s="180"/>
      <c r="WBA220" s="180"/>
      <c r="WKA220" s="180"/>
      <c r="WKB220" s="180"/>
      <c r="WKJ220" s="180"/>
      <c r="WKK220" s="180"/>
      <c r="WKL220" s="180"/>
      <c r="WKM220" s="180"/>
      <c r="WKN220" s="180"/>
      <c r="WKO220" s="180"/>
      <c r="WKP220" s="180"/>
      <c r="WKQ220" s="180"/>
      <c r="WKR220" s="180"/>
      <c r="WKS220" s="180"/>
      <c r="WKT220" s="180"/>
      <c r="WKU220" s="180"/>
      <c r="WKV220" s="180"/>
      <c r="WKW220" s="180"/>
      <c r="WTW220" s="180"/>
      <c r="WTX220" s="180"/>
      <c r="WUF220" s="180"/>
      <c r="WUG220" s="180"/>
      <c r="WUH220" s="180"/>
      <c r="WUI220" s="180"/>
      <c r="WUJ220" s="180"/>
      <c r="WUK220" s="180"/>
      <c r="WUL220" s="180"/>
      <c r="WUM220" s="180"/>
      <c r="WUN220" s="180"/>
      <c r="WUO220" s="180"/>
      <c r="WUP220" s="180"/>
      <c r="WUQ220" s="180"/>
      <c r="WUR220" s="180"/>
      <c r="WUS220" s="180"/>
    </row>
    <row r="221" spans="1:1009 1243:2033 2267:3057 3291:4081 4315:5105 5339:6129 6363:7153 7387:8177 8411:9201 9435:10225 10459:11249 11483:12273 12507:13297 13531:14321 14555:15345 15579:16113" ht="39" hidden="1" customHeight="1" outlineLevel="1" x14ac:dyDescent="0.25">
      <c r="A221" s="78"/>
      <c r="B221" s="239" t="s">
        <v>208</v>
      </c>
      <c r="C221" s="72"/>
      <c r="D221" s="102">
        <v>463.76299999999998</v>
      </c>
      <c r="E221" s="102">
        <v>463.76299999999998</v>
      </c>
      <c r="F221" s="73">
        <v>0</v>
      </c>
      <c r="G221" s="231">
        <v>0</v>
      </c>
      <c r="H221" s="129">
        <v>0</v>
      </c>
      <c r="I221" s="153">
        <f t="shared" si="10"/>
        <v>0</v>
      </c>
      <c r="J221" s="149"/>
      <c r="K221" s="149"/>
      <c r="L221" s="149"/>
      <c r="M221" s="149"/>
      <c r="N221" s="70"/>
      <c r="HK221" s="180"/>
      <c r="HL221" s="180"/>
      <c r="HT221" s="180"/>
      <c r="HU221" s="180"/>
      <c r="HV221" s="180"/>
      <c r="HW221" s="180"/>
      <c r="HX221" s="180"/>
      <c r="HY221" s="180"/>
      <c r="HZ221" s="180"/>
      <c r="IA221" s="180"/>
      <c r="IB221" s="180"/>
      <c r="IC221" s="180"/>
      <c r="ID221" s="180"/>
      <c r="IE221" s="180"/>
      <c r="IF221" s="180"/>
      <c r="IG221" s="180"/>
      <c r="RG221" s="180"/>
      <c r="RH221" s="180"/>
      <c r="RP221" s="180"/>
      <c r="RQ221" s="180"/>
      <c r="RR221" s="180"/>
      <c r="RS221" s="180"/>
      <c r="RT221" s="180"/>
      <c r="RU221" s="180"/>
      <c r="RV221" s="180"/>
      <c r="RW221" s="180"/>
      <c r="RX221" s="180"/>
      <c r="RY221" s="180"/>
      <c r="RZ221" s="180"/>
      <c r="SA221" s="180"/>
      <c r="SB221" s="180"/>
      <c r="SC221" s="180"/>
      <c r="ABC221" s="180"/>
      <c r="ABD221" s="180"/>
      <c r="ABL221" s="180"/>
      <c r="ABM221" s="180"/>
      <c r="ABN221" s="180"/>
      <c r="ABO221" s="180"/>
      <c r="ABP221" s="180"/>
      <c r="ABQ221" s="180"/>
      <c r="ABR221" s="180"/>
      <c r="ABS221" s="180"/>
      <c r="ABT221" s="180"/>
      <c r="ABU221" s="180"/>
      <c r="ABV221" s="180"/>
      <c r="ABW221" s="180"/>
      <c r="ABX221" s="180"/>
      <c r="ABY221" s="180"/>
      <c r="AKY221" s="180"/>
      <c r="AKZ221" s="180"/>
      <c r="ALH221" s="180"/>
      <c r="ALI221" s="180"/>
      <c r="ALJ221" s="180"/>
      <c r="ALK221" s="180"/>
      <c r="ALL221" s="180"/>
      <c r="ALM221" s="180"/>
      <c r="ALN221" s="180"/>
      <c r="ALO221" s="180"/>
      <c r="ALP221" s="180"/>
      <c r="ALQ221" s="180"/>
      <c r="ALR221" s="180"/>
      <c r="ALS221" s="180"/>
      <c r="ALT221" s="180"/>
      <c r="ALU221" s="180"/>
      <c r="AUU221" s="180"/>
      <c r="AUV221" s="180"/>
      <c r="AVD221" s="180"/>
      <c r="AVE221" s="180"/>
      <c r="AVF221" s="180"/>
      <c r="AVG221" s="180"/>
      <c r="AVH221" s="180"/>
      <c r="AVI221" s="180"/>
      <c r="AVJ221" s="180"/>
      <c r="AVK221" s="180"/>
      <c r="AVL221" s="180"/>
      <c r="AVM221" s="180"/>
      <c r="AVN221" s="180"/>
      <c r="AVO221" s="180"/>
      <c r="AVP221" s="180"/>
      <c r="AVQ221" s="180"/>
      <c r="BEQ221" s="180"/>
      <c r="BER221" s="180"/>
      <c r="BEZ221" s="180"/>
      <c r="BFA221" s="180"/>
      <c r="BFB221" s="180"/>
      <c r="BFC221" s="180"/>
      <c r="BFD221" s="180"/>
      <c r="BFE221" s="180"/>
      <c r="BFF221" s="180"/>
      <c r="BFG221" s="180"/>
      <c r="BFH221" s="180"/>
      <c r="BFI221" s="180"/>
      <c r="BFJ221" s="180"/>
      <c r="BFK221" s="180"/>
      <c r="BFL221" s="180"/>
      <c r="BFM221" s="180"/>
      <c r="BOM221" s="180"/>
      <c r="BON221" s="180"/>
      <c r="BOV221" s="180"/>
      <c r="BOW221" s="180"/>
      <c r="BOX221" s="180"/>
      <c r="BOY221" s="180"/>
      <c r="BOZ221" s="180"/>
      <c r="BPA221" s="180"/>
      <c r="BPB221" s="180"/>
      <c r="BPC221" s="180"/>
      <c r="BPD221" s="180"/>
      <c r="BPE221" s="180"/>
      <c r="BPF221" s="180"/>
      <c r="BPG221" s="180"/>
      <c r="BPH221" s="180"/>
      <c r="BPI221" s="180"/>
      <c r="BYI221" s="180"/>
      <c r="BYJ221" s="180"/>
      <c r="BYR221" s="180"/>
      <c r="BYS221" s="180"/>
      <c r="BYT221" s="180"/>
      <c r="BYU221" s="180"/>
      <c r="BYV221" s="180"/>
      <c r="BYW221" s="180"/>
      <c r="BYX221" s="180"/>
      <c r="BYY221" s="180"/>
      <c r="BYZ221" s="180"/>
      <c r="BZA221" s="180"/>
      <c r="BZB221" s="180"/>
      <c r="BZC221" s="180"/>
      <c r="BZD221" s="180"/>
      <c r="BZE221" s="180"/>
      <c r="CIE221" s="180"/>
      <c r="CIF221" s="180"/>
      <c r="CIN221" s="180"/>
      <c r="CIO221" s="180"/>
      <c r="CIP221" s="180"/>
      <c r="CIQ221" s="180"/>
      <c r="CIR221" s="180"/>
      <c r="CIS221" s="180"/>
      <c r="CIT221" s="180"/>
      <c r="CIU221" s="180"/>
      <c r="CIV221" s="180"/>
      <c r="CIW221" s="180"/>
      <c r="CIX221" s="180"/>
      <c r="CIY221" s="180"/>
      <c r="CIZ221" s="180"/>
      <c r="CJA221" s="180"/>
      <c r="CSA221" s="180"/>
      <c r="CSB221" s="180"/>
      <c r="CSJ221" s="180"/>
      <c r="CSK221" s="180"/>
      <c r="CSL221" s="180"/>
      <c r="CSM221" s="180"/>
      <c r="CSN221" s="180"/>
      <c r="CSO221" s="180"/>
      <c r="CSP221" s="180"/>
      <c r="CSQ221" s="180"/>
      <c r="CSR221" s="180"/>
      <c r="CSS221" s="180"/>
      <c r="CST221" s="180"/>
      <c r="CSU221" s="180"/>
      <c r="CSV221" s="180"/>
      <c r="CSW221" s="180"/>
      <c r="DBW221" s="180"/>
      <c r="DBX221" s="180"/>
      <c r="DCF221" s="180"/>
      <c r="DCG221" s="180"/>
      <c r="DCH221" s="180"/>
      <c r="DCI221" s="180"/>
      <c r="DCJ221" s="180"/>
      <c r="DCK221" s="180"/>
      <c r="DCL221" s="180"/>
      <c r="DCM221" s="180"/>
      <c r="DCN221" s="180"/>
      <c r="DCO221" s="180"/>
      <c r="DCP221" s="180"/>
      <c r="DCQ221" s="180"/>
      <c r="DCR221" s="180"/>
      <c r="DCS221" s="180"/>
      <c r="DLS221" s="180"/>
      <c r="DLT221" s="180"/>
      <c r="DMB221" s="180"/>
      <c r="DMC221" s="180"/>
      <c r="DMD221" s="180"/>
      <c r="DME221" s="180"/>
      <c r="DMF221" s="180"/>
      <c r="DMG221" s="180"/>
      <c r="DMH221" s="180"/>
      <c r="DMI221" s="180"/>
      <c r="DMJ221" s="180"/>
      <c r="DMK221" s="180"/>
      <c r="DML221" s="180"/>
      <c r="DMM221" s="180"/>
      <c r="DMN221" s="180"/>
      <c r="DMO221" s="180"/>
      <c r="DVO221" s="180"/>
      <c r="DVP221" s="180"/>
      <c r="DVX221" s="180"/>
      <c r="DVY221" s="180"/>
      <c r="DVZ221" s="180"/>
      <c r="DWA221" s="180"/>
      <c r="DWB221" s="180"/>
      <c r="DWC221" s="180"/>
      <c r="DWD221" s="180"/>
      <c r="DWE221" s="180"/>
      <c r="DWF221" s="180"/>
      <c r="DWG221" s="180"/>
      <c r="DWH221" s="180"/>
      <c r="DWI221" s="180"/>
      <c r="DWJ221" s="180"/>
      <c r="DWK221" s="180"/>
      <c r="EFK221" s="180"/>
      <c r="EFL221" s="180"/>
      <c r="EFT221" s="180"/>
      <c r="EFU221" s="180"/>
      <c r="EFV221" s="180"/>
      <c r="EFW221" s="180"/>
      <c r="EFX221" s="180"/>
      <c r="EFY221" s="180"/>
      <c r="EFZ221" s="180"/>
      <c r="EGA221" s="180"/>
      <c r="EGB221" s="180"/>
      <c r="EGC221" s="180"/>
      <c r="EGD221" s="180"/>
      <c r="EGE221" s="180"/>
      <c r="EGF221" s="180"/>
      <c r="EGG221" s="180"/>
      <c r="EPG221" s="180"/>
      <c r="EPH221" s="180"/>
      <c r="EPP221" s="180"/>
      <c r="EPQ221" s="180"/>
      <c r="EPR221" s="180"/>
      <c r="EPS221" s="180"/>
      <c r="EPT221" s="180"/>
      <c r="EPU221" s="180"/>
      <c r="EPV221" s="180"/>
      <c r="EPW221" s="180"/>
      <c r="EPX221" s="180"/>
      <c r="EPY221" s="180"/>
      <c r="EPZ221" s="180"/>
      <c r="EQA221" s="180"/>
      <c r="EQB221" s="180"/>
      <c r="EQC221" s="180"/>
      <c r="EZC221" s="180"/>
      <c r="EZD221" s="180"/>
      <c r="EZL221" s="180"/>
      <c r="EZM221" s="180"/>
      <c r="EZN221" s="180"/>
      <c r="EZO221" s="180"/>
      <c r="EZP221" s="180"/>
      <c r="EZQ221" s="180"/>
      <c r="EZR221" s="180"/>
      <c r="EZS221" s="180"/>
      <c r="EZT221" s="180"/>
      <c r="EZU221" s="180"/>
      <c r="EZV221" s="180"/>
      <c r="EZW221" s="180"/>
      <c r="EZX221" s="180"/>
      <c r="EZY221" s="180"/>
      <c r="FIY221" s="180"/>
      <c r="FIZ221" s="180"/>
      <c r="FJH221" s="180"/>
      <c r="FJI221" s="180"/>
      <c r="FJJ221" s="180"/>
      <c r="FJK221" s="180"/>
      <c r="FJL221" s="180"/>
      <c r="FJM221" s="180"/>
      <c r="FJN221" s="180"/>
      <c r="FJO221" s="180"/>
      <c r="FJP221" s="180"/>
      <c r="FJQ221" s="180"/>
      <c r="FJR221" s="180"/>
      <c r="FJS221" s="180"/>
      <c r="FJT221" s="180"/>
      <c r="FJU221" s="180"/>
      <c r="FSU221" s="180"/>
      <c r="FSV221" s="180"/>
      <c r="FTD221" s="180"/>
      <c r="FTE221" s="180"/>
      <c r="FTF221" s="180"/>
      <c r="FTG221" s="180"/>
      <c r="FTH221" s="180"/>
      <c r="FTI221" s="180"/>
      <c r="FTJ221" s="180"/>
      <c r="FTK221" s="180"/>
      <c r="FTL221" s="180"/>
      <c r="FTM221" s="180"/>
      <c r="FTN221" s="180"/>
      <c r="FTO221" s="180"/>
      <c r="FTP221" s="180"/>
      <c r="FTQ221" s="180"/>
      <c r="GCQ221" s="180"/>
      <c r="GCR221" s="180"/>
      <c r="GCZ221" s="180"/>
      <c r="GDA221" s="180"/>
      <c r="GDB221" s="180"/>
      <c r="GDC221" s="180"/>
      <c r="GDD221" s="180"/>
      <c r="GDE221" s="180"/>
      <c r="GDF221" s="180"/>
      <c r="GDG221" s="180"/>
      <c r="GDH221" s="180"/>
      <c r="GDI221" s="180"/>
      <c r="GDJ221" s="180"/>
      <c r="GDK221" s="180"/>
      <c r="GDL221" s="180"/>
      <c r="GDM221" s="180"/>
      <c r="GMM221" s="180"/>
      <c r="GMN221" s="180"/>
      <c r="GMV221" s="180"/>
      <c r="GMW221" s="180"/>
      <c r="GMX221" s="180"/>
      <c r="GMY221" s="180"/>
      <c r="GMZ221" s="180"/>
      <c r="GNA221" s="180"/>
      <c r="GNB221" s="180"/>
      <c r="GNC221" s="180"/>
      <c r="GND221" s="180"/>
      <c r="GNE221" s="180"/>
      <c r="GNF221" s="180"/>
      <c r="GNG221" s="180"/>
      <c r="GNH221" s="180"/>
      <c r="GNI221" s="180"/>
      <c r="GWI221" s="180"/>
      <c r="GWJ221" s="180"/>
      <c r="GWR221" s="180"/>
      <c r="GWS221" s="180"/>
      <c r="GWT221" s="180"/>
      <c r="GWU221" s="180"/>
      <c r="GWV221" s="180"/>
      <c r="GWW221" s="180"/>
      <c r="GWX221" s="180"/>
      <c r="GWY221" s="180"/>
      <c r="GWZ221" s="180"/>
      <c r="GXA221" s="180"/>
      <c r="GXB221" s="180"/>
      <c r="GXC221" s="180"/>
      <c r="GXD221" s="180"/>
      <c r="GXE221" s="180"/>
      <c r="HGE221" s="180"/>
      <c r="HGF221" s="180"/>
      <c r="HGN221" s="180"/>
      <c r="HGO221" s="180"/>
      <c r="HGP221" s="180"/>
      <c r="HGQ221" s="180"/>
      <c r="HGR221" s="180"/>
      <c r="HGS221" s="180"/>
      <c r="HGT221" s="180"/>
      <c r="HGU221" s="180"/>
      <c r="HGV221" s="180"/>
      <c r="HGW221" s="180"/>
      <c r="HGX221" s="180"/>
      <c r="HGY221" s="180"/>
      <c r="HGZ221" s="180"/>
      <c r="HHA221" s="180"/>
      <c r="HQA221" s="180"/>
      <c r="HQB221" s="180"/>
      <c r="HQJ221" s="180"/>
      <c r="HQK221" s="180"/>
      <c r="HQL221" s="180"/>
      <c r="HQM221" s="180"/>
      <c r="HQN221" s="180"/>
      <c r="HQO221" s="180"/>
      <c r="HQP221" s="180"/>
      <c r="HQQ221" s="180"/>
      <c r="HQR221" s="180"/>
      <c r="HQS221" s="180"/>
      <c r="HQT221" s="180"/>
      <c r="HQU221" s="180"/>
      <c r="HQV221" s="180"/>
      <c r="HQW221" s="180"/>
      <c r="HZW221" s="180"/>
      <c r="HZX221" s="180"/>
      <c r="IAF221" s="180"/>
      <c r="IAG221" s="180"/>
      <c r="IAH221" s="180"/>
      <c r="IAI221" s="180"/>
      <c r="IAJ221" s="180"/>
      <c r="IAK221" s="180"/>
      <c r="IAL221" s="180"/>
      <c r="IAM221" s="180"/>
      <c r="IAN221" s="180"/>
      <c r="IAO221" s="180"/>
      <c r="IAP221" s="180"/>
      <c r="IAQ221" s="180"/>
      <c r="IAR221" s="180"/>
      <c r="IAS221" s="180"/>
      <c r="IJS221" s="180"/>
      <c r="IJT221" s="180"/>
      <c r="IKB221" s="180"/>
      <c r="IKC221" s="180"/>
      <c r="IKD221" s="180"/>
      <c r="IKE221" s="180"/>
      <c r="IKF221" s="180"/>
      <c r="IKG221" s="180"/>
      <c r="IKH221" s="180"/>
      <c r="IKI221" s="180"/>
      <c r="IKJ221" s="180"/>
      <c r="IKK221" s="180"/>
      <c r="IKL221" s="180"/>
      <c r="IKM221" s="180"/>
      <c r="IKN221" s="180"/>
      <c r="IKO221" s="180"/>
      <c r="ITO221" s="180"/>
      <c r="ITP221" s="180"/>
      <c r="ITX221" s="180"/>
      <c r="ITY221" s="180"/>
      <c r="ITZ221" s="180"/>
      <c r="IUA221" s="180"/>
      <c r="IUB221" s="180"/>
      <c r="IUC221" s="180"/>
      <c r="IUD221" s="180"/>
      <c r="IUE221" s="180"/>
      <c r="IUF221" s="180"/>
      <c r="IUG221" s="180"/>
      <c r="IUH221" s="180"/>
      <c r="IUI221" s="180"/>
      <c r="IUJ221" s="180"/>
      <c r="IUK221" s="180"/>
      <c r="JDK221" s="180"/>
      <c r="JDL221" s="180"/>
      <c r="JDT221" s="180"/>
      <c r="JDU221" s="180"/>
      <c r="JDV221" s="180"/>
      <c r="JDW221" s="180"/>
      <c r="JDX221" s="180"/>
      <c r="JDY221" s="180"/>
      <c r="JDZ221" s="180"/>
      <c r="JEA221" s="180"/>
      <c r="JEB221" s="180"/>
      <c r="JEC221" s="180"/>
      <c r="JED221" s="180"/>
      <c r="JEE221" s="180"/>
      <c r="JEF221" s="180"/>
      <c r="JEG221" s="180"/>
      <c r="JNG221" s="180"/>
      <c r="JNH221" s="180"/>
      <c r="JNP221" s="180"/>
      <c r="JNQ221" s="180"/>
      <c r="JNR221" s="180"/>
      <c r="JNS221" s="180"/>
      <c r="JNT221" s="180"/>
      <c r="JNU221" s="180"/>
      <c r="JNV221" s="180"/>
      <c r="JNW221" s="180"/>
      <c r="JNX221" s="180"/>
      <c r="JNY221" s="180"/>
      <c r="JNZ221" s="180"/>
      <c r="JOA221" s="180"/>
      <c r="JOB221" s="180"/>
      <c r="JOC221" s="180"/>
      <c r="JXC221" s="180"/>
      <c r="JXD221" s="180"/>
      <c r="JXL221" s="180"/>
      <c r="JXM221" s="180"/>
      <c r="JXN221" s="180"/>
      <c r="JXO221" s="180"/>
      <c r="JXP221" s="180"/>
      <c r="JXQ221" s="180"/>
      <c r="JXR221" s="180"/>
      <c r="JXS221" s="180"/>
      <c r="JXT221" s="180"/>
      <c r="JXU221" s="180"/>
      <c r="JXV221" s="180"/>
      <c r="JXW221" s="180"/>
      <c r="JXX221" s="180"/>
      <c r="JXY221" s="180"/>
      <c r="KGY221" s="180"/>
      <c r="KGZ221" s="180"/>
      <c r="KHH221" s="180"/>
      <c r="KHI221" s="180"/>
      <c r="KHJ221" s="180"/>
      <c r="KHK221" s="180"/>
      <c r="KHL221" s="180"/>
      <c r="KHM221" s="180"/>
      <c r="KHN221" s="180"/>
      <c r="KHO221" s="180"/>
      <c r="KHP221" s="180"/>
      <c r="KHQ221" s="180"/>
      <c r="KHR221" s="180"/>
      <c r="KHS221" s="180"/>
      <c r="KHT221" s="180"/>
      <c r="KHU221" s="180"/>
      <c r="KQU221" s="180"/>
      <c r="KQV221" s="180"/>
      <c r="KRD221" s="180"/>
      <c r="KRE221" s="180"/>
      <c r="KRF221" s="180"/>
      <c r="KRG221" s="180"/>
      <c r="KRH221" s="180"/>
      <c r="KRI221" s="180"/>
      <c r="KRJ221" s="180"/>
      <c r="KRK221" s="180"/>
      <c r="KRL221" s="180"/>
      <c r="KRM221" s="180"/>
      <c r="KRN221" s="180"/>
      <c r="KRO221" s="180"/>
      <c r="KRP221" s="180"/>
      <c r="KRQ221" s="180"/>
      <c r="LAQ221" s="180"/>
      <c r="LAR221" s="180"/>
      <c r="LAZ221" s="180"/>
      <c r="LBA221" s="180"/>
      <c r="LBB221" s="180"/>
      <c r="LBC221" s="180"/>
      <c r="LBD221" s="180"/>
      <c r="LBE221" s="180"/>
      <c r="LBF221" s="180"/>
      <c r="LBG221" s="180"/>
      <c r="LBH221" s="180"/>
      <c r="LBI221" s="180"/>
      <c r="LBJ221" s="180"/>
      <c r="LBK221" s="180"/>
      <c r="LBL221" s="180"/>
      <c r="LBM221" s="180"/>
      <c r="LKM221" s="180"/>
      <c r="LKN221" s="180"/>
      <c r="LKV221" s="180"/>
      <c r="LKW221" s="180"/>
      <c r="LKX221" s="180"/>
      <c r="LKY221" s="180"/>
      <c r="LKZ221" s="180"/>
      <c r="LLA221" s="180"/>
      <c r="LLB221" s="180"/>
      <c r="LLC221" s="180"/>
      <c r="LLD221" s="180"/>
      <c r="LLE221" s="180"/>
      <c r="LLF221" s="180"/>
      <c r="LLG221" s="180"/>
      <c r="LLH221" s="180"/>
      <c r="LLI221" s="180"/>
      <c r="LUI221" s="180"/>
      <c r="LUJ221" s="180"/>
      <c r="LUR221" s="180"/>
      <c r="LUS221" s="180"/>
      <c r="LUT221" s="180"/>
      <c r="LUU221" s="180"/>
      <c r="LUV221" s="180"/>
      <c r="LUW221" s="180"/>
      <c r="LUX221" s="180"/>
      <c r="LUY221" s="180"/>
      <c r="LUZ221" s="180"/>
      <c r="LVA221" s="180"/>
      <c r="LVB221" s="180"/>
      <c r="LVC221" s="180"/>
      <c r="LVD221" s="180"/>
      <c r="LVE221" s="180"/>
      <c r="MEE221" s="180"/>
      <c r="MEF221" s="180"/>
      <c r="MEN221" s="180"/>
      <c r="MEO221" s="180"/>
      <c r="MEP221" s="180"/>
      <c r="MEQ221" s="180"/>
      <c r="MER221" s="180"/>
      <c r="MES221" s="180"/>
      <c r="MET221" s="180"/>
      <c r="MEU221" s="180"/>
      <c r="MEV221" s="180"/>
      <c r="MEW221" s="180"/>
      <c r="MEX221" s="180"/>
      <c r="MEY221" s="180"/>
      <c r="MEZ221" s="180"/>
      <c r="MFA221" s="180"/>
      <c r="MOA221" s="180"/>
      <c r="MOB221" s="180"/>
      <c r="MOJ221" s="180"/>
      <c r="MOK221" s="180"/>
      <c r="MOL221" s="180"/>
      <c r="MOM221" s="180"/>
      <c r="MON221" s="180"/>
      <c r="MOO221" s="180"/>
      <c r="MOP221" s="180"/>
      <c r="MOQ221" s="180"/>
      <c r="MOR221" s="180"/>
      <c r="MOS221" s="180"/>
      <c r="MOT221" s="180"/>
      <c r="MOU221" s="180"/>
      <c r="MOV221" s="180"/>
      <c r="MOW221" s="180"/>
      <c r="MXW221" s="180"/>
      <c r="MXX221" s="180"/>
      <c r="MYF221" s="180"/>
      <c r="MYG221" s="180"/>
      <c r="MYH221" s="180"/>
      <c r="MYI221" s="180"/>
      <c r="MYJ221" s="180"/>
      <c r="MYK221" s="180"/>
      <c r="MYL221" s="180"/>
      <c r="MYM221" s="180"/>
      <c r="MYN221" s="180"/>
      <c r="MYO221" s="180"/>
      <c r="MYP221" s="180"/>
      <c r="MYQ221" s="180"/>
      <c r="MYR221" s="180"/>
      <c r="MYS221" s="180"/>
      <c r="NHS221" s="180"/>
      <c r="NHT221" s="180"/>
      <c r="NIB221" s="180"/>
      <c r="NIC221" s="180"/>
      <c r="NID221" s="180"/>
      <c r="NIE221" s="180"/>
      <c r="NIF221" s="180"/>
      <c r="NIG221" s="180"/>
      <c r="NIH221" s="180"/>
      <c r="NII221" s="180"/>
      <c r="NIJ221" s="180"/>
      <c r="NIK221" s="180"/>
      <c r="NIL221" s="180"/>
      <c r="NIM221" s="180"/>
      <c r="NIN221" s="180"/>
      <c r="NIO221" s="180"/>
      <c r="NRO221" s="180"/>
      <c r="NRP221" s="180"/>
      <c r="NRX221" s="180"/>
      <c r="NRY221" s="180"/>
      <c r="NRZ221" s="180"/>
      <c r="NSA221" s="180"/>
      <c r="NSB221" s="180"/>
      <c r="NSC221" s="180"/>
      <c r="NSD221" s="180"/>
      <c r="NSE221" s="180"/>
      <c r="NSF221" s="180"/>
      <c r="NSG221" s="180"/>
      <c r="NSH221" s="180"/>
      <c r="NSI221" s="180"/>
      <c r="NSJ221" s="180"/>
      <c r="NSK221" s="180"/>
      <c r="OBK221" s="180"/>
      <c r="OBL221" s="180"/>
      <c r="OBT221" s="180"/>
      <c r="OBU221" s="180"/>
      <c r="OBV221" s="180"/>
      <c r="OBW221" s="180"/>
      <c r="OBX221" s="180"/>
      <c r="OBY221" s="180"/>
      <c r="OBZ221" s="180"/>
      <c r="OCA221" s="180"/>
      <c r="OCB221" s="180"/>
      <c r="OCC221" s="180"/>
      <c r="OCD221" s="180"/>
      <c r="OCE221" s="180"/>
      <c r="OCF221" s="180"/>
      <c r="OCG221" s="180"/>
      <c r="OLG221" s="180"/>
      <c r="OLH221" s="180"/>
      <c r="OLP221" s="180"/>
      <c r="OLQ221" s="180"/>
      <c r="OLR221" s="180"/>
      <c r="OLS221" s="180"/>
      <c r="OLT221" s="180"/>
      <c r="OLU221" s="180"/>
      <c r="OLV221" s="180"/>
      <c r="OLW221" s="180"/>
      <c r="OLX221" s="180"/>
      <c r="OLY221" s="180"/>
      <c r="OLZ221" s="180"/>
      <c r="OMA221" s="180"/>
      <c r="OMB221" s="180"/>
      <c r="OMC221" s="180"/>
      <c r="OVC221" s="180"/>
      <c r="OVD221" s="180"/>
      <c r="OVL221" s="180"/>
      <c r="OVM221" s="180"/>
      <c r="OVN221" s="180"/>
      <c r="OVO221" s="180"/>
      <c r="OVP221" s="180"/>
      <c r="OVQ221" s="180"/>
      <c r="OVR221" s="180"/>
      <c r="OVS221" s="180"/>
      <c r="OVT221" s="180"/>
      <c r="OVU221" s="180"/>
      <c r="OVV221" s="180"/>
      <c r="OVW221" s="180"/>
      <c r="OVX221" s="180"/>
      <c r="OVY221" s="180"/>
      <c r="PEY221" s="180"/>
      <c r="PEZ221" s="180"/>
      <c r="PFH221" s="180"/>
      <c r="PFI221" s="180"/>
      <c r="PFJ221" s="180"/>
      <c r="PFK221" s="180"/>
      <c r="PFL221" s="180"/>
      <c r="PFM221" s="180"/>
      <c r="PFN221" s="180"/>
      <c r="PFO221" s="180"/>
      <c r="PFP221" s="180"/>
      <c r="PFQ221" s="180"/>
      <c r="PFR221" s="180"/>
      <c r="PFS221" s="180"/>
      <c r="PFT221" s="180"/>
      <c r="PFU221" s="180"/>
      <c r="POU221" s="180"/>
      <c r="POV221" s="180"/>
      <c r="PPD221" s="180"/>
      <c r="PPE221" s="180"/>
      <c r="PPF221" s="180"/>
      <c r="PPG221" s="180"/>
      <c r="PPH221" s="180"/>
      <c r="PPI221" s="180"/>
      <c r="PPJ221" s="180"/>
      <c r="PPK221" s="180"/>
      <c r="PPL221" s="180"/>
      <c r="PPM221" s="180"/>
      <c r="PPN221" s="180"/>
      <c r="PPO221" s="180"/>
      <c r="PPP221" s="180"/>
      <c r="PPQ221" s="180"/>
      <c r="PYQ221" s="180"/>
      <c r="PYR221" s="180"/>
      <c r="PYZ221" s="180"/>
      <c r="PZA221" s="180"/>
      <c r="PZB221" s="180"/>
      <c r="PZC221" s="180"/>
      <c r="PZD221" s="180"/>
      <c r="PZE221" s="180"/>
      <c r="PZF221" s="180"/>
      <c r="PZG221" s="180"/>
      <c r="PZH221" s="180"/>
      <c r="PZI221" s="180"/>
      <c r="PZJ221" s="180"/>
      <c r="PZK221" s="180"/>
      <c r="PZL221" s="180"/>
      <c r="PZM221" s="180"/>
      <c r="QIM221" s="180"/>
      <c r="QIN221" s="180"/>
      <c r="QIV221" s="180"/>
      <c r="QIW221" s="180"/>
      <c r="QIX221" s="180"/>
      <c r="QIY221" s="180"/>
      <c r="QIZ221" s="180"/>
      <c r="QJA221" s="180"/>
      <c r="QJB221" s="180"/>
      <c r="QJC221" s="180"/>
      <c r="QJD221" s="180"/>
      <c r="QJE221" s="180"/>
      <c r="QJF221" s="180"/>
      <c r="QJG221" s="180"/>
      <c r="QJH221" s="180"/>
      <c r="QJI221" s="180"/>
      <c r="QSI221" s="180"/>
      <c r="QSJ221" s="180"/>
      <c r="QSR221" s="180"/>
      <c r="QSS221" s="180"/>
      <c r="QST221" s="180"/>
      <c r="QSU221" s="180"/>
      <c r="QSV221" s="180"/>
      <c r="QSW221" s="180"/>
      <c r="QSX221" s="180"/>
      <c r="QSY221" s="180"/>
      <c r="QSZ221" s="180"/>
      <c r="QTA221" s="180"/>
      <c r="QTB221" s="180"/>
      <c r="QTC221" s="180"/>
      <c r="QTD221" s="180"/>
      <c r="QTE221" s="180"/>
      <c r="RCE221" s="180"/>
      <c r="RCF221" s="180"/>
      <c r="RCN221" s="180"/>
      <c r="RCO221" s="180"/>
      <c r="RCP221" s="180"/>
      <c r="RCQ221" s="180"/>
      <c r="RCR221" s="180"/>
      <c r="RCS221" s="180"/>
      <c r="RCT221" s="180"/>
      <c r="RCU221" s="180"/>
      <c r="RCV221" s="180"/>
      <c r="RCW221" s="180"/>
      <c r="RCX221" s="180"/>
      <c r="RCY221" s="180"/>
      <c r="RCZ221" s="180"/>
      <c r="RDA221" s="180"/>
      <c r="RMA221" s="180"/>
      <c r="RMB221" s="180"/>
      <c r="RMJ221" s="180"/>
      <c r="RMK221" s="180"/>
      <c r="RML221" s="180"/>
      <c r="RMM221" s="180"/>
      <c r="RMN221" s="180"/>
      <c r="RMO221" s="180"/>
      <c r="RMP221" s="180"/>
      <c r="RMQ221" s="180"/>
      <c r="RMR221" s="180"/>
      <c r="RMS221" s="180"/>
      <c r="RMT221" s="180"/>
      <c r="RMU221" s="180"/>
      <c r="RMV221" s="180"/>
      <c r="RMW221" s="180"/>
      <c r="RVW221" s="180"/>
      <c r="RVX221" s="180"/>
      <c r="RWF221" s="180"/>
      <c r="RWG221" s="180"/>
      <c r="RWH221" s="180"/>
      <c r="RWI221" s="180"/>
      <c r="RWJ221" s="180"/>
      <c r="RWK221" s="180"/>
      <c r="RWL221" s="180"/>
      <c r="RWM221" s="180"/>
      <c r="RWN221" s="180"/>
      <c r="RWO221" s="180"/>
      <c r="RWP221" s="180"/>
      <c r="RWQ221" s="180"/>
      <c r="RWR221" s="180"/>
      <c r="RWS221" s="180"/>
      <c r="SFS221" s="180"/>
      <c r="SFT221" s="180"/>
      <c r="SGB221" s="180"/>
      <c r="SGC221" s="180"/>
      <c r="SGD221" s="180"/>
      <c r="SGE221" s="180"/>
      <c r="SGF221" s="180"/>
      <c r="SGG221" s="180"/>
      <c r="SGH221" s="180"/>
      <c r="SGI221" s="180"/>
      <c r="SGJ221" s="180"/>
      <c r="SGK221" s="180"/>
      <c r="SGL221" s="180"/>
      <c r="SGM221" s="180"/>
      <c r="SGN221" s="180"/>
      <c r="SGO221" s="180"/>
      <c r="SPO221" s="180"/>
      <c r="SPP221" s="180"/>
      <c r="SPX221" s="180"/>
      <c r="SPY221" s="180"/>
      <c r="SPZ221" s="180"/>
      <c r="SQA221" s="180"/>
      <c r="SQB221" s="180"/>
      <c r="SQC221" s="180"/>
      <c r="SQD221" s="180"/>
      <c r="SQE221" s="180"/>
      <c r="SQF221" s="180"/>
      <c r="SQG221" s="180"/>
      <c r="SQH221" s="180"/>
      <c r="SQI221" s="180"/>
      <c r="SQJ221" s="180"/>
      <c r="SQK221" s="180"/>
      <c r="SZK221" s="180"/>
      <c r="SZL221" s="180"/>
      <c r="SZT221" s="180"/>
      <c r="SZU221" s="180"/>
      <c r="SZV221" s="180"/>
      <c r="SZW221" s="180"/>
      <c r="SZX221" s="180"/>
      <c r="SZY221" s="180"/>
      <c r="SZZ221" s="180"/>
      <c r="TAA221" s="180"/>
      <c r="TAB221" s="180"/>
      <c r="TAC221" s="180"/>
      <c r="TAD221" s="180"/>
      <c r="TAE221" s="180"/>
      <c r="TAF221" s="180"/>
      <c r="TAG221" s="180"/>
      <c r="TJG221" s="180"/>
      <c r="TJH221" s="180"/>
      <c r="TJP221" s="180"/>
      <c r="TJQ221" s="180"/>
      <c r="TJR221" s="180"/>
      <c r="TJS221" s="180"/>
      <c r="TJT221" s="180"/>
      <c r="TJU221" s="180"/>
      <c r="TJV221" s="180"/>
      <c r="TJW221" s="180"/>
      <c r="TJX221" s="180"/>
      <c r="TJY221" s="180"/>
      <c r="TJZ221" s="180"/>
      <c r="TKA221" s="180"/>
      <c r="TKB221" s="180"/>
      <c r="TKC221" s="180"/>
      <c r="TTC221" s="180"/>
      <c r="TTD221" s="180"/>
      <c r="TTL221" s="180"/>
      <c r="TTM221" s="180"/>
      <c r="TTN221" s="180"/>
      <c r="TTO221" s="180"/>
      <c r="TTP221" s="180"/>
      <c r="TTQ221" s="180"/>
      <c r="TTR221" s="180"/>
      <c r="TTS221" s="180"/>
      <c r="TTT221" s="180"/>
      <c r="TTU221" s="180"/>
      <c r="TTV221" s="180"/>
      <c r="TTW221" s="180"/>
      <c r="TTX221" s="180"/>
      <c r="TTY221" s="180"/>
      <c r="UCY221" s="180"/>
      <c r="UCZ221" s="180"/>
      <c r="UDH221" s="180"/>
      <c r="UDI221" s="180"/>
      <c r="UDJ221" s="180"/>
      <c r="UDK221" s="180"/>
      <c r="UDL221" s="180"/>
      <c r="UDM221" s="180"/>
      <c r="UDN221" s="180"/>
      <c r="UDO221" s="180"/>
      <c r="UDP221" s="180"/>
      <c r="UDQ221" s="180"/>
      <c r="UDR221" s="180"/>
      <c r="UDS221" s="180"/>
      <c r="UDT221" s="180"/>
      <c r="UDU221" s="180"/>
      <c r="UMU221" s="180"/>
      <c r="UMV221" s="180"/>
      <c r="UND221" s="180"/>
      <c r="UNE221" s="180"/>
      <c r="UNF221" s="180"/>
      <c r="UNG221" s="180"/>
      <c r="UNH221" s="180"/>
      <c r="UNI221" s="180"/>
      <c r="UNJ221" s="180"/>
      <c r="UNK221" s="180"/>
      <c r="UNL221" s="180"/>
      <c r="UNM221" s="180"/>
      <c r="UNN221" s="180"/>
      <c r="UNO221" s="180"/>
      <c r="UNP221" s="180"/>
      <c r="UNQ221" s="180"/>
      <c r="UWQ221" s="180"/>
      <c r="UWR221" s="180"/>
      <c r="UWZ221" s="180"/>
      <c r="UXA221" s="180"/>
      <c r="UXB221" s="180"/>
      <c r="UXC221" s="180"/>
      <c r="UXD221" s="180"/>
      <c r="UXE221" s="180"/>
      <c r="UXF221" s="180"/>
      <c r="UXG221" s="180"/>
      <c r="UXH221" s="180"/>
      <c r="UXI221" s="180"/>
      <c r="UXJ221" s="180"/>
      <c r="UXK221" s="180"/>
      <c r="UXL221" s="180"/>
      <c r="UXM221" s="180"/>
      <c r="VGM221" s="180"/>
      <c r="VGN221" s="180"/>
      <c r="VGV221" s="180"/>
      <c r="VGW221" s="180"/>
      <c r="VGX221" s="180"/>
      <c r="VGY221" s="180"/>
      <c r="VGZ221" s="180"/>
      <c r="VHA221" s="180"/>
      <c r="VHB221" s="180"/>
      <c r="VHC221" s="180"/>
      <c r="VHD221" s="180"/>
      <c r="VHE221" s="180"/>
      <c r="VHF221" s="180"/>
      <c r="VHG221" s="180"/>
      <c r="VHH221" s="180"/>
      <c r="VHI221" s="180"/>
      <c r="VQI221" s="180"/>
      <c r="VQJ221" s="180"/>
      <c r="VQR221" s="180"/>
      <c r="VQS221" s="180"/>
      <c r="VQT221" s="180"/>
      <c r="VQU221" s="180"/>
      <c r="VQV221" s="180"/>
      <c r="VQW221" s="180"/>
      <c r="VQX221" s="180"/>
      <c r="VQY221" s="180"/>
      <c r="VQZ221" s="180"/>
      <c r="VRA221" s="180"/>
      <c r="VRB221" s="180"/>
      <c r="VRC221" s="180"/>
      <c r="VRD221" s="180"/>
      <c r="VRE221" s="180"/>
      <c r="WAE221" s="180"/>
      <c r="WAF221" s="180"/>
      <c r="WAN221" s="180"/>
      <c r="WAO221" s="180"/>
      <c r="WAP221" s="180"/>
      <c r="WAQ221" s="180"/>
      <c r="WAR221" s="180"/>
      <c r="WAS221" s="180"/>
      <c r="WAT221" s="180"/>
      <c r="WAU221" s="180"/>
      <c r="WAV221" s="180"/>
      <c r="WAW221" s="180"/>
      <c r="WAX221" s="180"/>
      <c r="WAY221" s="180"/>
      <c r="WAZ221" s="180"/>
      <c r="WBA221" s="180"/>
      <c r="WKA221" s="180"/>
      <c r="WKB221" s="180"/>
      <c r="WKJ221" s="180"/>
      <c r="WKK221" s="180"/>
      <c r="WKL221" s="180"/>
      <c r="WKM221" s="180"/>
      <c r="WKN221" s="180"/>
      <c r="WKO221" s="180"/>
      <c r="WKP221" s="180"/>
      <c r="WKQ221" s="180"/>
      <c r="WKR221" s="180"/>
      <c r="WKS221" s="180"/>
      <c r="WKT221" s="180"/>
      <c r="WKU221" s="180"/>
      <c r="WKV221" s="180"/>
      <c r="WKW221" s="180"/>
      <c r="WTW221" s="180"/>
      <c r="WTX221" s="180"/>
      <c r="WUF221" s="180"/>
      <c r="WUG221" s="180"/>
      <c r="WUH221" s="180"/>
      <c r="WUI221" s="180"/>
      <c r="WUJ221" s="180"/>
      <c r="WUK221" s="180"/>
      <c r="WUL221" s="180"/>
      <c r="WUM221" s="180"/>
      <c r="WUN221" s="180"/>
      <c r="WUO221" s="180"/>
      <c r="WUP221" s="180"/>
      <c r="WUQ221" s="180"/>
      <c r="WUR221" s="180"/>
      <c r="WUS221" s="180"/>
    </row>
    <row r="222" spans="1:1009 1243:2033 2267:3057 3291:4081 4315:5105 5339:6129 6363:7153 7387:8177 8411:9201 9435:10225 10459:11249 11483:12273 12507:13297 13531:14321 14555:15345 15579:16113" ht="66.599999999999994" hidden="1" customHeight="1" outlineLevel="1" x14ac:dyDescent="0.25">
      <c r="A222" s="78"/>
      <c r="B222" s="239" t="s">
        <v>209</v>
      </c>
      <c r="C222" s="72"/>
      <c r="D222" s="102">
        <v>2889.424</v>
      </c>
      <c r="E222" s="102">
        <v>2889.424</v>
      </c>
      <c r="F222" s="73">
        <v>0</v>
      </c>
      <c r="G222" s="231">
        <v>0</v>
      </c>
      <c r="H222" s="129">
        <v>0</v>
      </c>
      <c r="I222" s="153">
        <f t="shared" si="10"/>
        <v>0</v>
      </c>
      <c r="J222" s="149"/>
      <c r="K222" s="149"/>
      <c r="L222" s="149"/>
      <c r="M222" s="149"/>
      <c r="N222" s="70"/>
      <c r="HK222" s="180"/>
      <c r="HL222" s="180"/>
      <c r="HT222" s="180"/>
      <c r="HU222" s="180"/>
      <c r="HV222" s="180"/>
      <c r="HW222" s="180"/>
      <c r="HX222" s="180"/>
      <c r="HY222" s="180"/>
      <c r="HZ222" s="180"/>
      <c r="IA222" s="180"/>
      <c r="IB222" s="180"/>
      <c r="IC222" s="180"/>
      <c r="ID222" s="180"/>
      <c r="IE222" s="180"/>
      <c r="IF222" s="180"/>
      <c r="IG222" s="180"/>
      <c r="RG222" s="180"/>
      <c r="RH222" s="180"/>
      <c r="RP222" s="180"/>
      <c r="RQ222" s="180"/>
      <c r="RR222" s="180"/>
      <c r="RS222" s="180"/>
      <c r="RT222" s="180"/>
      <c r="RU222" s="180"/>
      <c r="RV222" s="180"/>
      <c r="RW222" s="180"/>
      <c r="RX222" s="180"/>
      <c r="RY222" s="180"/>
      <c r="RZ222" s="180"/>
      <c r="SA222" s="180"/>
      <c r="SB222" s="180"/>
      <c r="SC222" s="180"/>
      <c r="ABC222" s="180"/>
      <c r="ABD222" s="180"/>
      <c r="ABL222" s="180"/>
      <c r="ABM222" s="180"/>
      <c r="ABN222" s="180"/>
      <c r="ABO222" s="180"/>
      <c r="ABP222" s="180"/>
      <c r="ABQ222" s="180"/>
      <c r="ABR222" s="180"/>
      <c r="ABS222" s="180"/>
      <c r="ABT222" s="180"/>
      <c r="ABU222" s="180"/>
      <c r="ABV222" s="180"/>
      <c r="ABW222" s="180"/>
      <c r="ABX222" s="180"/>
      <c r="ABY222" s="180"/>
      <c r="AKY222" s="180"/>
      <c r="AKZ222" s="180"/>
      <c r="ALH222" s="180"/>
      <c r="ALI222" s="180"/>
      <c r="ALJ222" s="180"/>
      <c r="ALK222" s="180"/>
      <c r="ALL222" s="180"/>
      <c r="ALM222" s="180"/>
      <c r="ALN222" s="180"/>
      <c r="ALO222" s="180"/>
      <c r="ALP222" s="180"/>
      <c r="ALQ222" s="180"/>
      <c r="ALR222" s="180"/>
      <c r="ALS222" s="180"/>
      <c r="ALT222" s="180"/>
      <c r="ALU222" s="180"/>
      <c r="AUU222" s="180"/>
      <c r="AUV222" s="180"/>
      <c r="AVD222" s="180"/>
      <c r="AVE222" s="180"/>
      <c r="AVF222" s="180"/>
      <c r="AVG222" s="180"/>
      <c r="AVH222" s="180"/>
      <c r="AVI222" s="180"/>
      <c r="AVJ222" s="180"/>
      <c r="AVK222" s="180"/>
      <c r="AVL222" s="180"/>
      <c r="AVM222" s="180"/>
      <c r="AVN222" s="180"/>
      <c r="AVO222" s="180"/>
      <c r="AVP222" s="180"/>
      <c r="AVQ222" s="180"/>
      <c r="BEQ222" s="180"/>
      <c r="BER222" s="180"/>
      <c r="BEZ222" s="180"/>
      <c r="BFA222" s="180"/>
      <c r="BFB222" s="180"/>
      <c r="BFC222" s="180"/>
      <c r="BFD222" s="180"/>
      <c r="BFE222" s="180"/>
      <c r="BFF222" s="180"/>
      <c r="BFG222" s="180"/>
      <c r="BFH222" s="180"/>
      <c r="BFI222" s="180"/>
      <c r="BFJ222" s="180"/>
      <c r="BFK222" s="180"/>
      <c r="BFL222" s="180"/>
      <c r="BFM222" s="180"/>
      <c r="BOM222" s="180"/>
      <c r="BON222" s="180"/>
      <c r="BOV222" s="180"/>
      <c r="BOW222" s="180"/>
      <c r="BOX222" s="180"/>
      <c r="BOY222" s="180"/>
      <c r="BOZ222" s="180"/>
      <c r="BPA222" s="180"/>
      <c r="BPB222" s="180"/>
      <c r="BPC222" s="180"/>
      <c r="BPD222" s="180"/>
      <c r="BPE222" s="180"/>
      <c r="BPF222" s="180"/>
      <c r="BPG222" s="180"/>
      <c r="BPH222" s="180"/>
      <c r="BPI222" s="180"/>
      <c r="BYI222" s="180"/>
      <c r="BYJ222" s="180"/>
      <c r="BYR222" s="180"/>
      <c r="BYS222" s="180"/>
      <c r="BYT222" s="180"/>
      <c r="BYU222" s="180"/>
      <c r="BYV222" s="180"/>
      <c r="BYW222" s="180"/>
      <c r="BYX222" s="180"/>
      <c r="BYY222" s="180"/>
      <c r="BYZ222" s="180"/>
      <c r="BZA222" s="180"/>
      <c r="BZB222" s="180"/>
      <c r="BZC222" s="180"/>
      <c r="BZD222" s="180"/>
      <c r="BZE222" s="180"/>
      <c r="CIE222" s="180"/>
      <c r="CIF222" s="180"/>
      <c r="CIN222" s="180"/>
      <c r="CIO222" s="180"/>
      <c r="CIP222" s="180"/>
      <c r="CIQ222" s="180"/>
      <c r="CIR222" s="180"/>
      <c r="CIS222" s="180"/>
      <c r="CIT222" s="180"/>
      <c r="CIU222" s="180"/>
      <c r="CIV222" s="180"/>
      <c r="CIW222" s="180"/>
      <c r="CIX222" s="180"/>
      <c r="CIY222" s="180"/>
      <c r="CIZ222" s="180"/>
      <c r="CJA222" s="180"/>
      <c r="CSA222" s="180"/>
      <c r="CSB222" s="180"/>
      <c r="CSJ222" s="180"/>
      <c r="CSK222" s="180"/>
      <c r="CSL222" s="180"/>
      <c r="CSM222" s="180"/>
      <c r="CSN222" s="180"/>
      <c r="CSO222" s="180"/>
      <c r="CSP222" s="180"/>
      <c r="CSQ222" s="180"/>
      <c r="CSR222" s="180"/>
      <c r="CSS222" s="180"/>
      <c r="CST222" s="180"/>
      <c r="CSU222" s="180"/>
      <c r="CSV222" s="180"/>
      <c r="CSW222" s="180"/>
      <c r="DBW222" s="180"/>
      <c r="DBX222" s="180"/>
      <c r="DCF222" s="180"/>
      <c r="DCG222" s="180"/>
      <c r="DCH222" s="180"/>
      <c r="DCI222" s="180"/>
      <c r="DCJ222" s="180"/>
      <c r="DCK222" s="180"/>
      <c r="DCL222" s="180"/>
      <c r="DCM222" s="180"/>
      <c r="DCN222" s="180"/>
      <c r="DCO222" s="180"/>
      <c r="DCP222" s="180"/>
      <c r="DCQ222" s="180"/>
      <c r="DCR222" s="180"/>
      <c r="DCS222" s="180"/>
      <c r="DLS222" s="180"/>
      <c r="DLT222" s="180"/>
      <c r="DMB222" s="180"/>
      <c r="DMC222" s="180"/>
      <c r="DMD222" s="180"/>
      <c r="DME222" s="180"/>
      <c r="DMF222" s="180"/>
      <c r="DMG222" s="180"/>
      <c r="DMH222" s="180"/>
      <c r="DMI222" s="180"/>
      <c r="DMJ222" s="180"/>
      <c r="DMK222" s="180"/>
      <c r="DML222" s="180"/>
      <c r="DMM222" s="180"/>
      <c r="DMN222" s="180"/>
      <c r="DMO222" s="180"/>
      <c r="DVO222" s="180"/>
      <c r="DVP222" s="180"/>
      <c r="DVX222" s="180"/>
      <c r="DVY222" s="180"/>
      <c r="DVZ222" s="180"/>
      <c r="DWA222" s="180"/>
      <c r="DWB222" s="180"/>
      <c r="DWC222" s="180"/>
      <c r="DWD222" s="180"/>
      <c r="DWE222" s="180"/>
      <c r="DWF222" s="180"/>
      <c r="DWG222" s="180"/>
      <c r="DWH222" s="180"/>
      <c r="DWI222" s="180"/>
      <c r="DWJ222" s="180"/>
      <c r="DWK222" s="180"/>
      <c r="EFK222" s="180"/>
      <c r="EFL222" s="180"/>
      <c r="EFT222" s="180"/>
      <c r="EFU222" s="180"/>
      <c r="EFV222" s="180"/>
      <c r="EFW222" s="180"/>
      <c r="EFX222" s="180"/>
      <c r="EFY222" s="180"/>
      <c r="EFZ222" s="180"/>
      <c r="EGA222" s="180"/>
      <c r="EGB222" s="180"/>
      <c r="EGC222" s="180"/>
      <c r="EGD222" s="180"/>
      <c r="EGE222" s="180"/>
      <c r="EGF222" s="180"/>
      <c r="EGG222" s="180"/>
      <c r="EPG222" s="180"/>
      <c r="EPH222" s="180"/>
      <c r="EPP222" s="180"/>
      <c r="EPQ222" s="180"/>
      <c r="EPR222" s="180"/>
      <c r="EPS222" s="180"/>
      <c r="EPT222" s="180"/>
      <c r="EPU222" s="180"/>
      <c r="EPV222" s="180"/>
      <c r="EPW222" s="180"/>
      <c r="EPX222" s="180"/>
      <c r="EPY222" s="180"/>
      <c r="EPZ222" s="180"/>
      <c r="EQA222" s="180"/>
      <c r="EQB222" s="180"/>
      <c r="EQC222" s="180"/>
      <c r="EZC222" s="180"/>
      <c r="EZD222" s="180"/>
      <c r="EZL222" s="180"/>
      <c r="EZM222" s="180"/>
      <c r="EZN222" s="180"/>
      <c r="EZO222" s="180"/>
      <c r="EZP222" s="180"/>
      <c r="EZQ222" s="180"/>
      <c r="EZR222" s="180"/>
      <c r="EZS222" s="180"/>
      <c r="EZT222" s="180"/>
      <c r="EZU222" s="180"/>
      <c r="EZV222" s="180"/>
      <c r="EZW222" s="180"/>
      <c r="EZX222" s="180"/>
      <c r="EZY222" s="180"/>
      <c r="FIY222" s="180"/>
      <c r="FIZ222" s="180"/>
      <c r="FJH222" s="180"/>
      <c r="FJI222" s="180"/>
      <c r="FJJ222" s="180"/>
      <c r="FJK222" s="180"/>
      <c r="FJL222" s="180"/>
      <c r="FJM222" s="180"/>
      <c r="FJN222" s="180"/>
      <c r="FJO222" s="180"/>
      <c r="FJP222" s="180"/>
      <c r="FJQ222" s="180"/>
      <c r="FJR222" s="180"/>
      <c r="FJS222" s="180"/>
      <c r="FJT222" s="180"/>
      <c r="FJU222" s="180"/>
      <c r="FSU222" s="180"/>
      <c r="FSV222" s="180"/>
      <c r="FTD222" s="180"/>
      <c r="FTE222" s="180"/>
      <c r="FTF222" s="180"/>
      <c r="FTG222" s="180"/>
      <c r="FTH222" s="180"/>
      <c r="FTI222" s="180"/>
      <c r="FTJ222" s="180"/>
      <c r="FTK222" s="180"/>
      <c r="FTL222" s="180"/>
      <c r="FTM222" s="180"/>
      <c r="FTN222" s="180"/>
      <c r="FTO222" s="180"/>
      <c r="FTP222" s="180"/>
      <c r="FTQ222" s="180"/>
      <c r="GCQ222" s="180"/>
      <c r="GCR222" s="180"/>
      <c r="GCZ222" s="180"/>
      <c r="GDA222" s="180"/>
      <c r="GDB222" s="180"/>
      <c r="GDC222" s="180"/>
      <c r="GDD222" s="180"/>
      <c r="GDE222" s="180"/>
      <c r="GDF222" s="180"/>
      <c r="GDG222" s="180"/>
      <c r="GDH222" s="180"/>
      <c r="GDI222" s="180"/>
      <c r="GDJ222" s="180"/>
      <c r="GDK222" s="180"/>
      <c r="GDL222" s="180"/>
      <c r="GDM222" s="180"/>
      <c r="GMM222" s="180"/>
      <c r="GMN222" s="180"/>
      <c r="GMV222" s="180"/>
      <c r="GMW222" s="180"/>
      <c r="GMX222" s="180"/>
      <c r="GMY222" s="180"/>
      <c r="GMZ222" s="180"/>
      <c r="GNA222" s="180"/>
      <c r="GNB222" s="180"/>
      <c r="GNC222" s="180"/>
      <c r="GND222" s="180"/>
      <c r="GNE222" s="180"/>
      <c r="GNF222" s="180"/>
      <c r="GNG222" s="180"/>
      <c r="GNH222" s="180"/>
      <c r="GNI222" s="180"/>
      <c r="GWI222" s="180"/>
      <c r="GWJ222" s="180"/>
      <c r="GWR222" s="180"/>
      <c r="GWS222" s="180"/>
      <c r="GWT222" s="180"/>
      <c r="GWU222" s="180"/>
      <c r="GWV222" s="180"/>
      <c r="GWW222" s="180"/>
      <c r="GWX222" s="180"/>
      <c r="GWY222" s="180"/>
      <c r="GWZ222" s="180"/>
      <c r="GXA222" s="180"/>
      <c r="GXB222" s="180"/>
      <c r="GXC222" s="180"/>
      <c r="GXD222" s="180"/>
      <c r="GXE222" s="180"/>
      <c r="HGE222" s="180"/>
      <c r="HGF222" s="180"/>
      <c r="HGN222" s="180"/>
      <c r="HGO222" s="180"/>
      <c r="HGP222" s="180"/>
      <c r="HGQ222" s="180"/>
      <c r="HGR222" s="180"/>
      <c r="HGS222" s="180"/>
      <c r="HGT222" s="180"/>
      <c r="HGU222" s="180"/>
      <c r="HGV222" s="180"/>
      <c r="HGW222" s="180"/>
      <c r="HGX222" s="180"/>
      <c r="HGY222" s="180"/>
      <c r="HGZ222" s="180"/>
      <c r="HHA222" s="180"/>
      <c r="HQA222" s="180"/>
      <c r="HQB222" s="180"/>
      <c r="HQJ222" s="180"/>
      <c r="HQK222" s="180"/>
      <c r="HQL222" s="180"/>
      <c r="HQM222" s="180"/>
      <c r="HQN222" s="180"/>
      <c r="HQO222" s="180"/>
      <c r="HQP222" s="180"/>
      <c r="HQQ222" s="180"/>
      <c r="HQR222" s="180"/>
      <c r="HQS222" s="180"/>
      <c r="HQT222" s="180"/>
      <c r="HQU222" s="180"/>
      <c r="HQV222" s="180"/>
      <c r="HQW222" s="180"/>
      <c r="HZW222" s="180"/>
      <c r="HZX222" s="180"/>
      <c r="IAF222" s="180"/>
      <c r="IAG222" s="180"/>
      <c r="IAH222" s="180"/>
      <c r="IAI222" s="180"/>
      <c r="IAJ222" s="180"/>
      <c r="IAK222" s="180"/>
      <c r="IAL222" s="180"/>
      <c r="IAM222" s="180"/>
      <c r="IAN222" s="180"/>
      <c r="IAO222" s="180"/>
      <c r="IAP222" s="180"/>
      <c r="IAQ222" s="180"/>
      <c r="IAR222" s="180"/>
      <c r="IAS222" s="180"/>
      <c r="IJS222" s="180"/>
      <c r="IJT222" s="180"/>
      <c r="IKB222" s="180"/>
      <c r="IKC222" s="180"/>
      <c r="IKD222" s="180"/>
      <c r="IKE222" s="180"/>
      <c r="IKF222" s="180"/>
      <c r="IKG222" s="180"/>
      <c r="IKH222" s="180"/>
      <c r="IKI222" s="180"/>
      <c r="IKJ222" s="180"/>
      <c r="IKK222" s="180"/>
      <c r="IKL222" s="180"/>
      <c r="IKM222" s="180"/>
      <c r="IKN222" s="180"/>
      <c r="IKO222" s="180"/>
      <c r="ITO222" s="180"/>
      <c r="ITP222" s="180"/>
      <c r="ITX222" s="180"/>
      <c r="ITY222" s="180"/>
      <c r="ITZ222" s="180"/>
      <c r="IUA222" s="180"/>
      <c r="IUB222" s="180"/>
      <c r="IUC222" s="180"/>
      <c r="IUD222" s="180"/>
      <c r="IUE222" s="180"/>
      <c r="IUF222" s="180"/>
      <c r="IUG222" s="180"/>
      <c r="IUH222" s="180"/>
      <c r="IUI222" s="180"/>
      <c r="IUJ222" s="180"/>
      <c r="IUK222" s="180"/>
      <c r="JDK222" s="180"/>
      <c r="JDL222" s="180"/>
      <c r="JDT222" s="180"/>
      <c r="JDU222" s="180"/>
      <c r="JDV222" s="180"/>
      <c r="JDW222" s="180"/>
      <c r="JDX222" s="180"/>
      <c r="JDY222" s="180"/>
      <c r="JDZ222" s="180"/>
      <c r="JEA222" s="180"/>
      <c r="JEB222" s="180"/>
      <c r="JEC222" s="180"/>
      <c r="JED222" s="180"/>
      <c r="JEE222" s="180"/>
      <c r="JEF222" s="180"/>
      <c r="JEG222" s="180"/>
      <c r="JNG222" s="180"/>
      <c r="JNH222" s="180"/>
      <c r="JNP222" s="180"/>
      <c r="JNQ222" s="180"/>
      <c r="JNR222" s="180"/>
      <c r="JNS222" s="180"/>
      <c r="JNT222" s="180"/>
      <c r="JNU222" s="180"/>
      <c r="JNV222" s="180"/>
      <c r="JNW222" s="180"/>
      <c r="JNX222" s="180"/>
      <c r="JNY222" s="180"/>
      <c r="JNZ222" s="180"/>
      <c r="JOA222" s="180"/>
      <c r="JOB222" s="180"/>
      <c r="JOC222" s="180"/>
      <c r="JXC222" s="180"/>
      <c r="JXD222" s="180"/>
      <c r="JXL222" s="180"/>
      <c r="JXM222" s="180"/>
      <c r="JXN222" s="180"/>
      <c r="JXO222" s="180"/>
      <c r="JXP222" s="180"/>
      <c r="JXQ222" s="180"/>
      <c r="JXR222" s="180"/>
      <c r="JXS222" s="180"/>
      <c r="JXT222" s="180"/>
      <c r="JXU222" s="180"/>
      <c r="JXV222" s="180"/>
      <c r="JXW222" s="180"/>
      <c r="JXX222" s="180"/>
      <c r="JXY222" s="180"/>
      <c r="KGY222" s="180"/>
      <c r="KGZ222" s="180"/>
      <c r="KHH222" s="180"/>
      <c r="KHI222" s="180"/>
      <c r="KHJ222" s="180"/>
      <c r="KHK222" s="180"/>
      <c r="KHL222" s="180"/>
      <c r="KHM222" s="180"/>
      <c r="KHN222" s="180"/>
      <c r="KHO222" s="180"/>
      <c r="KHP222" s="180"/>
      <c r="KHQ222" s="180"/>
      <c r="KHR222" s="180"/>
      <c r="KHS222" s="180"/>
      <c r="KHT222" s="180"/>
      <c r="KHU222" s="180"/>
      <c r="KQU222" s="180"/>
      <c r="KQV222" s="180"/>
      <c r="KRD222" s="180"/>
      <c r="KRE222" s="180"/>
      <c r="KRF222" s="180"/>
      <c r="KRG222" s="180"/>
      <c r="KRH222" s="180"/>
      <c r="KRI222" s="180"/>
      <c r="KRJ222" s="180"/>
      <c r="KRK222" s="180"/>
      <c r="KRL222" s="180"/>
      <c r="KRM222" s="180"/>
      <c r="KRN222" s="180"/>
      <c r="KRO222" s="180"/>
      <c r="KRP222" s="180"/>
      <c r="KRQ222" s="180"/>
      <c r="LAQ222" s="180"/>
      <c r="LAR222" s="180"/>
      <c r="LAZ222" s="180"/>
      <c r="LBA222" s="180"/>
      <c r="LBB222" s="180"/>
      <c r="LBC222" s="180"/>
      <c r="LBD222" s="180"/>
      <c r="LBE222" s="180"/>
      <c r="LBF222" s="180"/>
      <c r="LBG222" s="180"/>
      <c r="LBH222" s="180"/>
      <c r="LBI222" s="180"/>
      <c r="LBJ222" s="180"/>
      <c r="LBK222" s="180"/>
      <c r="LBL222" s="180"/>
      <c r="LBM222" s="180"/>
      <c r="LKM222" s="180"/>
      <c r="LKN222" s="180"/>
      <c r="LKV222" s="180"/>
      <c r="LKW222" s="180"/>
      <c r="LKX222" s="180"/>
      <c r="LKY222" s="180"/>
      <c r="LKZ222" s="180"/>
      <c r="LLA222" s="180"/>
      <c r="LLB222" s="180"/>
      <c r="LLC222" s="180"/>
      <c r="LLD222" s="180"/>
      <c r="LLE222" s="180"/>
      <c r="LLF222" s="180"/>
      <c r="LLG222" s="180"/>
      <c r="LLH222" s="180"/>
      <c r="LLI222" s="180"/>
      <c r="LUI222" s="180"/>
      <c r="LUJ222" s="180"/>
      <c r="LUR222" s="180"/>
      <c r="LUS222" s="180"/>
      <c r="LUT222" s="180"/>
      <c r="LUU222" s="180"/>
      <c r="LUV222" s="180"/>
      <c r="LUW222" s="180"/>
      <c r="LUX222" s="180"/>
      <c r="LUY222" s="180"/>
      <c r="LUZ222" s="180"/>
      <c r="LVA222" s="180"/>
      <c r="LVB222" s="180"/>
      <c r="LVC222" s="180"/>
      <c r="LVD222" s="180"/>
      <c r="LVE222" s="180"/>
      <c r="MEE222" s="180"/>
      <c r="MEF222" s="180"/>
      <c r="MEN222" s="180"/>
      <c r="MEO222" s="180"/>
      <c r="MEP222" s="180"/>
      <c r="MEQ222" s="180"/>
      <c r="MER222" s="180"/>
      <c r="MES222" s="180"/>
      <c r="MET222" s="180"/>
      <c r="MEU222" s="180"/>
      <c r="MEV222" s="180"/>
      <c r="MEW222" s="180"/>
      <c r="MEX222" s="180"/>
      <c r="MEY222" s="180"/>
      <c r="MEZ222" s="180"/>
      <c r="MFA222" s="180"/>
      <c r="MOA222" s="180"/>
      <c r="MOB222" s="180"/>
      <c r="MOJ222" s="180"/>
      <c r="MOK222" s="180"/>
      <c r="MOL222" s="180"/>
      <c r="MOM222" s="180"/>
      <c r="MON222" s="180"/>
      <c r="MOO222" s="180"/>
      <c r="MOP222" s="180"/>
      <c r="MOQ222" s="180"/>
      <c r="MOR222" s="180"/>
      <c r="MOS222" s="180"/>
      <c r="MOT222" s="180"/>
      <c r="MOU222" s="180"/>
      <c r="MOV222" s="180"/>
      <c r="MOW222" s="180"/>
      <c r="MXW222" s="180"/>
      <c r="MXX222" s="180"/>
      <c r="MYF222" s="180"/>
      <c r="MYG222" s="180"/>
      <c r="MYH222" s="180"/>
      <c r="MYI222" s="180"/>
      <c r="MYJ222" s="180"/>
      <c r="MYK222" s="180"/>
      <c r="MYL222" s="180"/>
      <c r="MYM222" s="180"/>
      <c r="MYN222" s="180"/>
      <c r="MYO222" s="180"/>
      <c r="MYP222" s="180"/>
      <c r="MYQ222" s="180"/>
      <c r="MYR222" s="180"/>
      <c r="MYS222" s="180"/>
      <c r="NHS222" s="180"/>
      <c r="NHT222" s="180"/>
      <c r="NIB222" s="180"/>
      <c r="NIC222" s="180"/>
      <c r="NID222" s="180"/>
      <c r="NIE222" s="180"/>
      <c r="NIF222" s="180"/>
      <c r="NIG222" s="180"/>
      <c r="NIH222" s="180"/>
      <c r="NII222" s="180"/>
      <c r="NIJ222" s="180"/>
      <c r="NIK222" s="180"/>
      <c r="NIL222" s="180"/>
      <c r="NIM222" s="180"/>
      <c r="NIN222" s="180"/>
      <c r="NIO222" s="180"/>
      <c r="NRO222" s="180"/>
      <c r="NRP222" s="180"/>
      <c r="NRX222" s="180"/>
      <c r="NRY222" s="180"/>
      <c r="NRZ222" s="180"/>
      <c r="NSA222" s="180"/>
      <c r="NSB222" s="180"/>
      <c r="NSC222" s="180"/>
      <c r="NSD222" s="180"/>
      <c r="NSE222" s="180"/>
      <c r="NSF222" s="180"/>
      <c r="NSG222" s="180"/>
      <c r="NSH222" s="180"/>
      <c r="NSI222" s="180"/>
      <c r="NSJ222" s="180"/>
      <c r="NSK222" s="180"/>
      <c r="OBK222" s="180"/>
      <c r="OBL222" s="180"/>
      <c r="OBT222" s="180"/>
      <c r="OBU222" s="180"/>
      <c r="OBV222" s="180"/>
      <c r="OBW222" s="180"/>
      <c r="OBX222" s="180"/>
      <c r="OBY222" s="180"/>
      <c r="OBZ222" s="180"/>
      <c r="OCA222" s="180"/>
      <c r="OCB222" s="180"/>
      <c r="OCC222" s="180"/>
      <c r="OCD222" s="180"/>
      <c r="OCE222" s="180"/>
      <c r="OCF222" s="180"/>
      <c r="OCG222" s="180"/>
      <c r="OLG222" s="180"/>
      <c r="OLH222" s="180"/>
      <c r="OLP222" s="180"/>
      <c r="OLQ222" s="180"/>
      <c r="OLR222" s="180"/>
      <c r="OLS222" s="180"/>
      <c r="OLT222" s="180"/>
      <c r="OLU222" s="180"/>
      <c r="OLV222" s="180"/>
      <c r="OLW222" s="180"/>
      <c r="OLX222" s="180"/>
      <c r="OLY222" s="180"/>
      <c r="OLZ222" s="180"/>
      <c r="OMA222" s="180"/>
      <c r="OMB222" s="180"/>
      <c r="OMC222" s="180"/>
      <c r="OVC222" s="180"/>
      <c r="OVD222" s="180"/>
      <c r="OVL222" s="180"/>
      <c r="OVM222" s="180"/>
      <c r="OVN222" s="180"/>
      <c r="OVO222" s="180"/>
      <c r="OVP222" s="180"/>
      <c r="OVQ222" s="180"/>
      <c r="OVR222" s="180"/>
      <c r="OVS222" s="180"/>
      <c r="OVT222" s="180"/>
      <c r="OVU222" s="180"/>
      <c r="OVV222" s="180"/>
      <c r="OVW222" s="180"/>
      <c r="OVX222" s="180"/>
      <c r="OVY222" s="180"/>
      <c r="PEY222" s="180"/>
      <c r="PEZ222" s="180"/>
      <c r="PFH222" s="180"/>
      <c r="PFI222" s="180"/>
      <c r="PFJ222" s="180"/>
      <c r="PFK222" s="180"/>
      <c r="PFL222" s="180"/>
      <c r="PFM222" s="180"/>
      <c r="PFN222" s="180"/>
      <c r="PFO222" s="180"/>
      <c r="PFP222" s="180"/>
      <c r="PFQ222" s="180"/>
      <c r="PFR222" s="180"/>
      <c r="PFS222" s="180"/>
      <c r="PFT222" s="180"/>
      <c r="PFU222" s="180"/>
      <c r="POU222" s="180"/>
      <c r="POV222" s="180"/>
      <c r="PPD222" s="180"/>
      <c r="PPE222" s="180"/>
      <c r="PPF222" s="180"/>
      <c r="PPG222" s="180"/>
      <c r="PPH222" s="180"/>
      <c r="PPI222" s="180"/>
      <c r="PPJ222" s="180"/>
      <c r="PPK222" s="180"/>
      <c r="PPL222" s="180"/>
      <c r="PPM222" s="180"/>
      <c r="PPN222" s="180"/>
      <c r="PPO222" s="180"/>
      <c r="PPP222" s="180"/>
      <c r="PPQ222" s="180"/>
      <c r="PYQ222" s="180"/>
      <c r="PYR222" s="180"/>
      <c r="PYZ222" s="180"/>
      <c r="PZA222" s="180"/>
      <c r="PZB222" s="180"/>
      <c r="PZC222" s="180"/>
      <c r="PZD222" s="180"/>
      <c r="PZE222" s="180"/>
      <c r="PZF222" s="180"/>
      <c r="PZG222" s="180"/>
      <c r="PZH222" s="180"/>
      <c r="PZI222" s="180"/>
      <c r="PZJ222" s="180"/>
      <c r="PZK222" s="180"/>
      <c r="PZL222" s="180"/>
      <c r="PZM222" s="180"/>
      <c r="QIM222" s="180"/>
      <c r="QIN222" s="180"/>
      <c r="QIV222" s="180"/>
      <c r="QIW222" s="180"/>
      <c r="QIX222" s="180"/>
      <c r="QIY222" s="180"/>
      <c r="QIZ222" s="180"/>
      <c r="QJA222" s="180"/>
      <c r="QJB222" s="180"/>
      <c r="QJC222" s="180"/>
      <c r="QJD222" s="180"/>
      <c r="QJE222" s="180"/>
      <c r="QJF222" s="180"/>
      <c r="QJG222" s="180"/>
      <c r="QJH222" s="180"/>
      <c r="QJI222" s="180"/>
      <c r="QSI222" s="180"/>
      <c r="QSJ222" s="180"/>
      <c r="QSR222" s="180"/>
      <c r="QSS222" s="180"/>
      <c r="QST222" s="180"/>
      <c r="QSU222" s="180"/>
      <c r="QSV222" s="180"/>
      <c r="QSW222" s="180"/>
      <c r="QSX222" s="180"/>
      <c r="QSY222" s="180"/>
      <c r="QSZ222" s="180"/>
      <c r="QTA222" s="180"/>
      <c r="QTB222" s="180"/>
      <c r="QTC222" s="180"/>
      <c r="QTD222" s="180"/>
      <c r="QTE222" s="180"/>
      <c r="RCE222" s="180"/>
      <c r="RCF222" s="180"/>
      <c r="RCN222" s="180"/>
      <c r="RCO222" s="180"/>
      <c r="RCP222" s="180"/>
      <c r="RCQ222" s="180"/>
      <c r="RCR222" s="180"/>
      <c r="RCS222" s="180"/>
      <c r="RCT222" s="180"/>
      <c r="RCU222" s="180"/>
      <c r="RCV222" s="180"/>
      <c r="RCW222" s="180"/>
      <c r="RCX222" s="180"/>
      <c r="RCY222" s="180"/>
      <c r="RCZ222" s="180"/>
      <c r="RDA222" s="180"/>
      <c r="RMA222" s="180"/>
      <c r="RMB222" s="180"/>
      <c r="RMJ222" s="180"/>
      <c r="RMK222" s="180"/>
      <c r="RML222" s="180"/>
      <c r="RMM222" s="180"/>
      <c r="RMN222" s="180"/>
      <c r="RMO222" s="180"/>
      <c r="RMP222" s="180"/>
      <c r="RMQ222" s="180"/>
      <c r="RMR222" s="180"/>
      <c r="RMS222" s="180"/>
      <c r="RMT222" s="180"/>
      <c r="RMU222" s="180"/>
      <c r="RMV222" s="180"/>
      <c r="RMW222" s="180"/>
      <c r="RVW222" s="180"/>
      <c r="RVX222" s="180"/>
      <c r="RWF222" s="180"/>
      <c r="RWG222" s="180"/>
      <c r="RWH222" s="180"/>
      <c r="RWI222" s="180"/>
      <c r="RWJ222" s="180"/>
      <c r="RWK222" s="180"/>
      <c r="RWL222" s="180"/>
      <c r="RWM222" s="180"/>
      <c r="RWN222" s="180"/>
      <c r="RWO222" s="180"/>
      <c r="RWP222" s="180"/>
      <c r="RWQ222" s="180"/>
      <c r="RWR222" s="180"/>
      <c r="RWS222" s="180"/>
      <c r="SFS222" s="180"/>
      <c r="SFT222" s="180"/>
      <c r="SGB222" s="180"/>
      <c r="SGC222" s="180"/>
      <c r="SGD222" s="180"/>
      <c r="SGE222" s="180"/>
      <c r="SGF222" s="180"/>
      <c r="SGG222" s="180"/>
      <c r="SGH222" s="180"/>
      <c r="SGI222" s="180"/>
      <c r="SGJ222" s="180"/>
      <c r="SGK222" s="180"/>
      <c r="SGL222" s="180"/>
      <c r="SGM222" s="180"/>
      <c r="SGN222" s="180"/>
      <c r="SGO222" s="180"/>
      <c r="SPO222" s="180"/>
      <c r="SPP222" s="180"/>
      <c r="SPX222" s="180"/>
      <c r="SPY222" s="180"/>
      <c r="SPZ222" s="180"/>
      <c r="SQA222" s="180"/>
      <c r="SQB222" s="180"/>
      <c r="SQC222" s="180"/>
      <c r="SQD222" s="180"/>
      <c r="SQE222" s="180"/>
      <c r="SQF222" s="180"/>
      <c r="SQG222" s="180"/>
      <c r="SQH222" s="180"/>
      <c r="SQI222" s="180"/>
      <c r="SQJ222" s="180"/>
      <c r="SQK222" s="180"/>
      <c r="SZK222" s="180"/>
      <c r="SZL222" s="180"/>
      <c r="SZT222" s="180"/>
      <c r="SZU222" s="180"/>
      <c r="SZV222" s="180"/>
      <c r="SZW222" s="180"/>
      <c r="SZX222" s="180"/>
      <c r="SZY222" s="180"/>
      <c r="SZZ222" s="180"/>
      <c r="TAA222" s="180"/>
      <c r="TAB222" s="180"/>
      <c r="TAC222" s="180"/>
      <c r="TAD222" s="180"/>
      <c r="TAE222" s="180"/>
      <c r="TAF222" s="180"/>
      <c r="TAG222" s="180"/>
      <c r="TJG222" s="180"/>
      <c r="TJH222" s="180"/>
      <c r="TJP222" s="180"/>
      <c r="TJQ222" s="180"/>
      <c r="TJR222" s="180"/>
      <c r="TJS222" s="180"/>
      <c r="TJT222" s="180"/>
      <c r="TJU222" s="180"/>
      <c r="TJV222" s="180"/>
      <c r="TJW222" s="180"/>
      <c r="TJX222" s="180"/>
      <c r="TJY222" s="180"/>
      <c r="TJZ222" s="180"/>
      <c r="TKA222" s="180"/>
      <c r="TKB222" s="180"/>
      <c r="TKC222" s="180"/>
      <c r="TTC222" s="180"/>
      <c r="TTD222" s="180"/>
      <c r="TTL222" s="180"/>
      <c r="TTM222" s="180"/>
      <c r="TTN222" s="180"/>
      <c r="TTO222" s="180"/>
      <c r="TTP222" s="180"/>
      <c r="TTQ222" s="180"/>
      <c r="TTR222" s="180"/>
      <c r="TTS222" s="180"/>
      <c r="TTT222" s="180"/>
      <c r="TTU222" s="180"/>
      <c r="TTV222" s="180"/>
      <c r="TTW222" s="180"/>
      <c r="TTX222" s="180"/>
      <c r="TTY222" s="180"/>
      <c r="UCY222" s="180"/>
      <c r="UCZ222" s="180"/>
      <c r="UDH222" s="180"/>
      <c r="UDI222" s="180"/>
      <c r="UDJ222" s="180"/>
      <c r="UDK222" s="180"/>
      <c r="UDL222" s="180"/>
      <c r="UDM222" s="180"/>
      <c r="UDN222" s="180"/>
      <c r="UDO222" s="180"/>
      <c r="UDP222" s="180"/>
      <c r="UDQ222" s="180"/>
      <c r="UDR222" s="180"/>
      <c r="UDS222" s="180"/>
      <c r="UDT222" s="180"/>
      <c r="UDU222" s="180"/>
      <c r="UMU222" s="180"/>
      <c r="UMV222" s="180"/>
      <c r="UND222" s="180"/>
      <c r="UNE222" s="180"/>
      <c r="UNF222" s="180"/>
      <c r="UNG222" s="180"/>
      <c r="UNH222" s="180"/>
      <c r="UNI222" s="180"/>
      <c r="UNJ222" s="180"/>
      <c r="UNK222" s="180"/>
      <c r="UNL222" s="180"/>
      <c r="UNM222" s="180"/>
      <c r="UNN222" s="180"/>
      <c r="UNO222" s="180"/>
      <c r="UNP222" s="180"/>
      <c r="UNQ222" s="180"/>
      <c r="UWQ222" s="180"/>
      <c r="UWR222" s="180"/>
      <c r="UWZ222" s="180"/>
      <c r="UXA222" s="180"/>
      <c r="UXB222" s="180"/>
      <c r="UXC222" s="180"/>
      <c r="UXD222" s="180"/>
      <c r="UXE222" s="180"/>
      <c r="UXF222" s="180"/>
      <c r="UXG222" s="180"/>
      <c r="UXH222" s="180"/>
      <c r="UXI222" s="180"/>
      <c r="UXJ222" s="180"/>
      <c r="UXK222" s="180"/>
      <c r="UXL222" s="180"/>
      <c r="UXM222" s="180"/>
      <c r="VGM222" s="180"/>
      <c r="VGN222" s="180"/>
      <c r="VGV222" s="180"/>
      <c r="VGW222" s="180"/>
      <c r="VGX222" s="180"/>
      <c r="VGY222" s="180"/>
      <c r="VGZ222" s="180"/>
      <c r="VHA222" s="180"/>
      <c r="VHB222" s="180"/>
      <c r="VHC222" s="180"/>
      <c r="VHD222" s="180"/>
      <c r="VHE222" s="180"/>
      <c r="VHF222" s="180"/>
      <c r="VHG222" s="180"/>
      <c r="VHH222" s="180"/>
      <c r="VHI222" s="180"/>
      <c r="VQI222" s="180"/>
      <c r="VQJ222" s="180"/>
      <c r="VQR222" s="180"/>
      <c r="VQS222" s="180"/>
      <c r="VQT222" s="180"/>
      <c r="VQU222" s="180"/>
      <c r="VQV222" s="180"/>
      <c r="VQW222" s="180"/>
      <c r="VQX222" s="180"/>
      <c r="VQY222" s="180"/>
      <c r="VQZ222" s="180"/>
      <c r="VRA222" s="180"/>
      <c r="VRB222" s="180"/>
      <c r="VRC222" s="180"/>
      <c r="VRD222" s="180"/>
      <c r="VRE222" s="180"/>
      <c r="WAE222" s="180"/>
      <c r="WAF222" s="180"/>
      <c r="WAN222" s="180"/>
      <c r="WAO222" s="180"/>
      <c r="WAP222" s="180"/>
      <c r="WAQ222" s="180"/>
      <c r="WAR222" s="180"/>
      <c r="WAS222" s="180"/>
      <c r="WAT222" s="180"/>
      <c r="WAU222" s="180"/>
      <c r="WAV222" s="180"/>
      <c r="WAW222" s="180"/>
      <c r="WAX222" s="180"/>
      <c r="WAY222" s="180"/>
      <c r="WAZ222" s="180"/>
      <c r="WBA222" s="180"/>
      <c r="WKA222" s="180"/>
      <c r="WKB222" s="180"/>
      <c r="WKJ222" s="180"/>
      <c r="WKK222" s="180"/>
      <c r="WKL222" s="180"/>
      <c r="WKM222" s="180"/>
      <c r="WKN222" s="180"/>
      <c r="WKO222" s="180"/>
      <c r="WKP222" s="180"/>
      <c r="WKQ222" s="180"/>
      <c r="WKR222" s="180"/>
      <c r="WKS222" s="180"/>
      <c r="WKT222" s="180"/>
      <c r="WKU222" s="180"/>
      <c r="WKV222" s="180"/>
      <c r="WKW222" s="180"/>
      <c r="WTW222" s="180"/>
      <c r="WTX222" s="180"/>
      <c r="WUF222" s="180"/>
      <c r="WUG222" s="180"/>
      <c r="WUH222" s="180"/>
      <c r="WUI222" s="180"/>
      <c r="WUJ222" s="180"/>
      <c r="WUK222" s="180"/>
      <c r="WUL222" s="180"/>
      <c r="WUM222" s="180"/>
      <c r="WUN222" s="180"/>
      <c r="WUO222" s="180"/>
      <c r="WUP222" s="180"/>
      <c r="WUQ222" s="180"/>
      <c r="WUR222" s="180"/>
      <c r="WUS222" s="180"/>
    </row>
    <row r="223" spans="1:1009 1243:2033 2267:3057 3291:4081 4315:5105 5339:6129 6363:7153 7387:8177 8411:9201 9435:10225 10459:11249 11483:12273 12507:13297 13531:14321 14555:15345 15579:16113" ht="38.1" hidden="1" customHeight="1" outlineLevel="1" x14ac:dyDescent="0.25">
      <c r="A223" s="78"/>
      <c r="B223" s="239" t="s">
        <v>210</v>
      </c>
      <c r="C223" s="72"/>
      <c r="D223" s="102">
        <v>688.92700000000002</v>
      </c>
      <c r="E223" s="102">
        <v>688.92700000000002</v>
      </c>
      <c r="F223" s="73">
        <v>0</v>
      </c>
      <c r="G223" s="231">
        <v>0</v>
      </c>
      <c r="H223" s="129">
        <v>0</v>
      </c>
      <c r="I223" s="153">
        <f t="shared" si="10"/>
        <v>0</v>
      </c>
      <c r="J223" s="149"/>
      <c r="K223" s="149"/>
      <c r="L223" s="149"/>
      <c r="M223" s="149"/>
      <c r="N223" s="70"/>
      <c r="HK223" s="180"/>
      <c r="HL223" s="180"/>
      <c r="HT223" s="180"/>
      <c r="HU223" s="180"/>
      <c r="HV223" s="180"/>
      <c r="HW223" s="180"/>
      <c r="HX223" s="180"/>
      <c r="HY223" s="180"/>
      <c r="HZ223" s="180"/>
      <c r="IA223" s="180"/>
      <c r="IB223" s="180"/>
      <c r="IC223" s="180"/>
      <c r="ID223" s="180"/>
      <c r="IE223" s="180"/>
      <c r="IF223" s="180"/>
      <c r="IG223" s="180"/>
      <c r="RG223" s="180"/>
      <c r="RH223" s="180"/>
      <c r="RP223" s="180"/>
      <c r="RQ223" s="180"/>
      <c r="RR223" s="180"/>
      <c r="RS223" s="180"/>
      <c r="RT223" s="180"/>
      <c r="RU223" s="180"/>
      <c r="RV223" s="180"/>
      <c r="RW223" s="180"/>
      <c r="RX223" s="180"/>
      <c r="RY223" s="180"/>
      <c r="RZ223" s="180"/>
      <c r="SA223" s="180"/>
      <c r="SB223" s="180"/>
      <c r="SC223" s="180"/>
      <c r="ABC223" s="180"/>
      <c r="ABD223" s="180"/>
      <c r="ABL223" s="180"/>
      <c r="ABM223" s="180"/>
      <c r="ABN223" s="180"/>
      <c r="ABO223" s="180"/>
      <c r="ABP223" s="180"/>
      <c r="ABQ223" s="180"/>
      <c r="ABR223" s="180"/>
      <c r="ABS223" s="180"/>
      <c r="ABT223" s="180"/>
      <c r="ABU223" s="180"/>
      <c r="ABV223" s="180"/>
      <c r="ABW223" s="180"/>
      <c r="ABX223" s="180"/>
      <c r="ABY223" s="180"/>
      <c r="AKY223" s="180"/>
      <c r="AKZ223" s="180"/>
      <c r="ALH223" s="180"/>
      <c r="ALI223" s="180"/>
      <c r="ALJ223" s="180"/>
      <c r="ALK223" s="180"/>
      <c r="ALL223" s="180"/>
      <c r="ALM223" s="180"/>
      <c r="ALN223" s="180"/>
      <c r="ALO223" s="180"/>
      <c r="ALP223" s="180"/>
      <c r="ALQ223" s="180"/>
      <c r="ALR223" s="180"/>
      <c r="ALS223" s="180"/>
      <c r="ALT223" s="180"/>
      <c r="ALU223" s="180"/>
      <c r="AUU223" s="180"/>
      <c r="AUV223" s="180"/>
      <c r="AVD223" s="180"/>
      <c r="AVE223" s="180"/>
      <c r="AVF223" s="180"/>
      <c r="AVG223" s="180"/>
      <c r="AVH223" s="180"/>
      <c r="AVI223" s="180"/>
      <c r="AVJ223" s="180"/>
      <c r="AVK223" s="180"/>
      <c r="AVL223" s="180"/>
      <c r="AVM223" s="180"/>
      <c r="AVN223" s="180"/>
      <c r="AVO223" s="180"/>
      <c r="AVP223" s="180"/>
      <c r="AVQ223" s="180"/>
      <c r="BEQ223" s="180"/>
      <c r="BER223" s="180"/>
      <c r="BEZ223" s="180"/>
      <c r="BFA223" s="180"/>
      <c r="BFB223" s="180"/>
      <c r="BFC223" s="180"/>
      <c r="BFD223" s="180"/>
      <c r="BFE223" s="180"/>
      <c r="BFF223" s="180"/>
      <c r="BFG223" s="180"/>
      <c r="BFH223" s="180"/>
      <c r="BFI223" s="180"/>
      <c r="BFJ223" s="180"/>
      <c r="BFK223" s="180"/>
      <c r="BFL223" s="180"/>
      <c r="BFM223" s="180"/>
      <c r="BOM223" s="180"/>
      <c r="BON223" s="180"/>
      <c r="BOV223" s="180"/>
      <c r="BOW223" s="180"/>
      <c r="BOX223" s="180"/>
      <c r="BOY223" s="180"/>
      <c r="BOZ223" s="180"/>
      <c r="BPA223" s="180"/>
      <c r="BPB223" s="180"/>
      <c r="BPC223" s="180"/>
      <c r="BPD223" s="180"/>
      <c r="BPE223" s="180"/>
      <c r="BPF223" s="180"/>
      <c r="BPG223" s="180"/>
      <c r="BPH223" s="180"/>
      <c r="BPI223" s="180"/>
      <c r="BYI223" s="180"/>
      <c r="BYJ223" s="180"/>
      <c r="BYR223" s="180"/>
      <c r="BYS223" s="180"/>
      <c r="BYT223" s="180"/>
      <c r="BYU223" s="180"/>
      <c r="BYV223" s="180"/>
      <c r="BYW223" s="180"/>
      <c r="BYX223" s="180"/>
      <c r="BYY223" s="180"/>
      <c r="BYZ223" s="180"/>
      <c r="BZA223" s="180"/>
      <c r="BZB223" s="180"/>
      <c r="BZC223" s="180"/>
      <c r="BZD223" s="180"/>
      <c r="BZE223" s="180"/>
      <c r="CIE223" s="180"/>
      <c r="CIF223" s="180"/>
      <c r="CIN223" s="180"/>
      <c r="CIO223" s="180"/>
      <c r="CIP223" s="180"/>
      <c r="CIQ223" s="180"/>
      <c r="CIR223" s="180"/>
      <c r="CIS223" s="180"/>
      <c r="CIT223" s="180"/>
      <c r="CIU223" s="180"/>
      <c r="CIV223" s="180"/>
      <c r="CIW223" s="180"/>
      <c r="CIX223" s="180"/>
      <c r="CIY223" s="180"/>
      <c r="CIZ223" s="180"/>
      <c r="CJA223" s="180"/>
      <c r="CSA223" s="180"/>
      <c r="CSB223" s="180"/>
      <c r="CSJ223" s="180"/>
      <c r="CSK223" s="180"/>
      <c r="CSL223" s="180"/>
      <c r="CSM223" s="180"/>
      <c r="CSN223" s="180"/>
      <c r="CSO223" s="180"/>
      <c r="CSP223" s="180"/>
      <c r="CSQ223" s="180"/>
      <c r="CSR223" s="180"/>
      <c r="CSS223" s="180"/>
      <c r="CST223" s="180"/>
      <c r="CSU223" s="180"/>
      <c r="CSV223" s="180"/>
      <c r="CSW223" s="180"/>
      <c r="DBW223" s="180"/>
      <c r="DBX223" s="180"/>
      <c r="DCF223" s="180"/>
      <c r="DCG223" s="180"/>
      <c r="DCH223" s="180"/>
      <c r="DCI223" s="180"/>
      <c r="DCJ223" s="180"/>
      <c r="DCK223" s="180"/>
      <c r="DCL223" s="180"/>
      <c r="DCM223" s="180"/>
      <c r="DCN223" s="180"/>
      <c r="DCO223" s="180"/>
      <c r="DCP223" s="180"/>
      <c r="DCQ223" s="180"/>
      <c r="DCR223" s="180"/>
      <c r="DCS223" s="180"/>
      <c r="DLS223" s="180"/>
      <c r="DLT223" s="180"/>
      <c r="DMB223" s="180"/>
      <c r="DMC223" s="180"/>
      <c r="DMD223" s="180"/>
      <c r="DME223" s="180"/>
      <c r="DMF223" s="180"/>
      <c r="DMG223" s="180"/>
      <c r="DMH223" s="180"/>
      <c r="DMI223" s="180"/>
      <c r="DMJ223" s="180"/>
      <c r="DMK223" s="180"/>
      <c r="DML223" s="180"/>
      <c r="DMM223" s="180"/>
      <c r="DMN223" s="180"/>
      <c r="DMO223" s="180"/>
      <c r="DVO223" s="180"/>
      <c r="DVP223" s="180"/>
      <c r="DVX223" s="180"/>
      <c r="DVY223" s="180"/>
      <c r="DVZ223" s="180"/>
      <c r="DWA223" s="180"/>
      <c r="DWB223" s="180"/>
      <c r="DWC223" s="180"/>
      <c r="DWD223" s="180"/>
      <c r="DWE223" s="180"/>
      <c r="DWF223" s="180"/>
      <c r="DWG223" s="180"/>
      <c r="DWH223" s="180"/>
      <c r="DWI223" s="180"/>
      <c r="DWJ223" s="180"/>
      <c r="DWK223" s="180"/>
      <c r="EFK223" s="180"/>
      <c r="EFL223" s="180"/>
      <c r="EFT223" s="180"/>
      <c r="EFU223" s="180"/>
      <c r="EFV223" s="180"/>
      <c r="EFW223" s="180"/>
      <c r="EFX223" s="180"/>
      <c r="EFY223" s="180"/>
      <c r="EFZ223" s="180"/>
      <c r="EGA223" s="180"/>
      <c r="EGB223" s="180"/>
      <c r="EGC223" s="180"/>
      <c r="EGD223" s="180"/>
      <c r="EGE223" s="180"/>
      <c r="EGF223" s="180"/>
      <c r="EGG223" s="180"/>
      <c r="EPG223" s="180"/>
      <c r="EPH223" s="180"/>
      <c r="EPP223" s="180"/>
      <c r="EPQ223" s="180"/>
      <c r="EPR223" s="180"/>
      <c r="EPS223" s="180"/>
      <c r="EPT223" s="180"/>
      <c r="EPU223" s="180"/>
      <c r="EPV223" s="180"/>
      <c r="EPW223" s="180"/>
      <c r="EPX223" s="180"/>
      <c r="EPY223" s="180"/>
      <c r="EPZ223" s="180"/>
      <c r="EQA223" s="180"/>
      <c r="EQB223" s="180"/>
      <c r="EQC223" s="180"/>
      <c r="EZC223" s="180"/>
      <c r="EZD223" s="180"/>
      <c r="EZL223" s="180"/>
      <c r="EZM223" s="180"/>
      <c r="EZN223" s="180"/>
      <c r="EZO223" s="180"/>
      <c r="EZP223" s="180"/>
      <c r="EZQ223" s="180"/>
      <c r="EZR223" s="180"/>
      <c r="EZS223" s="180"/>
      <c r="EZT223" s="180"/>
      <c r="EZU223" s="180"/>
      <c r="EZV223" s="180"/>
      <c r="EZW223" s="180"/>
      <c r="EZX223" s="180"/>
      <c r="EZY223" s="180"/>
      <c r="FIY223" s="180"/>
      <c r="FIZ223" s="180"/>
      <c r="FJH223" s="180"/>
      <c r="FJI223" s="180"/>
      <c r="FJJ223" s="180"/>
      <c r="FJK223" s="180"/>
      <c r="FJL223" s="180"/>
      <c r="FJM223" s="180"/>
      <c r="FJN223" s="180"/>
      <c r="FJO223" s="180"/>
      <c r="FJP223" s="180"/>
      <c r="FJQ223" s="180"/>
      <c r="FJR223" s="180"/>
      <c r="FJS223" s="180"/>
      <c r="FJT223" s="180"/>
      <c r="FJU223" s="180"/>
      <c r="FSU223" s="180"/>
      <c r="FSV223" s="180"/>
      <c r="FTD223" s="180"/>
      <c r="FTE223" s="180"/>
      <c r="FTF223" s="180"/>
      <c r="FTG223" s="180"/>
      <c r="FTH223" s="180"/>
      <c r="FTI223" s="180"/>
      <c r="FTJ223" s="180"/>
      <c r="FTK223" s="180"/>
      <c r="FTL223" s="180"/>
      <c r="FTM223" s="180"/>
      <c r="FTN223" s="180"/>
      <c r="FTO223" s="180"/>
      <c r="FTP223" s="180"/>
      <c r="FTQ223" s="180"/>
      <c r="GCQ223" s="180"/>
      <c r="GCR223" s="180"/>
      <c r="GCZ223" s="180"/>
      <c r="GDA223" s="180"/>
      <c r="GDB223" s="180"/>
      <c r="GDC223" s="180"/>
      <c r="GDD223" s="180"/>
      <c r="GDE223" s="180"/>
      <c r="GDF223" s="180"/>
      <c r="GDG223" s="180"/>
      <c r="GDH223" s="180"/>
      <c r="GDI223" s="180"/>
      <c r="GDJ223" s="180"/>
      <c r="GDK223" s="180"/>
      <c r="GDL223" s="180"/>
      <c r="GDM223" s="180"/>
      <c r="GMM223" s="180"/>
      <c r="GMN223" s="180"/>
      <c r="GMV223" s="180"/>
      <c r="GMW223" s="180"/>
      <c r="GMX223" s="180"/>
      <c r="GMY223" s="180"/>
      <c r="GMZ223" s="180"/>
      <c r="GNA223" s="180"/>
      <c r="GNB223" s="180"/>
      <c r="GNC223" s="180"/>
      <c r="GND223" s="180"/>
      <c r="GNE223" s="180"/>
      <c r="GNF223" s="180"/>
      <c r="GNG223" s="180"/>
      <c r="GNH223" s="180"/>
      <c r="GNI223" s="180"/>
      <c r="GWI223" s="180"/>
      <c r="GWJ223" s="180"/>
      <c r="GWR223" s="180"/>
      <c r="GWS223" s="180"/>
      <c r="GWT223" s="180"/>
      <c r="GWU223" s="180"/>
      <c r="GWV223" s="180"/>
      <c r="GWW223" s="180"/>
      <c r="GWX223" s="180"/>
      <c r="GWY223" s="180"/>
      <c r="GWZ223" s="180"/>
      <c r="GXA223" s="180"/>
      <c r="GXB223" s="180"/>
      <c r="GXC223" s="180"/>
      <c r="GXD223" s="180"/>
      <c r="GXE223" s="180"/>
      <c r="HGE223" s="180"/>
      <c r="HGF223" s="180"/>
      <c r="HGN223" s="180"/>
      <c r="HGO223" s="180"/>
      <c r="HGP223" s="180"/>
      <c r="HGQ223" s="180"/>
      <c r="HGR223" s="180"/>
      <c r="HGS223" s="180"/>
      <c r="HGT223" s="180"/>
      <c r="HGU223" s="180"/>
      <c r="HGV223" s="180"/>
      <c r="HGW223" s="180"/>
      <c r="HGX223" s="180"/>
      <c r="HGY223" s="180"/>
      <c r="HGZ223" s="180"/>
      <c r="HHA223" s="180"/>
      <c r="HQA223" s="180"/>
      <c r="HQB223" s="180"/>
      <c r="HQJ223" s="180"/>
      <c r="HQK223" s="180"/>
      <c r="HQL223" s="180"/>
      <c r="HQM223" s="180"/>
      <c r="HQN223" s="180"/>
      <c r="HQO223" s="180"/>
      <c r="HQP223" s="180"/>
      <c r="HQQ223" s="180"/>
      <c r="HQR223" s="180"/>
      <c r="HQS223" s="180"/>
      <c r="HQT223" s="180"/>
      <c r="HQU223" s="180"/>
      <c r="HQV223" s="180"/>
      <c r="HQW223" s="180"/>
      <c r="HZW223" s="180"/>
      <c r="HZX223" s="180"/>
      <c r="IAF223" s="180"/>
      <c r="IAG223" s="180"/>
      <c r="IAH223" s="180"/>
      <c r="IAI223" s="180"/>
      <c r="IAJ223" s="180"/>
      <c r="IAK223" s="180"/>
      <c r="IAL223" s="180"/>
      <c r="IAM223" s="180"/>
      <c r="IAN223" s="180"/>
      <c r="IAO223" s="180"/>
      <c r="IAP223" s="180"/>
      <c r="IAQ223" s="180"/>
      <c r="IAR223" s="180"/>
      <c r="IAS223" s="180"/>
      <c r="IJS223" s="180"/>
      <c r="IJT223" s="180"/>
      <c r="IKB223" s="180"/>
      <c r="IKC223" s="180"/>
      <c r="IKD223" s="180"/>
      <c r="IKE223" s="180"/>
      <c r="IKF223" s="180"/>
      <c r="IKG223" s="180"/>
      <c r="IKH223" s="180"/>
      <c r="IKI223" s="180"/>
      <c r="IKJ223" s="180"/>
      <c r="IKK223" s="180"/>
      <c r="IKL223" s="180"/>
      <c r="IKM223" s="180"/>
      <c r="IKN223" s="180"/>
      <c r="IKO223" s="180"/>
      <c r="ITO223" s="180"/>
      <c r="ITP223" s="180"/>
      <c r="ITX223" s="180"/>
      <c r="ITY223" s="180"/>
      <c r="ITZ223" s="180"/>
      <c r="IUA223" s="180"/>
      <c r="IUB223" s="180"/>
      <c r="IUC223" s="180"/>
      <c r="IUD223" s="180"/>
      <c r="IUE223" s="180"/>
      <c r="IUF223" s="180"/>
      <c r="IUG223" s="180"/>
      <c r="IUH223" s="180"/>
      <c r="IUI223" s="180"/>
      <c r="IUJ223" s="180"/>
      <c r="IUK223" s="180"/>
      <c r="JDK223" s="180"/>
      <c r="JDL223" s="180"/>
      <c r="JDT223" s="180"/>
      <c r="JDU223" s="180"/>
      <c r="JDV223" s="180"/>
      <c r="JDW223" s="180"/>
      <c r="JDX223" s="180"/>
      <c r="JDY223" s="180"/>
      <c r="JDZ223" s="180"/>
      <c r="JEA223" s="180"/>
      <c r="JEB223" s="180"/>
      <c r="JEC223" s="180"/>
      <c r="JED223" s="180"/>
      <c r="JEE223" s="180"/>
      <c r="JEF223" s="180"/>
      <c r="JEG223" s="180"/>
      <c r="JNG223" s="180"/>
      <c r="JNH223" s="180"/>
      <c r="JNP223" s="180"/>
      <c r="JNQ223" s="180"/>
      <c r="JNR223" s="180"/>
      <c r="JNS223" s="180"/>
      <c r="JNT223" s="180"/>
      <c r="JNU223" s="180"/>
      <c r="JNV223" s="180"/>
      <c r="JNW223" s="180"/>
      <c r="JNX223" s="180"/>
      <c r="JNY223" s="180"/>
      <c r="JNZ223" s="180"/>
      <c r="JOA223" s="180"/>
      <c r="JOB223" s="180"/>
      <c r="JOC223" s="180"/>
      <c r="JXC223" s="180"/>
      <c r="JXD223" s="180"/>
      <c r="JXL223" s="180"/>
      <c r="JXM223" s="180"/>
      <c r="JXN223" s="180"/>
      <c r="JXO223" s="180"/>
      <c r="JXP223" s="180"/>
      <c r="JXQ223" s="180"/>
      <c r="JXR223" s="180"/>
      <c r="JXS223" s="180"/>
      <c r="JXT223" s="180"/>
      <c r="JXU223" s="180"/>
      <c r="JXV223" s="180"/>
      <c r="JXW223" s="180"/>
      <c r="JXX223" s="180"/>
      <c r="JXY223" s="180"/>
      <c r="KGY223" s="180"/>
      <c r="KGZ223" s="180"/>
      <c r="KHH223" s="180"/>
      <c r="KHI223" s="180"/>
      <c r="KHJ223" s="180"/>
      <c r="KHK223" s="180"/>
      <c r="KHL223" s="180"/>
      <c r="KHM223" s="180"/>
      <c r="KHN223" s="180"/>
      <c r="KHO223" s="180"/>
      <c r="KHP223" s="180"/>
      <c r="KHQ223" s="180"/>
      <c r="KHR223" s="180"/>
      <c r="KHS223" s="180"/>
      <c r="KHT223" s="180"/>
      <c r="KHU223" s="180"/>
      <c r="KQU223" s="180"/>
      <c r="KQV223" s="180"/>
      <c r="KRD223" s="180"/>
      <c r="KRE223" s="180"/>
      <c r="KRF223" s="180"/>
      <c r="KRG223" s="180"/>
      <c r="KRH223" s="180"/>
      <c r="KRI223" s="180"/>
      <c r="KRJ223" s="180"/>
      <c r="KRK223" s="180"/>
      <c r="KRL223" s="180"/>
      <c r="KRM223" s="180"/>
      <c r="KRN223" s="180"/>
      <c r="KRO223" s="180"/>
      <c r="KRP223" s="180"/>
      <c r="KRQ223" s="180"/>
      <c r="LAQ223" s="180"/>
      <c r="LAR223" s="180"/>
      <c r="LAZ223" s="180"/>
      <c r="LBA223" s="180"/>
      <c r="LBB223" s="180"/>
      <c r="LBC223" s="180"/>
      <c r="LBD223" s="180"/>
      <c r="LBE223" s="180"/>
      <c r="LBF223" s="180"/>
      <c r="LBG223" s="180"/>
      <c r="LBH223" s="180"/>
      <c r="LBI223" s="180"/>
      <c r="LBJ223" s="180"/>
      <c r="LBK223" s="180"/>
      <c r="LBL223" s="180"/>
      <c r="LBM223" s="180"/>
      <c r="LKM223" s="180"/>
      <c r="LKN223" s="180"/>
      <c r="LKV223" s="180"/>
      <c r="LKW223" s="180"/>
      <c r="LKX223" s="180"/>
      <c r="LKY223" s="180"/>
      <c r="LKZ223" s="180"/>
      <c r="LLA223" s="180"/>
      <c r="LLB223" s="180"/>
      <c r="LLC223" s="180"/>
      <c r="LLD223" s="180"/>
      <c r="LLE223" s="180"/>
      <c r="LLF223" s="180"/>
      <c r="LLG223" s="180"/>
      <c r="LLH223" s="180"/>
      <c r="LLI223" s="180"/>
      <c r="LUI223" s="180"/>
      <c r="LUJ223" s="180"/>
      <c r="LUR223" s="180"/>
      <c r="LUS223" s="180"/>
      <c r="LUT223" s="180"/>
      <c r="LUU223" s="180"/>
      <c r="LUV223" s="180"/>
      <c r="LUW223" s="180"/>
      <c r="LUX223" s="180"/>
      <c r="LUY223" s="180"/>
      <c r="LUZ223" s="180"/>
      <c r="LVA223" s="180"/>
      <c r="LVB223" s="180"/>
      <c r="LVC223" s="180"/>
      <c r="LVD223" s="180"/>
      <c r="LVE223" s="180"/>
      <c r="MEE223" s="180"/>
      <c r="MEF223" s="180"/>
      <c r="MEN223" s="180"/>
      <c r="MEO223" s="180"/>
      <c r="MEP223" s="180"/>
      <c r="MEQ223" s="180"/>
      <c r="MER223" s="180"/>
      <c r="MES223" s="180"/>
      <c r="MET223" s="180"/>
      <c r="MEU223" s="180"/>
      <c r="MEV223" s="180"/>
      <c r="MEW223" s="180"/>
      <c r="MEX223" s="180"/>
      <c r="MEY223" s="180"/>
      <c r="MEZ223" s="180"/>
      <c r="MFA223" s="180"/>
      <c r="MOA223" s="180"/>
      <c r="MOB223" s="180"/>
      <c r="MOJ223" s="180"/>
      <c r="MOK223" s="180"/>
      <c r="MOL223" s="180"/>
      <c r="MOM223" s="180"/>
      <c r="MON223" s="180"/>
      <c r="MOO223" s="180"/>
      <c r="MOP223" s="180"/>
      <c r="MOQ223" s="180"/>
      <c r="MOR223" s="180"/>
      <c r="MOS223" s="180"/>
      <c r="MOT223" s="180"/>
      <c r="MOU223" s="180"/>
      <c r="MOV223" s="180"/>
      <c r="MOW223" s="180"/>
      <c r="MXW223" s="180"/>
      <c r="MXX223" s="180"/>
      <c r="MYF223" s="180"/>
      <c r="MYG223" s="180"/>
      <c r="MYH223" s="180"/>
      <c r="MYI223" s="180"/>
      <c r="MYJ223" s="180"/>
      <c r="MYK223" s="180"/>
      <c r="MYL223" s="180"/>
      <c r="MYM223" s="180"/>
      <c r="MYN223" s="180"/>
      <c r="MYO223" s="180"/>
      <c r="MYP223" s="180"/>
      <c r="MYQ223" s="180"/>
      <c r="MYR223" s="180"/>
      <c r="MYS223" s="180"/>
      <c r="NHS223" s="180"/>
      <c r="NHT223" s="180"/>
      <c r="NIB223" s="180"/>
      <c r="NIC223" s="180"/>
      <c r="NID223" s="180"/>
      <c r="NIE223" s="180"/>
      <c r="NIF223" s="180"/>
      <c r="NIG223" s="180"/>
      <c r="NIH223" s="180"/>
      <c r="NII223" s="180"/>
      <c r="NIJ223" s="180"/>
      <c r="NIK223" s="180"/>
      <c r="NIL223" s="180"/>
      <c r="NIM223" s="180"/>
      <c r="NIN223" s="180"/>
      <c r="NIO223" s="180"/>
      <c r="NRO223" s="180"/>
      <c r="NRP223" s="180"/>
      <c r="NRX223" s="180"/>
      <c r="NRY223" s="180"/>
      <c r="NRZ223" s="180"/>
      <c r="NSA223" s="180"/>
      <c r="NSB223" s="180"/>
      <c r="NSC223" s="180"/>
      <c r="NSD223" s="180"/>
      <c r="NSE223" s="180"/>
      <c r="NSF223" s="180"/>
      <c r="NSG223" s="180"/>
      <c r="NSH223" s="180"/>
      <c r="NSI223" s="180"/>
      <c r="NSJ223" s="180"/>
      <c r="NSK223" s="180"/>
      <c r="OBK223" s="180"/>
      <c r="OBL223" s="180"/>
      <c r="OBT223" s="180"/>
      <c r="OBU223" s="180"/>
      <c r="OBV223" s="180"/>
      <c r="OBW223" s="180"/>
      <c r="OBX223" s="180"/>
      <c r="OBY223" s="180"/>
      <c r="OBZ223" s="180"/>
      <c r="OCA223" s="180"/>
      <c r="OCB223" s="180"/>
      <c r="OCC223" s="180"/>
      <c r="OCD223" s="180"/>
      <c r="OCE223" s="180"/>
      <c r="OCF223" s="180"/>
      <c r="OCG223" s="180"/>
      <c r="OLG223" s="180"/>
      <c r="OLH223" s="180"/>
      <c r="OLP223" s="180"/>
      <c r="OLQ223" s="180"/>
      <c r="OLR223" s="180"/>
      <c r="OLS223" s="180"/>
      <c r="OLT223" s="180"/>
      <c r="OLU223" s="180"/>
      <c r="OLV223" s="180"/>
      <c r="OLW223" s="180"/>
      <c r="OLX223" s="180"/>
      <c r="OLY223" s="180"/>
      <c r="OLZ223" s="180"/>
      <c r="OMA223" s="180"/>
      <c r="OMB223" s="180"/>
      <c r="OMC223" s="180"/>
      <c r="OVC223" s="180"/>
      <c r="OVD223" s="180"/>
      <c r="OVL223" s="180"/>
      <c r="OVM223" s="180"/>
      <c r="OVN223" s="180"/>
      <c r="OVO223" s="180"/>
      <c r="OVP223" s="180"/>
      <c r="OVQ223" s="180"/>
      <c r="OVR223" s="180"/>
      <c r="OVS223" s="180"/>
      <c r="OVT223" s="180"/>
      <c r="OVU223" s="180"/>
      <c r="OVV223" s="180"/>
      <c r="OVW223" s="180"/>
      <c r="OVX223" s="180"/>
      <c r="OVY223" s="180"/>
      <c r="PEY223" s="180"/>
      <c r="PEZ223" s="180"/>
      <c r="PFH223" s="180"/>
      <c r="PFI223" s="180"/>
      <c r="PFJ223" s="180"/>
      <c r="PFK223" s="180"/>
      <c r="PFL223" s="180"/>
      <c r="PFM223" s="180"/>
      <c r="PFN223" s="180"/>
      <c r="PFO223" s="180"/>
      <c r="PFP223" s="180"/>
      <c r="PFQ223" s="180"/>
      <c r="PFR223" s="180"/>
      <c r="PFS223" s="180"/>
      <c r="PFT223" s="180"/>
      <c r="PFU223" s="180"/>
      <c r="POU223" s="180"/>
      <c r="POV223" s="180"/>
      <c r="PPD223" s="180"/>
      <c r="PPE223" s="180"/>
      <c r="PPF223" s="180"/>
      <c r="PPG223" s="180"/>
      <c r="PPH223" s="180"/>
      <c r="PPI223" s="180"/>
      <c r="PPJ223" s="180"/>
      <c r="PPK223" s="180"/>
      <c r="PPL223" s="180"/>
      <c r="PPM223" s="180"/>
      <c r="PPN223" s="180"/>
      <c r="PPO223" s="180"/>
      <c r="PPP223" s="180"/>
      <c r="PPQ223" s="180"/>
      <c r="PYQ223" s="180"/>
      <c r="PYR223" s="180"/>
      <c r="PYZ223" s="180"/>
      <c r="PZA223" s="180"/>
      <c r="PZB223" s="180"/>
      <c r="PZC223" s="180"/>
      <c r="PZD223" s="180"/>
      <c r="PZE223" s="180"/>
      <c r="PZF223" s="180"/>
      <c r="PZG223" s="180"/>
      <c r="PZH223" s="180"/>
      <c r="PZI223" s="180"/>
      <c r="PZJ223" s="180"/>
      <c r="PZK223" s="180"/>
      <c r="PZL223" s="180"/>
      <c r="PZM223" s="180"/>
      <c r="QIM223" s="180"/>
      <c r="QIN223" s="180"/>
      <c r="QIV223" s="180"/>
      <c r="QIW223" s="180"/>
      <c r="QIX223" s="180"/>
      <c r="QIY223" s="180"/>
      <c r="QIZ223" s="180"/>
      <c r="QJA223" s="180"/>
      <c r="QJB223" s="180"/>
      <c r="QJC223" s="180"/>
      <c r="QJD223" s="180"/>
      <c r="QJE223" s="180"/>
      <c r="QJF223" s="180"/>
      <c r="QJG223" s="180"/>
      <c r="QJH223" s="180"/>
      <c r="QJI223" s="180"/>
      <c r="QSI223" s="180"/>
      <c r="QSJ223" s="180"/>
      <c r="QSR223" s="180"/>
      <c r="QSS223" s="180"/>
      <c r="QST223" s="180"/>
      <c r="QSU223" s="180"/>
      <c r="QSV223" s="180"/>
      <c r="QSW223" s="180"/>
      <c r="QSX223" s="180"/>
      <c r="QSY223" s="180"/>
      <c r="QSZ223" s="180"/>
      <c r="QTA223" s="180"/>
      <c r="QTB223" s="180"/>
      <c r="QTC223" s="180"/>
      <c r="QTD223" s="180"/>
      <c r="QTE223" s="180"/>
      <c r="RCE223" s="180"/>
      <c r="RCF223" s="180"/>
      <c r="RCN223" s="180"/>
      <c r="RCO223" s="180"/>
      <c r="RCP223" s="180"/>
      <c r="RCQ223" s="180"/>
      <c r="RCR223" s="180"/>
      <c r="RCS223" s="180"/>
      <c r="RCT223" s="180"/>
      <c r="RCU223" s="180"/>
      <c r="RCV223" s="180"/>
      <c r="RCW223" s="180"/>
      <c r="RCX223" s="180"/>
      <c r="RCY223" s="180"/>
      <c r="RCZ223" s="180"/>
      <c r="RDA223" s="180"/>
      <c r="RMA223" s="180"/>
      <c r="RMB223" s="180"/>
      <c r="RMJ223" s="180"/>
      <c r="RMK223" s="180"/>
      <c r="RML223" s="180"/>
      <c r="RMM223" s="180"/>
      <c r="RMN223" s="180"/>
      <c r="RMO223" s="180"/>
      <c r="RMP223" s="180"/>
      <c r="RMQ223" s="180"/>
      <c r="RMR223" s="180"/>
      <c r="RMS223" s="180"/>
      <c r="RMT223" s="180"/>
      <c r="RMU223" s="180"/>
      <c r="RMV223" s="180"/>
      <c r="RMW223" s="180"/>
      <c r="RVW223" s="180"/>
      <c r="RVX223" s="180"/>
      <c r="RWF223" s="180"/>
      <c r="RWG223" s="180"/>
      <c r="RWH223" s="180"/>
      <c r="RWI223" s="180"/>
      <c r="RWJ223" s="180"/>
      <c r="RWK223" s="180"/>
      <c r="RWL223" s="180"/>
      <c r="RWM223" s="180"/>
      <c r="RWN223" s="180"/>
      <c r="RWO223" s="180"/>
      <c r="RWP223" s="180"/>
      <c r="RWQ223" s="180"/>
      <c r="RWR223" s="180"/>
      <c r="RWS223" s="180"/>
      <c r="SFS223" s="180"/>
      <c r="SFT223" s="180"/>
      <c r="SGB223" s="180"/>
      <c r="SGC223" s="180"/>
      <c r="SGD223" s="180"/>
      <c r="SGE223" s="180"/>
      <c r="SGF223" s="180"/>
      <c r="SGG223" s="180"/>
      <c r="SGH223" s="180"/>
      <c r="SGI223" s="180"/>
      <c r="SGJ223" s="180"/>
      <c r="SGK223" s="180"/>
      <c r="SGL223" s="180"/>
      <c r="SGM223" s="180"/>
      <c r="SGN223" s="180"/>
      <c r="SGO223" s="180"/>
      <c r="SPO223" s="180"/>
      <c r="SPP223" s="180"/>
      <c r="SPX223" s="180"/>
      <c r="SPY223" s="180"/>
      <c r="SPZ223" s="180"/>
      <c r="SQA223" s="180"/>
      <c r="SQB223" s="180"/>
      <c r="SQC223" s="180"/>
      <c r="SQD223" s="180"/>
      <c r="SQE223" s="180"/>
      <c r="SQF223" s="180"/>
      <c r="SQG223" s="180"/>
      <c r="SQH223" s="180"/>
      <c r="SQI223" s="180"/>
      <c r="SQJ223" s="180"/>
      <c r="SQK223" s="180"/>
      <c r="SZK223" s="180"/>
      <c r="SZL223" s="180"/>
      <c r="SZT223" s="180"/>
      <c r="SZU223" s="180"/>
      <c r="SZV223" s="180"/>
      <c r="SZW223" s="180"/>
      <c r="SZX223" s="180"/>
      <c r="SZY223" s="180"/>
      <c r="SZZ223" s="180"/>
      <c r="TAA223" s="180"/>
      <c r="TAB223" s="180"/>
      <c r="TAC223" s="180"/>
      <c r="TAD223" s="180"/>
      <c r="TAE223" s="180"/>
      <c r="TAF223" s="180"/>
      <c r="TAG223" s="180"/>
      <c r="TJG223" s="180"/>
      <c r="TJH223" s="180"/>
      <c r="TJP223" s="180"/>
      <c r="TJQ223" s="180"/>
      <c r="TJR223" s="180"/>
      <c r="TJS223" s="180"/>
      <c r="TJT223" s="180"/>
      <c r="TJU223" s="180"/>
      <c r="TJV223" s="180"/>
      <c r="TJW223" s="180"/>
      <c r="TJX223" s="180"/>
      <c r="TJY223" s="180"/>
      <c r="TJZ223" s="180"/>
      <c r="TKA223" s="180"/>
      <c r="TKB223" s="180"/>
      <c r="TKC223" s="180"/>
      <c r="TTC223" s="180"/>
      <c r="TTD223" s="180"/>
      <c r="TTL223" s="180"/>
      <c r="TTM223" s="180"/>
      <c r="TTN223" s="180"/>
      <c r="TTO223" s="180"/>
      <c r="TTP223" s="180"/>
      <c r="TTQ223" s="180"/>
      <c r="TTR223" s="180"/>
      <c r="TTS223" s="180"/>
      <c r="TTT223" s="180"/>
      <c r="TTU223" s="180"/>
      <c r="TTV223" s="180"/>
      <c r="TTW223" s="180"/>
      <c r="TTX223" s="180"/>
      <c r="TTY223" s="180"/>
      <c r="UCY223" s="180"/>
      <c r="UCZ223" s="180"/>
      <c r="UDH223" s="180"/>
      <c r="UDI223" s="180"/>
      <c r="UDJ223" s="180"/>
      <c r="UDK223" s="180"/>
      <c r="UDL223" s="180"/>
      <c r="UDM223" s="180"/>
      <c r="UDN223" s="180"/>
      <c r="UDO223" s="180"/>
      <c r="UDP223" s="180"/>
      <c r="UDQ223" s="180"/>
      <c r="UDR223" s="180"/>
      <c r="UDS223" s="180"/>
      <c r="UDT223" s="180"/>
      <c r="UDU223" s="180"/>
      <c r="UMU223" s="180"/>
      <c r="UMV223" s="180"/>
      <c r="UND223" s="180"/>
      <c r="UNE223" s="180"/>
      <c r="UNF223" s="180"/>
      <c r="UNG223" s="180"/>
      <c r="UNH223" s="180"/>
      <c r="UNI223" s="180"/>
      <c r="UNJ223" s="180"/>
      <c r="UNK223" s="180"/>
      <c r="UNL223" s="180"/>
      <c r="UNM223" s="180"/>
      <c r="UNN223" s="180"/>
      <c r="UNO223" s="180"/>
      <c r="UNP223" s="180"/>
      <c r="UNQ223" s="180"/>
      <c r="UWQ223" s="180"/>
      <c r="UWR223" s="180"/>
      <c r="UWZ223" s="180"/>
      <c r="UXA223" s="180"/>
      <c r="UXB223" s="180"/>
      <c r="UXC223" s="180"/>
      <c r="UXD223" s="180"/>
      <c r="UXE223" s="180"/>
      <c r="UXF223" s="180"/>
      <c r="UXG223" s="180"/>
      <c r="UXH223" s="180"/>
      <c r="UXI223" s="180"/>
      <c r="UXJ223" s="180"/>
      <c r="UXK223" s="180"/>
      <c r="UXL223" s="180"/>
      <c r="UXM223" s="180"/>
      <c r="VGM223" s="180"/>
      <c r="VGN223" s="180"/>
      <c r="VGV223" s="180"/>
      <c r="VGW223" s="180"/>
      <c r="VGX223" s="180"/>
      <c r="VGY223" s="180"/>
      <c r="VGZ223" s="180"/>
      <c r="VHA223" s="180"/>
      <c r="VHB223" s="180"/>
      <c r="VHC223" s="180"/>
      <c r="VHD223" s="180"/>
      <c r="VHE223" s="180"/>
      <c r="VHF223" s="180"/>
      <c r="VHG223" s="180"/>
      <c r="VHH223" s="180"/>
      <c r="VHI223" s="180"/>
      <c r="VQI223" s="180"/>
      <c r="VQJ223" s="180"/>
      <c r="VQR223" s="180"/>
      <c r="VQS223" s="180"/>
      <c r="VQT223" s="180"/>
      <c r="VQU223" s="180"/>
      <c r="VQV223" s="180"/>
      <c r="VQW223" s="180"/>
      <c r="VQX223" s="180"/>
      <c r="VQY223" s="180"/>
      <c r="VQZ223" s="180"/>
      <c r="VRA223" s="180"/>
      <c r="VRB223" s="180"/>
      <c r="VRC223" s="180"/>
      <c r="VRD223" s="180"/>
      <c r="VRE223" s="180"/>
      <c r="WAE223" s="180"/>
      <c r="WAF223" s="180"/>
      <c r="WAN223" s="180"/>
      <c r="WAO223" s="180"/>
      <c r="WAP223" s="180"/>
      <c r="WAQ223" s="180"/>
      <c r="WAR223" s="180"/>
      <c r="WAS223" s="180"/>
      <c r="WAT223" s="180"/>
      <c r="WAU223" s="180"/>
      <c r="WAV223" s="180"/>
      <c r="WAW223" s="180"/>
      <c r="WAX223" s="180"/>
      <c r="WAY223" s="180"/>
      <c r="WAZ223" s="180"/>
      <c r="WBA223" s="180"/>
      <c r="WKA223" s="180"/>
      <c r="WKB223" s="180"/>
      <c r="WKJ223" s="180"/>
      <c r="WKK223" s="180"/>
      <c r="WKL223" s="180"/>
      <c r="WKM223" s="180"/>
      <c r="WKN223" s="180"/>
      <c r="WKO223" s="180"/>
      <c r="WKP223" s="180"/>
      <c r="WKQ223" s="180"/>
      <c r="WKR223" s="180"/>
      <c r="WKS223" s="180"/>
      <c r="WKT223" s="180"/>
      <c r="WKU223" s="180"/>
      <c r="WKV223" s="180"/>
      <c r="WKW223" s="180"/>
      <c r="WTW223" s="180"/>
      <c r="WTX223" s="180"/>
      <c r="WUF223" s="180"/>
      <c r="WUG223" s="180"/>
      <c r="WUH223" s="180"/>
      <c r="WUI223" s="180"/>
      <c r="WUJ223" s="180"/>
      <c r="WUK223" s="180"/>
      <c r="WUL223" s="180"/>
      <c r="WUM223" s="180"/>
      <c r="WUN223" s="180"/>
      <c r="WUO223" s="180"/>
      <c r="WUP223" s="180"/>
      <c r="WUQ223" s="180"/>
      <c r="WUR223" s="180"/>
      <c r="WUS223" s="180"/>
    </row>
    <row r="224" spans="1:1009 1243:2033 2267:3057 3291:4081 4315:5105 5339:6129 6363:7153 7387:8177 8411:9201 9435:10225 10459:11249 11483:12273 12507:13297 13531:14321 14555:15345 15579:16113" ht="53.1" hidden="1" customHeight="1" outlineLevel="1" x14ac:dyDescent="0.25">
      <c r="A224" s="78"/>
      <c r="B224" s="194" t="s">
        <v>211</v>
      </c>
      <c r="C224" s="72"/>
      <c r="D224" s="102">
        <v>25</v>
      </c>
      <c r="E224" s="102"/>
      <c r="F224" s="73">
        <v>25</v>
      </c>
      <c r="G224" s="231">
        <v>0</v>
      </c>
      <c r="H224" s="129">
        <v>0</v>
      </c>
      <c r="I224" s="153">
        <f t="shared" si="10"/>
        <v>0</v>
      </c>
      <c r="J224" s="149"/>
      <c r="K224" s="149"/>
      <c r="L224" s="149"/>
      <c r="M224" s="149"/>
      <c r="N224" s="70"/>
      <c r="HK224" s="180"/>
      <c r="HL224" s="180"/>
      <c r="HT224" s="180"/>
      <c r="HU224" s="180"/>
      <c r="HV224" s="180"/>
      <c r="HW224" s="180"/>
      <c r="HX224" s="180"/>
      <c r="HY224" s="180"/>
      <c r="HZ224" s="180"/>
      <c r="IA224" s="180"/>
      <c r="IB224" s="180"/>
      <c r="IC224" s="180"/>
      <c r="ID224" s="180"/>
      <c r="IE224" s="180"/>
      <c r="IF224" s="180"/>
      <c r="IG224" s="180"/>
      <c r="RG224" s="180"/>
      <c r="RH224" s="180"/>
      <c r="RP224" s="180"/>
      <c r="RQ224" s="180"/>
      <c r="RR224" s="180"/>
      <c r="RS224" s="180"/>
      <c r="RT224" s="180"/>
      <c r="RU224" s="180"/>
      <c r="RV224" s="180"/>
      <c r="RW224" s="180"/>
      <c r="RX224" s="180"/>
      <c r="RY224" s="180"/>
      <c r="RZ224" s="180"/>
      <c r="SA224" s="180"/>
      <c r="SB224" s="180"/>
      <c r="SC224" s="180"/>
      <c r="ABC224" s="180"/>
      <c r="ABD224" s="180"/>
      <c r="ABL224" s="180"/>
      <c r="ABM224" s="180"/>
      <c r="ABN224" s="180"/>
      <c r="ABO224" s="180"/>
      <c r="ABP224" s="180"/>
      <c r="ABQ224" s="180"/>
      <c r="ABR224" s="180"/>
      <c r="ABS224" s="180"/>
      <c r="ABT224" s="180"/>
      <c r="ABU224" s="180"/>
      <c r="ABV224" s="180"/>
      <c r="ABW224" s="180"/>
      <c r="ABX224" s="180"/>
      <c r="ABY224" s="180"/>
      <c r="AKY224" s="180"/>
      <c r="AKZ224" s="180"/>
      <c r="ALH224" s="180"/>
      <c r="ALI224" s="180"/>
      <c r="ALJ224" s="180"/>
      <c r="ALK224" s="180"/>
      <c r="ALL224" s="180"/>
      <c r="ALM224" s="180"/>
      <c r="ALN224" s="180"/>
      <c r="ALO224" s="180"/>
      <c r="ALP224" s="180"/>
      <c r="ALQ224" s="180"/>
      <c r="ALR224" s="180"/>
      <c r="ALS224" s="180"/>
      <c r="ALT224" s="180"/>
      <c r="ALU224" s="180"/>
      <c r="AUU224" s="180"/>
      <c r="AUV224" s="180"/>
      <c r="AVD224" s="180"/>
      <c r="AVE224" s="180"/>
      <c r="AVF224" s="180"/>
      <c r="AVG224" s="180"/>
      <c r="AVH224" s="180"/>
      <c r="AVI224" s="180"/>
      <c r="AVJ224" s="180"/>
      <c r="AVK224" s="180"/>
      <c r="AVL224" s="180"/>
      <c r="AVM224" s="180"/>
      <c r="AVN224" s="180"/>
      <c r="AVO224" s="180"/>
      <c r="AVP224" s="180"/>
      <c r="AVQ224" s="180"/>
      <c r="BEQ224" s="180"/>
      <c r="BER224" s="180"/>
      <c r="BEZ224" s="180"/>
      <c r="BFA224" s="180"/>
      <c r="BFB224" s="180"/>
      <c r="BFC224" s="180"/>
      <c r="BFD224" s="180"/>
      <c r="BFE224" s="180"/>
      <c r="BFF224" s="180"/>
      <c r="BFG224" s="180"/>
      <c r="BFH224" s="180"/>
      <c r="BFI224" s="180"/>
      <c r="BFJ224" s="180"/>
      <c r="BFK224" s="180"/>
      <c r="BFL224" s="180"/>
      <c r="BFM224" s="180"/>
      <c r="BOM224" s="180"/>
      <c r="BON224" s="180"/>
      <c r="BOV224" s="180"/>
      <c r="BOW224" s="180"/>
      <c r="BOX224" s="180"/>
      <c r="BOY224" s="180"/>
      <c r="BOZ224" s="180"/>
      <c r="BPA224" s="180"/>
      <c r="BPB224" s="180"/>
      <c r="BPC224" s="180"/>
      <c r="BPD224" s="180"/>
      <c r="BPE224" s="180"/>
      <c r="BPF224" s="180"/>
      <c r="BPG224" s="180"/>
      <c r="BPH224" s="180"/>
      <c r="BPI224" s="180"/>
      <c r="BYI224" s="180"/>
      <c r="BYJ224" s="180"/>
      <c r="BYR224" s="180"/>
      <c r="BYS224" s="180"/>
      <c r="BYT224" s="180"/>
      <c r="BYU224" s="180"/>
      <c r="BYV224" s="180"/>
      <c r="BYW224" s="180"/>
      <c r="BYX224" s="180"/>
      <c r="BYY224" s="180"/>
      <c r="BYZ224" s="180"/>
      <c r="BZA224" s="180"/>
      <c r="BZB224" s="180"/>
      <c r="BZC224" s="180"/>
      <c r="BZD224" s="180"/>
      <c r="BZE224" s="180"/>
      <c r="CIE224" s="180"/>
      <c r="CIF224" s="180"/>
      <c r="CIN224" s="180"/>
      <c r="CIO224" s="180"/>
      <c r="CIP224" s="180"/>
      <c r="CIQ224" s="180"/>
      <c r="CIR224" s="180"/>
      <c r="CIS224" s="180"/>
      <c r="CIT224" s="180"/>
      <c r="CIU224" s="180"/>
      <c r="CIV224" s="180"/>
      <c r="CIW224" s="180"/>
      <c r="CIX224" s="180"/>
      <c r="CIY224" s="180"/>
      <c r="CIZ224" s="180"/>
      <c r="CJA224" s="180"/>
      <c r="CSA224" s="180"/>
      <c r="CSB224" s="180"/>
      <c r="CSJ224" s="180"/>
      <c r="CSK224" s="180"/>
      <c r="CSL224" s="180"/>
      <c r="CSM224" s="180"/>
      <c r="CSN224" s="180"/>
      <c r="CSO224" s="180"/>
      <c r="CSP224" s="180"/>
      <c r="CSQ224" s="180"/>
      <c r="CSR224" s="180"/>
      <c r="CSS224" s="180"/>
      <c r="CST224" s="180"/>
      <c r="CSU224" s="180"/>
      <c r="CSV224" s="180"/>
      <c r="CSW224" s="180"/>
      <c r="DBW224" s="180"/>
      <c r="DBX224" s="180"/>
      <c r="DCF224" s="180"/>
      <c r="DCG224" s="180"/>
      <c r="DCH224" s="180"/>
      <c r="DCI224" s="180"/>
      <c r="DCJ224" s="180"/>
      <c r="DCK224" s="180"/>
      <c r="DCL224" s="180"/>
      <c r="DCM224" s="180"/>
      <c r="DCN224" s="180"/>
      <c r="DCO224" s="180"/>
      <c r="DCP224" s="180"/>
      <c r="DCQ224" s="180"/>
      <c r="DCR224" s="180"/>
      <c r="DCS224" s="180"/>
      <c r="DLS224" s="180"/>
      <c r="DLT224" s="180"/>
      <c r="DMB224" s="180"/>
      <c r="DMC224" s="180"/>
      <c r="DMD224" s="180"/>
      <c r="DME224" s="180"/>
      <c r="DMF224" s="180"/>
      <c r="DMG224" s="180"/>
      <c r="DMH224" s="180"/>
      <c r="DMI224" s="180"/>
      <c r="DMJ224" s="180"/>
      <c r="DMK224" s="180"/>
      <c r="DML224" s="180"/>
      <c r="DMM224" s="180"/>
      <c r="DMN224" s="180"/>
      <c r="DMO224" s="180"/>
      <c r="DVO224" s="180"/>
      <c r="DVP224" s="180"/>
      <c r="DVX224" s="180"/>
      <c r="DVY224" s="180"/>
      <c r="DVZ224" s="180"/>
      <c r="DWA224" s="180"/>
      <c r="DWB224" s="180"/>
      <c r="DWC224" s="180"/>
      <c r="DWD224" s="180"/>
      <c r="DWE224" s="180"/>
      <c r="DWF224" s="180"/>
      <c r="DWG224" s="180"/>
      <c r="DWH224" s="180"/>
      <c r="DWI224" s="180"/>
      <c r="DWJ224" s="180"/>
      <c r="DWK224" s="180"/>
      <c r="EFK224" s="180"/>
      <c r="EFL224" s="180"/>
      <c r="EFT224" s="180"/>
      <c r="EFU224" s="180"/>
      <c r="EFV224" s="180"/>
      <c r="EFW224" s="180"/>
      <c r="EFX224" s="180"/>
      <c r="EFY224" s="180"/>
      <c r="EFZ224" s="180"/>
      <c r="EGA224" s="180"/>
      <c r="EGB224" s="180"/>
      <c r="EGC224" s="180"/>
      <c r="EGD224" s="180"/>
      <c r="EGE224" s="180"/>
      <c r="EGF224" s="180"/>
      <c r="EGG224" s="180"/>
      <c r="EPG224" s="180"/>
      <c r="EPH224" s="180"/>
      <c r="EPP224" s="180"/>
      <c r="EPQ224" s="180"/>
      <c r="EPR224" s="180"/>
      <c r="EPS224" s="180"/>
      <c r="EPT224" s="180"/>
      <c r="EPU224" s="180"/>
      <c r="EPV224" s="180"/>
      <c r="EPW224" s="180"/>
      <c r="EPX224" s="180"/>
      <c r="EPY224" s="180"/>
      <c r="EPZ224" s="180"/>
      <c r="EQA224" s="180"/>
      <c r="EQB224" s="180"/>
      <c r="EQC224" s="180"/>
      <c r="EZC224" s="180"/>
      <c r="EZD224" s="180"/>
      <c r="EZL224" s="180"/>
      <c r="EZM224" s="180"/>
      <c r="EZN224" s="180"/>
      <c r="EZO224" s="180"/>
      <c r="EZP224" s="180"/>
      <c r="EZQ224" s="180"/>
      <c r="EZR224" s="180"/>
      <c r="EZS224" s="180"/>
      <c r="EZT224" s="180"/>
      <c r="EZU224" s="180"/>
      <c r="EZV224" s="180"/>
      <c r="EZW224" s="180"/>
      <c r="EZX224" s="180"/>
      <c r="EZY224" s="180"/>
      <c r="FIY224" s="180"/>
      <c r="FIZ224" s="180"/>
      <c r="FJH224" s="180"/>
      <c r="FJI224" s="180"/>
      <c r="FJJ224" s="180"/>
      <c r="FJK224" s="180"/>
      <c r="FJL224" s="180"/>
      <c r="FJM224" s="180"/>
      <c r="FJN224" s="180"/>
      <c r="FJO224" s="180"/>
      <c r="FJP224" s="180"/>
      <c r="FJQ224" s="180"/>
      <c r="FJR224" s="180"/>
      <c r="FJS224" s="180"/>
      <c r="FJT224" s="180"/>
      <c r="FJU224" s="180"/>
      <c r="FSU224" s="180"/>
      <c r="FSV224" s="180"/>
      <c r="FTD224" s="180"/>
      <c r="FTE224" s="180"/>
      <c r="FTF224" s="180"/>
      <c r="FTG224" s="180"/>
      <c r="FTH224" s="180"/>
      <c r="FTI224" s="180"/>
      <c r="FTJ224" s="180"/>
      <c r="FTK224" s="180"/>
      <c r="FTL224" s="180"/>
      <c r="FTM224" s="180"/>
      <c r="FTN224" s="180"/>
      <c r="FTO224" s="180"/>
      <c r="FTP224" s="180"/>
      <c r="FTQ224" s="180"/>
      <c r="GCQ224" s="180"/>
      <c r="GCR224" s="180"/>
      <c r="GCZ224" s="180"/>
      <c r="GDA224" s="180"/>
      <c r="GDB224" s="180"/>
      <c r="GDC224" s="180"/>
      <c r="GDD224" s="180"/>
      <c r="GDE224" s="180"/>
      <c r="GDF224" s="180"/>
      <c r="GDG224" s="180"/>
      <c r="GDH224" s="180"/>
      <c r="GDI224" s="180"/>
      <c r="GDJ224" s="180"/>
      <c r="GDK224" s="180"/>
      <c r="GDL224" s="180"/>
      <c r="GDM224" s="180"/>
      <c r="GMM224" s="180"/>
      <c r="GMN224" s="180"/>
      <c r="GMV224" s="180"/>
      <c r="GMW224" s="180"/>
      <c r="GMX224" s="180"/>
      <c r="GMY224" s="180"/>
      <c r="GMZ224" s="180"/>
      <c r="GNA224" s="180"/>
      <c r="GNB224" s="180"/>
      <c r="GNC224" s="180"/>
      <c r="GND224" s="180"/>
      <c r="GNE224" s="180"/>
      <c r="GNF224" s="180"/>
      <c r="GNG224" s="180"/>
      <c r="GNH224" s="180"/>
      <c r="GNI224" s="180"/>
      <c r="GWI224" s="180"/>
      <c r="GWJ224" s="180"/>
      <c r="GWR224" s="180"/>
      <c r="GWS224" s="180"/>
      <c r="GWT224" s="180"/>
      <c r="GWU224" s="180"/>
      <c r="GWV224" s="180"/>
      <c r="GWW224" s="180"/>
      <c r="GWX224" s="180"/>
      <c r="GWY224" s="180"/>
      <c r="GWZ224" s="180"/>
      <c r="GXA224" s="180"/>
      <c r="GXB224" s="180"/>
      <c r="GXC224" s="180"/>
      <c r="GXD224" s="180"/>
      <c r="GXE224" s="180"/>
      <c r="HGE224" s="180"/>
      <c r="HGF224" s="180"/>
      <c r="HGN224" s="180"/>
      <c r="HGO224" s="180"/>
      <c r="HGP224" s="180"/>
      <c r="HGQ224" s="180"/>
      <c r="HGR224" s="180"/>
      <c r="HGS224" s="180"/>
      <c r="HGT224" s="180"/>
      <c r="HGU224" s="180"/>
      <c r="HGV224" s="180"/>
      <c r="HGW224" s="180"/>
      <c r="HGX224" s="180"/>
      <c r="HGY224" s="180"/>
      <c r="HGZ224" s="180"/>
      <c r="HHA224" s="180"/>
      <c r="HQA224" s="180"/>
      <c r="HQB224" s="180"/>
      <c r="HQJ224" s="180"/>
      <c r="HQK224" s="180"/>
      <c r="HQL224" s="180"/>
      <c r="HQM224" s="180"/>
      <c r="HQN224" s="180"/>
      <c r="HQO224" s="180"/>
      <c r="HQP224" s="180"/>
      <c r="HQQ224" s="180"/>
      <c r="HQR224" s="180"/>
      <c r="HQS224" s="180"/>
      <c r="HQT224" s="180"/>
      <c r="HQU224" s="180"/>
      <c r="HQV224" s="180"/>
      <c r="HQW224" s="180"/>
      <c r="HZW224" s="180"/>
      <c r="HZX224" s="180"/>
      <c r="IAF224" s="180"/>
      <c r="IAG224" s="180"/>
      <c r="IAH224" s="180"/>
      <c r="IAI224" s="180"/>
      <c r="IAJ224" s="180"/>
      <c r="IAK224" s="180"/>
      <c r="IAL224" s="180"/>
      <c r="IAM224" s="180"/>
      <c r="IAN224" s="180"/>
      <c r="IAO224" s="180"/>
      <c r="IAP224" s="180"/>
      <c r="IAQ224" s="180"/>
      <c r="IAR224" s="180"/>
      <c r="IAS224" s="180"/>
      <c r="IJS224" s="180"/>
      <c r="IJT224" s="180"/>
      <c r="IKB224" s="180"/>
      <c r="IKC224" s="180"/>
      <c r="IKD224" s="180"/>
      <c r="IKE224" s="180"/>
      <c r="IKF224" s="180"/>
      <c r="IKG224" s="180"/>
      <c r="IKH224" s="180"/>
      <c r="IKI224" s="180"/>
      <c r="IKJ224" s="180"/>
      <c r="IKK224" s="180"/>
      <c r="IKL224" s="180"/>
      <c r="IKM224" s="180"/>
      <c r="IKN224" s="180"/>
      <c r="IKO224" s="180"/>
      <c r="ITO224" s="180"/>
      <c r="ITP224" s="180"/>
      <c r="ITX224" s="180"/>
      <c r="ITY224" s="180"/>
      <c r="ITZ224" s="180"/>
      <c r="IUA224" s="180"/>
      <c r="IUB224" s="180"/>
      <c r="IUC224" s="180"/>
      <c r="IUD224" s="180"/>
      <c r="IUE224" s="180"/>
      <c r="IUF224" s="180"/>
      <c r="IUG224" s="180"/>
      <c r="IUH224" s="180"/>
      <c r="IUI224" s="180"/>
      <c r="IUJ224" s="180"/>
      <c r="IUK224" s="180"/>
      <c r="JDK224" s="180"/>
      <c r="JDL224" s="180"/>
      <c r="JDT224" s="180"/>
      <c r="JDU224" s="180"/>
      <c r="JDV224" s="180"/>
      <c r="JDW224" s="180"/>
      <c r="JDX224" s="180"/>
      <c r="JDY224" s="180"/>
      <c r="JDZ224" s="180"/>
      <c r="JEA224" s="180"/>
      <c r="JEB224" s="180"/>
      <c r="JEC224" s="180"/>
      <c r="JED224" s="180"/>
      <c r="JEE224" s="180"/>
      <c r="JEF224" s="180"/>
      <c r="JEG224" s="180"/>
      <c r="JNG224" s="180"/>
      <c r="JNH224" s="180"/>
      <c r="JNP224" s="180"/>
      <c r="JNQ224" s="180"/>
      <c r="JNR224" s="180"/>
      <c r="JNS224" s="180"/>
      <c r="JNT224" s="180"/>
      <c r="JNU224" s="180"/>
      <c r="JNV224" s="180"/>
      <c r="JNW224" s="180"/>
      <c r="JNX224" s="180"/>
      <c r="JNY224" s="180"/>
      <c r="JNZ224" s="180"/>
      <c r="JOA224" s="180"/>
      <c r="JOB224" s="180"/>
      <c r="JOC224" s="180"/>
      <c r="JXC224" s="180"/>
      <c r="JXD224" s="180"/>
      <c r="JXL224" s="180"/>
      <c r="JXM224" s="180"/>
      <c r="JXN224" s="180"/>
      <c r="JXO224" s="180"/>
      <c r="JXP224" s="180"/>
      <c r="JXQ224" s="180"/>
      <c r="JXR224" s="180"/>
      <c r="JXS224" s="180"/>
      <c r="JXT224" s="180"/>
      <c r="JXU224" s="180"/>
      <c r="JXV224" s="180"/>
      <c r="JXW224" s="180"/>
      <c r="JXX224" s="180"/>
      <c r="JXY224" s="180"/>
      <c r="KGY224" s="180"/>
      <c r="KGZ224" s="180"/>
      <c r="KHH224" s="180"/>
      <c r="KHI224" s="180"/>
      <c r="KHJ224" s="180"/>
      <c r="KHK224" s="180"/>
      <c r="KHL224" s="180"/>
      <c r="KHM224" s="180"/>
      <c r="KHN224" s="180"/>
      <c r="KHO224" s="180"/>
      <c r="KHP224" s="180"/>
      <c r="KHQ224" s="180"/>
      <c r="KHR224" s="180"/>
      <c r="KHS224" s="180"/>
      <c r="KHT224" s="180"/>
      <c r="KHU224" s="180"/>
      <c r="KQU224" s="180"/>
      <c r="KQV224" s="180"/>
      <c r="KRD224" s="180"/>
      <c r="KRE224" s="180"/>
      <c r="KRF224" s="180"/>
      <c r="KRG224" s="180"/>
      <c r="KRH224" s="180"/>
      <c r="KRI224" s="180"/>
      <c r="KRJ224" s="180"/>
      <c r="KRK224" s="180"/>
      <c r="KRL224" s="180"/>
      <c r="KRM224" s="180"/>
      <c r="KRN224" s="180"/>
      <c r="KRO224" s="180"/>
      <c r="KRP224" s="180"/>
      <c r="KRQ224" s="180"/>
      <c r="LAQ224" s="180"/>
      <c r="LAR224" s="180"/>
      <c r="LAZ224" s="180"/>
      <c r="LBA224" s="180"/>
      <c r="LBB224" s="180"/>
      <c r="LBC224" s="180"/>
      <c r="LBD224" s="180"/>
      <c r="LBE224" s="180"/>
      <c r="LBF224" s="180"/>
      <c r="LBG224" s="180"/>
      <c r="LBH224" s="180"/>
      <c r="LBI224" s="180"/>
      <c r="LBJ224" s="180"/>
      <c r="LBK224" s="180"/>
      <c r="LBL224" s="180"/>
      <c r="LBM224" s="180"/>
      <c r="LKM224" s="180"/>
      <c r="LKN224" s="180"/>
      <c r="LKV224" s="180"/>
      <c r="LKW224" s="180"/>
      <c r="LKX224" s="180"/>
      <c r="LKY224" s="180"/>
      <c r="LKZ224" s="180"/>
      <c r="LLA224" s="180"/>
      <c r="LLB224" s="180"/>
      <c r="LLC224" s="180"/>
      <c r="LLD224" s="180"/>
      <c r="LLE224" s="180"/>
      <c r="LLF224" s="180"/>
      <c r="LLG224" s="180"/>
      <c r="LLH224" s="180"/>
      <c r="LLI224" s="180"/>
      <c r="LUI224" s="180"/>
      <c r="LUJ224" s="180"/>
      <c r="LUR224" s="180"/>
      <c r="LUS224" s="180"/>
      <c r="LUT224" s="180"/>
      <c r="LUU224" s="180"/>
      <c r="LUV224" s="180"/>
      <c r="LUW224" s="180"/>
      <c r="LUX224" s="180"/>
      <c r="LUY224" s="180"/>
      <c r="LUZ224" s="180"/>
      <c r="LVA224" s="180"/>
      <c r="LVB224" s="180"/>
      <c r="LVC224" s="180"/>
      <c r="LVD224" s="180"/>
      <c r="LVE224" s="180"/>
      <c r="MEE224" s="180"/>
      <c r="MEF224" s="180"/>
      <c r="MEN224" s="180"/>
      <c r="MEO224" s="180"/>
      <c r="MEP224" s="180"/>
      <c r="MEQ224" s="180"/>
      <c r="MER224" s="180"/>
      <c r="MES224" s="180"/>
      <c r="MET224" s="180"/>
      <c r="MEU224" s="180"/>
      <c r="MEV224" s="180"/>
      <c r="MEW224" s="180"/>
      <c r="MEX224" s="180"/>
      <c r="MEY224" s="180"/>
      <c r="MEZ224" s="180"/>
      <c r="MFA224" s="180"/>
      <c r="MOA224" s="180"/>
      <c r="MOB224" s="180"/>
      <c r="MOJ224" s="180"/>
      <c r="MOK224" s="180"/>
      <c r="MOL224" s="180"/>
      <c r="MOM224" s="180"/>
      <c r="MON224" s="180"/>
      <c r="MOO224" s="180"/>
      <c r="MOP224" s="180"/>
      <c r="MOQ224" s="180"/>
      <c r="MOR224" s="180"/>
      <c r="MOS224" s="180"/>
      <c r="MOT224" s="180"/>
      <c r="MOU224" s="180"/>
      <c r="MOV224" s="180"/>
      <c r="MOW224" s="180"/>
      <c r="MXW224" s="180"/>
      <c r="MXX224" s="180"/>
      <c r="MYF224" s="180"/>
      <c r="MYG224" s="180"/>
      <c r="MYH224" s="180"/>
      <c r="MYI224" s="180"/>
      <c r="MYJ224" s="180"/>
      <c r="MYK224" s="180"/>
      <c r="MYL224" s="180"/>
      <c r="MYM224" s="180"/>
      <c r="MYN224" s="180"/>
      <c r="MYO224" s="180"/>
      <c r="MYP224" s="180"/>
      <c r="MYQ224" s="180"/>
      <c r="MYR224" s="180"/>
      <c r="MYS224" s="180"/>
      <c r="NHS224" s="180"/>
      <c r="NHT224" s="180"/>
      <c r="NIB224" s="180"/>
      <c r="NIC224" s="180"/>
      <c r="NID224" s="180"/>
      <c r="NIE224" s="180"/>
      <c r="NIF224" s="180"/>
      <c r="NIG224" s="180"/>
      <c r="NIH224" s="180"/>
      <c r="NII224" s="180"/>
      <c r="NIJ224" s="180"/>
      <c r="NIK224" s="180"/>
      <c r="NIL224" s="180"/>
      <c r="NIM224" s="180"/>
      <c r="NIN224" s="180"/>
      <c r="NIO224" s="180"/>
      <c r="NRO224" s="180"/>
      <c r="NRP224" s="180"/>
      <c r="NRX224" s="180"/>
      <c r="NRY224" s="180"/>
      <c r="NRZ224" s="180"/>
      <c r="NSA224" s="180"/>
      <c r="NSB224" s="180"/>
      <c r="NSC224" s="180"/>
      <c r="NSD224" s="180"/>
      <c r="NSE224" s="180"/>
      <c r="NSF224" s="180"/>
      <c r="NSG224" s="180"/>
      <c r="NSH224" s="180"/>
      <c r="NSI224" s="180"/>
      <c r="NSJ224" s="180"/>
      <c r="NSK224" s="180"/>
      <c r="OBK224" s="180"/>
      <c r="OBL224" s="180"/>
      <c r="OBT224" s="180"/>
      <c r="OBU224" s="180"/>
      <c r="OBV224" s="180"/>
      <c r="OBW224" s="180"/>
      <c r="OBX224" s="180"/>
      <c r="OBY224" s="180"/>
      <c r="OBZ224" s="180"/>
      <c r="OCA224" s="180"/>
      <c r="OCB224" s="180"/>
      <c r="OCC224" s="180"/>
      <c r="OCD224" s="180"/>
      <c r="OCE224" s="180"/>
      <c r="OCF224" s="180"/>
      <c r="OCG224" s="180"/>
      <c r="OLG224" s="180"/>
      <c r="OLH224" s="180"/>
      <c r="OLP224" s="180"/>
      <c r="OLQ224" s="180"/>
      <c r="OLR224" s="180"/>
      <c r="OLS224" s="180"/>
      <c r="OLT224" s="180"/>
      <c r="OLU224" s="180"/>
      <c r="OLV224" s="180"/>
      <c r="OLW224" s="180"/>
      <c r="OLX224" s="180"/>
      <c r="OLY224" s="180"/>
      <c r="OLZ224" s="180"/>
      <c r="OMA224" s="180"/>
      <c r="OMB224" s="180"/>
      <c r="OMC224" s="180"/>
      <c r="OVC224" s="180"/>
      <c r="OVD224" s="180"/>
      <c r="OVL224" s="180"/>
      <c r="OVM224" s="180"/>
      <c r="OVN224" s="180"/>
      <c r="OVO224" s="180"/>
      <c r="OVP224" s="180"/>
      <c r="OVQ224" s="180"/>
      <c r="OVR224" s="180"/>
      <c r="OVS224" s="180"/>
      <c r="OVT224" s="180"/>
      <c r="OVU224" s="180"/>
      <c r="OVV224" s="180"/>
      <c r="OVW224" s="180"/>
      <c r="OVX224" s="180"/>
      <c r="OVY224" s="180"/>
      <c r="PEY224" s="180"/>
      <c r="PEZ224" s="180"/>
      <c r="PFH224" s="180"/>
      <c r="PFI224" s="180"/>
      <c r="PFJ224" s="180"/>
      <c r="PFK224" s="180"/>
      <c r="PFL224" s="180"/>
      <c r="PFM224" s="180"/>
      <c r="PFN224" s="180"/>
      <c r="PFO224" s="180"/>
      <c r="PFP224" s="180"/>
      <c r="PFQ224" s="180"/>
      <c r="PFR224" s="180"/>
      <c r="PFS224" s="180"/>
      <c r="PFT224" s="180"/>
      <c r="PFU224" s="180"/>
      <c r="POU224" s="180"/>
      <c r="POV224" s="180"/>
      <c r="PPD224" s="180"/>
      <c r="PPE224" s="180"/>
      <c r="PPF224" s="180"/>
      <c r="PPG224" s="180"/>
      <c r="PPH224" s="180"/>
      <c r="PPI224" s="180"/>
      <c r="PPJ224" s="180"/>
      <c r="PPK224" s="180"/>
      <c r="PPL224" s="180"/>
      <c r="PPM224" s="180"/>
      <c r="PPN224" s="180"/>
      <c r="PPO224" s="180"/>
      <c r="PPP224" s="180"/>
      <c r="PPQ224" s="180"/>
      <c r="PYQ224" s="180"/>
      <c r="PYR224" s="180"/>
      <c r="PYZ224" s="180"/>
      <c r="PZA224" s="180"/>
      <c r="PZB224" s="180"/>
      <c r="PZC224" s="180"/>
      <c r="PZD224" s="180"/>
      <c r="PZE224" s="180"/>
      <c r="PZF224" s="180"/>
      <c r="PZG224" s="180"/>
      <c r="PZH224" s="180"/>
      <c r="PZI224" s="180"/>
      <c r="PZJ224" s="180"/>
      <c r="PZK224" s="180"/>
      <c r="PZL224" s="180"/>
      <c r="PZM224" s="180"/>
      <c r="QIM224" s="180"/>
      <c r="QIN224" s="180"/>
      <c r="QIV224" s="180"/>
      <c r="QIW224" s="180"/>
      <c r="QIX224" s="180"/>
      <c r="QIY224" s="180"/>
      <c r="QIZ224" s="180"/>
      <c r="QJA224" s="180"/>
      <c r="QJB224" s="180"/>
      <c r="QJC224" s="180"/>
      <c r="QJD224" s="180"/>
      <c r="QJE224" s="180"/>
      <c r="QJF224" s="180"/>
      <c r="QJG224" s="180"/>
      <c r="QJH224" s="180"/>
      <c r="QJI224" s="180"/>
      <c r="QSI224" s="180"/>
      <c r="QSJ224" s="180"/>
      <c r="QSR224" s="180"/>
      <c r="QSS224" s="180"/>
      <c r="QST224" s="180"/>
      <c r="QSU224" s="180"/>
      <c r="QSV224" s="180"/>
      <c r="QSW224" s="180"/>
      <c r="QSX224" s="180"/>
      <c r="QSY224" s="180"/>
      <c r="QSZ224" s="180"/>
      <c r="QTA224" s="180"/>
      <c r="QTB224" s="180"/>
      <c r="QTC224" s="180"/>
      <c r="QTD224" s="180"/>
      <c r="QTE224" s="180"/>
      <c r="RCE224" s="180"/>
      <c r="RCF224" s="180"/>
      <c r="RCN224" s="180"/>
      <c r="RCO224" s="180"/>
      <c r="RCP224" s="180"/>
      <c r="RCQ224" s="180"/>
      <c r="RCR224" s="180"/>
      <c r="RCS224" s="180"/>
      <c r="RCT224" s="180"/>
      <c r="RCU224" s="180"/>
      <c r="RCV224" s="180"/>
      <c r="RCW224" s="180"/>
      <c r="RCX224" s="180"/>
      <c r="RCY224" s="180"/>
      <c r="RCZ224" s="180"/>
      <c r="RDA224" s="180"/>
      <c r="RMA224" s="180"/>
      <c r="RMB224" s="180"/>
      <c r="RMJ224" s="180"/>
      <c r="RMK224" s="180"/>
      <c r="RML224" s="180"/>
      <c r="RMM224" s="180"/>
      <c r="RMN224" s="180"/>
      <c r="RMO224" s="180"/>
      <c r="RMP224" s="180"/>
      <c r="RMQ224" s="180"/>
      <c r="RMR224" s="180"/>
      <c r="RMS224" s="180"/>
      <c r="RMT224" s="180"/>
      <c r="RMU224" s="180"/>
      <c r="RMV224" s="180"/>
      <c r="RMW224" s="180"/>
      <c r="RVW224" s="180"/>
      <c r="RVX224" s="180"/>
      <c r="RWF224" s="180"/>
      <c r="RWG224" s="180"/>
      <c r="RWH224" s="180"/>
      <c r="RWI224" s="180"/>
      <c r="RWJ224" s="180"/>
      <c r="RWK224" s="180"/>
      <c r="RWL224" s="180"/>
      <c r="RWM224" s="180"/>
      <c r="RWN224" s="180"/>
      <c r="RWO224" s="180"/>
      <c r="RWP224" s="180"/>
      <c r="RWQ224" s="180"/>
      <c r="RWR224" s="180"/>
      <c r="RWS224" s="180"/>
      <c r="SFS224" s="180"/>
      <c r="SFT224" s="180"/>
      <c r="SGB224" s="180"/>
      <c r="SGC224" s="180"/>
      <c r="SGD224" s="180"/>
      <c r="SGE224" s="180"/>
      <c r="SGF224" s="180"/>
      <c r="SGG224" s="180"/>
      <c r="SGH224" s="180"/>
      <c r="SGI224" s="180"/>
      <c r="SGJ224" s="180"/>
      <c r="SGK224" s="180"/>
      <c r="SGL224" s="180"/>
      <c r="SGM224" s="180"/>
      <c r="SGN224" s="180"/>
      <c r="SGO224" s="180"/>
      <c r="SPO224" s="180"/>
      <c r="SPP224" s="180"/>
      <c r="SPX224" s="180"/>
      <c r="SPY224" s="180"/>
      <c r="SPZ224" s="180"/>
      <c r="SQA224" s="180"/>
      <c r="SQB224" s="180"/>
      <c r="SQC224" s="180"/>
      <c r="SQD224" s="180"/>
      <c r="SQE224" s="180"/>
      <c r="SQF224" s="180"/>
      <c r="SQG224" s="180"/>
      <c r="SQH224" s="180"/>
      <c r="SQI224" s="180"/>
      <c r="SQJ224" s="180"/>
      <c r="SQK224" s="180"/>
      <c r="SZK224" s="180"/>
      <c r="SZL224" s="180"/>
      <c r="SZT224" s="180"/>
      <c r="SZU224" s="180"/>
      <c r="SZV224" s="180"/>
      <c r="SZW224" s="180"/>
      <c r="SZX224" s="180"/>
      <c r="SZY224" s="180"/>
      <c r="SZZ224" s="180"/>
      <c r="TAA224" s="180"/>
      <c r="TAB224" s="180"/>
      <c r="TAC224" s="180"/>
      <c r="TAD224" s="180"/>
      <c r="TAE224" s="180"/>
      <c r="TAF224" s="180"/>
      <c r="TAG224" s="180"/>
      <c r="TJG224" s="180"/>
      <c r="TJH224" s="180"/>
      <c r="TJP224" s="180"/>
      <c r="TJQ224" s="180"/>
      <c r="TJR224" s="180"/>
      <c r="TJS224" s="180"/>
      <c r="TJT224" s="180"/>
      <c r="TJU224" s="180"/>
      <c r="TJV224" s="180"/>
      <c r="TJW224" s="180"/>
      <c r="TJX224" s="180"/>
      <c r="TJY224" s="180"/>
      <c r="TJZ224" s="180"/>
      <c r="TKA224" s="180"/>
      <c r="TKB224" s="180"/>
      <c r="TKC224" s="180"/>
      <c r="TTC224" s="180"/>
      <c r="TTD224" s="180"/>
      <c r="TTL224" s="180"/>
      <c r="TTM224" s="180"/>
      <c r="TTN224" s="180"/>
      <c r="TTO224" s="180"/>
      <c r="TTP224" s="180"/>
      <c r="TTQ224" s="180"/>
      <c r="TTR224" s="180"/>
      <c r="TTS224" s="180"/>
      <c r="TTT224" s="180"/>
      <c r="TTU224" s="180"/>
      <c r="TTV224" s="180"/>
      <c r="TTW224" s="180"/>
      <c r="TTX224" s="180"/>
      <c r="TTY224" s="180"/>
      <c r="UCY224" s="180"/>
      <c r="UCZ224" s="180"/>
      <c r="UDH224" s="180"/>
      <c r="UDI224" s="180"/>
      <c r="UDJ224" s="180"/>
      <c r="UDK224" s="180"/>
      <c r="UDL224" s="180"/>
      <c r="UDM224" s="180"/>
      <c r="UDN224" s="180"/>
      <c r="UDO224" s="180"/>
      <c r="UDP224" s="180"/>
      <c r="UDQ224" s="180"/>
      <c r="UDR224" s="180"/>
      <c r="UDS224" s="180"/>
      <c r="UDT224" s="180"/>
      <c r="UDU224" s="180"/>
      <c r="UMU224" s="180"/>
      <c r="UMV224" s="180"/>
      <c r="UND224" s="180"/>
      <c r="UNE224" s="180"/>
      <c r="UNF224" s="180"/>
      <c r="UNG224" s="180"/>
      <c r="UNH224" s="180"/>
      <c r="UNI224" s="180"/>
      <c r="UNJ224" s="180"/>
      <c r="UNK224" s="180"/>
      <c r="UNL224" s="180"/>
      <c r="UNM224" s="180"/>
      <c r="UNN224" s="180"/>
      <c r="UNO224" s="180"/>
      <c r="UNP224" s="180"/>
      <c r="UNQ224" s="180"/>
      <c r="UWQ224" s="180"/>
      <c r="UWR224" s="180"/>
      <c r="UWZ224" s="180"/>
      <c r="UXA224" s="180"/>
      <c r="UXB224" s="180"/>
      <c r="UXC224" s="180"/>
      <c r="UXD224" s="180"/>
      <c r="UXE224" s="180"/>
      <c r="UXF224" s="180"/>
      <c r="UXG224" s="180"/>
      <c r="UXH224" s="180"/>
      <c r="UXI224" s="180"/>
      <c r="UXJ224" s="180"/>
      <c r="UXK224" s="180"/>
      <c r="UXL224" s="180"/>
      <c r="UXM224" s="180"/>
      <c r="VGM224" s="180"/>
      <c r="VGN224" s="180"/>
      <c r="VGV224" s="180"/>
      <c r="VGW224" s="180"/>
      <c r="VGX224" s="180"/>
      <c r="VGY224" s="180"/>
      <c r="VGZ224" s="180"/>
      <c r="VHA224" s="180"/>
      <c r="VHB224" s="180"/>
      <c r="VHC224" s="180"/>
      <c r="VHD224" s="180"/>
      <c r="VHE224" s="180"/>
      <c r="VHF224" s="180"/>
      <c r="VHG224" s="180"/>
      <c r="VHH224" s="180"/>
      <c r="VHI224" s="180"/>
      <c r="VQI224" s="180"/>
      <c r="VQJ224" s="180"/>
      <c r="VQR224" s="180"/>
      <c r="VQS224" s="180"/>
      <c r="VQT224" s="180"/>
      <c r="VQU224" s="180"/>
      <c r="VQV224" s="180"/>
      <c r="VQW224" s="180"/>
      <c r="VQX224" s="180"/>
      <c r="VQY224" s="180"/>
      <c r="VQZ224" s="180"/>
      <c r="VRA224" s="180"/>
      <c r="VRB224" s="180"/>
      <c r="VRC224" s="180"/>
      <c r="VRD224" s="180"/>
      <c r="VRE224" s="180"/>
      <c r="WAE224" s="180"/>
      <c r="WAF224" s="180"/>
      <c r="WAN224" s="180"/>
      <c r="WAO224" s="180"/>
      <c r="WAP224" s="180"/>
      <c r="WAQ224" s="180"/>
      <c r="WAR224" s="180"/>
      <c r="WAS224" s="180"/>
      <c r="WAT224" s="180"/>
      <c r="WAU224" s="180"/>
      <c r="WAV224" s="180"/>
      <c r="WAW224" s="180"/>
      <c r="WAX224" s="180"/>
      <c r="WAY224" s="180"/>
      <c r="WAZ224" s="180"/>
      <c r="WBA224" s="180"/>
      <c r="WKA224" s="180"/>
      <c r="WKB224" s="180"/>
      <c r="WKJ224" s="180"/>
      <c r="WKK224" s="180"/>
      <c r="WKL224" s="180"/>
      <c r="WKM224" s="180"/>
      <c r="WKN224" s="180"/>
      <c r="WKO224" s="180"/>
      <c r="WKP224" s="180"/>
      <c r="WKQ224" s="180"/>
      <c r="WKR224" s="180"/>
      <c r="WKS224" s="180"/>
      <c r="WKT224" s="180"/>
      <c r="WKU224" s="180"/>
      <c r="WKV224" s="180"/>
      <c r="WKW224" s="180"/>
      <c r="WTW224" s="180"/>
      <c r="WTX224" s="180"/>
      <c r="WUF224" s="180"/>
      <c r="WUG224" s="180"/>
      <c r="WUH224" s="180"/>
      <c r="WUI224" s="180"/>
      <c r="WUJ224" s="180"/>
      <c r="WUK224" s="180"/>
      <c r="WUL224" s="180"/>
      <c r="WUM224" s="180"/>
      <c r="WUN224" s="180"/>
      <c r="WUO224" s="180"/>
      <c r="WUP224" s="180"/>
      <c r="WUQ224" s="180"/>
      <c r="WUR224" s="180"/>
      <c r="WUS224" s="180"/>
    </row>
    <row r="225" spans="1:1009 1243:2033 2267:3057 3291:4081 4315:5105 5339:6129 6363:7153 7387:8177 8411:9201 9435:10225 10459:11249 11483:12273 12507:13297 13531:14321 14555:15345 15579:16113" ht="20.45" hidden="1" customHeight="1" outlineLevel="1" x14ac:dyDescent="0.25">
      <c r="A225" s="79"/>
      <c r="B225" s="194" t="s">
        <v>212</v>
      </c>
      <c r="C225" s="72"/>
      <c r="D225" s="102">
        <v>11.72</v>
      </c>
      <c r="E225" s="102"/>
      <c r="F225" s="73">
        <v>11.72</v>
      </c>
      <c r="G225" s="231">
        <v>0</v>
      </c>
      <c r="H225" s="129">
        <v>0</v>
      </c>
      <c r="I225" s="153">
        <f t="shared" si="10"/>
        <v>0</v>
      </c>
      <c r="J225" s="149"/>
      <c r="K225" s="149"/>
      <c r="L225" s="149"/>
      <c r="M225" s="149"/>
      <c r="N225" s="70"/>
      <c r="HK225" s="180"/>
      <c r="HL225" s="180"/>
      <c r="HT225" s="180"/>
      <c r="HU225" s="180"/>
      <c r="HV225" s="180"/>
      <c r="HW225" s="180"/>
      <c r="HX225" s="180"/>
      <c r="HY225" s="180"/>
      <c r="HZ225" s="180"/>
      <c r="IA225" s="180"/>
      <c r="IB225" s="180"/>
      <c r="IC225" s="180"/>
      <c r="ID225" s="180"/>
      <c r="IE225" s="180"/>
      <c r="IF225" s="180"/>
      <c r="IG225" s="180"/>
      <c r="RG225" s="180"/>
      <c r="RH225" s="180"/>
      <c r="RP225" s="180"/>
      <c r="RQ225" s="180"/>
      <c r="RR225" s="180"/>
      <c r="RS225" s="180"/>
      <c r="RT225" s="180"/>
      <c r="RU225" s="180"/>
      <c r="RV225" s="180"/>
      <c r="RW225" s="180"/>
      <c r="RX225" s="180"/>
      <c r="RY225" s="180"/>
      <c r="RZ225" s="180"/>
      <c r="SA225" s="180"/>
      <c r="SB225" s="180"/>
      <c r="SC225" s="180"/>
      <c r="ABC225" s="180"/>
      <c r="ABD225" s="180"/>
      <c r="ABL225" s="180"/>
      <c r="ABM225" s="180"/>
      <c r="ABN225" s="180"/>
      <c r="ABO225" s="180"/>
      <c r="ABP225" s="180"/>
      <c r="ABQ225" s="180"/>
      <c r="ABR225" s="180"/>
      <c r="ABS225" s="180"/>
      <c r="ABT225" s="180"/>
      <c r="ABU225" s="180"/>
      <c r="ABV225" s="180"/>
      <c r="ABW225" s="180"/>
      <c r="ABX225" s="180"/>
      <c r="ABY225" s="180"/>
      <c r="AKY225" s="180"/>
      <c r="AKZ225" s="180"/>
      <c r="ALH225" s="180"/>
      <c r="ALI225" s="180"/>
      <c r="ALJ225" s="180"/>
      <c r="ALK225" s="180"/>
      <c r="ALL225" s="180"/>
      <c r="ALM225" s="180"/>
      <c r="ALN225" s="180"/>
      <c r="ALO225" s="180"/>
      <c r="ALP225" s="180"/>
      <c r="ALQ225" s="180"/>
      <c r="ALR225" s="180"/>
      <c r="ALS225" s="180"/>
      <c r="ALT225" s="180"/>
      <c r="ALU225" s="180"/>
      <c r="AUU225" s="180"/>
      <c r="AUV225" s="180"/>
      <c r="AVD225" s="180"/>
      <c r="AVE225" s="180"/>
      <c r="AVF225" s="180"/>
      <c r="AVG225" s="180"/>
      <c r="AVH225" s="180"/>
      <c r="AVI225" s="180"/>
      <c r="AVJ225" s="180"/>
      <c r="AVK225" s="180"/>
      <c r="AVL225" s="180"/>
      <c r="AVM225" s="180"/>
      <c r="AVN225" s="180"/>
      <c r="AVO225" s="180"/>
      <c r="AVP225" s="180"/>
      <c r="AVQ225" s="180"/>
      <c r="BEQ225" s="180"/>
      <c r="BER225" s="180"/>
      <c r="BEZ225" s="180"/>
      <c r="BFA225" s="180"/>
      <c r="BFB225" s="180"/>
      <c r="BFC225" s="180"/>
      <c r="BFD225" s="180"/>
      <c r="BFE225" s="180"/>
      <c r="BFF225" s="180"/>
      <c r="BFG225" s="180"/>
      <c r="BFH225" s="180"/>
      <c r="BFI225" s="180"/>
      <c r="BFJ225" s="180"/>
      <c r="BFK225" s="180"/>
      <c r="BFL225" s="180"/>
      <c r="BFM225" s="180"/>
      <c r="BOM225" s="180"/>
      <c r="BON225" s="180"/>
      <c r="BOV225" s="180"/>
      <c r="BOW225" s="180"/>
      <c r="BOX225" s="180"/>
      <c r="BOY225" s="180"/>
      <c r="BOZ225" s="180"/>
      <c r="BPA225" s="180"/>
      <c r="BPB225" s="180"/>
      <c r="BPC225" s="180"/>
      <c r="BPD225" s="180"/>
      <c r="BPE225" s="180"/>
      <c r="BPF225" s="180"/>
      <c r="BPG225" s="180"/>
      <c r="BPH225" s="180"/>
      <c r="BPI225" s="180"/>
      <c r="BYI225" s="180"/>
      <c r="BYJ225" s="180"/>
      <c r="BYR225" s="180"/>
      <c r="BYS225" s="180"/>
      <c r="BYT225" s="180"/>
      <c r="BYU225" s="180"/>
      <c r="BYV225" s="180"/>
      <c r="BYW225" s="180"/>
      <c r="BYX225" s="180"/>
      <c r="BYY225" s="180"/>
      <c r="BYZ225" s="180"/>
      <c r="BZA225" s="180"/>
      <c r="BZB225" s="180"/>
      <c r="BZC225" s="180"/>
      <c r="BZD225" s="180"/>
      <c r="BZE225" s="180"/>
      <c r="CIE225" s="180"/>
      <c r="CIF225" s="180"/>
      <c r="CIN225" s="180"/>
      <c r="CIO225" s="180"/>
      <c r="CIP225" s="180"/>
      <c r="CIQ225" s="180"/>
      <c r="CIR225" s="180"/>
      <c r="CIS225" s="180"/>
      <c r="CIT225" s="180"/>
      <c r="CIU225" s="180"/>
      <c r="CIV225" s="180"/>
      <c r="CIW225" s="180"/>
      <c r="CIX225" s="180"/>
      <c r="CIY225" s="180"/>
      <c r="CIZ225" s="180"/>
      <c r="CJA225" s="180"/>
      <c r="CSA225" s="180"/>
      <c r="CSB225" s="180"/>
      <c r="CSJ225" s="180"/>
      <c r="CSK225" s="180"/>
      <c r="CSL225" s="180"/>
      <c r="CSM225" s="180"/>
      <c r="CSN225" s="180"/>
      <c r="CSO225" s="180"/>
      <c r="CSP225" s="180"/>
      <c r="CSQ225" s="180"/>
      <c r="CSR225" s="180"/>
      <c r="CSS225" s="180"/>
      <c r="CST225" s="180"/>
      <c r="CSU225" s="180"/>
      <c r="CSV225" s="180"/>
      <c r="CSW225" s="180"/>
      <c r="DBW225" s="180"/>
      <c r="DBX225" s="180"/>
      <c r="DCF225" s="180"/>
      <c r="DCG225" s="180"/>
      <c r="DCH225" s="180"/>
      <c r="DCI225" s="180"/>
      <c r="DCJ225" s="180"/>
      <c r="DCK225" s="180"/>
      <c r="DCL225" s="180"/>
      <c r="DCM225" s="180"/>
      <c r="DCN225" s="180"/>
      <c r="DCO225" s="180"/>
      <c r="DCP225" s="180"/>
      <c r="DCQ225" s="180"/>
      <c r="DCR225" s="180"/>
      <c r="DCS225" s="180"/>
      <c r="DLS225" s="180"/>
      <c r="DLT225" s="180"/>
      <c r="DMB225" s="180"/>
      <c r="DMC225" s="180"/>
      <c r="DMD225" s="180"/>
      <c r="DME225" s="180"/>
      <c r="DMF225" s="180"/>
      <c r="DMG225" s="180"/>
      <c r="DMH225" s="180"/>
      <c r="DMI225" s="180"/>
      <c r="DMJ225" s="180"/>
      <c r="DMK225" s="180"/>
      <c r="DML225" s="180"/>
      <c r="DMM225" s="180"/>
      <c r="DMN225" s="180"/>
      <c r="DMO225" s="180"/>
      <c r="DVO225" s="180"/>
      <c r="DVP225" s="180"/>
      <c r="DVX225" s="180"/>
      <c r="DVY225" s="180"/>
      <c r="DVZ225" s="180"/>
      <c r="DWA225" s="180"/>
      <c r="DWB225" s="180"/>
      <c r="DWC225" s="180"/>
      <c r="DWD225" s="180"/>
      <c r="DWE225" s="180"/>
      <c r="DWF225" s="180"/>
      <c r="DWG225" s="180"/>
      <c r="DWH225" s="180"/>
      <c r="DWI225" s="180"/>
      <c r="DWJ225" s="180"/>
      <c r="DWK225" s="180"/>
      <c r="EFK225" s="180"/>
      <c r="EFL225" s="180"/>
      <c r="EFT225" s="180"/>
      <c r="EFU225" s="180"/>
      <c r="EFV225" s="180"/>
      <c r="EFW225" s="180"/>
      <c r="EFX225" s="180"/>
      <c r="EFY225" s="180"/>
      <c r="EFZ225" s="180"/>
      <c r="EGA225" s="180"/>
      <c r="EGB225" s="180"/>
      <c r="EGC225" s="180"/>
      <c r="EGD225" s="180"/>
      <c r="EGE225" s="180"/>
      <c r="EGF225" s="180"/>
      <c r="EGG225" s="180"/>
      <c r="EPG225" s="180"/>
      <c r="EPH225" s="180"/>
      <c r="EPP225" s="180"/>
      <c r="EPQ225" s="180"/>
      <c r="EPR225" s="180"/>
      <c r="EPS225" s="180"/>
      <c r="EPT225" s="180"/>
      <c r="EPU225" s="180"/>
      <c r="EPV225" s="180"/>
      <c r="EPW225" s="180"/>
      <c r="EPX225" s="180"/>
      <c r="EPY225" s="180"/>
      <c r="EPZ225" s="180"/>
      <c r="EQA225" s="180"/>
      <c r="EQB225" s="180"/>
      <c r="EQC225" s="180"/>
      <c r="EZC225" s="180"/>
      <c r="EZD225" s="180"/>
      <c r="EZL225" s="180"/>
      <c r="EZM225" s="180"/>
      <c r="EZN225" s="180"/>
      <c r="EZO225" s="180"/>
      <c r="EZP225" s="180"/>
      <c r="EZQ225" s="180"/>
      <c r="EZR225" s="180"/>
      <c r="EZS225" s="180"/>
      <c r="EZT225" s="180"/>
      <c r="EZU225" s="180"/>
      <c r="EZV225" s="180"/>
      <c r="EZW225" s="180"/>
      <c r="EZX225" s="180"/>
      <c r="EZY225" s="180"/>
      <c r="FIY225" s="180"/>
      <c r="FIZ225" s="180"/>
      <c r="FJH225" s="180"/>
      <c r="FJI225" s="180"/>
      <c r="FJJ225" s="180"/>
      <c r="FJK225" s="180"/>
      <c r="FJL225" s="180"/>
      <c r="FJM225" s="180"/>
      <c r="FJN225" s="180"/>
      <c r="FJO225" s="180"/>
      <c r="FJP225" s="180"/>
      <c r="FJQ225" s="180"/>
      <c r="FJR225" s="180"/>
      <c r="FJS225" s="180"/>
      <c r="FJT225" s="180"/>
      <c r="FJU225" s="180"/>
      <c r="FSU225" s="180"/>
      <c r="FSV225" s="180"/>
      <c r="FTD225" s="180"/>
      <c r="FTE225" s="180"/>
      <c r="FTF225" s="180"/>
      <c r="FTG225" s="180"/>
      <c r="FTH225" s="180"/>
      <c r="FTI225" s="180"/>
      <c r="FTJ225" s="180"/>
      <c r="FTK225" s="180"/>
      <c r="FTL225" s="180"/>
      <c r="FTM225" s="180"/>
      <c r="FTN225" s="180"/>
      <c r="FTO225" s="180"/>
      <c r="FTP225" s="180"/>
      <c r="FTQ225" s="180"/>
      <c r="GCQ225" s="180"/>
      <c r="GCR225" s="180"/>
      <c r="GCZ225" s="180"/>
      <c r="GDA225" s="180"/>
      <c r="GDB225" s="180"/>
      <c r="GDC225" s="180"/>
      <c r="GDD225" s="180"/>
      <c r="GDE225" s="180"/>
      <c r="GDF225" s="180"/>
      <c r="GDG225" s="180"/>
      <c r="GDH225" s="180"/>
      <c r="GDI225" s="180"/>
      <c r="GDJ225" s="180"/>
      <c r="GDK225" s="180"/>
      <c r="GDL225" s="180"/>
      <c r="GDM225" s="180"/>
      <c r="GMM225" s="180"/>
      <c r="GMN225" s="180"/>
      <c r="GMV225" s="180"/>
      <c r="GMW225" s="180"/>
      <c r="GMX225" s="180"/>
      <c r="GMY225" s="180"/>
      <c r="GMZ225" s="180"/>
      <c r="GNA225" s="180"/>
      <c r="GNB225" s="180"/>
      <c r="GNC225" s="180"/>
      <c r="GND225" s="180"/>
      <c r="GNE225" s="180"/>
      <c r="GNF225" s="180"/>
      <c r="GNG225" s="180"/>
      <c r="GNH225" s="180"/>
      <c r="GNI225" s="180"/>
      <c r="GWI225" s="180"/>
      <c r="GWJ225" s="180"/>
      <c r="GWR225" s="180"/>
      <c r="GWS225" s="180"/>
      <c r="GWT225" s="180"/>
      <c r="GWU225" s="180"/>
      <c r="GWV225" s="180"/>
      <c r="GWW225" s="180"/>
      <c r="GWX225" s="180"/>
      <c r="GWY225" s="180"/>
      <c r="GWZ225" s="180"/>
      <c r="GXA225" s="180"/>
      <c r="GXB225" s="180"/>
      <c r="GXC225" s="180"/>
      <c r="GXD225" s="180"/>
      <c r="GXE225" s="180"/>
      <c r="HGE225" s="180"/>
      <c r="HGF225" s="180"/>
      <c r="HGN225" s="180"/>
      <c r="HGO225" s="180"/>
      <c r="HGP225" s="180"/>
      <c r="HGQ225" s="180"/>
      <c r="HGR225" s="180"/>
      <c r="HGS225" s="180"/>
      <c r="HGT225" s="180"/>
      <c r="HGU225" s="180"/>
      <c r="HGV225" s="180"/>
      <c r="HGW225" s="180"/>
      <c r="HGX225" s="180"/>
      <c r="HGY225" s="180"/>
      <c r="HGZ225" s="180"/>
      <c r="HHA225" s="180"/>
      <c r="HQA225" s="180"/>
      <c r="HQB225" s="180"/>
      <c r="HQJ225" s="180"/>
      <c r="HQK225" s="180"/>
      <c r="HQL225" s="180"/>
      <c r="HQM225" s="180"/>
      <c r="HQN225" s="180"/>
      <c r="HQO225" s="180"/>
      <c r="HQP225" s="180"/>
      <c r="HQQ225" s="180"/>
      <c r="HQR225" s="180"/>
      <c r="HQS225" s="180"/>
      <c r="HQT225" s="180"/>
      <c r="HQU225" s="180"/>
      <c r="HQV225" s="180"/>
      <c r="HQW225" s="180"/>
      <c r="HZW225" s="180"/>
      <c r="HZX225" s="180"/>
      <c r="IAF225" s="180"/>
      <c r="IAG225" s="180"/>
      <c r="IAH225" s="180"/>
      <c r="IAI225" s="180"/>
      <c r="IAJ225" s="180"/>
      <c r="IAK225" s="180"/>
      <c r="IAL225" s="180"/>
      <c r="IAM225" s="180"/>
      <c r="IAN225" s="180"/>
      <c r="IAO225" s="180"/>
      <c r="IAP225" s="180"/>
      <c r="IAQ225" s="180"/>
      <c r="IAR225" s="180"/>
      <c r="IAS225" s="180"/>
      <c r="IJS225" s="180"/>
      <c r="IJT225" s="180"/>
      <c r="IKB225" s="180"/>
      <c r="IKC225" s="180"/>
      <c r="IKD225" s="180"/>
      <c r="IKE225" s="180"/>
      <c r="IKF225" s="180"/>
      <c r="IKG225" s="180"/>
      <c r="IKH225" s="180"/>
      <c r="IKI225" s="180"/>
      <c r="IKJ225" s="180"/>
      <c r="IKK225" s="180"/>
      <c r="IKL225" s="180"/>
      <c r="IKM225" s="180"/>
      <c r="IKN225" s="180"/>
      <c r="IKO225" s="180"/>
      <c r="ITO225" s="180"/>
      <c r="ITP225" s="180"/>
      <c r="ITX225" s="180"/>
      <c r="ITY225" s="180"/>
      <c r="ITZ225" s="180"/>
      <c r="IUA225" s="180"/>
      <c r="IUB225" s="180"/>
      <c r="IUC225" s="180"/>
      <c r="IUD225" s="180"/>
      <c r="IUE225" s="180"/>
      <c r="IUF225" s="180"/>
      <c r="IUG225" s="180"/>
      <c r="IUH225" s="180"/>
      <c r="IUI225" s="180"/>
      <c r="IUJ225" s="180"/>
      <c r="IUK225" s="180"/>
      <c r="JDK225" s="180"/>
      <c r="JDL225" s="180"/>
      <c r="JDT225" s="180"/>
      <c r="JDU225" s="180"/>
      <c r="JDV225" s="180"/>
      <c r="JDW225" s="180"/>
      <c r="JDX225" s="180"/>
      <c r="JDY225" s="180"/>
      <c r="JDZ225" s="180"/>
      <c r="JEA225" s="180"/>
      <c r="JEB225" s="180"/>
      <c r="JEC225" s="180"/>
      <c r="JED225" s="180"/>
      <c r="JEE225" s="180"/>
      <c r="JEF225" s="180"/>
      <c r="JEG225" s="180"/>
      <c r="JNG225" s="180"/>
      <c r="JNH225" s="180"/>
      <c r="JNP225" s="180"/>
      <c r="JNQ225" s="180"/>
      <c r="JNR225" s="180"/>
      <c r="JNS225" s="180"/>
      <c r="JNT225" s="180"/>
      <c r="JNU225" s="180"/>
      <c r="JNV225" s="180"/>
      <c r="JNW225" s="180"/>
      <c r="JNX225" s="180"/>
      <c r="JNY225" s="180"/>
      <c r="JNZ225" s="180"/>
      <c r="JOA225" s="180"/>
      <c r="JOB225" s="180"/>
      <c r="JOC225" s="180"/>
      <c r="JXC225" s="180"/>
      <c r="JXD225" s="180"/>
      <c r="JXL225" s="180"/>
      <c r="JXM225" s="180"/>
      <c r="JXN225" s="180"/>
      <c r="JXO225" s="180"/>
      <c r="JXP225" s="180"/>
      <c r="JXQ225" s="180"/>
      <c r="JXR225" s="180"/>
      <c r="JXS225" s="180"/>
      <c r="JXT225" s="180"/>
      <c r="JXU225" s="180"/>
      <c r="JXV225" s="180"/>
      <c r="JXW225" s="180"/>
      <c r="JXX225" s="180"/>
      <c r="JXY225" s="180"/>
      <c r="KGY225" s="180"/>
      <c r="KGZ225" s="180"/>
      <c r="KHH225" s="180"/>
      <c r="KHI225" s="180"/>
      <c r="KHJ225" s="180"/>
      <c r="KHK225" s="180"/>
      <c r="KHL225" s="180"/>
      <c r="KHM225" s="180"/>
      <c r="KHN225" s="180"/>
      <c r="KHO225" s="180"/>
      <c r="KHP225" s="180"/>
      <c r="KHQ225" s="180"/>
      <c r="KHR225" s="180"/>
      <c r="KHS225" s="180"/>
      <c r="KHT225" s="180"/>
      <c r="KHU225" s="180"/>
      <c r="KQU225" s="180"/>
      <c r="KQV225" s="180"/>
      <c r="KRD225" s="180"/>
      <c r="KRE225" s="180"/>
      <c r="KRF225" s="180"/>
      <c r="KRG225" s="180"/>
      <c r="KRH225" s="180"/>
      <c r="KRI225" s="180"/>
      <c r="KRJ225" s="180"/>
      <c r="KRK225" s="180"/>
      <c r="KRL225" s="180"/>
      <c r="KRM225" s="180"/>
      <c r="KRN225" s="180"/>
      <c r="KRO225" s="180"/>
      <c r="KRP225" s="180"/>
      <c r="KRQ225" s="180"/>
      <c r="LAQ225" s="180"/>
      <c r="LAR225" s="180"/>
      <c r="LAZ225" s="180"/>
      <c r="LBA225" s="180"/>
      <c r="LBB225" s="180"/>
      <c r="LBC225" s="180"/>
      <c r="LBD225" s="180"/>
      <c r="LBE225" s="180"/>
      <c r="LBF225" s="180"/>
      <c r="LBG225" s="180"/>
      <c r="LBH225" s="180"/>
      <c r="LBI225" s="180"/>
      <c r="LBJ225" s="180"/>
      <c r="LBK225" s="180"/>
      <c r="LBL225" s="180"/>
      <c r="LBM225" s="180"/>
      <c r="LKM225" s="180"/>
      <c r="LKN225" s="180"/>
      <c r="LKV225" s="180"/>
      <c r="LKW225" s="180"/>
      <c r="LKX225" s="180"/>
      <c r="LKY225" s="180"/>
      <c r="LKZ225" s="180"/>
      <c r="LLA225" s="180"/>
      <c r="LLB225" s="180"/>
      <c r="LLC225" s="180"/>
      <c r="LLD225" s="180"/>
      <c r="LLE225" s="180"/>
      <c r="LLF225" s="180"/>
      <c r="LLG225" s="180"/>
      <c r="LLH225" s="180"/>
      <c r="LLI225" s="180"/>
      <c r="LUI225" s="180"/>
      <c r="LUJ225" s="180"/>
      <c r="LUR225" s="180"/>
      <c r="LUS225" s="180"/>
      <c r="LUT225" s="180"/>
      <c r="LUU225" s="180"/>
      <c r="LUV225" s="180"/>
      <c r="LUW225" s="180"/>
      <c r="LUX225" s="180"/>
      <c r="LUY225" s="180"/>
      <c r="LUZ225" s="180"/>
      <c r="LVA225" s="180"/>
      <c r="LVB225" s="180"/>
      <c r="LVC225" s="180"/>
      <c r="LVD225" s="180"/>
      <c r="LVE225" s="180"/>
      <c r="MEE225" s="180"/>
      <c r="MEF225" s="180"/>
      <c r="MEN225" s="180"/>
      <c r="MEO225" s="180"/>
      <c r="MEP225" s="180"/>
      <c r="MEQ225" s="180"/>
      <c r="MER225" s="180"/>
      <c r="MES225" s="180"/>
      <c r="MET225" s="180"/>
      <c r="MEU225" s="180"/>
      <c r="MEV225" s="180"/>
      <c r="MEW225" s="180"/>
      <c r="MEX225" s="180"/>
      <c r="MEY225" s="180"/>
      <c r="MEZ225" s="180"/>
      <c r="MFA225" s="180"/>
      <c r="MOA225" s="180"/>
      <c r="MOB225" s="180"/>
      <c r="MOJ225" s="180"/>
      <c r="MOK225" s="180"/>
      <c r="MOL225" s="180"/>
      <c r="MOM225" s="180"/>
      <c r="MON225" s="180"/>
      <c r="MOO225" s="180"/>
      <c r="MOP225" s="180"/>
      <c r="MOQ225" s="180"/>
      <c r="MOR225" s="180"/>
      <c r="MOS225" s="180"/>
      <c r="MOT225" s="180"/>
      <c r="MOU225" s="180"/>
      <c r="MOV225" s="180"/>
      <c r="MOW225" s="180"/>
      <c r="MXW225" s="180"/>
      <c r="MXX225" s="180"/>
      <c r="MYF225" s="180"/>
      <c r="MYG225" s="180"/>
      <c r="MYH225" s="180"/>
      <c r="MYI225" s="180"/>
      <c r="MYJ225" s="180"/>
      <c r="MYK225" s="180"/>
      <c r="MYL225" s="180"/>
      <c r="MYM225" s="180"/>
      <c r="MYN225" s="180"/>
      <c r="MYO225" s="180"/>
      <c r="MYP225" s="180"/>
      <c r="MYQ225" s="180"/>
      <c r="MYR225" s="180"/>
      <c r="MYS225" s="180"/>
      <c r="NHS225" s="180"/>
      <c r="NHT225" s="180"/>
      <c r="NIB225" s="180"/>
      <c r="NIC225" s="180"/>
      <c r="NID225" s="180"/>
      <c r="NIE225" s="180"/>
      <c r="NIF225" s="180"/>
      <c r="NIG225" s="180"/>
      <c r="NIH225" s="180"/>
      <c r="NII225" s="180"/>
      <c r="NIJ225" s="180"/>
      <c r="NIK225" s="180"/>
      <c r="NIL225" s="180"/>
      <c r="NIM225" s="180"/>
      <c r="NIN225" s="180"/>
      <c r="NIO225" s="180"/>
      <c r="NRO225" s="180"/>
      <c r="NRP225" s="180"/>
      <c r="NRX225" s="180"/>
      <c r="NRY225" s="180"/>
      <c r="NRZ225" s="180"/>
      <c r="NSA225" s="180"/>
      <c r="NSB225" s="180"/>
      <c r="NSC225" s="180"/>
      <c r="NSD225" s="180"/>
      <c r="NSE225" s="180"/>
      <c r="NSF225" s="180"/>
      <c r="NSG225" s="180"/>
      <c r="NSH225" s="180"/>
      <c r="NSI225" s="180"/>
      <c r="NSJ225" s="180"/>
      <c r="NSK225" s="180"/>
      <c r="OBK225" s="180"/>
      <c r="OBL225" s="180"/>
      <c r="OBT225" s="180"/>
      <c r="OBU225" s="180"/>
      <c r="OBV225" s="180"/>
      <c r="OBW225" s="180"/>
      <c r="OBX225" s="180"/>
      <c r="OBY225" s="180"/>
      <c r="OBZ225" s="180"/>
      <c r="OCA225" s="180"/>
      <c r="OCB225" s="180"/>
      <c r="OCC225" s="180"/>
      <c r="OCD225" s="180"/>
      <c r="OCE225" s="180"/>
      <c r="OCF225" s="180"/>
      <c r="OCG225" s="180"/>
      <c r="OLG225" s="180"/>
      <c r="OLH225" s="180"/>
      <c r="OLP225" s="180"/>
      <c r="OLQ225" s="180"/>
      <c r="OLR225" s="180"/>
      <c r="OLS225" s="180"/>
      <c r="OLT225" s="180"/>
      <c r="OLU225" s="180"/>
      <c r="OLV225" s="180"/>
      <c r="OLW225" s="180"/>
      <c r="OLX225" s="180"/>
      <c r="OLY225" s="180"/>
      <c r="OLZ225" s="180"/>
      <c r="OMA225" s="180"/>
      <c r="OMB225" s="180"/>
      <c r="OMC225" s="180"/>
      <c r="OVC225" s="180"/>
      <c r="OVD225" s="180"/>
      <c r="OVL225" s="180"/>
      <c r="OVM225" s="180"/>
      <c r="OVN225" s="180"/>
      <c r="OVO225" s="180"/>
      <c r="OVP225" s="180"/>
      <c r="OVQ225" s="180"/>
      <c r="OVR225" s="180"/>
      <c r="OVS225" s="180"/>
      <c r="OVT225" s="180"/>
      <c r="OVU225" s="180"/>
      <c r="OVV225" s="180"/>
      <c r="OVW225" s="180"/>
      <c r="OVX225" s="180"/>
      <c r="OVY225" s="180"/>
      <c r="PEY225" s="180"/>
      <c r="PEZ225" s="180"/>
      <c r="PFH225" s="180"/>
      <c r="PFI225" s="180"/>
      <c r="PFJ225" s="180"/>
      <c r="PFK225" s="180"/>
      <c r="PFL225" s="180"/>
      <c r="PFM225" s="180"/>
      <c r="PFN225" s="180"/>
      <c r="PFO225" s="180"/>
      <c r="PFP225" s="180"/>
      <c r="PFQ225" s="180"/>
      <c r="PFR225" s="180"/>
      <c r="PFS225" s="180"/>
      <c r="PFT225" s="180"/>
      <c r="PFU225" s="180"/>
      <c r="POU225" s="180"/>
      <c r="POV225" s="180"/>
      <c r="PPD225" s="180"/>
      <c r="PPE225" s="180"/>
      <c r="PPF225" s="180"/>
      <c r="PPG225" s="180"/>
      <c r="PPH225" s="180"/>
      <c r="PPI225" s="180"/>
      <c r="PPJ225" s="180"/>
      <c r="PPK225" s="180"/>
      <c r="PPL225" s="180"/>
      <c r="PPM225" s="180"/>
      <c r="PPN225" s="180"/>
      <c r="PPO225" s="180"/>
      <c r="PPP225" s="180"/>
      <c r="PPQ225" s="180"/>
      <c r="PYQ225" s="180"/>
      <c r="PYR225" s="180"/>
      <c r="PYZ225" s="180"/>
      <c r="PZA225" s="180"/>
      <c r="PZB225" s="180"/>
      <c r="PZC225" s="180"/>
      <c r="PZD225" s="180"/>
      <c r="PZE225" s="180"/>
      <c r="PZF225" s="180"/>
      <c r="PZG225" s="180"/>
      <c r="PZH225" s="180"/>
      <c r="PZI225" s="180"/>
      <c r="PZJ225" s="180"/>
      <c r="PZK225" s="180"/>
      <c r="PZL225" s="180"/>
      <c r="PZM225" s="180"/>
      <c r="QIM225" s="180"/>
      <c r="QIN225" s="180"/>
      <c r="QIV225" s="180"/>
      <c r="QIW225" s="180"/>
      <c r="QIX225" s="180"/>
      <c r="QIY225" s="180"/>
      <c r="QIZ225" s="180"/>
      <c r="QJA225" s="180"/>
      <c r="QJB225" s="180"/>
      <c r="QJC225" s="180"/>
      <c r="QJD225" s="180"/>
      <c r="QJE225" s="180"/>
      <c r="QJF225" s="180"/>
      <c r="QJG225" s="180"/>
      <c r="QJH225" s="180"/>
      <c r="QJI225" s="180"/>
      <c r="QSI225" s="180"/>
      <c r="QSJ225" s="180"/>
      <c r="QSR225" s="180"/>
      <c r="QSS225" s="180"/>
      <c r="QST225" s="180"/>
      <c r="QSU225" s="180"/>
      <c r="QSV225" s="180"/>
      <c r="QSW225" s="180"/>
      <c r="QSX225" s="180"/>
      <c r="QSY225" s="180"/>
      <c r="QSZ225" s="180"/>
      <c r="QTA225" s="180"/>
      <c r="QTB225" s="180"/>
      <c r="QTC225" s="180"/>
      <c r="QTD225" s="180"/>
      <c r="QTE225" s="180"/>
      <c r="RCE225" s="180"/>
      <c r="RCF225" s="180"/>
      <c r="RCN225" s="180"/>
      <c r="RCO225" s="180"/>
      <c r="RCP225" s="180"/>
      <c r="RCQ225" s="180"/>
      <c r="RCR225" s="180"/>
      <c r="RCS225" s="180"/>
      <c r="RCT225" s="180"/>
      <c r="RCU225" s="180"/>
      <c r="RCV225" s="180"/>
      <c r="RCW225" s="180"/>
      <c r="RCX225" s="180"/>
      <c r="RCY225" s="180"/>
      <c r="RCZ225" s="180"/>
      <c r="RDA225" s="180"/>
      <c r="RMA225" s="180"/>
      <c r="RMB225" s="180"/>
      <c r="RMJ225" s="180"/>
      <c r="RMK225" s="180"/>
      <c r="RML225" s="180"/>
      <c r="RMM225" s="180"/>
      <c r="RMN225" s="180"/>
      <c r="RMO225" s="180"/>
      <c r="RMP225" s="180"/>
      <c r="RMQ225" s="180"/>
      <c r="RMR225" s="180"/>
      <c r="RMS225" s="180"/>
      <c r="RMT225" s="180"/>
      <c r="RMU225" s="180"/>
      <c r="RMV225" s="180"/>
      <c r="RMW225" s="180"/>
      <c r="RVW225" s="180"/>
      <c r="RVX225" s="180"/>
      <c r="RWF225" s="180"/>
      <c r="RWG225" s="180"/>
      <c r="RWH225" s="180"/>
      <c r="RWI225" s="180"/>
      <c r="RWJ225" s="180"/>
      <c r="RWK225" s="180"/>
      <c r="RWL225" s="180"/>
      <c r="RWM225" s="180"/>
      <c r="RWN225" s="180"/>
      <c r="RWO225" s="180"/>
      <c r="RWP225" s="180"/>
      <c r="RWQ225" s="180"/>
      <c r="RWR225" s="180"/>
      <c r="RWS225" s="180"/>
      <c r="SFS225" s="180"/>
      <c r="SFT225" s="180"/>
      <c r="SGB225" s="180"/>
      <c r="SGC225" s="180"/>
      <c r="SGD225" s="180"/>
      <c r="SGE225" s="180"/>
      <c r="SGF225" s="180"/>
      <c r="SGG225" s="180"/>
      <c r="SGH225" s="180"/>
      <c r="SGI225" s="180"/>
      <c r="SGJ225" s="180"/>
      <c r="SGK225" s="180"/>
      <c r="SGL225" s="180"/>
      <c r="SGM225" s="180"/>
      <c r="SGN225" s="180"/>
      <c r="SGO225" s="180"/>
      <c r="SPO225" s="180"/>
      <c r="SPP225" s="180"/>
      <c r="SPX225" s="180"/>
      <c r="SPY225" s="180"/>
      <c r="SPZ225" s="180"/>
      <c r="SQA225" s="180"/>
      <c r="SQB225" s="180"/>
      <c r="SQC225" s="180"/>
      <c r="SQD225" s="180"/>
      <c r="SQE225" s="180"/>
      <c r="SQF225" s="180"/>
      <c r="SQG225" s="180"/>
      <c r="SQH225" s="180"/>
      <c r="SQI225" s="180"/>
      <c r="SQJ225" s="180"/>
      <c r="SQK225" s="180"/>
      <c r="SZK225" s="180"/>
      <c r="SZL225" s="180"/>
      <c r="SZT225" s="180"/>
      <c r="SZU225" s="180"/>
      <c r="SZV225" s="180"/>
      <c r="SZW225" s="180"/>
      <c r="SZX225" s="180"/>
      <c r="SZY225" s="180"/>
      <c r="SZZ225" s="180"/>
      <c r="TAA225" s="180"/>
      <c r="TAB225" s="180"/>
      <c r="TAC225" s="180"/>
      <c r="TAD225" s="180"/>
      <c r="TAE225" s="180"/>
      <c r="TAF225" s="180"/>
      <c r="TAG225" s="180"/>
      <c r="TJG225" s="180"/>
      <c r="TJH225" s="180"/>
      <c r="TJP225" s="180"/>
      <c r="TJQ225" s="180"/>
      <c r="TJR225" s="180"/>
      <c r="TJS225" s="180"/>
      <c r="TJT225" s="180"/>
      <c r="TJU225" s="180"/>
      <c r="TJV225" s="180"/>
      <c r="TJW225" s="180"/>
      <c r="TJX225" s="180"/>
      <c r="TJY225" s="180"/>
      <c r="TJZ225" s="180"/>
      <c r="TKA225" s="180"/>
      <c r="TKB225" s="180"/>
      <c r="TKC225" s="180"/>
      <c r="TTC225" s="180"/>
      <c r="TTD225" s="180"/>
      <c r="TTL225" s="180"/>
      <c r="TTM225" s="180"/>
      <c r="TTN225" s="180"/>
      <c r="TTO225" s="180"/>
      <c r="TTP225" s="180"/>
      <c r="TTQ225" s="180"/>
      <c r="TTR225" s="180"/>
      <c r="TTS225" s="180"/>
      <c r="TTT225" s="180"/>
      <c r="TTU225" s="180"/>
      <c r="TTV225" s="180"/>
      <c r="TTW225" s="180"/>
      <c r="TTX225" s="180"/>
      <c r="TTY225" s="180"/>
      <c r="UCY225" s="180"/>
      <c r="UCZ225" s="180"/>
      <c r="UDH225" s="180"/>
      <c r="UDI225" s="180"/>
      <c r="UDJ225" s="180"/>
      <c r="UDK225" s="180"/>
      <c r="UDL225" s="180"/>
      <c r="UDM225" s="180"/>
      <c r="UDN225" s="180"/>
      <c r="UDO225" s="180"/>
      <c r="UDP225" s="180"/>
      <c r="UDQ225" s="180"/>
      <c r="UDR225" s="180"/>
      <c r="UDS225" s="180"/>
      <c r="UDT225" s="180"/>
      <c r="UDU225" s="180"/>
      <c r="UMU225" s="180"/>
      <c r="UMV225" s="180"/>
      <c r="UND225" s="180"/>
      <c r="UNE225" s="180"/>
      <c r="UNF225" s="180"/>
      <c r="UNG225" s="180"/>
      <c r="UNH225" s="180"/>
      <c r="UNI225" s="180"/>
      <c r="UNJ225" s="180"/>
      <c r="UNK225" s="180"/>
      <c r="UNL225" s="180"/>
      <c r="UNM225" s="180"/>
      <c r="UNN225" s="180"/>
      <c r="UNO225" s="180"/>
      <c r="UNP225" s="180"/>
      <c r="UNQ225" s="180"/>
      <c r="UWQ225" s="180"/>
      <c r="UWR225" s="180"/>
      <c r="UWZ225" s="180"/>
      <c r="UXA225" s="180"/>
      <c r="UXB225" s="180"/>
      <c r="UXC225" s="180"/>
      <c r="UXD225" s="180"/>
      <c r="UXE225" s="180"/>
      <c r="UXF225" s="180"/>
      <c r="UXG225" s="180"/>
      <c r="UXH225" s="180"/>
      <c r="UXI225" s="180"/>
      <c r="UXJ225" s="180"/>
      <c r="UXK225" s="180"/>
      <c r="UXL225" s="180"/>
      <c r="UXM225" s="180"/>
      <c r="VGM225" s="180"/>
      <c r="VGN225" s="180"/>
      <c r="VGV225" s="180"/>
      <c r="VGW225" s="180"/>
      <c r="VGX225" s="180"/>
      <c r="VGY225" s="180"/>
      <c r="VGZ225" s="180"/>
      <c r="VHA225" s="180"/>
      <c r="VHB225" s="180"/>
      <c r="VHC225" s="180"/>
      <c r="VHD225" s="180"/>
      <c r="VHE225" s="180"/>
      <c r="VHF225" s="180"/>
      <c r="VHG225" s="180"/>
      <c r="VHH225" s="180"/>
      <c r="VHI225" s="180"/>
      <c r="VQI225" s="180"/>
      <c r="VQJ225" s="180"/>
      <c r="VQR225" s="180"/>
      <c r="VQS225" s="180"/>
      <c r="VQT225" s="180"/>
      <c r="VQU225" s="180"/>
      <c r="VQV225" s="180"/>
      <c r="VQW225" s="180"/>
      <c r="VQX225" s="180"/>
      <c r="VQY225" s="180"/>
      <c r="VQZ225" s="180"/>
      <c r="VRA225" s="180"/>
      <c r="VRB225" s="180"/>
      <c r="VRC225" s="180"/>
      <c r="VRD225" s="180"/>
      <c r="VRE225" s="180"/>
      <c r="WAE225" s="180"/>
      <c r="WAF225" s="180"/>
      <c r="WAN225" s="180"/>
      <c r="WAO225" s="180"/>
      <c r="WAP225" s="180"/>
      <c r="WAQ225" s="180"/>
      <c r="WAR225" s="180"/>
      <c r="WAS225" s="180"/>
      <c r="WAT225" s="180"/>
      <c r="WAU225" s="180"/>
      <c r="WAV225" s="180"/>
      <c r="WAW225" s="180"/>
      <c r="WAX225" s="180"/>
      <c r="WAY225" s="180"/>
      <c r="WAZ225" s="180"/>
      <c r="WBA225" s="180"/>
      <c r="WKA225" s="180"/>
      <c r="WKB225" s="180"/>
      <c r="WKJ225" s="180"/>
      <c r="WKK225" s="180"/>
      <c r="WKL225" s="180"/>
      <c r="WKM225" s="180"/>
      <c r="WKN225" s="180"/>
      <c r="WKO225" s="180"/>
      <c r="WKP225" s="180"/>
      <c r="WKQ225" s="180"/>
      <c r="WKR225" s="180"/>
      <c r="WKS225" s="180"/>
      <c r="WKT225" s="180"/>
      <c r="WKU225" s="180"/>
      <c r="WKV225" s="180"/>
      <c r="WKW225" s="180"/>
      <c r="WTW225" s="180"/>
      <c r="WTX225" s="180"/>
      <c r="WUF225" s="180"/>
      <c r="WUG225" s="180"/>
      <c r="WUH225" s="180"/>
      <c r="WUI225" s="180"/>
      <c r="WUJ225" s="180"/>
      <c r="WUK225" s="180"/>
      <c r="WUL225" s="180"/>
      <c r="WUM225" s="180"/>
      <c r="WUN225" s="180"/>
      <c r="WUO225" s="180"/>
      <c r="WUP225" s="180"/>
      <c r="WUQ225" s="180"/>
      <c r="WUR225" s="180"/>
      <c r="WUS225" s="180"/>
    </row>
    <row r="226" spans="1:1009 1243:2033 2267:3057 3291:4081 4315:5105 5339:6129 6363:7153 7387:8177 8411:9201 9435:10225 10459:11249 11483:12273 12507:13297 13531:14321 14555:15345 15579:16113" ht="23.45" hidden="1" customHeight="1" collapsed="1" x14ac:dyDescent="0.25">
      <c r="A226" s="50">
        <v>2</v>
      </c>
      <c r="B226" s="176" t="s">
        <v>159</v>
      </c>
      <c r="C226" s="70">
        <v>0</v>
      </c>
      <c r="D226" s="97">
        <v>205</v>
      </c>
      <c r="E226" s="68">
        <v>0</v>
      </c>
      <c r="F226" s="68">
        <v>205</v>
      </c>
      <c r="G226" s="231">
        <v>0</v>
      </c>
      <c r="H226" s="129">
        <v>0</v>
      </c>
      <c r="I226" s="153">
        <f t="shared" si="10"/>
        <v>0</v>
      </c>
      <c r="J226" s="148">
        <v>0</v>
      </c>
      <c r="K226" s="148">
        <f>K227</f>
        <v>0</v>
      </c>
      <c r="L226" s="148">
        <v>0</v>
      </c>
      <c r="M226" s="148">
        <v>0</v>
      </c>
      <c r="N226" s="70"/>
      <c r="HK226" s="180"/>
      <c r="HL226" s="180"/>
      <c r="HT226" s="180"/>
      <c r="HU226" s="180"/>
      <c r="HV226" s="180"/>
      <c r="HW226" s="180"/>
      <c r="HX226" s="180"/>
      <c r="HY226" s="180"/>
      <c r="HZ226" s="180"/>
      <c r="IA226" s="180"/>
      <c r="IB226" s="180"/>
      <c r="IC226" s="180"/>
      <c r="ID226" s="180"/>
      <c r="IE226" s="180"/>
      <c r="IF226" s="180"/>
      <c r="IG226" s="180"/>
      <c r="RG226" s="180"/>
      <c r="RH226" s="180"/>
      <c r="RP226" s="180"/>
      <c r="RQ226" s="180"/>
      <c r="RR226" s="180"/>
      <c r="RS226" s="180"/>
      <c r="RT226" s="180"/>
      <c r="RU226" s="180"/>
      <c r="RV226" s="180"/>
      <c r="RW226" s="180"/>
      <c r="RX226" s="180"/>
      <c r="RY226" s="180"/>
      <c r="RZ226" s="180"/>
      <c r="SA226" s="180"/>
      <c r="SB226" s="180"/>
      <c r="SC226" s="180"/>
      <c r="ABC226" s="180"/>
      <c r="ABD226" s="180"/>
      <c r="ABL226" s="180"/>
      <c r="ABM226" s="180"/>
      <c r="ABN226" s="180"/>
      <c r="ABO226" s="180"/>
      <c r="ABP226" s="180"/>
      <c r="ABQ226" s="180"/>
      <c r="ABR226" s="180"/>
      <c r="ABS226" s="180"/>
      <c r="ABT226" s="180"/>
      <c r="ABU226" s="180"/>
      <c r="ABV226" s="180"/>
      <c r="ABW226" s="180"/>
      <c r="ABX226" s="180"/>
      <c r="ABY226" s="180"/>
      <c r="AKY226" s="180"/>
      <c r="AKZ226" s="180"/>
      <c r="ALH226" s="180"/>
      <c r="ALI226" s="180"/>
      <c r="ALJ226" s="180"/>
      <c r="ALK226" s="180"/>
      <c r="ALL226" s="180"/>
      <c r="ALM226" s="180"/>
      <c r="ALN226" s="180"/>
      <c r="ALO226" s="180"/>
      <c r="ALP226" s="180"/>
      <c r="ALQ226" s="180"/>
      <c r="ALR226" s="180"/>
      <c r="ALS226" s="180"/>
      <c r="ALT226" s="180"/>
      <c r="ALU226" s="180"/>
      <c r="AUU226" s="180"/>
      <c r="AUV226" s="180"/>
      <c r="AVD226" s="180"/>
      <c r="AVE226" s="180"/>
      <c r="AVF226" s="180"/>
      <c r="AVG226" s="180"/>
      <c r="AVH226" s="180"/>
      <c r="AVI226" s="180"/>
      <c r="AVJ226" s="180"/>
      <c r="AVK226" s="180"/>
      <c r="AVL226" s="180"/>
      <c r="AVM226" s="180"/>
      <c r="AVN226" s="180"/>
      <c r="AVO226" s="180"/>
      <c r="AVP226" s="180"/>
      <c r="AVQ226" s="180"/>
      <c r="BEQ226" s="180"/>
      <c r="BER226" s="180"/>
      <c r="BEZ226" s="180"/>
      <c r="BFA226" s="180"/>
      <c r="BFB226" s="180"/>
      <c r="BFC226" s="180"/>
      <c r="BFD226" s="180"/>
      <c r="BFE226" s="180"/>
      <c r="BFF226" s="180"/>
      <c r="BFG226" s="180"/>
      <c r="BFH226" s="180"/>
      <c r="BFI226" s="180"/>
      <c r="BFJ226" s="180"/>
      <c r="BFK226" s="180"/>
      <c r="BFL226" s="180"/>
      <c r="BFM226" s="180"/>
      <c r="BOM226" s="180"/>
      <c r="BON226" s="180"/>
      <c r="BOV226" s="180"/>
      <c r="BOW226" s="180"/>
      <c r="BOX226" s="180"/>
      <c r="BOY226" s="180"/>
      <c r="BOZ226" s="180"/>
      <c r="BPA226" s="180"/>
      <c r="BPB226" s="180"/>
      <c r="BPC226" s="180"/>
      <c r="BPD226" s="180"/>
      <c r="BPE226" s="180"/>
      <c r="BPF226" s="180"/>
      <c r="BPG226" s="180"/>
      <c r="BPH226" s="180"/>
      <c r="BPI226" s="180"/>
      <c r="BYI226" s="180"/>
      <c r="BYJ226" s="180"/>
      <c r="BYR226" s="180"/>
      <c r="BYS226" s="180"/>
      <c r="BYT226" s="180"/>
      <c r="BYU226" s="180"/>
      <c r="BYV226" s="180"/>
      <c r="BYW226" s="180"/>
      <c r="BYX226" s="180"/>
      <c r="BYY226" s="180"/>
      <c r="BYZ226" s="180"/>
      <c r="BZA226" s="180"/>
      <c r="BZB226" s="180"/>
      <c r="BZC226" s="180"/>
      <c r="BZD226" s="180"/>
      <c r="BZE226" s="180"/>
      <c r="CIE226" s="180"/>
      <c r="CIF226" s="180"/>
      <c r="CIN226" s="180"/>
      <c r="CIO226" s="180"/>
      <c r="CIP226" s="180"/>
      <c r="CIQ226" s="180"/>
      <c r="CIR226" s="180"/>
      <c r="CIS226" s="180"/>
      <c r="CIT226" s="180"/>
      <c r="CIU226" s="180"/>
      <c r="CIV226" s="180"/>
      <c r="CIW226" s="180"/>
      <c r="CIX226" s="180"/>
      <c r="CIY226" s="180"/>
      <c r="CIZ226" s="180"/>
      <c r="CJA226" s="180"/>
      <c r="CSA226" s="180"/>
      <c r="CSB226" s="180"/>
      <c r="CSJ226" s="180"/>
      <c r="CSK226" s="180"/>
      <c r="CSL226" s="180"/>
      <c r="CSM226" s="180"/>
      <c r="CSN226" s="180"/>
      <c r="CSO226" s="180"/>
      <c r="CSP226" s="180"/>
      <c r="CSQ226" s="180"/>
      <c r="CSR226" s="180"/>
      <c r="CSS226" s="180"/>
      <c r="CST226" s="180"/>
      <c r="CSU226" s="180"/>
      <c r="CSV226" s="180"/>
      <c r="CSW226" s="180"/>
      <c r="DBW226" s="180"/>
      <c r="DBX226" s="180"/>
      <c r="DCF226" s="180"/>
      <c r="DCG226" s="180"/>
      <c r="DCH226" s="180"/>
      <c r="DCI226" s="180"/>
      <c r="DCJ226" s="180"/>
      <c r="DCK226" s="180"/>
      <c r="DCL226" s="180"/>
      <c r="DCM226" s="180"/>
      <c r="DCN226" s="180"/>
      <c r="DCO226" s="180"/>
      <c r="DCP226" s="180"/>
      <c r="DCQ226" s="180"/>
      <c r="DCR226" s="180"/>
      <c r="DCS226" s="180"/>
      <c r="DLS226" s="180"/>
      <c r="DLT226" s="180"/>
      <c r="DMB226" s="180"/>
      <c r="DMC226" s="180"/>
      <c r="DMD226" s="180"/>
      <c r="DME226" s="180"/>
      <c r="DMF226" s="180"/>
      <c r="DMG226" s="180"/>
      <c r="DMH226" s="180"/>
      <c r="DMI226" s="180"/>
      <c r="DMJ226" s="180"/>
      <c r="DMK226" s="180"/>
      <c r="DML226" s="180"/>
      <c r="DMM226" s="180"/>
      <c r="DMN226" s="180"/>
      <c r="DMO226" s="180"/>
      <c r="DVO226" s="180"/>
      <c r="DVP226" s="180"/>
      <c r="DVX226" s="180"/>
      <c r="DVY226" s="180"/>
      <c r="DVZ226" s="180"/>
      <c r="DWA226" s="180"/>
      <c r="DWB226" s="180"/>
      <c r="DWC226" s="180"/>
      <c r="DWD226" s="180"/>
      <c r="DWE226" s="180"/>
      <c r="DWF226" s="180"/>
      <c r="DWG226" s="180"/>
      <c r="DWH226" s="180"/>
      <c r="DWI226" s="180"/>
      <c r="DWJ226" s="180"/>
      <c r="DWK226" s="180"/>
      <c r="EFK226" s="180"/>
      <c r="EFL226" s="180"/>
      <c r="EFT226" s="180"/>
      <c r="EFU226" s="180"/>
      <c r="EFV226" s="180"/>
      <c r="EFW226" s="180"/>
      <c r="EFX226" s="180"/>
      <c r="EFY226" s="180"/>
      <c r="EFZ226" s="180"/>
      <c r="EGA226" s="180"/>
      <c r="EGB226" s="180"/>
      <c r="EGC226" s="180"/>
      <c r="EGD226" s="180"/>
      <c r="EGE226" s="180"/>
      <c r="EGF226" s="180"/>
      <c r="EGG226" s="180"/>
      <c r="EPG226" s="180"/>
      <c r="EPH226" s="180"/>
      <c r="EPP226" s="180"/>
      <c r="EPQ226" s="180"/>
      <c r="EPR226" s="180"/>
      <c r="EPS226" s="180"/>
      <c r="EPT226" s="180"/>
      <c r="EPU226" s="180"/>
      <c r="EPV226" s="180"/>
      <c r="EPW226" s="180"/>
      <c r="EPX226" s="180"/>
      <c r="EPY226" s="180"/>
      <c r="EPZ226" s="180"/>
      <c r="EQA226" s="180"/>
      <c r="EQB226" s="180"/>
      <c r="EQC226" s="180"/>
      <c r="EZC226" s="180"/>
      <c r="EZD226" s="180"/>
      <c r="EZL226" s="180"/>
      <c r="EZM226" s="180"/>
      <c r="EZN226" s="180"/>
      <c r="EZO226" s="180"/>
      <c r="EZP226" s="180"/>
      <c r="EZQ226" s="180"/>
      <c r="EZR226" s="180"/>
      <c r="EZS226" s="180"/>
      <c r="EZT226" s="180"/>
      <c r="EZU226" s="180"/>
      <c r="EZV226" s="180"/>
      <c r="EZW226" s="180"/>
      <c r="EZX226" s="180"/>
      <c r="EZY226" s="180"/>
      <c r="FIY226" s="180"/>
      <c r="FIZ226" s="180"/>
      <c r="FJH226" s="180"/>
      <c r="FJI226" s="180"/>
      <c r="FJJ226" s="180"/>
      <c r="FJK226" s="180"/>
      <c r="FJL226" s="180"/>
      <c r="FJM226" s="180"/>
      <c r="FJN226" s="180"/>
      <c r="FJO226" s="180"/>
      <c r="FJP226" s="180"/>
      <c r="FJQ226" s="180"/>
      <c r="FJR226" s="180"/>
      <c r="FJS226" s="180"/>
      <c r="FJT226" s="180"/>
      <c r="FJU226" s="180"/>
      <c r="FSU226" s="180"/>
      <c r="FSV226" s="180"/>
      <c r="FTD226" s="180"/>
      <c r="FTE226" s="180"/>
      <c r="FTF226" s="180"/>
      <c r="FTG226" s="180"/>
      <c r="FTH226" s="180"/>
      <c r="FTI226" s="180"/>
      <c r="FTJ226" s="180"/>
      <c r="FTK226" s="180"/>
      <c r="FTL226" s="180"/>
      <c r="FTM226" s="180"/>
      <c r="FTN226" s="180"/>
      <c r="FTO226" s="180"/>
      <c r="FTP226" s="180"/>
      <c r="FTQ226" s="180"/>
      <c r="GCQ226" s="180"/>
      <c r="GCR226" s="180"/>
      <c r="GCZ226" s="180"/>
      <c r="GDA226" s="180"/>
      <c r="GDB226" s="180"/>
      <c r="GDC226" s="180"/>
      <c r="GDD226" s="180"/>
      <c r="GDE226" s="180"/>
      <c r="GDF226" s="180"/>
      <c r="GDG226" s="180"/>
      <c r="GDH226" s="180"/>
      <c r="GDI226" s="180"/>
      <c r="GDJ226" s="180"/>
      <c r="GDK226" s="180"/>
      <c r="GDL226" s="180"/>
      <c r="GDM226" s="180"/>
      <c r="GMM226" s="180"/>
      <c r="GMN226" s="180"/>
      <c r="GMV226" s="180"/>
      <c r="GMW226" s="180"/>
      <c r="GMX226" s="180"/>
      <c r="GMY226" s="180"/>
      <c r="GMZ226" s="180"/>
      <c r="GNA226" s="180"/>
      <c r="GNB226" s="180"/>
      <c r="GNC226" s="180"/>
      <c r="GND226" s="180"/>
      <c r="GNE226" s="180"/>
      <c r="GNF226" s="180"/>
      <c r="GNG226" s="180"/>
      <c r="GNH226" s="180"/>
      <c r="GNI226" s="180"/>
      <c r="GWI226" s="180"/>
      <c r="GWJ226" s="180"/>
      <c r="GWR226" s="180"/>
      <c r="GWS226" s="180"/>
      <c r="GWT226" s="180"/>
      <c r="GWU226" s="180"/>
      <c r="GWV226" s="180"/>
      <c r="GWW226" s="180"/>
      <c r="GWX226" s="180"/>
      <c r="GWY226" s="180"/>
      <c r="GWZ226" s="180"/>
      <c r="GXA226" s="180"/>
      <c r="GXB226" s="180"/>
      <c r="GXC226" s="180"/>
      <c r="GXD226" s="180"/>
      <c r="GXE226" s="180"/>
      <c r="HGE226" s="180"/>
      <c r="HGF226" s="180"/>
      <c r="HGN226" s="180"/>
      <c r="HGO226" s="180"/>
      <c r="HGP226" s="180"/>
      <c r="HGQ226" s="180"/>
      <c r="HGR226" s="180"/>
      <c r="HGS226" s="180"/>
      <c r="HGT226" s="180"/>
      <c r="HGU226" s="180"/>
      <c r="HGV226" s="180"/>
      <c r="HGW226" s="180"/>
      <c r="HGX226" s="180"/>
      <c r="HGY226" s="180"/>
      <c r="HGZ226" s="180"/>
      <c r="HHA226" s="180"/>
      <c r="HQA226" s="180"/>
      <c r="HQB226" s="180"/>
      <c r="HQJ226" s="180"/>
      <c r="HQK226" s="180"/>
      <c r="HQL226" s="180"/>
      <c r="HQM226" s="180"/>
      <c r="HQN226" s="180"/>
      <c r="HQO226" s="180"/>
      <c r="HQP226" s="180"/>
      <c r="HQQ226" s="180"/>
      <c r="HQR226" s="180"/>
      <c r="HQS226" s="180"/>
      <c r="HQT226" s="180"/>
      <c r="HQU226" s="180"/>
      <c r="HQV226" s="180"/>
      <c r="HQW226" s="180"/>
      <c r="HZW226" s="180"/>
      <c r="HZX226" s="180"/>
      <c r="IAF226" s="180"/>
      <c r="IAG226" s="180"/>
      <c r="IAH226" s="180"/>
      <c r="IAI226" s="180"/>
      <c r="IAJ226" s="180"/>
      <c r="IAK226" s="180"/>
      <c r="IAL226" s="180"/>
      <c r="IAM226" s="180"/>
      <c r="IAN226" s="180"/>
      <c r="IAO226" s="180"/>
      <c r="IAP226" s="180"/>
      <c r="IAQ226" s="180"/>
      <c r="IAR226" s="180"/>
      <c r="IAS226" s="180"/>
      <c r="IJS226" s="180"/>
      <c r="IJT226" s="180"/>
      <c r="IKB226" s="180"/>
      <c r="IKC226" s="180"/>
      <c r="IKD226" s="180"/>
      <c r="IKE226" s="180"/>
      <c r="IKF226" s="180"/>
      <c r="IKG226" s="180"/>
      <c r="IKH226" s="180"/>
      <c r="IKI226" s="180"/>
      <c r="IKJ226" s="180"/>
      <c r="IKK226" s="180"/>
      <c r="IKL226" s="180"/>
      <c r="IKM226" s="180"/>
      <c r="IKN226" s="180"/>
      <c r="IKO226" s="180"/>
      <c r="ITO226" s="180"/>
      <c r="ITP226" s="180"/>
      <c r="ITX226" s="180"/>
      <c r="ITY226" s="180"/>
      <c r="ITZ226" s="180"/>
      <c r="IUA226" s="180"/>
      <c r="IUB226" s="180"/>
      <c r="IUC226" s="180"/>
      <c r="IUD226" s="180"/>
      <c r="IUE226" s="180"/>
      <c r="IUF226" s="180"/>
      <c r="IUG226" s="180"/>
      <c r="IUH226" s="180"/>
      <c r="IUI226" s="180"/>
      <c r="IUJ226" s="180"/>
      <c r="IUK226" s="180"/>
      <c r="JDK226" s="180"/>
      <c r="JDL226" s="180"/>
      <c r="JDT226" s="180"/>
      <c r="JDU226" s="180"/>
      <c r="JDV226" s="180"/>
      <c r="JDW226" s="180"/>
      <c r="JDX226" s="180"/>
      <c r="JDY226" s="180"/>
      <c r="JDZ226" s="180"/>
      <c r="JEA226" s="180"/>
      <c r="JEB226" s="180"/>
      <c r="JEC226" s="180"/>
      <c r="JED226" s="180"/>
      <c r="JEE226" s="180"/>
      <c r="JEF226" s="180"/>
      <c r="JEG226" s="180"/>
      <c r="JNG226" s="180"/>
      <c r="JNH226" s="180"/>
      <c r="JNP226" s="180"/>
      <c r="JNQ226" s="180"/>
      <c r="JNR226" s="180"/>
      <c r="JNS226" s="180"/>
      <c r="JNT226" s="180"/>
      <c r="JNU226" s="180"/>
      <c r="JNV226" s="180"/>
      <c r="JNW226" s="180"/>
      <c r="JNX226" s="180"/>
      <c r="JNY226" s="180"/>
      <c r="JNZ226" s="180"/>
      <c r="JOA226" s="180"/>
      <c r="JOB226" s="180"/>
      <c r="JOC226" s="180"/>
      <c r="JXC226" s="180"/>
      <c r="JXD226" s="180"/>
      <c r="JXL226" s="180"/>
      <c r="JXM226" s="180"/>
      <c r="JXN226" s="180"/>
      <c r="JXO226" s="180"/>
      <c r="JXP226" s="180"/>
      <c r="JXQ226" s="180"/>
      <c r="JXR226" s="180"/>
      <c r="JXS226" s="180"/>
      <c r="JXT226" s="180"/>
      <c r="JXU226" s="180"/>
      <c r="JXV226" s="180"/>
      <c r="JXW226" s="180"/>
      <c r="JXX226" s="180"/>
      <c r="JXY226" s="180"/>
      <c r="KGY226" s="180"/>
      <c r="KGZ226" s="180"/>
      <c r="KHH226" s="180"/>
      <c r="KHI226" s="180"/>
      <c r="KHJ226" s="180"/>
      <c r="KHK226" s="180"/>
      <c r="KHL226" s="180"/>
      <c r="KHM226" s="180"/>
      <c r="KHN226" s="180"/>
      <c r="KHO226" s="180"/>
      <c r="KHP226" s="180"/>
      <c r="KHQ226" s="180"/>
      <c r="KHR226" s="180"/>
      <c r="KHS226" s="180"/>
      <c r="KHT226" s="180"/>
      <c r="KHU226" s="180"/>
      <c r="KQU226" s="180"/>
      <c r="KQV226" s="180"/>
      <c r="KRD226" s="180"/>
      <c r="KRE226" s="180"/>
      <c r="KRF226" s="180"/>
      <c r="KRG226" s="180"/>
      <c r="KRH226" s="180"/>
      <c r="KRI226" s="180"/>
      <c r="KRJ226" s="180"/>
      <c r="KRK226" s="180"/>
      <c r="KRL226" s="180"/>
      <c r="KRM226" s="180"/>
      <c r="KRN226" s="180"/>
      <c r="KRO226" s="180"/>
      <c r="KRP226" s="180"/>
      <c r="KRQ226" s="180"/>
      <c r="LAQ226" s="180"/>
      <c r="LAR226" s="180"/>
      <c r="LAZ226" s="180"/>
      <c r="LBA226" s="180"/>
      <c r="LBB226" s="180"/>
      <c r="LBC226" s="180"/>
      <c r="LBD226" s="180"/>
      <c r="LBE226" s="180"/>
      <c r="LBF226" s="180"/>
      <c r="LBG226" s="180"/>
      <c r="LBH226" s="180"/>
      <c r="LBI226" s="180"/>
      <c r="LBJ226" s="180"/>
      <c r="LBK226" s="180"/>
      <c r="LBL226" s="180"/>
      <c r="LBM226" s="180"/>
      <c r="LKM226" s="180"/>
      <c r="LKN226" s="180"/>
      <c r="LKV226" s="180"/>
      <c r="LKW226" s="180"/>
      <c r="LKX226" s="180"/>
      <c r="LKY226" s="180"/>
      <c r="LKZ226" s="180"/>
      <c r="LLA226" s="180"/>
      <c r="LLB226" s="180"/>
      <c r="LLC226" s="180"/>
      <c r="LLD226" s="180"/>
      <c r="LLE226" s="180"/>
      <c r="LLF226" s="180"/>
      <c r="LLG226" s="180"/>
      <c r="LLH226" s="180"/>
      <c r="LLI226" s="180"/>
      <c r="LUI226" s="180"/>
      <c r="LUJ226" s="180"/>
      <c r="LUR226" s="180"/>
      <c r="LUS226" s="180"/>
      <c r="LUT226" s="180"/>
      <c r="LUU226" s="180"/>
      <c r="LUV226" s="180"/>
      <c r="LUW226" s="180"/>
      <c r="LUX226" s="180"/>
      <c r="LUY226" s="180"/>
      <c r="LUZ226" s="180"/>
      <c r="LVA226" s="180"/>
      <c r="LVB226" s="180"/>
      <c r="LVC226" s="180"/>
      <c r="LVD226" s="180"/>
      <c r="LVE226" s="180"/>
      <c r="MEE226" s="180"/>
      <c r="MEF226" s="180"/>
      <c r="MEN226" s="180"/>
      <c r="MEO226" s="180"/>
      <c r="MEP226" s="180"/>
      <c r="MEQ226" s="180"/>
      <c r="MER226" s="180"/>
      <c r="MES226" s="180"/>
      <c r="MET226" s="180"/>
      <c r="MEU226" s="180"/>
      <c r="MEV226" s="180"/>
      <c r="MEW226" s="180"/>
      <c r="MEX226" s="180"/>
      <c r="MEY226" s="180"/>
      <c r="MEZ226" s="180"/>
      <c r="MFA226" s="180"/>
      <c r="MOA226" s="180"/>
      <c r="MOB226" s="180"/>
      <c r="MOJ226" s="180"/>
      <c r="MOK226" s="180"/>
      <c r="MOL226" s="180"/>
      <c r="MOM226" s="180"/>
      <c r="MON226" s="180"/>
      <c r="MOO226" s="180"/>
      <c r="MOP226" s="180"/>
      <c r="MOQ226" s="180"/>
      <c r="MOR226" s="180"/>
      <c r="MOS226" s="180"/>
      <c r="MOT226" s="180"/>
      <c r="MOU226" s="180"/>
      <c r="MOV226" s="180"/>
      <c r="MOW226" s="180"/>
      <c r="MXW226" s="180"/>
      <c r="MXX226" s="180"/>
      <c r="MYF226" s="180"/>
      <c r="MYG226" s="180"/>
      <c r="MYH226" s="180"/>
      <c r="MYI226" s="180"/>
      <c r="MYJ226" s="180"/>
      <c r="MYK226" s="180"/>
      <c r="MYL226" s="180"/>
      <c r="MYM226" s="180"/>
      <c r="MYN226" s="180"/>
      <c r="MYO226" s="180"/>
      <c r="MYP226" s="180"/>
      <c r="MYQ226" s="180"/>
      <c r="MYR226" s="180"/>
      <c r="MYS226" s="180"/>
      <c r="NHS226" s="180"/>
      <c r="NHT226" s="180"/>
      <c r="NIB226" s="180"/>
      <c r="NIC226" s="180"/>
      <c r="NID226" s="180"/>
      <c r="NIE226" s="180"/>
      <c r="NIF226" s="180"/>
      <c r="NIG226" s="180"/>
      <c r="NIH226" s="180"/>
      <c r="NII226" s="180"/>
      <c r="NIJ226" s="180"/>
      <c r="NIK226" s="180"/>
      <c r="NIL226" s="180"/>
      <c r="NIM226" s="180"/>
      <c r="NIN226" s="180"/>
      <c r="NIO226" s="180"/>
      <c r="NRO226" s="180"/>
      <c r="NRP226" s="180"/>
      <c r="NRX226" s="180"/>
      <c r="NRY226" s="180"/>
      <c r="NRZ226" s="180"/>
      <c r="NSA226" s="180"/>
      <c r="NSB226" s="180"/>
      <c r="NSC226" s="180"/>
      <c r="NSD226" s="180"/>
      <c r="NSE226" s="180"/>
      <c r="NSF226" s="180"/>
      <c r="NSG226" s="180"/>
      <c r="NSH226" s="180"/>
      <c r="NSI226" s="180"/>
      <c r="NSJ226" s="180"/>
      <c r="NSK226" s="180"/>
      <c r="OBK226" s="180"/>
      <c r="OBL226" s="180"/>
      <c r="OBT226" s="180"/>
      <c r="OBU226" s="180"/>
      <c r="OBV226" s="180"/>
      <c r="OBW226" s="180"/>
      <c r="OBX226" s="180"/>
      <c r="OBY226" s="180"/>
      <c r="OBZ226" s="180"/>
      <c r="OCA226" s="180"/>
      <c r="OCB226" s="180"/>
      <c r="OCC226" s="180"/>
      <c r="OCD226" s="180"/>
      <c r="OCE226" s="180"/>
      <c r="OCF226" s="180"/>
      <c r="OCG226" s="180"/>
      <c r="OLG226" s="180"/>
      <c r="OLH226" s="180"/>
      <c r="OLP226" s="180"/>
      <c r="OLQ226" s="180"/>
      <c r="OLR226" s="180"/>
      <c r="OLS226" s="180"/>
      <c r="OLT226" s="180"/>
      <c r="OLU226" s="180"/>
      <c r="OLV226" s="180"/>
      <c r="OLW226" s="180"/>
      <c r="OLX226" s="180"/>
      <c r="OLY226" s="180"/>
      <c r="OLZ226" s="180"/>
      <c r="OMA226" s="180"/>
      <c r="OMB226" s="180"/>
      <c r="OMC226" s="180"/>
      <c r="OVC226" s="180"/>
      <c r="OVD226" s="180"/>
      <c r="OVL226" s="180"/>
      <c r="OVM226" s="180"/>
      <c r="OVN226" s="180"/>
      <c r="OVO226" s="180"/>
      <c r="OVP226" s="180"/>
      <c r="OVQ226" s="180"/>
      <c r="OVR226" s="180"/>
      <c r="OVS226" s="180"/>
      <c r="OVT226" s="180"/>
      <c r="OVU226" s="180"/>
      <c r="OVV226" s="180"/>
      <c r="OVW226" s="180"/>
      <c r="OVX226" s="180"/>
      <c r="OVY226" s="180"/>
      <c r="PEY226" s="180"/>
      <c r="PEZ226" s="180"/>
      <c r="PFH226" s="180"/>
      <c r="PFI226" s="180"/>
      <c r="PFJ226" s="180"/>
      <c r="PFK226" s="180"/>
      <c r="PFL226" s="180"/>
      <c r="PFM226" s="180"/>
      <c r="PFN226" s="180"/>
      <c r="PFO226" s="180"/>
      <c r="PFP226" s="180"/>
      <c r="PFQ226" s="180"/>
      <c r="PFR226" s="180"/>
      <c r="PFS226" s="180"/>
      <c r="PFT226" s="180"/>
      <c r="PFU226" s="180"/>
      <c r="POU226" s="180"/>
      <c r="POV226" s="180"/>
      <c r="PPD226" s="180"/>
      <c r="PPE226" s="180"/>
      <c r="PPF226" s="180"/>
      <c r="PPG226" s="180"/>
      <c r="PPH226" s="180"/>
      <c r="PPI226" s="180"/>
      <c r="PPJ226" s="180"/>
      <c r="PPK226" s="180"/>
      <c r="PPL226" s="180"/>
      <c r="PPM226" s="180"/>
      <c r="PPN226" s="180"/>
      <c r="PPO226" s="180"/>
      <c r="PPP226" s="180"/>
      <c r="PPQ226" s="180"/>
      <c r="PYQ226" s="180"/>
      <c r="PYR226" s="180"/>
      <c r="PYZ226" s="180"/>
      <c r="PZA226" s="180"/>
      <c r="PZB226" s="180"/>
      <c r="PZC226" s="180"/>
      <c r="PZD226" s="180"/>
      <c r="PZE226" s="180"/>
      <c r="PZF226" s="180"/>
      <c r="PZG226" s="180"/>
      <c r="PZH226" s="180"/>
      <c r="PZI226" s="180"/>
      <c r="PZJ226" s="180"/>
      <c r="PZK226" s="180"/>
      <c r="PZL226" s="180"/>
      <c r="PZM226" s="180"/>
      <c r="QIM226" s="180"/>
      <c r="QIN226" s="180"/>
      <c r="QIV226" s="180"/>
      <c r="QIW226" s="180"/>
      <c r="QIX226" s="180"/>
      <c r="QIY226" s="180"/>
      <c r="QIZ226" s="180"/>
      <c r="QJA226" s="180"/>
      <c r="QJB226" s="180"/>
      <c r="QJC226" s="180"/>
      <c r="QJD226" s="180"/>
      <c r="QJE226" s="180"/>
      <c r="QJF226" s="180"/>
      <c r="QJG226" s="180"/>
      <c r="QJH226" s="180"/>
      <c r="QJI226" s="180"/>
      <c r="QSI226" s="180"/>
      <c r="QSJ226" s="180"/>
      <c r="QSR226" s="180"/>
      <c r="QSS226" s="180"/>
      <c r="QST226" s="180"/>
      <c r="QSU226" s="180"/>
      <c r="QSV226" s="180"/>
      <c r="QSW226" s="180"/>
      <c r="QSX226" s="180"/>
      <c r="QSY226" s="180"/>
      <c r="QSZ226" s="180"/>
      <c r="QTA226" s="180"/>
      <c r="QTB226" s="180"/>
      <c r="QTC226" s="180"/>
      <c r="QTD226" s="180"/>
      <c r="QTE226" s="180"/>
      <c r="RCE226" s="180"/>
      <c r="RCF226" s="180"/>
      <c r="RCN226" s="180"/>
      <c r="RCO226" s="180"/>
      <c r="RCP226" s="180"/>
      <c r="RCQ226" s="180"/>
      <c r="RCR226" s="180"/>
      <c r="RCS226" s="180"/>
      <c r="RCT226" s="180"/>
      <c r="RCU226" s="180"/>
      <c r="RCV226" s="180"/>
      <c r="RCW226" s="180"/>
      <c r="RCX226" s="180"/>
      <c r="RCY226" s="180"/>
      <c r="RCZ226" s="180"/>
      <c r="RDA226" s="180"/>
      <c r="RMA226" s="180"/>
      <c r="RMB226" s="180"/>
      <c r="RMJ226" s="180"/>
      <c r="RMK226" s="180"/>
      <c r="RML226" s="180"/>
      <c r="RMM226" s="180"/>
      <c r="RMN226" s="180"/>
      <c r="RMO226" s="180"/>
      <c r="RMP226" s="180"/>
      <c r="RMQ226" s="180"/>
      <c r="RMR226" s="180"/>
      <c r="RMS226" s="180"/>
      <c r="RMT226" s="180"/>
      <c r="RMU226" s="180"/>
      <c r="RMV226" s="180"/>
      <c r="RMW226" s="180"/>
      <c r="RVW226" s="180"/>
      <c r="RVX226" s="180"/>
      <c r="RWF226" s="180"/>
      <c r="RWG226" s="180"/>
      <c r="RWH226" s="180"/>
      <c r="RWI226" s="180"/>
      <c r="RWJ226" s="180"/>
      <c r="RWK226" s="180"/>
      <c r="RWL226" s="180"/>
      <c r="RWM226" s="180"/>
      <c r="RWN226" s="180"/>
      <c r="RWO226" s="180"/>
      <c r="RWP226" s="180"/>
      <c r="RWQ226" s="180"/>
      <c r="RWR226" s="180"/>
      <c r="RWS226" s="180"/>
      <c r="SFS226" s="180"/>
      <c r="SFT226" s="180"/>
      <c r="SGB226" s="180"/>
      <c r="SGC226" s="180"/>
      <c r="SGD226" s="180"/>
      <c r="SGE226" s="180"/>
      <c r="SGF226" s="180"/>
      <c r="SGG226" s="180"/>
      <c r="SGH226" s="180"/>
      <c r="SGI226" s="180"/>
      <c r="SGJ226" s="180"/>
      <c r="SGK226" s="180"/>
      <c r="SGL226" s="180"/>
      <c r="SGM226" s="180"/>
      <c r="SGN226" s="180"/>
      <c r="SGO226" s="180"/>
      <c r="SPO226" s="180"/>
      <c r="SPP226" s="180"/>
      <c r="SPX226" s="180"/>
      <c r="SPY226" s="180"/>
      <c r="SPZ226" s="180"/>
      <c r="SQA226" s="180"/>
      <c r="SQB226" s="180"/>
      <c r="SQC226" s="180"/>
      <c r="SQD226" s="180"/>
      <c r="SQE226" s="180"/>
      <c r="SQF226" s="180"/>
      <c r="SQG226" s="180"/>
      <c r="SQH226" s="180"/>
      <c r="SQI226" s="180"/>
      <c r="SQJ226" s="180"/>
      <c r="SQK226" s="180"/>
      <c r="SZK226" s="180"/>
      <c r="SZL226" s="180"/>
      <c r="SZT226" s="180"/>
      <c r="SZU226" s="180"/>
      <c r="SZV226" s="180"/>
      <c r="SZW226" s="180"/>
      <c r="SZX226" s="180"/>
      <c r="SZY226" s="180"/>
      <c r="SZZ226" s="180"/>
      <c r="TAA226" s="180"/>
      <c r="TAB226" s="180"/>
      <c r="TAC226" s="180"/>
      <c r="TAD226" s="180"/>
      <c r="TAE226" s="180"/>
      <c r="TAF226" s="180"/>
      <c r="TAG226" s="180"/>
      <c r="TJG226" s="180"/>
      <c r="TJH226" s="180"/>
      <c r="TJP226" s="180"/>
      <c r="TJQ226" s="180"/>
      <c r="TJR226" s="180"/>
      <c r="TJS226" s="180"/>
      <c r="TJT226" s="180"/>
      <c r="TJU226" s="180"/>
      <c r="TJV226" s="180"/>
      <c r="TJW226" s="180"/>
      <c r="TJX226" s="180"/>
      <c r="TJY226" s="180"/>
      <c r="TJZ226" s="180"/>
      <c r="TKA226" s="180"/>
      <c r="TKB226" s="180"/>
      <c r="TKC226" s="180"/>
      <c r="TTC226" s="180"/>
      <c r="TTD226" s="180"/>
      <c r="TTL226" s="180"/>
      <c r="TTM226" s="180"/>
      <c r="TTN226" s="180"/>
      <c r="TTO226" s="180"/>
      <c r="TTP226" s="180"/>
      <c r="TTQ226" s="180"/>
      <c r="TTR226" s="180"/>
      <c r="TTS226" s="180"/>
      <c r="TTT226" s="180"/>
      <c r="TTU226" s="180"/>
      <c r="TTV226" s="180"/>
      <c r="TTW226" s="180"/>
      <c r="TTX226" s="180"/>
      <c r="TTY226" s="180"/>
      <c r="UCY226" s="180"/>
      <c r="UCZ226" s="180"/>
      <c r="UDH226" s="180"/>
      <c r="UDI226" s="180"/>
      <c r="UDJ226" s="180"/>
      <c r="UDK226" s="180"/>
      <c r="UDL226" s="180"/>
      <c r="UDM226" s="180"/>
      <c r="UDN226" s="180"/>
      <c r="UDO226" s="180"/>
      <c r="UDP226" s="180"/>
      <c r="UDQ226" s="180"/>
      <c r="UDR226" s="180"/>
      <c r="UDS226" s="180"/>
      <c r="UDT226" s="180"/>
      <c r="UDU226" s="180"/>
      <c r="UMU226" s="180"/>
      <c r="UMV226" s="180"/>
      <c r="UND226" s="180"/>
      <c r="UNE226" s="180"/>
      <c r="UNF226" s="180"/>
      <c r="UNG226" s="180"/>
      <c r="UNH226" s="180"/>
      <c r="UNI226" s="180"/>
      <c r="UNJ226" s="180"/>
      <c r="UNK226" s="180"/>
      <c r="UNL226" s="180"/>
      <c r="UNM226" s="180"/>
      <c r="UNN226" s="180"/>
      <c r="UNO226" s="180"/>
      <c r="UNP226" s="180"/>
      <c r="UNQ226" s="180"/>
      <c r="UWQ226" s="180"/>
      <c r="UWR226" s="180"/>
      <c r="UWZ226" s="180"/>
      <c r="UXA226" s="180"/>
      <c r="UXB226" s="180"/>
      <c r="UXC226" s="180"/>
      <c r="UXD226" s="180"/>
      <c r="UXE226" s="180"/>
      <c r="UXF226" s="180"/>
      <c r="UXG226" s="180"/>
      <c r="UXH226" s="180"/>
      <c r="UXI226" s="180"/>
      <c r="UXJ226" s="180"/>
      <c r="UXK226" s="180"/>
      <c r="UXL226" s="180"/>
      <c r="UXM226" s="180"/>
      <c r="VGM226" s="180"/>
      <c r="VGN226" s="180"/>
      <c r="VGV226" s="180"/>
      <c r="VGW226" s="180"/>
      <c r="VGX226" s="180"/>
      <c r="VGY226" s="180"/>
      <c r="VGZ226" s="180"/>
      <c r="VHA226" s="180"/>
      <c r="VHB226" s="180"/>
      <c r="VHC226" s="180"/>
      <c r="VHD226" s="180"/>
      <c r="VHE226" s="180"/>
      <c r="VHF226" s="180"/>
      <c r="VHG226" s="180"/>
      <c r="VHH226" s="180"/>
      <c r="VHI226" s="180"/>
      <c r="VQI226" s="180"/>
      <c r="VQJ226" s="180"/>
      <c r="VQR226" s="180"/>
      <c r="VQS226" s="180"/>
      <c r="VQT226" s="180"/>
      <c r="VQU226" s="180"/>
      <c r="VQV226" s="180"/>
      <c r="VQW226" s="180"/>
      <c r="VQX226" s="180"/>
      <c r="VQY226" s="180"/>
      <c r="VQZ226" s="180"/>
      <c r="VRA226" s="180"/>
      <c r="VRB226" s="180"/>
      <c r="VRC226" s="180"/>
      <c r="VRD226" s="180"/>
      <c r="VRE226" s="180"/>
      <c r="WAE226" s="180"/>
      <c r="WAF226" s="180"/>
      <c r="WAN226" s="180"/>
      <c r="WAO226" s="180"/>
      <c r="WAP226" s="180"/>
      <c r="WAQ226" s="180"/>
      <c r="WAR226" s="180"/>
      <c r="WAS226" s="180"/>
      <c r="WAT226" s="180"/>
      <c r="WAU226" s="180"/>
      <c r="WAV226" s="180"/>
      <c r="WAW226" s="180"/>
      <c r="WAX226" s="180"/>
      <c r="WAY226" s="180"/>
      <c r="WAZ226" s="180"/>
      <c r="WBA226" s="180"/>
      <c r="WKA226" s="180"/>
      <c r="WKB226" s="180"/>
      <c r="WKJ226" s="180"/>
      <c r="WKK226" s="180"/>
      <c r="WKL226" s="180"/>
      <c r="WKM226" s="180"/>
      <c r="WKN226" s="180"/>
      <c r="WKO226" s="180"/>
      <c r="WKP226" s="180"/>
      <c r="WKQ226" s="180"/>
      <c r="WKR226" s="180"/>
      <c r="WKS226" s="180"/>
      <c r="WKT226" s="180"/>
      <c r="WKU226" s="180"/>
      <c r="WKV226" s="180"/>
      <c r="WKW226" s="180"/>
      <c r="WTW226" s="180"/>
      <c r="WTX226" s="180"/>
      <c r="WUF226" s="180"/>
      <c r="WUG226" s="180"/>
      <c r="WUH226" s="180"/>
      <c r="WUI226" s="180"/>
      <c r="WUJ226" s="180"/>
      <c r="WUK226" s="180"/>
      <c r="WUL226" s="180"/>
      <c r="WUM226" s="180"/>
      <c r="WUN226" s="180"/>
      <c r="WUO226" s="180"/>
      <c r="WUP226" s="180"/>
      <c r="WUQ226" s="180"/>
      <c r="WUR226" s="180"/>
      <c r="WUS226" s="180"/>
    </row>
    <row r="227" spans="1:1009 1243:2033 2267:3057 3291:4081 4315:5105 5339:6129 6363:7153 7387:8177 8411:9201 9435:10225 10459:11249 11483:12273 12507:13297 13531:14321 14555:15345 15579:16113" ht="63" hidden="1" outlineLevel="1" x14ac:dyDescent="0.25">
      <c r="A227" s="78"/>
      <c r="B227" s="194" t="s">
        <v>213</v>
      </c>
      <c r="C227" s="72"/>
      <c r="D227" s="102">
        <v>205</v>
      </c>
      <c r="E227" s="102"/>
      <c r="F227" s="73">
        <v>205</v>
      </c>
      <c r="G227" s="231">
        <v>0</v>
      </c>
      <c r="H227" s="129">
        <v>0</v>
      </c>
      <c r="I227" s="153">
        <f t="shared" si="10"/>
        <v>0</v>
      </c>
      <c r="J227" s="149"/>
      <c r="K227" s="149"/>
      <c r="L227" s="149"/>
      <c r="M227" s="149"/>
      <c r="N227" s="68"/>
      <c r="HK227" s="180"/>
      <c r="HL227" s="180"/>
      <c r="HT227" s="180"/>
      <c r="HU227" s="180"/>
      <c r="HV227" s="180"/>
      <c r="HW227" s="180"/>
      <c r="HX227" s="180"/>
      <c r="HY227" s="180"/>
      <c r="HZ227" s="180"/>
      <c r="IA227" s="180"/>
      <c r="IB227" s="180"/>
      <c r="IC227" s="180"/>
      <c r="ID227" s="180"/>
      <c r="IE227" s="180"/>
      <c r="IF227" s="180"/>
      <c r="IG227" s="180"/>
      <c r="RG227" s="180"/>
      <c r="RH227" s="180"/>
      <c r="RP227" s="180"/>
      <c r="RQ227" s="180"/>
      <c r="RR227" s="180"/>
      <c r="RS227" s="180"/>
      <c r="RT227" s="180"/>
      <c r="RU227" s="180"/>
      <c r="RV227" s="180"/>
      <c r="RW227" s="180"/>
      <c r="RX227" s="180"/>
      <c r="RY227" s="180"/>
      <c r="RZ227" s="180"/>
      <c r="SA227" s="180"/>
      <c r="SB227" s="180"/>
      <c r="SC227" s="180"/>
      <c r="ABC227" s="180"/>
      <c r="ABD227" s="180"/>
      <c r="ABL227" s="180"/>
      <c r="ABM227" s="180"/>
      <c r="ABN227" s="180"/>
      <c r="ABO227" s="180"/>
      <c r="ABP227" s="180"/>
      <c r="ABQ227" s="180"/>
      <c r="ABR227" s="180"/>
      <c r="ABS227" s="180"/>
      <c r="ABT227" s="180"/>
      <c r="ABU227" s="180"/>
      <c r="ABV227" s="180"/>
      <c r="ABW227" s="180"/>
      <c r="ABX227" s="180"/>
      <c r="ABY227" s="180"/>
      <c r="AKY227" s="180"/>
      <c r="AKZ227" s="180"/>
      <c r="ALH227" s="180"/>
      <c r="ALI227" s="180"/>
      <c r="ALJ227" s="180"/>
      <c r="ALK227" s="180"/>
      <c r="ALL227" s="180"/>
      <c r="ALM227" s="180"/>
      <c r="ALN227" s="180"/>
      <c r="ALO227" s="180"/>
      <c r="ALP227" s="180"/>
      <c r="ALQ227" s="180"/>
      <c r="ALR227" s="180"/>
      <c r="ALS227" s="180"/>
      <c r="ALT227" s="180"/>
      <c r="ALU227" s="180"/>
      <c r="AUU227" s="180"/>
      <c r="AUV227" s="180"/>
      <c r="AVD227" s="180"/>
      <c r="AVE227" s="180"/>
      <c r="AVF227" s="180"/>
      <c r="AVG227" s="180"/>
      <c r="AVH227" s="180"/>
      <c r="AVI227" s="180"/>
      <c r="AVJ227" s="180"/>
      <c r="AVK227" s="180"/>
      <c r="AVL227" s="180"/>
      <c r="AVM227" s="180"/>
      <c r="AVN227" s="180"/>
      <c r="AVO227" s="180"/>
      <c r="AVP227" s="180"/>
      <c r="AVQ227" s="180"/>
      <c r="BEQ227" s="180"/>
      <c r="BER227" s="180"/>
      <c r="BEZ227" s="180"/>
      <c r="BFA227" s="180"/>
      <c r="BFB227" s="180"/>
      <c r="BFC227" s="180"/>
      <c r="BFD227" s="180"/>
      <c r="BFE227" s="180"/>
      <c r="BFF227" s="180"/>
      <c r="BFG227" s="180"/>
      <c r="BFH227" s="180"/>
      <c r="BFI227" s="180"/>
      <c r="BFJ227" s="180"/>
      <c r="BFK227" s="180"/>
      <c r="BFL227" s="180"/>
      <c r="BFM227" s="180"/>
      <c r="BOM227" s="180"/>
      <c r="BON227" s="180"/>
      <c r="BOV227" s="180"/>
      <c r="BOW227" s="180"/>
      <c r="BOX227" s="180"/>
      <c r="BOY227" s="180"/>
      <c r="BOZ227" s="180"/>
      <c r="BPA227" s="180"/>
      <c r="BPB227" s="180"/>
      <c r="BPC227" s="180"/>
      <c r="BPD227" s="180"/>
      <c r="BPE227" s="180"/>
      <c r="BPF227" s="180"/>
      <c r="BPG227" s="180"/>
      <c r="BPH227" s="180"/>
      <c r="BPI227" s="180"/>
      <c r="BYI227" s="180"/>
      <c r="BYJ227" s="180"/>
      <c r="BYR227" s="180"/>
      <c r="BYS227" s="180"/>
      <c r="BYT227" s="180"/>
      <c r="BYU227" s="180"/>
      <c r="BYV227" s="180"/>
      <c r="BYW227" s="180"/>
      <c r="BYX227" s="180"/>
      <c r="BYY227" s="180"/>
      <c r="BYZ227" s="180"/>
      <c r="BZA227" s="180"/>
      <c r="BZB227" s="180"/>
      <c r="BZC227" s="180"/>
      <c r="BZD227" s="180"/>
      <c r="BZE227" s="180"/>
      <c r="CIE227" s="180"/>
      <c r="CIF227" s="180"/>
      <c r="CIN227" s="180"/>
      <c r="CIO227" s="180"/>
      <c r="CIP227" s="180"/>
      <c r="CIQ227" s="180"/>
      <c r="CIR227" s="180"/>
      <c r="CIS227" s="180"/>
      <c r="CIT227" s="180"/>
      <c r="CIU227" s="180"/>
      <c r="CIV227" s="180"/>
      <c r="CIW227" s="180"/>
      <c r="CIX227" s="180"/>
      <c r="CIY227" s="180"/>
      <c r="CIZ227" s="180"/>
      <c r="CJA227" s="180"/>
      <c r="CSA227" s="180"/>
      <c r="CSB227" s="180"/>
      <c r="CSJ227" s="180"/>
      <c r="CSK227" s="180"/>
      <c r="CSL227" s="180"/>
      <c r="CSM227" s="180"/>
      <c r="CSN227" s="180"/>
      <c r="CSO227" s="180"/>
      <c r="CSP227" s="180"/>
      <c r="CSQ227" s="180"/>
      <c r="CSR227" s="180"/>
      <c r="CSS227" s="180"/>
      <c r="CST227" s="180"/>
      <c r="CSU227" s="180"/>
      <c r="CSV227" s="180"/>
      <c r="CSW227" s="180"/>
      <c r="DBW227" s="180"/>
      <c r="DBX227" s="180"/>
      <c r="DCF227" s="180"/>
      <c r="DCG227" s="180"/>
      <c r="DCH227" s="180"/>
      <c r="DCI227" s="180"/>
      <c r="DCJ227" s="180"/>
      <c r="DCK227" s="180"/>
      <c r="DCL227" s="180"/>
      <c r="DCM227" s="180"/>
      <c r="DCN227" s="180"/>
      <c r="DCO227" s="180"/>
      <c r="DCP227" s="180"/>
      <c r="DCQ227" s="180"/>
      <c r="DCR227" s="180"/>
      <c r="DCS227" s="180"/>
      <c r="DLS227" s="180"/>
      <c r="DLT227" s="180"/>
      <c r="DMB227" s="180"/>
      <c r="DMC227" s="180"/>
      <c r="DMD227" s="180"/>
      <c r="DME227" s="180"/>
      <c r="DMF227" s="180"/>
      <c r="DMG227" s="180"/>
      <c r="DMH227" s="180"/>
      <c r="DMI227" s="180"/>
      <c r="DMJ227" s="180"/>
      <c r="DMK227" s="180"/>
      <c r="DML227" s="180"/>
      <c r="DMM227" s="180"/>
      <c r="DMN227" s="180"/>
      <c r="DMO227" s="180"/>
      <c r="DVO227" s="180"/>
      <c r="DVP227" s="180"/>
      <c r="DVX227" s="180"/>
      <c r="DVY227" s="180"/>
      <c r="DVZ227" s="180"/>
      <c r="DWA227" s="180"/>
      <c r="DWB227" s="180"/>
      <c r="DWC227" s="180"/>
      <c r="DWD227" s="180"/>
      <c r="DWE227" s="180"/>
      <c r="DWF227" s="180"/>
      <c r="DWG227" s="180"/>
      <c r="DWH227" s="180"/>
      <c r="DWI227" s="180"/>
      <c r="DWJ227" s="180"/>
      <c r="DWK227" s="180"/>
      <c r="EFK227" s="180"/>
      <c r="EFL227" s="180"/>
      <c r="EFT227" s="180"/>
      <c r="EFU227" s="180"/>
      <c r="EFV227" s="180"/>
      <c r="EFW227" s="180"/>
      <c r="EFX227" s="180"/>
      <c r="EFY227" s="180"/>
      <c r="EFZ227" s="180"/>
      <c r="EGA227" s="180"/>
      <c r="EGB227" s="180"/>
      <c r="EGC227" s="180"/>
      <c r="EGD227" s="180"/>
      <c r="EGE227" s="180"/>
      <c r="EGF227" s="180"/>
      <c r="EGG227" s="180"/>
      <c r="EPG227" s="180"/>
      <c r="EPH227" s="180"/>
      <c r="EPP227" s="180"/>
      <c r="EPQ227" s="180"/>
      <c r="EPR227" s="180"/>
      <c r="EPS227" s="180"/>
      <c r="EPT227" s="180"/>
      <c r="EPU227" s="180"/>
      <c r="EPV227" s="180"/>
      <c r="EPW227" s="180"/>
      <c r="EPX227" s="180"/>
      <c r="EPY227" s="180"/>
      <c r="EPZ227" s="180"/>
      <c r="EQA227" s="180"/>
      <c r="EQB227" s="180"/>
      <c r="EQC227" s="180"/>
      <c r="EZC227" s="180"/>
      <c r="EZD227" s="180"/>
      <c r="EZL227" s="180"/>
      <c r="EZM227" s="180"/>
      <c r="EZN227" s="180"/>
      <c r="EZO227" s="180"/>
      <c r="EZP227" s="180"/>
      <c r="EZQ227" s="180"/>
      <c r="EZR227" s="180"/>
      <c r="EZS227" s="180"/>
      <c r="EZT227" s="180"/>
      <c r="EZU227" s="180"/>
      <c r="EZV227" s="180"/>
      <c r="EZW227" s="180"/>
      <c r="EZX227" s="180"/>
      <c r="EZY227" s="180"/>
      <c r="FIY227" s="180"/>
      <c r="FIZ227" s="180"/>
      <c r="FJH227" s="180"/>
      <c r="FJI227" s="180"/>
      <c r="FJJ227" s="180"/>
      <c r="FJK227" s="180"/>
      <c r="FJL227" s="180"/>
      <c r="FJM227" s="180"/>
      <c r="FJN227" s="180"/>
      <c r="FJO227" s="180"/>
      <c r="FJP227" s="180"/>
      <c r="FJQ227" s="180"/>
      <c r="FJR227" s="180"/>
      <c r="FJS227" s="180"/>
      <c r="FJT227" s="180"/>
      <c r="FJU227" s="180"/>
      <c r="FSU227" s="180"/>
      <c r="FSV227" s="180"/>
      <c r="FTD227" s="180"/>
      <c r="FTE227" s="180"/>
      <c r="FTF227" s="180"/>
      <c r="FTG227" s="180"/>
      <c r="FTH227" s="180"/>
      <c r="FTI227" s="180"/>
      <c r="FTJ227" s="180"/>
      <c r="FTK227" s="180"/>
      <c r="FTL227" s="180"/>
      <c r="FTM227" s="180"/>
      <c r="FTN227" s="180"/>
      <c r="FTO227" s="180"/>
      <c r="FTP227" s="180"/>
      <c r="FTQ227" s="180"/>
      <c r="GCQ227" s="180"/>
      <c r="GCR227" s="180"/>
      <c r="GCZ227" s="180"/>
      <c r="GDA227" s="180"/>
      <c r="GDB227" s="180"/>
      <c r="GDC227" s="180"/>
      <c r="GDD227" s="180"/>
      <c r="GDE227" s="180"/>
      <c r="GDF227" s="180"/>
      <c r="GDG227" s="180"/>
      <c r="GDH227" s="180"/>
      <c r="GDI227" s="180"/>
      <c r="GDJ227" s="180"/>
      <c r="GDK227" s="180"/>
      <c r="GDL227" s="180"/>
      <c r="GDM227" s="180"/>
      <c r="GMM227" s="180"/>
      <c r="GMN227" s="180"/>
      <c r="GMV227" s="180"/>
      <c r="GMW227" s="180"/>
      <c r="GMX227" s="180"/>
      <c r="GMY227" s="180"/>
      <c r="GMZ227" s="180"/>
      <c r="GNA227" s="180"/>
      <c r="GNB227" s="180"/>
      <c r="GNC227" s="180"/>
      <c r="GND227" s="180"/>
      <c r="GNE227" s="180"/>
      <c r="GNF227" s="180"/>
      <c r="GNG227" s="180"/>
      <c r="GNH227" s="180"/>
      <c r="GNI227" s="180"/>
      <c r="GWI227" s="180"/>
      <c r="GWJ227" s="180"/>
      <c r="GWR227" s="180"/>
      <c r="GWS227" s="180"/>
      <c r="GWT227" s="180"/>
      <c r="GWU227" s="180"/>
      <c r="GWV227" s="180"/>
      <c r="GWW227" s="180"/>
      <c r="GWX227" s="180"/>
      <c r="GWY227" s="180"/>
      <c r="GWZ227" s="180"/>
      <c r="GXA227" s="180"/>
      <c r="GXB227" s="180"/>
      <c r="GXC227" s="180"/>
      <c r="GXD227" s="180"/>
      <c r="GXE227" s="180"/>
      <c r="HGE227" s="180"/>
      <c r="HGF227" s="180"/>
      <c r="HGN227" s="180"/>
      <c r="HGO227" s="180"/>
      <c r="HGP227" s="180"/>
      <c r="HGQ227" s="180"/>
      <c r="HGR227" s="180"/>
      <c r="HGS227" s="180"/>
      <c r="HGT227" s="180"/>
      <c r="HGU227" s="180"/>
      <c r="HGV227" s="180"/>
      <c r="HGW227" s="180"/>
      <c r="HGX227" s="180"/>
      <c r="HGY227" s="180"/>
      <c r="HGZ227" s="180"/>
      <c r="HHA227" s="180"/>
      <c r="HQA227" s="180"/>
      <c r="HQB227" s="180"/>
      <c r="HQJ227" s="180"/>
      <c r="HQK227" s="180"/>
      <c r="HQL227" s="180"/>
      <c r="HQM227" s="180"/>
      <c r="HQN227" s="180"/>
      <c r="HQO227" s="180"/>
      <c r="HQP227" s="180"/>
      <c r="HQQ227" s="180"/>
      <c r="HQR227" s="180"/>
      <c r="HQS227" s="180"/>
      <c r="HQT227" s="180"/>
      <c r="HQU227" s="180"/>
      <c r="HQV227" s="180"/>
      <c r="HQW227" s="180"/>
      <c r="HZW227" s="180"/>
      <c r="HZX227" s="180"/>
      <c r="IAF227" s="180"/>
      <c r="IAG227" s="180"/>
      <c r="IAH227" s="180"/>
      <c r="IAI227" s="180"/>
      <c r="IAJ227" s="180"/>
      <c r="IAK227" s="180"/>
      <c r="IAL227" s="180"/>
      <c r="IAM227" s="180"/>
      <c r="IAN227" s="180"/>
      <c r="IAO227" s="180"/>
      <c r="IAP227" s="180"/>
      <c r="IAQ227" s="180"/>
      <c r="IAR227" s="180"/>
      <c r="IAS227" s="180"/>
      <c r="IJS227" s="180"/>
      <c r="IJT227" s="180"/>
      <c r="IKB227" s="180"/>
      <c r="IKC227" s="180"/>
      <c r="IKD227" s="180"/>
      <c r="IKE227" s="180"/>
      <c r="IKF227" s="180"/>
      <c r="IKG227" s="180"/>
      <c r="IKH227" s="180"/>
      <c r="IKI227" s="180"/>
      <c r="IKJ227" s="180"/>
      <c r="IKK227" s="180"/>
      <c r="IKL227" s="180"/>
      <c r="IKM227" s="180"/>
      <c r="IKN227" s="180"/>
      <c r="IKO227" s="180"/>
      <c r="ITO227" s="180"/>
      <c r="ITP227" s="180"/>
      <c r="ITX227" s="180"/>
      <c r="ITY227" s="180"/>
      <c r="ITZ227" s="180"/>
      <c r="IUA227" s="180"/>
      <c r="IUB227" s="180"/>
      <c r="IUC227" s="180"/>
      <c r="IUD227" s="180"/>
      <c r="IUE227" s="180"/>
      <c r="IUF227" s="180"/>
      <c r="IUG227" s="180"/>
      <c r="IUH227" s="180"/>
      <c r="IUI227" s="180"/>
      <c r="IUJ227" s="180"/>
      <c r="IUK227" s="180"/>
      <c r="JDK227" s="180"/>
      <c r="JDL227" s="180"/>
      <c r="JDT227" s="180"/>
      <c r="JDU227" s="180"/>
      <c r="JDV227" s="180"/>
      <c r="JDW227" s="180"/>
      <c r="JDX227" s="180"/>
      <c r="JDY227" s="180"/>
      <c r="JDZ227" s="180"/>
      <c r="JEA227" s="180"/>
      <c r="JEB227" s="180"/>
      <c r="JEC227" s="180"/>
      <c r="JED227" s="180"/>
      <c r="JEE227" s="180"/>
      <c r="JEF227" s="180"/>
      <c r="JEG227" s="180"/>
      <c r="JNG227" s="180"/>
      <c r="JNH227" s="180"/>
      <c r="JNP227" s="180"/>
      <c r="JNQ227" s="180"/>
      <c r="JNR227" s="180"/>
      <c r="JNS227" s="180"/>
      <c r="JNT227" s="180"/>
      <c r="JNU227" s="180"/>
      <c r="JNV227" s="180"/>
      <c r="JNW227" s="180"/>
      <c r="JNX227" s="180"/>
      <c r="JNY227" s="180"/>
      <c r="JNZ227" s="180"/>
      <c r="JOA227" s="180"/>
      <c r="JOB227" s="180"/>
      <c r="JOC227" s="180"/>
      <c r="JXC227" s="180"/>
      <c r="JXD227" s="180"/>
      <c r="JXL227" s="180"/>
      <c r="JXM227" s="180"/>
      <c r="JXN227" s="180"/>
      <c r="JXO227" s="180"/>
      <c r="JXP227" s="180"/>
      <c r="JXQ227" s="180"/>
      <c r="JXR227" s="180"/>
      <c r="JXS227" s="180"/>
      <c r="JXT227" s="180"/>
      <c r="JXU227" s="180"/>
      <c r="JXV227" s="180"/>
      <c r="JXW227" s="180"/>
      <c r="JXX227" s="180"/>
      <c r="JXY227" s="180"/>
      <c r="KGY227" s="180"/>
      <c r="KGZ227" s="180"/>
      <c r="KHH227" s="180"/>
      <c r="KHI227" s="180"/>
      <c r="KHJ227" s="180"/>
      <c r="KHK227" s="180"/>
      <c r="KHL227" s="180"/>
      <c r="KHM227" s="180"/>
      <c r="KHN227" s="180"/>
      <c r="KHO227" s="180"/>
      <c r="KHP227" s="180"/>
      <c r="KHQ227" s="180"/>
      <c r="KHR227" s="180"/>
      <c r="KHS227" s="180"/>
      <c r="KHT227" s="180"/>
      <c r="KHU227" s="180"/>
      <c r="KQU227" s="180"/>
      <c r="KQV227" s="180"/>
      <c r="KRD227" s="180"/>
      <c r="KRE227" s="180"/>
      <c r="KRF227" s="180"/>
      <c r="KRG227" s="180"/>
      <c r="KRH227" s="180"/>
      <c r="KRI227" s="180"/>
      <c r="KRJ227" s="180"/>
      <c r="KRK227" s="180"/>
      <c r="KRL227" s="180"/>
      <c r="KRM227" s="180"/>
      <c r="KRN227" s="180"/>
      <c r="KRO227" s="180"/>
      <c r="KRP227" s="180"/>
      <c r="KRQ227" s="180"/>
      <c r="LAQ227" s="180"/>
      <c r="LAR227" s="180"/>
      <c r="LAZ227" s="180"/>
      <c r="LBA227" s="180"/>
      <c r="LBB227" s="180"/>
      <c r="LBC227" s="180"/>
      <c r="LBD227" s="180"/>
      <c r="LBE227" s="180"/>
      <c r="LBF227" s="180"/>
      <c r="LBG227" s="180"/>
      <c r="LBH227" s="180"/>
      <c r="LBI227" s="180"/>
      <c r="LBJ227" s="180"/>
      <c r="LBK227" s="180"/>
      <c r="LBL227" s="180"/>
      <c r="LBM227" s="180"/>
      <c r="LKM227" s="180"/>
      <c r="LKN227" s="180"/>
      <c r="LKV227" s="180"/>
      <c r="LKW227" s="180"/>
      <c r="LKX227" s="180"/>
      <c r="LKY227" s="180"/>
      <c r="LKZ227" s="180"/>
      <c r="LLA227" s="180"/>
      <c r="LLB227" s="180"/>
      <c r="LLC227" s="180"/>
      <c r="LLD227" s="180"/>
      <c r="LLE227" s="180"/>
      <c r="LLF227" s="180"/>
      <c r="LLG227" s="180"/>
      <c r="LLH227" s="180"/>
      <c r="LLI227" s="180"/>
      <c r="LUI227" s="180"/>
      <c r="LUJ227" s="180"/>
      <c r="LUR227" s="180"/>
      <c r="LUS227" s="180"/>
      <c r="LUT227" s="180"/>
      <c r="LUU227" s="180"/>
      <c r="LUV227" s="180"/>
      <c r="LUW227" s="180"/>
      <c r="LUX227" s="180"/>
      <c r="LUY227" s="180"/>
      <c r="LUZ227" s="180"/>
      <c r="LVA227" s="180"/>
      <c r="LVB227" s="180"/>
      <c r="LVC227" s="180"/>
      <c r="LVD227" s="180"/>
      <c r="LVE227" s="180"/>
      <c r="MEE227" s="180"/>
      <c r="MEF227" s="180"/>
      <c r="MEN227" s="180"/>
      <c r="MEO227" s="180"/>
      <c r="MEP227" s="180"/>
      <c r="MEQ227" s="180"/>
      <c r="MER227" s="180"/>
      <c r="MES227" s="180"/>
      <c r="MET227" s="180"/>
      <c r="MEU227" s="180"/>
      <c r="MEV227" s="180"/>
      <c r="MEW227" s="180"/>
      <c r="MEX227" s="180"/>
      <c r="MEY227" s="180"/>
      <c r="MEZ227" s="180"/>
      <c r="MFA227" s="180"/>
      <c r="MOA227" s="180"/>
      <c r="MOB227" s="180"/>
      <c r="MOJ227" s="180"/>
      <c r="MOK227" s="180"/>
      <c r="MOL227" s="180"/>
      <c r="MOM227" s="180"/>
      <c r="MON227" s="180"/>
      <c r="MOO227" s="180"/>
      <c r="MOP227" s="180"/>
      <c r="MOQ227" s="180"/>
      <c r="MOR227" s="180"/>
      <c r="MOS227" s="180"/>
      <c r="MOT227" s="180"/>
      <c r="MOU227" s="180"/>
      <c r="MOV227" s="180"/>
      <c r="MOW227" s="180"/>
      <c r="MXW227" s="180"/>
      <c r="MXX227" s="180"/>
      <c r="MYF227" s="180"/>
      <c r="MYG227" s="180"/>
      <c r="MYH227" s="180"/>
      <c r="MYI227" s="180"/>
      <c r="MYJ227" s="180"/>
      <c r="MYK227" s="180"/>
      <c r="MYL227" s="180"/>
      <c r="MYM227" s="180"/>
      <c r="MYN227" s="180"/>
      <c r="MYO227" s="180"/>
      <c r="MYP227" s="180"/>
      <c r="MYQ227" s="180"/>
      <c r="MYR227" s="180"/>
      <c r="MYS227" s="180"/>
      <c r="NHS227" s="180"/>
      <c r="NHT227" s="180"/>
      <c r="NIB227" s="180"/>
      <c r="NIC227" s="180"/>
      <c r="NID227" s="180"/>
      <c r="NIE227" s="180"/>
      <c r="NIF227" s="180"/>
      <c r="NIG227" s="180"/>
      <c r="NIH227" s="180"/>
      <c r="NII227" s="180"/>
      <c r="NIJ227" s="180"/>
      <c r="NIK227" s="180"/>
      <c r="NIL227" s="180"/>
      <c r="NIM227" s="180"/>
      <c r="NIN227" s="180"/>
      <c r="NIO227" s="180"/>
      <c r="NRO227" s="180"/>
      <c r="NRP227" s="180"/>
      <c r="NRX227" s="180"/>
      <c r="NRY227" s="180"/>
      <c r="NRZ227" s="180"/>
      <c r="NSA227" s="180"/>
      <c r="NSB227" s="180"/>
      <c r="NSC227" s="180"/>
      <c r="NSD227" s="180"/>
      <c r="NSE227" s="180"/>
      <c r="NSF227" s="180"/>
      <c r="NSG227" s="180"/>
      <c r="NSH227" s="180"/>
      <c r="NSI227" s="180"/>
      <c r="NSJ227" s="180"/>
      <c r="NSK227" s="180"/>
      <c r="OBK227" s="180"/>
      <c r="OBL227" s="180"/>
      <c r="OBT227" s="180"/>
      <c r="OBU227" s="180"/>
      <c r="OBV227" s="180"/>
      <c r="OBW227" s="180"/>
      <c r="OBX227" s="180"/>
      <c r="OBY227" s="180"/>
      <c r="OBZ227" s="180"/>
      <c r="OCA227" s="180"/>
      <c r="OCB227" s="180"/>
      <c r="OCC227" s="180"/>
      <c r="OCD227" s="180"/>
      <c r="OCE227" s="180"/>
      <c r="OCF227" s="180"/>
      <c r="OCG227" s="180"/>
      <c r="OLG227" s="180"/>
      <c r="OLH227" s="180"/>
      <c r="OLP227" s="180"/>
      <c r="OLQ227" s="180"/>
      <c r="OLR227" s="180"/>
      <c r="OLS227" s="180"/>
      <c r="OLT227" s="180"/>
      <c r="OLU227" s="180"/>
      <c r="OLV227" s="180"/>
      <c r="OLW227" s="180"/>
      <c r="OLX227" s="180"/>
      <c r="OLY227" s="180"/>
      <c r="OLZ227" s="180"/>
      <c r="OMA227" s="180"/>
      <c r="OMB227" s="180"/>
      <c r="OMC227" s="180"/>
      <c r="OVC227" s="180"/>
      <c r="OVD227" s="180"/>
      <c r="OVL227" s="180"/>
      <c r="OVM227" s="180"/>
      <c r="OVN227" s="180"/>
      <c r="OVO227" s="180"/>
      <c r="OVP227" s="180"/>
      <c r="OVQ227" s="180"/>
      <c r="OVR227" s="180"/>
      <c r="OVS227" s="180"/>
      <c r="OVT227" s="180"/>
      <c r="OVU227" s="180"/>
      <c r="OVV227" s="180"/>
      <c r="OVW227" s="180"/>
      <c r="OVX227" s="180"/>
      <c r="OVY227" s="180"/>
      <c r="PEY227" s="180"/>
      <c r="PEZ227" s="180"/>
      <c r="PFH227" s="180"/>
      <c r="PFI227" s="180"/>
      <c r="PFJ227" s="180"/>
      <c r="PFK227" s="180"/>
      <c r="PFL227" s="180"/>
      <c r="PFM227" s="180"/>
      <c r="PFN227" s="180"/>
      <c r="PFO227" s="180"/>
      <c r="PFP227" s="180"/>
      <c r="PFQ227" s="180"/>
      <c r="PFR227" s="180"/>
      <c r="PFS227" s="180"/>
      <c r="PFT227" s="180"/>
      <c r="PFU227" s="180"/>
      <c r="POU227" s="180"/>
      <c r="POV227" s="180"/>
      <c r="PPD227" s="180"/>
      <c r="PPE227" s="180"/>
      <c r="PPF227" s="180"/>
      <c r="PPG227" s="180"/>
      <c r="PPH227" s="180"/>
      <c r="PPI227" s="180"/>
      <c r="PPJ227" s="180"/>
      <c r="PPK227" s="180"/>
      <c r="PPL227" s="180"/>
      <c r="PPM227" s="180"/>
      <c r="PPN227" s="180"/>
      <c r="PPO227" s="180"/>
      <c r="PPP227" s="180"/>
      <c r="PPQ227" s="180"/>
      <c r="PYQ227" s="180"/>
      <c r="PYR227" s="180"/>
      <c r="PYZ227" s="180"/>
      <c r="PZA227" s="180"/>
      <c r="PZB227" s="180"/>
      <c r="PZC227" s="180"/>
      <c r="PZD227" s="180"/>
      <c r="PZE227" s="180"/>
      <c r="PZF227" s="180"/>
      <c r="PZG227" s="180"/>
      <c r="PZH227" s="180"/>
      <c r="PZI227" s="180"/>
      <c r="PZJ227" s="180"/>
      <c r="PZK227" s="180"/>
      <c r="PZL227" s="180"/>
      <c r="PZM227" s="180"/>
      <c r="QIM227" s="180"/>
      <c r="QIN227" s="180"/>
      <c r="QIV227" s="180"/>
      <c r="QIW227" s="180"/>
      <c r="QIX227" s="180"/>
      <c r="QIY227" s="180"/>
      <c r="QIZ227" s="180"/>
      <c r="QJA227" s="180"/>
      <c r="QJB227" s="180"/>
      <c r="QJC227" s="180"/>
      <c r="QJD227" s="180"/>
      <c r="QJE227" s="180"/>
      <c r="QJF227" s="180"/>
      <c r="QJG227" s="180"/>
      <c r="QJH227" s="180"/>
      <c r="QJI227" s="180"/>
      <c r="QSI227" s="180"/>
      <c r="QSJ227" s="180"/>
      <c r="QSR227" s="180"/>
      <c r="QSS227" s="180"/>
      <c r="QST227" s="180"/>
      <c r="QSU227" s="180"/>
      <c r="QSV227" s="180"/>
      <c r="QSW227" s="180"/>
      <c r="QSX227" s="180"/>
      <c r="QSY227" s="180"/>
      <c r="QSZ227" s="180"/>
      <c r="QTA227" s="180"/>
      <c r="QTB227" s="180"/>
      <c r="QTC227" s="180"/>
      <c r="QTD227" s="180"/>
      <c r="QTE227" s="180"/>
      <c r="RCE227" s="180"/>
      <c r="RCF227" s="180"/>
      <c r="RCN227" s="180"/>
      <c r="RCO227" s="180"/>
      <c r="RCP227" s="180"/>
      <c r="RCQ227" s="180"/>
      <c r="RCR227" s="180"/>
      <c r="RCS227" s="180"/>
      <c r="RCT227" s="180"/>
      <c r="RCU227" s="180"/>
      <c r="RCV227" s="180"/>
      <c r="RCW227" s="180"/>
      <c r="RCX227" s="180"/>
      <c r="RCY227" s="180"/>
      <c r="RCZ227" s="180"/>
      <c r="RDA227" s="180"/>
      <c r="RMA227" s="180"/>
      <c r="RMB227" s="180"/>
      <c r="RMJ227" s="180"/>
      <c r="RMK227" s="180"/>
      <c r="RML227" s="180"/>
      <c r="RMM227" s="180"/>
      <c r="RMN227" s="180"/>
      <c r="RMO227" s="180"/>
      <c r="RMP227" s="180"/>
      <c r="RMQ227" s="180"/>
      <c r="RMR227" s="180"/>
      <c r="RMS227" s="180"/>
      <c r="RMT227" s="180"/>
      <c r="RMU227" s="180"/>
      <c r="RMV227" s="180"/>
      <c r="RMW227" s="180"/>
      <c r="RVW227" s="180"/>
      <c r="RVX227" s="180"/>
      <c r="RWF227" s="180"/>
      <c r="RWG227" s="180"/>
      <c r="RWH227" s="180"/>
      <c r="RWI227" s="180"/>
      <c r="RWJ227" s="180"/>
      <c r="RWK227" s="180"/>
      <c r="RWL227" s="180"/>
      <c r="RWM227" s="180"/>
      <c r="RWN227" s="180"/>
      <c r="RWO227" s="180"/>
      <c r="RWP227" s="180"/>
      <c r="RWQ227" s="180"/>
      <c r="RWR227" s="180"/>
      <c r="RWS227" s="180"/>
      <c r="SFS227" s="180"/>
      <c r="SFT227" s="180"/>
      <c r="SGB227" s="180"/>
      <c r="SGC227" s="180"/>
      <c r="SGD227" s="180"/>
      <c r="SGE227" s="180"/>
      <c r="SGF227" s="180"/>
      <c r="SGG227" s="180"/>
      <c r="SGH227" s="180"/>
      <c r="SGI227" s="180"/>
      <c r="SGJ227" s="180"/>
      <c r="SGK227" s="180"/>
      <c r="SGL227" s="180"/>
      <c r="SGM227" s="180"/>
      <c r="SGN227" s="180"/>
      <c r="SGO227" s="180"/>
      <c r="SPO227" s="180"/>
      <c r="SPP227" s="180"/>
      <c r="SPX227" s="180"/>
      <c r="SPY227" s="180"/>
      <c r="SPZ227" s="180"/>
      <c r="SQA227" s="180"/>
      <c r="SQB227" s="180"/>
      <c r="SQC227" s="180"/>
      <c r="SQD227" s="180"/>
      <c r="SQE227" s="180"/>
      <c r="SQF227" s="180"/>
      <c r="SQG227" s="180"/>
      <c r="SQH227" s="180"/>
      <c r="SQI227" s="180"/>
      <c r="SQJ227" s="180"/>
      <c r="SQK227" s="180"/>
      <c r="SZK227" s="180"/>
      <c r="SZL227" s="180"/>
      <c r="SZT227" s="180"/>
      <c r="SZU227" s="180"/>
      <c r="SZV227" s="180"/>
      <c r="SZW227" s="180"/>
      <c r="SZX227" s="180"/>
      <c r="SZY227" s="180"/>
      <c r="SZZ227" s="180"/>
      <c r="TAA227" s="180"/>
      <c r="TAB227" s="180"/>
      <c r="TAC227" s="180"/>
      <c r="TAD227" s="180"/>
      <c r="TAE227" s="180"/>
      <c r="TAF227" s="180"/>
      <c r="TAG227" s="180"/>
      <c r="TJG227" s="180"/>
      <c r="TJH227" s="180"/>
      <c r="TJP227" s="180"/>
      <c r="TJQ227" s="180"/>
      <c r="TJR227" s="180"/>
      <c r="TJS227" s="180"/>
      <c r="TJT227" s="180"/>
      <c r="TJU227" s="180"/>
      <c r="TJV227" s="180"/>
      <c r="TJW227" s="180"/>
      <c r="TJX227" s="180"/>
      <c r="TJY227" s="180"/>
      <c r="TJZ227" s="180"/>
      <c r="TKA227" s="180"/>
      <c r="TKB227" s="180"/>
      <c r="TKC227" s="180"/>
      <c r="TTC227" s="180"/>
      <c r="TTD227" s="180"/>
      <c r="TTL227" s="180"/>
      <c r="TTM227" s="180"/>
      <c r="TTN227" s="180"/>
      <c r="TTO227" s="180"/>
      <c r="TTP227" s="180"/>
      <c r="TTQ227" s="180"/>
      <c r="TTR227" s="180"/>
      <c r="TTS227" s="180"/>
      <c r="TTT227" s="180"/>
      <c r="TTU227" s="180"/>
      <c r="TTV227" s="180"/>
      <c r="TTW227" s="180"/>
      <c r="TTX227" s="180"/>
      <c r="TTY227" s="180"/>
      <c r="UCY227" s="180"/>
      <c r="UCZ227" s="180"/>
      <c r="UDH227" s="180"/>
      <c r="UDI227" s="180"/>
      <c r="UDJ227" s="180"/>
      <c r="UDK227" s="180"/>
      <c r="UDL227" s="180"/>
      <c r="UDM227" s="180"/>
      <c r="UDN227" s="180"/>
      <c r="UDO227" s="180"/>
      <c r="UDP227" s="180"/>
      <c r="UDQ227" s="180"/>
      <c r="UDR227" s="180"/>
      <c r="UDS227" s="180"/>
      <c r="UDT227" s="180"/>
      <c r="UDU227" s="180"/>
      <c r="UMU227" s="180"/>
      <c r="UMV227" s="180"/>
      <c r="UND227" s="180"/>
      <c r="UNE227" s="180"/>
      <c r="UNF227" s="180"/>
      <c r="UNG227" s="180"/>
      <c r="UNH227" s="180"/>
      <c r="UNI227" s="180"/>
      <c r="UNJ227" s="180"/>
      <c r="UNK227" s="180"/>
      <c r="UNL227" s="180"/>
      <c r="UNM227" s="180"/>
      <c r="UNN227" s="180"/>
      <c r="UNO227" s="180"/>
      <c r="UNP227" s="180"/>
      <c r="UNQ227" s="180"/>
      <c r="UWQ227" s="180"/>
      <c r="UWR227" s="180"/>
      <c r="UWZ227" s="180"/>
      <c r="UXA227" s="180"/>
      <c r="UXB227" s="180"/>
      <c r="UXC227" s="180"/>
      <c r="UXD227" s="180"/>
      <c r="UXE227" s="180"/>
      <c r="UXF227" s="180"/>
      <c r="UXG227" s="180"/>
      <c r="UXH227" s="180"/>
      <c r="UXI227" s="180"/>
      <c r="UXJ227" s="180"/>
      <c r="UXK227" s="180"/>
      <c r="UXL227" s="180"/>
      <c r="UXM227" s="180"/>
      <c r="VGM227" s="180"/>
      <c r="VGN227" s="180"/>
      <c r="VGV227" s="180"/>
      <c r="VGW227" s="180"/>
      <c r="VGX227" s="180"/>
      <c r="VGY227" s="180"/>
      <c r="VGZ227" s="180"/>
      <c r="VHA227" s="180"/>
      <c r="VHB227" s="180"/>
      <c r="VHC227" s="180"/>
      <c r="VHD227" s="180"/>
      <c r="VHE227" s="180"/>
      <c r="VHF227" s="180"/>
      <c r="VHG227" s="180"/>
      <c r="VHH227" s="180"/>
      <c r="VHI227" s="180"/>
      <c r="VQI227" s="180"/>
      <c r="VQJ227" s="180"/>
      <c r="VQR227" s="180"/>
      <c r="VQS227" s="180"/>
      <c r="VQT227" s="180"/>
      <c r="VQU227" s="180"/>
      <c r="VQV227" s="180"/>
      <c r="VQW227" s="180"/>
      <c r="VQX227" s="180"/>
      <c r="VQY227" s="180"/>
      <c r="VQZ227" s="180"/>
      <c r="VRA227" s="180"/>
      <c r="VRB227" s="180"/>
      <c r="VRC227" s="180"/>
      <c r="VRD227" s="180"/>
      <c r="VRE227" s="180"/>
      <c r="WAE227" s="180"/>
      <c r="WAF227" s="180"/>
      <c r="WAN227" s="180"/>
      <c r="WAO227" s="180"/>
      <c r="WAP227" s="180"/>
      <c r="WAQ227" s="180"/>
      <c r="WAR227" s="180"/>
      <c r="WAS227" s="180"/>
      <c r="WAT227" s="180"/>
      <c r="WAU227" s="180"/>
      <c r="WAV227" s="180"/>
      <c r="WAW227" s="180"/>
      <c r="WAX227" s="180"/>
      <c r="WAY227" s="180"/>
      <c r="WAZ227" s="180"/>
      <c r="WBA227" s="180"/>
      <c r="WKA227" s="180"/>
      <c r="WKB227" s="180"/>
      <c r="WKJ227" s="180"/>
      <c r="WKK227" s="180"/>
      <c r="WKL227" s="180"/>
      <c r="WKM227" s="180"/>
      <c r="WKN227" s="180"/>
      <c r="WKO227" s="180"/>
      <c r="WKP227" s="180"/>
      <c r="WKQ227" s="180"/>
      <c r="WKR227" s="180"/>
      <c r="WKS227" s="180"/>
      <c r="WKT227" s="180"/>
      <c r="WKU227" s="180"/>
      <c r="WKV227" s="180"/>
      <c r="WKW227" s="180"/>
      <c r="WTW227" s="180"/>
      <c r="WTX227" s="180"/>
      <c r="WUF227" s="180"/>
      <c r="WUG227" s="180"/>
      <c r="WUH227" s="180"/>
      <c r="WUI227" s="180"/>
      <c r="WUJ227" s="180"/>
      <c r="WUK227" s="180"/>
      <c r="WUL227" s="180"/>
      <c r="WUM227" s="180"/>
      <c r="WUN227" s="180"/>
      <c r="WUO227" s="180"/>
      <c r="WUP227" s="180"/>
      <c r="WUQ227" s="180"/>
      <c r="WUR227" s="180"/>
      <c r="WUS227" s="180"/>
    </row>
    <row r="228" spans="1:1009 1243:2033 2267:3057 3291:4081 4315:5105 5339:6129 6363:7153 7387:8177 8411:9201 9435:10225 10459:11249 11483:12273 12507:13297 13531:14321 14555:15345 15579:16113" s="99" customFormat="1" hidden="1" collapsed="1" x14ac:dyDescent="0.25">
      <c r="A228" s="50" t="s">
        <v>226</v>
      </c>
      <c r="B228" s="176" t="s">
        <v>215</v>
      </c>
      <c r="C228" s="70">
        <v>0</v>
      </c>
      <c r="D228" s="255">
        <v>1256.251</v>
      </c>
      <c r="E228" s="68">
        <v>614.75099999999998</v>
      </c>
      <c r="F228" s="68">
        <v>641.5</v>
      </c>
      <c r="G228" s="229">
        <v>3115.5</v>
      </c>
      <c r="H228" s="129">
        <v>0</v>
      </c>
      <c r="I228" s="153">
        <f t="shared" si="10"/>
        <v>0</v>
      </c>
      <c r="J228" s="148">
        <f>+J229+J238+J244+J236</f>
        <v>0</v>
      </c>
      <c r="K228" s="230">
        <f>K229</f>
        <v>0</v>
      </c>
      <c r="L228" s="148">
        <f>+L229+L238+L244</f>
        <v>0</v>
      </c>
      <c r="M228" s="148">
        <f>+M229+M238+M244</f>
        <v>0</v>
      </c>
      <c r="N228" s="70">
        <f>+N229+N238+N244</f>
        <v>0</v>
      </c>
      <c r="HK228" s="175"/>
      <c r="HL228" s="175"/>
      <c r="HT228" s="175"/>
      <c r="HU228" s="175"/>
      <c r="HV228" s="175"/>
      <c r="HW228" s="175"/>
      <c r="HX228" s="175"/>
      <c r="HY228" s="175"/>
      <c r="HZ228" s="175"/>
      <c r="IA228" s="175"/>
      <c r="IB228" s="175"/>
      <c r="IC228" s="175"/>
      <c r="ID228" s="175"/>
      <c r="IE228" s="175"/>
      <c r="IF228" s="175"/>
      <c r="IG228" s="175"/>
      <c r="RG228" s="175"/>
      <c r="RH228" s="175"/>
      <c r="RP228" s="175"/>
      <c r="RQ228" s="175"/>
      <c r="RR228" s="175"/>
      <c r="RS228" s="175"/>
      <c r="RT228" s="175"/>
      <c r="RU228" s="175"/>
      <c r="RV228" s="175"/>
      <c r="RW228" s="175"/>
      <c r="RX228" s="175"/>
      <c r="RY228" s="175"/>
      <c r="RZ228" s="175"/>
      <c r="SA228" s="175"/>
      <c r="SB228" s="175"/>
      <c r="SC228" s="175"/>
      <c r="ABC228" s="175"/>
      <c r="ABD228" s="175"/>
      <c r="ABL228" s="175"/>
      <c r="ABM228" s="175"/>
      <c r="ABN228" s="175"/>
      <c r="ABO228" s="175"/>
      <c r="ABP228" s="175"/>
      <c r="ABQ228" s="175"/>
      <c r="ABR228" s="175"/>
      <c r="ABS228" s="175"/>
      <c r="ABT228" s="175"/>
      <c r="ABU228" s="175"/>
      <c r="ABV228" s="175"/>
      <c r="ABW228" s="175"/>
      <c r="ABX228" s="175"/>
      <c r="ABY228" s="175"/>
      <c r="AKY228" s="175"/>
      <c r="AKZ228" s="175"/>
      <c r="ALH228" s="175"/>
      <c r="ALI228" s="175"/>
      <c r="ALJ228" s="175"/>
      <c r="ALK228" s="175"/>
      <c r="ALL228" s="175"/>
      <c r="ALM228" s="175"/>
      <c r="ALN228" s="175"/>
      <c r="ALO228" s="175"/>
      <c r="ALP228" s="175"/>
      <c r="ALQ228" s="175"/>
      <c r="ALR228" s="175"/>
      <c r="ALS228" s="175"/>
      <c r="ALT228" s="175"/>
      <c r="ALU228" s="175"/>
      <c r="AUU228" s="175"/>
      <c r="AUV228" s="175"/>
      <c r="AVD228" s="175"/>
      <c r="AVE228" s="175"/>
      <c r="AVF228" s="175"/>
      <c r="AVG228" s="175"/>
      <c r="AVH228" s="175"/>
      <c r="AVI228" s="175"/>
      <c r="AVJ228" s="175"/>
      <c r="AVK228" s="175"/>
      <c r="AVL228" s="175"/>
      <c r="AVM228" s="175"/>
      <c r="AVN228" s="175"/>
      <c r="AVO228" s="175"/>
      <c r="AVP228" s="175"/>
      <c r="AVQ228" s="175"/>
      <c r="BEQ228" s="175"/>
      <c r="BER228" s="175"/>
      <c r="BEZ228" s="175"/>
      <c r="BFA228" s="175"/>
      <c r="BFB228" s="175"/>
      <c r="BFC228" s="175"/>
      <c r="BFD228" s="175"/>
      <c r="BFE228" s="175"/>
      <c r="BFF228" s="175"/>
      <c r="BFG228" s="175"/>
      <c r="BFH228" s="175"/>
      <c r="BFI228" s="175"/>
      <c r="BFJ228" s="175"/>
      <c r="BFK228" s="175"/>
      <c r="BFL228" s="175"/>
      <c r="BFM228" s="175"/>
      <c r="BOM228" s="175"/>
      <c r="BON228" s="175"/>
      <c r="BOV228" s="175"/>
      <c r="BOW228" s="175"/>
      <c r="BOX228" s="175"/>
      <c r="BOY228" s="175"/>
      <c r="BOZ228" s="175"/>
      <c r="BPA228" s="175"/>
      <c r="BPB228" s="175"/>
      <c r="BPC228" s="175"/>
      <c r="BPD228" s="175"/>
      <c r="BPE228" s="175"/>
      <c r="BPF228" s="175"/>
      <c r="BPG228" s="175"/>
      <c r="BPH228" s="175"/>
      <c r="BPI228" s="175"/>
      <c r="BYI228" s="175"/>
      <c r="BYJ228" s="175"/>
      <c r="BYR228" s="175"/>
      <c r="BYS228" s="175"/>
      <c r="BYT228" s="175"/>
      <c r="BYU228" s="175"/>
      <c r="BYV228" s="175"/>
      <c r="BYW228" s="175"/>
      <c r="BYX228" s="175"/>
      <c r="BYY228" s="175"/>
      <c r="BYZ228" s="175"/>
      <c r="BZA228" s="175"/>
      <c r="BZB228" s="175"/>
      <c r="BZC228" s="175"/>
      <c r="BZD228" s="175"/>
      <c r="BZE228" s="175"/>
      <c r="CIE228" s="175"/>
      <c r="CIF228" s="175"/>
      <c r="CIN228" s="175"/>
      <c r="CIO228" s="175"/>
      <c r="CIP228" s="175"/>
      <c r="CIQ228" s="175"/>
      <c r="CIR228" s="175"/>
      <c r="CIS228" s="175"/>
      <c r="CIT228" s="175"/>
      <c r="CIU228" s="175"/>
      <c r="CIV228" s="175"/>
      <c r="CIW228" s="175"/>
      <c r="CIX228" s="175"/>
      <c r="CIY228" s="175"/>
      <c r="CIZ228" s="175"/>
      <c r="CJA228" s="175"/>
      <c r="CSA228" s="175"/>
      <c r="CSB228" s="175"/>
      <c r="CSJ228" s="175"/>
      <c r="CSK228" s="175"/>
      <c r="CSL228" s="175"/>
      <c r="CSM228" s="175"/>
      <c r="CSN228" s="175"/>
      <c r="CSO228" s="175"/>
      <c r="CSP228" s="175"/>
      <c r="CSQ228" s="175"/>
      <c r="CSR228" s="175"/>
      <c r="CSS228" s="175"/>
      <c r="CST228" s="175"/>
      <c r="CSU228" s="175"/>
      <c r="CSV228" s="175"/>
      <c r="CSW228" s="175"/>
      <c r="DBW228" s="175"/>
      <c r="DBX228" s="175"/>
      <c r="DCF228" s="175"/>
      <c r="DCG228" s="175"/>
      <c r="DCH228" s="175"/>
      <c r="DCI228" s="175"/>
      <c r="DCJ228" s="175"/>
      <c r="DCK228" s="175"/>
      <c r="DCL228" s="175"/>
      <c r="DCM228" s="175"/>
      <c r="DCN228" s="175"/>
      <c r="DCO228" s="175"/>
      <c r="DCP228" s="175"/>
      <c r="DCQ228" s="175"/>
      <c r="DCR228" s="175"/>
      <c r="DCS228" s="175"/>
      <c r="DLS228" s="175"/>
      <c r="DLT228" s="175"/>
      <c r="DMB228" s="175"/>
      <c r="DMC228" s="175"/>
      <c r="DMD228" s="175"/>
      <c r="DME228" s="175"/>
      <c r="DMF228" s="175"/>
      <c r="DMG228" s="175"/>
      <c r="DMH228" s="175"/>
      <c r="DMI228" s="175"/>
      <c r="DMJ228" s="175"/>
      <c r="DMK228" s="175"/>
      <c r="DML228" s="175"/>
      <c r="DMM228" s="175"/>
      <c r="DMN228" s="175"/>
      <c r="DMO228" s="175"/>
      <c r="DVO228" s="175"/>
      <c r="DVP228" s="175"/>
      <c r="DVX228" s="175"/>
      <c r="DVY228" s="175"/>
      <c r="DVZ228" s="175"/>
      <c r="DWA228" s="175"/>
      <c r="DWB228" s="175"/>
      <c r="DWC228" s="175"/>
      <c r="DWD228" s="175"/>
      <c r="DWE228" s="175"/>
      <c r="DWF228" s="175"/>
      <c r="DWG228" s="175"/>
      <c r="DWH228" s="175"/>
      <c r="DWI228" s="175"/>
      <c r="DWJ228" s="175"/>
      <c r="DWK228" s="175"/>
      <c r="EFK228" s="175"/>
      <c r="EFL228" s="175"/>
      <c r="EFT228" s="175"/>
      <c r="EFU228" s="175"/>
      <c r="EFV228" s="175"/>
      <c r="EFW228" s="175"/>
      <c r="EFX228" s="175"/>
      <c r="EFY228" s="175"/>
      <c r="EFZ228" s="175"/>
      <c r="EGA228" s="175"/>
      <c r="EGB228" s="175"/>
      <c r="EGC228" s="175"/>
      <c r="EGD228" s="175"/>
      <c r="EGE228" s="175"/>
      <c r="EGF228" s="175"/>
      <c r="EGG228" s="175"/>
      <c r="EPG228" s="175"/>
      <c r="EPH228" s="175"/>
      <c r="EPP228" s="175"/>
      <c r="EPQ228" s="175"/>
      <c r="EPR228" s="175"/>
      <c r="EPS228" s="175"/>
      <c r="EPT228" s="175"/>
      <c r="EPU228" s="175"/>
      <c r="EPV228" s="175"/>
      <c r="EPW228" s="175"/>
      <c r="EPX228" s="175"/>
      <c r="EPY228" s="175"/>
      <c r="EPZ228" s="175"/>
      <c r="EQA228" s="175"/>
      <c r="EQB228" s="175"/>
      <c r="EQC228" s="175"/>
      <c r="EZC228" s="175"/>
      <c r="EZD228" s="175"/>
      <c r="EZL228" s="175"/>
      <c r="EZM228" s="175"/>
      <c r="EZN228" s="175"/>
      <c r="EZO228" s="175"/>
      <c r="EZP228" s="175"/>
      <c r="EZQ228" s="175"/>
      <c r="EZR228" s="175"/>
      <c r="EZS228" s="175"/>
      <c r="EZT228" s="175"/>
      <c r="EZU228" s="175"/>
      <c r="EZV228" s="175"/>
      <c r="EZW228" s="175"/>
      <c r="EZX228" s="175"/>
      <c r="EZY228" s="175"/>
      <c r="FIY228" s="175"/>
      <c r="FIZ228" s="175"/>
      <c r="FJH228" s="175"/>
      <c r="FJI228" s="175"/>
      <c r="FJJ228" s="175"/>
      <c r="FJK228" s="175"/>
      <c r="FJL228" s="175"/>
      <c r="FJM228" s="175"/>
      <c r="FJN228" s="175"/>
      <c r="FJO228" s="175"/>
      <c r="FJP228" s="175"/>
      <c r="FJQ228" s="175"/>
      <c r="FJR228" s="175"/>
      <c r="FJS228" s="175"/>
      <c r="FJT228" s="175"/>
      <c r="FJU228" s="175"/>
      <c r="FSU228" s="175"/>
      <c r="FSV228" s="175"/>
      <c r="FTD228" s="175"/>
      <c r="FTE228" s="175"/>
      <c r="FTF228" s="175"/>
      <c r="FTG228" s="175"/>
      <c r="FTH228" s="175"/>
      <c r="FTI228" s="175"/>
      <c r="FTJ228" s="175"/>
      <c r="FTK228" s="175"/>
      <c r="FTL228" s="175"/>
      <c r="FTM228" s="175"/>
      <c r="FTN228" s="175"/>
      <c r="FTO228" s="175"/>
      <c r="FTP228" s="175"/>
      <c r="FTQ228" s="175"/>
      <c r="GCQ228" s="175"/>
      <c r="GCR228" s="175"/>
      <c r="GCZ228" s="175"/>
      <c r="GDA228" s="175"/>
      <c r="GDB228" s="175"/>
      <c r="GDC228" s="175"/>
      <c r="GDD228" s="175"/>
      <c r="GDE228" s="175"/>
      <c r="GDF228" s="175"/>
      <c r="GDG228" s="175"/>
      <c r="GDH228" s="175"/>
      <c r="GDI228" s="175"/>
      <c r="GDJ228" s="175"/>
      <c r="GDK228" s="175"/>
      <c r="GDL228" s="175"/>
      <c r="GDM228" s="175"/>
      <c r="GMM228" s="175"/>
      <c r="GMN228" s="175"/>
      <c r="GMV228" s="175"/>
      <c r="GMW228" s="175"/>
      <c r="GMX228" s="175"/>
      <c r="GMY228" s="175"/>
      <c r="GMZ228" s="175"/>
      <c r="GNA228" s="175"/>
      <c r="GNB228" s="175"/>
      <c r="GNC228" s="175"/>
      <c r="GND228" s="175"/>
      <c r="GNE228" s="175"/>
      <c r="GNF228" s="175"/>
      <c r="GNG228" s="175"/>
      <c r="GNH228" s="175"/>
      <c r="GNI228" s="175"/>
      <c r="GWI228" s="175"/>
      <c r="GWJ228" s="175"/>
      <c r="GWR228" s="175"/>
      <c r="GWS228" s="175"/>
      <c r="GWT228" s="175"/>
      <c r="GWU228" s="175"/>
      <c r="GWV228" s="175"/>
      <c r="GWW228" s="175"/>
      <c r="GWX228" s="175"/>
      <c r="GWY228" s="175"/>
      <c r="GWZ228" s="175"/>
      <c r="GXA228" s="175"/>
      <c r="GXB228" s="175"/>
      <c r="GXC228" s="175"/>
      <c r="GXD228" s="175"/>
      <c r="GXE228" s="175"/>
      <c r="HGE228" s="175"/>
      <c r="HGF228" s="175"/>
      <c r="HGN228" s="175"/>
      <c r="HGO228" s="175"/>
      <c r="HGP228" s="175"/>
      <c r="HGQ228" s="175"/>
      <c r="HGR228" s="175"/>
      <c r="HGS228" s="175"/>
      <c r="HGT228" s="175"/>
      <c r="HGU228" s="175"/>
      <c r="HGV228" s="175"/>
      <c r="HGW228" s="175"/>
      <c r="HGX228" s="175"/>
      <c r="HGY228" s="175"/>
      <c r="HGZ228" s="175"/>
      <c r="HHA228" s="175"/>
      <c r="HQA228" s="175"/>
      <c r="HQB228" s="175"/>
      <c r="HQJ228" s="175"/>
      <c r="HQK228" s="175"/>
      <c r="HQL228" s="175"/>
      <c r="HQM228" s="175"/>
      <c r="HQN228" s="175"/>
      <c r="HQO228" s="175"/>
      <c r="HQP228" s="175"/>
      <c r="HQQ228" s="175"/>
      <c r="HQR228" s="175"/>
      <c r="HQS228" s="175"/>
      <c r="HQT228" s="175"/>
      <c r="HQU228" s="175"/>
      <c r="HQV228" s="175"/>
      <c r="HQW228" s="175"/>
      <c r="HZW228" s="175"/>
      <c r="HZX228" s="175"/>
      <c r="IAF228" s="175"/>
      <c r="IAG228" s="175"/>
      <c r="IAH228" s="175"/>
      <c r="IAI228" s="175"/>
      <c r="IAJ228" s="175"/>
      <c r="IAK228" s="175"/>
      <c r="IAL228" s="175"/>
      <c r="IAM228" s="175"/>
      <c r="IAN228" s="175"/>
      <c r="IAO228" s="175"/>
      <c r="IAP228" s="175"/>
      <c r="IAQ228" s="175"/>
      <c r="IAR228" s="175"/>
      <c r="IAS228" s="175"/>
      <c r="IJS228" s="175"/>
      <c r="IJT228" s="175"/>
      <c r="IKB228" s="175"/>
      <c r="IKC228" s="175"/>
      <c r="IKD228" s="175"/>
      <c r="IKE228" s="175"/>
      <c r="IKF228" s="175"/>
      <c r="IKG228" s="175"/>
      <c r="IKH228" s="175"/>
      <c r="IKI228" s="175"/>
      <c r="IKJ228" s="175"/>
      <c r="IKK228" s="175"/>
      <c r="IKL228" s="175"/>
      <c r="IKM228" s="175"/>
      <c r="IKN228" s="175"/>
      <c r="IKO228" s="175"/>
      <c r="ITO228" s="175"/>
      <c r="ITP228" s="175"/>
      <c r="ITX228" s="175"/>
      <c r="ITY228" s="175"/>
      <c r="ITZ228" s="175"/>
      <c r="IUA228" s="175"/>
      <c r="IUB228" s="175"/>
      <c r="IUC228" s="175"/>
      <c r="IUD228" s="175"/>
      <c r="IUE228" s="175"/>
      <c r="IUF228" s="175"/>
      <c r="IUG228" s="175"/>
      <c r="IUH228" s="175"/>
      <c r="IUI228" s="175"/>
      <c r="IUJ228" s="175"/>
      <c r="IUK228" s="175"/>
      <c r="JDK228" s="175"/>
      <c r="JDL228" s="175"/>
      <c r="JDT228" s="175"/>
      <c r="JDU228" s="175"/>
      <c r="JDV228" s="175"/>
      <c r="JDW228" s="175"/>
      <c r="JDX228" s="175"/>
      <c r="JDY228" s="175"/>
      <c r="JDZ228" s="175"/>
      <c r="JEA228" s="175"/>
      <c r="JEB228" s="175"/>
      <c r="JEC228" s="175"/>
      <c r="JED228" s="175"/>
      <c r="JEE228" s="175"/>
      <c r="JEF228" s="175"/>
      <c r="JEG228" s="175"/>
      <c r="JNG228" s="175"/>
      <c r="JNH228" s="175"/>
      <c r="JNP228" s="175"/>
      <c r="JNQ228" s="175"/>
      <c r="JNR228" s="175"/>
      <c r="JNS228" s="175"/>
      <c r="JNT228" s="175"/>
      <c r="JNU228" s="175"/>
      <c r="JNV228" s="175"/>
      <c r="JNW228" s="175"/>
      <c r="JNX228" s="175"/>
      <c r="JNY228" s="175"/>
      <c r="JNZ228" s="175"/>
      <c r="JOA228" s="175"/>
      <c r="JOB228" s="175"/>
      <c r="JOC228" s="175"/>
      <c r="JXC228" s="175"/>
      <c r="JXD228" s="175"/>
      <c r="JXL228" s="175"/>
      <c r="JXM228" s="175"/>
      <c r="JXN228" s="175"/>
      <c r="JXO228" s="175"/>
      <c r="JXP228" s="175"/>
      <c r="JXQ228" s="175"/>
      <c r="JXR228" s="175"/>
      <c r="JXS228" s="175"/>
      <c r="JXT228" s="175"/>
      <c r="JXU228" s="175"/>
      <c r="JXV228" s="175"/>
      <c r="JXW228" s="175"/>
      <c r="JXX228" s="175"/>
      <c r="JXY228" s="175"/>
      <c r="KGY228" s="175"/>
      <c r="KGZ228" s="175"/>
      <c r="KHH228" s="175"/>
      <c r="KHI228" s="175"/>
      <c r="KHJ228" s="175"/>
      <c r="KHK228" s="175"/>
      <c r="KHL228" s="175"/>
      <c r="KHM228" s="175"/>
      <c r="KHN228" s="175"/>
      <c r="KHO228" s="175"/>
      <c r="KHP228" s="175"/>
      <c r="KHQ228" s="175"/>
      <c r="KHR228" s="175"/>
      <c r="KHS228" s="175"/>
      <c r="KHT228" s="175"/>
      <c r="KHU228" s="175"/>
      <c r="KQU228" s="175"/>
      <c r="KQV228" s="175"/>
      <c r="KRD228" s="175"/>
      <c r="KRE228" s="175"/>
      <c r="KRF228" s="175"/>
      <c r="KRG228" s="175"/>
      <c r="KRH228" s="175"/>
      <c r="KRI228" s="175"/>
      <c r="KRJ228" s="175"/>
      <c r="KRK228" s="175"/>
      <c r="KRL228" s="175"/>
      <c r="KRM228" s="175"/>
      <c r="KRN228" s="175"/>
      <c r="KRO228" s="175"/>
      <c r="KRP228" s="175"/>
      <c r="KRQ228" s="175"/>
      <c r="LAQ228" s="175"/>
      <c r="LAR228" s="175"/>
      <c r="LAZ228" s="175"/>
      <c r="LBA228" s="175"/>
      <c r="LBB228" s="175"/>
      <c r="LBC228" s="175"/>
      <c r="LBD228" s="175"/>
      <c r="LBE228" s="175"/>
      <c r="LBF228" s="175"/>
      <c r="LBG228" s="175"/>
      <c r="LBH228" s="175"/>
      <c r="LBI228" s="175"/>
      <c r="LBJ228" s="175"/>
      <c r="LBK228" s="175"/>
      <c r="LBL228" s="175"/>
      <c r="LBM228" s="175"/>
      <c r="LKM228" s="175"/>
      <c r="LKN228" s="175"/>
      <c r="LKV228" s="175"/>
      <c r="LKW228" s="175"/>
      <c r="LKX228" s="175"/>
      <c r="LKY228" s="175"/>
      <c r="LKZ228" s="175"/>
      <c r="LLA228" s="175"/>
      <c r="LLB228" s="175"/>
      <c r="LLC228" s="175"/>
      <c r="LLD228" s="175"/>
      <c r="LLE228" s="175"/>
      <c r="LLF228" s="175"/>
      <c r="LLG228" s="175"/>
      <c r="LLH228" s="175"/>
      <c r="LLI228" s="175"/>
      <c r="LUI228" s="175"/>
      <c r="LUJ228" s="175"/>
      <c r="LUR228" s="175"/>
      <c r="LUS228" s="175"/>
      <c r="LUT228" s="175"/>
      <c r="LUU228" s="175"/>
      <c r="LUV228" s="175"/>
      <c r="LUW228" s="175"/>
      <c r="LUX228" s="175"/>
      <c r="LUY228" s="175"/>
      <c r="LUZ228" s="175"/>
      <c r="LVA228" s="175"/>
      <c r="LVB228" s="175"/>
      <c r="LVC228" s="175"/>
      <c r="LVD228" s="175"/>
      <c r="LVE228" s="175"/>
      <c r="MEE228" s="175"/>
      <c r="MEF228" s="175"/>
      <c r="MEN228" s="175"/>
      <c r="MEO228" s="175"/>
      <c r="MEP228" s="175"/>
      <c r="MEQ228" s="175"/>
      <c r="MER228" s="175"/>
      <c r="MES228" s="175"/>
      <c r="MET228" s="175"/>
      <c r="MEU228" s="175"/>
      <c r="MEV228" s="175"/>
      <c r="MEW228" s="175"/>
      <c r="MEX228" s="175"/>
      <c r="MEY228" s="175"/>
      <c r="MEZ228" s="175"/>
      <c r="MFA228" s="175"/>
      <c r="MOA228" s="175"/>
      <c r="MOB228" s="175"/>
      <c r="MOJ228" s="175"/>
      <c r="MOK228" s="175"/>
      <c r="MOL228" s="175"/>
      <c r="MOM228" s="175"/>
      <c r="MON228" s="175"/>
      <c r="MOO228" s="175"/>
      <c r="MOP228" s="175"/>
      <c r="MOQ228" s="175"/>
      <c r="MOR228" s="175"/>
      <c r="MOS228" s="175"/>
      <c r="MOT228" s="175"/>
      <c r="MOU228" s="175"/>
      <c r="MOV228" s="175"/>
      <c r="MOW228" s="175"/>
      <c r="MXW228" s="175"/>
      <c r="MXX228" s="175"/>
      <c r="MYF228" s="175"/>
      <c r="MYG228" s="175"/>
      <c r="MYH228" s="175"/>
      <c r="MYI228" s="175"/>
      <c r="MYJ228" s="175"/>
      <c r="MYK228" s="175"/>
      <c r="MYL228" s="175"/>
      <c r="MYM228" s="175"/>
      <c r="MYN228" s="175"/>
      <c r="MYO228" s="175"/>
      <c r="MYP228" s="175"/>
      <c r="MYQ228" s="175"/>
      <c r="MYR228" s="175"/>
      <c r="MYS228" s="175"/>
      <c r="NHS228" s="175"/>
      <c r="NHT228" s="175"/>
      <c r="NIB228" s="175"/>
      <c r="NIC228" s="175"/>
      <c r="NID228" s="175"/>
      <c r="NIE228" s="175"/>
      <c r="NIF228" s="175"/>
      <c r="NIG228" s="175"/>
      <c r="NIH228" s="175"/>
      <c r="NII228" s="175"/>
      <c r="NIJ228" s="175"/>
      <c r="NIK228" s="175"/>
      <c r="NIL228" s="175"/>
      <c r="NIM228" s="175"/>
      <c r="NIN228" s="175"/>
      <c r="NIO228" s="175"/>
      <c r="NRO228" s="175"/>
      <c r="NRP228" s="175"/>
      <c r="NRX228" s="175"/>
      <c r="NRY228" s="175"/>
      <c r="NRZ228" s="175"/>
      <c r="NSA228" s="175"/>
      <c r="NSB228" s="175"/>
      <c r="NSC228" s="175"/>
      <c r="NSD228" s="175"/>
      <c r="NSE228" s="175"/>
      <c r="NSF228" s="175"/>
      <c r="NSG228" s="175"/>
      <c r="NSH228" s="175"/>
      <c r="NSI228" s="175"/>
      <c r="NSJ228" s="175"/>
      <c r="NSK228" s="175"/>
      <c r="OBK228" s="175"/>
      <c r="OBL228" s="175"/>
      <c r="OBT228" s="175"/>
      <c r="OBU228" s="175"/>
      <c r="OBV228" s="175"/>
      <c r="OBW228" s="175"/>
      <c r="OBX228" s="175"/>
      <c r="OBY228" s="175"/>
      <c r="OBZ228" s="175"/>
      <c r="OCA228" s="175"/>
      <c r="OCB228" s="175"/>
      <c r="OCC228" s="175"/>
      <c r="OCD228" s="175"/>
      <c r="OCE228" s="175"/>
      <c r="OCF228" s="175"/>
      <c r="OCG228" s="175"/>
      <c r="OLG228" s="175"/>
      <c r="OLH228" s="175"/>
      <c r="OLP228" s="175"/>
      <c r="OLQ228" s="175"/>
      <c r="OLR228" s="175"/>
      <c r="OLS228" s="175"/>
      <c r="OLT228" s="175"/>
      <c r="OLU228" s="175"/>
      <c r="OLV228" s="175"/>
      <c r="OLW228" s="175"/>
      <c r="OLX228" s="175"/>
      <c r="OLY228" s="175"/>
      <c r="OLZ228" s="175"/>
      <c r="OMA228" s="175"/>
      <c r="OMB228" s="175"/>
      <c r="OMC228" s="175"/>
      <c r="OVC228" s="175"/>
      <c r="OVD228" s="175"/>
      <c r="OVL228" s="175"/>
      <c r="OVM228" s="175"/>
      <c r="OVN228" s="175"/>
      <c r="OVO228" s="175"/>
      <c r="OVP228" s="175"/>
      <c r="OVQ228" s="175"/>
      <c r="OVR228" s="175"/>
      <c r="OVS228" s="175"/>
      <c r="OVT228" s="175"/>
      <c r="OVU228" s="175"/>
      <c r="OVV228" s="175"/>
      <c r="OVW228" s="175"/>
      <c r="OVX228" s="175"/>
      <c r="OVY228" s="175"/>
      <c r="PEY228" s="175"/>
      <c r="PEZ228" s="175"/>
      <c r="PFH228" s="175"/>
      <c r="PFI228" s="175"/>
      <c r="PFJ228" s="175"/>
      <c r="PFK228" s="175"/>
      <c r="PFL228" s="175"/>
      <c r="PFM228" s="175"/>
      <c r="PFN228" s="175"/>
      <c r="PFO228" s="175"/>
      <c r="PFP228" s="175"/>
      <c r="PFQ228" s="175"/>
      <c r="PFR228" s="175"/>
      <c r="PFS228" s="175"/>
      <c r="PFT228" s="175"/>
      <c r="PFU228" s="175"/>
      <c r="POU228" s="175"/>
      <c r="POV228" s="175"/>
      <c r="PPD228" s="175"/>
      <c r="PPE228" s="175"/>
      <c r="PPF228" s="175"/>
      <c r="PPG228" s="175"/>
      <c r="PPH228" s="175"/>
      <c r="PPI228" s="175"/>
      <c r="PPJ228" s="175"/>
      <c r="PPK228" s="175"/>
      <c r="PPL228" s="175"/>
      <c r="PPM228" s="175"/>
      <c r="PPN228" s="175"/>
      <c r="PPO228" s="175"/>
      <c r="PPP228" s="175"/>
      <c r="PPQ228" s="175"/>
      <c r="PYQ228" s="175"/>
      <c r="PYR228" s="175"/>
      <c r="PYZ228" s="175"/>
      <c r="PZA228" s="175"/>
      <c r="PZB228" s="175"/>
      <c r="PZC228" s="175"/>
      <c r="PZD228" s="175"/>
      <c r="PZE228" s="175"/>
      <c r="PZF228" s="175"/>
      <c r="PZG228" s="175"/>
      <c r="PZH228" s="175"/>
      <c r="PZI228" s="175"/>
      <c r="PZJ228" s="175"/>
      <c r="PZK228" s="175"/>
      <c r="PZL228" s="175"/>
      <c r="PZM228" s="175"/>
      <c r="QIM228" s="175"/>
      <c r="QIN228" s="175"/>
      <c r="QIV228" s="175"/>
      <c r="QIW228" s="175"/>
      <c r="QIX228" s="175"/>
      <c r="QIY228" s="175"/>
      <c r="QIZ228" s="175"/>
      <c r="QJA228" s="175"/>
      <c r="QJB228" s="175"/>
      <c r="QJC228" s="175"/>
      <c r="QJD228" s="175"/>
      <c r="QJE228" s="175"/>
      <c r="QJF228" s="175"/>
      <c r="QJG228" s="175"/>
      <c r="QJH228" s="175"/>
      <c r="QJI228" s="175"/>
      <c r="QSI228" s="175"/>
      <c r="QSJ228" s="175"/>
      <c r="QSR228" s="175"/>
      <c r="QSS228" s="175"/>
      <c r="QST228" s="175"/>
      <c r="QSU228" s="175"/>
      <c r="QSV228" s="175"/>
      <c r="QSW228" s="175"/>
      <c r="QSX228" s="175"/>
      <c r="QSY228" s="175"/>
      <c r="QSZ228" s="175"/>
      <c r="QTA228" s="175"/>
      <c r="QTB228" s="175"/>
      <c r="QTC228" s="175"/>
      <c r="QTD228" s="175"/>
      <c r="QTE228" s="175"/>
      <c r="RCE228" s="175"/>
      <c r="RCF228" s="175"/>
      <c r="RCN228" s="175"/>
      <c r="RCO228" s="175"/>
      <c r="RCP228" s="175"/>
      <c r="RCQ228" s="175"/>
      <c r="RCR228" s="175"/>
      <c r="RCS228" s="175"/>
      <c r="RCT228" s="175"/>
      <c r="RCU228" s="175"/>
      <c r="RCV228" s="175"/>
      <c r="RCW228" s="175"/>
      <c r="RCX228" s="175"/>
      <c r="RCY228" s="175"/>
      <c r="RCZ228" s="175"/>
      <c r="RDA228" s="175"/>
      <c r="RMA228" s="175"/>
      <c r="RMB228" s="175"/>
      <c r="RMJ228" s="175"/>
      <c r="RMK228" s="175"/>
      <c r="RML228" s="175"/>
      <c r="RMM228" s="175"/>
      <c r="RMN228" s="175"/>
      <c r="RMO228" s="175"/>
      <c r="RMP228" s="175"/>
      <c r="RMQ228" s="175"/>
      <c r="RMR228" s="175"/>
      <c r="RMS228" s="175"/>
      <c r="RMT228" s="175"/>
      <c r="RMU228" s="175"/>
      <c r="RMV228" s="175"/>
      <c r="RMW228" s="175"/>
      <c r="RVW228" s="175"/>
      <c r="RVX228" s="175"/>
      <c r="RWF228" s="175"/>
      <c r="RWG228" s="175"/>
      <c r="RWH228" s="175"/>
      <c r="RWI228" s="175"/>
      <c r="RWJ228" s="175"/>
      <c r="RWK228" s="175"/>
      <c r="RWL228" s="175"/>
      <c r="RWM228" s="175"/>
      <c r="RWN228" s="175"/>
      <c r="RWO228" s="175"/>
      <c r="RWP228" s="175"/>
      <c r="RWQ228" s="175"/>
      <c r="RWR228" s="175"/>
      <c r="RWS228" s="175"/>
      <c r="SFS228" s="175"/>
      <c r="SFT228" s="175"/>
      <c r="SGB228" s="175"/>
      <c r="SGC228" s="175"/>
      <c r="SGD228" s="175"/>
      <c r="SGE228" s="175"/>
      <c r="SGF228" s="175"/>
      <c r="SGG228" s="175"/>
      <c r="SGH228" s="175"/>
      <c r="SGI228" s="175"/>
      <c r="SGJ228" s="175"/>
      <c r="SGK228" s="175"/>
      <c r="SGL228" s="175"/>
      <c r="SGM228" s="175"/>
      <c r="SGN228" s="175"/>
      <c r="SGO228" s="175"/>
      <c r="SPO228" s="175"/>
      <c r="SPP228" s="175"/>
      <c r="SPX228" s="175"/>
      <c r="SPY228" s="175"/>
      <c r="SPZ228" s="175"/>
      <c r="SQA228" s="175"/>
      <c r="SQB228" s="175"/>
      <c r="SQC228" s="175"/>
      <c r="SQD228" s="175"/>
      <c r="SQE228" s="175"/>
      <c r="SQF228" s="175"/>
      <c r="SQG228" s="175"/>
      <c r="SQH228" s="175"/>
      <c r="SQI228" s="175"/>
      <c r="SQJ228" s="175"/>
      <c r="SQK228" s="175"/>
      <c r="SZK228" s="175"/>
      <c r="SZL228" s="175"/>
      <c r="SZT228" s="175"/>
      <c r="SZU228" s="175"/>
      <c r="SZV228" s="175"/>
      <c r="SZW228" s="175"/>
      <c r="SZX228" s="175"/>
      <c r="SZY228" s="175"/>
      <c r="SZZ228" s="175"/>
      <c r="TAA228" s="175"/>
      <c r="TAB228" s="175"/>
      <c r="TAC228" s="175"/>
      <c r="TAD228" s="175"/>
      <c r="TAE228" s="175"/>
      <c r="TAF228" s="175"/>
      <c r="TAG228" s="175"/>
      <c r="TJG228" s="175"/>
      <c r="TJH228" s="175"/>
      <c r="TJP228" s="175"/>
      <c r="TJQ228" s="175"/>
      <c r="TJR228" s="175"/>
      <c r="TJS228" s="175"/>
      <c r="TJT228" s="175"/>
      <c r="TJU228" s="175"/>
      <c r="TJV228" s="175"/>
      <c r="TJW228" s="175"/>
      <c r="TJX228" s="175"/>
      <c r="TJY228" s="175"/>
      <c r="TJZ228" s="175"/>
      <c r="TKA228" s="175"/>
      <c r="TKB228" s="175"/>
      <c r="TKC228" s="175"/>
      <c r="TTC228" s="175"/>
      <c r="TTD228" s="175"/>
      <c r="TTL228" s="175"/>
      <c r="TTM228" s="175"/>
      <c r="TTN228" s="175"/>
      <c r="TTO228" s="175"/>
      <c r="TTP228" s="175"/>
      <c r="TTQ228" s="175"/>
      <c r="TTR228" s="175"/>
      <c r="TTS228" s="175"/>
      <c r="TTT228" s="175"/>
      <c r="TTU228" s="175"/>
      <c r="TTV228" s="175"/>
      <c r="TTW228" s="175"/>
      <c r="TTX228" s="175"/>
      <c r="TTY228" s="175"/>
      <c r="UCY228" s="175"/>
      <c r="UCZ228" s="175"/>
      <c r="UDH228" s="175"/>
      <c r="UDI228" s="175"/>
      <c r="UDJ228" s="175"/>
      <c r="UDK228" s="175"/>
      <c r="UDL228" s="175"/>
      <c r="UDM228" s="175"/>
      <c r="UDN228" s="175"/>
      <c r="UDO228" s="175"/>
      <c r="UDP228" s="175"/>
      <c r="UDQ228" s="175"/>
      <c r="UDR228" s="175"/>
      <c r="UDS228" s="175"/>
      <c r="UDT228" s="175"/>
      <c r="UDU228" s="175"/>
      <c r="UMU228" s="175"/>
      <c r="UMV228" s="175"/>
      <c r="UND228" s="175"/>
      <c r="UNE228" s="175"/>
      <c r="UNF228" s="175"/>
      <c r="UNG228" s="175"/>
      <c r="UNH228" s="175"/>
      <c r="UNI228" s="175"/>
      <c r="UNJ228" s="175"/>
      <c r="UNK228" s="175"/>
      <c r="UNL228" s="175"/>
      <c r="UNM228" s="175"/>
      <c r="UNN228" s="175"/>
      <c r="UNO228" s="175"/>
      <c r="UNP228" s="175"/>
      <c r="UNQ228" s="175"/>
      <c r="UWQ228" s="175"/>
      <c r="UWR228" s="175"/>
      <c r="UWZ228" s="175"/>
      <c r="UXA228" s="175"/>
      <c r="UXB228" s="175"/>
      <c r="UXC228" s="175"/>
      <c r="UXD228" s="175"/>
      <c r="UXE228" s="175"/>
      <c r="UXF228" s="175"/>
      <c r="UXG228" s="175"/>
      <c r="UXH228" s="175"/>
      <c r="UXI228" s="175"/>
      <c r="UXJ228" s="175"/>
      <c r="UXK228" s="175"/>
      <c r="UXL228" s="175"/>
      <c r="UXM228" s="175"/>
      <c r="VGM228" s="175"/>
      <c r="VGN228" s="175"/>
      <c r="VGV228" s="175"/>
      <c r="VGW228" s="175"/>
      <c r="VGX228" s="175"/>
      <c r="VGY228" s="175"/>
      <c r="VGZ228" s="175"/>
      <c r="VHA228" s="175"/>
      <c r="VHB228" s="175"/>
      <c r="VHC228" s="175"/>
      <c r="VHD228" s="175"/>
      <c r="VHE228" s="175"/>
      <c r="VHF228" s="175"/>
      <c r="VHG228" s="175"/>
      <c r="VHH228" s="175"/>
      <c r="VHI228" s="175"/>
      <c r="VQI228" s="175"/>
      <c r="VQJ228" s="175"/>
      <c r="VQR228" s="175"/>
      <c r="VQS228" s="175"/>
      <c r="VQT228" s="175"/>
      <c r="VQU228" s="175"/>
      <c r="VQV228" s="175"/>
      <c r="VQW228" s="175"/>
      <c r="VQX228" s="175"/>
      <c r="VQY228" s="175"/>
      <c r="VQZ228" s="175"/>
      <c r="VRA228" s="175"/>
      <c r="VRB228" s="175"/>
      <c r="VRC228" s="175"/>
      <c r="VRD228" s="175"/>
      <c r="VRE228" s="175"/>
      <c r="WAE228" s="175"/>
      <c r="WAF228" s="175"/>
      <c r="WAN228" s="175"/>
      <c r="WAO228" s="175"/>
      <c r="WAP228" s="175"/>
      <c r="WAQ228" s="175"/>
      <c r="WAR228" s="175"/>
      <c r="WAS228" s="175"/>
      <c r="WAT228" s="175"/>
      <c r="WAU228" s="175"/>
      <c r="WAV228" s="175"/>
      <c r="WAW228" s="175"/>
      <c r="WAX228" s="175"/>
      <c r="WAY228" s="175"/>
      <c r="WAZ228" s="175"/>
      <c r="WBA228" s="175"/>
      <c r="WKA228" s="175"/>
      <c r="WKB228" s="175"/>
      <c r="WKJ228" s="175"/>
      <c r="WKK228" s="175"/>
      <c r="WKL228" s="175"/>
      <c r="WKM228" s="175"/>
      <c r="WKN228" s="175"/>
      <c r="WKO228" s="175"/>
      <c r="WKP228" s="175"/>
      <c r="WKQ228" s="175"/>
      <c r="WKR228" s="175"/>
      <c r="WKS228" s="175"/>
      <c r="WKT228" s="175"/>
      <c r="WKU228" s="175"/>
      <c r="WKV228" s="175"/>
      <c r="WKW228" s="175"/>
      <c r="WTW228" s="175"/>
      <c r="WTX228" s="175"/>
      <c r="WUF228" s="175"/>
      <c r="WUG228" s="175"/>
      <c r="WUH228" s="175"/>
      <c r="WUI228" s="175"/>
      <c r="WUJ228" s="175"/>
      <c r="WUK228" s="175"/>
      <c r="WUL228" s="175"/>
      <c r="WUM228" s="175"/>
      <c r="WUN228" s="175"/>
      <c r="WUO228" s="175"/>
      <c r="WUP228" s="175"/>
      <c r="WUQ228" s="175"/>
      <c r="WUR228" s="175"/>
      <c r="WUS228" s="175"/>
    </row>
    <row r="229" spans="1:1009 1243:2033 2267:3057 3291:4081 4315:5105 5339:6129 6363:7153 7387:8177 8411:9201 9435:10225 10459:11249 11483:12273 12507:13297 13531:14321 14555:15345 15579:16113" hidden="1" x14ac:dyDescent="0.25">
      <c r="A229" s="50">
        <v>1</v>
      </c>
      <c r="B229" s="176" t="s">
        <v>87</v>
      </c>
      <c r="C229" s="70"/>
      <c r="D229" s="97">
        <v>614.75099999999998</v>
      </c>
      <c r="E229" s="97">
        <v>614.75099999999998</v>
      </c>
      <c r="F229" s="68">
        <v>0</v>
      </c>
      <c r="G229" s="231">
        <v>3115.5</v>
      </c>
      <c r="H229" s="129">
        <v>0</v>
      </c>
      <c r="I229" s="153">
        <f t="shared" si="10"/>
        <v>0</v>
      </c>
      <c r="J229" s="148"/>
      <c r="K229" s="250">
        <f>SUM(K230:K237)</f>
        <v>0</v>
      </c>
      <c r="L229" s="148"/>
      <c r="M229" s="148"/>
      <c r="N229" s="70"/>
      <c r="HK229" s="180"/>
      <c r="HL229" s="180"/>
      <c r="HT229" s="180"/>
      <c r="HU229" s="180"/>
      <c r="HV229" s="180"/>
      <c r="HW229" s="180"/>
      <c r="HX229" s="180"/>
      <c r="HY229" s="180"/>
      <c r="HZ229" s="180"/>
      <c r="IA229" s="180"/>
      <c r="IB229" s="180"/>
      <c r="IC229" s="180"/>
      <c r="ID229" s="180"/>
      <c r="IE229" s="180"/>
      <c r="IF229" s="180"/>
      <c r="IG229" s="180"/>
      <c r="RG229" s="180"/>
      <c r="RH229" s="180"/>
      <c r="RP229" s="180"/>
      <c r="RQ229" s="180"/>
      <c r="RR229" s="180"/>
      <c r="RS229" s="180"/>
      <c r="RT229" s="180"/>
      <c r="RU229" s="180"/>
      <c r="RV229" s="180"/>
      <c r="RW229" s="180"/>
      <c r="RX229" s="180"/>
      <c r="RY229" s="180"/>
      <c r="RZ229" s="180"/>
      <c r="SA229" s="180"/>
      <c r="SB229" s="180"/>
      <c r="SC229" s="180"/>
      <c r="ABC229" s="180"/>
      <c r="ABD229" s="180"/>
      <c r="ABL229" s="180"/>
      <c r="ABM229" s="180"/>
      <c r="ABN229" s="180"/>
      <c r="ABO229" s="180"/>
      <c r="ABP229" s="180"/>
      <c r="ABQ229" s="180"/>
      <c r="ABR229" s="180"/>
      <c r="ABS229" s="180"/>
      <c r="ABT229" s="180"/>
      <c r="ABU229" s="180"/>
      <c r="ABV229" s="180"/>
      <c r="ABW229" s="180"/>
      <c r="ABX229" s="180"/>
      <c r="ABY229" s="180"/>
      <c r="AKY229" s="180"/>
      <c r="AKZ229" s="180"/>
      <c r="ALH229" s="180"/>
      <c r="ALI229" s="180"/>
      <c r="ALJ229" s="180"/>
      <c r="ALK229" s="180"/>
      <c r="ALL229" s="180"/>
      <c r="ALM229" s="180"/>
      <c r="ALN229" s="180"/>
      <c r="ALO229" s="180"/>
      <c r="ALP229" s="180"/>
      <c r="ALQ229" s="180"/>
      <c r="ALR229" s="180"/>
      <c r="ALS229" s="180"/>
      <c r="ALT229" s="180"/>
      <c r="ALU229" s="180"/>
      <c r="AUU229" s="180"/>
      <c r="AUV229" s="180"/>
      <c r="AVD229" s="180"/>
      <c r="AVE229" s="180"/>
      <c r="AVF229" s="180"/>
      <c r="AVG229" s="180"/>
      <c r="AVH229" s="180"/>
      <c r="AVI229" s="180"/>
      <c r="AVJ229" s="180"/>
      <c r="AVK229" s="180"/>
      <c r="AVL229" s="180"/>
      <c r="AVM229" s="180"/>
      <c r="AVN229" s="180"/>
      <c r="AVO229" s="180"/>
      <c r="AVP229" s="180"/>
      <c r="AVQ229" s="180"/>
      <c r="BEQ229" s="180"/>
      <c r="BER229" s="180"/>
      <c r="BEZ229" s="180"/>
      <c r="BFA229" s="180"/>
      <c r="BFB229" s="180"/>
      <c r="BFC229" s="180"/>
      <c r="BFD229" s="180"/>
      <c r="BFE229" s="180"/>
      <c r="BFF229" s="180"/>
      <c r="BFG229" s="180"/>
      <c r="BFH229" s="180"/>
      <c r="BFI229" s="180"/>
      <c r="BFJ229" s="180"/>
      <c r="BFK229" s="180"/>
      <c r="BFL229" s="180"/>
      <c r="BFM229" s="180"/>
      <c r="BOM229" s="180"/>
      <c r="BON229" s="180"/>
      <c r="BOV229" s="180"/>
      <c r="BOW229" s="180"/>
      <c r="BOX229" s="180"/>
      <c r="BOY229" s="180"/>
      <c r="BOZ229" s="180"/>
      <c r="BPA229" s="180"/>
      <c r="BPB229" s="180"/>
      <c r="BPC229" s="180"/>
      <c r="BPD229" s="180"/>
      <c r="BPE229" s="180"/>
      <c r="BPF229" s="180"/>
      <c r="BPG229" s="180"/>
      <c r="BPH229" s="180"/>
      <c r="BPI229" s="180"/>
      <c r="BYI229" s="180"/>
      <c r="BYJ229" s="180"/>
      <c r="BYR229" s="180"/>
      <c r="BYS229" s="180"/>
      <c r="BYT229" s="180"/>
      <c r="BYU229" s="180"/>
      <c r="BYV229" s="180"/>
      <c r="BYW229" s="180"/>
      <c r="BYX229" s="180"/>
      <c r="BYY229" s="180"/>
      <c r="BYZ229" s="180"/>
      <c r="BZA229" s="180"/>
      <c r="BZB229" s="180"/>
      <c r="BZC229" s="180"/>
      <c r="BZD229" s="180"/>
      <c r="BZE229" s="180"/>
      <c r="CIE229" s="180"/>
      <c r="CIF229" s="180"/>
      <c r="CIN229" s="180"/>
      <c r="CIO229" s="180"/>
      <c r="CIP229" s="180"/>
      <c r="CIQ229" s="180"/>
      <c r="CIR229" s="180"/>
      <c r="CIS229" s="180"/>
      <c r="CIT229" s="180"/>
      <c r="CIU229" s="180"/>
      <c r="CIV229" s="180"/>
      <c r="CIW229" s="180"/>
      <c r="CIX229" s="180"/>
      <c r="CIY229" s="180"/>
      <c r="CIZ229" s="180"/>
      <c r="CJA229" s="180"/>
      <c r="CSA229" s="180"/>
      <c r="CSB229" s="180"/>
      <c r="CSJ229" s="180"/>
      <c r="CSK229" s="180"/>
      <c r="CSL229" s="180"/>
      <c r="CSM229" s="180"/>
      <c r="CSN229" s="180"/>
      <c r="CSO229" s="180"/>
      <c r="CSP229" s="180"/>
      <c r="CSQ229" s="180"/>
      <c r="CSR229" s="180"/>
      <c r="CSS229" s="180"/>
      <c r="CST229" s="180"/>
      <c r="CSU229" s="180"/>
      <c r="CSV229" s="180"/>
      <c r="CSW229" s="180"/>
      <c r="DBW229" s="180"/>
      <c r="DBX229" s="180"/>
      <c r="DCF229" s="180"/>
      <c r="DCG229" s="180"/>
      <c r="DCH229" s="180"/>
      <c r="DCI229" s="180"/>
      <c r="DCJ229" s="180"/>
      <c r="DCK229" s="180"/>
      <c r="DCL229" s="180"/>
      <c r="DCM229" s="180"/>
      <c r="DCN229" s="180"/>
      <c r="DCO229" s="180"/>
      <c r="DCP229" s="180"/>
      <c r="DCQ229" s="180"/>
      <c r="DCR229" s="180"/>
      <c r="DCS229" s="180"/>
      <c r="DLS229" s="180"/>
      <c r="DLT229" s="180"/>
      <c r="DMB229" s="180"/>
      <c r="DMC229" s="180"/>
      <c r="DMD229" s="180"/>
      <c r="DME229" s="180"/>
      <c r="DMF229" s="180"/>
      <c r="DMG229" s="180"/>
      <c r="DMH229" s="180"/>
      <c r="DMI229" s="180"/>
      <c r="DMJ229" s="180"/>
      <c r="DMK229" s="180"/>
      <c r="DML229" s="180"/>
      <c r="DMM229" s="180"/>
      <c r="DMN229" s="180"/>
      <c r="DMO229" s="180"/>
      <c r="DVO229" s="180"/>
      <c r="DVP229" s="180"/>
      <c r="DVX229" s="180"/>
      <c r="DVY229" s="180"/>
      <c r="DVZ229" s="180"/>
      <c r="DWA229" s="180"/>
      <c r="DWB229" s="180"/>
      <c r="DWC229" s="180"/>
      <c r="DWD229" s="180"/>
      <c r="DWE229" s="180"/>
      <c r="DWF229" s="180"/>
      <c r="DWG229" s="180"/>
      <c r="DWH229" s="180"/>
      <c r="DWI229" s="180"/>
      <c r="DWJ229" s="180"/>
      <c r="DWK229" s="180"/>
      <c r="EFK229" s="180"/>
      <c r="EFL229" s="180"/>
      <c r="EFT229" s="180"/>
      <c r="EFU229" s="180"/>
      <c r="EFV229" s="180"/>
      <c r="EFW229" s="180"/>
      <c r="EFX229" s="180"/>
      <c r="EFY229" s="180"/>
      <c r="EFZ229" s="180"/>
      <c r="EGA229" s="180"/>
      <c r="EGB229" s="180"/>
      <c r="EGC229" s="180"/>
      <c r="EGD229" s="180"/>
      <c r="EGE229" s="180"/>
      <c r="EGF229" s="180"/>
      <c r="EGG229" s="180"/>
      <c r="EPG229" s="180"/>
      <c r="EPH229" s="180"/>
      <c r="EPP229" s="180"/>
      <c r="EPQ229" s="180"/>
      <c r="EPR229" s="180"/>
      <c r="EPS229" s="180"/>
      <c r="EPT229" s="180"/>
      <c r="EPU229" s="180"/>
      <c r="EPV229" s="180"/>
      <c r="EPW229" s="180"/>
      <c r="EPX229" s="180"/>
      <c r="EPY229" s="180"/>
      <c r="EPZ229" s="180"/>
      <c r="EQA229" s="180"/>
      <c r="EQB229" s="180"/>
      <c r="EQC229" s="180"/>
      <c r="EZC229" s="180"/>
      <c r="EZD229" s="180"/>
      <c r="EZL229" s="180"/>
      <c r="EZM229" s="180"/>
      <c r="EZN229" s="180"/>
      <c r="EZO229" s="180"/>
      <c r="EZP229" s="180"/>
      <c r="EZQ229" s="180"/>
      <c r="EZR229" s="180"/>
      <c r="EZS229" s="180"/>
      <c r="EZT229" s="180"/>
      <c r="EZU229" s="180"/>
      <c r="EZV229" s="180"/>
      <c r="EZW229" s="180"/>
      <c r="EZX229" s="180"/>
      <c r="EZY229" s="180"/>
      <c r="FIY229" s="180"/>
      <c r="FIZ229" s="180"/>
      <c r="FJH229" s="180"/>
      <c r="FJI229" s="180"/>
      <c r="FJJ229" s="180"/>
      <c r="FJK229" s="180"/>
      <c r="FJL229" s="180"/>
      <c r="FJM229" s="180"/>
      <c r="FJN229" s="180"/>
      <c r="FJO229" s="180"/>
      <c r="FJP229" s="180"/>
      <c r="FJQ229" s="180"/>
      <c r="FJR229" s="180"/>
      <c r="FJS229" s="180"/>
      <c r="FJT229" s="180"/>
      <c r="FJU229" s="180"/>
      <c r="FSU229" s="180"/>
      <c r="FSV229" s="180"/>
      <c r="FTD229" s="180"/>
      <c r="FTE229" s="180"/>
      <c r="FTF229" s="180"/>
      <c r="FTG229" s="180"/>
      <c r="FTH229" s="180"/>
      <c r="FTI229" s="180"/>
      <c r="FTJ229" s="180"/>
      <c r="FTK229" s="180"/>
      <c r="FTL229" s="180"/>
      <c r="FTM229" s="180"/>
      <c r="FTN229" s="180"/>
      <c r="FTO229" s="180"/>
      <c r="FTP229" s="180"/>
      <c r="FTQ229" s="180"/>
      <c r="GCQ229" s="180"/>
      <c r="GCR229" s="180"/>
      <c r="GCZ229" s="180"/>
      <c r="GDA229" s="180"/>
      <c r="GDB229" s="180"/>
      <c r="GDC229" s="180"/>
      <c r="GDD229" s="180"/>
      <c r="GDE229" s="180"/>
      <c r="GDF229" s="180"/>
      <c r="GDG229" s="180"/>
      <c r="GDH229" s="180"/>
      <c r="GDI229" s="180"/>
      <c r="GDJ229" s="180"/>
      <c r="GDK229" s="180"/>
      <c r="GDL229" s="180"/>
      <c r="GDM229" s="180"/>
      <c r="GMM229" s="180"/>
      <c r="GMN229" s="180"/>
      <c r="GMV229" s="180"/>
      <c r="GMW229" s="180"/>
      <c r="GMX229" s="180"/>
      <c r="GMY229" s="180"/>
      <c r="GMZ229" s="180"/>
      <c r="GNA229" s="180"/>
      <c r="GNB229" s="180"/>
      <c r="GNC229" s="180"/>
      <c r="GND229" s="180"/>
      <c r="GNE229" s="180"/>
      <c r="GNF229" s="180"/>
      <c r="GNG229" s="180"/>
      <c r="GNH229" s="180"/>
      <c r="GNI229" s="180"/>
      <c r="GWI229" s="180"/>
      <c r="GWJ229" s="180"/>
      <c r="GWR229" s="180"/>
      <c r="GWS229" s="180"/>
      <c r="GWT229" s="180"/>
      <c r="GWU229" s="180"/>
      <c r="GWV229" s="180"/>
      <c r="GWW229" s="180"/>
      <c r="GWX229" s="180"/>
      <c r="GWY229" s="180"/>
      <c r="GWZ229" s="180"/>
      <c r="GXA229" s="180"/>
      <c r="GXB229" s="180"/>
      <c r="GXC229" s="180"/>
      <c r="GXD229" s="180"/>
      <c r="GXE229" s="180"/>
      <c r="HGE229" s="180"/>
      <c r="HGF229" s="180"/>
      <c r="HGN229" s="180"/>
      <c r="HGO229" s="180"/>
      <c r="HGP229" s="180"/>
      <c r="HGQ229" s="180"/>
      <c r="HGR229" s="180"/>
      <c r="HGS229" s="180"/>
      <c r="HGT229" s="180"/>
      <c r="HGU229" s="180"/>
      <c r="HGV229" s="180"/>
      <c r="HGW229" s="180"/>
      <c r="HGX229" s="180"/>
      <c r="HGY229" s="180"/>
      <c r="HGZ229" s="180"/>
      <c r="HHA229" s="180"/>
      <c r="HQA229" s="180"/>
      <c r="HQB229" s="180"/>
      <c r="HQJ229" s="180"/>
      <c r="HQK229" s="180"/>
      <c r="HQL229" s="180"/>
      <c r="HQM229" s="180"/>
      <c r="HQN229" s="180"/>
      <c r="HQO229" s="180"/>
      <c r="HQP229" s="180"/>
      <c r="HQQ229" s="180"/>
      <c r="HQR229" s="180"/>
      <c r="HQS229" s="180"/>
      <c r="HQT229" s="180"/>
      <c r="HQU229" s="180"/>
      <c r="HQV229" s="180"/>
      <c r="HQW229" s="180"/>
      <c r="HZW229" s="180"/>
      <c r="HZX229" s="180"/>
      <c r="IAF229" s="180"/>
      <c r="IAG229" s="180"/>
      <c r="IAH229" s="180"/>
      <c r="IAI229" s="180"/>
      <c r="IAJ229" s="180"/>
      <c r="IAK229" s="180"/>
      <c r="IAL229" s="180"/>
      <c r="IAM229" s="180"/>
      <c r="IAN229" s="180"/>
      <c r="IAO229" s="180"/>
      <c r="IAP229" s="180"/>
      <c r="IAQ229" s="180"/>
      <c r="IAR229" s="180"/>
      <c r="IAS229" s="180"/>
      <c r="IJS229" s="180"/>
      <c r="IJT229" s="180"/>
      <c r="IKB229" s="180"/>
      <c r="IKC229" s="180"/>
      <c r="IKD229" s="180"/>
      <c r="IKE229" s="180"/>
      <c r="IKF229" s="180"/>
      <c r="IKG229" s="180"/>
      <c r="IKH229" s="180"/>
      <c r="IKI229" s="180"/>
      <c r="IKJ229" s="180"/>
      <c r="IKK229" s="180"/>
      <c r="IKL229" s="180"/>
      <c r="IKM229" s="180"/>
      <c r="IKN229" s="180"/>
      <c r="IKO229" s="180"/>
      <c r="ITO229" s="180"/>
      <c r="ITP229" s="180"/>
      <c r="ITX229" s="180"/>
      <c r="ITY229" s="180"/>
      <c r="ITZ229" s="180"/>
      <c r="IUA229" s="180"/>
      <c r="IUB229" s="180"/>
      <c r="IUC229" s="180"/>
      <c r="IUD229" s="180"/>
      <c r="IUE229" s="180"/>
      <c r="IUF229" s="180"/>
      <c r="IUG229" s="180"/>
      <c r="IUH229" s="180"/>
      <c r="IUI229" s="180"/>
      <c r="IUJ229" s="180"/>
      <c r="IUK229" s="180"/>
      <c r="JDK229" s="180"/>
      <c r="JDL229" s="180"/>
      <c r="JDT229" s="180"/>
      <c r="JDU229" s="180"/>
      <c r="JDV229" s="180"/>
      <c r="JDW229" s="180"/>
      <c r="JDX229" s="180"/>
      <c r="JDY229" s="180"/>
      <c r="JDZ229" s="180"/>
      <c r="JEA229" s="180"/>
      <c r="JEB229" s="180"/>
      <c r="JEC229" s="180"/>
      <c r="JED229" s="180"/>
      <c r="JEE229" s="180"/>
      <c r="JEF229" s="180"/>
      <c r="JEG229" s="180"/>
      <c r="JNG229" s="180"/>
      <c r="JNH229" s="180"/>
      <c r="JNP229" s="180"/>
      <c r="JNQ229" s="180"/>
      <c r="JNR229" s="180"/>
      <c r="JNS229" s="180"/>
      <c r="JNT229" s="180"/>
      <c r="JNU229" s="180"/>
      <c r="JNV229" s="180"/>
      <c r="JNW229" s="180"/>
      <c r="JNX229" s="180"/>
      <c r="JNY229" s="180"/>
      <c r="JNZ229" s="180"/>
      <c r="JOA229" s="180"/>
      <c r="JOB229" s="180"/>
      <c r="JOC229" s="180"/>
      <c r="JXC229" s="180"/>
      <c r="JXD229" s="180"/>
      <c r="JXL229" s="180"/>
      <c r="JXM229" s="180"/>
      <c r="JXN229" s="180"/>
      <c r="JXO229" s="180"/>
      <c r="JXP229" s="180"/>
      <c r="JXQ229" s="180"/>
      <c r="JXR229" s="180"/>
      <c r="JXS229" s="180"/>
      <c r="JXT229" s="180"/>
      <c r="JXU229" s="180"/>
      <c r="JXV229" s="180"/>
      <c r="JXW229" s="180"/>
      <c r="JXX229" s="180"/>
      <c r="JXY229" s="180"/>
      <c r="KGY229" s="180"/>
      <c r="KGZ229" s="180"/>
      <c r="KHH229" s="180"/>
      <c r="KHI229" s="180"/>
      <c r="KHJ229" s="180"/>
      <c r="KHK229" s="180"/>
      <c r="KHL229" s="180"/>
      <c r="KHM229" s="180"/>
      <c r="KHN229" s="180"/>
      <c r="KHO229" s="180"/>
      <c r="KHP229" s="180"/>
      <c r="KHQ229" s="180"/>
      <c r="KHR229" s="180"/>
      <c r="KHS229" s="180"/>
      <c r="KHT229" s="180"/>
      <c r="KHU229" s="180"/>
      <c r="KQU229" s="180"/>
      <c r="KQV229" s="180"/>
      <c r="KRD229" s="180"/>
      <c r="KRE229" s="180"/>
      <c r="KRF229" s="180"/>
      <c r="KRG229" s="180"/>
      <c r="KRH229" s="180"/>
      <c r="KRI229" s="180"/>
      <c r="KRJ229" s="180"/>
      <c r="KRK229" s="180"/>
      <c r="KRL229" s="180"/>
      <c r="KRM229" s="180"/>
      <c r="KRN229" s="180"/>
      <c r="KRO229" s="180"/>
      <c r="KRP229" s="180"/>
      <c r="KRQ229" s="180"/>
      <c r="LAQ229" s="180"/>
      <c r="LAR229" s="180"/>
      <c r="LAZ229" s="180"/>
      <c r="LBA229" s="180"/>
      <c r="LBB229" s="180"/>
      <c r="LBC229" s="180"/>
      <c r="LBD229" s="180"/>
      <c r="LBE229" s="180"/>
      <c r="LBF229" s="180"/>
      <c r="LBG229" s="180"/>
      <c r="LBH229" s="180"/>
      <c r="LBI229" s="180"/>
      <c r="LBJ229" s="180"/>
      <c r="LBK229" s="180"/>
      <c r="LBL229" s="180"/>
      <c r="LBM229" s="180"/>
      <c r="LKM229" s="180"/>
      <c r="LKN229" s="180"/>
      <c r="LKV229" s="180"/>
      <c r="LKW229" s="180"/>
      <c r="LKX229" s="180"/>
      <c r="LKY229" s="180"/>
      <c r="LKZ229" s="180"/>
      <c r="LLA229" s="180"/>
      <c r="LLB229" s="180"/>
      <c r="LLC229" s="180"/>
      <c r="LLD229" s="180"/>
      <c r="LLE229" s="180"/>
      <c r="LLF229" s="180"/>
      <c r="LLG229" s="180"/>
      <c r="LLH229" s="180"/>
      <c r="LLI229" s="180"/>
      <c r="LUI229" s="180"/>
      <c r="LUJ229" s="180"/>
      <c r="LUR229" s="180"/>
      <c r="LUS229" s="180"/>
      <c r="LUT229" s="180"/>
      <c r="LUU229" s="180"/>
      <c r="LUV229" s="180"/>
      <c r="LUW229" s="180"/>
      <c r="LUX229" s="180"/>
      <c r="LUY229" s="180"/>
      <c r="LUZ229" s="180"/>
      <c r="LVA229" s="180"/>
      <c r="LVB229" s="180"/>
      <c r="LVC229" s="180"/>
      <c r="LVD229" s="180"/>
      <c r="LVE229" s="180"/>
      <c r="MEE229" s="180"/>
      <c r="MEF229" s="180"/>
      <c r="MEN229" s="180"/>
      <c r="MEO229" s="180"/>
      <c r="MEP229" s="180"/>
      <c r="MEQ229" s="180"/>
      <c r="MER229" s="180"/>
      <c r="MES229" s="180"/>
      <c r="MET229" s="180"/>
      <c r="MEU229" s="180"/>
      <c r="MEV229" s="180"/>
      <c r="MEW229" s="180"/>
      <c r="MEX229" s="180"/>
      <c r="MEY229" s="180"/>
      <c r="MEZ229" s="180"/>
      <c r="MFA229" s="180"/>
      <c r="MOA229" s="180"/>
      <c r="MOB229" s="180"/>
      <c r="MOJ229" s="180"/>
      <c r="MOK229" s="180"/>
      <c r="MOL229" s="180"/>
      <c r="MOM229" s="180"/>
      <c r="MON229" s="180"/>
      <c r="MOO229" s="180"/>
      <c r="MOP229" s="180"/>
      <c r="MOQ229" s="180"/>
      <c r="MOR229" s="180"/>
      <c r="MOS229" s="180"/>
      <c r="MOT229" s="180"/>
      <c r="MOU229" s="180"/>
      <c r="MOV229" s="180"/>
      <c r="MOW229" s="180"/>
      <c r="MXW229" s="180"/>
      <c r="MXX229" s="180"/>
      <c r="MYF229" s="180"/>
      <c r="MYG229" s="180"/>
      <c r="MYH229" s="180"/>
      <c r="MYI229" s="180"/>
      <c r="MYJ229" s="180"/>
      <c r="MYK229" s="180"/>
      <c r="MYL229" s="180"/>
      <c r="MYM229" s="180"/>
      <c r="MYN229" s="180"/>
      <c r="MYO229" s="180"/>
      <c r="MYP229" s="180"/>
      <c r="MYQ229" s="180"/>
      <c r="MYR229" s="180"/>
      <c r="MYS229" s="180"/>
      <c r="NHS229" s="180"/>
      <c r="NHT229" s="180"/>
      <c r="NIB229" s="180"/>
      <c r="NIC229" s="180"/>
      <c r="NID229" s="180"/>
      <c r="NIE229" s="180"/>
      <c r="NIF229" s="180"/>
      <c r="NIG229" s="180"/>
      <c r="NIH229" s="180"/>
      <c r="NII229" s="180"/>
      <c r="NIJ229" s="180"/>
      <c r="NIK229" s="180"/>
      <c r="NIL229" s="180"/>
      <c r="NIM229" s="180"/>
      <c r="NIN229" s="180"/>
      <c r="NIO229" s="180"/>
      <c r="NRO229" s="180"/>
      <c r="NRP229" s="180"/>
      <c r="NRX229" s="180"/>
      <c r="NRY229" s="180"/>
      <c r="NRZ229" s="180"/>
      <c r="NSA229" s="180"/>
      <c r="NSB229" s="180"/>
      <c r="NSC229" s="180"/>
      <c r="NSD229" s="180"/>
      <c r="NSE229" s="180"/>
      <c r="NSF229" s="180"/>
      <c r="NSG229" s="180"/>
      <c r="NSH229" s="180"/>
      <c r="NSI229" s="180"/>
      <c r="NSJ229" s="180"/>
      <c r="NSK229" s="180"/>
      <c r="OBK229" s="180"/>
      <c r="OBL229" s="180"/>
      <c r="OBT229" s="180"/>
      <c r="OBU229" s="180"/>
      <c r="OBV229" s="180"/>
      <c r="OBW229" s="180"/>
      <c r="OBX229" s="180"/>
      <c r="OBY229" s="180"/>
      <c r="OBZ229" s="180"/>
      <c r="OCA229" s="180"/>
      <c r="OCB229" s="180"/>
      <c r="OCC229" s="180"/>
      <c r="OCD229" s="180"/>
      <c r="OCE229" s="180"/>
      <c r="OCF229" s="180"/>
      <c r="OCG229" s="180"/>
      <c r="OLG229" s="180"/>
      <c r="OLH229" s="180"/>
      <c r="OLP229" s="180"/>
      <c r="OLQ229" s="180"/>
      <c r="OLR229" s="180"/>
      <c r="OLS229" s="180"/>
      <c r="OLT229" s="180"/>
      <c r="OLU229" s="180"/>
      <c r="OLV229" s="180"/>
      <c r="OLW229" s="180"/>
      <c r="OLX229" s="180"/>
      <c r="OLY229" s="180"/>
      <c r="OLZ229" s="180"/>
      <c r="OMA229" s="180"/>
      <c r="OMB229" s="180"/>
      <c r="OMC229" s="180"/>
      <c r="OVC229" s="180"/>
      <c r="OVD229" s="180"/>
      <c r="OVL229" s="180"/>
      <c r="OVM229" s="180"/>
      <c r="OVN229" s="180"/>
      <c r="OVO229" s="180"/>
      <c r="OVP229" s="180"/>
      <c r="OVQ229" s="180"/>
      <c r="OVR229" s="180"/>
      <c r="OVS229" s="180"/>
      <c r="OVT229" s="180"/>
      <c r="OVU229" s="180"/>
      <c r="OVV229" s="180"/>
      <c r="OVW229" s="180"/>
      <c r="OVX229" s="180"/>
      <c r="OVY229" s="180"/>
      <c r="PEY229" s="180"/>
      <c r="PEZ229" s="180"/>
      <c r="PFH229" s="180"/>
      <c r="PFI229" s="180"/>
      <c r="PFJ229" s="180"/>
      <c r="PFK229" s="180"/>
      <c r="PFL229" s="180"/>
      <c r="PFM229" s="180"/>
      <c r="PFN229" s="180"/>
      <c r="PFO229" s="180"/>
      <c r="PFP229" s="180"/>
      <c r="PFQ229" s="180"/>
      <c r="PFR229" s="180"/>
      <c r="PFS229" s="180"/>
      <c r="PFT229" s="180"/>
      <c r="PFU229" s="180"/>
      <c r="POU229" s="180"/>
      <c r="POV229" s="180"/>
      <c r="PPD229" s="180"/>
      <c r="PPE229" s="180"/>
      <c r="PPF229" s="180"/>
      <c r="PPG229" s="180"/>
      <c r="PPH229" s="180"/>
      <c r="PPI229" s="180"/>
      <c r="PPJ229" s="180"/>
      <c r="PPK229" s="180"/>
      <c r="PPL229" s="180"/>
      <c r="PPM229" s="180"/>
      <c r="PPN229" s="180"/>
      <c r="PPO229" s="180"/>
      <c r="PPP229" s="180"/>
      <c r="PPQ229" s="180"/>
      <c r="PYQ229" s="180"/>
      <c r="PYR229" s="180"/>
      <c r="PYZ229" s="180"/>
      <c r="PZA229" s="180"/>
      <c r="PZB229" s="180"/>
      <c r="PZC229" s="180"/>
      <c r="PZD229" s="180"/>
      <c r="PZE229" s="180"/>
      <c r="PZF229" s="180"/>
      <c r="PZG229" s="180"/>
      <c r="PZH229" s="180"/>
      <c r="PZI229" s="180"/>
      <c r="PZJ229" s="180"/>
      <c r="PZK229" s="180"/>
      <c r="PZL229" s="180"/>
      <c r="PZM229" s="180"/>
      <c r="QIM229" s="180"/>
      <c r="QIN229" s="180"/>
      <c r="QIV229" s="180"/>
      <c r="QIW229" s="180"/>
      <c r="QIX229" s="180"/>
      <c r="QIY229" s="180"/>
      <c r="QIZ229" s="180"/>
      <c r="QJA229" s="180"/>
      <c r="QJB229" s="180"/>
      <c r="QJC229" s="180"/>
      <c r="QJD229" s="180"/>
      <c r="QJE229" s="180"/>
      <c r="QJF229" s="180"/>
      <c r="QJG229" s="180"/>
      <c r="QJH229" s="180"/>
      <c r="QJI229" s="180"/>
      <c r="QSI229" s="180"/>
      <c r="QSJ229" s="180"/>
      <c r="QSR229" s="180"/>
      <c r="QSS229" s="180"/>
      <c r="QST229" s="180"/>
      <c r="QSU229" s="180"/>
      <c r="QSV229" s="180"/>
      <c r="QSW229" s="180"/>
      <c r="QSX229" s="180"/>
      <c r="QSY229" s="180"/>
      <c r="QSZ229" s="180"/>
      <c r="QTA229" s="180"/>
      <c r="QTB229" s="180"/>
      <c r="QTC229" s="180"/>
      <c r="QTD229" s="180"/>
      <c r="QTE229" s="180"/>
      <c r="RCE229" s="180"/>
      <c r="RCF229" s="180"/>
      <c r="RCN229" s="180"/>
      <c r="RCO229" s="180"/>
      <c r="RCP229" s="180"/>
      <c r="RCQ229" s="180"/>
      <c r="RCR229" s="180"/>
      <c r="RCS229" s="180"/>
      <c r="RCT229" s="180"/>
      <c r="RCU229" s="180"/>
      <c r="RCV229" s="180"/>
      <c r="RCW229" s="180"/>
      <c r="RCX229" s="180"/>
      <c r="RCY229" s="180"/>
      <c r="RCZ229" s="180"/>
      <c r="RDA229" s="180"/>
      <c r="RMA229" s="180"/>
      <c r="RMB229" s="180"/>
      <c r="RMJ229" s="180"/>
      <c r="RMK229" s="180"/>
      <c r="RML229" s="180"/>
      <c r="RMM229" s="180"/>
      <c r="RMN229" s="180"/>
      <c r="RMO229" s="180"/>
      <c r="RMP229" s="180"/>
      <c r="RMQ229" s="180"/>
      <c r="RMR229" s="180"/>
      <c r="RMS229" s="180"/>
      <c r="RMT229" s="180"/>
      <c r="RMU229" s="180"/>
      <c r="RMV229" s="180"/>
      <c r="RMW229" s="180"/>
      <c r="RVW229" s="180"/>
      <c r="RVX229" s="180"/>
      <c r="RWF229" s="180"/>
      <c r="RWG229" s="180"/>
      <c r="RWH229" s="180"/>
      <c r="RWI229" s="180"/>
      <c r="RWJ229" s="180"/>
      <c r="RWK229" s="180"/>
      <c r="RWL229" s="180"/>
      <c r="RWM229" s="180"/>
      <c r="RWN229" s="180"/>
      <c r="RWO229" s="180"/>
      <c r="RWP229" s="180"/>
      <c r="RWQ229" s="180"/>
      <c r="RWR229" s="180"/>
      <c r="RWS229" s="180"/>
      <c r="SFS229" s="180"/>
      <c r="SFT229" s="180"/>
      <c r="SGB229" s="180"/>
      <c r="SGC229" s="180"/>
      <c r="SGD229" s="180"/>
      <c r="SGE229" s="180"/>
      <c r="SGF229" s="180"/>
      <c r="SGG229" s="180"/>
      <c r="SGH229" s="180"/>
      <c r="SGI229" s="180"/>
      <c r="SGJ229" s="180"/>
      <c r="SGK229" s="180"/>
      <c r="SGL229" s="180"/>
      <c r="SGM229" s="180"/>
      <c r="SGN229" s="180"/>
      <c r="SGO229" s="180"/>
      <c r="SPO229" s="180"/>
      <c r="SPP229" s="180"/>
      <c r="SPX229" s="180"/>
      <c r="SPY229" s="180"/>
      <c r="SPZ229" s="180"/>
      <c r="SQA229" s="180"/>
      <c r="SQB229" s="180"/>
      <c r="SQC229" s="180"/>
      <c r="SQD229" s="180"/>
      <c r="SQE229" s="180"/>
      <c r="SQF229" s="180"/>
      <c r="SQG229" s="180"/>
      <c r="SQH229" s="180"/>
      <c r="SQI229" s="180"/>
      <c r="SQJ229" s="180"/>
      <c r="SQK229" s="180"/>
      <c r="SZK229" s="180"/>
      <c r="SZL229" s="180"/>
      <c r="SZT229" s="180"/>
      <c r="SZU229" s="180"/>
      <c r="SZV229" s="180"/>
      <c r="SZW229" s="180"/>
      <c r="SZX229" s="180"/>
      <c r="SZY229" s="180"/>
      <c r="SZZ229" s="180"/>
      <c r="TAA229" s="180"/>
      <c r="TAB229" s="180"/>
      <c r="TAC229" s="180"/>
      <c r="TAD229" s="180"/>
      <c r="TAE229" s="180"/>
      <c r="TAF229" s="180"/>
      <c r="TAG229" s="180"/>
      <c r="TJG229" s="180"/>
      <c r="TJH229" s="180"/>
      <c r="TJP229" s="180"/>
      <c r="TJQ229" s="180"/>
      <c r="TJR229" s="180"/>
      <c r="TJS229" s="180"/>
      <c r="TJT229" s="180"/>
      <c r="TJU229" s="180"/>
      <c r="TJV229" s="180"/>
      <c r="TJW229" s="180"/>
      <c r="TJX229" s="180"/>
      <c r="TJY229" s="180"/>
      <c r="TJZ229" s="180"/>
      <c r="TKA229" s="180"/>
      <c r="TKB229" s="180"/>
      <c r="TKC229" s="180"/>
      <c r="TTC229" s="180"/>
      <c r="TTD229" s="180"/>
      <c r="TTL229" s="180"/>
      <c r="TTM229" s="180"/>
      <c r="TTN229" s="180"/>
      <c r="TTO229" s="180"/>
      <c r="TTP229" s="180"/>
      <c r="TTQ229" s="180"/>
      <c r="TTR229" s="180"/>
      <c r="TTS229" s="180"/>
      <c r="TTT229" s="180"/>
      <c r="TTU229" s="180"/>
      <c r="TTV229" s="180"/>
      <c r="TTW229" s="180"/>
      <c r="TTX229" s="180"/>
      <c r="TTY229" s="180"/>
      <c r="UCY229" s="180"/>
      <c r="UCZ229" s="180"/>
      <c r="UDH229" s="180"/>
      <c r="UDI229" s="180"/>
      <c r="UDJ229" s="180"/>
      <c r="UDK229" s="180"/>
      <c r="UDL229" s="180"/>
      <c r="UDM229" s="180"/>
      <c r="UDN229" s="180"/>
      <c r="UDO229" s="180"/>
      <c r="UDP229" s="180"/>
      <c r="UDQ229" s="180"/>
      <c r="UDR229" s="180"/>
      <c r="UDS229" s="180"/>
      <c r="UDT229" s="180"/>
      <c r="UDU229" s="180"/>
      <c r="UMU229" s="180"/>
      <c r="UMV229" s="180"/>
      <c r="UND229" s="180"/>
      <c r="UNE229" s="180"/>
      <c r="UNF229" s="180"/>
      <c r="UNG229" s="180"/>
      <c r="UNH229" s="180"/>
      <c r="UNI229" s="180"/>
      <c r="UNJ229" s="180"/>
      <c r="UNK229" s="180"/>
      <c r="UNL229" s="180"/>
      <c r="UNM229" s="180"/>
      <c r="UNN229" s="180"/>
      <c r="UNO229" s="180"/>
      <c r="UNP229" s="180"/>
      <c r="UNQ229" s="180"/>
      <c r="UWQ229" s="180"/>
      <c r="UWR229" s="180"/>
      <c r="UWZ229" s="180"/>
      <c r="UXA229" s="180"/>
      <c r="UXB229" s="180"/>
      <c r="UXC229" s="180"/>
      <c r="UXD229" s="180"/>
      <c r="UXE229" s="180"/>
      <c r="UXF229" s="180"/>
      <c r="UXG229" s="180"/>
      <c r="UXH229" s="180"/>
      <c r="UXI229" s="180"/>
      <c r="UXJ229" s="180"/>
      <c r="UXK229" s="180"/>
      <c r="UXL229" s="180"/>
      <c r="UXM229" s="180"/>
      <c r="VGM229" s="180"/>
      <c r="VGN229" s="180"/>
      <c r="VGV229" s="180"/>
      <c r="VGW229" s="180"/>
      <c r="VGX229" s="180"/>
      <c r="VGY229" s="180"/>
      <c r="VGZ229" s="180"/>
      <c r="VHA229" s="180"/>
      <c r="VHB229" s="180"/>
      <c r="VHC229" s="180"/>
      <c r="VHD229" s="180"/>
      <c r="VHE229" s="180"/>
      <c r="VHF229" s="180"/>
      <c r="VHG229" s="180"/>
      <c r="VHH229" s="180"/>
      <c r="VHI229" s="180"/>
      <c r="VQI229" s="180"/>
      <c r="VQJ229" s="180"/>
      <c r="VQR229" s="180"/>
      <c r="VQS229" s="180"/>
      <c r="VQT229" s="180"/>
      <c r="VQU229" s="180"/>
      <c r="VQV229" s="180"/>
      <c r="VQW229" s="180"/>
      <c r="VQX229" s="180"/>
      <c r="VQY229" s="180"/>
      <c r="VQZ229" s="180"/>
      <c r="VRA229" s="180"/>
      <c r="VRB229" s="180"/>
      <c r="VRC229" s="180"/>
      <c r="VRD229" s="180"/>
      <c r="VRE229" s="180"/>
      <c r="WAE229" s="180"/>
      <c r="WAF229" s="180"/>
      <c r="WAN229" s="180"/>
      <c r="WAO229" s="180"/>
      <c r="WAP229" s="180"/>
      <c r="WAQ229" s="180"/>
      <c r="WAR229" s="180"/>
      <c r="WAS229" s="180"/>
      <c r="WAT229" s="180"/>
      <c r="WAU229" s="180"/>
      <c r="WAV229" s="180"/>
      <c r="WAW229" s="180"/>
      <c r="WAX229" s="180"/>
      <c r="WAY229" s="180"/>
      <c r="WAZ229" s="180"/>
      <c r="WBA229" s="180"/>
      <c r="WKA229" s="180"/>
      <c r="WKB229" s="180"/>
      <c r="WKJ229" s="180"/>
      <c r="WKK229" s="180"/>
      <c r="WKL229" s="180"/>
      <c r="WKM229" s="180"/>
      <c r="WKN229" s="180"/>
      <c r="WKO229" s="180"/>
      <c r="WKP229" s="180"/>
      <c r="WKQ229" s="180"/>
      <c r="WKR229" s="180"/>
      <c r="WKS229" s="180"/>
      <c r="WKT229" s="180"/>
      <c r="WKU229" s="180"/>
      <c r="WKV229" s="180"/>
      <c r="WKW229" s="180"/>
      <c r="WTW229" s="180"/>
      <c r="WTX229" s="180"/>
      <c r="WUF229" s="180"/>
      <c r="WUG229" s="180"/>
      <c r="WUH229" s="180"/>
      <c r="WUI229" s="180"/>
      <c r="WUJ229" s="180"/>
      <c r="WUK229" s="180"/>
      <c r="WUL229" s="180"/>
      <c r="WUM229" s="180"/>
      <c r="WUN229" s="180"/>
      <c r="WUO229" s="180"/>
      <c r="WUP229" s="180"/>
      <c r="WUQ229" s="180"/>
      <c r="WUR229" s="180"/>
      <c r="WUS229" s="180"/>
    </row>
    <row r="230" spans="1:1009 1243:2033 2267:3057 3291:4081 4315:5105 5339:6129 6363:7153 7387:8177 8411:9201 9435:10225 10459:11249 11483:12273 12507:13297 13531:14321 14555:15345 15579:16113" hidden="1" outlineLevel="1" x14ac:dyDescent="0.25">
      <c r="A230" s="78"/>
      <c r="B230" s="239" t="s">
        <v>216</v>
      </c>
      <c r="C230" s="72"/>
      <c r="D230" s="102">
        <v>614.75099999999998</v>
      </c>
      <c r="E230" s="73">
        <v>614.75099999999998</v>
      </c>
      <c r="F230" s="73">
        <v>0</v>
      </c>
      <c r="G230" s="231">
        <v>0</v>
      </c>
      <c r="H230" s="129">
        <v>0</v>
      </c>
      <c r="I230" s="153">
        <f t="shared" ref="I230:I255" si="18">SUM(J230:M230)</f>
        <v>0</v>
      </c>
      <c r="J230" s="149"/>
      <c r="K230" s="149"/>
      <c r="L230" s="149"/>
      <c r="M230" s="149"/>
      <c r="N230" s="72"/>
      <c r="HK230" s="180"/>
      <c r="HL230" s="180"/>
      <c r="HT230" s="180"/>
      <c r="HU230" s="180"/>
      <c r="HV230" s="180"/>
      <c r="HW230" s="180"/>
      <c r="HX230" s="180"/>
      <c r="HY230" s="180"/>
      <c r="HZ230" s="180"/>
      <c r="IA230" s="180"/>
      <c r="IB230" s="180"/>
      <c r="IC230" s="180"/>
      <c r="ID230" s="180"/>
      <c r="IE230" s="180"/>
      <c r="IF230" s="180"/>
      <c r="IG230" s="180"/>
      <c r="RG230" s="180"/>
      <c r="RH230" s="180"/>
      <c r="RP230" s="180"/>
      <c r="RQ230" s="180"/>
      <c r="RR230" s="180"/>
      <c r="RS230" s="180"/>
      <c r="RT230" s="180"/>
      <c r="RU230" s="180"/>
      <c r="RV230" s="180"/>
      <c r="RW230" s="180"/>
      <c r="RX230" s="180"/>
      <c r="RY230" s="180"/>
      <c r="RZ230" s="180"/>
      <c r="SA230" s="180"/>
      <c r="SB230" s="180"/>
      <c r="SC230" s="180"/>
      <c r="ABC230" s="180"/>
      <c r="ABD230" s="180"/>
      <c r="ABL230" s="180"/>
      <c r="ABM230" s="180"/>
      <c r="ABN230" s="180"/>
      <c r="ABO230" s="180"/>
      <c r="ABP230" s="180"/>
      <c r="ABQ230" s="180"/>
      <c r="ABR230" s="180"/>
      <c r="ABS230" s="180"/>
      <c r="ABT230" s="180"/>
      <c r="ABU230" s="180"/>
      <c r="ABV230" s="180"/>
      <c r="ABW230" s="180"/>
      <c r="ABX230" s="180"/>
      <c r="ABY230" s="180"/>
      <c r="AKY230" s="180"/>
      <c r="AKZ230" s="180"/>
      <c r="ALH230" s="180"/>
      <c r="ALI230" s="180"/>
      <c r="ALJ230" s="180"/>
      <c r="ALK230" s="180"/>
      <c r="ALL230" s="180"/>
      <c r="ALM230" s="180"/>
      <c r="ALN230" s="180"/>
      <c r="ALO230" s="180"/>
      <c r="ALP230" s="180"/>
      <c r="ALQ230" s="180"/>
      <c r="ALR230" s="180"/>
      <c r="ALS230" s="180"/>
      <c r="ALT230" s="180"/>
      <c r="ALU230" s="180"/>
      <c r="AUU230" s="180"/>
      <c r="AUV230" s="180"/>
      <c r="AVD230" s="180"/>
      <c r="AVE230" s="180"/>
      <c r="AVF230" s="180"/>
      <c r="AVG230" s="180"/>
      <c r="AVH230" s="180"/>
      <c r="AVI230" s="180"/>
      <c r="AVJ230" s="180"/>
      <c r="AVK230" s="180"/>
      <c r="AVL230" s="180"/>
      <c r="AVM230" s="180"/>
      <c r="AVN230" s="180"/>
      <c r="AVO230" s="180"/>
      <c r="AVP230" s="180"/>
      <c r="AVQ230" s="180"/>
      <c r="BEQ230" s="180"/>
      <c r="BER230" s="180"/>
      <c r="BEZ230" s="180"/>
      <c r="BFA230" s="180"/>
      <c r="BFB230" s="180"/>
      <c r="BFC230" s="180"/>
      <c r="BFD230" s="180"/>
      <c r="BFE230" s="180"/>
      <c r="BFF230" s="180"/>
      <c r="BFG230" s="180"/>
      <c r="BFH230" s="180"/>
      <c r="BFI230" s="180"/>
      <c r="BFJ230" s="180"/>
      <c r="BFK230" s="180"/>
      <c r="BFL230" s="180"/>
      <c r="BFM230" s="180"/>
      <c r="BOM230" s="180"/>
      <c r="BON230" s="180"/>
      <c r="BOV230" s="180"/>
      <c r="BOW230" s="180"/>
      <c r="BOX230" s="180"/>
      <c r="BOY230" s="180"/>
      <c r="BOZ230" s="180"/>
      <c r="BPA230" s="180"/>
      <c r="BPB230" s="180"/>
      <c r="BPC230" s="180"/>
      <c r="BPD230" s="180"/>
      <c r="BPE230" s="180"/>
      <c r="BPF230" s="180"/>
      <c r="BPG230" s="180"/>
      <c r="BPH230" s="180"/>
      <c r="BPI230" s="180"/>
      <c r="BYI230" s="180"/>
      <c r="BYJ230" s="180"/>
      <c r="BYR230" s="180"/>
      <c r="BYS230" s="180"/>
      <c r="BYT230" s="180"/>
      <c r="BYU230" s="180"/>
      <c r="BYV230" s="180"/>
      <c r="BYW230" s="180"/>
      <c r="BYX230" s="180"/>
      <c r="BYY230" s="180"/>
      <c r="BYZ230" s="180"/>
      <c r="BZA230" s="180"/>
      <c r="BZB230" s="180"/>
      <c r="BZC230" s="180"/>
      <c r="BZD230" s="180"/>
      <c r="BZE230" s="180"/>
      <c r="CIE230" s="180"/>
      <c r="CIF230" s="180"/>
      <c r="CIN230" s="180"/>
      <c r="CIO230" s="180"/>
      <c r="CIP230" s="180"/>
      <c r="CIQ230" s="180"/>
      <c r="CIR230" s="180"/>
      <c r="CIS230" s="180"/>
      <c r="CIT230" s="180"/>
      <c r="CIU230" s="180"/>
      <c r="CIV230" s="180"/>
      <c r="CIW230" s="180"/>
      <c r="CIX230" s="180"/>
      <c r="CIY230" s="180"/>
      <c r="CIZ230" s="180"/>
      <c r="CJA230" s="180"/>
      <c r="CSA230" s="180"/>
      <c r="CSB230" s="180"/>
      <c r="CSJ230" s="180"/>
      <c r="CSK230" s="180"/>
      <c r="CSL230" s="180"/>
      <c r="CSM230" s="180"/>
      <c r="CSN230" s="180"/>
      <c r="CSO230" s="180"/>
      <c r="CSP230" s="180"/>
      <c r="CSQ230" s="180"/>
      <c r="CSR230" s="180"/>
      <c r="CSS230" s="180"/>
      <c r="CST230" s="180"/>
      <c r="CSU230" s="180"/>
      <c r="CSV230" s="180"/>
      <c r="CSW230" s="180"/>
      <c r="DBW230" s="180"/>
      <c r="DBX230" s="180"/>
      <c r="DCF230" s="180"/>
      <c r="DCG230" s="180"/>
      <c r="DCH230" s="180"/>
      <c r="DCI230" s="180"/>
      <c r="DCJ230" s="180"/>
      <c r="DCK230" s="180"/>
      <c r="DCL230" s="180"/>
      <c r="DCM230" s="180"/>
      <c r="DCN230" s="180"/>
      <c r="DCO230" s="180"/>
      <c r="DCP230" s="180"/>
      <c r="DCQ230" s="180"/>
      <c r="DCR230" s="180"/>
      <c r="DCS230" s="180"/>
      <c r="DLS230" s="180"/>
      <c r="DLT230" s="180"/>
      <c r="DMB230" s="180"/>
      <c r="DMC230" s="180"/>
      <c r="DMD230" s="180"/>
      <c r="DME230" s="180"/>
      <c r="DMF230" s="180"/>
      <c r="DMG230" s="180"/>
      <c r="DMH230" s="180"/>
      <c r="DMI230" s="180"/>
      <c r="DMJ230" s="180"/>
      <c r="DMK230" s="180"/>
      <c r="DML230" s="180"/>
      <c r="DMM230" s="180"/>
      <c r="DMN230" s="180"/>
      <c r="DMO230" s="180"/>
      <c r="DVO230" s="180"/>
      <c r="DVP230" s="180"/>
      <c r="DVX230" s="180"/>
      <c r="DVY230" s="180"/>
      <c r="DVZ230" s="180"/>
      <c r="DWA230" s="180"/>
      <c r="DWB230" s="180"/>
      <c r="DWC230" s="180"/>
      <c r="DWD230" s="180"/>
      <c r="DWE230" s="180"/>
      <c r="DWF230" s="180"/>
      <c r="DWG230" s="180"/>
      <c r="DWH230" s="180"/>
      <c r="DWI230" s="180"/>
      <c r="DWJ230" s="180"/>
      <c r="DWK230" s="180"/>
      <c r="EFK230" s="180"/>
      <c r="EFL230" s="180"/>
      <c r="EFT230" s="180"/>
      <c r="EFU230" s="180"/>
      <c r="EFV230" s="180"/>
      <c r="EFW230" s="180"/>
      <c r="EFX230" s="180"/>
      <c r="EFY230" s="180"/>
      <c r="EFZ230" s="180"/>
      <c r="EGA230" s="180"/>
      <c r="EGB230" s="180"/>
      <c r="EGC230" s="180"/>
      <c r="EGD230" s="180"/>
      <c r="EGE230" s="180"/>
      <c r="EGF230" s="180"/>
      <c r="EGG230" s="180"/>
      <c r="EPG230" s="180"/>
      <c r="EPH230" s="180"/>
      <c r="EPP230" s="180"/>
      <c r="EPQ230" s="180"/>
      <c r="EPR230" s="180"/>
      <c r="EPS230" s="180"/>
      <c r="EPT230" s="180"/>
      <c r="EPU230" s="180"/>
      <c r="EPV230" s="180"/>
      <c r="EPW230" s="180"/>
      <c r="EPX230" s="180"/>
      <c r="EPY230" s="180"/>
      <c r="EPZ230" s="180"/>
      <c r="EQA230" s="180"/>
      <c r="EQB230" s="180"/>
      <c r="EQC230" s="180"/>
      <c r="EZC230" s="180"/>
      <c r="EZD230" s="180"/>
      <c r="EZL230" s="180"/>
      <c r="EZM230" s="180"/>
      <c r="EZN230" s="180"/>
      <c r="EZO230" s="180"/>
      <c r="EZP230" s="180"/>
      <c r="EZQ230" s="180"/>
      <c r="EZR230" s="180"/>
      <c r="EZS230" s="180"/>
      <c r="EZT230" s="180"/>
      <c r="EZU230" s="180"/>
      <c r="EZV230" s="180"/>
      <c r="EZW230" s="180"/>
      <c r="EZX230" s="180"/>
      <c r="EZY230" s="180"/>
      <c r="FIY230" s="180"/>
      <c r="FIZ230" s="180"/>
      <c r="FJH230" s="180"/>
      <c r="FJI230" s="180"/>
      <c r="FJJ230" s="180"/>
      <c r="FJK230" s="180"/>
      <c r="FJL230" s="180"/>
      <c r="FJM230" s="180"/>
      <c r="FJN230" s="180"/>
      <c r="FJO230" s="180"/>
      <c r="FJP230" s="180"/>
      <c r="FJQ230" s="180"/>
      <c r="FJR230" s="180"/>
      <c r="FJS230" s="180"/>
      <c r="FJT230" s="180"/>
      <c r="FJU230" s="180"/>
      <c r="FSU230" s="180"/>
      <c r="FSV230" s="180"/>
      <c r="FTD230" s="180"/>
      <c r="FTE230" s="180"/>
      <c r="FTF230" s="180"/>
      <c r="FTG230" s="180"/>
      <c r="FTH230" s="180"/>
      <c r="FTI230" s="180"/>
      <c r="FTJ230" s="180"/>
      <c r="FTK230" s="180"/>
      <c r="FTL230" s="180"/>
      <c r="FTM230" s="180"/>
      <c r="FTN230" s="180"/>
      <c r="FTO230" s="180"/>
      <c r="FTP230" s="180"/>
      <c r="FTQ230" s="180"/>
      <c r="GCQ230" s="180"/>
      <c r="GCR230" s="180"/>
      <c r="GCZ230" s="180"/>
      <c r="GDA230" s="180"/>
      <c r="GDB230" s="180"/>
      <c r="GDC230" s="180"/>
      <c r="GDD230" s="180"/>
      <c r="GDE230" s="180"/>
      <c r="GDF230" s="180"/>
      <c r="GDG230" s="180"/>
      <c r="GDH230" s="180"/>
      <c r="GDI230" s="180"/>
      <c r="GDJ230" s="180"/>
      <c r="GDK230" s="180"/>
      <c r="GDL230" s="180"/>
      <c r="GDM230" s="180"/>
      <c r="GMM230" s="180"/>
      <c r="GMN230" s="180"/>
      <c r="GMV230" s="180"/>
      <c r="GMW230" s="180"/>
      <c r="GMX230" s="180"/>
      <c r="GMY230" s="180"/>
      <c r="GMZ230" s="180"/>
      <c r="GNA230" s="180"/>
      <c r="GNB230" s="180"/>
      <c r="GNC230" s="180"/>
      <c r="GND230" s="180"/>
      <c r="GNE230" s="180"/>
      <c r="GNF230" s="180"/>
      <c r="GNG230" s="180"/>
      <c r="GNH230" s="180"/>
      <c r="GNI230" s="180"/>
      <c r="GWI230" s="180"/>
      <c r="GWJ230" s="180"/>
      <c r="GWR230" s="180"/>
      <c r="GWS230" s="180"/>
      <c r="GWT230" s="180"/>
      <c r="GWU230" s="180"/>
      <c r="GWV230" s="180"/>
      <c r="GWW230" s="180"/>
      <c r="GWX230" s="180"/>
      <c r="GWY230" s="180"/>
      <c r="GWZ230" s="180"/>
      <c r="GXA230" s="180"/>
      <c r="GXB230" s="180"/>
      <c r="GXC230" s="180"/>
      <c r="GXD230" s="180"/>
      <c r="GXE230" s="180"/>
      <c r="HGE230" s="180"/>
      <c r="HGF230" s="180"/>
      <c r="HGN230" s="180"/>
      <c r="HGO230" s="180"/>
      <c r="HGP230" s="180"/>
      <c r="HGQ230" s="180"/>
      <c r="HGR230" s="180"/>
      <c r="HGS230" s="180"/>
      <c r="HGT230" s="180"/>
      <c r="HGU230" s="180"/>
      <c r="HGV230" s="180"/>
      <c r="HGW230" s="180"/>
      <c r="HGX230" s="180"/>
      <c r="HGY230" s="180"/>
      <c r="HGZ230" s="180"/>
      <c r="HHA230" s="180"/>
      <c r="HQA230" s="180"/>
      <c r="HQB230" s="180"/>
      <c r="HQJ230" s="180"/>
      <c r="HQK230" s="180"/>
      <c r="HQL230" s="180"/>
      <c r="HQM230" s="180"/>
      <c r="HQN230" s="180"/>
      <c r="HQO230" s="180"/>
      <c r="HQP230" s="180"/>
      <c r="HQQ230" s="180"/>
      <c r="HQR230" s="180"/>
      <c r="HQS230" s="180"/>
      <c r="HQT230" s="180"/>
      <c r="HQU230" s="180"/>
      <c r="HQV230" s="180"/>
      <c r="HQW230" s="180"/>
      <c r="HZW230" s="180"/>
      <c r="HZX230" s="180"/>
      <c r="IAF230" s="180"/>
      <c r="IAG230" s="180"/>
      <c r="IAH230" s="180"/>
      <c r="IAI230" s="180"/>
      <c r="IAJ230" s="180"/>
      <c r="IAK230" s="180"/>
      <c r="IAL230" s="180"/>
      <c r="IAM230" s="180"/>
      <c r="IAN230" s="180"/>
      <c r="IAO230" s="180"/>
      <c r="IAP230" s="180"/>
      <c r="IAQ230" s="180"/>
      <c r="IAR230" s="180"/>
      <c r="IAS230" s="180"/>
      <c r="IJS230" s="180"/>
      <c r="IJT230" s="180"/>
      <c r="IKB230" s="180"/>
      <c r="IKC230" s="180"/>
      <c r="IKD230" s="180"/>
      <c r="IKE230" s="180"/>
      <c r="IKF230" s="180"/>
      <c r="IKG230" s="180"/>
      <c r="IKH230" s="180"/>
      <c r="IKI230" s="180"/>
      <c r="IKJ230" s="180"/>
      <c r="IKK230" s="180"/>
      <c r="IKL230" s="180"/>
      <c r="IKM230" s="180"/>
      <c r="IKN230" s="180"/>
      <c r="IKO230" s="180"/>
      <c r="ITO230" s="180"/>
      <c r="ITP230" s="180"/>
      <c r="ITX230" s="180"/>
      <c r="ITY230" s="180"/>
      <c r="ITZ230" s="180"/>
      <c r="IUA230" s="180"/>
      <c r="IUB230" s="180"/>
      <c r="IUC230" s="180"/>
      <c r="IUD230" s="180"/>
      <c r="IUE230" s="180"/>
      <c r="IUF230" s="180"/>
      <c r="IUG230" s="180"/>
      <c r="IUH230" s="180"/>
      <c r="IUI230" s="180"/>
      <c r="IUJ230" s="180"/>
      <c r="IUK230" s="180"/>
      <c r="JDK230" s="180"/>
      <c r="JDL230" s="180"/>
      <c r="JDT230" s="180"/>
      <c r="JDU230" s="180"/>
      <c r="JDV230" s="180"/>
      <c r="JDW230" s="180"/>
      <c r="JDX230" s="180"/>
      <c r="JDY230" s="180"/>
      <c r="JDZ230" s="180"/>
      <c r="JEA230" s="180"/>
      <c r="JEB230" s="180"/>
      <c r="JEC230" s="180"/>
      <c r="JED230" s="180"/>
      <c r="JEE230" s="180"/>
      <c r="JEF230" s="180"/>
      <c r="JEG230" s="180"/>
      <c r="JNG230" s="180"/>
      <c r="JNH230" s="180"/>
      <c r="JNP230" s="180"/>
      <c r="JNQ230" s="180"/>
      <c r="JNR230" s="180"/>
      <c r="JNS230" s="180"/>
      <c r="JNT230" s="180"/>
      <c r="JNU230" s="180"/>
      <c r="JNV230" s="180"/>
      <c r="JNW230" s="180"/>
      <c r="JNX230" s="180"/>
      <c r="JNY230" s="180"/>
      <c r="JNZ230" s="180"/>
      <c r="JOA230" s="180"/>
      <c r="JOB230" s="180"/>
      <c r="JOC230" s="180"/>
      <c r="JXC230" s="180"/>
      <c r="JXD230" s="180"/>
      <c r="JXL230" s="180"/>
      <c r="JXM230" s="180"/>
      <c r="JXN230" s="180"/>
      <c r="JXO230" s="180"/>
      <c r="JXP230" s="180"/>
      <c r="JXQ230" s="180"/>
      <c r="JXR230" s="180"/>
      <c r="JXS230" s="180"/>
      <c r="JXT230" s="180"/>
      <c r="JXU230" s="180"/>
      <c r="JXV230" s="180"/>
      <c r="JXW230" s="180"/>
      <c r="JXX230" s="180"/>
      <c r="JXY230" s="180"/>
      <c r="KGY230" s="180"/>
      <c r="KGZ230" s="180"/>
      <c r="KHH230" s="180"/>
      <c r="KHI230" s="180"/>
      <c r="KHJ230" s="180"/>
      <c r="KHK230" s="180"/>
      <c r="KHL230" s="180"/>
      <c r="KHM230" s="180"/>
      <c r="KHN230" s="180"/>
      <c r="KHO230" s="180"/>
      <c r="KHP230" s="180"/>
      <c r="KHQ230" s="180"/>
      <c r="KHR230" s="180"/>
      <c r="KHS230" s="180"/>
      <c r="KHT230" s="180"/>
      <c r="KHU230" s="180"/>
      <c r="KQU230" s="180"/>
      <c r="KQV230" s="180"/>
      <c r="KRD230" s="180"/>
      <c r="KRE230" s="180"/>
      <c r="KRF230" s="180"/>
      <c r="KRG230" s="180"/>
      <c r="KRH230" s="180"/>
      <c r="KRI230" s="180"/>
      <c r="KRJ230" s="180"/>
      <c r="KRK230" s="180"/>
      <c r="KRL230" s="180"/>
      <c r="KRM230" s="180"/>
      <c r="KRN230" s="180"/>
      <c r="KRO230" s="180"/>
      <c r="KRP230" s="180"/>
      <c r="KRQ230" s="180"/>
      <c r="LAQ230" s="180"/>
      <c r="LAR230" s="180"/>
      <c r="LAZ230" s="180"/>
      <c r="LBA230" s="180"/>
      <c r="LBB230" s="180"/>
      <c r="LBC230" s="180"/>
      <c r="LBD230" s="180"/>
      <c r="LBE230" s="180"/>
      <c r="LBF230" s="180"/>
      <c r="LBG230" s="180"/>
      <c r="LBH230" s="180"/>
      <c r="LBI230" s="180"/>
      <c r="LBJ230" s="180"/>
      <c r="LBK230" s="180"/>
      <c r="LBL230" s="180"/>
      <c r="LBM230" s="180"/>
      <c r="LKM230" s="180"/>
      <c r="LKN230" s="180"/>
      <c r="LKV230" s="180"/>
      <c r="LKW230" s="180"/>
      <c r="LKX230" s="180"/>
      <c r="LKY230" s="180"/>
      <c r="LKZ230" s="180"/>
      <c r="LLA230" s="180"/>
      <c r="LLB230" s="180"/>
      <c r="LLC230" s="180"/>
      <c r="LLD230" s="180"/>
      <c r="LLE230" s="180"/>
      <c r="LLF230" s="180"/>
      <c r="LLG230" s="180"/>
      <c r="LLH230" s="180"/>
      <c r="LLI230" s="180"/>
      <c r="LUI230" s="180"/>
      <c r="LUJ230" s="180"/>
      <c r="LUR230" s="180"/>
      <c r="LUS230" s="180"/>
      <c r="LUT230" s="180"/>
      <c r="LUU230" s="180"/>
      <c r="LUV230" s="180"/>
      <c r="LUW230" s="180"/>
      <c r="LUX230" s="180"/>
      <c r="LUY230" s="180"/>
      <c r="LUZ230" s="180"/>
      <c r="LVA230" s="180"/>
      <c r="LVB230" s="180"/>
      <c r="LVC230" s="180"/>
      <c r="LVD230" s="180"/>
      <c r="LVE230" s="180"/>
      <c r="MEE230" s="180"/>
      <c r="MEF230" s="180"/>
      <c r="MEN230" s="180"/>
      <c r="MEO230" s="180"/>
      <c r="MEP230" s="180"/>
      <c r="MEQ230" s="180"/>
      <c r="MER230" s="180"/>
      <c r="MES230" s="180"/>
      <c r="MET230" s="180"/>
      <c r="MEU230" s="180"/>
      <c r="MEV230" s="180"/>
      <c r="MEW230" s="180"/>
      <c r="MEX230" s="180"/>
      <c r="MEY230" s="180"/>
      <c r="MEZ230" s="180"/>
      <c r="MFA230" s="180"/>
      <c r="MOA230" s="180"/>
      <c r="MOB230" s="180"/>
      <c r="MOJ230" s="180"/>
      <c r="MOK230" s="180"/>
      <c r="MOL230" s="180"/>
      <c r="MOM230" s="180"/>
      <c r="MON230" s="180"/>
      <c r="MOO230" s="180"/>
      <c r="MOP230" s="180"/>
      <c r="MOQ230" s="180"/>
      <c r="MOR230" s="180"/>
      <c r="MOS230" s="180"/>
      <c r="MOT230" s="180"/>
      <c r="MOU230" s="180"/>
      <c r="MOV230" s="180"/>
      <c r="MOW230" s="180"/>
      <c r="MXW230" s="180"/>
      <c r="MXX230" s="180"/>
      <c r="MYF230" s="180"/>
      <c r="MYG230" s="180"/>
      <c r="MYH230" s="180"/>
      <c r="MYI230" s="180"/>
      <c r="MYJ230" s="180"/>
      <c r="MYK230" s="180"/>
      <c r="MYL230" s="180"/>
      <c r="MYM230" s="180"/>
      <c r="MYN230" s="180"/>
      <c r="MYO230" s="180"/>
      <c r="MYP230" s="180"/>
      <c r="MYQ230" s="180"/>
      <c r="MYR230" s="180"/>
      <c r="MYS230" s="180"/>
      <c r="NHS230" s="180"/>
      <c r="NHT230" s="180"/>
      <c r="NIB230" s="180"/>
      <c r="NIC230" s="180"/>
      <c r="NID230" s="180"/>
      <c r="NIE230" s="180"/>
      <c r="NIF230" s="180"/>
      <c r="NIG230" s="180"/>
      <c r="NIH230" s="180"/>
      <c r="NII230" s="180"/>
      <c r="NIJ230" s="180"/>
      <c r="NIK230" s="180"/>
      <c r="NIL230" s="180"/>
      <c r="NIM230" s="180"/>
      <c r="NIN230" s="180"/>
      <c r="NIO230" s="180"/>
      <c r="NRO230" s="180"/>
      <c r="NRP230" s="180"/>
      <c r="NRX230" s="180"/>
      <c r="NRY230" s="180"/>
      <c r="NRZ230" s="180"/>
      <c r="NSA230" s="180"/>
      <c r="NSB230" s="180"/>
      <c r="NSC230" s="180"/>
      <c r="NSD230" s="180"/>
      <c r="NSE230" s="180"/>
      <c r="NSF230" s="180"/>
      <c r="NSG230" s="180"/>
      <c r="NSH230" s="180"/>
      <c r="NSI230" s="180"/>
      <c r="NSJ230" s="180"/>
      <c r="NSK230" s="180"/>
      <c r="OBK230" s="180"/>
      <c r="OBL230" s="180"/>
      <c r="OBT230" s="180"/>
      <c r="OBU230" s="180"/>
      <c r="OBV230" s="180"/>
      <c r="OBW230" s="180"/>
      <c r="OBX230" s="180"/>
      <c r="OBY230" s="180"/>
      <c r="OBZ230" s="180"/>
      <c r="OCA230" s="180"/>
      <c r="OCB230" s="180"/>
      <c r="OCC230" s="180"/>
      <c r="OCD230" s="180"/>
      <c r="OCE230" s="180"/>
      <c r="OCF230" s="180"/>
      <c r="OCG230" s="180"/>
      <c r="OLG230" s="180"/>
      <c r="OLH230" s="180"/>
      <c r="OLP230" s="180"/>
      <c r="OLQ230" s="180"/>
      <c r="OLR230" s="180"/>
      <c r="OLS230" s="180"/>
      <c r="OLT230" s="180"/>
      <c r="OLU230" s="180"/>
      <c r="OLV230" s="180"/>
      <c r="OLW230" s="180"/>
      <c r="OLX230" s="180"/>
      <c r="OLY230" s="180"/>
      <c r="OLZ230" s="180"/>
      <c r="OMA230" s="180"/>
      <c r="OMB230" s="180"/>
      <c r="OMC230" s="180"/>
      <c r="OVC230" s="180"/>
      <c r="OVD230" s="180"/>
      <c r="OVL230" s="180"/>
      <c r="OVM230" s="180"/>
      <c r="OVN230" s="180"/>
      <c r="OVO230" s="180"/>
      <c r="OVP230" s="180"/>
      <c r="OVQ230" s="180"/>
      <c r="OVR230" s="180"/>
      <c r="OVS230" s="180"/>
      <c r="OVT230" s="180"/>
      <c r="OVU230" s="180"/>
      <c r="OVV230" s="180"/>
      <c r="OVW230" s="180"/>
      <c r="OVX230" s="180"/>
      <c r="OVY230" s="180"/>
      <c r="PEY230" s="180"/>
      <c r="PEZ230" s="180"/>
      <c r="PFH230" s="180"/>
      <c r="PFI230" s="180"/>
      <c r="PFJ230" s="180"/>
      <c r="PFK230" s="180"/>
      <c r="PFL230" s="180"/>
      <c r="PFM230" s="180"/>
      <c r="PFN230" s="180"/>
      <c r="PFO230" s="180"/>
      <c r="PFP230" s="180"/>
      <c r="PFQ230" s="180"/>
      <c r="PFR230" s="180"/>
      <c r="PFS230" s="180"/>
      <c r="PFT230" s="180"/>
      <c r="PFU230" s="180"/>
      <c r="POU230" s="180"/>
      <c r="POV230" s="180"/>
      <c r="PPD230" s="180"/>
      <c r="PPE230" s="180"/>
      <c r="PPF230" s="180"/>
      <c r="PPG230" s="180"/>
      <c r="PPH230" s="180"/>
      <c r="PPI230" s="180"/>
      <c r="PPJ230" s="180"/>
      <c r="PPK230" s="180"/>
      <c r="PPL230" s="180"/>
      <c r="PPM230" s="180"/>
      <c r="PPN230" s="180"/>
      <c r="PPO230" s="180"/>
      <c r="PPP230" s="180"/>
      <c r="PPQ230" s="180"/>
      <c r="PYQ230" s="180"/>
      <c r="PYR230" s="180"/>
      <c r="PYZ230" s="180"/>
      <c r="PZA230" s="180"/>
      <c r="PZB230" s="180"/>
      <c r="PZC230" s="180"/>
      <c r="PZD230" s="180"/>
      <c r="PZE230" s="180"/>
      <c r="PZF230" s="180"/>
      <c r="PZG230" s="180"/>
      <c r="PZH230" s="180"/>
      <c r="PZI230" s="180"/>
      <c r="PZJ230" s="180"/>
      <c r="PZK230" s="180"/>
      <c r="PZL230" s="180"/>
      <c r="PZM230" s="180"/>
      <c r="QIM230" s="180"/>
      <c r="QIN230" s="180"/>
      <c r="QIV230" s="180"/>
      <c r="QIW230" s="180"/>
      <c r="QIX230" s="180"/>
      <c r="QIY230" s="180"/>
      <c r="QIZ230" s="180"/>
      <c r="QJA230" s="180"/>
      <c r="QJB230" s="180"/>
      <c r="QJC230" s="180"/>
      <c r="QJD230" s="180"/>
      <c r="QJE230" s="180"/>
      <c r="QJF230" s="180"/>
      <c r="QJG230" s="180"/>
      <c r="QJH230" s="180"/>
      <c r="QJI230" s="180"/>
      <c r="QSI230" s="180"/>
      <c r="QSJ230" s="180"/>
      <c r="QSR230" s="180"/>
      <c r="QSS230" s="180"/>
      <c r="QST230" s="180"/>
      <c r="QSU230" s="180"/>
      <c r="QSV230" s="180"/>
      <c r="QSW230" s="180"/>
      <c r="QSX230" s="180"/>
      <c r="QSY230" s="180"/>
      <c r="QSZ230" s="180"/>
      <c r="QTA230" s="180"/>
      <c r="QTB230" s="180"/>
      <c r="QTC230" s="180"/>
      <c r="QTD230" s="180"/>
      <c r="QTE230" s="180"/>
      <c r="RCE230" s="180"/>
      <c r="RCF230" s="180"/>
      <c r="RCN230" s="180"/>
      <c r="RCO230" s="180"/>
      <c r="RCP230" s="180"/>
      <c r="RCQ230" s="180"/>
      <c r="RCR230" s="180"/>
      <c r="RCS230" s="180"/>
      <c r="RCT230" s="180"/>
      <c r="RCU230" s="180"/>
      <c r="RCV230" s="180"/>
      <c r="RCW230" s="180"/>
      <c r="RCX230" s="180"/>
      <c r="RCY230" s="180"/>
      <c r="RCZ230" s="180"/>
      <c r="RDA230" s="180"/>
      <c r="RMA230" s="180"/>
      <c r="RMB230" s="180"/>
      <c r="RMJ230" s="180"/>
      <c r="RMK230" s="180"/>
      <c r="RML230" s="180"/>
      <c r="RMM230" s="180"/>
      <c r="RMN230" s="180"/>
      <c r="RMO230" s="180"/>
      <c r="RMP230" s="180"/>
      <c r="RMQ230" s="180"/>
      <c r="RMR230" s="180"/>
      <c r="RMS230" s="180"/>
      <c r="RMT230" s="180"/>
      <c r="RMU230" s="180"/>
      <c r="RMV230" s="180"/>
      <c r="RMW230" s="180"/>
      <c r="RVW230" s="180"/>
      <c r="RVX230" s="180"/>
      <c r="RWF230" s="180"/>
      <c r="RWG230" s="180"/>
      <c r="RWH230" s="180"/>
      <c r="RWI230" s="180"/>
      <c r="RWJ230" s="180"/>
      <c r="RWK230" s="180"/>
      <c r="RWL230" s="180"/>
      <c r="RWM230" s="180"/>
      <c r="RWN230" s="180"/>
      <c r="RWO230" s="180"/>
      <c r="RWP230" s="180"/>
      <c r="RWQ230" s="180"/>
      <c r="RWR230" s="180"/>
      <c r="RWS230" s="180"/>
      <c r="SFS230" s="180"/>
      <c r="SFT230" s="180"/>
      <c r="SGB230" s="180"/>
      <c r="SGC230" s="180"/>
      <c r="SGD230" s="180"/>
      <c r="SGE230" s="180"/>
      <c r="SGF230" s="180"/>
      <c r="SGG230" s="180"/>
      <c r="SGH230" s="180"/>
      <c r="SGI230" s="180"/>
      <c r="SGJ230" s="180"/>
      <c r="SGK230" s="180"/>
      <c r="SGL230" s="180"/>
      <c r="SGM230" s="180"/>
      <c r="SGN230" s="180"/>
      <c r="SGO230" s="180"/>
      <c r="SPO230" s="180"/>
      <c r="SPP230" s="180"/>
      <c r="SPX230" s="180"/>
      <c r="SPY230" s="180"/>
      <c r="SPZ230" s="180"/>
      <c r="SQA230" s="180"/>
      <c r="SQB230" s="180"/>
      <c r="SQC230" s="180"/>
      <c r="SQD230" s="180"/>
      <c r="SQE230" s="180"/>
      <c r="SQF230" s="180"/>
      <c r="SQG230" s="180"/>
      <c r="SQH230" s="180"/>
      <c r="SQI230" s="180"/>
      <c r="SQJ230" s="180"/>
      <c r="SQK230" s="180"/>
      <c r="SZK230" s="180"/>
      <c r="SZL230" s="180"/>
      <c r="SZT230" s="180"/>
      <c r="SZU230" s="180"/>
      <c r="SZV230" s="180"/>
      <c r="SZW230" s="180"/>
      <c r="SZX230" s="180"/>
      <c r="SZY230" s="180"/>
      <c r="SZZ230" s="180"/>
      <c r="TAA230" s="180"/>
      <c r="TAB230" s="180"/>
      <c r="TAC230" s="180"/>
      <c r="TAD230" s="180"/>
      <c r="TAE230" s="180"/>
      <c r="TAF230" s="180"/>
      <c r="TAG230" s="180"/>
      <c r="TJG230" s="180"/>
      <c r="TJH230" s="180"/>
      <c r="TJP230" s="180"/>
      <c r="TJQ230" s="180"/>
      <c r="TJR230" s="180"/>
      <c r="TJS230" s="180"/>
      <c r="TJT230" s="180"/>
      <c r="TJU230" s="180"/>
      <c r="TJV230" s="180"/>
      <c r="TJW230" s="180"/>
      <c r="TJX230" s="180"/>
      <c r="TJY230" s="180"/>
      <c r="TJZ230" s="180"/>
      <c r="TKA230" s="180"/>
      <c r="TKB230" s="180"/>
      <c r="TKC230" s="180"/>
      <c r="TTC230" s="180"/>
      <c r="TTD230" s="180"/>
      <c r="TTL230" s="180"/>
      <c r="TTM230" s="180"/>
      <c r="TTN230" s="180"/>
      <c r="TTO230" s="180"/>
      <c r="TTP230" s="180"/>
      <c r="TTQ230" s="180"/>
      <c r="TTR230" s="180"/>
      <c r="TTS230" s="180"/>
      <c r="TTT230" s="180"/>
      <c r="TTU230" s="180"/>
      <c r="TTV230" s="180"/>
      <c r="TTW230" s="180"/>
      <c r="TTX230" s="180"/>
      <c r="TTY230" s="180"/>
      <c r="UCY230" s="180"/>
      <c r="UCZ230" s="180"/>
      <c r="UDH230" s="180"/>
      <c r="UDI230" s="180"/>
      <c r="UDJ230" s="180"/>
      <c r="UDK230" s="180"/>
      <c r="UDL230" s="180"/>
      <c r="UDM230" s="180"/>
      <c r="UDN230" s="180"/>
      <c r="UDO230" s="180"/>
      <c r="UDP230" s="180"/>
      <c r="UDQ230" s="180"/>
      <c r="UDR230" s="180"/>
      <c r="UDS230" s="180"/>
      <c r="UDT230" s="180"/>
      <c r="UDU230" s="180"/>
      <c r="UMU230" s="180"/>
      <c r="UMV230" s="180"/>
      <c r="UND230" s="180"/>
      <c r="UNE230" s="180"/>
      <c r="UNF230" s="180"/>
      <c r="UNG230" s="180"/>
      <c r="UNH230" s="180"/>
      <c r="UNI230" s="180"/>
      <c r="UNJ230" s="180"/>
      <c r="UNK230" s="180"/>
      <c r="UNL230" s="180"/>
      <c r="UNM230" s="180"/>
      <c r="UNN230" s="180"/>
      <c r="UNO230" s="180"/>
      <c r="UNP230" s="180"/>
      <c r="UNQ230" s="180"/>
      <c r="UWQ230" s="180"/>
      <c r="UWR230" s="180"/>
      <c r="UWZ230" s="180"/>
      <c r="UXA230" s="180"/>
      <c r="UXB230" s="180"/>
      <c r="UXC230" s="180"/>
      <c r="UXD230" s="180"/>
      <c r="UXE230" s="180"/>
      <c r="UXF230" s="180"/>
      <c r="UXG230" s="180"/>
      <c r="UXH230" s="180"/>
      <c r="UXI230" s="180"/>
      <c r="UXJ230" s="180"/>
      <c r="UXK230" s="180"/>
      <c r="UXL230" s="180"/>
      <c r="UXM230" s="180"/>
      <c r="VGM230" s="180"/>
      <c r="VGN230" s="180"/>
      <c r="VGV230" s="180"/>
      <c r="VGW230" s="180"/>
      <c r="VGX230" s="180"/>
      <c r="VGY230" s="180"/>
      <c r="VGZ230" s="180"/>
      <c r="VHA230" s="180"/>
      <c r="VHB230" s="180"/>
      <c r="VHC230" s="180"/>
      <c r="VHD230" s="180"/>
      <c r="VHE230" s="180"/>
      <c r="VHF230" s="180"/>
      <c r="VHG230" s="180"/>
      <c r="VHH230" s="180"/>
      <c r="VHI230" s="180"/>
      <c r="VQI230" s="180"/>
      <c r="VQJ230" s="180"/>
      <c r="VQR230" s="180"/>
      <c r="VQS230" s="180"/>
      <c r="VQT230" s="180"/>
      <c r="VQU230" s="180"/>
      <c r="VQV230" s="180"/>
      <c r="VQW230" s="180"/>
      <c r="VQX230" s="180"/>
      <c r="VQY230" s="180"/>
      <c r="VQZ230" s="180"/>
      <c r="VRA230" s="180"/>
      <c r="VRB230" s="180"/>
      <c r="VRC230" s="180"/>
      <c r="VRD230" s="180"/>
      <c r="VRE230" s="180"/>
      <c r="WAE230" s="180"/>
      <c r="WAF230" s="180"/>
      <c r="WAN230" s="180"/>
      <c r="WAO230" s="180"/>
      <c r="WAP230" s="180"/>
      <c r="WAQ230" s="180"/>
      <c r="WAR230" s="180"/>
      <c r="WAS230" s="180"/>
      <c r="WAT230" s="180"/>
      <c r="WAU230" s="180"/>
      <c r="WAV230" s="180"/>
      <c r="WAW230" s="180"/>
      <c r="WAX230" s="180"/>
      <c r="WAY230" s="180"/>
      <c r="WAZ230" s="180"/>
      <c r="WBA230" s="180"/>
      <c r="WKA230" s="180"/>
      <c r="WKB230" s="180"/>
      <c r="WKJ230" s="180"/>
      <c r="WKK230" s="180"/>
      <c r="WKL230" s="180"/>
      <c r="WKM230" s="180"/>
      <c r="WKN230" s="180"/>
      <c r="WKO230" s="180"/>
      <c r="WKP230" s="180"/>
      <c r="WKQ230" s="180"/>
      <c r="WKR230" s="180"/>
      <c r="WKS230" s="180"/>
      <c r="WKT230" s="180"/>
      <c r="WKU230" s="180"/>
      <c r="WKV230" s="180"/>
      <c r="WKW230" s="180"/>
      <c r="WTW230" s="180"/>
      <c r="WTX230" s="180"/>
      <c r="WUF230" s="180"/>
      <c r="WUG230" s="180"/>
      <c r="WUH230" s="180"/>
      <c r="WUI230" s="180"/>
      <c r="WUJ230" s="180"/>
      <c r="WUK230" s="180"/>
      <c r="WUL230" s="180"/>
      <c r="WUM230" s="180"/>
      <c r="WUN230" s="180"/>
      <c r="WUO230" s="180"/>
      <c r="WUP230" s="180"/>
      <c r="WUQ230" s="180"/>
      <c r="WUR230" s="180"/>
      <c r="WUS230" s="180"/>
    </row>
    <row r="231" spans="1:1009 1243:2033 2267:3057 3291:4081 4315:5105 5339:6129 6363:7153 7387:8177 8411:9201 9435:10225 10459:11249 11483:12273 12507:13297 13531:14321 14555:15345 15579:16113" s="190" customFormat="1" hidden="1" outlineLevel="1" x14ac:dyDescent="0.25">
      <c r="A231" s="215"/>
      <c r="B231" s="256" t="s">
        <v>217</v>
      </c>
      <c r="C231" s="74"/>
      <c r="D231" s="106">
        <v>180</v>
      </c>
      <c r="E231" s="76">
        <v>180</v>
      </c>
      <c r="F231" s="76">
        <v>0</v>
      </c>
      <c r="G231" s="231">
        <v>0</v>
      </c>
      <c r="H231" s="129">
        <v>0</v>
      </c>
      <c r="I231" s="153">
        <f t="shared" si="18"/>
        <v>0</v>
      </c>
      <c r="J231" s="152"/>
      <c r="K231" s="152"/>
      <c r="L231" s="152"/>
      <c r="M231" s="152"/>
      <c r="N231" s="74"/>
      <c r="HK231" s="180"/>
      <c r="HL231" s="180"/>
      <c r="HT231" s="180"/>
      <c r="HU231" s="180"/>
      <c r="HV231" s="180"/>
      <c r="HW231" s="180"/>
      <c r="HX231" s="180"/>
      <c r="HY231" s="180"/>
      <c r="HZ231" s="180"/>
      <c r="IA231" s="180"/>
      <c r="IB231" s="180"/>
      <c r="IC231" s="180"/>
      <c r="ID231" s="180"/>
      <c r="IE231" s="180"/>
      <c r="IF231" s="180"/>
      <c r="IG231" s="180"/>
      <c r="RG231" s="180"/>
      <c r="RH231" s="180"/>
      <c r="RP231" s="180"/>
      <c r="RQ231" s="180"/>
      <c r="RR231" s="180"/>
      <c r="RS231" s="180"/>
      <c r="RT231" s="180"/>
      <c r="RU231" s="180"/>
      <c r="RV231" s="180"/>
      <c r="RW231" s="180"/>
      <c r="RX231" s="180"/>
      <c r="RY231" s="180"/>
      <c r="RZ231" s="180"/>
      <c r="SA231" s="180"/>
      <c r="SB231" s="180"/>
      <c r="SC231" s="180"/>
      <c r="ABC231" s="180"/>
      <c r="ABD231" s="180"/>
      <c r="ABL231" s="180"/>
      <c r="ABM231" s="180"/>
      <c r="ABN231" s="180"/>
      <c r="ABO231" s="180"/>
      <c r="ABP231" s="180"/>
      <c r="ABQ231" s="180"/>
      <c r="ABR231" s="180"/>
      <c r="ABS231" s="180"/>
      <c r="ABT231" s="180"/>
      <c r="ABU231" s="180"/>
      <c r="ABV231" s="180"/>
      <c r="ABW231" s="180"/>
      <c r="ABX231" s="180"/>
      <c r="ABY231" s="180"/>
      <c r="AKY231" s="180"/>
      <c r="AKZ231" s="180"/>
      <c r="ALH231" s="180"/>
      <c r="ALI231" s="180"/>
      <c r="ALJ231" s="180"/>
      <c r="ALK231" s="180"/>
      <c r="ALL231" s="180"/>
      <c r="ALM231" s="180"/>
      <c r="ALN231" s="180"/>
      <c r="ALO231" s="180"/>
      <c r="ALP231" s="180"/>
      <c r="ALQ231" s="180"/>
      <c r="ALR231" s="180"/>
      <c r="ALS231" s="180"/>
      <c r="ALT231" s="180"/>
      <c r="ALU231" s="180"/>
      <c r="AUU231" s="180"/>
      <c r="AUV231" s="180"/>
      <c r="AVD231" s="180"/>
      <c r="AVE231" s="180"/>
      <c r="AVF231" s="180"/>
      <c r="AVG231" s="180"/>
      <c r="AVH231" s="180"/>
      <c r="AVI231" s="180"/>
      <c r="AVJ231" s="180"/>
      <c r="AVK231" s="180"/>
      <c r="AVL231" s="180"/>
      <c r="AVM231" s="180"/>
      <c r="AVN231" s="180"/>
      <c r="AVO231" s="180"/>
      <c r="AVP231" s="180"/>
      <c r="AVQ231" s="180"/>
      <c r="BEQ231" s="180"/>
      <c r="BER231" s="180"/>
      <c r="BEZ231" s="180"/>
      <c r="BFA231" s="180"/>
      <c r="BFB231" s="180"/>
      <c r="BFC231" s="180"/>
      <c r="BFD231" s="180"/>
      <c r="BFE231" s="180"/>
      <c r="BFF231" s="180"/>
      <c r="BFG231" s="180"/>
      <c r="BFH231" s="180"/>
      <c r="BFI231" s="180"/>
      <c r="BFJ231" s="180"/>
      <c r="BFK231" s="180"/>
      <c r="BFL231" s="180"/>
      <c r="BFM231" s="180"/>
      <c r="BOM231" s="180"/>
      <c r="BON231" s="180"/>
      <c r="BOV231" s="180"/>
      <c r="BOW231" s="180"/>
      <c r="BOX231" s="180"/>
      <c r="BOY231" s="180"/>
      <c r="BOZ231" s="180"/>
      <c r="BPA231" s="180"/>
      <c r="BPB231" s="180"/>
      <c r="BPC231" s="180"/>
      <c r="BPD231" s="180"/>
      <c r="BPE231" s="180"/>
      <c r="BPF231" s="180"/>
      <c r="BPG231" s="180"/>
      <c r="BPH231" s="180"/>
      <c r="BPI231" s="180"/>
      <c r="BYI231" s="180"/>
      <c r="BYJ231" s="180"/>
      <c r="BYR231" s="180"/>
      <c r="BYS231" s="180"/>
      <c r="BYT231" s="180"/>
      <c r="BYU231" s="180"/>
      <c r="BYV231" s="180"/>
      <c r="BYW231" s="180"/>
      <c r="BYX231" s="180"/>
      <c r="BYY231" s="180"/>
      <c r="BYZ231" s="180"/>
      <c r="BZA231" s="180"/>
      <c r="BZB231" s="180"/>
      <c r="BZC231" s="180"/>
      <c r="BZD231" s="180"/>
      <c r="BZE231" s="180"/>
      <c r="CIE231" s="180"/>
      <c r="CIF231" s="180"/>
      <c r="CIN231" s="180"/>
      <c r="CIO231" s="180"/>
      <c r="CIP231" s="180"/>
      <c r="CIQ231" s="180"/>
      <c r="CIR231" s="180"/>
      <c r="CIS231" s="180"/>
      <c r="CIT231" s="180"/>
      <c r="CIU231" s="180"/>
      <c r="CIV231" s="180"/>
      <c r="CIW231" s="180"/>
      <c r="CIX231" s="180"/>
      <c r="CIY231" s="180"/>
      <c r="CIZ231" s="180"/>
      <c r="CJA231" s="180"/>
      <c r="CSA231" s="180"/>
      <c r="CSB231" s="180"/>
      <c r="CSJ231" s="180"/>
      <c r="CSK231" s="180"/>
      <c r="CSL231" s="180"/>
      <c r="CSM231" s="180"/>
      <c r="CSN231" s="180"/>
      <c r="CSO231" s="180"/>
      <c r="CSP231" s="180"/>
      <c r="CSQ231" s="180"/>
      <c r="CSR231" s="180"/>
      <c r="CSS231" s="180"/>
      <c r="CST231" s="180"/>
      <c r="CSU231" s="180"/>
      <c r="CSV231" s="180"/>
      <c r="CSW231" s="180"/>
      <c r="DBW231" s="180"/>
      <c r="DBX231" s="180"/>
      <c r="DCF231" s="180"/>
      <c r="DCG231" s="180"/>
      <c r="DCH231" s="180"/>
      <c r="DCI231" s="180"/>
      <c r="DCJ231" s="180"/>
      <c r="DCK231" s="180"/>
      <c r="DCL231" s="180"/>
      <c r="DCM231" s="180"/>
      <c r="DCN231" s="180"/>
      <c r="DCO231" s="180"/>
      <c r="DCP231" s="180"/>
      <c r="DCQ231" s="180"/>
      <c r="DCR231" s="180"/>
      <c r="DCS231" s="180"/>
      <c r="DLS231" s="180"/>
      <c r="DLT231" s="180"/>
      <c r="DMB231" s="180"/>
      <c r="DMC231" s="180"/>
      <c r="DMD231" s="180"/>
      <c r="DME231" s="180"/>
      <c r="DMF231" s="180"/>
      <c r="DMG231" s="180"/>
      <c r="DMH231" s="180"/>
      <c r="DMI231" s="180"/>
      <c r="DMJ231" s="180"/>
      <c r="DMK231" s="180"/>
      <c r="DML231" s="180"/>
      <c r="DMM231" s="180"/>
      <c r="DMN231" s="180"/>
      <c r="DMO231" s="180"/>
      <c r="DVO231" s="180"/>
      <c r="DVP231" s="180"/>
      <c r="DVX231" s="180"/>
      <c r="DVY231" s="180"/>
      <c r="DVZ231" s="180"/>
      <c r="DWA231" s="180"/>
      <c r="DWB231" s="180"/>
      <c r="DWC231" s="180"/>
      <c r="DWD231" s="180"/>
      <c r="DWE231" s="180"/>
      <c r="DWF231" s="180"/>
      <c r="DWG231" s="180"/>
      <c r="DWH231" s="180"/>
      <c r="DWI231" s="180"/>
      <c r="DWJ231" s="180"/>
      <c r="DWK231" s="180"/>
      <c r="EFK231" s="180"/>
      <c r="EFL231" s="180"/>
      <c r="EFT231" s="180"/>
      <c r="EFU231" s="180"/>
      <c r="EFV231" s="180"/>
      <c r="EFW231" s="180"/>
      <c r="EFX231" s="180"/>
      <c r="EFY231" s="180"/>
      <c r="EFZ231" s="180"/>
      <c r="EGA231" s="180"/>
      <c r="EGB231" s="180"/>
      <c r="EGC231" s="180"/>
      <c r="EGD231" s="180"/>
      <c r="EGE231" s="180"/>
      <c r="EGF231" s="180"/>
      <c r="EGG231" s="180"/>
      <c r="EPG231" s="180"/>
      <c r="EPH231" s="180"/>
      <c r="EPP231" s="180"/>
      <c r="EPQ231" s="180"/>
      <c r="EPR231" s="180"/>
      <c r="EPS231" s="180"/>
      <c r="EPT231" s="180"/>
      <c r="EPU231" s="180"/>
      <c r="EPV231" s="180"/>
      <c r="EPW231" s="180"/>
      <c r="EPX231" s="180"/>
      <c r="EPY231" s="180"/>
      <c r="EPZ231" s="180"/>
      <c r="EQA231" s="180"/>
      <c r="EQB231" s="180"/>
      <c r="EQC231" s="180"/>
      <c r="EZC231" s="180"/>
      <c r="EZD231" s="180"/>
      <c r="EZL231" s="180"/>
      <c r="EZM231" s="180"/>
      <c r="EZN231" s="180"/>
      <c r="EZO231" s="180"/>
      <c r="EZP231" s="180"/>
      <c r="EZQ231" s="180"/>
      <c r="EZR231" s="180"/>
      <c r="EZS231" s="180"/>
      <c r="EZT231" s="180"/>
      <c r="EZU231" s="180"/>
      <c r="EZV231" s="180"/>
      <c r="EZW231" s="180"/>
      <c r="EZX231" s="180"/>
      <c r="EZY231" s="180"/>
      <c r="FIY231" s="180"/>
      <c r="FIZ231" s="180"/>
      <c r="FJH231" s="180"/>
      <c r="FJI231" s="180"/>
      <c r="FJJ231" s="180"/>
      <c r="FJK231" s="180"/>
      <c r="FJL231" s="180"/>
      <c r="FJM231" s="180"/>
      <c r="FJN231" s="180"/>
      <c r="FJO231" s="180"/>
      <c r="FJP231" s="180"/>
      <c r="FJQ231" s="180"/>
      <c r="FJR231" s="180"/>
      <c r="FJS231" s="180"/>
      <c r="FJT231" s="180"/>
      <c r="FJU231" s="180"/>
      <c r="FSU231" s="180"/>
      <c r="FSV231" s="180"/>
      <c r="FTD231" s="180"/>
      <c r="FTE231" s="180"/>
      <c r="FTF231" s="180"/>
      <c r="FTG231" s="180"/>
      <c r="FTH231" s="180"/>
      <c r="FTI231" s="180"/>
      <c r="FTJ231" s="180"/>
      <c r="FTK231" s="180"/>
      <c r="FTL231" s="180"/>
      <c r="FTM231" s="180"/>
      <c r="FTN231" s="180"/>
      <c r="FTO231" s="180"/>
      <c r="FTP231" s="180"/>
      <c r="FTQ231" s="180"/>
      <c r="GCQ231" s="180"/>
      <c r="GCR231" s="180"/>
      <c r="GCZ231" s="180"/>
      <c r="GDA231" s="180"/>
      <c r="GDB231" s="180"/>
      <c r="GDC231" s="180"/>
      <c r="GDD231" s="180"/>
      <c r="GDE231" s="180"/>
      <c r="GDF231" s="180"/>
      <c r="GDG231" s="180"/>
      <c r="GDH231" s="180"/>
      <c r="GDI231" s="180"/>
      <c r="GDJ231" s="180"/>
      <c r="GDK231" s="180"/>
      <c r="GDL231" s="180"/>
      <c r="GDM231" s="180"/>
      <c r="GMM231" s="180"/>
      <c r="GMN231" s="180"/>
      <c r="GMV231" s="180"/>
      <c r="GMW231" s="180"/>
      <c r="GMX231" s="180"/>
      <c r="GMY231" s="180"/>
      <c r="GMZ231" s="180"/>
      <c r="GNA231" s="180"/>
      <c r="GNB231" s="180"/>
      <c r="GNC231" s="180"/>
      <c r="GND231" s="180"/>
      <c r="GNE231" s="180"/>
      <c r="GNF231" s="180"/>
      <c r="GNG231" s="180"/>
      <c r="GNH231" s="180"/>
      <c r="GNI231" s="180"/>
      <c r="GWI231" s="180"/>
      <c r="GWJ231" s="180"/>
      <c r="GWR231" s="180"/>
      <c r="GWS231" s="180"/>
      <c r="GWT231" s="180"/>
      <c r="GWU231" s="180"/>
      <c r="GWV231" s="180"/>
      <c r="GWW231" s="180"/>
      <c r="GWX231" s="180"/>
      <c r="GWY231" s="180"/>
      <c r="GWZ231" s="180"/>
      <c r="GXA231" s="180"/>
      <c r="GXB231" s="180"/>
      <c r="GXC231" s="180"/>
      <c r="GXD231" s="180"/>
      <c r="GXE231" s="180"/>
      <c r="HGE231" s="180"/>
      <c r="HGF231" s="180"/>
      <c r="HGN231" s="180"/>
      <c r="HGO231" s="180"/>
      <c r="HGP231" s="180"/>
      <c r="HGQ231" s="180"/>
      <c r="HGR231" s="180"/>
      <c r="HGS231" s="180"/>
      <c r="HGT231" s="180"/>
      <c r="HGU231" s="180"/>
      <c r="HGV231" s="180"/>
      <c r="HGW231" s="180"/>
      <c r="HGX231" s="180"/>
      <c r="HGY231" s="180"/>
      <c r="HGZ231" s="180"/>
      <c r="HHA231" s="180"/>
      <c r="HQA231" s="180"/>
      <c r="HQB231" s="180"/>
      <c r="HQJ231" s="180"/>
      <c r="HQK231" s="180"/>
      <c r="HQL231" s="180"/>
      <c r="HQM231" s="180"/>
      <c r="HQN231" s="180"/>
      <c r="HQO231" s="180"/>
      <c r="HQP231" s="180"/>
      <c r="HQQ231" s="180"/>
      <c r="HQR231" s="180"/>
      <c r="HQS231" s="180"/>
      <c r="HQT231" s="180"/>
      <c r="HQU231" s="180"/>
      <c r="HQV231" s="180"/>
      <c r="HQW231" s="180"/>
      <c r="HZW231" s="180"/>
      <c r="HZX231" s="180"/>
      <c r="IAF231" s="180"/>
      <c r="IAG231" s="180"/>
      <c r="IAH231" s="180"/>
      <c r="IAI231" s="180"/>
      <c r="IAJ231" s="180"/>
      <c r="IAK231" s="180"/>
      <c r="IAL231" s="180"/>
      <c r="IAM231" s="180"/>
      <c r="IAN231" s="180"/>
      <c r="IAO231" s="180"/>
      <c r="IAP231" s="180"/>
      <c r="IAQ231" s="180"/>
      <c r="IAR231" s="180"/>
      <c r="IAS231" s="180"/>
      <c r="IJS231" s="180"/>
      <c r="IJT231" s="180"/>
      <c r="IKB231" s="180"/>
      <c r="IKC231" s="180"/>
      <c r="IKD231" s="180"/>
      <c r="IKE231" s="180"/>
      <c r="IKF231" s="180"/>
      <c r="IKG231" s="180"/>
      <c r="IKH231" s="180"/>
      <c r="IKI231" s="180"/>
      <c r="IKJ231" s="180"/>
      <c r="IKK231" s="180"/>
      <c r="IKL231" s="180"/>
      <c r="IKM231" s="180"/>
      <c r="IKN231" s="180"/>
      <c r="IKO231" s="180"/>
      <c r="ITO231" s="180"/>
      <c r="ITP231" s="180"/>
      <c r="ITX231" s="180"/>
      <c r="ITY231" s="180"/>
      <c r="ITZ231" s="180"/>
      <c r="IUA231" s="180"/>
      <c r="IUB231" s="180"/>
      <c r="IUC231" s="180"/>
      <c r="IUD231" s="180"/>
      <c r="IUE231" s="180"/>
      <c r="IUF231" s="180"/>
      <c r="IUG231" s="180"/>
      <c r="IUH231" s="180"/>
      <c r="IUI231" s="180"/>
      <c r="IUJ231" s="180"/>
      <c r="IUK231" s="180"/>
      <c r="JDK231" s="180"/>
      <c r="JDL231" s="180"/>
      <c r="JDT231" s="180"/>
      <c r="JDU231" s="180"/>
      <c r="JDV231" s="180"/>
      <c r="JDW231" s="180"/>
      <c r="JDX231" s="180"/>
      <c r="JDY231" s="180"/>
      <c r="JDZ231" s="180"/>
      <c r="JEA231" s="180"/>
      <c r="JEB231" s="180"/>
      <c r="JEC231" s="180"/>
      <c r="JED231" s="180"/>
      <c r="JEE231" s="180"/>
      <c r="JEF231" s="180"/>
      <c r="JEG231" s="180"/>
      <c r="JNG231" s="180"/>
      <c r="JNH231" s="180"/>
      <c r="JNP231" s="180"/>
      <c r="JNQ231" s="180"/>
      <c r="JNR231" s="180"/>
      <c r="JNS231" s="180"/>
      <c r="JNT231" s="180"/>
      <c r="JNU231" s="180"/>
      <c r="JNV231" s="180"/>
      <c r="JNW231" s="180"/>
      <c r="JNX231" s="180"/>
      <c r="JNY231" s="180"/>
      <c r="JNZ231" s="180"/>
      <c r="JOA231" s="180"/>
      <c r="JOB231" s="180"/>
      <c r="JOC231" s="180"/>
      <c r="JXC231" s="180"/>
      <c r="JXD231" s="180"/>
      <c r="JXL231" s="180"/>
      <c r="JXM231" s="180"/>
      <c r="JXN231" s="180"/>
      <c r="JXO231" s="180"/>
      <c r="JXP231" s="180"/>
      <c r="JXQ231" s="180"/>
      <c r="JXR231" s="180"/>
      <c r="JXS231" s="180"/>
      <c r="JXT231" s="180"/>
      <c r="JXU231" s="180"/>
      <c r="JXV231" s="180"/>
      <c r="JXW231" s="180"/>
      <c r="JXX231" s="180"/>
      <c r="JXY231" s="180"/>
      <c r="KGY231" s="180"/>
      <c r="KGZ231" s="180"/>
      <c r="KHH231" s="180"/>
      <c r="KHI231" s="180"/>
      <c r="KHJ231" s="180"/>
      <c r="KHK231" s="180"/>
      <c r="KHL231" s="180"/>
      <c r="KHM231" s="180"/>
      <c r="KHN231" s="180"/>
      <c r="KHO231" s="180"/>
      <c r="KHP231" s="180"/>
      <c r="KHQ231" s="180"/>
      <c r="KHR231" s="180"/>
      <c r="KHS231" s="180"/>
      <c r="KHT231" s="180"/>
      <c r="KHU231" s="180"/>
      <c r="KQU231" s="180"/>
      <c r="KQV231" s="180"/>
      <c r="KRD231" s="180"/>
      <c r="KRE231" s="180"/>
      <c r="KRF231" s="180"/>
      <c r="KRG231" s="180"/>
      <c r="KRH231" s="180"/>
      <c r="KRI231" s="180"/>
      <c r="KRJ231" s="180"/>
      <c r="KRK231" s="180"/>
      <c r="KRL231" s="180"/>
      <c r="KRM231" s="180"/>
      <c r="KRN231" s="180"/>
      <c r="KRO231" s="180"/>
      <c r="KRP231" s="180"/>
      <c r="KRQ231" s="180"/>
      <c r="LAQ231" s="180"/>
      <c r="LAR231" s="180"/>
      <c r="LAZ231" s="180"/>
      <c r="LBA231" s="180"/>
      <c r="LBB231" s="180"/>
      <c r="LBC231" s="180"/>
      <c r="LBD231" s="180"/>
      <c r="LBE231" s="180"/>
      <c r="LBF231" s="180"/>
      <c r="LBG231" s="180"/>
      <c r="LBH231" s="180"/>
      <c r="LBI231" s="180"/>
      <c r="LBJ231" s="180"/>
      <c r="LBK231" s="180"/>
      <c r="LBL231" s="180"/>
      <c r="LBM231" s="180"/>
      <c r="LKM231" s="180"/>
      <c r="LKN231" s="180"/>
      <c r="LKV231" s="180"/>
      <c r="LKW231" s="180"/>
      <c r="LKX231" s="180"/>
      <c r="LKY231" s="180"/>
      <c r="LKZ231" s="180"/>
      <c r="LLA231" s="180"/>
      <c r="LLB231" s="180"/>
      <c r="LLC231" s="180"/>
      <c r="LLD231" s="180"/>
      <c r="LLE231" s="180"/>
      <c r="LLF231" s="180"/>
      <c r="LLG231" s="180"/>
      <c r="LLH231" s="180"/>
      <c r="LLI231" s="180"/>
      <c r="LUI231" s="180"/>
      <c r="LUJ231" s="180"/>
      <c r="LUR231" s="180"/>
      <c r="LUS231" s="180"/>
      <c r="LUT231" s="180"/>
      <c r="LUU231" s="180"/>
      <c r="LUV231" s="180"/>
      <c r="LUW231" s="180"/>
      <c r="LUX231" s="180"/>
      <c r="LUY231" s="180"/>
      <c r="LUZ231" s="180"/>
      <c r="LVA231" s="180"/>
      <c r="LVB231" s="180"/>
      <c r="LVC231" s="180"/>
      <c r="LVD231" s="180"/>
      <c r="LVE231" s="180"/>
      <c r="MEE231" s="180"/>
      <c r="MEF231" s="180"/>
      <c r="MEN231" s="180"/>
      <c r="MEO231" s="180"/>
      <c r="MEP231" s="180"/>
      <c r="MEQ231" s="180"/>
      <c r="MER231" s="180"/>
      <c r="MES231" s="180"/>
      <c r="MET231" s="180"/>
      <c r="MEU231" s="180"/>
      <c r="MEV231" s="180"/>
      <c r="MEW231" s="180"/>
      <c r="MEX231" s="180"/>
      <c r="MEY231" s="180"/>
      <c r="MEZ231" s="180"/>
      <c r="MFA231" s="180"/>
      <c r="MOA231" s="180"/>
      <c r="MOB231" s="180"/>
      <c r="MOJ231" s="180"/>
      <c r="MOK231" s="180"/>
      <c r="MOL231" s="180"/>
      <c r="MOM231" s="180"/>
      <c r="MON231" s="180"/>
      <c r="MOO231" s="180"/>
      <c r="MOP231" s="180"/>
      <c r="MOQ231" s="180"/>
      <c r="MOR231" s="180"/>
      <c r="MOS231" s="180"/>
      <c r="MOT231" s="180"/>
      <c r="MOU231" s="180"/>
      <c r="MOV231" s="180"/>
      <c r="MOW231" s="180"/>
      <c r="MXW231" s="180"/>
      <c r="MXX231" s="180"/>
      <c r="MYF231" s="180"/>
      <c r="MYG231" s="180"/>
      <c r="MYH231" s="180"/>
      <c r="MYI231" s="180"/>
      <c r="MYJ231" s="180"/>
      <c r="MYK231" s="180"/>
      <c r="MYL231" s="180"/>
      <c r="MYM231" s="180"/>
      <c r="MYN231" s="180"/>
      <c r="MYO231" s="180"/>
      <c r="MYP231" s="180"/>
      <c r="MYQ231" s="180"/>
      <c r="MYR231" s="180"/>
      <c r="MYS231" s="180"/>
      <c r="NHS231" s="180"/>
      <c r="NHT231" s="180"/>
      <c r="NIB231" s="180"/>
      <c r="NIC231" s="180"/>
      <c r="NID231" s="180"/>
      <c r="NIE231" s="180"/>
      <c r="NIF231" s="180"/>
      <c r="NIG231" s="180"/>
      <c r="NIH231" s="180"/>
      <c r="NII231" s="180"/>
      <c r="NIJ231" s="180"/>
      <c r="NIK231" s="180"/>
      <c r="NIL231" s="180"/>
      <c r="NIM231" s="180"/>
      <c r="NIN231" s="180"/>
      <c r="NIO231" s="180"/>
      <c r="NRO231" s="180"/>
      <c r="NRP231" s="180"/>
      <c r="NRX231" s="180"/>
      <c r="NRY231" s="180"/>
      <c r="NRZ231" s="180"/>
      <c r="NSA231" s="180"/>
      <c r="NSB231" s="180"/>
      <c r="NSC231" s="180"/>
      <c r="NSD231" s="180"/>
      <c r="NSE231" s="180"/>
      <c r="NSF231" s="180"/>
      <c r="NSG231" s="180"/>
      <c r="NSH231" s="180"/>
      <c r="NSI231" s="180"/>
      <c r="NSJ231" s="180"/>
      <c r="NSK231" s="180"/>
      <c r="OBK231" s="180"/>
      <c r="OBL231" s="180"/>
      <c r="OBT231" s="180"/>
      <c r="OBU231" s="180"/>
      <c r="OBV231" s="180"/>
      <c r="OBW231" s="180"/>
      <c r="OBX231" s="180"/>
      <c r="OBY231" s="180"/>
      <c r="OBZ231" s="180"/>
      <c r="OCA231" s="180"/>
      <c r="OCB231" s="180"/>
      <c r="OCC231" s="180"/>
      <c r="OCD231" s="180"/>
      <c r="OCE231" s="180"/>
      <c r="OCF231" s="180"/>
      <c r="OCG231" s="180"/>
      <c r="OLG231" s="180"/>
      <c r="OLH231" s="180"/>
      <c r="OLP231" s="180"/>
      <c r="OLQ231" s="180"/>
      <c r="OLR231" s="180"/>
      <c r="OLS231" s="180"/>
      <c r="OLT231" s="180"/>
      <c r="OLU231" s="180"/>
      <c r="OLV231" s="180"/>
      <c r="OLW231" s="180"/>
      <c r="OLX231" s="180"/>
      <c r="OLY231" s="180"/>
      <c r="OLZ231" s="180"/>
      <c r="OMA231" s="180"/>
      <c r="OMB231" s="180"/>
      <c r="OMC231" s="180"/>
      <c r="OVC231" s="180"/>
      <c r="OVD231" s="180"/>
      <c r="OVL231" s="180"/>
      <c r="OVM231" s="180"/>
      <c r="OVN231" s="180"/>
      <c r="OVO231" s="180"/>
      <c r="OVP231" s="180"/>
      <c r="OVQ231" s="180"/>
      <c r="OVR231" s="180"/>
      <c r="OVS231" s="180"/>
      <c r="OVT231" s="180"/>
      <c r="OVU231" s="180"/>
      <c r="OVV231" s="180"/>
      <c r="OVW231" s="180"/>
      <c r="OVX231" s="180"/>
      <c r="OVY231" s="180"/>
      <c r="PEY231" s="180"/>
      <c r="PEZ231" s="180"/>
      <c r="PFH231" s="180"/>
      <c r="PFI231" s="180"/>
      <c r="PFJ231" s="180"/>
      <c r="PFK231" s="180"/>
      <c r="PFL231" s="180"/>
      <c r="PFM231" s="180"/>
      <c r="PFN231" s="180"/>
      <c r="PFO231" s="180"/>
      <c r="PFP231" s="180"/>
      <c r="PFQ231" s="180"/>
      <c r="PFR231" s="180"/>
      <c r="PFS231" s="180"/>
      <c r="PFT231" s="180"/>
      <c r="PFU231" s="180"/>
      <c r="POU231" s="180"/>
      <c r="POV231" s="180"/>
      <c r="PPD231" s="180"/>
      <c r="PPE231" s="180"/>
      <c r="PPF231" s="180"/>
      <c r="PPG231" s="180"/>
      <c r="PPH231" s="180"/>
      <c r="PPI231" s="180"/>
      <c r="PPJ231" s="180"/>
      <c r="PPK231" s="180"/>
      <c r="PPL231" s="180"/>
      <c r="PPM231" s="180"/>
      <c r="PPN231" s="180"/>
      <c r="PPO231" s="180"/>
      <c r="PPP231" s="180"/>
      <c r="PPQ231" s="180"/>
      <c r="PYQ231" s="180"/>
      <c r="PYR231" s="180"/>
      <c r="PYZ231" s="180"/>
      <c r="PZA231" s="180"/>
      <c r="PZB231" s="180"/>
      <c r="PZC231" s="180"/>
      <c r="PZD231" s="180"/>
      <c r="PZE231" s="180"/>
      <c r="PZF231" s="180"/>
      <c r="PZG231" s="180"/>
      <c r="PZH231" s="180"/>
      <c r="PZI231" s="180"/>
      <c r="PZJ231" s="180"/>
      <c r="PZK231" s="180"/>
      <c r="PZL231" s="180"/>
      <c r="PZM231" s="180"/>
      <c r="QIM231" s="180"/>
      <c r="QIN231" s="180"/>
      <c r="QIV231" s="180"/>
      <c r="QIW231" s="180"/>
      <c r="QIX231" s="180"/>
      <c r="QIY231" s="180"/>
      <c r="QIZ231" s="180"/>
      <c r="QJA231" s="180"/>
      <c r="QJB231" s="180"/>
      <c r="QJC231" s="180"/>
      <c r="QJD231" s="180"/>
      <c r="QJE231" s="180"/>
      <c r="QJF231" s="180"/>
      <c r="QJG231" s="180"/>
      <c r="QJH231" s="180"/>
      <c r="QJI231" s="180"/>
      <c r="QSI231" s="180"/>
      <c r="QSJ231" s="180"/>
      <c r="QSR231" s="180"/>
      <c r="QSS231" s="180"/>
      <c r="QST231" s="180"/>
      <c r="QSU231" s="180"/>
      <c r="QSV231" s="180"/>
      <c r="QSW231" s="180"/>
      <c r="QSX231" s="180"/>
      <c r="QSY231" s="180"/>
      <c r="QSZ231" s="180"/>
      <c r="QTA231" s="180"/>
      <c r="QTB231" s="180"/>
      <c r="QTC231" s="180"/>
      <c r="QTD231" s="180"/>
      <c r="QTE231" s="180"/>
      <c r="RCE231" s="180"/>
      <c r="RCF231" s="180"/>
      <c r="RCN231" s="180"/>
      <c r="RCO231" s="180"/>
      <c r="RCP231" s="180"/>
      <c r="RCQ231" s="180"/>
      <c r="RCR231" s="180"/>
      <c r="RCS231" s="180"/>
      <c r="RCT231" s="180"/>
      <c r="RCU231" s="180"/>
      <c r="RCV231" s="180"/>
      <c r="RCW231" s="180"/>
      <c r="RCX231" s="180"/>
      <c r="RCY231" s="180"/>
      <c r="RCZ231" s="180"/>
      <c r="RDA231" s="180"/>
      <c r="RMA231" s="180"/>
      <c r="RMB231" s="180"/>
      <c r="RMJ231" s="180"/>
      <c r="RMK231" s="180"/>
      <c r="RML231" s="180"/>
      <c r="RMM231" s="180"/>
      <c r="RMN231" s="180"/>
      <c r="RMO231" s="180"/>
      <c r="RMP231" s="180"/>
      <c r="RMQ231" s="180"/>
      <c r="RMR231" s="180"/>
      <c r="RMS231" s="180"/>
      <c r="RMT231" s="180"/>
      <c r="RMU231" s="180"/>
      <c r="RMV231" s="180"/>
      <c r="RMW231" s="180"/>
      <c r="RVW231" s="180"/>
      <c r="RVX231" s="180"/>
      <c r="RWF231" s="180"/>
      <c r="RWG231" s="180"/>
      <c r="RWH231" s="180"/>
      <c r="RWI231" s="180"/>
      <c r="RWJ231" s="180"/>
      <c r="RWK231" s="180"/>
      <c r="RWL231" s="180"/>
      <c r="RWM231" s="180"/>
      <c r="RWN231" s="180"/>
      <c r="RWO231" s="180"/>
      <c r="RWP231" s="180"/>
      <c r="RWQ231" s="180"/>
      <c r="RWR231" s="180"/>
      <c r="RWS231" s="180"/>
      <c r="SFS231" s="180"/>
      <c r="SFT231" s="180"/>
      <c r="SGB231" s="180"/>
      <c r="SGC231" s="180"/>
      <c r="SGD231" s="180"/>
      <c r="SGE231" s="180"/>
      <c r="SGF231" s="180"/>
      <c r="SGG231" s="180"/>
      <c r="SGH231" s="180"/>
      <c r="SGI231" s="180"/>
      <c r="SGJ231" s="180"/>
      <c r="SGK231" s="180"/>
      <c r="SGL231" s="180"/>
      <c r="SGM231" s="180"/>
      <c r="SGN231" s="180"/>
      <c r="SGO231" s="180"/>
      <c r="SPO231" s="180"/>
      <c r="SPP231" s="180"/>
      <c r="SPX231" s="180"/>
      <c r="SPY231" s="180"/>
      <c r="SPZ231" s="180"/>
      <c r="SQA231" s="180"/>
      <c r="SQB231" s="180"/>
      <c r="SQC231" s="180"/>
      <c r="SQD231" s="180"/>
      <c r="SQE231" s="180"/>
      <c r="SQF231" s="180"/>
      <c r="SQG231" s="180"/>
      <c r="SQH231" s="180"/>
      <c r="SQI231" s="180"/>
      <c r="SQJ231" s="180"/>
      <c r="SQK231" s="180"/>
      <c r="SZK231" s="180"/>
      <c r="SZL231" s="180"/>
      <c r="SZT231" s="180"/>
      <c r="SZU231" s="180"/>
      <c r="SZV231" s="180"/>
      <c r="SZW231" s="180"/>
      <c r="SZX231" s="180"/>
      <c r="SZY231" s="180"/>
      <c r="SZZ231" s="180"/>
      <c r="TAA231" s="180"/>
      <c r="TAB231" s="180"/>
      <c r="TAC231" s="180"/>
      <c r="TAD231" s="180"/>
      <c r="TAE231" s="180"/>
      <c r="TAF231" s="180"/>
      <c r="TAG231" s="180"/>
      <c r="TJG231" s="180"/>
      <c r="TJH231" s="180"/>
      <c r="TJP231" s="180"/>
      <c r="TJQ231" s="180"/>
      <c r="TJR231" s="180"/>
      <c r="TJS231" s="180"/>
      <c r="TJT231" s="180"/>
      <c r="TJU231" s="180"/>
      <c r="TJV231" s="180"/>
      <c r="TJW231" s="180"/>
      <c r="TJX231" s="180"/>
      <c r="TJY231" s="180"/>
      <c r="TJZ231" s="180"/>
      <c r="TKA231" s="180"/>
      <c r="TKB231" s="180"/>
      <c r="TKC231" s="180"/>
      <c r="TTC231" s="180"/>
      <c r="TTD231" s="180"/>
      <c r="TTL231" s="180"/>
      <c r="TTM231" s="180"/>
      <c r="TTN231" s="180"/>
      <c r="TTO231" s="180"/>
      <c r="TTP231" s="180"/>
      <c r="TTQ231" s="180"/>
      <c r="TTR231" s="180"/>
      <c r="TTS231" s="180"/>
      <c r="TTT231" s="180"/>
      <c r="TTU231" s="180"/>
      <c r="TTV231" s="180"/>
      <c r="TTW231" s="180"/>
      <c r="TTX231" s="180"/>
      <c r="TTY231" s="180"/>
      <c r="UCY231" s="180"/>
      <c r="UCZ231" s="180"/>
      <c r="UDH231" s="180"/>
      <c r="UDI231" s="180"/>
      <c r="UDJ231" s="180"/>
      <c r="UDK231" s="180"/>
      <c r="UDL231" s="180"/>
      <c r="UDM231" s="180"/>
      <c r="UDN231" s="180"/>
      <c r="UDO231" s="180"/>
      <c r="UDP231" s="180"/>
      <c r="UDQ231" s="180"/>
      <c r="UDR231" s="180"/>
      <c r="UDS231" s="180"/>
      <c r="UDT231" s="180"/>
      <c r="UDU231" s="180"/>
      <c r="UMU231" s="180"/>
      <c r="UMV231" s="180"/>
      <c r="UND231" s="180"/>
      <c r="UNE231" s="180"/>
      <c r="UNF231" s="180"/>
      <c r="UNG231" s="180"/>
      <c r="UNH231" s="180"/>
      <c r="UNI231" s="180"/>
      <c r="UNJ231" s="180"/>
      <c r="UNK231" s="180"/>
      <c r="UNL231" s="180"/>
      <c r="UNM231" s="180"/>
      <c r="UNN231" s="180"/>
      <c r="UNO231" s="180"/>
      <c r="UNP231" s="180"/>
      <c r="UNQ231" s="180"/>
      <c r="UWQ231" s="180"/>
      <c r="UWR231" s="180"/>
      <c r="UWZ231" s="180"/>
      <c r="UXA231" s="180"/>
      <c r="UXB231" s="180"/>
      <c r="UXC231" s="180"/>
      <c r="UXD231" s="180"/>
      <c r="UXE231" s="180"/>
      <c r="UXF231" s="180"/>
      <c r="UXG231" s="180"/>
      <c r="UXH231" s="180"/>
      <c r="UXI231" s="180"/>
      <c r="UXJ231" s="180"/>
      <c r="UXK231" s="180"/>
      <c r="UXL231" s="180"/>
      <c r="UXM231" s="180"/>
      <c r="VGM231" s="180"/>
      <c r="VGN231" s="180"/>
      <c r="VGV231" s="180"/>
      <c r="VGW231" s="180"/>
      <c r="VGX231" s="180"/>
      <c r="VGY231" s="180"/>
      <c r="VGZ231" s="180"/>
      <c r="VHA231" s="180"/>
      <c r="VHB231" s="180"/>
      <c r="VHC231" s="180"/>
      <c r="VHD231" s="180"/>
      <c r="VHE231" s="180"/>
      <c r="VHF231" s="180"/>
      <c r="VHG231" s="180"/>
      <c r="VHH231" s="180"/>
      <c r="VHI231" s="180"/>
      <c r="VQI231" s="180"/>
      <c r="VQJ231" s="180"/>
      <c r="VQR231" s="180"/>
      <c r="VQS231" s="180"/>
      <c r="VQT231" s="180"/>
      <c r="VQU231" s="180"/>
      <c r="VQV231" s="180"/>
      <c r="VQW231" s="180"/>
      <c r="VQX231" s="180"/>
      <c r="VQY231" s="180"/>
      <c r="VQZ231" s="180"/>
      <c r="VRA231" s="180"/>
      <c r="VRB231" s="180"/>
      <c r="VRC231" s="180"/>
      <c r="VRD231" s="180"/>
      <c r="VRE231" s="180"/>
      <c r="WAE231" s="180"/>
      <c r="WAF231" s="180"/>
      <c r="WAN231" s="180"/>
      <c r="WAO231" s="180"/>
      <c r="WAP231" s="180"/>
      <c r="WAQ231" s="180"/>
      <c r="WAR231" s="180"/>
      <c r="WAS231" s="180"/>
      <c r="WAT231" s="180"/>
      <c r="WAU231" s="180"/>
      <c r="WAV231" s="180"/>
      <c r="WAW231" s="180"/>
      <c r="WAX231" s="180"/>
      <c r="WAY231" s="180"/>
      <c r="WAZ231" s="180"/>
      <c r="WBA231" s="180"/>
      <c r="WKA231" s="180"/>
      <c r="WKB231" s="180"/>
      <c r="WKJ231" s="180"/>
      <c r="WKK231" s="180"/>
      <c r="WKL231" s="180"/>
      <c r="WKM231" s="180"/>
      <c r="WKN231" s="180"/>
      <c r="WKO231" s="180"/>
      <c r="WKP231" s="180"/>
      <c r="WKQ231" s="180"/>
      <c r="WKR231" s="180"/>
      <c r="WKS231" s="180"/>
      <c r="WKT231" s="180"/>
      <c r="WKU231" s="180"/>
      <c r="WKV231" s="180"/>
      <c r="WKW231" s="180"/>
      <c r="WTW231" s="180"/>
      <c r="WTX231" s="180"/>
      <c r="WUF231" s="180"/>
      <c r="WUG231" s="180"/>
      <c r="WUH231" s="180"/>
      <c r="WUI231" s="180"/>
      <c r="WUJ231" s="180"/>
      <c r="WUK231" s="180"/>
      <c r="WUL231" s="180"/>
      <c r="WUM231" s="180"/>
      <c r="WUN231" s="180"/>
      <c r="WUO231" s="180"/>
      <c r="WUP231" s="180"/>
      <c r="WUQ231" s="180"/>
      <c r="WUR231" s="180"/>
      <c r="WUS231" s="180"/>
    </row>
    <row r="232" spans="1:1009 1243:2033 2267:3057 3291:4081 4315:5105 5339:6129 6363:7153 7387:8177 8411:9201 9435:10225 10459:11249 11483:12273 12507:13297 13531:14321 14555:15345 15579:16113" s="190" customFormat="1" hidden="1" outlineLevel="1" x14ac:dyDescent="0.25">
      <c r="A232" s="215"/>
      <c r="B232" s="256" t="s">
        <v>218</v>
      </c>
      <c r="C232" s="74"/>
      <c r="D232" s="106">
        <v>200</v>
      </c>
      <c r="E232" s="76">
        <v>200</v>
      </c>
      <c r="F232" s="76">
        <v>0</v>
      </c>
      <c r="G232" s="231">
        <v>0</v>
      </c>
      <c r="H232" s="129">
        <v>0</v>
      </c>
      <c r="I232" s="153">
        <f t="shared" si="18"/>
        <v>0</v>
      </c>
      <c r="J232" s="152"/>
      <c r="K232" s="152"/>
      <c r="L232" s="152"/>
      <c r="M232" s="152"/>
      <c r="N232" s="74"/>
      <c r="HK232" s="180"/>
      <c r="HL232" s="180"/>
      <c r="HT232" s="180"/>
      <c r="HU232" s="180"/>
      <c r="HV232" s="180"/>
      <c r="HW232" s="180"/>
      <c r="HX232" s="180"/>
      <c r="HY232" s="180"/>
      <c r="HZ232" s="180"/>
      <c r="IA232" s="180"/>
      <c r="IB232" s="180"/>
      <c r="IC232" s="180"/>
      <c r="ID232" s="180"/>
      <c r="IE232" s="180"/>
      <c r="IF232" s="180"/>
      <c r="IG232" s="180"/>
      <c r="RG232" s="180"/>
      <c r="RH232" s="180"/>
      <c r="RP232" s="180"/>
      <c r="RQ232" s="180"/>
      <c r="RR232" s="180"/>
      <c r="RS232" s="180"/>
      <c r="RT232" s="180"/>
      <c r="RU232" s="180"/>
      <c r="RV232" s="180"/>
      <c r="RW232" s="180"/>
      <c r="RX232" s="180"/>
      <c r="RY232" s="180"/>
      <c r="RZ232" s="180"/>
      <c r="SA232" s="180"/>
      <c r="SB232" s="180"/>
      <c r="SC232" s="180"/>
      <c r="ABC232" s="180"/>
      <c r="ABD232" s="180"/>
      <c r="ABL232" s="180"/>
      <c r="ABM232" s="180"/>
      <c r="ABN232" s="180"/>
      <c r="ABO232" s="180"/>
      <c r="ABP232" s="180"/>
      <c r="ABQ232" s="180"/>
      <c r="ABR232" s="180"/>
      <c r="ABS232" s="180"/>
      <c r="ABT232" s="180"/>
      <c r="ABU232" s="180"/>
      <c r="ABV232" s="180"/>
      <c r="ABW232" s="180"/>
      <c r="ABX232" s="180"/>
      <c r="ABY232" s="180"/>
      <c r="AKY232" s="180"/>
      <c r="AKZ232" s="180"/>
      <c r="ALH232" s="180"/>
      <c r="ALI232" s="180"/>
      <c r="ALJ232" s="180"/>
      <c r="ALK232" s="180"/>
      <c r="ALL232" s="180"/>
      <c r="ALM232" s="180"/>
      <c r="ALN232" s="180"/>
      <c r="ALO232" s="180"/>
      <c r="ALP232" s="180"/>
      <c r="ALQ232" s="180"/>
      <c r="ALR232" s="180"/>
      <c r="ALS232" s="180"/>
      <c r="ALT232" s="180"/>
      <c r="ALU232" s="180"/>
      <c r="AUU232" s="180"/>
      <c r="AUV232" s="180"/>
      <c r="AVD232" s="180"/>
      <c r="AVE232" s="180"/>
      <c r="AVF232" s="180"/>
      <c r="AVG232" s="180"/>
      <c r="AVH232" s="180"/>
      <c r="AVI232" s="180"/>
      <c r="AVJ232" s="180"/>
      <c r="AVK232" s="180"/>
      <c r="AVL232" s="180"/>
      <c r="AVM232" s="180"/>
      <c r="AVN232" s="180"/>
      <c r="AVO232" s="180"/>
      <c r="AVP232" s="180"/>
      <c r="AVQ232" s="180"/>
      <c r="BEQ232" s="180"/>
      <c r="BER232" s="180"/>
      <c r="BEZ232" s="180"/>
      <c r="BFA232" s="180"/>
      <c r="BFB232" s="180"/>
      <c r="BFC232" s="180"/>
      <c r="BFD232" s="180"/>
      <c r="BFE232" s="180"/>
      <c r="BFF232" s="180"/>
      <c r="BFG232" s="180"/>
      <c r="BFH232" s="180"/>
      <c r="BFI232" s="180"/>
      <c r="BFJ232" s="180"/>
      <c r="BFK232" s="180"/>
      <c r="BFL232" s="180"/>
      <c r="BFM232" s="180"/>
      <c r="BOM232" s="180"/>
      <c r="BON232" s="180"/>
      <c r="BOV232" s="180"/>
      <c r="BOW232" s="180"/>
      <c r="BOX232" s="180"/>
      <c r="BOY232" s="180"/>
      <c r="BOZ232" s="180"/>
      <c r="BPA232" s="180"/>
      <c r="BPB232" s="180"/>
      <c r="BPC232" s="180"/>
      <c r="BPD232" s="180"/>
      <c r="BPE232" s="180"/>
      <c r="BPF232" s="180"/>
      <c r="BPG232" s="180"/>
      <c r="BPH232" s="180"/>
      <c r="BPI232" s="180"/>
      <c r="BYI232" s="180"/>
      <c r="BYJ232" s="180"/>
      <c r="BYR232" s="180"/>
      <c r="BYS232" s="180"/>
      <c r="BYT232" s="180"/>
      <c r="BYU232" s="180"/>
      <c r="BYV232" s="180"/>
      <c r="BYW232" s="180"/>
      <c r="BYX232" s="180"/>
      <c r="BYY232" s="180"/>
      <c r="BYZ232" s="180"/>
      <c r="BZA232" s="180"/>
      <c r="BZB232" s="180"/>
      <c r="BZC232" s="180"/>
      <c r="BZD232" s="180"/>
      <c r="BZE232" s="180"/>
      <c r="CIE232" s="180"/>
      <c r="CIF232" s="180"/>
      <c r="CIN232" s="180"/>
      <c r="CIO232" s="180"/>
      <c r="CIP232" s="180"/>
      <c r="CIQ232" s="180"/>
      <c r="CIR232" s="180"/>
      <c r="CIS232" s="180"/>
      <c r="CIT232" s="180"/>
      <c r="CIU232" s="180"/>
      <c r="CIV232" s="180"/>
      <c r="CIW232" s="180"/>
      <c r="CIX232" s="180"/>
      <c r="CIY232" s="180"/>
      <c r="CIZ232" s="180"/>
      <c r="CJA232" s="180"/>
      <c r="CSA232" s="180"/>
      <c r="CSB232" s="180"/>
      <c r="CSJ232" s="180"/>
      <c r="CSK232" s="180"/>
      <c r="CSL232" s="180"/>
      <c r="CSM232" s="180"/>
      <c r="CSN232" s="180"/>
      <c r="CSO232" s="180"/>
      <c r="CSP232" s="180"/>
      <c r="CSQ232" s="180"/>
      <c r="CSR232" s="180"/>
      <c r="CSS232" s="180"/>
      <c r="CST232" s="180"/>
      <c r="CSU232" s="180"/>
      <c r="CSV232" s="180"/>
      <c r="CSW232" s="180"/>
      <c r="DBW232" s="180"/>
      <c r="DBX232" s="180"/>
      <c r="DCF232" s="180"/>
      <c r="DCG232" s="180"/>
      <c r="DCH232" s="180"/>
      <c r="DCI232" s="180"/>
      <c r="DCJ232" s="180"/>
      <c r="DCK232" s="180"/>
      <c r="DCL232" s="180"/>
      <c r="DCM232" s="180"/>
      <c r="DCN232" s="180"/>
      <c r="DCO232" s="180"/>
      <c r="DCP232" s="180"/>
      <c r="DCQ232" s="180"/>
      <c r="DCR232" s="180"/>
      <c r="DCS232" s="180"/>
      <c r="DLS232" s="180"/>
      <c r="DLT232" s="180"/>
      <c r="DMB232" s="180"/>
      <c r="DMC232" s="180"/>
      <c r="DMD232" s="180"/>
      <c r="DME232" s="180"/>
      <c r="DMF232" s="180"/>
      <c r="DMG232" s="180"/>
      <c r="DMH232" s="180"/>
      <c r="DMI232" s="180"/>
      <c r="DMJ232" s="180"/>
      <c r="DMK232" s="180"/>
      <c r="DML232" s="180"/>
      <c r="DMM232" s="180"/>
      <c r="DMN232" s="180"/>
      <c r="DMO232" s="180"/>
      <c r="DVO232" s="180"/>
      <c r="DVP232" s="180"/>
      <c r="DVX232" s="180"/>
      <c r="DVY232" s="180"/>
      <c r="DVZ232" s="180"/>
      <c r="DWA232" s="180"/>
      <c r="DWB232" s="180"/>
      <c r="DWC232" s="180"/>
      <c r="DWD232" s="180"/>
      <c r="DWE232" s="180"/>
      <c r="DWF232" s="180"/>
      <c r="DWG232" s="180"/>
      <c r="DWH232" s="180"/>
      <c r="DWI232" s="180"/>
      <c r="DWJ232" s="180"/>
      <c r="DWK232" s="180"/>
      <c r="EFK232" s="180"/>
      <c r="EFL232" s="180"/>
      <c r="EFT232" s="180"/>
      <c r="EFU232" s="180"/>
      <c r="EFV232" s="180"/>
      <c r="EFW232" s="180"/>
      <c r="EFX232" s="180"/>
      <c r="EFY232" s="180"/>
      <c r="EFZ232" s="180"/>
      <c r="EGA232" s="180"/>
      <c r="EGB232" s="180"/>
      <c r="EGC232" s="180"/>
      <c r="EGD232" s="180"/>
      <c r="EGE232" s="180"/>
      <c r="EGF232" s="180"/>
      <c r="EGG232" s="180"/>
      <c r="EPG232" s="180"/>
      <c r="EPH232" s="180"/>
      <c r="EPP232" s="180"/>
      <c r="EPQ232" s="180"/>
      <c r="EPR232" s="180"/>
      <c r="EPS232" s="180"/>
      <c r="EPT232" s="180"/>
      <c r="EPU232" s="180"/>
      <c r="EPV232" s="180"/>
      <c r="EPW232" s="180"/>
      <c r="EPX232" s="180"/>
      <c r="EPY232" s="180"/>
      <c r="EPZ232" s="180"/>
      <c r="EQA232" s="180"/>
      <c r="EQB232" s="180"/>
      <c r="EQC232" s="180"/>
      <c r="EZC232" s="180"/>
      <c r="EZD232" s="180"/>
      <c r="EZL232" s="180"/>
      <c r="EZM232" s="180"/>
      <c r="EZN232" s="180"/>
      <c r="EZO232" s="180"/>
      <c r="EZP232" s="180"/>
      <c r="EZQ232" s="180"/>
      <c r="EZR232" s="180"/>
      <c r="EZS232" s="180"/>
      <c r="EZT232" s="180"/>
      <c r="EZU232" s="180"/>
      <c r="EZV232" s="180"/>
      <c r="EZW232" s="180"/>
      <c r="EZX232" s="180"/>
      <c r="EZY232" s="180"/>
      <c r="FIY232" s="180"/>
      <c r="FIZ232" s="180"/>
      <c r="FJH232" s="180"/>
      <c r="FJI232" s="180"/>
      <c r="FJJ232" s="180"/>
      <c r="FJK232" s="180"/>
      <c r="FJL232" s="180"/>
      <c r="FJM232" s="180"/>
      <c r="FJN232" s="180"/>
      <c r="FJO232" s="180"/>
      <c r="FJP232" s="180"/>
      <c r="FJQ232" s="180"/>
      <c r="FJR232" s="180"/>
      <c r="FJS232" s="180"/>
      <c r="FJT232" s="180"/>
      <c r="FJU232" s="180"/>
      <c r="FSU232" s="180"/>
      <c r="FSV232" s="180"/>
      <c r="FTD232" s="180"/>
      <c r="FTE232" s="180"/>
      <c r="FTF232" s="180"/>
      <c r="FTG232" s="180"/>
      <c r="FTH232" s="180"/>
      <c r="FTI232" s="180"/>
      <c r="FTJ232" s="180"/>
      <c r="FTK232" s="180"/>
      <c r="FTL232" s="180"/>
      <c r="FTM232" s="180"/>
      <c r="FTN232" s="180"/>
      <c r="FTO232" s="180"/>
      <c r="FTP232" s="180"/>
      <c r="FTQ232" s="180"/>
      <c r="GCQ232" s="180"/>
      <c r="GCR232" s="180"/>
      <c r="GCZ232" s="180"/>
      <c r="GDA232" s="180"/>
      <c r="GDB232" s="180"/>
      <c r="GDC232" s="180"/>
      <c r="GDD232" s="180"/>
      <c r="GDE232" s="180"/>
      <c r="GDF232" s="180"/>
      <c r="GDG232" s="180"/>
      <c r="GDH232" s="180"/>
      <c r="GDI232" s="180"/>
      <c r="GDJ232" s="180"/>
      <c r="GDK232" s="180"/>
      <c r="GDL232" s="180"/>
      <c r="GDM232" s="180"/>
      <c r="GMM232" s="180"/>
      <c r="GMN232" s="180"/>
      <c r="GMV232" s="180"/>
      <c r="GMW232" s="180"/>
      <c r="GMX232" s="180"/>
      <c r="GMY232" s="180"/>
      <c r="GMZ232" s="180"/>
      <c r="GNA232" s="180"/>
      <c r="GNB232" s="180"/>
      <c r="GNC232" s="180"/>
      <c r="GND232" s="180"/>
      <c r="GNE232" s="180"/>
      <c r="GNF232" s="180"/>
      <c r="GNG232" s="180"/>
      <c r="GNH232" s="180"/>
      <c r="GNI232" s="180"/>
      <c r="GWI232" s="180"/>
      <c r="GWJ232" s="180"/>
      <c r="GWR232" s="180"/>
      <c r="GWS232" s="180"/>
      <c r="GWT232" s="180"/>
      <c r="GWU232" s="180"/>
      <c r="GWV232" s="180"/>
      <c r="GWW232" s="180"/>
      <c r="GWX232" s="180"/>
      <c r="GWY232" s="180"/>
      <c r="GWZ232" s="180"/>
      <c r="GXA232" s="180"/>
      <c r="GXB232" s="180"/>
      <c r="GXC232" s="180"/>
      <c r="GXD232" s="180"/>
      <c r="GXE232" s="180"/>
      <c r="HGE232" s="180"/>
      <c r="HGF232" s="180"/>
      <c r="HGN232" s="180"/>
      <c r="HGO232" s="180"/>
      <c r="HGP232" s="180"/>
      <c r="HGQ232" s="180"/>
      <c r="HGR232" s="180"/>
      <c r="HGS232" s="180"/>
      <c r="HGT232" s="180"/>
      <c r="HGU232" s="180"/>
      <c r="HGV232" s="180"/>
      <c r="HGW232" s="180"/>
      <c r="HGX232" s="180"/>
      <c r="HGY232" s="180"/>
      <c r="HGZ232" s="180"/>
      <c r="HHA232" s="180"/>
      <c r="HQA232" s="180"/>
      <c r="HQB232" s="180"/>
      <c r="HQJ232" s="180"/>
      <c r="HQK232" s="180"/>
      <c r="HQL232" s="180"/>
      <c r="HQM232" s="180"/>
      <c r="HQN232" s="180"/>
      <c r="HQO232" s="180"/>
      <c r="HQP232" s="180"/>
      <c r="HQQ232" s="180"/>
      <c r="HQR232" s="180"/>
      <c r="HQS232" s="180"/>
      <c r="HQT232" s="180"/>
      <c r="HQU232" s="180"/>
      <c r="HQV232" s="180"/>
      <c r="HQW232" s="180"/>
      <c r="HZW232" s="180"/>
      <c r="HZX232" s="180"/>
      <c r="IAF232" s="180"/>
      <c r="IAG232" s="180"/>
      <c r="IAH232" s="180"/>
      <c r="IAI232" s="180"/>
      <c r="IAJ232" s="180"/>
      <c r="IAK232" s="180"/>
      <c r="IAL232" s="180"/>
      <c r="IAM232" s="180"/>
      <c r="IAN232" s="180"/>
      <c r="IAO232" s="180"/>
      <c r="IAP232" s="180"/>
      <c r="IAQ232" s="180"/>
      <c r="IAR232" s="180"/>
      <c r="IAS232" s="180"/>
      <c r="IJS232" s="180"/>
      <c r="IJT232" s="180"/>
      <c r="IKB232" s="180"/>
      <c r="IKC232" s="180"/>
      <c r="IKD232" s="180"/>
      <c r="IKE232" s="180"/>
      <c r="IKF232" s="180"/>
      <c r="IKG232" s="180"/>
      <c r="IKH232" s="180"/>
      <c r="IKI232" s="180"/>
      <c r="IKJ232" s="180"/>
      <c r="IKK232" s="180"/>
      <c r="IKL232" s="180"/>
      <c r="IKM232" s="180"/>
      <c r="IKN232" s="180"/>
      <c r="IKO232" s="180"/>
      <c r="ITO232" s="180"/>
      <c r="ITP232" s="180"/>
      <c r="ITX232" s="180"/>
      <c r="ITY232" s="180"/>
      <c r="ITZ232" s="180"/>
      <c r="IUA232" s="180"/>
      <c r="IUB232" s="180"/>
      <c r="IUC232" s="180"/>
      <c r="IUD232" s="180"/>
      <c r="IUE232" s="180"/>
      <c r="IUF232" s="180"/>
      <c r="IUG232" s="180"/>
      <c r="IUH232" s="180"/>
      <c r="IUI232" s="180"/>
      <c r="IUJ232" s="180"/>
      <c r="IUK232" s="180"/>
      <c r="JDK232" s="180"/>
      <c r="JDL232" s="180"/>
      <c r="JDT232" s="180"/>
      <c r="JDU232" s="180"/>
      <c r="JDV232" s="180"/>
      <c r="JDW232" s="180"/>
      <c r="JDX232" s="180"/>
      <c r="JDY232" s="180"/>
      <c r="JDZ232" s="180"/>
      <c r="JEA232" s="180"/>
      <c r="JEB232" s="180"/>
      <c r="JEC232" s="180"/>
      <c r="JED232" s="180"/>
      <c r="JEE232" s="180"/>
      <c r="JEF232" s="180"/>
      <c r="JEG232" s="180"/>
      <c r="JNG232" s="180"/>
      <c r="JNH232" s="180"/>
      <c r="JNP232" s="180"/>
      <c r="JNQ232" s="180"/>
      <c r="JNR232" s="180"/>
      <c r="JNS232" s="180"/>
      <c r="JNT232" s="180"/>
      <c r="JNU232" s="180"/>
      <c r="JNV232" s="180"/>
      <c r="JNW232" s="180"/>
      <c r="JNX232" s="180"/>
      <c r="JNY232" s="180"/>
      <c r="JNZ232" s="180"/>
      <c r="JOA232" s="180"/>
      <c r="JOB232" s="180"/>
      <c r="JOC232" s="180"/>
      <c r="JXC232" s="180"/>
      <c r="JXD232" s="180"/>
      <c r="JXL232" s="180"/>
      <c r="JXM232" s="180"/>
      <c r="JXN232" s="180"/>
      <c r="JXO232" s="180"/>
      <c r="JXP232" s="180"/>
      <c r="JXQ232" s="180"/>
      <c r="JXR232" s="180"/>
      <c r="JXS232" s="180"/>
      <c r="JXT232" s="180"/>
      <c r="JXU232" s="180"/>
      <c r="JXV232" s="180"/>
      <c r="JXW232" s="180"/>
      <c r="JXX232" s="180"/>
      <c r="JXY232" s="180"/>
      <c r="KGY232" s="180"/>
      <c r="KGZ232" s="180"/>
      <c r="KHH232" s="180"/>
      <c r="KHI232" s="180"/>
      <c r="KHJ232" s="180"/>
      <c r="KHK232" s="180"/>
      <c r="KHL232" s="180"/>
      <c r="KHM232" s="180"/>
      <c r="KHN232" s="180"/>
      <c r="KHO232" s="180"/>
      <c r="KHP232" s="180"/>
      <c r="KHQ232" s="180"/>
      <c r="KHR232" s="180"/>
      <c r="KHS232" s="180"/>
      <c r="KHT232" s="180"/>
      <c r="KHU232" s="180"/>
      <c r="KQU232" s="180"/>
      <c r="KQV232" s="180"/>
      <c r="KRD232" s="180"/>
      <c r="KRE232" s="180"/>
      <c r="KRF232" s="180"/>
      <c r="KRG232" s="180"/>
      <c r="KRH232" s="180"/>
      <c r="KRI232" s="180"/>
      <c r="KRJ232" s="180"/>
      <c r="KRK232" s="180"/>
      <c r="KRL232" s="180"/>
      <c r="KRM232" s="180"/>
      <c r="KRN232" s="180"/>
      <c r="KRO232" s="180"/>
      <c r="KRP232" s="180"/>
      <c r="KRQ232" s="180"/>
      <c r="LAQ232" s="180"/>
      <c r="LAR232" s="180"/>
      <c r="LAZ232" s="180"/>
      <c r="LBA232" s="180"/>
      <c r="LBB232" s="180"/>
      <c r="LBC232" s="180"/>
      <c r="LBD232" s="180"/>
      <c r="LBE232" s="180"/>
      <c r="LBF232" s="180"/>
      <c r="LBG232" s="180"/>
      <c r="LBH232" s="180"/>
      <c r="LBI232" s="180"/>
      <c r="LBJ232" s="180"/>
      <c r="LBK232" s="180"/>
      <c r="LBL232" s="180"/>
      <c r="LBM232" s="180"/>
      <c r="LKM232" s="180"/>
      <c r="LKN232" s="180"/>
      <c r="LKV232" s="180"/>
      <c r="LKW232" s="180"/>
      <c r="LKX232" s="180"/>
      <c r="LKY232" s="180"/>
      <c r="LKZ232" s="180"/>
      <c r="LLA232" s="180"/>
      <c r="LLB232" s="180"/>
      <c r="LLC232" s="180"/>
      <c r="LLD232" s="180"/>
      <c r="LLE232" s="180"/>
      <c r="LLF232" s="180"/>
      <c r="LLG232" s="180"/>
      <c r="LLH232" s="180"/>
      <c r="LLI232" s="180"/>
      <c r="LUI232" s="180"/>
      <c r="LUJ232" s="180"/>
      <c r="LUR232" s="180"/>
      <c r="LUS232" s="180"/>
      <c r="LUT232" s="180"/>
      <c r="LUU232" s="180"/>
      <c r="LUV232" s="180"/>
      <c r="LUW232" s="180"/>
      <c r="LUX232" s="180"/>
      <c r="LUY232" s="180"/>
      <c r="LUZ232" s="180"/>
      <c r="LVA232" s="180"/>
      <c r="LVB232" s="180"/>
      <c r="LVC232" s="180"/>
      <c r="LVD232" s="180"/>
      <c r="LVE232" s="180"/>
      <c r="MEE232" s="180"/>
      <c r="MEF232" s="180"/>
      <c r="MEN232" s="180"/>
      <c r="MEO232" s="180"/>
      <c r="MEP232" s="180"/>
      <c r="MEQ232" s="180"/>
      <c r="MER232" s="180"/>
      <c r="MES232" s="180"/>
      <c r="MET232" s="180"/>
      <c r="MEU232" s="180"/>
      <c r="MEV232" s="180"/>
      <c r="MEW232" s="180"/>
      <c r="MEX232" s="180"/>
      <c r="MEY232" s="180"/>
      <c r="MEZ232" s="180"/>
      <c r="MFA232" s="180"/>
      <c r="MOA232" s="180"/>
      <c r="MOB232" s="180"/>
      <c r="MOJ232" s="180"/>
      <c r="MOK232" s="180"/>
      <c r="MOL232" s="180"/>
      <c r="MOM232" s="180"/>
      <c r="MON232" s="180"/>
      <c r="MOO232" s="180"/>
      <c r="MOP232" s="180"/>
      <c r="MOQ232" s="180"/>
      <c r="MOR232" s="180"/>
      <c r="MOS232" s="180"/>
      <c r="MOT232" s="180"/>
      <c r="MOU232" s="180"/>
      <c r="MOV232" s="180"/>
      <c r="MOW232" s="180"/>
      <c r="MXW232" s="180"/>
      <c r="MXX232" s="180"/>
      <c r="MYF232" s="180"/>
      <c r="MYG232" s="180"/>
      <c r="MYH232" s="180"/>
      <c r="MYI232" s="180"/>
      <c r="MYJ232" s="180"/>
      <c r="MYK232" s="180"/>
      <c r="MYL232" s="180"/>
      <c r="MYM232" s="180"/>
      <c r="MYN232" s="180"/>
      <c r="MYO232" s="180"/>
      <c r="MYP232" s="180"/>
      <c r="MYQ232" s="180"/>
      <c r="MYR232" s="180"/>
      <c r="MYS232" s="180"/>
      <c r="NHS232" s="180"/>
      <c r="NHT232" s="180"/>
      <c r="NIB232" s="180"/>
      <c r="NIC232" s="180"/>
      <c r="NID232" s="180"/>
      <c r="NIE232" s="180"/>
      <c r="NIF232" s="180"/>
      <c r="NIG232" s="180"/>
      <c r="NIH232" s="180"/>
      <c r="NII232" s="180"/>
      <c r="NIJ232" s="180"/>
      <c r="NIK232" s="180"/>
      <c r="NIL232" s="180"/>
      <c r="NIM232" s="180"/>
      <c r="NIN232" s="180"/>
      <c r="NIO232" s="180"/>
      <c r="NRO232" s="180"/>
      <c r="NRP232" s="180"/>
      <c r="NRX232" s="180"/>
      <c r="NRY232" s="180"/>
      <c r="NRZ232" s="180"/>
      <c r="NSA232" s="180"/>
      <c r="NSB232" s="180"/>
      <c r="NSC232" s="180"/>
      <c r="NSD232" s="180"/>
      <c r="NSE232" s="180"/>
      <c r="NSF232" s="180"/>
      <c r="NSG232" s="180"/>
      <c r="NSH232" s="180"/>
      <c r="NSI232" s="180"/>
      <c r="NSJ232" s="180"/>
      <c r="NSK232" s="180"/>
      <c r="OBK232" s="180"/>
      <c r="OBL232" s="180"/>
      <c r="OBT232" s="180"/>
      <c r="OBU232" s="180"/>
      <c r="OBV232" s="180"/>
      <c r="OBW232" s="180"/>
      <c r="OBX232" s="180"/>
      <c r="OBY232" s="180"/>
      <c r="OBZ232" s="180"/>
      <c r="OCA232" s="180"/>
      <c r="OCB232" s="180"/>
      <c r="OCC232" s="180"/>
      <c r="OCD232" s="180"/>
      <c r="OCE232" s="180"/>
      <c r="OCF232" s="180"/>
      <c r="OCG232" s="180"/>
      <c r="OLG232" s="180"/>
      <c r="OLH232" s="180"/>
      <c r="OLP232" s="180"/>
      <c r="OLQ232" s="180"/>
      <c r="OLR232" s="180"/>
      <c r="OLS232" s="180"/>
      <c r="OLT232" s="180"/>
      <c r="OLU232" s="180"/>
      <c r="OLV232" s="180"/>
      <c r="OLW232" s="180"/>
      <c r="OLX232" s="180"/>
      <c r="OLY232" s="180"/>
      <c r="OLZ232" s="180"/>
      <c r="OMA232" s="180"/>
      <c r="OMB232" s="180"/>
      <c r="OMC232" s="180"/>
      <c r="OVC232" s="180"/>
      <c r="OVD232" s="180"/>
      <c r="OVL232" s="180"/>
      <c r="OVM232" s="180"/>
      <c r="OVN232" s="180"/>
      <c r="OVO232" s="180"/>
      <c r="OVP232" s="180"/>
      <c r="OVQ232" s="180"/>
      <c r="OVR232" s="180"/>
      <c r="OVS232" s="180"/>
      <c r="OVT232" s="180"/>
      <c r="OVU232" s="180"/>
      <c r="OVV232" s="180"/>
      <c r="OVW232" s="180"/>
      <c r="OVX232" s="180"/>
      <c r="OVY232" s="180"/>
      <c r="PEY232" s="180"/>
      <c r="PEZ232" s="180"/>
      <c r="PFH232" s="180"/>
      <c r="PFI232" s="180"/>
      <c r="PFJ232" s="180"/>
      <c r="PFK232" s="180"/>
      <c r="PFL232" s="180"/>
      <c r="PFM232" s="180"/>
      <c r="PFN232" s="180"/>
      <c r="PFO232" s="180"/>
      <c r="PFP232" s="180"/>
      <c r="PFQ232" s="180"/>
      <c r="PFR232" s="180"/>
      <c r="PFS232" s="180"/>
      <c r="PFT232" s="180"/>
      <c r="PFU232" s="180"/>
      <c r="POU232" s="180"/>
      <c r="POV232" s="180"/>
      <c r="PPD232" s="180"/>
      <c r="PPE232" s="180"/>
      <c r="PPF232" s="180"/>
      <c r="PPG232" s="180"/>
      <c r="PPH232" s="180"/>
      <c r="PPI232" s="180"/>
      <c r="PPJ232" s="180"/>
      <c r="PPK232" s="180"/>
      <c r="PPL232" s="180"/>
      <c r="PPM232" s="180"/>
      <c r="PPN232" s="180"/>
      <c r="PPO232" s="180"/>
      <c r="PPP232" s="180"/>
      <c r="PPQ232" s="180"/>
      <c r="PYQ232" s="180"/>
      <c r="PYR232" s="180"/>
      <c r="PYZ232" s="180"/>
      <c r="PZA232" s="180"/>
      <c r="PZB232" s="180"/>
      <c r="PZC232" s="180"/>
      <c r="PZD232" s="180"/>
      <c r="PZE232" s="180"/>
      <c r="PZF232" s="180"/>
      <c r="PZG232" s="180"/>
      <c r="PZH232" s="180"/>
      <c r="PZI232" s="180"/>
      <c r="PZJ232" s="180"/>
      <c r="PZK232" s="180"/>
      <c r="PZL232" s="180"/>
      <c r="PZM232" s="180"/>
      <c r="QIM232" s="180"/>
      <c r="QIN232" s="180"/>
      <c r="QIV232" s="180"/>
      <c r="QIW232" s="180"/>
      <c r="QIX232" s="180"/>
      <c r="QIY232" s="180"/>
      <c r="QIZ232" s="180"/>
      <c r="QJA232" s="180"/>
      <c r="QJB232" s="180"/>
      <c r="QJC232" s="180"/>
      <c r="QJD232" s="180"/>
      <c r="QJE232" s="180"/>
      <c r="QJF232" s="180"/>
      <c r="QJG232" s="180"/>
      <c r="QJH232" s="180"/>
      <c r="QJI232" s="180"/>
      <c r="QSI232" s="180"/>
      <c r="QSJ232" s="180"/>
      <c r="QSR232" s="180"/>
      <c r="QSS232" s="180"/>
      <c r="QST232" s="180"/>
      <c r="QSU232" s="180"/>
      <c r="QSV232" s="180"/>
      <c r="QSW232" s="180"/>
      <c r="QSX232" s="180"/>
      <c r="QSY232" s="180"/>
      <c r="QSZ232" s="180"/>
      <c r="QTA232" s="180"/>
      <c r="QTB232" s="180"/>
      <c r="QTC232" s="180"/>
      <c r="QTD232" s="180"/>
      <c r="QTE232" s="180"/>
      <c r="RCE232" s="180"/>
      <c r="RCF232" s="180"/>
      <c r="RCN232" s="180"/>
      <c r="RCO232" s="180"/>
      <c r="RCP232" s="180"/>
      <c r="RCQ232" s="180"/>
      <c r="RCR232" s="180"/>
      <c r="RCS232" s="180"/>
      <c r="RCT232" s="180"/>
      <c r="RCU232" s="180"/>
      <c r="RCV232" s="180"/>
      <c r="RCW232" s="180"/>
      <c r="RCX232" s="180"/>
      <c r="RCY232" s="180"/>
      <c r="RCZ232" s="180"/>
      <c r="RDA232" s="180"/>
      <c r="RMA232" s="180"/>
      <c r="RMB232" s="180"/>
      <c r="RMJ232" s="180"/>
      <c r="RMK232" s="180"/>
      <c r="RML232" s="180"/>
      <c r="RMM232" s="180"/>
      <c r="RMN232" s="180"/>
      <c r="RMO232" s="180"/>
      <c r="RMP232" s="180"/>
      <c r="RMQ232" s="180"/>
      <c r="RMR232" s="180"/>
      <c r="RMS232" s="180"/>
      <c r="RMT232" s="180"/>
      <c r="RMU232" s="180"/>
      <c r="RMV232" s="180"/>
      <c r="RMW232" s="180"/>
      <c r="RVW232" s="180"/>
      <c r="RVX232" s="180"/>
      <c r="RWF232" s="180"/>
      <c r="RWG232" s="180"/>
      <c r="RWH232" s="180"/>
      <c r="RWI232" s="180"/>
      <c r="RWJ232" s="180"/>
      <c r="RWK232" s="180"/>
      <c r="RWL232" s="180"/>
      <c r="RWM232" s="180"/>
      <c r="RWN232" s="180"/>
      <c r="RWO232" s="180"/>
      <c r="RWP232" s="180"/>
      <c r="RWQ232" s="180"/>
      <c r="RWR232" s="180"/>
      <c r="RWS232" s="180"/>
      <c r="SFS232" s="180"/>
      <c r="SFT232" s="180"/>
      <c r="SGB232" s="180"/>
      <c r="SGC232" s="180"/>
      <c r="SGD232" s="180"/>
      <c r="SGE232" s="180"/>
      <c r="SGF232" s="180"/>
      <c r="SGG232" s="180"/>
      <c r="SGH232" s="180"/>
      <c r="SGI232" s="180"/>
      <c r="SGJ232" s="180"/>
      <c r="SGK232" s="180"/>
      <c r="SGL232" s="180"/>
      <c r="SGM232" s="180"/>
      <c r="SGN232" s="180"/>
      <c r="SGO232" s="180"/>
      <c r="SPO232" s="180"/>
      <c r="SPP232" s="180"/>
      <c r="SPX232" s="180"/>
      <c r="SPY232" s="180"/>
      <c r="SPZ232" s="180"/>
      <c r="SQA232" s="180"/>
      <c r="SQB232" s="180"/>
      <c r="SQC232" s="180"/>
      <c r="SQD232" s="180"/>
      <c r="SQE232" s="180"/>
      <c r="SQF232" s="180"/>
      <c r="SQG232" s="180"/>
      <c r="SQH232" s="180"/>
      <c r="SQI232" s="180"/>
      <c r="SQJ232" s="180"/>
      <c r="SQK232" s="180"/>
      <c r="SZK232" s="180"/>
      <c r="SZL232" s="180"/>
      <c r="SZT232" s="180"/>
      <c r="SZU232" s="180"/>
      <c r="SZV232" s="180"/>
      <c r="SZW232" s="180"/>
      <c r="SZX232" s="180"/>
      <c r="SZY232" s="180"/>
      <c r="SZZ232" s="180"/>
      <c r="TAA232" s="180"/>
      <c r="TAB232" s="180"/>
      <c r="TAC232" s="180"/>
      <c r="TAD232" s="180"/>
      <c r="TAE232" s="180"/>
      <c r="TAF232" s="180"/>
      <c r="TAG232" s="180"/>
      <c r="TJG232" s="180"/>
      <c r="TJH232" s="180"/>
      <c r="TJP232" s="180"/>
      <c r="TJQ232" s="180"/>
      <c r="TJR232" s="180"/>
      <c r="TJS232" s="180"/>
      <c r="TJT232" s="180"/>
      <c r="TJU232" s="180"/>
      <c r="TJV232" s="180"/>
      <c r="TJW232" s="180"/>
      <c r="TJX232" s="180"/>
      <c r="TJY232" s="180"/>
      <c r="TJZ232" s="180"/>
      <c r="TKA232" s="180"/>
      <c r="TKB232" s="180"/>
      <c r="TKC232" s="180"/>
      <c r="TTC232" s="180"/>
      <c r="TTD232" s="180"/>
      <c r="TTL232" s="180"/>
      <c r="TTM232" s="180"/>
      <c r="TTN232" s="180"/>
      <c r="TTO232" s="180"/>
      <c r="TTP232" s="180"/>
      <c r="TTQ232" s="180"/>
      <c r="TTR232" s="180"/>
      <c r="TTS232" s="180"/>
      <c r="TTT232" s="180"/>
      <c r="TTU232" s="180"/>
      <c r="TTV232" s="180"/>
      <c r="TTW232" s="180"/>
      <c r="TTX232" s="180"/>
      <c r="TTY232" s="180"/>
      <c r="UCY232" s="180"/>
      <c r="UCZ232" s="180"/>
      <c r="UDH232" s="180"/>
      <c r="UDI232" s="180"/>
      <c r="UDJ232" s="180"/>
      <c r="UDK232" s="180"/>
      <c r="UDL232" s="180"/>
      <c r="UDM232" s="180"/>
      <c r="UDN232" s="180"/>
      <c r="UDO232" s="180"/>
      <c r="UDP232" s="180"/>
      <c r="UDQ232" s="180"/>
      <c r="UDR232" s="180"/>
      <c r="UDS232" s="180"/>
      <c r="UDT232" s="180"/>
      <c r="UDU232" s="180"/>
      <c r="UMU232" s="180"/>
      <c r="UMV232" s="180"/>
      <c r="UND232" s="180"/>
      <c r="UNE232" s="180"/>
      <c r="UNF232" s="180"/>
      <c r="UNG232" s="180"/>
      <c r="UNH232" s="180"/>
      <c r="UNI232" s="180"/>
      <c r="UNJ232" s="180"/>
      <c r="UNK232" s="180"/>
      <c r="UNL232" s="180"/>
      <c r="UNM232" s="180"/>
      <c r="UNN232" s="180"/>
      <c r="UNO232" s="180"/>
      <c r="UNP232" s="180"/>
      <c r="UNQ232" s="180"/>
      <c r="UWQ232" s="180"/>
      <c r="UWR232" s="180"/>
      <c r="UWZ232" s="180"/>
      <c r="UXA232" s="180"/>
      <c r="UXB232" s="180"/>
      <c r="UXC232" s="180"/>
      <c r="UXD232" s="180"/>
      <c r="UXE232" s="180"/>
      <c r="UXF232" s="180"/>
      <c r="UXG232" s="180"/>
      <c r="UXH232" s="180"/>
      <c r="UXI232" s="180"/>
      <c r="UXJ232" s="180"/>
      <c r="UXK232" s="180"/>
      <c r="UXL232" s="180"/>
      <c r="UXM232" s="180"/>
      <c r="VGM232" s="180"/>
      <c r="VGN232" s="180"/>
      <c r="VGV232" s="180"/>
      <c r="VGW232" s="180"/>
      <c r="VGX232" s="180"/>
      <c r="VGY232" s="180"/>
      <c r="VGZ232" s="180"/>
      <c r="VHA232" s="180"/>
      <c r="VHB232" s="180"/>
      <c r="VHC232" s="180"/>
      <c r="VHD232" s="180"/>
      <c r="VHE232" s="180"/>
      <c r="VHF232" s="180"/>
      <c r="VHG232" s="180"/>
      <c r="VHH232" s="180"/>
      <c r="VHI232" s="180"/>
      <c r="VQI232" s="180"/>
      <c r="VQJ232" s="180"/>
      <c r="VQR232" s="180"/>
      <c r="VQS232" s="180"/>
      <c r="VQT232" s="180"/>
      <c r="VQU232" s="180"/>
      <c r="VQV232" s="180"/>
      <c r="VQW232" s="180"/>
      <c r="VQX232" s="180"/>
      <c r="VQY232" s="180"/>
      <c r="VQZ232" s="180"/>
      <c r="VRA232" s="180"/>
      <c r="VRB232" s="180"/>
      <c r="VRC232" s="180"/>
      <c r="VRD232" s="180"/>
      <c r="VRE232" s="180"/>
      <c r="WAE232" s="180"/>
      <c r="WAF232" s="180"/>
      <c r="WAN232" s="180"/>
      <c r="WAO232" s="180"/>
      <c r="WAP232" s="180"/>
      <c r="WAQ232" s="180"/>
      <c r="WAR232" s="180"/>
      <c r="WAS232" s="180"/>
      <c r="WAT232" s="180"/>
      <c r="WAU232" s="180"/>
      <c r="WAV232" s="180"/>
      <c r="WAW232" s="180"/>
      <c r="WAX232" s="180"/>
      <c r="WAY232" s="180"/>
      <c r="WAZ232" s="180"/>
      <c r="WBA232" s="180"/>
      <c r="WKA232" s="180"/>
      <c r="WKB232" s="180"/>
      <c r="WKJ232" s="180"/>
      <c r="WKK232" s="180"/>
      <c r="WKL232" s="180"/>
      <c r="WKM232" s="180"/>
      <c r="WKN232" s="180"/>
      <c r="WKO232" s="180"/>
      <c r="WKP232" s="180"/>
      <c r="WKQ232" s="180"/>
      <c r="WKR232" s="180"/>
      <c r="WKS232" s="180"/>
      <c r="WKT232" s="180"/>
      <c r="WKU232" s="180"/>
      <c r="WKV232" s="180"/>
      <c r="WKW232" s="180"/>
      <c r="WTW232" s="180"/>
      <c r="WTX232" s="180"/>
      <c r="WUF232" s="180"/>
      <c r="WUG232" s="180"/>
      <c r="WUH232" s="180"/>
      <c r="WUI232" s="180"/>
      <c r="WUJ232" s="180"/>
      <c r="WUK232" s="180"/>
      <c r="WUL232" s="180"/>
      <c r="WUM232" s="180"/>
      <c r="WUN232" s="180"/>
      <c r="WUO232" s="180"/>
      <c r="WUP232" s="180"/>
      <c r="WUQ232" s="180"/>
      <c r="WUR232" s="180"/>
      <c r="WUS232" s="180"/>
    </row>
    <row r="233" spans="1:1009 1243:2033 2267:3057 3291:4081 4315:5105 5339:6129 6363:7153 7387:8177 8411:9201 9435:10225 10459:11249 11483:12273 12507:13297 13531:14321 14555:15345 15579:16113" s="190" customFormat="1" hidden="1" outlineLevel="1" x14ac:dyDescent="0.25">
      <c r="A233" s="215"/>
      <c r="B233" s="256" t="s">
        <v>219</v>
      </c>
      <c r="C233" s="74"/>
      <c r="D233" s="106">
        <v>234.751</v>
      </c>
      <c r="E233" s="76">
        <v>234.751</v>
      </c>
      <c r="F233" s="76">
        <v>0</v>
      </c>
      <c r="G233" s="231">
        <v>0</v>
      </c>
      <c r="H233" s="129">
        <v>0</v>
      </c>
      <c r="I233" s="153">
        <f t="shared" si="18"/>
        <v>0</v>
      </c>
      <c r="J233" s="152"/>
      <c r="K233" s="152"/>
      <c r="L233" s="152"/>
      <c r="M233" s="152"/>
      <c r="N233" s="74"/>
      <c r="HK233" s="180"/>
      <c r="HL233" s="180"/>
      <c r="HT233" s="180"/>
      <c r="HU233" s="180"/>
      <c r="HV233" s="180"/>
      <c r="HW233" s="180"/>
      <c r="HX233" s="180"/>
      <c r="HY233" s="180"/>
      <c r="HZ233" s="180"/>
      <c r="IA233" s="180"/>
      <c r="IB233" s="180"/>
      <c r="IC233" s="180"/>
      <c r="ID233" s="180"/>
      <c r="IE233" s="180"/>
      <c r="IF233" s="180"/>
      <c r="IG233" s="180"/>
      <c r="RG233" s="180"/>
      <c r="RH233" s="180"/>
      <c r="RP233" s="180"/>
      <c r="RQ233" s="180"/>
      <c r="RR233" s="180"/>
      <c r="RS233" s="180"/>
      <c r="RT233" s="180"/>
      <c r="RU233" s="180"/>
      <c r="RV233" s="180"/>
      <c r="RW233" s="180"/>
      <c r="RX233" s="180"/>
      <c r="RY233" s="180"/>
      <c r="RZ233" s="180"/>
      <c r="SA233" s="180"/>
      <c r="SB233" s="180"/>
      <c r="SC233" s="180"/>
      <c r="ABC233" s="180"/>
      <c r="ABD233" s="180"/>
      <c r="ABL233" s="180"/>
      <c r="ABM233" s="180"/>
      <c r="ABN233" s="180"/>
      <c r="ABO233" s="180"/>
      <c r="ABP233" s="180"/>
      <c r="ABQ233" s="180"/>
      <c r="ABR233" s="180"/>
      <c r="ABS233" s="180"/>
      <c r="ABT233" s="180"/>
      <c r="ABU233" s="180"/>
      <c r="ABV233" s="180"/>
      <c r="ABW233" s="180"/>
      <c r="ABX233" s="180"/>
      <c r="ABY233" s="180"/>
      <c r="AKY233" s="180"/>
      <c r="AKZ233" s="180"/>
      <c r="ALH233" s="180"/>
      <c r="ALI233" s="180"/>
      <c r="ALJ233" s="180"/>
      <c r="ALK233" s="180"/>
      <c r="ALL233" s="180"/>
      <c r="ALM233" s="180"/>
      <c r="ALN233" s="180"/>
      <c r="ALO233" s="180"/>
      <c r="ALP233" s="180"/>
      <c r="ALQ233" s="180"/>
      <c r="ALR233" s="180"/>
      <c r="ALS233" s="180"/>
      <c r="ALT233" s="180"/>
      <c r="ALU233" s="180"/>
      <c r="AUU233" s="180"/>
      <c r="AUV233" s="180"/>
      <c r="AVD233" s="180"/>
      <c r="AVE233" s="180"/>
      <c r="AVF233" s="180"/>
      <c r="AVG233" s="180"/>
      <c r="AVH233" s="180"/>
      <c r="AVI233" s="180"/>
      <c r="AVJ233" s="180"/>
      <c r="AVK233" s="180"/>
      <c r="AVL233" s="180"/>
      <c r="AVM233" s="180"/>
      <c r="AVN233" s="180"/>
      <c r="AVO233" s="180"/>
      <c r="AVP233" s="180"/>
      <c r="AVQ233" s="180"/>
      <c r="BEQ233" s="180"/>
      <c r="BER233" s="180"/>
      <c r="BEZ233" s="180"/>
      <c r="BFA233" s="180"/>
      <c r="BFB233" s="180"/>
      <c r="BFC233" s="180"/>
      <c r="BFD233" s="180"/>
      <c r="BFE233" s="180"/>
      <c r="BFF233" s="180"/>
      <c r="BFG233" s="180"/>
      <c r="BFH233" s="180"/>
      <c r="BFI233" s="180"/>
      <c r="BFJ233" s="180"/>
      <c r="BFK233" s="180"/>
      <c r="BFL233" s="180"/>
      <c r="BFM233" s="180"/>
      <c r="BOM233" s="180"/>
      <c r="BON233" s="180"/>
      <c r="BOV233" s="180"/>
      <c r="BOW233" s="180"/>
      <c r="BOX233" s="180"/>
      <c r="BOY233" s="180"/>
      <c r="BOZ233" s="180"/>
      <c r="BPA233" s="180"/>
      <c r="BPB233" s="180"/>
      <c r="BPC233" s="180"/>
      <c r="BPD233" s="180"/>
      <c r="BPE233" s="180"/>
      <c r="BPF233" s="180"/>
      <c r="BPG233" s="180"/>
      <c r="BPH233" s="180"/>
      <c r="BPI233" s="180"/>
      <c r="BYI233" s="180"/>
      <c r="BYJ233" s="180"/>
      <c r="BYR233" s="180"/>
      <c r="BYS233" s="180"/>
      <c r="BYT233" s="180"/>
      <c r="BYU233" s="180"/>
      <c r="BYV233" s="180"/>
      <c r="BYW233" s="180"/>
      <c r="BYX233" s="180"/>
      <c r="BYY233" s="180"/>
      <c r="BYZ233" s="180"/>
      <c r="BZA233" s="180"/>
      <c r="BZB233" s="180"/>
      <c r="BZC233" s="180"/>
      <c r="BZD233" s="180"/>
      <c r="BZE233" s="180"/>
      <c r="CIE233" s="180"/>
      <c r="CIF233" s="180"/>
      <c r="CIN233" s="180"/>
      <c r="CIO233" s="180"/>
      <c r="CIP233" s="180"/>
      <c r="CIQ233" s="180"/>
      <c r="CIR233" s="180"/>
      <c r="CIS233" s="180"/>
      <c r="CIT233" s="180"/>
      <c r="CIU233" s="180"/>
      <c r="CIV233" s="180"/>
      <c r="CIW233" s="180"/>
      <c r="CIX233" s="180"/>
      <c r="CIY233" s="180"/>
      <c r="CIZ233" s="180"/>
      <c r="CJA233" s="180"/>
      <c r="CSA233" s="180"/>
      <c r="CSB233" s="180"/>
      <c r="CSJ233" s="180"/>
      <c r="CSK233" s="180"/>
      <c r="CSL233" s="180"/>
      <c r="CSM233" s="180"/>
      <c r="CSN233" s="180"/>
      <c r="CSO233" s="180"/>
      <c r="CSP233" s="180"/>
      <c r="CSQ233" s="180"/>
      <c r="CSR233" s="180"/>
      <c r="CSS233" s="180"/>
      <c r="CST233" s="180"/>
      <c r="CSU233" s="180"/>
      <c r="CSV233" s="180"/>
      <c r="CSW233" s="180"/>
      <c r="DBW233" s="180"/>
      <c r="DBX233" s="180"/>
      <c r="DCF233" s="180"/>
      <c r="DCG233" s="180"/>
      <c r="DCH233" s="180"/>
      <c r="DCI233" s="180"/>
      <c r="DCJ233" s="180"/>
      <c r="DCK233" s="180"/>
      <c r="DCL233" s="180"/>
      <c r="DCM233" s="180"/>
      <c r="DCN233" s="180"/>
      <c r="DCO233" s="180"/>
      <c r="DCP233" s="180"/>
      <c r="DCQ233" s="180"/>
      <c r="DCR233" s="180"/>
      <c r="DCS233" s="180"/>
      <c r="DLS233" s="180"/>
      <c r="DLT233" s="180"/>
      <c r="DMB233" s="180"/>
      <c r="DMC233" s="180"/>
      <c r="DMD233" s="180"/>
      <c r="DME233" s="180"/>
      <c r="DMF233" s="180"/>
      <c r="DMG233" s="180"/>
      <c r="DMH233" s="180"/>
      <c r="DMI233" s="180"/>
      <c r="DMJ233" s="180"/>
      <c r="DMK233" s="180"/>
      <c r="DML233" s="180"/>
      <c r="DMM233" s="180"/>
      <c r="DMN233" s="180"/>
      <c r="DMO233" s="180"/>
      <c r="DVO233" s="180"/>
      <c r="DVP233" s="180"/>
      <c r="DVX233" s="180"/>
      <c r="DVY233" s="180"/>
      <c r="DVZ233" s="180"/>
      <c r="DWA233" s="180"/>
      <c r="DWB233" s="180"/>
      <c r="DWC233" s="180"/>
      <c r="DWD233" s="180"/>
      <c r="DWE233" s="180"/>
      <c r="DWF233" s="180"/>
      <c r="DWG233" s="180"/>
      <c r="DWH233" s="180"/>
      <c r="DWI233" s="180"/>
      <c r="DWJ233" s="180"/>
      <c r="DWK233" s="180"/>
      <c r="EFK233" s="180"/>
      <c r="EFL233" s="180"/>
      <c r="EFT233" s="180"/>
      <c r="EFU233" s="180"/>
      <c r="EFV233" s="180"/>
      <c r="EFW233" s="180"/>
      <c r="EFX233" s="180"/>
      <c r="EFY233" s="180"/>
      <c r="EFZ233" s="180"/>
      <c r="EGA233" s="180"/>
      <c r="EGB233" s="180"/>
      <c r="EGC233" s="180"/>
      <c r="EGD233" s="180"/>
      <c r="EGE233" s="180"/>
      <c r="EGF233" s="180"/>
      <c r="EGG233" s="180"/>
      <c r="EPG233" s="180"/>
      <c r="EPH233" s="180"/>
      <c r="EPP233" s="180"/>
      <c r="EPQ233" s="180"/>
      <c r="EPR233" s="180"/>
      <c r="EPS233" s="180"/>
      <c r="EPT233" s="180"/>
      <c r="EPU233" s="180"/>
      <c r="EPV233" s="180"/>
      <c r="EPW233" s="180"/>
      <c r="EPX233" s="180"/>
      <c r="EPY233" s="180"/>
      <c r="EPZ233" s="180"/>
      <c r="EQA233" s="180"/>
      <c r="EQB233" s="180"/>
      <c r="EQC233" s="180"/>
      <c r="EZC233" s="180"/>
      <c r="EZD233" s="180"/>
      <c r="EZL233" s="180"/>
      <c r="EZM233" s="180"/>
      <c r="EZN233" s="180"/>
      <c r="EZO233" s="180"/>
      <c r="EZP233" s="180"/>
      <c r="EZQ233" s="180"/>
      <c r="EZR233" s="180"/>
      <c r="EZS233" s="180"/>
      <c r="EZT233" s="180"/>
      <c r="EZU233" s="180"/>
      <c r="EZV233" s="180"/>
      <c r="EZW233" s="180"/>
      <c r="EZX233" s="180"/>
      <c r="EZY233" s="180"/>
      <c r="FIY233" s="180"/>
      <c r="FIZ233" s="180"/>
      <c r="FJH233" s="180"/>
      <c r="FJI233" s="180"/>
      <c r="FJJ233" s="180"/>
      <c r="FJK233" s="180"/>
      <c r="FJL233" s="180"/>
      <c r="FJM233" s="180"/>
      <c r="FJN233" s="180"/>
      <c r="FJO233" s="180"/>
      <c r="FJP233" s="180"/>
      <c r="FJQ233" s="180"/>
      <c r="FJR233" s="180"/>
      <c r="FJS233" s="180"/>
      <c r="FJT233" s="180"/>
      <c r="FJU233" s="180"/>
      <c r="FSU233" s="180"/>
      <c r="FSV233" s="180"/>
      <c r="FTD233" s="180"/>
      <c r="FTE233" s="180"/>
      <c r="FTF233" s="180"/>
      <c r="FTG233" s="180"/>
      <c r="FTH233" s="180"/>
      <c r="FTI233" s="180"/>
      <c r="FTJ233" s="180"/>
      <c r="FTK233" s="180"/>
      <c r="FTL233" s="180"/>
      <c r="FTM233" s="180"/>
      <c r="FTN233" s="180"/>
      <c r="FTO233" s="180"/>
      <c r="FTP233" s="180"/>
      <c r="FTQ233" s="180"/>
      <c r="GCQ233" s="180"/>
      <c r="GCR233" s="180"/>
      <c r="GCZ233" s="180"/>
      <c r="GDA233" s="180"/>
      <c r="GDB233" s="180"/>
      <c r="GDC233" s="180"/>
      <c r="GDD233" s="180"/>
      <c r="GDE233" s="180"/>
      <c r="GDF233" s="180"/>
      <c r="GDG233" s="180"/>
      <c r="GDH233" s="180"/>
      <c r="GDI233" s="180"/>
      <c r="GDJ233" s="180"/>
      <c r="GDK233" s="180"/>
      <c r="GDL233" s="180"/>
      <c r="GDM233" s="180"/>
      <c r="GMM233" s="180"/>
      <c r="GMN233" s="180"/>
      <c r="GMV233" s="180"/>
      <c r="GMW233" s="180"/>
      <c r="GMX233" s="180"/>
      <c r="GMY233" s="180"/>
      <c r="GMZ233" s="180"/>
      <c r="GNA233" s="180"/>
      <c r="GNB233" s="180"/>
      <c r="GNC233" s="180"/>
      <c r="GND233" s="180"/>
      <c r="GNE233" s="180"/>
      <c r="GNF233" s="180"/>
      <c r="GNG233" s="180"/>
      <c r="GNH233" s="180"/>
      <c r="GNI233" s="180"/>
      <c r="GWI233" s="180"/>
      <c r="GWJ233" s="180"/>
      <c r="GWR233" s="180"/>
      <c r="GWS233" s="180"/>
      <c r="GWT233" s="180"/>
      <c r="GWU233" s="180"/>
      <c r="GWV233" s="180"/>
      <c r="GWW233" s="180"/>
      <c r="GWX233" s="180"/>
      <c r="GWY233" s="180"/>
      <c r="GWZ233" s="180"/>
      <c r="GXA233" s="180"/>
      <c r="GXB233" s="180"/>
      <c r="GXC233" s="180"/>
      <c r="GXD233" s="180"/>
      <c r="GXE233" s="180"/>
      <c r="HGE233" s="180"/>
      <c r="HGF233" s="180"/>
      <c r="HGN233" s="180"/>
      <c r="HGO233" s="180"/>
      <c r="HGP233" s="180"/>
      <c r="HGQ233" s="180"/>
      <c r="HGR233" s="180"/>
      <c r="HGS233" s="180"/>
      <c r="HGT233" s="180"/>
      <c r="HGU233" s="180"/>
      <c r="HGV233" s="180"/>
      <c r="HGW233" s="180"/>
      <c r="HGX233" s="180"/>
      <c r="HGY233" s="180"/>
      <c r="HGZ233" s="180"/>
      <c r="HHA233" s="180"/>
      <c r="HQA233" s="180"/>
      <c r="HQB233" s="180"/>
      <c r="HQJ233" s="180"/>
      <c r="HQK233" s="180"/>
      <c r="HQL233" s="180"/>
      <c r="HQM233" s="180"/>
      <c r="HQN233" s="180"/>
      <c r="HQO233" s="180"/>
      <c r="HQP233" s="180"/>
      <c r="HQQ233" s="180"/>
      <c r="HQR233" s="180"/>
      <c r="HQS233" s="180"/>
      <c r="HQT233" s="180"/>
      <c r="HQU233" s="180"/>
      <c r="HQV233" s="180"/>
      <c r="HQW233" s="180"/>
      <c r="HZW233" s="180"/>
      <c r="HZX233" s="180"/>
      <c r="IAF233" s="180"/>
      <c r="IAG233" s="180"/>
      <c r="IAH233" s="180"/>
      <c r="IAI233" s="180"/>
      <c r="IAJ233" s="180"/>
      <c r="IAK233" s="180"/>
      <c r="IAL233" s="180"/>
      <c r="IAM233" s="180"/>
      <c r="IAN233" s="180"/>
      <c r="IAO233" s="180"/>
      <c r="IAP233" s="180"/>
      <c r="IAQ233" s="180"/>
      <c r="IAR233" s="180"/>
      <c r="IAS233" s="180"/>
      <c r="IJS233" s="180"/>
      <c r="IJT233" s="180"/>
      <c r="IKB233" s="180"/>
      <c r="IKC233" s="180"/>
      <c r="IKD233" s="180"/>
      <c r="IKE233" s="180"/>
      <c r="IKF233" s="180"/>
      <c r="IKG233" s="180"/>
      <c r="IKH233" s="180"/>
      <c r="IKI233" s="180"/>
      <c r="IKJ233" s="180"/>
      <c r="IKK233" s="180"/>
      <c r="IKL233" s="180"/>
      <c r="IKM233" s="180"/>
      <c r="IKN233" s="180"/>
      <c r="IKO233" s="180"/>
      <c r="ITO233" s="180"/>
      <c r="ITP233" s="180"/>
      <c r="ITX233" s="180"/>
      <c r="ITY233" s="180"/>
      <c r="ITZ233" s="180"/>
      <c r="IUA233" s="180"/>
      <c r="IUB233" s="180"/>
      <c r="IUC233" s="180"/>
      <c r="IUD233" s="180"/>
      <c r="IUE233" s="180"/>
      <c r="IUF233" s="180"/>
      <c r="IUG233" s="180"/>
      <c r="IUH233" s="180"/>
      <c r="IUI233" s="180"/>
      <c r="IUJ233" s="180"/>
      <c r="IUK233" s="180"/>
      <c r="JDK233" s="180"/>
      <c r="JDL233" s="180"/>
      <c r="JDT233" s="180"/>
      <c r="JDU233" s="180"/>
      <c r="JDV233" s="180"/>
      <c r="JDW233" s="180"/>
      <c r="JDX233" s="180"/>
      <c r="JDY233" s="180"/>
      <c r="JDZ233" s="180"/>
      <c r="JEA233" s="180"/>
      <c r="JEB233" s="180"/>
      <c r="JEC233" s="180"/>
      <c r="JED233" s="180"/>
      <c r="JEE233" s="180"/>
      <c r="JEF233" s="180"/>
      <c r="JEG233" s="180"/>
      <c r="JNG233" s="180"/>
      <c r="JNH233" s="180"/>
      <c r="JNP233" s="180"/>
      <c r="JNQ233" s="180"/>
      <c r="JNR233" s="180"/>
      <c r="JNS233" s="180"/>
      <c r="JNT233" s="180"/>
      <c r="JNU233" s="180"/>
      <c r="JNV233" s="180"/>
      <c r="JNW233" s="180"/>
      <c r="JNX233" s="180"/>
      <c r="JNY233" s="180"/>
      <c r="JNZ233" s="180"/>
      <c r="JOA233" s="180"/>
      <c r="JOB233" s="180"/>
      <c r="JOC233" s="180"/>
      <c r="JXC233" s="180"/>
      <c r="JXD233" s="180"/>
      <c r="JXL233" s="180"/>
      <c r="JXM233" s="180"/>
      <c r="JXN233" s="180"/>
      <c r="JXO233" s="180"/>
      <c r="JXP233" s="180"/>
      <c r="JXQ233" s="180"/>
      <c r="JXR233" s="180"/>
      <c r="JXS233" s="180"/>
      <c r="JXT233" s="180"/>
      <c r="JXU233" s="180"/>
      <c r="JXV233" s="180"/>
      <c r="JXW233" s="180"/>
      <c r="JXX233" s="180"/>
      <c r="JXY233" s="180"/>
      <c r="KGY233" s="180"/>
      <c r="KGZ233" s="180"/>
      <c r="KHH233" s="180"/>
      <c r="KHI233" s="180"/>
      <c r="KHJ233" s="180"/>
      <c r="KHK233" s="180"/>
      <c r="KHL233" s="180"/>
      <c r="KHM233" s="180"/>
      <c r="KHN233" s="180"/>
      <c r="KHO233" s="180"/>
      <c r="KHP233" s="180"/>
      <c r="KHQ233" s="180"/>
      <c r="KHR233" s="180"/>
      <c r="KHS233" s="180"/>
      <c r="KHT233" s="180"/>
      <c r="KHU233" s="180"/>
      <c r="KQU233" s="180"/>
      <c r="KQV233" s="180"/>
      <c r="KRD233" s="180"/>
      <c r="KRE233" s="180"/>
      <c r="KRF233" s="180"/>
      <c r="KRG233" s="180"/>
      <c r="KRH233" s="180"/>
      <c r="KRI233" s="180"/>
      <c r="KRJ233" s="180"/>
      <c r="KRK233" s="180"/>
      <c r="KRL233" s="180"/>
      <c r="KRM233" s="180"/>
      <c r="KRN233" s="180"/>
      <c r="KRO233" s="180"/>
      <c r="KRP233" s="180"/>
      <c r="KRQ233" s="180"/>
      <c r="LAQ233" s="180"/>
      <c r="LAR233" s="180"/>
      <c r="LAZ233" s="180"/>
      <c r="LBA233" s="180"/>
      <c r="LBB233" s="180"/>
      <c r="LBC233" s="180"/>
      <c r="LBD233" s="180"/>
      <c r="LBE233" s="180"/>
      <c r="LBF233" s="180"/>
      <c r="LBG233" s="180"/>
      <c r="LBH233" s="180"/>
      <c r="LBI233" s="180"/>
      <c r="LBJ233" s="180"/>
      <c r="LBK233" s="180"/>
      <c r="LBL233" s="180"/>
      <c r="LBM233" s="180"/>
      <c r="LKM233" s="180"/>
      <c r="LKN233" s="180"/>
      <c r="LKV233" s="180"/>
      <c r="LKW233" s="180"/>
      <c r="LKX233" s="180"/>
      <c r="LKY233" s="180"/>
      <c r="LKZ233" s="180"/>
      <c r="LLA233" s="180"/>
      <c r="LLB233" s="180"/>
      <c r="LLC233" s="180"/>
      <c r="LLD233" s="180"/>
      <c r="LLE233" s="180"/>
      <c r="LLF233" s="180"/>
      <c r="LLG233" s="180"/>
      <c r="LLH233" s="180"/>
      <c r="LLI233" s="180"/>
      <c r="LUI233" s="180"/>
      <c r="LUJ233" s="180"/>
      <c r="LUR233" s="180"/>
      <c r="LUS233" s="180"/>
      <c r="LUT233" s="180"/>
      <c r="LUU233" s="180"/>
      <c r="LUV233" s="180"/>
      <c r="LUW233" s="180"/>
      <c r="LUX233" s="180"/>
      <c r="LUY233" s="180"/>
      <c r="LUZ233" s="180"/>
      <c r="LVA233" s="180"/>
      <c r="LVB233" s="180"/>
      <c r="LVC233" s="180"/>
      <c r="LVD233" s="180"/>
      <c r="LVE233" s="180"/>
      <c r="MEE233" s="180"/>
      <c r="MEF233" s="180"/>
      <c r="MEN233" s="180"/>
      <c r="MEO233" s="180"/>
      <c r="MEP233" s="180"/>
      <c r="MEQ233" s="180"/>
      <c r="MER233" s="180"/>
      <c r="MES233" s="180"/>
      <c r="MET233" s="180"/>
      <c r="MEU233" s="180"/>
      <c r="MEV233" s="180"/>
      <c r="MEW233" s="180"/>
      <c r="MEX233" s="180"/>
      <c r="MEY233" s="180"/>
      <c r="MEZ233" s="180"/>
      <c r="MFA233" s="180"/>
      <c r="MOA233" s="180"/>
      <c r="MOB233" s="180"/>
      <c r="MOJ233" s="180"/>
      <c r="MOK233" s="180"/>
      <c r="MOL233" s="180"/>
      <c r="MOM233" s="180"/>
      <c r="MON233" s="180"/>
      <c r="MOO233" s="180"/>
      <c r="MOP233" s="180"/>
      <c r="MOQ233" s="180"/>
      <c r="MOR233" s="180"/>
      <c r="MOS233" s="180"/>
      <c r="MOT233" s="180"/>
      <c r="MOU233" s="180"/>
      <c r="MOV233" s="180"/>
      <c r="MOW233" s="180"/>
      <c r="MXW233" s="180"/>
      <c r="MXX233" s="180"/>
      <c r="MYF233" s="180"/>
      <c r="MYG233" s="180"/>
      <c r="MYH233" s="180"/>
      <c r="MYI233" s="180"/>
      <c r="MYJ233" s="180"/>
      <c r="MYK233" s="180"/>
      <c r="MYL233" s="180"/>
      <c r="MYM233" s="180"/>
      <c r="MYN233" s="180"/>
      <c r="MYO233" s="180"/>
      <c r="MYP233" s="180"/>
      <c r="MYQ233" s="180"/>
      <c r="MYR233" s="180"/>
      <c r="MYS233" s="180"/>
      <c r="NHS233" s="180"/>
      <c r="NHT233" s="180"/>
      <c r="NIB233" s="180"/>
      <c r="NIC233" s="180"/>
      <c r="NID233" s="180"/>
      <c r="NIE233" s="180"/>
      <c r="NIF233" s="180"/>
      <c r="NIG233" s="180"/>
      <c r="NIH233" s="180"/>
      <c r="NII233" s="180"/>
      <c r="NIJ233" s="180"/>
      <c r="NIK233" s="180"/>
      <c r="NIL233" s="180"/>
      <c r="NIM233" s="180"/>
      <c r="NIN233" s="180"/>
      <c r="NIO233" s="180"/>
      <c r="NRO233" s="180"/>
      <c r="NRP233" s="180"/>
      <c r="NRX233" s="180"/>
      <c r="NRY233" s="180"/>
      <c r="NRZ233" s="180"/>
      <c r="NSA233" s="180"/>
      <c r="NSB233" s="180"/>
      <c r="NSC233" s="180"/>
      <c r="NSD233" s="180"/>
      <c r="NSE233" s="180"/>
      <c r="NSF233" s="180"/>
      <c r="NSG233" s="180"/>
      <c r="NSH233" s="180"/>
      <c r="NSI233" s="180"/>
      <c r="NSJ233" s="180"/>
      <c r="NSK233" s="180"/>
      <c r="OBK233" s="180"/>
      <c r="OBL233" s="180"/>
      <c r="OBT233" s="180"/>
      <c r="OBU233" s="180"/>
      <c r="OBV233" s="180"/>
      <c r="OBW233" s="180"/>
      <c r="OBX233" s="180"/>
      <c r="OBY233" s="180"/>
      <c r="OBZ233" s="180"/>
      <c r="OCA233" s="180"/>
      <c r="OCB233" s="180"/>
      <c r="OCC233" s="180"/>
      <c r="OCD233" s="180"/>
      <c r="OCE233" s="180"/>
      <c r="OCF233" s="180"/>
      <c r="OCG233" s="180"/>
      <c r="OLG233" s="180"/>
      <c r="OLH233" s="180"/>
      <c r="OLP233" s="180"/>
      <c r="OLQ233" s="180"/>
      <c r="OLR233" s="180"/>
      <c r="OLS233" s="180"/>
      <c r="OLT233" s="180"/>
      <c r="OLU233" s="180"/>
      <c r="OLV233" s="180"/>
      <c r="OLW233" s="180"/>
      <c r="OLX233" s="180"/>
      <c r="OLY233" s="180"/>
      <c r="OLZ233" s="180"/>
      <c r="OMA233" s="180"/>
      <c r="OMB233" s="180"/>
      <c r="OMC233" s="180"/>
      <c r="OVC233" s="180"/>
      <c r="OVD233" s="180"/>
      <c r="OVL233" s="180"/>
      <c r="OVM233" s="180"/>
      <c r="OVN233" s="180"/>
      <c r="OVO233" s="180"/>
      <c r="OVP233" s="180"/>
      <c r="OVQ233" s="180"/>
      <c r="OVR233" s="180"/>
      <c r="OVS233" s="180"/>
      <c r="OVT233" s="180"/>
      <c r="OVU233" s="180"/>
      <c r="OVV233" s="180"/>
      <c r="OVW233" s="180"/>
      <c r="OVX233" s="180"/>
      <c r="OVY233" s="180"/>
      <c r="PEY233" s="180"/>
      <c r="PEZ233" s="180"/>
      <c r="PFH233" s="180"/>
      <c r="PFI233" s="180"/>
      <c r="PFJ233" s="180"/>
      <c r="PFK233" s="180"/>
      <c r="PFL233" s="180"/>
      <c r="PFM233" s="180"/>
      <c r="PFN233" s="180"/>
      <c r="PFO233" s="180"/>
      <c r="PFP233" s="180"/>
      <c r="PFQ233" s="180"/>
      <c r="PFR233" s="180"/>
      <c r="PFS233" s="180"/>
      <c r="PFT233" s="180"/>
      <c r="PFU233" s="180"/>
      <c r="POU233" s="180"/>
      <c r="POV233" s="180"/>
      <c r="PPD233" s="180"/>
      <c r="PPE233" s="180"/>
      <c r="PPF233" s="180"/>
      <c r="PPG233" s="180"/>
      <c r="PPH233" s="180"/>
      <c r="PPI233" s="180"/>
      <c r="PPJ233" s="180"/>
      <c r="PPK233" s="180"/>
      <c r="PPL233" s="180"/>
      <c r="PPM233" s="180"/>
      <c r="PPN233" s="180"/>
      <c r="PPO233" s="180"/>
      <c r="PPP233" s="180"/>
      <c r="PPQ233" s="180"/>
      <c r="PYQ233" s="180"/>
      <c r="PYR233" s="180"/>
      <c r="PYZ233" s="180"/>
      <c r="PZA233" s="180"/>
      <c r="PZB233" s="180"/>
      <c r="PZC233" s="180"/>
      <c r="PZD233" s="180"/>
      <c r="PZE233" s="180"/>
      <c r="PZF233" s="180"/>
      <c r="PZG233" s="180"/>
      <c r="PZH233" s="180"/>
      <c r="PZI233" s="180"/>
      <c r="PZJ233" s="180"/>
      <c r="PZK233" s="180"/>
      <c r="PZL233" s="180"/>
      <c r="PZM233" s="180"/>
      <c r="QIM233" s="180"/>
      <c r="QIN233" s="180"/>
      <c r="QIV233" s="180"/>
      <c r="QIW233" s="180"/>
      <c r="QIX233" s="180"/>
      <c r="QIY233" s="180"/>
      <c r="QIZ233" s="180"/>
      <c r="QJA233" s="180"/>
      <c r="QJB233" s="180"/>
      <c r="QJC233" s="180"/>
      <c r="QJD233" s="180"/>
      <c r="QJE233" s="180"/>
      <c r="QJF233" s="180"/>
      <c r="QJG233" s="180"/>
      <c r="QJH233" s="180"/>
      <c r="QJI233" s="180"/>
      <c r="QSI233" s="180"/>
      <c r="QSJ233" s="180"/>
      <c r="QSR233" s="180"/>
      <c r="QSS233" s="180"/>
      <c r="QST233" s="180"/>
      <c r="QSU233" s="180"/>
      <c r="QSV233" s="180"/>
      <c r="QSW233" s="180"/>
      <c r="QSX233" s="180"/>
      <c r="QSY233" s="180"/>
      <c r="QSZ233" s="180"/>
      <c r="QTA233" s="180"/>
      <c r="QTB233" s="180"/>
      <c r="QTC233" s="180"/>
      <c r="QTD233" s="180"/>
      <c r="QTE233" s="180"/>
      <c r="RCE233" s="180"/>
      <c r="RCF233" s="180"/>
      <c r="RCN233" s="180"/>
      <c r="RCO233" s="180"/>
      <c r="RCP233" s="180"/>
      <c r="RCQ233" s="180"/>
      <c r="RCR233" s="180"/>
      <c r="RCS233" s="180"/>
      <c r="RCT233" s="180"/>
      <c r="RCU233" s="180"/>
      <c r="RCV233" s="180"/>
      <c r="RCW233" s="180"/>
      <c r="RCX233" s="180"/>
      <c r="RCY233" s="180"/>
      <c r="RCZ233" s="180"/>
      <c r="RDA233" s="180"/>
      <c r="RMA233" s="180"/>
      <c r="RMB233" s="180"/>
      <c r="RMJ233" s="180"/>
      <c r="RMK233" s="180"/>
      <c r="RML233" s="180"/>
      <c r="RMM233" s="180"/>
      <c r="RMN233" s="180"/>
      <c r="RMO233" s="180"/>
      <c r="RMP233" s="180"/>
      <c r="RMQ233" s="180"/>
      <c r="RMR233" s="180"/>
      <c r="RMS233" s="180"/>
      <c r="RMT233" s="180"/>
      <c r="RMU233" s="180"/>
      <c r="RMV233" s="180"/>
      <c r="RMW233" s="180"/>
      <c r="RVW233" s="180"/>
      <c r="RVX233" s="180"/>
      <c r="RWF233" s="180"/>
      <c r="RWG233" s="180"/>
      <c r="RWH233" s="180"/>
      <c r="RWI233" s="180"/>
      <c r="RWJ233" s="180"/>
      <c r="RWK233" s="180"/>
      <c r="RWL233" s="180"/>
      <c r="RWM233" s="180"/>
      <c r="RWN233" s="180"/>
      <c r="RWO233" s="180"/>
      <c r="RWP233" s="180"/>
      <c r="RWQ233" s="180"/>
      <c r="RWR233" s="180"/>
      <c r="RWS233" s="180"/>
      <c r="SFS233" s="180"/>
      <c r="SFT233" s="180"/>
      <c r="SGB233" s="180"/>
      <c r="SGC233" s="180"/>
      <c r="SGD233" s="180"/>
      <c r="SGE233" s="180"/>
      <c r="SGF233" s="180"/>
      <c r="SGG233" s="180"/>
      <c r="SGH233" s="180"/>
      <c r="SGI233" s="180"/>
      <c r="SGJ233" s="180"/>
      <c r="SGK233" s="180"/>
      <c r="SGL233" s="180"/>
      <c r="SGM233" s="180"/>
      <c r="SGN233" s="180"/>
      <c r="SGO233" s="180"/>
      <c r="SPO233" s="180"/>
      <c r="SPP233" s="180"/>
      <c r="SPX233" s="180"/>
      <c r="SPY233" s="180"/>
      <c r="SPZ233" s="180"/>
      <c r="SQA233" s="180"/>
      <c r="SQB233" s="180"/>
      <c r="SQC233" s="180"/>
      <c r="SQD233" s="180"/>
      <c r="SQE233" s="180"/>
      <c r="SQF233" s="180"/>
      <c r="SQG233" s="180"/>
      <c r="SQH233" s="180"/>
      <c r="SQI233" s="180"/>
      <c r="SQJ233" s="180"/>
      <c r="SQK233" s="180"/>
      <c r="SZK233" s="180"/>
      <c r="SZL233" s="180"/>
      <c r="SZT233" s="180"/>
      <c r="SZU233" s="180"/>
      <c r="SZV233" s="180"/>
      <c r="SZW233" s="180"/>
      <c r="SZX233" s="180"/>
      <c r="SZY233" s="180"/>
      <c r="SZZ233" s="180"/>
      <c r="TAA233" s="180"/>
      <c r="TAB233" s="180"/>
      <c r="TAC233" s="180"/>
      <c r="TAD233" s="180"/>
      <c r="TAE233" s="180"/>
      <c r="TAF233" s="180"/>
      <c r="TAG233" s="180"/>
      <c r="TJG233" s="180"/>
      <c r="TJH233" s="180"/>
      <c r="TJP233" s="180"/>
      <c r="TJQ233" s="180"/>
      <c r="TJR233" s="180"/>
      <c r="TJS233" s="180"/>
      <c r="TJT233" s="180"/>
      <c r="TJU233" s="180"/>
      <c r="TJV233" s="180"/>
      <c r="TJW233" s="180"/>
      <c r="TJX233" s="180"/>
      <c r="TJY233" s="180"/>
      <c r="TJZ233" s="180"/>
      <c r="TKA233" s="180"/>
      <c r="TKB233" s="180"/>
      <c r="TKC233" s="180"/>
      <c r="TTC233" s="180"/>
      <c r="TTD233" s="180"/>
      <c r="TTL233" s="180"/>
      <c r="TTM233" s="180"/>
      <c r="TTN233" s="180"/>
      <c r="TTO233" s="180"/>
      <c r="TTP233" s="180"/>
      <c r="TTQ233" s="180"/>
      <c r="TTR233" s="180"/>
      <c r="TTS233" s="180"/>
      <c r="TTT233" s="180"/>
      <c r="TTU233" s="180"/>
      <c r="TTV233" s="180"/>
      <c r="TTW233" s="180"/>
      <c r="TTX233" s="180"/>
      <c r="TTY233" s="180"/>
      <c r="UCY233" s="180"/>
      <c r="UCZ233" s="180"/>
      <c r="UDH233" s="180"/>
      <c r="UDI233" s="180"/>
      <c r="UDJ233" s="180"/>
      <c r="UDK233" s="180"/>
      <c r="UDL233" s="180"/>
      <c r="UDM233" s="180"/>
      <c r="UDN233" s="180"/>
      <c r="UDO233" s="180"/>
      <c r="UDP233" s="180"/>
      <c r="UDQ233" s="180"/>
      <c r="UDR233" s="180"/>
      <c r="UDS233" s="180"/>
      <c r="UDT233" s="180"/>
      <c r="UDU233" s="180"/>
      <c r="UMU233" s="180"/>
      <c r="UMV233" s="180"/>
      <c r="UND233" s="180"/>
      <c r="UNE233" s="180"/>
      <c r="UNF233" s="180"/>
      <c r="UNG233" s="180"/>
      <c r="UNH233" s="180"/>
      <c r="UNI233" s="180"/>
      <c r="UNJ233" s="180"/>
      <c r="UNK233" s="180"/>
      <c r="UNL233" s="180"/>
      <c r="UNM233" s="180"/>
      <c r="UNN233" s="180"/>
      <c r="UNO233" s="180"/>
      <c r="UNP233" s="180"/>
      <c r="UNQ233" s="180"/>
      <c r="UWQ233" s="180"/>
      <c r="UWR233" s="180"/>
      <c r="UWZ233" s="180"/>
      <c r="UXA233" s="180"/>
      <c r="UXB233" s="180"/>
      <c r="UXC233" s="180"/>
      <c r="UXD233" s="180"/>
      <c r="UXE233" s="180"/>
      <c r="UXF233" s="180"/>
      <c r="UXG233" s="180"/>
      <c r="UXH233" s="180"/>
      <c r="UXI233" s="180"/>
      <c r="UXJ233" s="180"/>
      <c r="UXK233" s="180"/>
      <c r="UXL233" s="180"/>
      <c r="UXM233" s="180"/>
      <c r="VGM233" s="180"/>
      <c r="VGN233" s="180"/>
      <c r="VGV233" s="180"/>
      <c r="VGW233" s="180"/>
      <c r="VGX233" s="180"/>
      <c r="VGY233" s="180"/>
      <c r="VGZ233" s="180"/>
      <c r="VHA233" s="180"/>
      <c r="VHB233" s="180"/>
      <c r="VHC233" s="180"/>
      <c r="VHD233" s="180"/>
      <c r="VHE233" s="180"/>
      <c r="VHF233" s="180"/>
      <c r="VHG233" s="180"/>
      <c r="VHH233" s="180"/>
      <c r="VHI233" s="180"/>
      <c r="VQI233" s="180"/>
      <c r="VQJ233" s="180"/>
      <c r="VQR233" s="180"/>
      <c r="VQS233" s="180"/>
      <c r="VQT233" s="180"/>
      <c r="VQU233" s="180"/>
      <c r="VQV233" s="180"/>
      <c r="VQW233" s="180"/>
      <c r="VQX233" s="180"/>
      <c r="VQY233" s="180"/>
      <c r="VQZ233" s="180"/>
      <c r="VRA233" s="180"/>
      <c r="VRB233" s="180"/>
      <c r="VRC233" s="180"/>
      <c r="VRD233" s="180"/>
      <c r="VRE233" s="180"/>
      <c r="WAE233" s="180"/>
      <c r="WAF233" s="180"/>
      <c r="WAN233" s="180"/>
      <c r="WAO233" s="180"/>
      <c r="WAP233" s="180"/>
      <c r="WAQ233" s="180"/>
      <c r="WAR233" s="180"/>
      <c r="WAS233" s="180"/>
      <c r="WAT233" s="180"/>
      <c r="WAU233" s="180"/>
      <c r="WAV233" s="180"/>
      <c r="WAW233" s="180"/>
      <c r="WAX233" s="180"/>
      <c r="WAY233" s="180"/>
      <c r="WAZ233" s="180"/>
      <c r="WBA233" s="180"/>
      <c r="WKA233" s="180"/>
      <c r="WKB233" s="180"/>
      <c r="WKJ233" s="180"/>
      <c r="WKK233" s="180"/>
      <c r="WKL233" s="180"/>
      <c r="WKM233" s="180"/>
      <c r="WKN233" s="180"/>
      <c r="WKO233" s="180"/>
      <c r="WKP233" s="180"/>
      <c r="WKQ233" s="180"/>
      <c r="WKR233" s="180"/>
      <c r="WKS233" s="180"/>
      <c r="WKT233" s="180"/>
      <c r="WKU233" s="180"/>
      <c r="WKV233" s="180"/>
      <c r="WKW233" s="180"/>
      <c r="WTW233" s="180"/>
      <c r="WTX233" s="180"/>
      <c r="WUF233" s="180"/>
      <c r="WUG233" s="180"/>
      <c r="WUH233" s="180"/>
      <c r="WUI233" s="180"/>
      <c r="WUJ233" s="180"/>
      <c r="WUK233" s="180"/>
      <c r="WUL233" s="180"/>
      <c r="WUM233" s="180"/>
      <c r="WUN233" s="180"/>
      <c r="WUO233" s="180"/>
      <c r="WUP233" s="180"/>
      <c r="WUQ233" s="180"/>
      <c r="WUR233" s="180"/>
      <c r="WUS233" s="180"/>
    </row>
    <row r="234" spans="1:1009 1243:2033 2267:3057 3291:4081 4315:5105 5339:6129 6363:7153 7387:8177 8411:9201 9435:10225 10459:11249 11483:12273 12507:13297 13531:14321 14555:15345 15579:16113" s="190" customFormat="1" hidden="1" outlineLevel="1" x14ac:dyDescent="0.25">
      <c r="A234" s="215"/>
      <c r="B234" s="256" t="e">
        <f>'TRạm y tế'!#REF!</f>
        <v>#REF!</v>
      </c>
      <c r="C234" s="74"/>
      <c r="D234" s="106"/>
      <c r="E234" s="76"/>
      <c r="F234" s="76"/>
      <c r="G234" s="231">
        <v>1650</v>
      </c>
      <c r="H234" s="129">
        <v>0</v>
      </c>
      <c r="I234" s="153">
        <f t="shared" si="18"/>
        <v>0</v>
      </c>
      <c r="J234" s="152"/>
      <c r="K234" s="152"/>
      <c r="L234" s="152"/>
      <c r="M234" s="152"/>
      <c r="N234" s="74"/>
      <c r="HK234" s="180"/>
      <c r="HL234" s="180"/>
      <c r="HT234" s="180"/>
      <c r="HU234" s="180"/>
      <c r="HV234" s="180"/>
      <c r="HW234" s="180"/>
      <c r="HX234" s="180"/>
      <c r="HY234" s="180"/>
      <c r="HZ234" s="180"/>
      <c r="IA234" s="180"/>
      <c r="IB234" s="180"/>
      <c r="IC234" s="180"/>
      <c r="ID234" s="180"/>
      <c r="IE234" s="180"/>
      <c r="IF234" s="180"/>
      <c r="IG234" s="180"/>
      <c r="RG234" s="180"/>
      <c r="RH234" s="180"/>
      <c r="RP234" s="180"/>
      <c r="RQ234" s="180"/>
      <c r="RR234" s="180"/>
      <c r="RS234" s="180"/>
      <c r="RT234" s="180"/>
      <c r="RU234" s="180"/>
      <c r="RV234" s="180"/>
      <c r="RW234" s="180"/>
      <c r="RX234" s="180"/>
      <c r="RY234" s="180"/>
      <c r="RZ234" s="180"/>
      <c r="SA234" s="180"/>
      <c r="SB234" s="180"/>
      <c r="SC234" s="180"/>
      <c r="ABC234" s="180"/>
      <c r="ABD234" s="180"/>
      <c r="ABL234" s="180"/>
      <c r="ABM234" s="180"/>
      <c r="ABN234" s="180"/>
      <c r="ABO234" s="180"/>
      <c r="ABP234" s="180"/>
      <c r="ABQ234" s="180"/>
      <c r="ABR234" s="180"/>
      <c r="ABS234" s="180"/>
      <c r="ABT234" s="180"/>
      <c r="ABU234" s="180"/>
      <c r="ABV234" s="180"/>
      <c r="ABW234" s="180"/>
      <c r="ABX234" s="180"/>
      <c r="ABY234" s="180"/>
      <c r="AKY234" s="180"/>
      <c r="AKZ234" s="180"/>
      <c r="ALH234" s="180"/>
      <c r="ALI234" s="180"/>
      <c r="ALJ234" s="180"/>
      <c r="ALK234" s="180"/>
      <c r="ALL234" s="180"/>
      <c r="ALM234" s="180"/>
      <c r="ALN234" s="180"/>
      <c r="ALO234" s="180"/>
      <c r="ALP234" s="180"/>
      <c r="ALQ234" s="180"/>
      <c r="ALR234" s="180"/>
      <c r="ALS234" s="180"/>
      <c r="ALT234" s="180"/>
      <c r="ALU234" s="180"/>
      <c r="AUU234" s="180"/>
      <c r="AUV234" s="180"/>
      <c r="AVD234" s="180"/>
      <c r="AVE234" s="180"/>
      <c r="AVF234" s="180"/>
      <c r="AVG234" s="180"/>
      <c r="AVH234" s="180"/>
      <c r="AVI234" s="180"/>
      <c r="AVJ234" s="180"/>
      <c r="AVK234" s="180"/>
      <c r="AVL234" s="180"/>
      <c r="AVM234" s="180"/>
      <c r="AVN234" s="180"/>
      <c r="AVO234" s="180"/>
      <c r="AVP234" s="180"/>
      <c r="AVQ234" s="180"/>
      <c r="BEQ234" s="180"/>
      <c r="BER234" s="180"/>
      <c r="BEZ234" s="180"/>
      <c r="BFA234" s="180"/>
      <c r="BFB234" s="180"/>
      <c r="BFC234" s="180"/>
      <c r="BFD234" s="180"/>
      <c r="BFE234" s="180"/>
      <c r="BFF234" s="180"/>
      <c r="BFG234" s="180"/>
      <c r="BFH234" s="180"/>
      <c r="BFI234" s="180"/>
      <c r="BFJ234" s="180"/>
      <c r="BFK234" s="180"/>
      <c r="BFL234" s="180"/>
      <c r="BFM234" s="180"/>
      <c r="BOM234" s="180"/>
      <c r="BON234" s="180"/>
      <c r="BOV234" s="180"/>
      <c r="BOW234" s="180"/>
      <c r="BOX234" s="180"/>
      <c r="BOY234" s="180"/>
      <c r="BOZ234" s="180"/>
      <c r="BPA234" s="180"/>
      <c r="BPB234" s="180"/>
      <c r="BPC234" s="180"/>
      <c r="BPD234" s="180"/>
      <c r="BPE234" s="180"/>
      <c r="BPF234" s="180"/>
      <c r="BPG234" s="180"/>
      <c r="BPH234" s="180"/>
      <c r="BPI234" s="180"/>
      <c r="BYI234" s="180"/>
      <c r="BYJ234" s="180"/>
      <c r="BYR234" s="180"/>
      <c r="BYS234" s="180"/>
      <c r="BYT234" s="180"/>
      <c r="BYU234" s="180"/>
      <c r="BYV234" s="180"/>
      <c r="BYW234" s="180"/>
      <c r="BYX234" s="180"/>
      <c r="BYY234" s="180"/>
      <c r="BYZ234" s="180"/>
      <c r="BZA234" s="180"/>
      <c r="BZB234" s="180"/>
      <c r="BZC234" s="180"/>
      <c r="BZD234" s="180"/>
      <c r="BZE234" s="180"/>
      <c r="CIE234" s="180"/>
      <c r="CIF234" s="180"/>
      <c r="CIN234" s="180"/>
      <c r="CIO234" s="180"/>
      <c r="CIP234" s="180"/>
      <c r="CIQ234" s="180"/>
      <c r="CIR234" s="180"/>
      <c r="CIS234" s="180"/>
      <c r="CIT234" s="180"/>
      <c r="CIU234" s="180"/>
      <c r="CIV234" s="180"/>
      <c r="CIW234" s="180"/>
      <c r="CIX234" s="180"/>
      <c r="CIY234" s="180"/>
      <c r="CIZ234" s="180"/>
      <c r="CJA234" s="180"/>
      <c r="CSA234" s="180"/>
      <c r="CSB234" s="180"/>
      <c r="CSJ234" s="180"/>
      <c r="CSK234" s="180"/>
      <c r="CSL234" s="180"/>
      <c r="CSM234" s="180"/>
      <c r="CSN234" s="180"/>
      <c r="CSO234" s="180"/>
      <c r="CSP234" s="180"/>
      <c r="CSQ234" s="180"/>
      <c r="CSR234" s="180"/>
      <c r="CSS234" s="180"/>
      <c r="CST234" s="180"/>
      <c r="CSU234" s="180"/>
      <c r="CSV234" s="180"/>
      <c r="CSW234" s="180"/>
      <c r="DBW234" s="180"/>
      <c r="DBX234" s="180"/>
      <c r="DCF234" s="180"/>
      <c r="DCG234" s="180"/>
      <c r="DCH234" s="180"/>
      <c r="DCI234" s="180"/>
      <c r="DCJ234" s="180"/>
      <c r="DCK234" s="180"/>
      <c r="DCL234" s="180"/>
      <c r="DCM234" s="180"/>
      <c r="DCN234" s="180"/>
      <c r="DCO234" s="180"/>
      <c r="DCP234" s="180"/>
      <c r="DCQ234" s="180"/>
      <c r="DCR234" s="180"/>
      <c r="DCS234" s="180"/>
      <c r="DLS234" s="180"/>
      <c r="DLT234" s="180"/>
      <c r="DMB234" s="180"/>
      <c r="DMC234" s="180"/>
      <c r="DMD234" s="180"/>
      <c r="DME234" s="180"/>
      <c r="DMF234" s="180"/>
      <c r="DMG234" s="180"/>
      <c r="DMH234" s="180"/>
      <c r="DMI234" s="180"/>
      <c r="DMJ234" s="180"/>
      <c r="DMK234" s="180"/>
      <c r="DML234" s="180"/>
      <c r="DMM234" s="180"/>
      <c r="DMN234" s="180"/>
      <c r="DMO234" s="180"/>
      <c r="DVO234" s="180"/>
      <c r="DVP234" s="180"/>
      <c r="DVX234" s="180"/>
      <c r="DVY234" s="180"/>
      <c r="DVZ234" s="180"/>
      <c r="DWA234" s="180"/>
      <c r="DWB234" s="180"/>
      <c r="DWC234" s="180"/>
      <c r="DWD234" s="180"/>
      <c r="DWE234" s="180"/>
      <c r="DWF234" s="180"/>
      <c r="DWG234" s="180"/>
      <c r="DWH234" s="180"/>
      <c r="DWI234" s="180"/>
      <c r="DWJ234" s="180"/>
      <c r="DWK234" s="180"/>
      <c r="EFK234" s="180"/>
      <c r="EFL234" s="180"/>
      <c r="EFT234" s="180"/>
      <c r="EFU234" s="180"/>
      <c r="EFV234" s="180"/>
      <c r="EFW234" s="180"/>
      <c r="EFX234" s="180"/>
      <c r="EFY234" s="180"/>
      <c r="EFZ234" s="180"/>
      <c r="EGA234" s="180"/>
      <c r="EGB234" s="180"/>
      <c r="EGC234" s="180"/>
      <c r="EGD234" s="180"/>
      <c r="EGE234" s="180"/>
      <c r="EGF234" s="180"/>
      <c r="EGG234" s="180"/>
      <c r="EPG234" s="180"/>
      <c r="EPH234" s="180"/>
      <c r="EPP234" s="180"/>
      <c r="EPQ234" s="180"/>
      <c r="EPR234" s="180"/>
      <c r="EPS234" s="180"/>
      <c r="EPT234" s="180"/>
      <c r="EPU234" s="180"/>
      <c r="EPV234" s="180"/>
      <c r="EPW234" s="180"/>
      <c r="EPX234" s="180"/>
      <c r="EPY234" s="180"/>
      <c r="EPZ234" s="180"/>
      <c r="EQA234" s="180"/>
      <c r="EQB234" s="180"/>
      <c r="EQC234" s="180"/>
      <c r="EZC234" s="180"/>
      <c r="EZD234" s="180"/>
      <c r="EZL234" s="180"/>
      <c r="EZM234" s="180"/>
      <c r="EZN234" s="180"/>
      <c r="EZO234" s="180"/>
      <c r="EZP234" s="180"/>
      <c r="EZQ234" s="180"/>
      <c r="EZR234" s="180"/>
      <c r="EZS234" s="180"/>
      <c r="EZT234" s="180"/>
      <c r="EZU234" s="180"/>
      <c r="EZV234" s="180"/>
      <c r="EZW234" s="180"/>
      <c r="EZX234" s="180"/>
      <c r="EZY234" s="180"/>
      <c r="FIY234" s="180"/>
      <c r="FIZ234" s="180"/>
      <c r="FJH234" s="180"/>
      <c r="FJI234" s="180"/>
      <c r="FJJ234" s="180"/>
      <c r="FJK234" s="180"/>
      <c r="FJL234" s="180"/>
      <c r="FJM234" s="180"/>
      <c r="FJN234" s="180"/>
      <c r="FJO234" s="180"/>
      <c r="FJP234" s="180"/>
      <c r="FJQ234" s="180"/>
      <c r="FJR234" s="180"/>
      <c r="FJS234" s="180"/>
      <c r="FJT234" s="180"/>
      <c r="FJU234" s="180"/>
      <c r="FSU234" s="180"/>
      <c r="FSV234" s="180"/>
      <c r="FTD234" s="180"/>
      <c r="FTE234" s="180"/>
      <c r="FTF234" s="180"/>
      <c r="FTG234" s="180"/>
      <c r="FTH234" s="180"/>
      <c r="FTI234" s="180"/>
      <c r="FTJ234" s="180"/>
      <c r="FTK234" s="180"/>
      <c r="FTL234" s="180"/>
      <c r="FTM234" s="180"/>
      <c r="FTN234" s="180"/>
      <c r="FTO234" s="180"/>
      <c r="FTP234" s="180"/>
      <c r="FTQ234" s="180"/>
      <c r="GCQ234" s="180"/>
      <c r="GCR234" s="180"/>
      <c r="GCZ234" s="180"/>
      <c r="GDA234" s="180"/>
      <c r="GDB234" s="180"/>
      <c r="GDC234" s="180"/>
      <c r="GDD234" s="180"/>
      <c r="GDE234" s="180"/>
      <c r="GDF234" s="180"/>
      <c r="GDG234" s="180"/>
      <c r="GDH234" s="180"/>
      <c r="GDI234" s="180"/>
      <c r="GDJ234" s="180"/>
      <c r="GDK234" s="180"/>
      <c r="GDL234" s="180"/>
      <c r="GDM234" s="180"/>
      <c r="GMM234" s="180"/>
      <c r="GMN234" s="180"/>
      <c r="GMV234" s="180"/>
      <c r="GMW234" s="180"/>
      <c r="GMX234" s="180"/>
      <c r="GMY234" s="180"/>
      <c r="GMZ234" s="180"/>
      <c r="GNA234" s="180"/>
      <c r="GNB234" s="180"/>
      <c r="GNC234" s="180"/>
      <c r="GND234" s="180"/>
      <c r="GNE234" s="180"/>
      <c r="GNF234" s="180"/>
      <c r="GNG234" s="180"/>
      <c r="GNH234" s="180"/>
      <c r="GNI234" s="180"/>
      <c r="GWI234" s="180"/>
      <c r="GWJ234" s="180"/>
      <c r="GWR234" s="180"/>
      <c r="GWS234" s="180"/>
      <c r="GWT234" s="180"/>
      <c r="GWU234" s="180"/>
      <c r="GWV234" s="180"/>
      <c r="GWW234" s="180"/>
      <c r="GWX234" s="180"/>
      <c r="GWY234" s="180"/>
      <c r="GWZ234" s="180"/>
      <c r="GXA234" s="180"/>
      <c r="GXB234" s="180"/>
      <c r="GXC234" s="180"/>
      <c r="GXD234" s="180"/>
      <c r="GXE234" s="180"/>
      <c r="HGE234" s="180"/>
      <c r="HGF234" s="180"/>
      <c r="HGN234" s="180"/>
      <c r="HGO234" s="180"/>
      <c r="HGP234" s="180"/>
      <c r="HGQ234" s="180"/>
      <c r="HGR234" s="180"/>
      <c r="HGS234" s="180"/>
      <c r="HGT234" s="180"/>
      <c r="HGU234" s="180"/>
      <c r="HGV234" s="180"/>
      <c r="HGW234" s="180"/>
      <c r="HGX234" s="180"/>
      <c r="HGY234" s="180"/>
      <c r="HGZ234" s="180"/>
      <c r="HHA234" s="180"/>
      <c r="HQA234" s="180"/>
      <c r="HQB234" s="180"/>
      <c r="HQJ234" s="180"/>
      <c r="HQK234" s="180"/>
      <c r="HQL234" s="180"/>
      <c r="HQM234" s="180"/>
      <c r="HQN234" s="180"/>
      <c r="HQO234" s="180"/>
      <c r="HQP234" s="180"/>
      <c r="HQQ234" s="180"/>
      <c r="HQR234" s="180"/>
      <c r="HQS234" s="180"/>
      <c r="HQT234" s="180"/>
      <c r="HQU234" s="180"/>
      <c r="HQV234" s="180"/>
      <c r="HQW234" s="180"/>
      <c r="HZW234" s="180"/>
      <c r="HZX234" s="180"/>
      <c r="IAF234" s="180"/>
      <c r="IAG234" s="180"/>
      <c r="IAH234" s="180"/>
      <c r="IAI234" s="180"/>
      <c r="IAJ234" s="180"/>
      <c r="IAK234" s="180"/>
      <c r="IAL234" s="180"/>
      <c r="IAM234" s="180"/>
      <c r="IAN234" s="180"/>
      <c r="IAO234" s="180"/>
      <c r="IAP234" s="180"/>
      <c r="IAQ234" s="180"/>
      <c r="IAR234" s="180"/>
      <c r="IAS234" s="180"/>
      <c r="IJS234" s="180"/>
      <c r="IJT234" s="180"/>
      <c r="IKB234" s="180"/>
      <c r="IKC234" s="180"/>
      <c r="IKD234" s="180"/>
      <c r="IKE234" s="180"/>
      <c r="IKF234" s="180"/>
      <c r="IKG234" s="180"/>
      <c r="IKH234" s="180"/>
      <c r="IKI234" s="180"/>
      <c r="IKJ234" s="180"/>
      <c r="IKK234" s="180"/>
      <c r="IKL234" s="180"/>
      <c r="IKM234" s="180"/>
      <c r="IKN234" s="180"/>
      <c r="IKO234" s="180"/>
      <c r="ITO234" s="180"/>
      <c r="ITP234" s="180"/>
      <c r="ITX234" s="180"/>
      <c r="ITY234" s="180"/>
      <c r="ITZ234" s="180"/>
      <c r="IUA234" s="180"/>
      <c r="IUB234" s="180"/>
      <c r="IUC234" s="180"/>
      <c r="IUD234" s="180"/>
      <c r="IUE234" s="180"/>
      <c r="IUF234" s="180"/>
      <c r="IUG234" s="180"/>
      <c r="IUH234" s="180"/>
      <c r="IUI234" s="180"/>
      <c r="IUJ234" s="180"/>
      <c r="IUK234" s="180"/>
      <c r="JDK234" s="180"/>
      <c r="JDL234" s="180"/>
      <c r="JDT234" s="180"/>
      <c r="JDU234" s="180"/>
      <c r="JDV234" s="180"/>
      <c r="JDW234" s="180"/>
      <c r="JDX234" s="180"/>
      <c r="JDY234" s="180"/>
      <c r="JDZ234" s="180"/>
      <c r="JEA234" s="180"/>
      <c r="JEB234" s="180"/>
      <c r="JEC234" s="180"/>
      <c r="JED234" s="180"/>
      <c r="JEE234" s="180"/>
      <c r="JEF234" s="180"/>
      <c r="JEG234" s="180"/>
      <c r="JNG234" s="180"/>
      <c r="JNH234" s="180"/>
      <c r="JNP234" s="180"/>
      <c r="JNQ234" s="180"/>
      <c r="JNR234" s="180"/>
      <c r="JNS234" s="180"/>
      <c r="JNT234" s="180"/>
      <c r="JNU234" s="180"/>
      <c r="JNV234" s="180"/>
      <c r="JNW234" s="180"/>
      <c r="JNX234" s="180"/>
      <c r="JNY234" s="180"/>
      <c r="JNZ234" s="180"/>
      <c r="JOA234" s="180"/>
      <c r="JOB234" s="180"/>
      <c r="JOC234" s="180"/>
      <c r="JXC234" s="180"/>
      <c r="JXD234" s="180"/>
      <c r="JXL234" s="180"/>
      <c r="JXM234" s="180"/>
      <c r="JXN234" s="180"/>
      <c r="JXO234" s="180"/>
      <c r="JXP234" s="180"/>
      <c r="JXQ234" s="180"/>
      <c r="JXR234" s="180"/>
      <c r="JXS234" s="180"/>
      <c r="JXT234" s="180"/>
      <c r="JXU234" s="180"/>
      <c r="JXV234" s="180"/>
      <c r="JXW234" s="180"/>
      <c r="JXX234" s="180"/>
      <c r="JXY234" s="180"/>
      <c r="KGY234" s="180"/>
      <c r="KGZ234" s="180"/>
      <c r="KHH234" s="180"/>
      <c r="KHI234" s="180"/>
      <c r="KHJ234" s="180"/>
      <c r="KHK234" s="180"/>
      <c r="KHL234" s="180"/>
      <c r="KHM234" s="180"/>
      <c r="KHN234" s="180"/>
      <c r="KHO234" s="180"/>
      <c r="KHP234" s="180"/>
      <c r="KHQ234" s="180"/>
      <c r="KHR234" s="180"/>
      <c r="KHS234" s="180"/>
      <c r="KHT234" s="180"/>
      <c r="KHU234" s="180"/>
      <c r="KQU234" s="180"/>
      <c r="KQV234" s="180"/>
      <c r="KRD234" s="180"/>
      <c r="KRE234" s="180"/>
      <c r="KRF234" s="180"/>
      <c r="KRG234" s="180"/>
      <c r="KRH234" s="180"/>
      <c r="KRI234" s="180"/>
      <c r="KRJ234" s="180"/>
      <c r="KRK234" s="180"/>
      <c r="KRL234" s="180"/>
      <c r="KRM234" s="180"/>
      <c r="KRN234" s="180"/>
      <c r="KRO234" s="180"/>
      <c r="KRP234" s="180"/>
      <c r="KRQ234" s="180"/>
      <c r="LAQ234" s="180"/>
      <c r="LAR234" s="180"/>
      <c r="LAZ234" s="180"/>
      <c r="LBA234" s="180"/>
      <c r="LBB234" s="180"/>
      <c r="LBC234" s="180"/>
      <c r="LBD234" s="180"/>
      <c r="LBE234" s="180"/>
      <c r="LBF234" s="180"/>
      <c r="LBG234" s="180"/>
      <c r="LBH234" s="180"/>
      <c r="LBI234" s="180"/>
      <c r="LBJ234" s="180"/>
      <c r="LBK234" s="180"/>
      <c r="LBL234" s="180"/>
      <c r="LBM234" s="180"/>
      <c r="LKM234" s="180"/>
      <c r="LKN234" s="180"/>
      <c r="LKV234" s="180"/>
      <c r="LKW234" s="180"/>
      <c r="LKX234" s="180"/>
      <c r="LKY234" s="180"/>
      <c r="LKZ234" s="180"/>
      <c r="LLA234" s="180"/>
      <c r="LLB234" s="180"/>
      <c r="LLC234" s="180"/>
      <c r="LLD234" s="180"/>
      <c r="LLE234" s="180"/>
      <c r="LLF234" s="180"/>
      <c r="LLG234" s="180"/>
      <c r="LLH234" s="180"/>
      <c r="LLI234" s="180"/>
      <c r="LUI234" s="180"/>
      <c r="LUJ234" s="180"/>
      <c r="LUR234" s="180"/>
      <c r="LUS234" s="180"/>
      <c r="LUT234" s="180"/>
      <c r="LUU234" s="180"/>
      <c r="LUV234" s="180"/>
      <c r="LUW234" s="180"/>
      <c r="LUX234" s="180"/>
      <c r="LUY234" s="180"/>
      <c r="LUZ234" s="180"/>
      <c r="LVA234" s="180"/>
      <c r="LVB234" s="180"/>
      <c r="LVC234" s="180"/>
      <c r="LVD234" s="180"/>
      <c r="LVE234" s="180"/>
      <c r="MEE234" s="180"/>
      <c r="MEF234" s="180"/>
      <c r="MEN234" s="180"/>
      <c r="MEO234" s="180"/>
      <c r="MEP234" s="180"/>
      <c r="MEQ234" s="180"/>
      <c r="MER234" s="180"/>
      <c r="MES234" s="180"/>
      <c r="MET234" s="180"/>
      <c r="MEU234" s="180"/>
      <c r="MEV234" s="180"/>
      <c r="MEW234" s="180"/>
      <c r="MEX234" s="180"/>
      <c r="MEY234" s="180"/>
      <c r="MEZ234" s="180"/>
      <c r="MFA234" s="180"/>
      <c r="MOA234" s="180"/>
      <c r="MOB234" s="180"/>
      <c r="MOJ234" s="180"/>
      <c r="MOK234" s="180"/>
      <c r="MOL234" s="180"/>
      <c r="MOM234" s="180"/>
      <c r="MON234" s="180"/>
      <c r="MOO234" s="180"/>
      <c r="MOP234" s="180"/>
      <c r="MOQ234" s="180"/>
      <c r="MOR234" s="180"/>
      <c r="MOS234" s="180"/>
      <c r="MOT234" s="180"/>
      <c r="MOU234" s="180"/>
      <c r="MOV234" s="180"/>
      <c r="MOW234" s="180"/>
      <c r="MXW234" s="180"/>
      <c r="MXX234" s="180"/>
      <c r="MYF234" s="180"/>
      <c r="MYG234" s="180"/>
      <c r="MYH234" s="180"/>
      <c r="MYI234" s="180"/>
      <c r="MYJ234" s="180"/>
      <c r="MYK234" s="180"/>
      <c r="MYL234" s="180"/>
      <c r="MYM234" s="180"/>
      <c r="MYN234" s="180"/>
      <c r="MYO234" s="180"/>
      <c r="MYP234" s="180"/>
      <c r="MYQ234" s="180"/>
      <c r="MYR234" s="180"/>
      <c r="MYS234" s="180"/>
      <c r="NHS234" s="180"/>
      <c r="NHT234" s="180"/>
      <c r="NIB234" s="180"/>
      <c r="NIC234" s="180"/>
      <c r="NID234" s="180"/>
      <c r="NIE234" s="180"/>
      <c r="NIF234" s="180"/>
      <c r="NIG234" s="180"/>
      <c r="NIH234" s="180"/>
      <c r="NII234" s="180"/>
      <c r="NIJ234" s="180"/>
      <c r="NIK234" s="180"/>
      <c r="NIL234" s="180"/>
      <c r="NIM234" s="180"/>
      <c r="NIN234" s="180"/>
      <c r="NIO234" s="180"/>
      <c r="NRO234" s="180"/>
      <c r="NRP234" s="180"/>
      <c r="NRX234" s="180"/>
      <c r="NRY234" s="180"/>
      <c r="NRZ234" s="180"/>
      <c r="NSA234" s="180"/>
      <c r="NSB234" s="180"/>
      <c r="NSC234" s="180"/>
      <c r="NSD234" s="180"/>
      <c r="NSE234" s="180"/>
      <c r="NSF234" s="180"/>
      <c r="NSG234" s="180"/>
      <c r="NSH234" s="180"/>
      <c r="NSI234" s="180"/>
      <c r="NSJ234" s="180"/>
      <c r="NSK234" s="180"/>
      <c r="OBK234" s="180"/>
      <c r="OBL234" s="180"/>
      <c r="OBT234" s="180"/>
      <c r="OBU234" s="180"/>
      <c r="OBV234" s="180"/>
      <c r="OBW234" s="180"/>
      <c r="OBX234" s="180"/>
      <c r="OBY234" s="180"/>
      <c r="OBZ234" s="180"/>
      <c r="OCA234" s="180"/>
      <c r="OCB234" s="180"/>
      <c r="OCC234" s="180"/>
      <c r="OCD234" s="180"/>
      <c r="OCE234" s="180"/>
      <c r="OCF234" s="180"/>
      <c r="OCG234" s="180"/>
      <c r="OLG234" s="180"/>
      <c r="OLH234" s="180"/>
      <c r="OLP234" s="180"/>
      <c r="OLQ234" s="180"/>
      <c r="OLR234" s="180"/>
      <c r="OLS234" s="180"/>
      <c r="OLT234" s="180"/>
      <c r="OLU234" s="180"/>
      <c r="OLV234" s="180"/>
      <c r="OLW234" s="180"/>
      <c r="OLX234" s="180"/>
      <c r="OLY234" s="180"/>
      <c r="OLZ234" s="180"/>
      <c r="OMA234" s="180"/>
      <c r="OMB234" s="180"/>
      <c r="OMC234" s="180"/>
      <c r="OVC234" s="180"/>
      <c r="OVD234" s="180"/>
      <c r="OVL234" s="180"/>
      <c r="OVM234" s="180"/>
      <c r="OVN234" s="180"/>
      <c r="OVO234" s="180"/>
      <c r="OVP234" s="180"/>
      <c r="OVQ234" s="180"/>
      <c r="OVR234" s="180"/>
      <c r="OVS234" s="180"/>
      <c r="OVT234" s="180"/>
      <c r="OVU234" s="180"/>
      <c r="OVV234" s="180"/>
      <c r="OVW234" s="180"/>
      <c r="OVX234" s="180"/>
      <c r="OVY234" s="180"/>
      <c r="PEY234" s="180"/>
      <c r="PEZ234" s="180"/>
      <c r="PFH234" s="180"/>
      <c r="PFI234" s="180"/>
      <c r="PFJ234" s="180"/>
      <c r="PFK234" s="180"/>
      <c r="PFL234" s="180"/>
      <c r="PFM234" s="180"/>
      <c r="PFN234" s="180"/>
      <c r="PFO234" s="180"/>
      <c r="PFP234" s="180"/>
      <c r="PFQ234" s="180"/>
      <c r="PFR234" s="180"/>
      <c r="PFS234" s="180"/>
      <c r="PFT234" s="180"/>
      <c r="PFU234" s="180"/>
      <c r="POU234" s="180"/>
      <c r="POV234" s="180"/>
      <c r="PPD234" s="180"/>
      <c r="PPE234" s="180"/>
      <c r="PPF234" s="180"/>
      <c r="PPG234" s="180"/>
      <c r="PPH234" s="180"/>
      <c r="PPI234" s="180"/>
      <c r="PPJ234" s="180"/>
      <c r="PPK234" s="180"/>
      <c r="PPL234" s="180"/>
      <c r="PPM234" s="180"/>
      <c r="PPN234" s="180"/>
      <c r="PPO234" s="180"/>
      <c r="PPP234" s="180"/>
      <c r="PPQ234" s="180"/>
      <c r="PYQ234" s="180"/>
      <c r="PYR234" s="180"/>
      <c r="PYZ234" s="180"/>
      <c r="PZA234" s="180"/>
      <c r="PZB234" s="180"/>
      <c r="PZC234" s="180"/>
      <c r="PZD234" s="180"/>
      <c r="PZE234" s="180"/>
      <c r="PZF234" s="180"/>
      <c r="PZG234" s="180"/>
      <c r="PZH234" s="180"/>
      <c r="PZI234" s="180"/>
      <c r="PZJ234" s="180"/>
      <c r="PZK234" s="180"/>
      <c r="PZL234" s="180"/>
      <c r="PZM234" s="180"/>
      <c r="QIM234" s="180"/>
      <c r="QIN234" s="180"/>
      <c r="QIV234" s="180"/>
      <c r="QIW234" s="180"/>
      <c r="QIX234" s="180"/>
      <c r="QIY234" s="180"/>
      <c r="QIZ234" s="180"/>
      <c r="QJA234" s="180"/>
      <c r="QJB234" s="180"/>
      <c r="QJC234" s="180"/>
      <c r="QJD234" s="180"/>
      <c r="QJE234" s="180"/>
      <c r="QJF234" s="180"/>
      <c r="QJG234" s="180"/>
      <c r="QJH234" s="180"/>
      <c r="QJI234" s="180"/>
      <c r="QSI234" s="180"/>
      <c r="QSJ234" s="180"/>
      <c r="QSR234" s="180"/>
      <c r="QSS234" s="180"/>
      <c r="QST234" s="180"/>
      <c r="QSU234" s="180"/>
      <c r="QSV234" s="180"/>
      <c r="QSW234" s="180"/>
      <c r="QSX234" s="180"/>
      <c r="QSY234" s="180"/>
      <c r="QSZ234" s="180"/>
      <c r="QTA234" s="180"/>
      <c r="QTB234" s="180"/>
      <c r="QTC234" s="180"/>
      <c r="QTD234" s="180"/>
      <c r="QTE234" s="180"/>
      <c r="RCE234" s="180"/>
      <c r="RCF234" s="180"/>
      <c r="RCN234" s="180"/>
      <c r="RCO234" s="180"/>
      <c r="RCP234" s="180"/>
      <c r="RCQ234" s="180"/>
      <c r="RCR234" s="180"/>
      <c r="RCS234" s="180"/>
      <c r="RCT234" s="180"/>
      <c r="RCU234" s="180"/>
      <c r="RCV234" s="180"/>
      <c r="RCW234" s="180"/>
      <c r="RCX234" s="180"/>
      <c r="RCY234" s="180"/>
      <c r="RCZ234" s="180"/>
      <c r="RDA234" s="180"/>
      <c r="RMA234" s="180"/>
      <c r="RMB234" s="180"/>
      <c r="RMJ234" s="180"/>
      <c r="RMK234" s="180"/>
      <c r="RML234" s="180"/>
      <c r="RMM234" s="180"/>
      <c r="RMN234" s="180"/>
      <c r="RMO234" s="180"/>
      <c r="RMP234" s="180"/>
      <c r="RMQ234" s="180"/>
      <c r="RMR234" s="180"/>
      <c r="RMS234" s="180"/>
      <c r="RMT234" s="180"/>
      <c r="RMU234" s="180"/>
      <c r="RMV234" s="180"/>
      <c r="RMW234" s="180"/>
      <c r="RVW234" s="180"/>
      <c r="RVX234" s="180"/>
      <c r="RWF234" s="180"/>
      <c r="RWG234" s="180"/>
      <c r="RWH234" s="180"/>
      <c r="RWI234" s="180"/>
      <c r="RWJ234" s="180"/>
      <c r="RWK234" s="180"/>
      <c r="RWL234" s="180"/>
      <c r="RWM234" s="180"/>
      <c r="RWN234" s="180"/>
      <c r="RWO234" s="180"/>
      <c r="RWP234" s="180"/>
      <c r="RWQ234" s="180"/>
      <c r="RWR234" s="180"/>
      <c r="RWS234" s="180"/>
      <c r="SFS234" s="180"/>
      <c r="SFT234" s="180"/>
      <c r="SGB234" s="180"/>
      <c r="SGC234" s="180"/>
      <c r="SGD234" s="180"/>
      <c r="SGE234" s="180"/>
      <c r="SGF234" s="180"/>
      <c r="SGG234" s="180"/>
      <c r="SGH234" s="180"/>
      <c r="SGI234" s="180"/>
      <c r="SGJ234" s="180"/>
      <c r="SGK234" s="180"/>
      <c r="SGL234" s="180"/>
      <c r="SGM234" s="180"/>
      <c r="SGN234" s="180"/>
      <c r="SGO234" s="180"/>
      <c r="SPO234" s="180"/>
      <c r="SPP234" s="180"/>
      <c r="SPX234" s="180"/>
      <c r="SPY234" s="180"/>
      <c r="SPZ234" s="180"/>
      <c r="SQA234" s="180"/>
      <c r="SQB234" s="180"/>
      <c r="SQC234" s="180"/>
      <c r="SQD234" s="180"/>
      <c r="SQE234" s="180"/>
      <c r="SQF234" s="180"/>
      <c r="SQG234" s="180"/>
      <c r="SQH234" s="180"/>
      <c r="SQI234" s="180"/>
      <c r="SQJ234" s="180"/>
      <c r="SQK234" s="180"/>
      <c r="SZK234" s="180"/>
      <c r="SZL234" s="180"/>
      <c r="SZT234" s="180"/>
      <c r="SZU234" s="180"/>
      <c r="SZV234" s="180"/>
      <c r="SZW234" s="180"/>
      <c r="SZX234" s="180"/>
      <c r="SZY234" s="180"/>
      <c r="SZZ234" s="180"/>
      <c r="TAA234" s="180"/>
      <c r="TAB234" s="180"/>
      <c r="TAC234" s="180"/>
      <c r="TAD234" s="180"/>
      <c r="TAE234" s="180"/>
      <c r="TAF234" s="180"/>
      <c r="TAG234" s="180"/>
      <c r="TJG234" s="180"/>
      <c r="TJH234" s="180"/>
      <c r="TJP234" s="180"/>
      <c r="TJQ234" s="180"/>
      <c r="TJR234" s="180"/>
      <c r="TJS234" s="180"/>
      <c r="TJT234" s="180"/>
      <c r="TJU234" s="180"/>
      <c r="TJV234" s="180"/>
      <c r="TJW234" s="180"/>
      <c r="TJX234" s="180"/>
      <c r="TJY234" s="180"/>
      <c r="TJZ234" s="180"/>
      <c r="TKA234" s="180"/>
      <c r="TKB234" s="180"/>
      <c r="TKC234" s="180"/>
      <c r="TTC234" s="180"/>
      <c r="TTD234" s="180"/>
      <c r="TTL234" s="180"/>
      <c r="TTM234" s="180"/>
      <c r="TTN234" s="180"/>
      <c r="TTO234" s="180"/>
      <c r="TTP234" s="180"/>
      <c r="TTQ234" s="180"/>
      <c r="TTR234" s="180"/>
      <c r="TTS234" s="180"/>
      <c r="TTT234" s="180"/>
      <c r="TTU234" s="180"/>
      <c r="TTV234" s="180"/>
      <c r="TTW234" s="180"/>
      <c r="TTX234" s="180"/>
      <c r="TTY234" s="180"/>
      <c r="UCY234" s="180"/>
      <c r="UCZ234" s="180"/>
      <c r="UDH234" s="180"/>
      <c r="UDI234" s="180"/>
      <c r="UDJ234" s="180"/>
      <c r="UDK234" s="180"/>
      <c r="UDL234" s="180"/>
      <c r="UDM234" s="180"/>
      <c r="UDN234" s="180"/>
      <c r="UDO234" s="180"/>
      <c r="UDP234" s="180"/>
      <c r="UDQ234" s="180"/>
      <c r="UDR234" s="180"/>
      <c r="UDS234" s="180"/>
      <c r="UDT234" s="180"/>
      <c r="UDU234" s="180"/>
      <c r="UMU234" s="180"/>
      <c r="UMV234" s="180"/>
      <c r="UND234" s="180"/>
      <c r="UNE234" s="180"/>
      <c r="UNF234" s="180"/>
      <c r="UNG234" s="180"/>
      <c r="UNH234" s="180"/>
      <c r="UNI234" s="180"/>
      <c r="UNJ234" s="180"/>
      <c r="UNK234" s="180"/>
      <c r="UNL234" s="180"/>
      <c r="UNM234" s="180"/>
      <c r="UNN234" s="180"/>
      <c r="UNO234" s="180"/>
      <c r="UNP234" s="180"/>
      <c r="UNQ234" s="180"/>
      <c r="UWQ234" s="180"/>
      <c r="UWR234" s="180"/>
      <c r="UWZ234" s="180"/>
      <c r="UXA234" s="180"/>
      <c r="UXB234" s="180"/>
      <c r="UXC234" s="180"/>
      <c r="UXD234" s="180"/>
      <c r="UXE234" s="180"/>
      <c r="UXF234" s="180"/>
      <c r="UXG234" s="180"/>
      <c r="UXH234" s="180"/>
      <c r="UXI234" s="180"/>
      <c r="UXJ234" s="180"/>
      <c r="UXK234" s="180"/>
      <c r="UXL234" s="180"/>
      <c r="UXM234" s="180"/>
      <c r="VGM234" s="180"/>
      <c r="VGN234" s="180"/>
      <c r="VGV234" s="180"/>
      <c r="VGW234" s="180"/>
      <c r="VGX234" s="180"/>
      <c r="VGY234" s="180"/>
      <c r="VGZ234" s="180"/>
      <c r="VHA234" s="180"/>
      <c r="VHB234" s="180"/>
      <c r="VHC234" s="180"/>
      <c r="VHD234" s="180"/>
      <c r="VHE234" s="180"/>
      <c r="VHF234" s="180"/>
      <c r="VHG234" s="180"/>
      <c r="VHH234" s="180"/>
      <c r="VHI234" s="180"/>
      <c r="VQI234" s="180"/>
      <c r="VQJ234" s="180"/>
      <c r="VQR234" s="180"/>
      <c r="VQS234" s="180"/>
      <c r="VQT234" s="180"/>
      <c r="VQU234" s="180"/>
      <c r="VQV234" s="180"/>
      <c r="VQW234" s="180"/>
      <c r="VQX234" s="180"/>
      <c r="VQY234" s="180"/>
      <c r="VQZ234" s="180"/>
      <c r="VRA234" s="180"/>
      <c r="VRB234" s="180"/>
      <c r="VRC234" s="180"/>
      <c r="VRD234" s="180"/>
      <c r="VRE234" s="180"/>
      <c r="WAE234" s="180"/>
      <c r="WAF234" s="180"/>
      <c r="WAN234" s="180"/>
      <c r="WAO234" s="180"/>
      <c r="WAP234" s="180"/>
      <c r="WAQ234" s="180"/>
      <c r="WAR234" s="180"/>
      <c r="WAS234" s="180"/>
      <c r="WAT234" s="180"/>
      <c r="WAU234" s="180"/>
      <c r="WAV234" s="180"/>
      <c r="WAW234" s="180"/>
      <c r="WAX234" s="180"/>
      <c r="WAY234" s="180"/>
      <c r="WAZ234" s="180"/>
      <c r="WBA234" s="180"/>
      <c r="WKA234" s="180"/>
      <c r="WKB234" s="180"/>
      <c r="WKJ234" s="180"/>
      <c r="WKK234" s="180"/>
      <c r="WKL234" s="180"/>
      <c r="WKM234" s="180"/>
      <c r="WKN234" s="180"/>
      <c r="WKO234" s="180"/>
      <c r="WKP234" s="180"/>
      <c r="WKQ234" s="180"/>
      <c r="WKR234" s="180"/>
      <c r="WKS234" s="180"/>
      <c r="WKT234" s="180"/>
      <c r="WKU234" s="180"/>
      <c r="WKV234" s="180"/>
      <c r="WKW234" s="180"/>
      <c r="WTW234" s="180"/>
      <c r="WTX234" s="180"/>
      <c r="WUF234" s="180"/>
      <c r="WUG234" s="180"/>
      <c r="WUH234" s="180"/>
      <c r="WUI234" s="180"/>
      <c r="WUJ234" s="180"/>
      <c r="WUK234" s="180"/>
      <c r="WUL234" s="180"/>
      <c r="WUM234" s="180"/>
      <c r="WUN234" s="180"/>
      <c r="WUO234" s="180"/>
      <c r="WUP234" s="180"/>
      <c r="WUQ234" s="180"/>
      <c r="WUR234" s="180"/>
      <c r="WUS234" s="180"/>
    </row>
    <row r="235" spans="1:1009 1243:2033 2267:3057 3291:4081 4315:5105 5339:6129 6363:7153 7387:8177 8411:9201 9435:10225 10459:11249 11483:12273 12507:13297 13531:14321 14555:15345 15579:16113" s="190" customFormat="1" hidden="1" outlineLevel="1" x14ac:dyDescent="0.25">
      <c r="A235" s="215"/>
      <c r="B235" s="256" t="e">
        <f>'TRạm y tế'!#REF!</f>
        <v>#REF!</v>
      </c>
      <c r="C235" s="74"/>
      <c r="D235" s="106"/>
      <c r="E235" s="76"/>
      <c r="F235" s="76"/>
      <c r="G235" s="231">
        <v>1465.5</v>
      </c>
      <c r="H235" s="129">
        <v>0</v>
      </c>
      <c r="I235" s="153">
        <f t="shared" si="18"/>
        <v>0</v>
      </c>
      <c r="J235" s="152"/>
      <c r="K235" s="152"/>
      <c r="L235" s="152"/>
      <c r="M235" s="152"/>
      <c r="N235" s="74"/>
      <c r="HK235" s="180"/>
      <c r="HL235" s="180"/>
      <c r="HT235" s="180"/>
      <c r="HU235" s="180"/>
      <c r="HV235" s="180"/>
      <c r="HW235" s="180"/>
      <c r="HX235" s="180"/>
      <c r="HY235" s="180"/>
      <c r="HZ235" s="180"/>
      <c r="IA235" s="180"/>
      <c r="IB235" s="180"/>
      <c r="IC235" s="180"/>
      <c r="ID235" s="180"/>
      <c r="IE235" s="180"/>
      <c r="IF235" s="180"/>
      <c r="IG235" s="180"/>
      <c r="RG235" s="180"/>
      <c r="RH235" s="180"/>
      <c r="RP235" s="180"/>
      <c r="RQ235" s="180"/>
      <c r="RR235" s="180"/>
      <c r="RS235" s="180"/>
      <c r="RT235" s="180"/>
      <c r="RU235" s="180"/>
      <c r="RV235" s="180"/>
      <c r="RW235" s="180"/>
      <c r="RX235" s="180"/>
      <c r="RY235" s="180"/>
      <c r="RZ235" s="180"/>
      <c r="SA235" s="180"/>
      <c r="SB235" s="180"/>
      <c r="SC235" s="180"/>
      <c r="ABC235" s="180"/>
      <c r="ABD235" s="180"/>
      <c r="ABL235" s="180"/>
      <c r="ABM235" s="180"/>
      <c r="ABN235" s="180"/>
      <c r="ABO235" s="180"/>
      <c r="ABP235" s="180"/>
      <c r="ABQ235" s="180"/>
      <c r="ABR235" s="180"/>
      <c r="ABS235" s="180"/>
      <c r="ABT235" s="180"/>
      <c r="ABU235" s="180"/>
      <c r="ABV235" s="180"/>
      <c r="ABW235" s="180"/>
      <c r="ABX235" s="180"/>
      <c r="ABY235" s="180"/>
      <c r="AKY235" s="180"/>
      <c r="AKZ235" s="180"/>
      <c r="ALH235" s="180"/>
      <c r="ALI235" s="180"/>
      <c r="ALJ235" s="180"/>
      <c r="ALK235" s="180"/>
      <c r="ALL235" s="180"/>
      <c r="ALM235" s="180"/>
      <c r="ALN235" s="180"/>
      <c r="ALO235" s="180"/>
      <c r="ALP235" s="180"/>
      <c r="ALQ235" s="180"/>
      <c r="ALR235" s="180"/>
      <c r="ALS235" s="180"/>
      <c r="ALT235" s="180"/>
      <c r="ALU235" s="180"/>
      <c r="AUU235" s="180"/>
      <c r="AUV235" s="180"/>
      <c r="AVD235" s="180"/>
      <c r="AVE235" s="180"/>
      <c r="AVF235" s="180"/>
      <c r="AVG235" s="180"/>
      <c r="AVH235" s="180"/>
      <c r="AVI235" s="180"/>
      <c r="AVJ235" s="180"/>
      <c r="AVK235" s="180"/>
      <c r="AVL235" s="180"/>
      <c r="AVM235" s="180"/>
      <c r="AVN235" s="180"/>
      <c r="AVO235" s="180"/>
      <c r="AVP235" s="180"/>
      <c r="AVQ235" s="180"/>
      <c r="BEQ235" s="180"/>
      <c r="BER235" s="180"/>
      <c r="BEZ235" s="180"/>
      <c r="BFA235" s="180"/>
      <c r="BFB235" s="180"/>
      <c r="BFC235" s="180"/>
      <c r="BFD235" s="180"/>
      <c r="BFE235" s="180"/>
      <c r="BFF235" s="180"/>
      <c r="BFG235" s="180"/>
      <c r="BFH235" s="180"/>
      <c r="BFI235" s="180"/>
      <c r="BFJ235" s="180"/>
      <c r="BFK235" s="180"/>
      <c r="BFL235" s="180"/>
      <c r="BFM235" s="180"/>
      <c r="BOM235" s="180"/>
      <c r="BON235" s="180"/>
      <c r="BOV235" s="180"/>
      <c r="BOW235" s="180"/>
      <c r="BOX235" s="180"/>
      <c r="BOY235" s="180"/>
      <c r="BOZ235" s="180"/>
      <c r="BPA235" s="180"/>
      <c r="BPB235" s="180"/>
      <c r="BPC235" s="180"/>
      <c r="BPD235" s="180"/>
      <c r="BPE235" s="180"/>
      <c r="BPF235" s="180"/>
      <c r="BPG235" s="180"/>
      <c r="BPH235" s="180"/>
      <c r="BPI235" s="180"/>
      <c r="BYI235" s="180"/>
      <c r="BYJ235" s="180"/>
      <c r="BYR235" s="180"/>
      <c r="BYS235" s="180"/>
      <c r="BYT235" s="180"/>
      <c r="BYU235" s="180"/>
      <c r="BYV235" s="180"/>
      <c r="BYW235" s="180"/>
      <c r="BYX235" s="180"/>
      <c r="BYY235" s="180"/>
      <c r="BYZ235" s="180"/>
      <c r="BZA235" s="180"/>
      <c r="BZB235" s="180"/>
      <c r="BZC235" s="180"/>
      <c r="BZD235" s="180"/>
      <c r="BZE235" s="180"/>
      <c r="CIE235" s="180"/>
      <c r="CIF235" s="180"/>
      <c r="CIN235" s="180"/>
      <c r="CIO235" s="180"/>
      <c r="CIP235" s="180"/>
      <c r="CIQ235" s="180"/>
      <c r="CIR235" s="180"/>
      <c r="CIS235" s="180"/>
      <c r="CIT235" s="180"/>
      <c r="CIU235" s="180"/>
      <c r="CIV235" s="180"/>
      <c r="CIW235" s="180"/>
      <c r="CIX235" s="180"/>
      <c r="CIY235" s="180"/>
      <c r="CIZ235" s="180"/>
      <c r="CJA235" s="180"/>
      <c r="CSA235" s="180"/>
      <c r="CSB235" s="180"/>
      <c r="CSJ235" s="180"/>
      <c r="CSK235" s="180"/>
      <c r="CSL235" s="180"/>
      <c r="CSM235" s="180"/>
      <c r="CSN235" s="180"/>
      <c r="CSO235" s="180"/>
      <c r="CSP235" s="180"/>
      <c r="CSQ235" s="180"/>
      <c r="CSR235" s="180"/>
      <c r="CSS235" s="180"/>
      <c r="CST235" s="180"/>
      <c r="CSU235" s="180"/>
      <c r="CSV235" s="180"/>
      <c r="CSW235" s="180"/>
      <c r="DBW235" s="180"/>
      <c r="DBX235" s="180"/>
      <c r="DCF235" s="180"/>
      <c r="DCG235" s="180"/>
      <c r="DCH235" s="180"/>
      <c r="DCI235" s="180"/>
      <c r="DCJ235" s="180"/>
      <c r="DCK235" s="180"/>
      <c r="DCL235" s="180"/>
      <c r="DCM235" s="180"/>
      <c r="DCN235" s="180"/>
      <c r="DCO235" s="180"/>
      <c r="DCP235" s="180"/>
      <c r="DCQ235" s="180"/>
      <c r="DCR235" s="180"/>
      <c r="DCS235" s="180"/>
      <c r="DLS235" s="180"/>
      <c r="DLT235" s="180"/>
      <c r="DMB235" s="180"/>
      <c r="DMC235" s="180"/>
      <c r="DMD235" s="180"/>
      <c r="DME235" s="180"/>
      <c r="DMF235" s="180"/>
      <c r="DMG235" s="180"/>
      <c r="DMH235" s="180"/>
      <c r="DMI235" s="180"/>
      <c r="DMJ235" s="180"/>
      <c r="DMK235" s="180"/>
      <c r="DML235" s="180"/>
      <c r="DMM235" s="180"/>
      <c r="DMN235" s="180"/>
      <c r="DMO235" s="180"/>
      <c r="DVO235" s="180"/>
      <c r="DVP235" s="180"/>
      <c r="DVX235" s="180"/>
      <c r="DVY235" s="180"/>
      <c r="DVZ235" s="180"/>
      <c r="DWA235" s="180"/>
      <c r="DWB235" s="180"/>
      <c r="DWC235" s="180"/>
      <c r="DWD235" s="180"/>
      <c r="DWE235" s="180"/>
      <c r="DWF235" s="180"/>
      <c r="DWG235" s="180"/>
      <c r="DWH235" s="180"/>
      <c r="DWI235" s="180"/>
      <c r="DWJ235" s="180"/>
      <c r="DWK235" s="180"/>
      <c r="EFK235" s="180"/>
      <c r="EFL235" s="180"/>
      <c r="EFT235" s="180"/>
      <c r="EFU235" s="180"/>
      <c r="EFV235" s="180"/>
      <c r="EFW235" s="180"/>
      <c r="EFX235" s="180"/>
      <c r="EFY235" s="180"/>
      <c r="EFZ235" s="180"/>
      <c r="EGA235" s="180"/>
      <c r="EGB235" s="180"/>
      <c r="EGC235" s="180"/>
      <c r="EGD235" s="180"/>
      <c r="EGE235" s="180"/>
      <c r="EGF235" s="180"/>
      <c r="EGG235" s="180"/>
      <c r="EPG235" s="180"/>
      <c r="EPH235" s="180"/>
      <c r="EPP235" s="180"/>
      <c r="EPQ235" s="180"/>
      <c r="EPR235" s="180"/>
      <c r="EPS235" s="180"/>
      <c r="EPT235" s="180"/>
      <c r="EPU235" s="180"/>
      <c r="EPV235" s="180"/>
      <c r="EPW235" s="180"/>
      <c r="EPX235" s="180"/>
      <c r="EPY235" s="180"/>
      <c r="EPZ235" s="180"/>
      <c r="EQA235" s="180"/>
      <c r="EQB235" s="180"/>
      <c r="EQC235" s="180"/>
      <c r="EZC235" s="180"/>
      <c r="EZD235" s="180"/>
      <c r="EZL235" s="180"/>
      <c r="EZM235" s="180"/>
      <c r="EZN235" s="180"/>
      <c r="EZO235" s="180"/>
      <c r="EZP235" s="180"/>
      <c r="EZQ235" s="180"/>
      <c r="EZR235" s="180"/>
      <c r="EZS235" s="180"/>
      <c r="EZT235" s="180"/>
      <c r="EZU235" s="180"/>
      <c r="EZV235" s="180"/>
      <c r="EZW235" s="180"/>
      <c r="EZX235" s="180"/>
      <c r="EZY235" s="180"/>
      <c r="FIY235" s="180"/>
      <c r="FIZ235" s="180"/>
      <c r="FJH235" s="180"/>
      <c r="FJI235" s="180"/>
      <c r="FJJ235" s="180"/>
      <c r="FJK235" s="180"/>
      <c r="FJL235" s="180"/>
      <c r="FJM235" s="180"/>
      <c r="FJN235" s="180"/>
      <c r="FJO235" s="180"/>
      <c r="FJP235" s="180"/>
      <c r="FJQ235" s="180"/>
      <c r="FJR235" s="180"/>
      <c r="FJS235" s="180"/>
      <c r="FJT235" s="180"/>
      <c r="FJU235" s="180"/>
      <c r="FSU235" s="180"/>
      <c r="FSV235" s="180"/>
      <c r="FTD235" s="180"/>
      <c r="FTE235" s="180"/>
      <c r="FTF235" s="180"/>
      <c r="FTG235" s="180"/>
      <c r="FTH235" s="180"/>
      <c r="FTI235" s="180"/>
      <c r="FTJ235" s="180"/>
      <c r="FTK235" s="180"/>
      <c r="FTL235" s="180"/>
      <c r="FTM235" s="180"/>
      <c r="FTN235" s="180"/>
      <c r="FTO235" s="180"/>
      <c r="FTP235" s="180"/>
      <c r="FTQ235" s="180"/>
      <c r="GCQ235" s="180"/>
      <c r="GCR235" s="180"/>
      <c r="GCZ235" s="180"/>
      <c r="GDA235" s="180"/>
      <c r="GDB235" s="180"/>
      <c r="GDC235" s="180"/>
      <c r="GDD235" s="180"/>
      <c r="GDE235" s="180"/>
      <c r="GDF235" s="180"/>
      <c r="GDG235" s="180"/>
      <c r="GDH235" s="180"/>
      <c r="GDI235" s="180"/>
      <c r="GDJ235" s="180"/>
      <c r="GDK235" s="180"/>
      <c r="GDL235" s="180"/>
      <c r="GDM235" s="180"/>
      <c r="GMM235" s="180"/>
      <c r="GMN235" s="180"/>
      <c r="GMV235" s="180"/>
      <c r="GMW235" s="180"/>
      <c r="GMX235" s="180"/>
      <c r="GMY235" s="180"/>
      <c r="GMZ235" s="180"/>
      <c r="GNA235" s="180"/>
      <c r="GNB235" s="180"/>
      <c r="GNC235" s="180"/>
      <c r="GND235" s="180"/>
      <c r="GNE235" s="180"/>
      <c r="GNF235" s="180"/>
      <c r="GNG235" s="180"/>
      <c r="GNH235" s="180"/>
      <c r="GNI235" s="180"/>
      <c r="GWI235" s="180"/>
      <c r="GWJ235" s="180"/>
      <c r="GWR235" s="180"/>
      <c r="GWS235" s="180"/>
      <c r="GWT235" s="180"/>
      <c r="GWU235" s="180"/>
      <c r="GWV235" s="180"/>
      <c r="GWW235" s="180"/>
      <c r="GWX235" s="180"/>
      <c r="GWY235" s="180"/>
      <c r="GWZ235" s="180"/>
      <c r="GXA235" s="180"/>
      <c r="GXB235" s="180"/>
      <c r="GXC235" s="180"/>
      <c r="GXD235" s="180"/>
      <c r="GXE235" s="180"/>
      <c r="HGE235" s="180"/>
      <c r="HGF235" s="180"/>
      <c r="HGN235" s="180"/>
      <c r="HGO235" s="180"/>
      <c r="HGP235" s="180"/>
      <c r="HGQ235" s="180"/>
      <c r="HGR235" s="180"/>
      <c r="HGS235" s="180"/>
      <c r="HGT235" s="180"/>
      <c r="HGU235" s="180"/>
      <c r="HGV235" s="180"/>
      <c r="HGW235" s="180"/>
      <c r="HGX235" s="180"/>
      <c r="HGY235" s="180"/>
      <c r="HGZ235" s="180"/>
      <c r="HHA235" s="180"/>
      <c r="HQA235" s="180"/>
      <c r="HQB235" s="180"/>
      <c r="HQJ235" s="180"/>
      <c r="HQK235" s="180"/>
      <c r="HQL235" s="180"/>
      <c r="HQM235" s="180"/>
      <c r="HQN235" s="180"/>
      <c r="HQO235" s="180"/>
      <c r="HQP235" s="180"/>
      <c r="HQQ235" s="180"/>
      <c r="HQR235" s="180"/>
      <c r="HQS235" s="180"/>
      <c r="HQT235" s="180"/>
      <c r="HQU235" s="180"/>
      <c r="HQV235" s="180"/>
      <c r="HQW235" s="180"/>
      <c r="HZW235" s="180"/>
      <c r="HZX235" s="180"/>
      <c r="IAF235" s="180"/>
      <c r="IAG235" s="180"/>
      <c r="IAH235" s="180"/>
      <c r="IAI235" s="180"/>
      <c r="IAJ235" s="180"/>
      <c r="IAK235" s="180"/>
      <c r="IAL235" s="180"/>
      <c r="IAM235" s="180"/>
      <c r="IAN235" s="180"/>
      <c r="IAO235" s="180"/>
      <c r="IAP235" s="180"/>
      <c r="IAQ235" s="180"/>
      <c r="IAR235" s="180"/>
      <c r="IAS235" s="180"/>
      <c r="IJS235" s="180"/>
      <c r="IJT235" s="180"/>
      <c r="IKB235" s="180"/>
      <c r="IKC235" s="180"/>
      <c r="IKD235" s="180"/>
      <c r="IKE235" s="180"/>
      <c r="IKF235" s="180"/>
      <c r="IKG235" s="180"/>
      <c r="IKH235" s="180"/>
      <c r="IKI235" s="180"/>
      <c r="IKJ235" s="180"/>
      <c r="IKK235" s="180"/>
      <c r="IKL235" s="180"/>
      <c r="IKM235" s="180"/>
      <c r="IKN235" s="180"/>
      <c r="IKO235" s="180"/>
      <c r="ITO235" s="180"/>
      <c r="ITP235" s="180"/>
      <c r="ITX235" s="180"/>
      <c r="ITY235" s="180"/>
      <c r="ITZ235" s="180"/>
      <c r="IUA235" s="180"/>
      <c r="IUB235" s="180"/>
      <c r="IUC235" s="180"/>
      <c r="IUD235" s="180"/>
      <c r="IUE235" s="180"/>
      <c r="IUF235" s="180"/>
      <c r="IUG235" s="180"/>
      <c r="IUH235" s="180"/>
      <c r="IUI235" s="180"/>
      <c r="IUJ235" s="180"/>
      <c r="IUK235" s="180"/>
      <c r="JDK235" s="180"/>
      <c r="JDL235" s="180"/>
      <c r="JDT235" s="180"/>
      <c r="JDU235" s="180"/>
      <c r="JDV235" s="180"/>
      <c r="JDW235" s="180"/>
      <c r="JDX235" s="180"/>
      <c r="JDY235" s="180"/>
      <c r="JDZ235" s="180"/>
      <c r="JEA235" s="180"/>
      <c r="JEB235" s="180"/>
      <c r="JEC235" s="180"/>
      <c r="JED235" s="180"/>
      <c r="JEE235" s="180"/>
      <c r="JEF235" s="180"/>
      <c r="JEG235" s="180"/>
      <c r="JNG235" s="180"/>
      <c r="JNH235" s="180"/>
      <c r="JNP235" s="180"/>
      <c r="JNQ235" s="180"/>
      <c r="JNR235" s="180"/>
      <c r="JNS235" s="180"/>
      <c r="JNT235" s="180"/>
      <c r="JNU235" s="180"/>
      <c r="JNV235" s="180"/>
      <c r="JNW235" s="180"/>
      <c r="JNX235" s="180"/>
      <c r="JNY235" s="180"/>
      <c r="JNZ235" s="180"/>
      <c r="JOA235" s="180"/>
      <c r="JOB235" s="180"/>
      <c r="JOC235" s="180"/>
      <c r="JXC235" s="180"/>
      <c r="JXD235" s="180"/>
      <c r="JXL235" s="180"/>
      <c r="JXM235" s="180"/>
      <c r="JXN235" s="180"/>
      <c r="JXO235" s="180"/>
      <c r="JXP235" s="180"/>
      <c r="JXQ235" s="180"/>
      <c r="JXR235" s="180"/>
      <c r="JXS235" s="180"/>
      <c r="JXT235" s="180"/>
      <c r="JXU235" s="180"/>
      <c r="JXV235" s="180"/>
      <c r="JXW235" s="180"/>
      <c r="JXX235" s="180"/>
      <c r="JXY235" s="180"/>
      <c r="KGY235" s="180"/>
      <c r="KGZ235" s="180"/>
      <c r="KHH235" s="180"/>
      <c r="KHI235" s="180"/>
      <c r="KHJ235" s="180"/>
      <c r="KHK235" s="180"/>
      <c r="KHL235" s="180"/>
      <c r="KHM235" s="180"/>
      <c r="KHN235" s="180"/>
      <c r="KHO235" s="180"/>
      <c r="KHP235" s="180"/>
      <c r="KHQ235" s="180"/>
      <c r="KHR235" s="180"/>
      <c r="KHS235" s="180"/>
      <c r="KHT235" s="180"/>
      <c r="KHU235" s="180"/>
      <c r="KQU235" s="180"/>
      <c r="KQV235" s="180"/>
      <c r="KRD235" s="180"/>
      <c r="KRE235" s="180"/>
      <c r="KRF235" s="180"/>
      <c r="KRG235" s="180"/>
      <c r="KRH235" s="180"/>
      <c r="KRI235" s="180"/>
      <c r="KRJ235" s="180"/>
      <c r="KRK235" s="180"/>
      <c r="KRL235" s="180"/>
      <c r="KRM235" s="180"/>
      <c r="KRN235" s="180"/>
      <c r="KRO235" s="180"/>
      <c r="KRP235" s="180"/>
      <c r="KRQ235" s="180"/>
      <c r="LAQ235" s="180"/>
      <c r="LAR235" s="180"/>
      <c r="LAZ235" s="180"/>
      <c r="LBA235" s="180"/>
      <c r="LBB235" s="180"/>
      <c r="LBC235" s="180"/>
      <c r="LBD235" s="180"/>
      <c r="LBE235" s="180"/>
      <c r="LBF235" s="180"/>
      <c r="LBG235" s="180"/>
      <c r="LBH235" s="180"/>
      <c r="LBI235" s="180"/>
      <c r="LBJ235" s="180"/>
      <c r="LBK235" s="180"/>
      <c r="LBL235" s="180"/>
      <c r="LBM235" s="180"/>
      <c r="LKM235" s="180"/>
      <c r="LKN235" s="180"/>
      <c r="LKV235" s="180"/>
      <c r="LKW235" s="180"/>
      <c r="LKX235" s="180"/>
      <c r="LKY235" s="180"/>
      <c r="LKZ235" s="180"/>
      <c r="LLA235" s="180"/>
      <c r="LLB235" s="180"/>
      <c r="LLC235" s="180"/>
      <c r="LLD235" s="180"/>
      <c r="LLE235" s="180"/>
      <c r="LLF235" s="180"/>
      <c r="LLG235" s="180"/>
      <c r="LLH235" s="180"/>
      <c r="LLI235" s="180"/>
      <c r="LUI235" s="180"/>
      <c r="LUJ235" s="180"/>
      <c r="LUR235" s="180"/>
      <c r="LUS235" s="180"/>
      <c r="LUT235" s="180"/>
      <c r="LUU235" s="180"/>
      <c r="LUV235" s="180"/>
      <c r="LUW235" s="180"/>
      <c r="LUX235" s="180"/>
      <c r="LUY235" s="180"/>
      <c r="LUZ235" s="180"/>
      <c r="LVA235" s="180"/>
      <c r="LVB235" s="180"/>
      <c r="LVC235" s="180"/>
      <c r="LVD235" s="180"/>
      <c r="LVE235" s="180"/>
      <c r="MEE235" s="180"/>
      <c r="MEF235" s="180"/>
      <c r="MEN235" s="180"/>
      <c r="MEO235" s="180"/>
      <c r="MEP235" s="180"/>
      <c r="MEQ235" s="180"/>
      <c r="MER235" s="180"/>
      <c r="MES235" s="180"/>
      <c r="MET235" s="180"/>
      <c r="MEU235" s="180"/>
      <c r="MEV235" s="180"/>
      <c r="MEW235" s="180"/>
      <c r="MEX235" s="180"/>
      <c r="MEY235" s="180"/>
      <c r="MEZ235" s="180"/>
      <c r="MFA235" s="180"/>
      <c r="MOA235" s="180"/>
      <c r="MOB235" s="180"/>
      <c r="MOJ235" s="180"/>
      <c r="MOK235" s="180"/>
      <c r="MOL235" s="180"/>
      <c r="MOM235" s="180"/>
      <c r="MON235" s="180"/>
      <c r="MOO235" s="180"/>
      <c r="MOP235" s="180"/>
      <c r="MOQ235" s="180"/>
      <c r="MOR235" s="180"/>
      <c r="MOS235" s="180"/>
      <c r="MOT235" s="180"/>
      <c r="MOU235" s="180"/>
      <c r="MOV235" s="180"/>
      <c r="MOW235" s="180"/>
      <c r="MXW235" s="180"/>
      <c r="MXX235" s="180"/>
      <c r="MYF235" s="180"/>
      <c r="MYG235" s="180"/>
      <c r="MYH235" s="180"/>
      <c r="MYI235" s="180"/>
      <c r="MYJ235" s="180"/>
      <c r="MYK235" s="180"/>
      <c r="MYL235" s="180"/>
      <c r="MYM235" s="180"/>
      <c r="MYN235" s="180"/>
      <c r="MYO235" s="180"/>
      <c r="MYP235" s="180"/>
      <c r="MYQ235" s="180"/>
      <c r="MYR235" s="180"/>
      <c r="MYS235" s="180"/>
      <c r="NHS235" s="180"/>
      <c r="NHT235" s="180"/>
      <c r="NIB235" s="180"/>
      <c r="NIC235" s="180"/>
      <c r="NID235" s="180"/>
      <c r="NIE235" s="180"/>
      <c r="NIF235" s="180"/>
      <c r="NIG235" s="180"/>
      <c r="NIH235" s="180"/>
      <c r="NII235" s="180"/>
      <c r="NIJ235" s="180"/>
      <c r="NIK235" s="180"/>
      <c r="NIL235" s="180"/>
      <c r="NIM235" s="180"/>
      <c r="NIN235" s="180"/>
      <c r="NIO235" s="180"/>
      <c r="NRO235" s="180"/>
      <c r="NRP235" s="180"/>
      <c r="NRX235" s="180"/>
      <c r="NRY235" s="180"/>
      <c r="NRZ235" s="180"/>
      <c r="NSA235" s="180"/>
      <c r="NSB235" s="180"/>
      <c r="NSC235" s="180"/>
      <c r="NSD235" s="180"/>
      <c r="NSE235" s="180"/>
      <c r="NSF235" s="180"/>
      <c r="NSG235" s="180"/>
      <c r="NSH235" s="180"/>
      <c r="NSI235" s="180"/>
      <c r="NSJ235" s="180"/>
      <c r="NSK235" s="180"/>
      <c r="OBK235" s="180"/>
      <c r="OBL235" s="180"/>
      <c r="OBT235" s="180"/>
      <c r="OBU235" s="180"/>
      <c r="OBV235" s="180"/>
      <c r="OBW235" s="180"/>
      <c r="OBX235" s="180"/>
      <c r="OBY235" s="180"/>
      <c r="OBZ235" s="180"/>
      <c r="OCA235" s="180"/>
      <c r="OCB235" s="180"/>
      <c r="OCC235" s="180"/>
      <c r="OCD235" s="180"/>
      <c r="OCE235" s="180"/>
      <c r="OCF235" s="180"/>
      <c r="OCG235" s="180"/>
      <c r="OLG235" s="180"/>
      <c r="OLH235" s="180"/>
      <c r="OLP235" s="180"/>
      <c r="OLQ235" s="180"/>
      <c r="OLR235" s="180"/>
      <c r="OLS235" s="180"/>
      <c r="OLT235" s="180"/>
      <c r="OLU235" s="180"/>
      <c r="OLV235" s="180"/>
      <c r="OLW235" s="180"/>
      <c r="OLX235" s="180"/>
      <c r="OLY235" s="180"/>
      <c r="OLZ235" s="180"/>
      <c r="OMA235" s="180"/>
      <c r="OMB235" s="180"/>
      <c r="OMC235" s="180"/>
      <c r="OVC235" s="180"/>
      <c r="OVD235" s="180"/>
      <c r="OVL235" s="180"/>
      <c r="OVM235" s="180"/>
      <c r="OVN235" s="180"/>
      <c r="OVO235" s="180"/>
      <c r="OVP235" s="180"/>
      <c r="OVQ235" s="180"/>
      <c r="OVR235" s="180"/>
      <c r="OVS235" s="180"/>
      <c r="OVT235" s="180"/>
      <c r="OVU235" s="180"/>
      <c r="OVV235" s="180"/>
      <c r="OVW235" s="180"/>
      <c r="OVX235" s="180"/>
      <c r="OVY235" s="180"/>
      <c r="PEY235" s="180"/>
      <c r="PEZ235" s="180"/>
      <c r="PFH235" s="180"/>
      <c r="PFI235" s="180"/>
      <c r="PFJ235" s="180"/>
      <c r="PFK235" s="180"/>
      <c r="PFL235" s="180"/>
      <c r="PFM235" s="180"/>
      <c r="PFN235" s="180"/>
      <c r="PFO235" s="180"/>
      <c r="PFP235" s="180"/>
      <c r="PFQ235" s="180"/>
      <c r="PFR235" s="180"/>
      <c r="PFS235" s="180"/>
      <c r="PFT235" s="180"/>
      <c r="PFU235" s="180"/>
      <c r="POU235" s="180"/>
      <c r="POV235" s="180"/>
      <c r="PPD235" s="180"/>
      <c r="PPE235" s="180"/>
      <c r="PPF235" s="180"/>
      <c r="PPG235" s="180"/>
      <c r="PPH235" s="180"/>
      <c r="PPI235" s="180"/>
      <c r="PPJ235" s="180"/>
      <c r="PPK235" s="180"/>
      <c r="PPL235" s="180"/>
      <c r="PPM235" s="180"/>
      <c r="PPN235" s="180"/>
      <c r="PPO235" s="180"/>
      <c r="PPP235" s="180"/>
      <c r="PPQ235" s="180"/>
      <c r="PYQ235" s="180"/>
      <c r="PYR235" s="180"/>
      <c r="PYZ235" s="180"/>
      <c r="PZA235" s="180"/>
      <c r="PZB235" s="180"/>
      <c r="PZC235" s="180"/>
      <c r="PZD235" s="180"/>
      <c r="PZE235" s="180"/>
      <c r="PZF235" s="180"/>
      <c r="PZG235" s="180"/>
      <c r="PZH235" s="180"/>
      <c r="PZI235" s="180"/>
      <c r="PZJ235" s="180"/>
      <c r="PZK235" s="180"/>
      <c r="PZL235" s="180"/>
      <c r="PZM235" s="180"/>
      <c r="QIM235" s="180"/>
      <c r="QIN235" s="180"/>
      <c r="QIV235" s="180"/>
      <c r="QIW235" s="180"/>
      <c r="QIX235" s="180"/>
      <c r="QIY235" s="180"/>
      <c r="QIZ235" s="180"/>
      <c r="QJA235" s="180"/>
      <c r="QJB235" s="180"/>
      <c r="QJC235" s="180"/>
      <c r="QJD235" s="180"/>
      <c r="QJE235" s="180"/>
      <c r="QJF235" s="180"/>
      <c r="QJG235" s="180"/>
      <c r="QJH235" s="180"/>
      <c r="QJI235" s="180"/>
      <c r="QSI235" s="180"/>
      <c r="QSJ235" s="180"/>
      <c r="QSR235" s="180"/>
      <c r="QSS235" s="180"/>
      <c r="QST235" s="180"/>
      <c r="QSU235" s="180"/>
      <c r="QSV235" s="180"/>
      <c r="QSW235" s="180"/>
      <c r="QSX235" s="180"/>
      <c r="QSY235" s="180"/>
      <c r="QSZ235" s="180"/>
      <c r="QTA235" s="180"/>
      <c r="QTB235" s="180"/>
      <c r="QTC235" s="180"/>
      <c r="QTD235" s="180"/>
      <c r="QTE235" s="180"/>
      <c r="RCE235" s="180"/>
      <c r="RCF235" s="180"/>
      <c r="RCN235" s="180"/>
      <c r="RCO235" s="180"/>
      <c r="RCP235" s="180"/>
      <c r="RCQ235" s="180"/>
      <c r="RCR235" s="180"/>
      <c r="RCS235" s="180"/>
      <c r="RCT235" s="180"/>
      <c r="RCU235" s="180"/>
      <c r="RCV235" s="180"/>
      <c r="RCW235" s="180"/>
      <c r="RCX235" s="180"/>
      <c r="RCY235" s="180"/>
      <c r="RCZ235" s="180"/>
      <c r="RDA235" s="180"/>
      <c r="RMA235" s="180"/>
      <c r="RMB235" s="180"/>
      <c r="RMJ235" s="180"/>
      <c r="RMK235" s="180"/>
      <c r="RML235" s="180"/>
      <c r="RMM235" s="180"/>
      <c r="RMN235" s="180"/>
      <c r="RMO235" s="180"/>
      <c r="RMP235" s="180"/>
      <c r="RMQ235" s="180"/>
      <c r="RMR235" s="180"/>
      <c r="RMS235" s="180"/>
      <c r="RMT235" s="180"/>
      <c r="RMU235" s="180"/>
      <c r="RMV235" s="180"/>
      <c r="RMW235" s="180"/>
      <c r="RVW235" s="180"/>
      <c r="RVX235" s="180"/>
      <c r="RWF235" s="180"/>
      <c r="RWG235" s="180"/>
      <c r="RWH235" s="180"/>
      <c r="RWI235" s="180"/>
      <c r="RWJ235" s="180"/>
      <c r="RWK235" s="180"/>
      <c r="RWL235" s="180"/>
      <c r="RWM235" s="180"/>
      <c r="RWN235" s="180"/>
      <c r="RWO235" s="180"/>
      <c r="RWP235" s="180"/>
      <c r="RWQ235" s="180"/>
      <c r="RWR235" s="180"/>
      <c r="RWS235" s="180"/>
      <c r="SFS235" s="180"/>
      <c r="SFT235" s="180"/>
      <c r="SGB235" s="180"/>
      <c r="SGC235" s="180"/>
      <c r="SGD235" s="180"/>
      <c r="SGE235" s="180"/>
      <c r="SGF235" s="180"/>
      <c r="SGG235" s="180"/>
      <c r="SGH235" s="180"/>
      <c r="SGI235" s="180"/>
      <c r="SGJ235" s="180"/>
      <c r="SGK235" s="180"/>
      <c r="SGL235" s="180"/>
      <c r="SGM235" s="180"/>
      <c r="SGN235" s="180"/>
      <c r="SGO235" s="180"/>
      <c r="SPO235" s="180"/>
      <c r="SPP235" s="180"/>
      <c r="SPX235" s="180"/>
      <c r="SPY235" s="180"/>
      <c r="SPZ235" s="180"/>
      <c r="SQA235" s="180"/>
      <c r="SQB235" s="180"/>
      <c r="SQC235" s="180"/>
      <c r="SQD235" s="180"/>
      <c r="SQE235" s="180"/>
      <c r="SQF235" s="180"/>
      <c r="SQG235" s="180"/>
      <c r="SQH235" s="180"/>
      <c r="SQI235" s="180"/>
      <c r="SQJ235" s="180"/>
      <c r="SQK235" s="180"/>
      <c r="SZK235" s="180"/>
      <c r="SZL235" s="180"/>
      <c r="SZT235" s="180"/>
      <c r="SZU235" s="180"/>
      <c r="SZV235" s="180"/>
      <c r="SZW235" s="180"/>
      <c r="SZX235" s="180"/>
      <c r="SZY235" s="180"/>
      <c r="SZZ235" s="180"/>
      <c r="TAA235" s="180"/>
      <c r="TAB235" s="180"/>
      <c r="TAC235" s="180"/>
      <c r="TAD235" s="180"/>
      <c r="TAE235" s="180"/>
      <c r="TAF235" s="180"/>
      <c r="TAG235" s="180"/>
      <c r="TJG235" s="180"/>
      <c r="TJH235" s="180"/>
      <c r="TJP235" s="180"/>
      <c r="TJQ235" s="180"/>
      <c r="TJR235" s="180"/>
      <c r="TJS235" s="180"/>
      <c r="TJT235" s="180"/>
      <c r="TJU235" s="180"/>
      <c r="TJV235" s="180"/>
      <c r="TJW235" s="180"/>
      <c r="TJX235" s="180"/>
      <c r="TJY235" s="180"/>
      <c r="TJZ235" s="180"/>
      <c r="TKA235" s="180"/>
      <c r="TKB235" s="180"/>
      <c r="TKC235" s="180"/>
      <c r="TTC235" s="180"/>
      <c r="TTD235" s="180"/>
      <c r="TTL235" s="180"/>
      <c r="TTM235" s="180"/>
      <c r="TTN235" s="180"/>
      <c r="TTO235" s="180"/>
      <c r="TTP235" s="180"/>
      <c r="TTQ235" s="180"/>
      <c r="TTR235" s="180"/>
      <c r="TTS235" s="180"/>
      <c r="TTT235" s="180"/>
      <c r="TTU235" s="180"/>
      <c r="TTV235" s="180"/>
      <c r="TTW235" s="180"/>
      <c r="TTX235" s="180"/>
      <c r="TTY235" s="180"/>
      <c r="UCY235" s="180"/>
      <c r="UCZ235" s="180"/>
      <c r="UDH235" s="180"/>
      <c r="UDI235" s="180"/>
      <c r="UDJ235" s="180"/>
      <c r="UDK235" s="180"/>
      <c r="UDL235" s="180"/>
      <c r="UDM235" s="180"/>
      <c r="UDN235" s="180"/>
      <c r="UDO235" s="180"/>
      <c r="UDP235" s="180"/>
      <c r="UDQ235" s="180"/>
      <c r="UDR235" s="180"/>
      <c r="UDS235" s="180"/>
      <c r="UDT235" s="180"/>
      <c r="UDU235" s="180"/>
      <c r="UMU235" s="180"/>
      <c r="UMV235" s="180"/>
      <c r="UND235" s="180"/>
      <c r="UNE235" s="180"/>
      <c r="UNF235" s="180"/>
      <c r="UNG235" s="180"/>
      <c r="UNH235" s="180"/>
      <c r="UNI235" s="180"/>
      <c r="UNJ235" s="180"/>
      <c r="UNK235" s="180"/>
      <c r="UNL235" s="180"/>
      <c r="UNM235" s="180"/>
      <c r="UNN235" s="180"/>
      <c r="UNO235" s="180"/>
      <c r="UNP235" s="180"/>
      <c r="UNQ235" s="180"/>
      <c r="UWQ235" s="180"/>
      <c r="UWR235" s="180"/>
      <c r="UWZ235" s="180"/>
      <c r="UXA235" s="180"/>
      <c r="UXB235" s="180"/>
      <c r="UXC235" s="180"/>
      <c r="UXD235" s="180"/>
      <c r="UXE235" s="180"/>
      <c r="UXF235" s="180"/>
      <c r="UXG235" s="180"/>
      <c r="UXH235" s="180"/>
      <c r="UXI235" s="180"/>
      <c r="UXJ235" s="180"/>
      <c r="UXK235" s="180"/>
      <c r="UXL235" s="180"/>
      <c r="UXM235" s="180"/>
      <c r="VGM235" s="180"/>
      <c r="VGN235" s="180"/>
      <c r="VGV235" s="180"/>
      <c r="VGW235" s="180"/>
      <c r="VGX235" s="180"/>
      <c r="VGY235" s="180"/>
      <c r="VGZ235" s="180"/>
      <c r="VHA235" s="180"/>
      <c r="VHB235" s="180"/>
      <c r="VHC235" s="180"/>
      <c r="VHD235" s="180"/>
      <c r="VHE235" s="180"/>
      <c r="VHF235" s="180"/>
      <c r="VHG235" s="180"/>
      <c r="VHH235" s="180"/>
      <c r="VHI235" s="180"/>
      <c r="VQI235" s="180"/>
      <c r="VQJ235" s="180"/>
      <c r="VQR235" s="180"/>
      <c r="VQS235" s="180"/>
      <c r="VQT235" s="180"/>
      <c r="VQU235" s="180"/>
      <c r="VQV235" s="180"/>
      <c r="VQW235" s="180"/>
      <c r="VQX235" s="180"/>
      <c r="VQY235" s="180"/>
      <c r="VQZ235" s="180"/>
      <c r="VRA235" s="180"/>
      <c r="VRB235" s="180"/>
      <c r="VRC235" s="180"/>
      <c r="VRD235" s="180"/>
      <c r="VRE235" s="180"/>
      <c r="WAE235" s="180"/>
      <c r="WAF235" s="180"/>
      <c r="WAN235" s="180"/>
      <c r="WAO235" s="180"/>
      <c r="WAP235" s="180"/>
      <c r="WAQ235" s="180"/>
      <c r="WAR235" s="180"/>
      <c r="WAS235" s="180"/>
      <c r="WAT235" s="180"/>
      <c r="WAU235" s="180"/>
      <c r="WAV235" s="180"/>
      <c r="WAW235" s="180"/>
      <c r="WAX235" s="180"/>
      <c r="WAY235" s="180"/>
      <c r="WAZ235" s="180"/>
      <c r="WBA235" s="180"/>
      <c r="WKA235" s="180"/>
      <c r="WKB235" s="180"/>
      <c r="WKJ235" s="180"/>
      <c r="WKK235" s="180"/>
      <c r="WKL235" s="180"/>
      <c r="WKM235" s="180"/>
      <c r="WKN235" s="180"/>
      <c r="WKO235" s="180"/>
      <c r="WKP235" s="180"/>
      <c r="WKQ235" s="180"/>
      <c r="WKR235" s="180"/>
      <c r="WKS235" s="180"/>
      <c r="WKT235" s="180"/>
      <c r="WKU235" s="180"/>
      <c r="WKV235" s="180"/>
      <c r="WKW235" s="180"/>
      <c r="WTW235" s="180"/>
      <c r="WTX235" s="180"/>
      <c r="WUF235" s="180"/>
      <c r="WUG235" s="180"/>
      <c r="WUH235" s="180"/>
      <c r="WUI235" s="180"/>
      <c r="WUJ235" s="180"/>
      <c r="WUK235" s="180"/>
      <c r="WUL235" s="180"/>
      <c r="WUM235" s="180"/>
      <c r="WUN235" s="180"/>
      <c r="WUO235" s="180"/>
      <c r="WUP235" s="180"/>
      <c r="WUQ235" s="180"/>
      <c r="WUR235" s="180"/>
      <c r="WUS235" s="180"/>
    </row>
    <row r="236" spans="1:1009 1243:2033 2267:3057 3291:4081 4315:5105 5339:6129 6363:7153 7387:8177 8411:9201 9435:10225 10459:11249 11483:12273 12507:13297 13531:14321 14555:15345 15579:16113" hidden="1" outlineLevel="1" x14ac:dyDescent="0.25">
      <c r="A236" s="78"/>
      <c r="B236" s="184" t="s">
        <v>220</v>
      </c>
      <c r="C236" s="72"/>
      <c r="D236" s="97">
        <v>0</v>
      </c>
      <c r="E236" s="73"/>
      <c r="F236" s="73">
        <v>0</v>
      </c>
      <c r="G236" s="231">
        <v>0</v>
      </c>
      <c r="H236" s="129">
        <v>0</v>
      </c>
      <c r="I236" s="153">
        <f t="shared" si="18"/>
        <v>0</v>
      </c>
      <c r="J236" s="149"/>
      <c r="K236" s="149"/>
      <c r="L236" s="149"/>
      <c r="M236" s="149"/>
      <c r="N236" s="72"/>
      <c r="HK236" s="180"/>
      <c r="HL236" s="180"/>
      <c r="HT236" s="180"/>
      <c r="HU236" s="180"/>
      <c r="HV236" s="180"/>
      <c r="HW236" s="180"/>
      <c r="HX236" s="180"/>
      <c r="HY236" s="180"/>
      <c r="HZ236" s="180"/>
      <c r="IA236" s="180"/>
      <c r="IB236" s="180"/>
      <c r="IC236" s="180"/>
      <c r="ID236" s="180"/>
      <c r="IE236" s="180"/>
      <c r="IF236" s="180"/>
      <c r="IG236" s="180"/>
      <c r="RG236" s="180"/>
      <c r="RH236" s="180"/>
      <c r="RP236" s="180"/>
      <c r="RQ236" s="180"/>
      <c r="RR236" s="180"/>
      <c r="RS236" s="180"/>
      <c r="RT236" s="180"/>
      <c r="RU236" s="180"/>
      <c r="RV236" s="180"/>
      <c r="RW236" s="180"/>
      <c r="RX236" s="180"/>
      <c r="RY236" s="180"/>
      <c r="RZ236" s="180"/>
      <c r="SA236" s="180"/>
      <c r="SB236" s="180"/>
      <c r="SC236" s="180"/>
      <c r="ABC236" s="180"/>
      <c r="ABD236" s="180"/>
      <c r="ABL236" s="180"/>
      <c r="ABM236" s="180"/>
      <c r="ABN236" s="180"/>
      <c r="ABO236" s="180"/>
      <c r="ABP236" s="180"/>
      <c r="ABQ236" s="180"/>
      <c r="ABR236" s="180"/>
      <c r="ABS236" s="180"/>
      <c r="ABT236" s="180"/>
      <c r="ABU236" s="180"/>
      <c r="ABV236" s="180"/>
      <c r="ABW236" s="180"/>
      <c r="ABX236" s="180"/>
      <c r="ABY236" s="180"/>
      <c r="AKY236" s="180"/>
      <c r="AKZ236" s="180"/>
      <c r="ALH236" s="180"/>
      <c r="ALI236" s="180"/>
      <c r="ALJ236" s="180"/>
      <c r="ALK236" s="180"/>
      <c r="ALL236" s="180"/>
      <c r="ALM236" s="180"/>
      <c r="ALN236" s="180"/>
      <c r="ALO236" s="180"/>
      <c r="ALP236" s="180"/>
      <c r="ALQ236" s="180"/>
      <c r="ALR236" s="180"/>
      <c r="ALS236" s="180"/>
      <c r="ALT236" s="180"/>
      <c r="ALU236" s="180"/>
      <c r="AUU236" s="180"/>
      <c r="AUV236" s="180"/>
      <c r="AVD236" s="180"/>
      <c r="AVE236" s="180"/>
      <c r="AVF236" s="180"/>
      <c r="AVG236" s="180"/>
      <c r="AVH236" s="180"/>
      <c r="AVI236" s="180"/>
      <c r="AVJ236" s="180"/>
      <c r="AVK236" s="180"/>
      <c r="AVL236" s="180"/>
      <c r="AVM236" s="180"/>
      <c r="AVN236" s="180"/>
      <c r="AVO236" s="180"/>
      <c r="AVP236" s="180"/>
      <c r="AVQ236" s="180"/>
      <c r="BEQ236" s="180"/>
      <c r="BER236" s="180"/>
      <c r="BEZ236" s="180"/>
      <c r="BFA236" s="180"/>
      <c r="BFB236" s="180"/>
      <c r="BFC236" s="180"/>
      <c r="BFD236" s="180"/>
      <c r="BFE236" s="180"/>
      <c r="BFF236" s="180"/>
      <c r="BFG236" s="180"/>
      <c r="BFH236" s="180"/>
      <c r="BFI236" s="180"/>
      <c r="BFJ236" s="180"/>
      <c r="BFK236" s="180"/>
      <c r="BFL236" s="180"/>
      <c r="BFM236" s="180"/>
      <c r="BOM236" s="180"/>
      <c r="BON236" s="180"/>
      <c r="BOV236" s="180"/>
      <c r="BOW236" s="180"/>
      <c r="BOX236" s="180"/>
      <c r="BOY236" s="180"/>
      <c r="BOZ236" s="180"/>
      <c r="BPA236" s="180"/>
      <c r="BPB236" s="180"/>
      <c r="BPC236" s="180"/>
      <c r="BPD236" s="180"/>
      <c r="BPE236" s="180"/>
      <c r="BPF236" s="180"/>
      <c r="BPG236" s="180"/>
      <c r="BPH236" s="180"/>
      <c r="BPI236" s="180"/>
      <c r="BYI236" s="180"/>
      <c r="BYJ236" s="180"/>
      <c r="BYR236" s="180"/>
      <c r="BYS236" s="180"/>
      <c r="BYT236" s="180"/>
      <c r="BYU236" s="180"/>
      <c r="BYV236" s="180"/>
      <c r="BYW236" s="180"/>
      <c r="BYX236" s="180"/>
      <c r="BYY236" s="180"/>
      <c r="BYZ236" s="180"/>
      <c r="BZA236" s="180"/>
      <c r="BZB236" s="180"/>
      <c r="BZC236" s="180"/>
      <c r="BZD236" s="180"/>
      <c r="BZE236" s="180"/>
      <c r="CIE236" s="180"/>
      <c r="CIF236" s="180"/>
      <c r="CIN236" s="180"/>
      <c r="CIO236" s="180"/>
      <c r="CIP236" s="180"/>
      <c r="CIQ236" s="180"/>
      <c r="CIR236" s="180"/>
      <c r="CIS236" s="180"/>
      <c r="CIT236" s="180"/>
      <c r="CIU236" s="180"/>
      <c r="CIV236" s="180"/>
      <c r="CIW236" s="180"/>
      <c r="CIX236" s="180"/>
      <c r="CIY236" s="180"/>
      <c r="CIZ236" s="180"/>
      <c r="CJA236" s="180"/>
      <c r="CSA236" s="180"/>
      <c r="CSB236" s="180"/>
      <c r="CSJ236" s="180"/>
      <c r="CSK236" s="180"/>
      <c r="CSL236" s="180"/>
      <c r="CSM236" s="180"/>
      <c r="CSN236" s="180"/>
      <c r="CSO236" s="180"/>
      <c r="CSP236" s="180"/>
      <c r="CSQ236" s="180"/>
      <c r="CSR236" s="180"/>
      <c r="CSS236" s="180"/>
      <c r="CST236" s="180"/>
      <c r="CSU236" s="180"/>
      <c r="CSV236" s="180"/>
      <c r="CSW236" s="180"/>
      <c r="DBW236" s="180"/>
      <c r="DBX236" s="180"/>
      <c r="DCF236" s="180"/>
      <c r="DCG236" s="180"/>
      <c r="DCH236" s="180"/>
      <c r="DCI236" s="180"/>
      <c r="DCJ236" s="180"/>
      <c r="DCK236" s="180"/>
      <c r="DCL236" s="180"/>
      <c r="DCM236" s="180"/>
      <c r="DCN236" s="180"/>
      <c r="DCO236" s="180"/>
      <c r="DCP236" s="180"/>
      <c r="DCQ236" s="180"/>
      <c r="DCR236" s="180"/>
      <c r="DCS236" s="180"/>
      <c r="DLS236" s="180"/>
      <c r="DLT236" s="180"/>
      <c r="DMB236" s="180"/>
      <c r="DMC236" s="180"/>
      <c r="DMD236" s="180"/>
      <c r="DME236" s="180"/>
      <c r="DMF236" s="180"/>
      <c r="DMG236" s="180"/>
      <c r="DMH236" s="180"/>
      <c r="DMI236" s="180"/>
      <c r="DMJ236" s="180"/>
      <c r="DMK236" s="180"/>
      <c r="DML236" s="180"/>
      <c r="DMM236" s="180"/>
      <c r="DMN236" s="180"/>
      <c r="DMO236" s="180"/>
      <c r="DVO236" s="180"/>
      <c r="DVP236" s="180"/>
      <c r="DVX236" s="180"/>
      <c r="DVY236" s="180"/>
      <c r="DVZ236" s="180"/>
      <c r="DWA236" s="180"/>
      <c r="DWB236" s="180"/>
      <c r="DWC236" s="180"/>
      <c r="DWD236" s="180"/>
      <c r="DWE236" s="180"/>
      <c r="DWF236" s="180"/>
      <c r="DWG236" s="180"/>
      <c r="DWH236" s="180"/>
      <c r="DWI236" s="180"/>
      <c r="DWJ236" s="180"/>
      <c r="DWK236" s="180"/>
      <c r="EFK236" s="180"/>
      <c r="EFL236" s="180"/>
      <c r="EFT236" s="180"/>
      <c r="EFU236" s="180"/>
      <c r="EFV236" s="180"/>
      <c r="EFW236" s="180"/>
      <c r="EFX236" s="180"/>
      <c r="EFY236" s="180"/>
      <c r="EFZ236" s="180"/>
      <c r="EGA236" s="180"/>
      <c r="EGB236" s="180"/>
      <c r="EGC236" s="180"/>
      <c r="EGD236" s="180"/>
      <c r="EGE236" s="180"/>
      <c r="EGF236" s="180"/>
      <c r="EGG236" s="180"/>
      <c r="EPG236" s="180"/>
      <c r="EPH236" s="180"/>
      <c r="EPP236" s="180"/>
      <c r="EPQ236" s="180"/>
      <c r="EPR236" s="180"/>
      <c r="EPS236" s="180"/>
      <c r="EPT236" s="180"/>
      <c r="EPU236" s="180"/>
      <c r="EPV236" s="180"/>
      <c r="EPW236" s="180"/>
      <c r="EPX236" s="180"/>
      <c r="EPY236" s="180"/>
      <c r="EPZ236" s="180"/>
      <c r="EQA236" s="180"/>
      <c r="EQB236" s="180"/>
      <c r="EQC236" s="180"/>
      <c r="EZC236" s="180"/>
      <c r="EZD236" s="180"/>
      <c r="EZL236" s="180"/>
      <c r="EZM236" s="180"/>
      <c r="EZN236" s="180"/>
      <c r="EZO236" s="180"/>
      <c r="EZP236" s="180"/>
      <c r="EZQ236" s="180"/>
      <c r="EZR236" s="180"/>
      <c r="EZS236" s="180"/>
      <c r="EZT236" s="180"/>
      <c r="EZU236" s="180"/>
      <c r="EZV236" s="180"/>
      <c r="EZW236" s="180"/>
      <c r="EZX236" s="180"/>
      <c r="EZY236" s="180"/>
      <c r="FIY236" s="180"/>
      <c r="FIZ236" s="180"/>
      <c r="FJH236" s="180"/>
      <c r="FJI236" s="180"/>
      <c r="FJJ236" s="180"/>
      <c r="FJK236" s="180"/>
      <c r="FJL236" s="180"/>
      <c r="FJM236" s="180"/>
      <c r="FJN236" s="180"/>
      <c r="FJO236" s="180"/>
      <c r="FJP236" s="180"/>
      <c r="FJQ236" s="180"/>
      <c r="FJR236" s="180"/>
      <c r="FJS236" s="180"/>
      <c r="FJT236" s="180"/>
      <c r="FJU236" s="180"/>
      <c r="FSU236" s="180"/>
      <c r="FSV236" s="180"/>
      <c r="FTD236" s="180"/>
      <c r="FTE236" s="180"/>
      <c r="FTF236" s="180"/>
      <c r="FTG236" s="180"/>
      <c r="FTH236" s="180"/>
      <c r="FTI236" s="180"/>
      <c r="FTJ236" s="180"/>
      <c r="FTK236" s="180"/>
      <c r="FTL236" s="180"/>
      <c r="FTM236" s="180"/>
      <c r="FTN236" s="180"/>
      <c r="FTO236" s="180"/>
      <c r="FTP236" s="180"/>
      <c r="FTQ236" s="180"/>
      <c r="GCQ236" s="180"/>
      <c r="GCR236" s="180"/>
      <c r="GCZ236" s="180"/>
      <c r="GDA236" s="180"/>
      <c r="GDB236" s="180"/>
      <c r="GDC236" s="180"/>
      <c r="GDD236" s="180"/>
      <c r="GDE236" s="180"/>
      <c r="GDF236" s="180"/>
      <c r="GDG236" s="180"/>
      <c r="GDH236" s="180"/>
      <c r="GDI236" s="180"/>
      <c r="GDJ236" s="180"/>
      <c r="GDK236" s="180"/>
      <c r="GDL236" s="180"/>
      <c r="GDM236" s="180"/>
      <c r="GMM236" s="180"/>
      <c r="GMN236" s="180"/>
      <c r="GMV236" s="180"/>
      <c r="GMW236" s="180"/>
      <c r="GMX236" s="180"/>
      <c r="GMY236" s="180"/>
      <c r="GMZ236" s="180"/>
      <c r="GNA236" s="180"/>
      <c r="GNB236" s="180"/>
      <c r="GNC236" s="180"/>
      <c r="GND236" s="180"/>
      <c r="GNE236" s="180"/>
      <c r="GNF236" s="180"/>
      <c r="GNG236" s="180"/>
      <c r="GNH236" s="180"/>
      <c r="GNI236" s="180"/>
      <c r="GWI236" s="180"/>
      <c r="GWJ236" s="180"/>
      <c r="GWR236" s="180"/>
      <c r="GWS236" s="180"/>
      <c r="GWT236" s="180"/>
      <c r="GWU236" s="180"/>
      <c r="GWV236" s="180"/>
      <c r="GWW236" s="180"/>
      <c r="GWX236" s="180"/>
      <c r="GWY236" s="180"/>
      <c r="GWZ236" s="180"/>
      <c r="GXA236" s="180"/>
      <c r="GXB236" s="180"/>
      <c r="GXC236" s="180"/>
      <c r="GXD236" s="180"/>
      <c r="GXE236" s="180"/>
      <c r="HGE236" s="180"/>
      <c r="HGF236" s="180"/>
      <c r="HGN236" s="180"/>
      <c r="HGO236" s="180"/>
      <c r="HGP236" s="180"/>
      <c r="HGQ236" s="180"/>
      <c r="HGR236" s="180"/>
      <c r="HGS236" s="180"/>
      <c r="HGT236" s="180"/>
      <c r="HGU236" s="180"/>
      <c r="HGV236" s="180"/>
      <c r="HGW236" s="180"/>
      <c r="HGX236" s="180"/>
      <c r="HGY236" s="180"/>
      <c r="HGZ236" s="180"/>
      <c r="HHA236" s="180"/>
      <c r="HQA236" s="180"/>
      <c r="HQB236" s="180"/>
      <c r="HQJ236" s="180"/>
      <c r="HQK236" s="180"/>
      <c r="HQL236" s="180"/>
      <c r="HQM236" s="180"/>
      <c r="HQN236" s="180"/>
      <c r="HQO236" s="180"/>
      <c r="HQP236" s="180"/>
      <c r="HQQ236" s="180"/>
      <c r="HQR236" s="180"/>
      <c r="HQS236" s="180"/>
      <c r="HQT236" s="180"/>
      <c r="HQU236" s="180"/>
      <c r="HQV236" s="180"/>
      <c r="HQW236" s="180"/>
      <c r="HZW236" s="180"/>
      <c r="HZX236" s="180"/>
      <c r="IAF236" s="180"/>
      <c r="IAG236" s="180"/>
      <c r="IAH236" s="180"/>
      <c r="IAI236" s="180"/>
      <c r="IAJ236" s="180"/>
      <c r="IAK236" s="180"/>
      <c r="IAL236" s="180"/>
      <c r="IAM236" s="180"/>
      <c r="IAN236" s="180"/>
      <c r="IAO236" s="180"/>
      <c r="IAP236" s="180"/>
      <c r="IAQ236" s="180"/>
      <c r="IAR236" s="180"/>
      <c r="IAS236" s="180"/>
      <c r="IJS236" s="180"/>
      <c r="IJT236" s="180"/>
      <c r="IKB236" s="180"/>
      <c r="IKC236" s="180"/>
      <c r="IKD236" s="180"/>
      <c r="IKE236" s="180"/>
      <c r="IKF236" s="180"/>
      <c r="IKG236" s="180"/>
      <c r="IKH236" s="180"/>
      <c r="IKI236" s="180"/>
      <c r="IKJ236" s="180"/>
      <c r="IKK236" s="180"/>
      <c r="IKL236" s="180"/>
      <c r="IKM236" s="180"/>
      <c r="IKN236" s="180"/>
      <c r="IKO236" s="180"/>
      <c r="ITO236" s="180"/>
      <c r="ITP236" s="180"/>
      <c r="ITX236" s="180"/>
      <c r="ITY236" s="180"/>
      <c r="ITZ236" s="180"/>
      <c r="IUA236" s="180"/>
      <c r="IUB236" s="180"/>
      <c r="IUC236" s="180"/>
      <c r="IUD236" s="180"/>
      <c r="IUE236" s="180"/>
      <c r="IUF236" s="180"/>
      <c r="IUG236" s="180"/>
      <c r="IUH236" s="180"/>
      <c r="IUI236" s="180"/>
      <c r="IUJ236" s="180"/>
      <c r="IUK236" s="180"/>
      <c r="JDK236" s="180"/>
      <c r="JDL236" s="180"/>
      <c r="JDT236" s="180"/>
      <c r="JDU236" s="180"/>
      <c r="JDV236" s="180"/>
      <c r="JDW236" s="180"/>
      <c r="JDX236" s="180"/>
      <c r="JDY236" s="180"/>
      <c r="JDZ236" s="180"/>
      <c r="JEA236" s="180"/>
      <c r="JEB236" s="180"/>
      <c r="JEC236" s="180"/>
      <c r="JED236" s="180"/>
      <c r="JEE236" s="180"/>
      <c r="JEF236" s="180"/>
      <c r="JEG236" s="180"/>
      <c r="JNG236" s="180"/>
      <c r="JNH236" s="180"/>
      <c r="JNP236" s="180"/>
      <c r="JNQ236" s="180"/>
      <c r="JNR236" s="180"/>
      <c r="JNS236" s="180"/>
      <c r="JNT236" s="180"/>
      <c r="JNU236" s="180"/>
      <c r="JNV236" s="180"/>
      <c r="JNW236" s="180"/>
      <c r="JNX236" s="180"/>
      <c r="JNY236" s="180"/>
      <c r="JNZ236" s="180"/>
      <c r="JOA236" s="180"/>
      <c r="JOB236" s="180"/>
      <c r="JOC236" s="180"/>
      <c r="JXC236" s="180"/>
      <c r="JXD236" s="180"/>
      <c r="JXL236" s="180"/>
      <c r="JXM236" s="180"/>
      <c r="JXN236" s="180"/>
      <c r="JXO236" s="180"/>
      <c r="JXP236" s="180"/>
      <c r="JXQ236" s="180"/>
      <c r="JXR236" s="180"/>
      <c r="JXS236" s="180"/>
      <c r="JXT236" s="180"/>
      <c r="JXU236" s="180"/>
      <c r="JXV236" s="180"/>
      <c r="JXW236" s="180"/>
      <c r="JXX236" s="180"/>
      <c r="JXY236" s="180"/>
      <c r="KGY236" s="180"/>
      <c r="KGZ236" s="180"/>
      <c r="KHH236" s="180"/>
      <c r="KHI236" s="180"/>
      <c r="KHJ236" s="180"/>
      <c r="KHK236" s="180"/>
      <c r="KHL236" s="180"/>
      <c r="KHM236" s="180"/>
      <c r="KHN236" s="180"/>
      <c r="KHO236" s="180"/>
      <c r="KHP236" s="180"/>
      <c r="KHQ236" s="180"/>
      <c r="KHR236" s="180"/>
      <c r="KHS236" s="180"/>
      <c r="KHT236" s="180"/>
      <c r="KHU236" s="180"/>
      <c r="KQU236" s="180"/>
      <c r="KQV236" s="180"/>
      <c r="KRD236" s="180"/>
      <c r="KRE236" s="180"/>
      <c r="KRF236" s="180"/>
      <c r="KRG236" s="180"/>
      <c r="KRH236" s="180"/>
      <c r="KRI236" s="180"/>
      <c r="KRJ236" s="180"/>
      <c r="KRK236" s="180"/>
      <c r="KRL236" s="180"/>
      <c r="KRM236" s="180"/>
      <c r="KRN236" s="180"/>
      <c r="KRO236" s="180"/>
      <c r="KRP236" s="180"/>
      <c r="KRQ236" s="180"/>
      <c r="LAQ236" s="180"/>
      <c r="LAR236" s="180"/>
      <c r="LAZ236" s="180"/>
      <c r="LBA236" s="180"/>
      <c r="LBB236" s="180"/>
      <c r="LBC236" s="180"/>
      <c r="LBD236" s="180"/>
      <c r="LBE236" s="180"/>
      <c r="LBF236" s="180"/>
      <c r="LBG236" s="180"/>
      <c r="LBH236" s="180"/>
      <c r="LBI236" s="180"/>
      <c r="LBJ236" s="180"/>
      <c r="LBK236" s="180"/>
      <c r="LBL236" s="180"/>
      <c r="LBM236" s="180"/>
      <c r="LKM236" s="180"/>
      <c r="LKN236" s="180"/>
      <c r="LKV236" s="180"/>
      <c r="LKW236" s="180"/>
      <c r="LKX236" s="180"/>
      <c r="LKY236" s="180"/>
      <c r="LKZ236" s="180"/>
      <c r="LLA236" s="180"/>
      <c r="LLB236" s="180"/>
      <c r="LLC236" s="180"/>
      <c r="LLD236" s="180"/>
      <c r="LLE236" s="180"/>
      <c r="LLF236" s="180"/>
      <c r="LLG236" s="180"/>
      <c r="LLH236" s="180"/>
      <c r="LLI236" s="180"/>
      <c r="LUI236" s="180"/>
      <c r="LUJ236" s="180"/>
      <c r="LUR236" s="180"/>
      <c r="LUS236" s="180"/>
      <c r="LUT236" s="180"/>
      <c r="LUU236" s="180"/>
      <c r="LUV236" s="180"/>
      <c r="LUW236" s="180"/>
      <c r="LUX236" s="180"/>
      <c r="LUY236" s="180"/>
      <c r="LUZ236" s="180"/>
      <c r="LVA236" s="180"/>
      <c r="LVB236" s="180"/>
      <c r="LVC236" s="180"/>
      <c r="LVD236" s="180"/>
      <c r="LVE236" s="180"/>
      <c r="MEE236" s="180"/>
      <c r="MEF236" s="180"/>
      <c r="MEN236" s="180"/>
      <c r="MEO236" s="180"/>
      <c r="MEP236" s="180"/>
      <c r="MEQ236" s="180"/>
      <c r="MER236" s="180"/>
      <c r="MES236" s="180"/>
      <c r="MET236" s="180"/>
      <c r="MEU236" s="180"/>
      <c r="MEV236" s="180"/>
      <c r="MEW236" s="180"/>
      <c r="MEX236" s="180"/>
      <c r="MEY236" s="180"/>
      <c r="MEZ236" s="180"/>
      <c r="MFA236" s="180"/>
      <c r="MOA236" s="180"/>
      <c r="MOB236" s="180"/>
      <c r="MOJ236" s="180"/>
      <c r="MOK236" s="180"/>
      <c r="MOL236" s="180"/>
      <c r="MOM236" s="180"/>
      <c r="MON236" s="180"/>
      <c r="MOO236" s="180"/>
      <c r="MOP236" s="180"/>
      <c r="MOQ236" s="180"/>
      <c r="MOR236" s="180"/>
      <c r="MOS236" s="180"/>
      <c r="MOT236" s="180"/>
      <c r="MOU236" s="180"/>
      <c r="MOV236" s="180"/>
      <c r="MOW236" s="180"/>
      <c r="MXW236" s="180"/>
      <c r="MXX236" s="180"/>
      <c r="MYF236" s="180"/>
      <c r="MYG236" s="180"/>
      <c r="MYH236" s="180"/>
      <c r="MYI236" s="180"/>
      <c r="MYJ236" s="180"/>
      <c r="MYK236" s="180"/>
      <c r="MYL236" s="180"/>
      <c r="MYM236" s="180"/>
      <c r="MYN236" s="180"/>
      <c r="MYO236" s="180"/>
      <c r="MYP236" s="180"/>
      <c r="MYQ236" s="180"/>
      <c r="MYR236" s="180"/>
      <c r="MYS236" s="180"/>
      <c r="NHS236" s="180"/>
      <c r="NHT236" s="180"/>
      <c r="NIB236" s="180"/>
      <c r="NIC236" s="180"/>
      <c r="NID236" s="180"/>
      <c r="NIE236" s="180"/>
      <c r="NIF236" s="180"/>
      <c r="NIG236" s="180"/>
      <c r="NIH236" s="180"/>
      <c r="NII236" s="180"/>
      <c r="NIJ236" s="180"/>
      <c r="NIK236" s="180"/>
      <c r="NIL236" s="180"/>
      <c r="NIM236" s="180"/>
      <c r="NIN236" s="180"/>
      <c r="NIO236" s="180"/>
      <c r="NRO236" s="180"/>
      <c r="NRP236" s="180"/>
      <c r="NRX236" s="180"/>
      <c r="NRY236" s="180"/>
      <c r="NRZ236" s="180"/>
      <c r="NSA236" s="180"/>
      <c r="NSB236" s="180"/>
      <c r="NSC236" s="180"/>
      <c r="NSD236" s="180"/>
      <c r="NSE236" s="180"/>
      <c r="NSF236" s="180"/>
      <c r="NSG236" s="180"/>
      <c r="NSH236" s="180"/>
      <c r="NSI236" s="180"/>
      <c r="NSJ236" s="180"/>
      <c r="NSK236" s="180"/>
      <c r="OBK236" s="180"/>
      <c r="OBL236" s="180"/>
      <c r="OBT236" s="180"/>
      <c r="OBU236" s="180"/>
      <c r="OBV236" s="180"/>
      <c r="OBW236" s="180"/>
      <c r="OBX236" s="180"/>
      <c r="OBY236" s="180"/>
      <c r="OBZ236" s="180"/>
      <c r="OCA236" s="180"/>
      <c r="OCB236" s="180"/>
      <c r="OCC236" s="180"/>
      <c r="OCD236" s="180"/>
      <c r="OCE236" s="180"/>
      <c r="OCF236" s="180"/>
      <c r="OCG236" s="180"/>
      <c r="OLG236" s="180"/>
      <c r="OLH236" s="180"/>
      <c r="OLP236" s="180"/>
      <c r="OLQ236" s="180"/>
      <c r="OLR236" s="180"/>
      <c r="OLS236" s="180"/>
      <c r="OLT236" s="180"/>
      <c r="OLU236" s="180"/>
      <c r="OLV236" s="180"/>
      <c r="OLW236" s="180"/>
      <c r="OLX236" s="180"/>
      <c r="OLY236" s="180"/>
      <c r="OLZ236" s="180"/>
      <c r="OMA236" s="180"/>
      <c r="OMB236" s="180"/>
      <c r="OMC236" s="180"/>
      <c r="OVC236" s="180"/>
      <c r="OVD236" s="180"/>
      <c r="OVL236" s="180"/>
      <c r="OVM236" s="180"/>
      <c r="OVN236" s="180"/>
      <c r="OVO236" s="180"/>
      <c r="OVP236" s="180"/>
      <c r="OVQ236" s="180"/>
      <c r="OVR236" s="180"/>
      <c r="OVS236" s="180"/>
      <c r="OVT236" s="180"/>
      <c r="OVU236" s="180"/>
      <c r="OVV236" s="180"/>
      <c r="OVW236" s="180"/>
      <c r="OVX236" s="180"/>
      <c r="OVY236" s="180"/>
      <c r="PEY236" s="180"/>
      <c r="PEZ236" s="180"/>
      <c r="PFH236" s="180"/>
      <c r="PFI236" s="180"/>
      <c r="PFJ236" s="180"/>
      <c r="PFK236" s="180"/>
      <c r="PFL236" s="180"/>
      <c r="PFM236" s="180"/>
      <c r="PFN236" s="180"/>
      <c r="PFO236" s="180"/>
      <c r="PFP236" s="180"/>
      <c r="PFQ236" s="180"/>
      <c r="PFR236" s="180"/>
      <c r="PFS236" s="180"/>
      <c r="PFT236" s="180"/>
      <c r="PFU236" s="180"/>
      <c r="POU236" s="180"/>
      <c r="POV236" s="180"/>
      <c r="PPD236" s="180"/>
      <c r="PPE236" s="180"/>
      <c r="PPF236" s="180"/>
      <c r="PPG236" s="180"/>
      <c r="PPH236" s="180"/>
      <c r="PPI236" s="180"/>
      <c r="PPJ236" s="180"/>
      <c r="PPK236" s="180"/>
      <c r="PPL236" s="180"/>
      <c r="PPM236" s="180"/>
      <c r="PPN236" s="180"/>
      <c r="PPO236" s="180"/>
      <c r="PPP236" s="180"/>
      <c r="PPQ236" s="180"/>
      <c r="PYQ236" s="180"/>
      <c r="PYR236" s="180"/>
      <c r="PYZ236" s="180"/>
      <c r="PZA236" s="180"/>
      <c r="PZB236" s="180"/>
      <c r="PZC236" s="180"/>
      <c r="PZD236" s="180"/>
      <c r="PZE236" s="180"/>
      <c r="PZF236" s="180"/>
      <c r="PZG236" s="180"/>
      <c r="PZH236" s="180"/>
      <c r="PZI236" s="180"/>
      <c r="PZJ236" s="180"/>
      <c r="PZK236" s="180"/>
      <c r="PZL236" s="180"/>
      <c r="PZM236" s="180"/>
      <c r="QIM236" s="180"/>
      <c r="QIN236" s="180"/>
      <c r="QIV236" s="180"/>
      <c r="QIW236" s="180"/>
      <c r="QIX236" s="180"/>
      <c r="QIY236" s="180"/>
      <c r="QIZ236" s="180"/>
      <c r="QJA236" s="180"/>
      <c r="QJB236" s="180"/>
      <c r="QJC236" s="180"/>
      <c r="QJD236" s="180"/>
      <c r="QJE236" s="180"/>
      <c r="QJF236" s="180"/>
      <c r="QJG236" s="180"/>
      <c r="QJH236" s="180"/>
      <c r="QJI236" s="180"/>
      <c r="QSI236" s="180"/>
      <c r="QSJ236" s="180"/>
      <c r="QSR236" s="180"/>
      <c r="QSS236" s="180"/>
      <c r="QST236" s="180"/>
      <c r="QSU236" s="180"/>
      <c r="QSV236" s="180"/>
      <c r="QSW236" s="180"/>
      <c r="QSX236" s="180"/>
      <c r="QSY236" s="180"/>
      <c r="QSZ236" s="180"/>
      <c r="QTA236" s="180"/>
      <c r="QTB236" s="180"/>
      <c r="QTC236" s="180"/>
      <c r="QTD236" s="180"/>
      <c r="QTE236" s="180"/>
      <c r="RCE236" s="180"/>
      <c r="RCF236" s="180"/>
      <c r="RCN236" s="180"/>
      <c r="RCO236" s="180"/>
      <c r="RCP236" s="180"/>
      <c r="RCQ236" s="180"/>
      <c r="RCR236" s="180"/>
      <c r="RCS236" s="180"/>
      <c r="RCT236" s="180"/>
      <c r="RCU236" s="180"/>
      <c r="RCV236" s="180"/>
      <c r="RCW236" s="180"/>
      <c r="RCX236" s="180"/>
      <c r="RCY236" s="180"/>
      <c r="RCZ236" s="180"/>
      <c r="RDA236" s="180"/>
      <c r="RMA236" s="180"/>
      <c r="RMB236" s="180"/>
      <c r="RMJ236" s="180"/>
      <c r="RMK236" s="180"/>
      <c r="RML236" s="180"/>
      <c r="RMM236" s="180"/>
      <c r="RMN236" s="180"/>
      <c r="RMO236" s="180"/>
      <c r="RMP236" s="180"/>
      <c r="RMQ236" s="180"/>
      <c r="RMR236" s="180"/>
      <c r="RMS236" s="180"/>
      <c r="RMT236" s="180"/>
      <c r="RMU236" s="180"/>
      <c r="RMV236" s="180"/>
      <c r="RMW236" s="180"/>
      <c r="RVW236" s="180"/>
      <c r="RVX236" s="180"/>
      <c r="RWF236" s="180"/>
      <c r="RWG236" s="180"/>
      <c r="RWH236" s="180"/>
      <c r="RWI236" s="180"/>
      <c r="RWJ236" s="180"/>
      <c r="RWK236" s="180"/>
      <c r="RWL236" s="180"/>
      <c r="RWM236" s="180"/>
      <c r="RWN236" s="180"/>
      <c r="RWO236" s="180"/>
      <c r="RWP236" s="180"/>
      <c r="RWQ236" s="180"/>
      <c r="RWR236" s="180"/>
      <c r="RWS236" s="180"/>
      <c r="SFS236" s="180"/>
      <c r="SFT236" s="180"/>
      <c r="SGB236" s="180"/>
      <c r="SGC236" s="180"/>
      <c r="SGD236" s="180"/>
      <c r="SGE236" s="180"/>
      <c r="SGF236" s="180"/>
      <c r="SGG236" s="180"/>
      <c r="SGH236" s="180"/>
      <c r="SGI236" s="180"/>
      <c r="SGJ236" s="180"/>
      <c r="SGK236" s="180"/>
      <c r="SGL236" s="180"/>
      <c r="SGM236" s="180"/>
      <c r="SGN236" s="180"/>
      <c r="SGO236" s="180"/>
      <c r="SPO236" s="180"/>
      <c r="SPP236" s="180"/>
      <c r="SPX236" s="180"/>
      <c r="SPY236" s="180"/>
      <c r="SPZ236" s="180"/>
      <c r="SQA236" s="180"/>
      <c r="SQB236" s="180"/>
      <c r="SQC236" s="180"/>
      <c r="SQD236" s="180"/>
      <c r="SQE236" s="180"/>
      <c r="SQF236" s="180"/>
      <c r="SQG236" s="180"/>
      <c r="SQH236" s="180"/>
      <c r="SQI236" s="180"/>
      <c r="SQJ236" s="180"/>
      <c r="SQK236" s="180"/>
      <c r="SZK236" s="180"/>
      <c r="SZL236" s="180"/>
      <c r="SZT236" s="180"/>
      <c r="SZU236" s="180"/>
      <c r="SZV236" s="180"/>
      <c r="SZW236" s="180"/>
      <c r="SZX236" s="180"/>
      <c r="SZY236" s="180"/>
      <c r="SZZ236" s="180"/>
      <c r="TAA236" s="180"/>
      <c r="TAB236" s="180"/>
      <c r="TAC236" s="180"/>
      <c r="TAD236" s="180"/>
      <c r="TAE236" s="180"/>
      <c r="TAF236" s="180"/>
      <c r="TAG236" s="180"/>
      <c r="TJG236" s="180"/>
      <c r="TJH236" s="180"/>
      <c r="TJP236" s="180"/>
      <c r="TJQ236" s="180"/>
      <c r="TJR236" s="180"/>
      <c r="TJS236" s="180"/>
      <c r="TJT236" s="180"/>
      <c r="TJU236" s="180"/>
      <c r="TJV236" s="180"/>
      <c r="TJW236" s="180"/>
      <c r="TJX236" s="180"/>
      <c r="TJY236" s="180"/>
      <c r="TJZ236" s="180"/>
      <c r="TKA236" s="180"/>
      <c r="TKB236" s="180"/>
      <c r="TKC236" s="180"/>
      <c r="TTC236" s="180"/>
      <c r="TTD236" s="180"/>
      <c r="TTL236" s="180"/>
      <c r="TTM236" s="180"/>
      <c r="TTN236" s="180"/>
      <c r="TTO236" s="180"/>
      <c r="TTP236" s="180"/>
      <c r="TTQ236" s="180"/>
      <c r="TTR236" s="180"/>
      <c r="TTS236" s="180"/>
      <c r="TTT236" s="180"/>
      <c r="TTU236" s="180"/>
      <c r="TTV236" s="180"/>
      <c r="TTW236" s="180"/>
      <c r="TTX236" s="180"/>
      <c r="TTY236" s="180"/>
      <c r="UCY236" s="180"/>
      <c r="UCZ236" s="180"/>
      <c r="UDH236" s="180"/>
      <c r="UDI236" s="180"/>
      <c r="UDJ236" s="180"/>
      <c r="UDK236" s="180"/>
      <c r="UDL236" s="180"/>
      <c r="UDM236" s="180"/>
      <c r="UDN236" s="180"/>
      <c r="UDO236" s="180"/>
      <c r="UDP236" s="180"/>
      <c r="UDQ236" s="180"/>
      <c r="UDR236" s="180"/>
      <c r="UDS236" s="180"/>
      <c r="UDT236" s="180"/>
      <c r="UDU236" s="180"/>
      <c r="UMU236" s="180"/>
      <c r="UMV236" s="180"/>
      <c r="UND236" s="180"/>
      <c r="UNE236" s="180"/>
      <c r="UNF236" s="180"/>
      <c r="UNG236" s="180"/>
      <c r="UNH236" s="180"/>
      <c r="UNI236" s="180"/>
      <c r="UNJ236" s="180"/>
      <c r="UNK236" s="180"/>
      <c r="UNL236" s="180"/>
      <c r="UNM236" s="180"/>
      <c r="UNN236" s="180"/>
      <c r="UNO236" s="180"/>
      <c r="UNP236" s="180"/>
      <c r="UNQ236" s="180"/>
      <c r="UWQ236" s="180"/>
      <c r="UWR236" s="180"/>
      <c r="UWZ236" s="180"/>
      <c r="UXA236" s="180"/>
      <c r="UXB236" s="180"/>
      <c r="UXC236" s="180"/>
      <c r="UXD236" s="180"/>
      <c r="UXE236" s="180"/>
      <c r="UXF236" s="180"/>
      <c r="UXG236" s="180"/>
      <c r="UXH236" s="180"/>
      <c r="UXI236" s="180"/>
      <c r="UXJ236" s="180"/>
      <c r="UXK236" s="180"/>
      <c r="UXL236" s="180"/>
      <c r="UXM236" s="180"/>
      <c r="VGM236" s="180"/>
      <c r="VGN236" s="180"/>
      <c r="VGV236" s="180"/>
      <c r="VGW236" s="180"/>
      <c r="VGX236" s="180"/>
      <c r="VGY236" s="180"/>
      <c r="VGZ236" s="180"/>
      <c r="VHA236" s="180"/>
      <c r="VHB236" s="180"/>
      <c r="VHC236" s="180"/>
      <c r="VHD236" s="180"/>
      <c r="VHE236" s="180"/>
      <c r="VHF236" s="180"/>
      <c r="VHG236" s="180"/>
      <c r="VHH236" s="180"/>
      <c r="VHI236" s="180"/>
      <c r="VQI236" s="180"/>
      <c r="VQJ236" s="180"/>
      <c r="VQR236" s="180"/>
      <c r="VQS236" s="180"/>
      <c r="VQT236" s="180"/>
      <c r="VQU236" s="180"/>
      <c r="VQV236" s="180"/>
      <c r="VQW236" s="180"/>
      <c r="VQX236" s="180"/>
      <c r="VQY236" s="180"/>
      <c r="VQZ236" s="180"/>
      <c r="VRA236" s="180"/>
      <c r="VRB236" s="180"/>
      <c r="VRC236" s="180"/>
      <c r="VRD236" s="180"/>
      <c r="VRE236" s="180"/>
      <c r="WAE236" s="180"/>
      <c r="WAF236" s="180"/>
      <c r="WAN236" s="180"/>
      <c r="WAO236" s="180"/>
      <c r="WAP236" s="180"/>
      <c r="WAQ236" s="180"/>
      <c r="WAR236" s="180"/>
      <c r="WAS236" s="180"/>
      <c r="WAT236" s="180"/>
      <c r="WAU236" s="180"/>
      <c r="WAV236" s="180"/>
      <c r="WAW236" s="180"/>
      <c r="WAX236" s="180"/>
      <c r="WAY236" s="180"/>
      <c r="WAZ236" s="180"/>
      <c r="WBA236" s="180"/>
      <c r="WKA236" s="180"/>
      <c r="WKB236" s="180"/>
      <c r="WKJ236" s="180"/>
      <c r="WKK236" s="180"/>
      <c r="WKL236" s="180"/>
      <c r="WKM236" s="180"/>
      <c r="WKN236" s="180"/>
      <c r="WKO236" s="180"/>
      <c r="WKP236" s="180"/>
      <c r="WKQ236" s="180"/>
      <c r="WKR236" s="180"/>
      <c r="WKS236" s="180"/>
      <c r="WKT236" s="180"/>
      <c r="WKU236" s="180"/>
      <c r="WKV236" s="180"/>
      <c r="WKW236" s="180"/>
      <c r="WTW236" s="180"/>
      <c r="WTX236" s="180"/>
      <c r="WUF236" s="180"/>
      <c r="WUG236" s="180"/>
      <c r="WUH236" s="180"/>
      <c r="WUI236" s="180"/>
      <c r="WUJ236" s="180"/>
      <c r="WUK236" s="180"/>
      <c r="WUL236" s="180"/>
      <c r="WUM236" s="180"/>
      <c r="WUN236" s="180"/>
      <c r="WUO236" s="180"/>
      <c r="WUP236" s="180"/>
      <c r="WUQ236" s="180"/>
      <c r="WUR236" s="180"/>
      <c r="WUS236" s="180"/>
    </row>
    <row r="237" spans="1:1009 1243:2033 2267:3057 3291:4081 4315:5105 5339:6129 6363:7153 7387:8177 8411:9201 9435:10225 10459:11249 11483:12273 12507:13297 13531:14321 14555:15345 15579:16113" hidden="1" outlineLevel="1" x14ac:dyDescent="0.25">
      <c r="A237" s="78"/>
      <c r="B237" s="194" t="s">
        <v>221</v>
      </c>
      <c r="C237" s="72"/>
      <c r="D237" s="97">
        <v>0</v>
      </c>
      <c r="E237" s="73"/>
      <c r="F237" s="73">
        <v>0</v>
      </c>
      <c r="G237" s="231">
        <v>0</v>
      </c>
      <c r="H237" s="129">
        <v>0</v>
      </c>
      <c r="I237" s="153">
        <f t="shared" si="18"/>
        <v>0</v>
      </c>
      <c r="J237" s="149"/>
      <c r="K237" s="149"/>
      <c r="L237" s="149"/>
      <c r="M237" s="149"/>
      <c r="N237" s="72"/>
      <c r="HK237" s="180"/>
      <c r="HL237" s="180"/>
      <c r="HT237" s="180"/>
      <c r="HU237" s="180"/>
      <c r="HV237" s="180"/>
      <c r="HW237" s="180"/>
      <c r="HX237" s="180"/>
      <c r="HY237" s="180"/>
      <c r="HZ237" s="180"/>
      <c r="IA237" s="180"/>
      <c r="IB237" s="180"/>
      <c r="IC237" s="180"/>
      <c r="ID237" s="180"/>
      <c r="IE237" s="180"/>
      <c r="IF237" s="180"/>
      <c r="IG237" s="180"/>
      <c r="RG237" s="180"/>
      <c r="RH237" s="180"/>
      <c r="RP237" s="180"/>
      <c r="RQ237" s="180"/>
      <c r="RR237" s="180"/>
      <c r="RS237" s="180"/>
      <c r="RT237" s="180"/>
      <c r="RU237" s="180"/>
      <c r="RV237" s="180"/>
      <c r="RW237" s="180"/>
      <c r="RX237" s="180"/>
      <c r="RY237" s="180"/>
      <c r="RZ237" s="180"/>
      <c r="SA237" s="180"/>
      <c r="SB237" s="180"/>
      <c r="SC237" s="180"/>
      <c r="ABC237" s="180"/>
      <c r="ABD237" s="180"/>
      <c r="ABL237" s="180"/>
      <c r="ABM237" s="180"/>
      <c r="ABN237" s="180"/>
      <c r="ABO237" s="180"/>
      <c r="ABP237" s="180"/>
      <c r="ABQ237" s="180"/>
      <c r="ABR237" s="180"/>
      <c r="ABS237" s="180"/>
      <c r="ABT237" s="180"/>
      <c r="ABU237" s="180"/>
      <c r="ABV237" s="180"/>
      <c r="ABW237" s="180"/>
      <c r="ABX237" s="180"/>
      <c r="ABY237" s="180"/>
      <c r="AKY237" s="180"/>
      <c r="AKZ237" s="180"/>
      <c r="ALH237" s="180"/>
      <c r="ALI237" s="180"/>
      <c r="ALJ237" s="180"/>
      <c r="ALK237" s="180"/>
      <c r="ALL237" s="180"/>
      <c r="ALM237" s="180"/>
      <c r="ALN237" s="180"/>
      <c r="ALO237" s="180"/>
      <c r="ALP237" s="180"/>
      <c r="ALQ237" s="180"/>
      <c r="ALR237" s="180"/>
      <c r="ALS237" s="180"/>
      <c r="ALT237" s="180"/>
      <c r="ALU237" s="180"/>
      <c r="AUU237" s="180"/>
      <c r="AUV237" s="180"/>
      <c r="AVD237" s="180"/>
      <c r="AVE237" s="180"/>
      <c r="AVF237" s="180"/>
      <c r="AVG237" s="180"/>
      <c r="AVH237" s="180"/>
      <c r="AVI237" s="180"/>
      <c r="AVJ237" s="180"/>
      <c r="AVK237" s="180"/>
      <c r="AVL237" s="180"/>
      <c r="AVM237" s="180"/>
      <c r="AVN237" s="180"/>
      <c r="AVO237" s="180"/>
      <c r="AVP237" s="180"/>
      <c r="AVQ237" s="180"/>
      <c r="BEQ237" s="180"/>
      <c r="BER237" s="180"/>
      <c r="BEZ237" s="180"/>
      <c r="BFA237" s="180"/>
      <c r="BFB237" s="180"/>
      <c r="BFC237" s="180"/>
      <c r="BFD237" s="180"/>
      <c r="BFE237" s="180"/>
      <c r="BFF237" s="180"/>
      <c r="BFG237" s="180"/>
      <c r="BFH237" s="180"/>
      <c r="BFI237" s="180"/>
      <c r="BFJ237" s="180"/>
      <c r="BFK237" s="180"/>
      <c r="BFL237" s="180"/>
      <c r="BFM237" s="180"/>
      <c r="BOM237" s="180"/>
      <c r="BON237" s="180"/>
      <c r="BOV237" s="180"/>
      <c r="BOW237" s="180"/>
      <c r="BOX237" s="180"/>
      <c r="BOY237" s="180"/>
      <c r="BOZ237" s="180"/>
      <c r="BPA237" s="180"/>
      <c r="BPB237" s="180"/>
      <c r="BPC237" s="180"/>
      <c r="BPD237" s="180"/>
      <c r="BPE237" s="180"/>
      <c r="BPF237" s="180"/>
      <c r="BPG237" s="180"/>
      <c r="BPH237" s="180"/>
      <c r="BPI237" s="180"/>
      <c r="BYI237" s="180"/>
      <c r="BYJ237" s="180"/>
      <c r="BYR237" s="180"/>
      <c r="BYS237" s="180"/>
      <c r="BYT237" s="180"/>
      <c r="BYU237" s="180"/>
      <c r="BYV237" s="180"/>
      <c r="BYW237" s="180"/>
      <c r="BYX237" s="180"/>
      <c r="BYY237" s="180"/>
      <c r="BYZ237" s="180"/>
      <c r="BZA237" s="180"/>
      <c r="BZB237" s="180"/>
      <c r="BZC237" s="180"/>
      <c r="BZD237" s="180"/>
      <c r="BZE237" s="180"/>
      <c r="CIE237" s="180"/>
      <c r="CIF237" s="180"/>
      <c r="CIN237" s="180"/>
      <c r="CIO237" s="180"/>
      <c r="CIP237" s="180"/>
      <c r="CIQ237" s="180"/>
      <c r="CIR237" s="180"/>
      <c r="CIS237" s="180"/>
      <c r="CIT237" s="180"/>
      <c r="CIU237" s="180"/>
      <c r="CIV237" s="180"/>
      <c r="CIW237" s="180"/>
      <c r="CIX237" s="180"/>
      <c r="CIY237" s="180"/>
      <c r="CIZ237" s="180"/>
      <c r="CJA237" s="180"/>
      <c r="CSA237" s="180"/>
      <c r="CSB237" s="180"/>
      <c r="CSJ237" s="180"/>
      <c r="CSK237" s="180"/>
      <c r="CSL237" s="180"/>
      <c r="CSM237" s="180"/>
      <c r="CSN237" s="180"/>
      <c r="CSO237" s="180"/>
      <c r="CSP237" s="180"/>
      <c r="CSQ237" s="180"/>
      <c r="CSR237" s="180"/>
      <c r="CSS237" s="180"/>
      <c r="CST237" s="180"/>
      <c r="CSU237" s="180"/>
      <c r="CSV237" s="180"/>
      <c r="CSW237" s="180"/>
      <c r="DBW237" s="180"/>
      <c r="DBX237" s="180"/>
      <c r="DCF237" s="180"/>
      <c r="DCG237" s="180"/>
      <c r="DCH237" s="180"/>
      <c r="DCI237" s="180"/>
      <c r="DCJ237" s="180"/>
      <c r="DCK237" s="180"/>
      <c r="DCL237" s="180"/>
      <c r="DCM237" s="180"/>
      <c r="DCN237" s="180"/>
      <c r="DCO237" s="180"/>
      <c r="DCP237" s="180"/>
      <c r="DCQ237" s="180"/>
      <c r="DCR237" s="180"/>
      <c r="DCS237" s="180"/>
      <c r="DLS237" s="180"/>
      <c r="DLT237" s="180"/>
      <c r="DMB237" s="180"/>
      <c r="DMC237" s="180"/>
      <c r="DMD237" s="180"/>
      <c r="DME237" s="180"/>
      <c r="DMF237" s="180"/>
      <c r="DMG237" s="180"/>
      <c r="DMH237" s="180"/>
      <c r="DMI237" s="180"/>
      <c r="DMJ237" s="180"/>
      <c r="DMK237" s="180"/>
      <c r="DML237" s="180"/>
      <c r="DMM237" s="180"/>
      <c r="DMN237" s="180"/>
      <c r="DMO237" s="180"/>
      <c r="DVO237" s="180"/>
      <c r="DVP237" s="180"/>
      <c r="DVX237" s="180"/>
      <c r="DVY237" s="180"/>
      <c r="DVZ237" s="180"/>
      <c r="DWA237" s="180"/>
      <c r="DWB237" s="180"/>
      <c r="DWC237" s="180"/>
      <c r="DWD237" s="180"/>
      <c r="DWE237" s="180"/>
      <c r="DWF237" s="180"/>
      <c r="DWG237" s="180"/>
      <c r="DWH237" s="180"/>
      <c r="DWI237" s="180"/>
      <c r="DWJ237" s="180"/>
      <c r="DWK237" s="180"/>
      <c r="EFK237" s="180"/>
      <c r="EFL237" s="180"/>
      <c r="EFT237" s="180"/>
      <c r="EFU237" s="180"/>
      <c r="EFV237" s="180"/>
      <c r="EFW237" s="180"/>
      <c r="EFX237" s="180"/>
      <c r="EFY237" s="180"/>
      <c r="EFZ237" s="180"/>
      <c r="EGA237" s="180"/>
      <c r="EGB237" s="180"/>
      <c r="EGC237" s="180"/>
      <c r="EGD237" s="180"/>
      <c r="EGE237" s="180"/>
      <c r="EGF237" s="180"/>
      <c r="EGG237" s="180"/>
      <c r="EPG237" s="180"/>
      <c r="EPH237" s="180"/>
      <c r="EPP237" s="180"/>
      <c r="EPQ237" s="180"/>
      <c r="EPR237" s="180"/>
      <c r="EPS237" s="180"/>
      <c r="EPT237" s="180"/>
      <c r="EPU237" s="180"/>
      <c r="EPV237" s="180"/>
      <c r="EPW237" s="180"/>
      <c r="EPX237" s="180"/>
      <c r="EPY237" s="180"/>
      <c r="EPZ237" s="180"/>
      <c r="EQA237" s="180"/>
      <c r="EQB237" s="180"/>
      <c r="EQC237" s="180"/>
      <c r="EZC237" s="180"/>
      <c r="EZD237" s="180"/>
      <c r="EZL237" s="180"/>
      <c r="EZM237" s="180"/>
      <c r="EZN237" s="180"/>
      <c r="EZO237" s="180"/>
      <c r="EZP237" s="180"/>
      <c r="EZQ237" s="180"/>
      <c r="EZR237" s="180"/>
      <c r="EZS237" s="180"/>
      <c r="EZT237" s="180"/>
      <c r="EZU237" s="180"/>
      <c r="EZV237" s="180"/>
      <c r="EZW237" s="180"/>
      <c r="EZX237" s="180"/>
      <c r="EZY237" s="180"/>
      <c r="FIY237" s="180"/>
      <c r="FIZ237" s="180"/>
      <c r="FJH237" s="180"/>
      <c r="FJI237" s="180"/>
      <c r="FJJ237" s="180"/>
      <c r="FJK237" s="180"/>
      <c r="FJL237" s="180"/>
      <c r="FJM237" s="180"/>
      <c r="FJN237" s="180"/>
      <c r="FJO237" s="180"/>
      <c r="FJP237" s="180"/>
      <c r="FJQ237" s="180"/>
      <c r="FJR237" s="180"/>
      <c r="FJS237" s="180"/>
      <c r="FJT237" s="180"/>
      <c r="FJU237" s="180"/>
      <c r="FSU237" s="180"/>
      <c r="FSV237" s="180"/>
      <c r="FTD237" s="180"/>
      <c r="FTE237" s="180"/>
      <c r="FTF237" s="180"/>
      <c r="FTG237" s="180"/>
      <c r="FTH237" s="180"/>
      <c r="FTI237" s="180"/>
      <c r="FTJ237" s="180"/>
      <c r="FTK237" s="180"/>
      <c r="FTL237" s="180"/>
      <c r="FTM237" s="180"/>
      <c r="FTN237" s="180"/>
      <c r="FTO237" s="180"/>
      <c r="FTP237" s="180"/>
      <c r="FTQ237" s="180"/>
      <c r="GCQ237" s="180"/>
      <c r="GCR237" s="180"/>
      <c r="GCZ237" s="180"/>
      <c r="GDA237" s="180"/>
      <c r="GDB237" s="180"/>
      <c r="GDC237" s="180"/>
      <c r="GDD237" s="180"/>
      <c r="GDE237" s="180"/>
      <c r="GDF237" s="180"/>
      <c r="GDG237" s="180"/>
      <c r="GDH237" s="180"/>
      <c r="GDI237" s="180"/>
      <c r="GDJ237" s="180"/>
      <c r="GDK237" s="180"/>
      <c r="GDL237" s="180"/>
      <c r="GDM237" s="180"/>
      <c r="GMM237" s="180"/>
      <c r="GMN237" s="180"/>
      <c r="GMV237" s="180"/>
      <c r="GMW237" s="180"/>
      <c r="GMX237" s="180"/>
      <c r="GMY237" s="180"/>
      <c r="GMZ237" s="180"/>
      <c r="GNA237" s="180"/>
      <c r="GNB237" s="180"/>
      <c r="GNC237" s="180"/>
      <c r="GND237" s="180"/>
      <c r="GNE237" s="180"/>
      <c r="GNF237" s="180"/>
      <c r="GNG237" s="180"/>
      <c r="GNH237" s="180"/>
      <c r="GNI237" s="180"/>
      <c r="GWI237" s="180"/>
      <c r="GWJ237" s="180"/>
      <c r="GWR237" s="180"/>
      <c r="GWS237" s="180"/>
      <c r="GWT237" s="180"/>
      <c r="GWU237" s="180"/>
      <c r="GWV237" s="180"/>
      <c r="GWW237" s="180"/>
      <c r="GWX237" s="180"/>
      <c r="GWY237" s="180"/>
      <c r="GWZ237" s="180"/>
      <c r="GXA237" s="180"/>
      <c r="GXB237" s="180"/>
      <c r="GXC237" s="180"/>
      <c r="GXD237" s="180"/>
      <c r="GXE237" s="180"/>
      <c r="HGE237" s="180"/>
      <c r="HGF237" s="180"/>
      <c r="HGN237" s="180"/>
      <c r="HGO237" s="180"/>
      <c r="HGP237" s="180"/>
      <c r="HGQ237" s="180"/>
      <c r="HGR237" s="180"/>
      <c r="HGS237" s="180"/>
      <c r="HGT237" s="180"/>
      <c r="HGU237" s="180"/>
      <c r="HGV237" s="180"/>
      <c r="HGW237" s="180"/>
      <c r="HGX237" s="180"/>
      <c r="HGY237" s="180"/>
      <c r="HGZ237" s="180"/>
      <c r="HHA237" s="180"/>
      <c r="HQA237" s="180"/>
      <c r="HQB237" s="180"/>
      <c r="HQJ237" s="180"/>
      <c r="HQK237" s="180"/>
      <c r="HQL237" s="180"/>
      <c r="HQM237" s="180"/>
      <c r="HQN237" s="180"/>
      <c r="HQO237" s="180"/>
      <c r="HQP237" s="180"/>
      <c r="HQQ237" s="180"/>
      <c r="HQR237" s="180"/>
      <c r="HQS237" s="180"/>
      <c r="HQT237" s="180"/>
      <c r="HQU237" s="180"/>
      <c r="HQV237" s="180"/>
      <c r="HQW237" s="180"/>
      <c r="HZW237" s="180"/>
      <c r="HZX237" s="180"/>
      <c r="IAF237" s="180"/>
      <c r="IAG237" s="180"/>
      <c r="IAH237" s="180"/>
      <c r="IAI237" s="180"/>
      <c r="IAJ237" s="180"/>
      <c r="IAK237" s="180"/>
      <c r="IAL237" s="180"/>
      <c r="IAM237" s="180"/>
      <c r="IAN237" s="180"/>
      <c r="IAO237" s="180"/>
      <c r="IAP237" s="180"/>
      <c r="IAQ237" s="180"/>
      <c r="IAR237" s="180"/>
      <c r="IAS237" s="180"/>
      <c r="IJS237" s="180"/>
      <c r="IJT237" s="180"/>
      <c r="IKB237" s="180"/>
      <c r="IKC237" s="180"/>
      <c r="IKD237" s="180"/>
      <c r="IKE237" s="180"/>
      <c r="IKF237" s="180"/>
      <c r="IKG237" s="180"/>
      <c r="IKH237" s="180"/>
      <c r="IKI237" s="180"/>
      <c r="IKJ237" s="180"/>
      <c r="IKK237" s="180"/>
      <c r="IKL237" s="180"/>
      <c r="IKM237" s="180"/>
      <c r="IKN237" s="180"/>
      <c r="IKO237" s="180"/>
      <c r="ITO237" s="180"/>
      <c r="ITP237" s="180"/>
      <c r="ITX237" s="180"/>
      <c r="ITY237" s="180"/>
      <c r="ITZ237" s="180"/>
      <c r="IUA237" s="180"/>
      <c r="IUB237" s="180"/>
      <c r="IUC237" s="180"/>
      <c r="IUD237" s="180"/>
      <c r="IUE237" s="180"/>
      <c r="IUF237" s="180"/>
      <c r="IUG237" s="180"/>
      <c r="IUH237" s="180"/>
      <c r="IUI237" s="180"/>
      <c r="IUJ237" s="180"/>
      <c r="IUK237" s="180"/>
      <c r="JDK237" s="180"/>
      <c r="JDL237" s="180"/>
      <c r="JDT237" s="180"/>
      <c r="JDU237" s="180"/>
      <c r="JDV237" s="180"/>
      <c r="JDW237" s="180"/>
      <c r="JDX237" s="180"/>
      <c r="JDY237" s="180"/>
      <c r="JDZ237" s="180"/>
      <c r="JEA237" s="180"/>
      <c r="JEB237" s="180"/>
      <c r="JEC237" s="180"/>
      <c r="JED237" s="180"/>
      <c r="JEE237" s="180"/>
      <c r="JEF237" s="180"/>
      <c r="JEG237" s="180"/>
      <c r="JNG237" s="180"/>
      <c r="JNH237" s="180"/>
      <c r="JNP237" s="180"/>
      <c r="JNQ237" s="180"/>
      <c r="JNR237" s="180"/>
      <c r="JNS237" s="180"/>
      <c r="JNT237" s="180"/>
      <c r="JNU237" s="180"/>
      <c r="JNV237" s="180"/>
      <c r="JNW237" s="180"/>
      <c r="JNX237" s="180"/>
      <c r="JNY237" s="180"/>
      <c r="JNZ237" s="180"/>
      <c r="JOA237" s="180"/>
      <c r="JOB237" s="180"/>
      <c r="JOC237" s="180"/>
      <c r="JXC237" s="180"/>
      <c r="JXD237" s="180"/>
      <c r="JXL237" s="180"/>
      <c r="JXM237" s="180"/>
      <c r="JXN237" s="180"/>
      <c r="JXO237" s="180"/>
      <c r="JXP237" s="180"/>
      <c r="JXQ237" s="180"/>
      <c r="JXR237" s="180"/>
      <c r="JXS237" s="180"/>
      <c r="JXT237" s="180"/>
      <c r="JXU237" s="180"/>
      <c r="JXV237" s="180"/>
      <c r="JXW237" s="180"/>
      <c r="JXX237" s="180"/>
      <c r="JXY237" s="180"/>
      <c r="KGY237" s="180"/>
      <c r="KGZ237" s="180"/>
      <c r="KHH237" s="180"/>
      <c r="KHI237" s="180"/>
      <c r="KHJ237" s="180"/>
      <c r="KHK237" s="180"/>
      <c r="KHL237" s="180"/>
      <c r="KHM237" s="180"/>
      <c r="KHN237" s="180"/>
      <c r="KHO237" s="180"/>
      <c r="KHP237" s="180"/>
      <c r="KHQ237" s="180"/>
      <c r="KHR237" s="180"/>
      <c r="KHS237" s="180"/>
      <c r="KHT237" s="180"/>
      <c r="KHU237" s="180"/>
      <c r="KQU237" s="180"/>
      <c r="KQV237" s="180"/>
      <c r="KRD237" s="180"/>
      <c r="KRE237" s="180"/>
      <c r="KRF237" s="180"/>
      <c r="KRG237" s="180"/>
      <c r="KRH237" s="180"/>
      <c r="KRI237" s="180"/>
      <c r="KRJ237" s="180"/>
      <c r="KRK237" s="180"/>
      <c r="KRL237" s="180"/>
      <c r="KRM237" s="180"/>
      <c r="KRN237" s="180"/>
      <c r="KRO237" s="180"/>
      <c r="KRP237" s="180"/>
      <c r="KRQ237" s="180"/>
      <c r="LAQ237" s="180"/>
      <c r="LAR237" s="180"/>
      <c r="LAZ237" s="180"/>
      <c r="LBA237" s="180"/>
      <c r="LBB237" s="180"/>
      <c r="LBC237" s="180"/>
      <c r="LBD237" s="180"/>
      <c r="LBE237" s="180"/>
      <c r="LBF237" s="180"/>
      <c r="LBG237" s="180"/>
      <c r="LBH237" s="180"/>
      <c r="LBI237" s="180"/>
      <c r="LBJ237" s="180"/>
      <c r="LBK237" s="180"/>
      <c r="LBL237" s="180"/>
      <c r="LBM237" s="180"/>
      <c r="LKM237" s="180"/>
      <c r="LKN237" s="180"/>
      <c r="LKV237" s="180"/>
      <c r="LKW237" s="180"/>
      <c r="LKX237" s="180"/>
      <c r="LKY237" s="180"/>
      <c r="LKZ237" s="180"/>
      <c r="LLA237" s="180"/>
      <c r="LLB237" s="180"/>
      <c r="LLC237" s="180"/>
      <c r="LLD237" s="180"/>
      <c r="LLE237" s="180"/>
      <c r="LLF237" s="180"/>
      <c r="LLG237" s="180"/>
      <c r="LLH237" s="180"/>
      <c r="LLI237" s="180"/>
      <c r="LUI237" s="180"/>
      <c r="LUJ237" s="180"/>
      <c r="LUR237" s="180"/>
      <c r="LUS237" s="180"/>
      <c r="LUT237" s="180"/>
      <c r="LUU237" s="180"/>
      <c r="LUV237" s="180"/>
      <c r="LUW237" s="180"/>
      <c r="LUX237" s="180"/>
      <c r="LUY237" s="180"/>
      <c r="LUZ237" s="180"/>
      <c r="LVA237" s="180"/>
      <c r="LVB237" s="180"/>
      <c r="LVC237" s="180"/>
      <c r="LVD237" s="180"/>
      <c r="LVE237" s="180"/>
      <c r="MEE237" s="180"/>
      <c r="MEF237" s="180"/>
      <c r="MEN237" s="180"/>
      <c r="MEO237" s="180"/>
      <c r="MEP237" s="180"/>
      <c r="MEQ237" s="180"/>
      <c r="MER237" s="180"/>
      <c r="MES237" s="180"/>
      <c r="MET237" s="180"/>
      <c r="MEU237" s="180"/>
      <c r="MEV237" s="180"/>
      <c r="MEW237" s="180"/>
      <c r="MEX237" s="180"/>
      <c r="MEY237" s="180"/>
      <c r="MEZ237" s="180"/>
      <c r="MFA237" s="180"/>
      <c r="MOA237" s="180"/>
      <c r="MOB237" s="180"/>
      <c r="MOJ237" s="180"/>
      <c r="MOK237" s="180"/>
      <c r="MOL237" s="180"/>
      <c r="MOM237" s="180"/>
      <c r="MON237" s="180"/>
      <c r="MOO237" s="180"/>
      <c r="MOP237" s="180"/>
      <c r="MOQ237" s="180"/>
      <c r="MOR237" s="180"/>
      <c r="MOS237" s="180"/>
      <c r="MOT237" s="180"/>
      <c r="MOU237" s="180"/>
      <c r="MOV237" s="180"/>
      <c r="MOW237" s="180"/>
      <c r="MXW237" s="180"/>
      <c r="MXX237" s="180"/>
      <c r="MYF237" s="180"/>
      <c r="MYG237" s="180"/>
      <c r="MYH237" s="180"/>
      <c r="MYI237" s="180"/>
      <c r="MYJ237" s="180"/>
      <c r="MYK237" s="180"/>
      <c r="MYL237" s="180"/>
      <c r="MYM237" s="180"/>
      <c r="MYN237" s="180"/>
      <c r="MYO237" s="180"/>
      <c r="MYP237" s="180"/>
      <c r="MYQ237" s="180"/>
      <c r="MYR237" s="180"/>
      <c r="MYS237" s="180"/>
      <c r="NHS237" s="180"/>
      <c r="NHT237" s="180"/>
      <c r="NIB237" s="180"/>
      <c r="NIC237" s="180"/>
      <c r="NID237" s="180"/>
      <c r="NIE237" s="180"/>
      <c r="NIF237" s="180"/>
      <c r="NIG237" s="180"/>
      <c r="NIH237" s="180"/>
      <c r="NII237" s="180"/>
      <c r="NIJ237" s="180"/>
      <c r="NIK237" s="180"/>
      <c r="NIL237" s="180"/>
      <c r="NIM237" s="180"/>
      <c r="NIN237" s="180"/>
      <c r="NIO237" s="180"/>
      <c r="NRO237" s="180"/>
      <c r="NRP237" s="180"/>
      <c r="NRX237" s="180"/>
      <c r="NRY237" s="180"/>
      <c r="NRZ237" s="180"/>
      <c r="NSA237" s="180"/>
      <c r="NSB237" s="180"/>
      <c r="NSC237" s="180"/>
      <c r="NSD237" s="180"/>
      <c r="NSE237" s="180"/>
      <c r="NSF237" s="180"/>
      <c r="NSG237" s="180"/>
      <c r="NSH237" s="180"/>
      <c r="NSI237" s="180"/>
      <c r="NSJ237" s="180"/>
      <c r="NSK237" s="180"/>
      <c r="OBK237" s="180"/>
      <c r="OBL237" s="180"/>
      <c r="OBT237" s="180"/>
      <c r="OBU237" s="180"/>
      <c r="OBV237" s="180"/>
      <c r="OBW237" s="180"/>
      <c r="OBX237" s="180"/>
      <c r="OBY237" s="180"/>
      <c r="OBZ237" s="180"/>
      <c r="OCA237" s="180"/>
      <c r="OCB237" s="180"/>
      <c r="OCC237" s="180"/>
      <c r="OCD237" s="180"/>
      <c r="OCE237" s="180"/>
      <c r="OCF237" s="180"/>
      <c r="OCG237" s="180"/>
      <c r="OLG237" s="180"/>
      <c r="OLH237" s="180"/>
      <c r="OLP237" s="180"/>
      <c r="OLQ237" s="180"/>
      <c r="OLR237" s="180"/>
      <c r="OLS237" s="180"/>
      <c r="OLT237" s="180"/>
      <c r="OLU237" s="180"/>
      <c r="OLV237" s="180"/>
      <c r="OLW237" s="180"/>
      <c r="OLX237" s="180"/>
      <c r="OLY237" s="180"/>
      <c r="OLZ237" s="180"/>
      <c r="OMA237" s="180"/>
      <c r="OMB237" s="180"/>
      <c r="OMC237" s="180"/>
      <c r="OVC237" s="180"/>
      <c r="OVD237" s="180"/>
      <c r="OVL237" s="180"/>
      <c r="OVM237" s="180"/>
      <c r="OVN237" s="180"/>
      <c r="OVO237" s="180"/>
      <c r="OVP237" s="180"/>
      <c r="OVQ237" s="180"/>
      <c r="OVR237" s="180"/>
      <c r="OVS237" s="180"/>
      <c r="OVT237" s="180"/>
      <c r="OVU237" s="180"/>
      <c r="OVV237" s="180"/>
      <c r="OVW237" s="180"/>
      <c r="OVX237" s="180"/>
      <c r="OVY237" s="180"/>
      <c r="PEY237" s="180"/>
      <c r="PEZ237" s="180"/>
      <c r="PFH237" s="180"/>
      <c r="PFI237" s="180"/>
      <c r="PFJ237" s="180"/>
      <c r="PFK237" s="180"/>
      <c r="PFL237" s="180"/>
      <c r="PFM237" s="180"/>
      <c r="PFN237" s="180"/>
      <c r="PFO237" s="180"/>
      <c r="PFP237" s="180"/>
      <c r="PFQ237" s="180"/>
      <c r="PFR237" s="180"/>
      <c r="PFS237" s="180"/>
      <c r="PFT237" s="180"/>
      <c r="PFU237" s="180"/>
      <c r="POU237" s="180"/>
      <c r="POV237" s="180"/>
      <c r="PPD237" s="180"/>
      <c r="PPE237" s="180"/>
      <c r="PPF237" s="180"/>
      <c r="PPG237" s="180"/>
      <c r="PPH237" s="180"/>
      <c r="PPI237" s="180"/>
      <c r="PPJ237" s="180"/>
      <c r="PPK237" s="180"/>
      <c r="PPL237" s="180"/>
      <c r="PPM237" s="180"/>
      <c r="PPN237" s="180"/>
      <c r="PPO237" s="180"/>
      <c r="PPP237" s="180"/>
      <c r="PPQ237" s="180"/>
      <c r="PYQ237" s="180"/>
      <c r="PYR237" s="180"/>
      <c r="PYZ237" s="180"/>
      <c r="PZA237" s="180"/>
      <c r="PZB237" s="180"/>
      <c r="PZC237" s="180"/>
      <c r="PZD237" s="180"/>
      <c r="PZE237" s="180"/>
      <c r="PZF237" s="180"/>
      <c r="PZG237" s="180"/>
      <c r="PZH237" s="180"/>
      <c r="PZI237" s="180"/>
      <c r="PZJ237" s="180"/>
      <c r="PZK237" s="180"/>
      <c r="PZL237" s="180"/>
      <c r="PZM237" s="180"/>
      <c r="QIM237" s="180"/>
      <c r="QIN237" s="180"/>
      <c r="QIV237" s="180"/>
      <c r="QIW237" s="180"/>
      <c r="QIX237" s="180"/>
      <c r="QIY237" s="180"/>
      <c r="QIZ237" s="180"/>
      <c r="QJA237" s="180"/>
      <c r="QJB237" s="180"/>
      <c r="QJC237" s="180"/>
      <c r="QJD237" s="180"/>
      <c r="QJE237" s="180"/>
      <c r="QJF237" s="180"/>
      <c r="QJG237" s="180"/>
      <c r="QJH237" s="180"/>
      <c r="QJI237" s="180"/>
      <c r="QSI237" s="180"/>
      <c r="QSJ237" s="180"/>
      <c r="QSR237" s="180"/>
      <c r="QSS237" s="180"/>
      <c r="QST237" s="180"/>
      <c r="QSU237" s="180"/>
      <c r="QSV237" s="180"/>
      <c r="QSW237" s="180"/>
      <c r="QSX237" s="180"/>
      <c r="QSY237" s="180"/>
      <c r="QSZ237" s="180"/>
      <c r="QTA237" s="180"/>
      <c r="QTB237" s="180"/>
      <c r="QTC237" s="180"/>
      <c r="QTD237" s="180"/>
      <c r="QTE237" s="180"/>
      <c r="RCE237" s="180"/>
      <c r="RCF237" s="180"/>
      <c r="RCN237" s="180"/>
      <c r="RCO237" s="180"/>
      <c r="RCP237" s="180"/>
      <c r="RCQ237" s="180"/>
      <c r="RCR237" s="180"/>
      <c r="RCS237" s="180"/>
      <c r="RCT237" s="180"/>
      <c r="RCU237" s="180"/>
      <c r="RCV237" s="180"/>
      <c r="RCW237" s="180"/>
      <c r="RCX237" s="180"/>
      <c r="RCY237" s="180"/>
      <c r="RCZ237" s="180"/>
      <c r="RDA237" s="180"/>
      <c r="RMA237" s="180"/>
      <c r="RMB237" s="180"/>
      <c r="RMJ237" s="180"/>
      <c r="RMK237" s="180"/>
      <c r="RML237" s="180"/>
      <c r="RMM237" s="180"/>
      <c r="RMN237" s="180"/>
      <c r="RMO237" s="180"/>
      <c r="RMP237" s="180"/>
      <c r="RMQ237" s="180"/>
      <c r="RMR237" s="180"/>
      <c r="RMS237" s="180"/>
      <c r="RMT237" s="180"/>
      <c r="RMU237" s="180"/>
      <c r="RMV237" s="180"/>
      <c r="RMW237" s="180"/>
      <c r="RVW237" s="180"/>
      <c r="RVX237" s="180"/>
      <c r="RWF237" s="180"/>
      <c r="RWG237" s="180"/>
      <c r="RWH237" s="180"/>
      <c r="RWI237" s="180"/>
      <c r="RWJ237" s="180"/>
      <c r="RWK237" s="180"/>
      <c r="RWL237" s="180"/>
      <c r="RWM237" s="180"/>
      <c r="RWN237" s="180"/>
      <c r="RWO237" s="180"/>
      <c r="RWP237" s="180"/>
      <c r="RWQ237" s="180"/>
      <c r="RWR237" s="180"/>
      <c r="RWS237" s="180"/>
      <c r="SFS237" s="180"/>
      <c r="SFT237" s="180"/>
      <c r="SGB237" s="180"/>
      <c r="SGC237" s="180"/>
      <c r="SGD237" s="180"/>
      <c r="SGE237" s="180"/>
      <c r="SGF237" s="180"/>
      <c r="SGG237" s="180"/>
      <c r="SGH237" s="180"/>
      <c r="SGI237" s="180"/>
      <c r="SGJ237" s="180"/>
      <c r="SGK237" s="180"/>
      <c r="SGL237" s="180"/>
      <c r="SGM237" s="180"/>
      <c r="SGN237" s="180"/>
      <c r="SGO237" s="180"/>
      <c r="SPO237" s="180"/>
      <c r="SPP237" s="180"/>
      <c r="SPX237" s="180"/>
      <c r="SPY237" s="180"/>
      <c r="SPZ237" s="180"/>
      <c r="SQA237" s="180"/>
      <c r="SQB237" s="180"/>
      <c r="SQC237" s="180"/>
      <c r="SQD237" s="180"/>
      <c r="SQE237" s="180"/>
      <c r="SQF237" s="180"/>
      <c r="SQG237" s="180"/>
      <c r="SQH237" s="180"/>
      <c r="SQI237" s="180"/>
      <c r="SQJ237" s="180"/>
      <c r="SQK237" s="180"/>
      <c r="SZK237" s="180"/>
      <c r="SZL237" s="180"/>
      <c r="SZT237" s="180"/>
      <c r="SZU237" s="180"/>
      <c r="SZV237" s="180"/>
      <c r="SZW237" s="180"/>
      <c r="SZX237" s="180"/>
      <c r="SZY237" s="180"/>
      <c r="SZZ237" s="180"/>
      <c r="TAA237" s="180"/>
      <c r="TAB237" s="180"/>
      <c r="TAC237" s="180"/>
      <c r="TAD237" s="180"/>
      <c r="TAE237" s="180"/>
      <c r="TAF237" s="180"/>
      <c r="TAG237" s="180"/>
      <c r="TJG237" s="180"/>
      <c r="TJH237" s="180"/>
      <c r="TJP237" s="180"/>
      <c r="TJQ237" s="180"/>
      <c r="TJR237" s="180"/>
      <c r="TJS237" s="180"/>
      <c r="TJT237" s="180"/>
      <c r="TJU237" s="180"/>
      <c r="TJV237" s="180"/>
      <c r="TJW237" s="180"/>
      <c r="TJX237" s="180"/>
      <c r="TJY237" s="180"/>
      <c r="TJZ237" s="180"/>
      <c r="TKA237" s="180"/>
      <c r="TKB237" s="180"/>
      <c r="TKC237" s="180"/>
      <c r="TTC237" s="180"/>
      <c r="TTD237" s="180"/>
      <c r="TTL237" s="180"/>
      <c r="TTM237" s="180"/>
      <c r="TTN237" s="180"/>
      <c r="TTO237" s="180"/>
      <c r="TTP237" s="180"/>
      <c r="TTQ237" s="180"/>
      <c r="TTR237" s="180"/>
      <c r="TTS237" s="180"/>
      <c r="TTT237" s="180"/>
      <c r="TTU237" s="180"/>
      <c r="TTV237" s="180"/>
      <c r="TTW237" s="180"/>
      <c r="TTX237" s="180"/>
      <c r="TTY237" s="180"/>
      <c r="UCY237" s="180"/>
      <c r="UCZ237" s="180"/>
      <c r="UDH237" s="180"/>
      <c r="UDI237" s="180"/>
      <c r="UDJ237" s="180"/>
      <c r="UDK237" s="180"/>
      <c r="UDL237" s="180"/>
      <c r="UDM237" s="180"/>
      <c r="UDN237" s="180"/>
      <c r="UDO237" s="180"/>
      <c r="UDP237" s="180"/>
      <c r="UDQ237" s="180"/>
      <c r="UDR237" s="180"/>
      <c r="UDS237" s="180"/>
      <c r="UDT237" s="180"/>
      <c r="UDU237" s="180"/>
      <c r="UMU237" s="180"/>
      <c r="UMV237" s="180"/>
      <c r="UND237" s="180"/>
      <c r="UNE237" s="180"/>
      <c r="UNF237" s="180"/>
      <c r="UNG237" s="180"/>
      <c r="UNH237" s="180"/>
      <c r="UNI237" s="180"/>
      <c r="UNJ237" s="180"/>
      <c r="UNK237" s="180"/>
      <c r="UNL237" s="180"/>
      <c r="UNM237" s="180"/>
      <c r="UNN237" s="180"/>
      <c r="UNO237" s="180"/>
      <c r="UNP237" s="180"/>
      <c r="UNQ237" s="180"/>
      <c r="UWQ237" s="180"/>
      <c r="UWR237" s="180"/>
      <c r="UWZ237" s="180"/>
      <c r="UXA237" s="180"/>
      <c r="UXB237" s="180"/>
      <c r="UXC237" s="180"/>
      <c r="UXD237" s="180"/>
      <c r="UXE237" s="180"/>
      <c r="UXF237" s="180"/>
      <c r="UXG237" s="180"/>
      <c r="UXH237" s="180"/>
      <c r="UXI237" s="180"/>
      <c r="UXJ237" s="180"/>
      <c r="UXK237" s="180"/>
      <c r="UXL237" s="180"/>
      <c r="UXM237" s="180"/>
      <c r="VGM237" s="180"/>
      <c r="VGN237" s="180"/>
      <c r="VGV237" s="180"/>
      <c r="VGW237" s="180"/>
      <c r="VGX237" s="180"/>
      <c r="VGY237" s="180"/>
      <c r="VGZ237" s="180"/>
      <c r="VHA237" s="180"/>
      <c r="VHB237" s="180"/>
      <c r="VHC237" s="180"/>
      <c r="VHD237" s="180"/>
      <c r="VHE237" s="180"/>
      <c r="VHF237" s="180"/>
      <c r="VHG237" s="180"/>
      <c r="VHH237" s="180"/>
      <c r="VHI237" s="180"/>
      <c r="VQI237" s="180"/>
      <c r="VQJ237" s="180"/>
      <c r="VQR237" s="180"/>
      <c r="VQS237" s="180"/>
      <c r="VQT237" s="180"/>
      <c r="VQU237" s="180"/>
      <c r="VQV237" s="180"/>
      <c r="VQW237" s="180"/>
      <c r="VQX237" s="180"/>
      <c r="VQY237" s="180"/>
      <c r="VQZ237" s="180"/>
      <c r="VRA237" s="180"/>
      <c r="VRB237" s="180"/>
      <c r="VRC237" s="180"/>
      <c r="VRD237" s="180"/>
      <c r="VRE237" s="180"/>
      <c r="WAE237" s="180"/>
      <c r="WAF237" s="180"/>
      <c r="WAN237" s="180"/>
      <c r="WAO237" s="180"/>
      <c r="WAP237" s="180"/>
      <c r="WAQ237" s="180"/>
      <c r="WAR237" s="180"/>
      <c r="WAS237" s="180"/>
      <c r="WAT237" s="180"/>
      <c r="WAU237" s="180"/>
      <c r="WAV237" s="180"/>
      <c r="WAW237" s="180"/>
      <c r="WAX237" s="180"/>
      <c r="WAY237" s="180"/>
      <c r="WAZ237" s="180"/>
      <c r="WBA237" s="180"/>
      <c r="WKA237" s="180"/>
      <c r="WKB237" s="180"/>
      <c r="WKJ237" s="180"/>
      <c r="WKK237" s="180"/>
      <c r="WKL237" s="180"/>
      <c r="WKM237" s="180"/>
      <c r="WKN237" s="180"/>
      <c r="WKO237" s="180"/>
      <c r="WKP237" s="180"/>
      <c r="WKQ237" s="180"/>
      <c r="WKR237" s="180"/>
      <c r="WKS237" s="180"/>
      <c r="WKT237" s="180"/>
      <c r="WKU237" s="180"/>
      <c r="WKV237" s="180"/>
      <c r="WKW237" s="180"/>
      <c r="WTW237" s="180"/>
      <c r="WTX237" s="180"/>
      <c r="WUF237" s="180"/>
      <c r="WUG237" s="180"/>
      <c r="WUH237" s="180"/>
      <c r="WUI237" s="180"/>
      <c r="WUJ237" s="180"/>
      <c r="WUK237" s="180"/>
      <c r="WUL237" s="180"/>
      <c r="WUM237" s="180"/>
      <c r="WUN237" s="180"/>
      <c r="WUO237" s="180"/>
      <c r="WUP237" s="180"/>
      <c r="WUQ237" s="180"/>
      <c r="WUR237" s="180"/>
      <c r="WUS237" s="180"/>
    </row>
    <row r="238" spans="1:1009 1243:2033 2267:3057 3291:4081 4315:5105 5339:6129 6363:7153 7387:8177 8411:9201 9435:10225 10459:11249 11483:12273 12507:13297 13531:14321 14555:15345 15579:16113" hidden="1" collapsed="1" x14ac:dyDescent="0.25">
      <c r="A238" s="50">
        <v>2</v>
      </c>
      <c r="B238" s="176" t="s">
        <v>222</v>
      </c>
      <c r="C238" s="70">
        <v>0</v>
      </c>
      <c r="D238" s="97">
        <v>641.5</v>
      </c>
      <c r="E238" s="97"/>
      <c r="F238" s="68">
        <v>641.5</v>
      </c>
      <c r="G238" s="231">
        <v>0</v>
      </c>
      <c r="H238" s="129">
        <v>0</v>
      </c>
      <c r="I238" s="153">
        <f t="shared" si="18"/>
        <v>0</v>
      </c>
      <c r="J238" s="148">
        <f t="shared" ref="J238:M238" si="19">J239+J242+J243</f>
        <v>0</v>
      </c>
      <c r="K238" s="148">
        <f t="shared" si="19"/>
        <v>0</v>
      </c>
      <c r="L238" s="148">
        <f t="shared" si="19"/>
        <v>0</v>
      </c>
      <c r="M238" s="148">
        <f t="shared" si="19"/>
        <v>0</v>
      </c>
      <c r="N238" s="70"/>
      <c r="HK238" s="180"/>
      <c r="HL238" s="180"/>
      <c r="HT238" s="180"/>
      <c r="HU238" s="180"/>
      <c r="HV238" s="180"/>
      <c r="HW238" s="180"/>
      <c r="HX238" s="180"/>
      <c r="HY238" s="180"/>
      <c r="HZ238" s="180"/>
      <c r="IA238" s="180"/>
      <c r="IB238" s="180"/>
      <c r="IC238" s="180"/>
      <c r="ID238" s="180"/>
      <c r="IE238" s="180"/>
      <c r="IF238" s="180"/>
      <c r="IG238" s="180"/>
      <c r="RG238" s="180"/>
      <c r="RH238" s="180"/>
      <c r="RP238" s="180"/>
      <c r="RQ238" s="180"/>
      <c r="RR238" s="180"/>
      <c r="RS238" s="180"/>
      <c r="RT238" s="180"/>
      <c r="RU238" s="180"/>
      <c r="RV238" s="180"/>
      <c r="RW238" s="180"/>
      <c r="RX238" s="180"/>
      <c r="RY238" s="180"/>
      <c r="RZ238" s="180"/>
      <c r="SA238" s="180"/>
      <c r="SB238" s="180"/>
      <c r="SC238" s="180"/>
      <c r="ABC238" s="180"/>
      <c r="ABD238" s="180"/>
      <c r="ABL238" s="180"/>
      <c r="ABM238" s="180"/>
      <c r="ABN238" s="180"/>
      <c r="ABO238" s="180"/>
      <c r="ABP238" s="180"/>
      <c r="ABQ238" s="180"/>
      <c r="ABR238" s="180"/>
      <c r="ABS238" s="180"/>
      <c r="ABT238" s="180"/>
      <c r="ABU238" s="180"/>
      <c r="ABV238" s="180"/>
      <c r="ABW238" s="180"/>
      <c r="ABX238" s="180"/>
      <c r="ABY238" s="180"/>
      <c r="AKY238" s="180"/>
      <c r="AKZ238" s="180"/>
      <c r="ALH238" s="180"/>
      <c r="ALI238" s="180"/>
      <c r="ALJ238" s="180"/>
      <c r="ALK238" s="180"/>
      <c r="ALL238" s="180"/>
      <c r="ALM238" s="180"/>
      <c r="ALN238" s="180"/>
      <c r="ALO238" s="180"/>
      <c r="ALP238" s="180"/>
      <c r="ALQ238" s="180"/>
      <c r="ALR238" s="180"/>
      <c r="ALS238" s="180"/>
      <c r="ALT238" s="180"/>
      <c r="ALU238" s="180"/>
      <c r="AUU238" s="180"/>
      <c r="AUV238" s="180"/>
      <c r="AVD238" s="180"/>
      <c r="AVE238" s="180"/>
      <c r="AVF238" s="180"/>
      <c r="AVG238" s="180"/>
      <c r="AVH238" s="180"/>
      <c r="AVI238" s="180"/>
      <c r="AVJ238" s="180"/>
      <c r="AVK238" s="180"/>
      <c r="AVL238" s="180"/>
      <c r="AVM238" s="180"/>
      <c r="AVN238" s="180"/>
      <c r="AVO238" s="180"/>
      <c r="AVP238" s="180"/>
      <c r="AVQ238" s="180"/>
      <c r="BEQ238" s="180"/>
      <c r="BER238" s="180"/>
      <c r="BEZ238" s="180"/>
      <c r="BFA238" s="180"/>
      <c r="BFB238" s="180"/>
      <c r="BFC238" s="180"/>
      <c r="BFD238" s="180"/>
      <c r="BFE238" s="180"/>
      <c r="BFF238" s="180"/>
      <c r="BFG238" s="180"/>
      <c r="BFH238" s="180"/>
      <c r="BFI238" s="180"/>
      <c r="BFJ238" s="180"/>
      <c r="BFK238" s="180"/>
      <c r="BFL238" s="180"/>
      <c r="BFM238" s="180"/>
      <c r="BOM238" s="180"/>
      <c r="BON238" s="180"/>
      <c r="BOV238" s="180"/>
      <c r="BOW238" s="180"/>
      <c r="BOX238" s="180"/>
      <c r="BOY238" s="180"/>
      <c r="BOZ238" s="180"/>
      <c r="BPA238" s="180"/>
      <c r="BPB238" s="180"/>
      <c r="BPC238" s="180"/>
      <c r="BPD238" s="180"/>
      <c r="BPE238" s="180"/>
      <c r="BPF238" s="180"/>
      <c r="BPG238" s="180"/>
      <c r="BPH238" s="180"/>
      <c r="BPI238" s="180"/>
      <c r="BYI238" s="180"/>
      <c r="BYJ238" s="180"/>
      <c r="BYR238" s="180"/>
      <c r="BYS238" s="180"/>
      <c r="BYT238" s="180"/>
      <c r="BYU238" s="180"/>
      <c r="BYV238" s="180"/>
      <c r="BYW238" s="180"/>
      <c r="BYX238" s="180"/>
      <c r="BYY238" s="180"/>
      <c r="BYZ238" s="180"/>
      <c r="BZA238" s="180"/>
      <c r="BZB238" s="180"/>
      <c r="BZC238" s="180"/>
      <c r="BZD238" s="180"/>
      <c r="BZE238" s="180"/>
      <c r="CIE238" s="180"/>
      <c r="CIF238" s="180"/>
      <c r="CIN238" s="180"/>
      <c r="CIO238" s="180"/>
      <c r="CIP238" s="180"/>
      <c r="CIQ238" s="180"/>
      <c r="CIR238" s="180"/>
      <c r="CIS238" s="180"/>
      <c r="CIT238" s="180"/>
      <c r="CIU238" s="180"/>
      <c r="CIV238" s="180"/>
      <c r="CIW238" s="180"/>
      <c r="CIX238" s="180"/>
      <c r="CIY238" s="180"/>
      <c r="CIZ238" s="180"/>
      <c r="CJA238" s="180"/>
      <c r="CSA238" s="180"/>
      <c r="CSB238" s="180"/>
      <c r="CSJ238" s="180"/>
      <c r="CSK238" s="180"/>
      <c r="CSL238" s="180"/>
      <c r="CSM238" s="180"/>
      <c r="CSN238" s="180"/>
      <c r="CSO238" s="180"/>
      <c r="CSP238" s="180"/>
      <c r="CSQ238" s="180"/>
      <c r="CSR238" s="180"/>
      <c r="CSS238" s="180"/>
      <c r="CST238" s="180"/>
      <c r="CSU238" s="180"/>
      <c r="CSV238" s="180"/>
      <c r="CSW238" s="180"/>
      <c r="DBW238" s="180"/>
      <c r="DBX238" s="180"/>
      <c r="DCF238" s="180"/>
      <c r="DCG238" s="180"/>
      <c r="DCH238" s="180"/>
      <c r="DCI238" s="180"/>
      <c r="DCJ238" s="180"/>
      <c r="DCK238" s="180"/>
      <c r="DCL238" s="180"/>
      <c r="DCM238" s="180"/>
      <c r="DCN238" s="180"/>
      <c r="DCO238" s="180"/>
      <c r="DCP238" s="180"/>
      <c r="DCQ238" s="180"/>
      <c r="DCR238" s="180"/>
      <c r="DCS238" s="180"/>
      <c r="DLS238" s="180"/>
      <c r="DLT238" s="180"/>
      <c r="DMB238" s="180"/>
      <c r="DMC238" s="180"/>
      <c r="DMD238" s="180"/>
      <c r="DME238" s="180"/>
      <c r="DMF238" s="180"/>
      <c r="DMG238" s="180"/>
      <c r="DMH238" s="180"/>
      <c r="DMI238" s="180"/>
      <c r="DMJ238" s="180"/>
      <c r="DMK238" s="180"/>
      <c r="DML238" s="180"/>
      <c r="DMM238" s="180"/>
      <c r="DMN238" s="180"/>
      <c r="DMO238" s="180"/>
      <c r="DVO238" s="180"/>
      <c r="DVP238" s="180"/>
      <c r="DVX238" s="180"/>
      <c r="DVY238" s="180"/>
      <c r="DVZ238" s="180"/>
      <c r="DWA238" s="180"/>
      <c r="DWB238" s="180"/>
      <c r="DWC238" s="180"/>
      <c r="DWD238" s="180"/>
      <c r="DWE238" s="180"/>
      <c r="DWF238" s="180"/>
      <c r="DWG238" s="180"/>
      <c r="DWH238" s="180"/>
      <c r="DWI238" s="180"/>
      <c r="DWJ238" s="180"/>
      <c r="DWK238" s="180"/>
      <c r="EFK238" s="180"/>
      <c r="EFL238" s="180"/>
      <c r="EFT238" s="180"/>
      <c r="EFU238" s="180"/>
      <c r="EFV238" s="180"/>
      <c r="EFW238" s="180"/>
      <c r="EFX238" s="180"/>
      <c r="EFY238" s="180"/>
      <c r="EFZ238" s="180"/>
      <c r="EGA238" s="180"/>
      <c r="EGB238" s="180"/>
      <c r="EGC238" s="180"/>
      <c r="EGD238" s="180"/>
      <c r="EGE238" s="180"/>
      <c r="EGF238" s="180"/>
      <c r="EGG238" s="180"/>
      <c r="EPG238" s="180"/>
      <c r="EPH238" s="180"/>
      <c r="EPP238" s="180"/>
      <c r="EPQ238" s="180"/>
      <c r="EPR238" s="180"/>
      <c r="EPS238" s="180"/>
      <c r="EPT238" s="180"/>
      <c r="EPU238" s="180"/>
      <c r="EPV238" s="180"/>
      <c r="EPW238" s="180"/>
      <c r="EPX238" s="180"/>
      <c r="EPY238" s="180"/>
      <c r="EPZ238" s="180"/>
      <c r="EQA238" s="180"/>
      <c r="EQB238" s="180"/>
      <c r="EQC238" s="180"/>
      <c r="EZC238" s="180"/>
      <c r="EZD238" s="180"/>
      <c r="EZL238" s="180"/>
      <c r="EZM238" s="180"/>
      <c r="EZN238" s="180"/>
      <c r="EZO238" s="180"/>
      <c r="EZP238" s="180"/>
      <c r="EZQ238" s="180"/>
      <c r="EZR238" s="180"/>
      <c r="EZS238" s="180"/>
      <c r="EZT238" s="180"/>
      <c r="EZU238" s="180"/>
      <c r="EZV238" s="180"/>
      <c r="EZW238" s="180"/>
      <c r="EZX238" s="180"/>
      <c r="EZY238" s="180"/>
      <c r="FIY238" s="180"/>
      <c r="FIZ238" s="180"/>
      <c r="FJH238" s="180"/>
      <c r="FJI238" s="180"/>
      <c r="FJJ238" s="180"/>
      <c r="FJK238" s="180"/>
      <c r="FJL238" s="180"/>
      <c r="FJM238" s="180"/>
      <c r="FJN238" s="180"/>
      <c r="FJO238" s="180"/>
      <c r="FJP238" s="180"/>
      <c r="FJQ238" s="180"/>
      <c r="FJR238" s="180"/>
      <c r="FJS238" s="180"/>
      <c r="FJT238" s="180"/>
      <c r="FJU238" s="180"/>
      <c r="FSU238" s="180"/>
      <c r="FSV238" s="180"/>
      <c r="FTD238" s="180"/>
      <c r="FTE238" s="180"/>
      <c r="FTF238" s="180"/>
      <c r="FTG238" s="180"/>
      <c r="FTH238" s="180"/>
      <c r="FTI238" s="180"/>
      <c r="FTJ238" s="180"/>
      <c r="FTK238" s="180"/>
      <c r="FTL238" s="180"/>
      <c r="FTM238" s="180"/>
      <c r="FTN238" s="180"/>
      <c r="FTO238" s="180"/>
      <c r="FTP238" s="180"/>
      <c r="FTQ238" s="180"/>
      <c r="GCQ238" s="180"/>
      <c r="GCR238" s="180"/>
      <c r="GCZ238" s="180"/>
      <c r="GDA238" s="180"/>
      <c r="GDB238" s="180"/>
      <c r="GDC238" s="180"/>
      <c r="GDD238" s="180"/>
      <c r="GDE238" s="180"/>
      <c r="GDF238" s="180"/>
      <c r="GDG238" s="180"/>
      <c r="GDH238" s="180"/>
      <c r="GDI238" s="180"/>
      <c r="GDJ238" s="180"/>
      <c r="GDK238" s="180"/>
      <c r="GDL238" s="180"/>
      <c r="GDM238" s="180"/>
      <c r="GMM238" s="180"/>
      <c r="GMN238" s="180"/>
      <c r="GMV238" s="180"/>
      <c r="GMW238" s="180"/>
      <c r="GMX238" s="180"/>
      <c r="GMY238" s="180"/>
      <c r="GMZ238" s="180"/>
      <c r="GNA238" s="180"/>
      <c r="GNB238" s="180"/>
      <c r="GNC238" s="180"/>
      <c r="GND238" s="180"/>
      <c r="GNE238" s="180"/>
      <c r="GNF238" s="180"/>
      <c r="GNG238" s="180"/>
      <c r="GNH238" s="180"/>
      <c r="GNI238" s="180"/>
      <c r="GWI238" s="180"/>
      <c r="GWJ238" s="180"/>
      <c r="GWR238" s="180"/>
      <c r="GWS238" s="180"/>
      <c r="GWT238" s="180"/>
      <c r="GWU238" s="180"/>
      <c r="GWV238" s="180"/>
      <c r="GWW238" s="180"/>
      <c r="GWX238" s="180"/>
      <c r="GWY238" s="180"/>
      <c r="GWZ238" s="180"/>
      <c r="GXA238" s="180"/>
      <c r="GXB238" s="180"/>
      <c r="GXC238" s="180"/>
      <c r="GXD238" s="180"/>
      <c r="GXE238" s="180"/>
      <c r="HGE238" s="180"/>
      <c r="HGF238" s="180"/>
      <c r="HGN238" s="180"/>
      <c r="HGO238" s="180"/>
      <c r="HGP238" s="180"/>
      <c r="HGQ238" s="180"/>
      <c r="HGR238" s="180"/>
      <c r="HGS238" s="180"/>
      <c r="HGT238" s="180"/>
      <c r="HGU238" s="180"/>
      <c r="HGV238" s="180"/>
      <c r="HGW238" s="180"/>
      <c r="HGX238" s="180"/>
      <c r="HGY238" s="180"/>
      <c r="HGZ238" s="180"/>
      <c r="HHA238" s="180"/>
      <c r="HQA238" s="180"/>
      <c r="HQB238" s="180"/>
      <c r="HQJ238" s="180"/>
      <c r="HQK238" s="180"/>
      <c r="HQL238" s="180"/>
      <c r="HQM238" s="180"/>
      <c r="HQN238" s="180"/>
      <c r="HQO238" s="180"/>
      <c r="HQP238" s="180"/>
      <c r="HQQ238" s="180"/>
      <c r="HQR238" s="180"/>
      <c r="HQS238" s="180"/>
      <c r="HQT238" s="180"/>
      <c r="HQU238" s="180"/>
      <c r="HQV238" s="180"/>
      <c r="HQW238" s="180"/>
      <c r="HZW238" s="180"/>
      <c r="HZX238" s="180"/>
      <c r="IAF238" s="180"/>
      <c r="IAG238" s="180"/>
      <c r="IAH238" s="180"/>
      <c r="IAI238" s="180"/>
      <c r="IAJ238" s="180"/>
      <c r="IAK238" s="180"/>
      <c r="IAL238" s="180"/>
      <c r="IAM238" s="180"/>
      <c r="IAN238" s="180"/>
      <c r="IAO238" s="180"/>
      <c r="IAP238" s="180"/>
      <c r="IAQ238" s="180"/>
      <c r="IAR238" s="180"/>
      <c r="IAS238" s="180"/>
      <c r="IJS238" s="180"/>
      <c r="IJT238" s="180"/>
      <c r="IKB238" s="180"/>
      <c r="IKC238" s="180"/>
      <c r="IKD238" s="180"/>
      <c r="IKE238" s="180"/>
      <c r="IKF238" s="180"/>
      <c r="IKG238" s="180"/>
      <c r="IKH238" s="180"/>
      <c r="IKI238" s="180"/>
      <c r="IKJ238" s="180"/>
      <c r="IKK238" s="180"/>
      <c r="IKL238" s="180"/>
      <c r="IKM238" s="180"/>
      <c r="IKN238" s="180"/>
      <c r="IKO238" s="180"/>
      <c r="ITO238" s="180"/>
      <c r="ITP238" s="180"/>
      <c r="ITX238" s="180"/>
      <c r="ITY238" s="180"/>
      <c r="ITZ238" s="180"/>
      <c r="IUA238" s="180"/>
      <c r="IUB238" s="180"/>
      <c r="IUC238" s="180"/>
      <c r="IUD238" s="180"/>
      <c r="IUE238" s="180"/>
      <c r="IUF238" s="180"/>
      <c r="IUG238" s="180"/>
      <c r="IUH238" s="180"/>
      <c r="IUI238" s="180"/>
      <c r="IUJ238" s="180"/>
      <c r="IUK238" s="180"/>
      <c r="JDK238" s="180"/>
      <c r="JDL238" s="180"/>
      <c r="JDT238" s="180"/>
      <c r="JDU238" s="180"/>
      <c r="JDV238" s="180"/>
      <c r="JDW238" s="180"/>
      <c r="JDX238" s="180"/>
      <c r="JDY238" s="180"/>
      <c r="JDZ238" s="180"/>
      <c r="JEA238" s="180"/>
      <c r="JEB238" s="180"/>
      <c r="JEC238" s="180"/>
      <c r="JED238" s="180"/>
      <c r="JEE238" s="180"/>
      <c r="JEF238" s="180"/>
      <c r="JEG238" s="180"/>
      <c r="JNG238" s="180"/>
      <c r="JNH238" s="180"/>
      <c r="JNP238" s="180"/>
      <c r="JNQ238" s="180"/>
      <c r="JNR238" s="180"/>
      <c r="JNS238" s="180"/>
      <c r="JNT238" s="180"/>
      <c r="JNU238" s="180"/>
      <c r="JNV238" s="180"/>
      <c r="JNW238" s="180"/>
      <c r="JNX238" s="180"/>
      <c r="JNY238" s="180"/>
      <c r="JNZ238" s="180"/>
      <c r="JOA238" s="180"/>
      <c r="JOB238" s="180"/>
      <c r="JOC238" s="180"/>
      <c r="JXC238" s="180"/>
      <c r="JXD238" s="180"/>
      <c r="JXL238" s="180"/>
      <c r="JXM238" s="180"/>
      <c r="JXN238" s="180"/>
      <c r="JXO238" s="180"/>
      <c r="JXP238" s="180"/>
      <c r="JXQ238" s="180"/>
      <c r="JXR238" s="180"/>
      <c r="JXS238" s="180"/>
      <c r="JXT238" s="180"/>
      <c r="JXU238" s="180"/>
      <c r="JXV238" s="180"/>
      <c r="JXW238" s="180"/>
      <c r="JXX238" s="180"/>
      <c r="JXY238" s="180"/>
      <c r="KGY238" s="180"/>
      <c r="KGZ238" s="180"/>
      <c r="KHH238" s="180"/>
      <c r="KHI238" s="180"/>
      <c r="KHJ238" s="180"/>
      <c r="KHK238" s="180"/>
      <c r="KHL238" s="180"/>
      <c r="KHM238" s="180"/>
      <c r="KHN238" s="180"/>
      <c r="KHO238" s="180"/>
      <c r="KHP238" s="180"/>
      <c r="KHQ238" s="180"/>
      <c r="KHR238" s="180"/>
      <c r="KHS238" s="180"/>
      <c r="KHT238" s="180"/>
      <c r="KHU238" s="180"/>
      <c r="KQU238" s="180"/>
      <c r="KQV238" s="180"/>
      <c r="KRD238" s="180"/>
      <c r="KRE238" s="180"/>
      <c r="KRF238" s="180"/>
      <c r="KRG238" s="180"/>
      <c r="KRH238" s="180"/>
      <c r="KRI238" s="180"/>
      <c r="KRJ238" s="180"/>
      <c r="KRK238" s="180"/>
      <c r="KRL238" s="180"/>
      <c r="KRM238" s="180"/>
      <c r="KRN238" s="180"/>
      <c r="KRO238" s="180"/>
      <c r="KRP238" s="180"/>
      <c r="KRQ238" s="180"/>
      <c r="LAQ238" s="180"/>
      <c r="LAR238" s="180"/>
      <c r="LAZ238" s="180"/>
      <c r="LBA238" s="180"/>
      <c r="LBB238" s="180"/>
      <c r="LBC238" s="180"/>
      <c r="LBD238" s="180"/>
      <c r="LBE238" s="180"/>
      <c r="LBF238" s="180"/>
      <c r="LBG238" s="180"/>
      <c r="LBH238" s="180"/>
      <c r="LBI238" s="180"/>
      <c r="LBJ238" s="180"/>
      <c r="LBK238" s="180"/>
      <c r="LBL238" s="180"/>
      <c r="LBM238" s="180"/>
      <c r="LKM238" s="180"/>
      <c r="LKN238" s="180"/>
      <c r="LKV238" s="180"/>
      <c r="LKW238" s="180"/>
      <c r="LKX238" s="180"/>
      <c r="LKY238" s="180"/>
      <c r="LKZ238" s="180"/>
      <c r="LLA238" s="180"/>
      <c r="LLB238" s="180"/>
      <c r="LLC238" s="180"/>
      <c r="LLD238" s="180"/>
      <c r="LLE238" s="180"/>
      <c r="LLF238" s="180"/>
      <c r="LLG238" s="180"/>
      <c r="LLH238" s="180"/>
      <c r="LLI238" s="180"/>
      <c r="LUI238" s="180"/>
      <c r="LUJ238" s="180"/>
      <c r="LUR238" s="180"/>
      <c r="LUS238" s="180"/>
      <c r="LUT238" s="180"/>
      <c r="LUU238" s="180"/>
      <c r="LUV238" s="180"/>
      <c r="LUW238" s="180"/>
      <c r="LUX238" s="180"/>
      <c r="LUY238" s="180"/>
      <c r="LUZ238" s="180"/>
      <c r="LVA238" s="180"/>
      <c r="LVB238" s="180"/>
      <c r="LVC238" s="180"/>
      <c r="LVD238" s="180"/>
      <c r="LVE238" s="180"/>
      <c r="MEE238" s="180"/>
      <c r="MEF238" s="180"/>
      <c r="MEN238" s="180"/>
      <c r="MEO238" s="180"/>
      <c r="MEP238" s="180"/>
      <c r="MEQ238" s="180"/>
      <c r="MER238" s="180"/>
      <c r="MES238" s="180"/>
      <c r="MET238" s="180"/>
      <c r="MEU238" s="180"/>
      <c r="MEV238" s="180"/>
      <c r="MEW238" s="180"/>
      <c r="MEX238" s="180"/>
      <c r="MEY238" s="180"/>
      <c r="MEZ238" s="180"/>
      <c r="MFA238" s="180"/>
      <c r="MOA238" s="180"/>
      <c r="MOB238" s="180"/>
      <c r="MOJ238" s="180"/>
      <c r="MOK238" s="180"/>
      <c r="MOL238" s="180"/>
      <c r="MOM238" s="180"/>
      <c r="MON238" s="180"/>
      <c r="MOO238" s="180"/>
      <c r="MOP238" s="180"/>
      <c r="MOQ238" s="180"/>
      <c r="MOR238" s="180"/>
      <c r="MOS238" s="180"/>
      <c r="MOT238" s="180"/>
      <c r="MOU238" s="180"/>
      <c r="MOV238" s="180"/>
      <c r="MOW238" s="180"/>
      <c r="MXW238" s="180"/>
      <c r="MXX238" s="180"/>
      <c r="MYF238" s="180"/>
      <c r="MYG238" s="180"/>
      <c r="MYH238" s="180"/>
      <c r="MYI238" s="180"/>
      <c r="MYJ238" s="180"/>
      <c r="MYK238" s="180"/>
      <c r="MYL238" s="180"/>
      <c r="MYM238" s="180"/>
      <c r="MYN238" s="180"/>
      <c r="MYO238" s="180"/>
      <c r="MYP238" s="180"/>
      <c r="MYQ238" s="180"/>
      <c r="MYR238" s="180"/>
      <c r="MYS238" s="180"/>
      <c r="NHS238" s="180"/>
      <c r="NHT238" s="180"/>
      <c r="NIB238" s="180"/>
      <c r="NIC238" s="180"/>
      <c r="NID238" s="180"/>
      <c r="NIE238" s="180"/>
      <c r="NIF238" s="180"/>
      <c r="NIG238" s="180"/>
      <c r="NIH238" s="180"/>
      <c r="NII238" s="180"/>
      <c r="NIJ238" s="180"/>
      <c r="NIK238" s="180"/>
      <c r="NIL238" s="180"/>
      <c r="NIM238" s="180"/>
      <c r="NIN238" s="180"/>
      <c r="NIO238" s="180"/>
      <c r="NRO238" s="180"/>
      <c r="NRP238" s="180"/>
      <c r="NRX238" s="180"/>
      <c r="NRY238" s="180"/>
      <c r="NRZ238" s="180"/>
      <c r="NSA238" s="180"/>
      <c r="NSB238" s="180"/>
      <c r="NSC238" s="180"/>
      <c r="NSD238" s="180"/>
      <c r="NSE238" s="180"/>
      <c r="NSF238" s="180"/>
      <c r="NSG238" s="180"/>
      <c r="NSH238" s="180"/>
      <c r="NSI238" s="180"/>
      <c r="NSJ238" s="180"/>
      <c r="NSK238" s="180"/>
      <c r="OBK238" s="180"/>
      <c r="OBL238" s="180"/>
      <c r="OBT238" s="180"/>
      <c r="OBU238" s="180"/>
      <c r="OBV238" s="180"/>
      <c r="OBW238" s="180"/>
      <c r="OBX238" s="180"/>
      <c r="OBY238" s="180"/>
      <c r="OBZ238" s="180"/>
      <c r="OCA238" s="180"/>
      <c r="OCB238" s="180"/>
      <c r="OCC238" s="180"/>
      <c r="OCD238" s="180"/>
      <c r="OCE238" s="180"/>
      <c r="OCF238" s="180"/>
      <c r="OCG238" s="180"/>
      <c r="OLG238" s="180"/>
      <c r="OLH238" s="180"/>
      <c r="OLP238" s="180"/>
      <c r="OLQ238" s="180"/>
      <c r="OLR238" s="180"/>
      <c r="OLS238" s="180"/>
      <c r="OLT238" s="180"/>
      <c r="OLU238" s="180"/>
      <c r="OLV238" s="180"/>
      <c r="OLW238" s="180"/>
      <c r="OLX238" s="180"/>
      <c r="OLY238" s="180"/>
      <c r="OLZ238" s="180"/>
      <c r="OMA238" s="180"/>
      <c r="OMB238" s="180"/>
      <c r="OMC238" s="180"/>
      <c r="OVC238" s="180"/>
      <c r="OVD238" s="180"/>
      <c r="OVL238" s="180"/>
      <c r="OVM238" s="180"/>
      <c r="OVN238" s="180"/>
      <c r="OVO238" s="180"/>
      <c r="OVP238" s="180"/>
      <c r="OVQ238" s="180"/>
      <c r="OVR238" s="180"/>
      <c r="OVS238" s="180"/>
      <c r="OVT238" s="180"/>
      <c r="OVU238" s="180"/>
      <c r="OVV238" s="180"/>
      <c r="OVW238" s="180"/>
      <c r="OVX238" s="180"/>
      <c r="OVY238" s="180"/>
      <c r="PEY238" s="180"/>
      <c r="PEZ238" s="180"/>
      <c r="PFH238" s="180"/>
      <c r="PFI238" s="180"/>
      <c r="PFJ238" s="180"/>
      <c r="PFK238" s="180"/>
      <c r="PFL238" s="180"/>
      <c r="PFM238" s="180"/>
      <c r="PFN238" s="180"/>
      <c r="PFO238" s="180"/>
      <c r="PFP238" s="180"/>
      <c r="PFQ238" s="180"/>
      <c r="PFR238" s="180"/>
      <c r="PFS238" s="180"/>
      <c r="PFT238" s="180"/>
      <c r="PFU238" s="180"/>
      <c r="POU238" s="180"/>
      <c r="POV238" s="180"/>
      <c r="PPD238" s="180"/>
      <c r="PPE238" s="180"/>
      <c r="PPF238" s="180"/>
      <c r="PPG238" s="180"/>
      <c r="PPH238" s="180"/>
      <c r="PPI238" s="180"/>
      <c r="PPJ238" s="180"/>
      <c r="PPK238" s="180"/>
      <c r="PPL238" s="180"/>
      <c r="PPM238" s="180"/>
      <c r="PPN238" s="180"/>
      <c r="PPO238" s="180"/>
      <c r="PPP238" s="180"/>
      <c r="PPQ238" s="180"/>
      <c r="PYQ238" s="180"/>
      <c r="PYR238" s="180"/>
      <c r="PYZ238" s="180"/>
      <c r="PZA238" s="180"/>
      <c r="PZB238" s="180"/>
      <c r="PZC238" s="180"/>
      <c r="PZD238" s="180"/>
      <c r="PZE238" s="180"/>
      <c r="PZF238" s="180"/>
      <c r="PZG238" s="180"/>
      <c r="PZH238" s="180"/>
      <c r="PZI238" s="180"/>
      <c r="PZJ238" s="180"/>
      <c r="PZK238" s="180"/>
      <c r="PZL238" s="180"/>
      <c r="PZM238" s="180"/>
      <c r="QIM238" s="180"/>
      <c r="QIN238" s="180"/>
      <c r="QIV238" s="180"/>
      <c r="QIW238" s="180"/>
      <c r="QIX238" s="180"/>
      <c r="QIY238" s="180"/>
      <c r="QIZ238" s="180"/>
      <c r="QJA238" s="180"/>
      <c r="QJB238" s="180"/>
      <c r="QJC238" s="180"/>
      <c r="QJD238" s="180"/>
      <c r="QJE238" s="180"/>
      <c r="QJF238" s="180"/>
      <c r="QJG238" s="180"/>
      <c r="QJH238" s="180"/>
      <c r="QJI238" s="180"/>
      <c r="QSI238" s="180"/>
      <c r="QSJ238" s="180"/>
      <c r="QSR238" s="180"/>
      <c r="QSS238" s="180"/>
      <c r="QST238" s="180"/>
      <c r="QSU238" s="180"/>
      <c r="QSV238" s="180"/>
      <c r="QSW238" s="180"/>
      <c r="QSX238" s="180"/>
      <c r="QSY238" s="180"/>
      <c r="QSZ238" s="180"/>
      <c r="QTA238" s="180"/>
      <c r="QTB238" s="180"/>
      <c r="QTC238" s="180"/>
      <c r="QTD238" s="180"/>
      <c r="QTE238" s="180"/>
      <c r="RCE238" s="180"/>
      <c r="RCF238" s="180"/>
      <c r="RCN238" s="180"/>
      <c r="RCO238" s="180"/>
      <c r="RCP238" s="180"/>
      <c r="RCQ238" s="180"/>
      <c r="RCR238" s="180"/>
      <c r="RCS238" s="180"/>
      <c r="RCT238" s="180"/>
      <c r="RCU238" s="180"/>
      <c r="RCV238" s="180"/>
      <c r="RCW238" s="180"/>
      <c r="RCX238" s="180"/>
      <c r="RCY238" s="180"/>
      <c r="RCZ238" s="180"/>
      <c r="RDA238" s="180"/>
      <c r="RMA238" s="180"/>
      <c r="RMB238" s="180"/>
      <c r="RMJ238" s="180"/>
      <c r="RMK238" s="180"/>
      <c r="RML238" s="180"/>
      <c r="RMM238" s="180"/>
      <c r="RMN238" s="180"/>
      <c r="RMO238" s="180"/>
      <c r="RMP238" s="180"/>
      <c r="RMQ238" s="180"/>
      <c r="RMR238" s="180"/>
      <c r="RMS238" s="180"/>
      <c r="RMT238" s="180"/>
      <c r="RMU238" s="180"/>
      <c r="RMV238" s="180"/>
      <c r="RMW238" s="180"/>
      <c r="RVW238" s="180"/>
      <c r="RVX238" s="180"/>
      <c r="RWF238" s="180"/>
      <c r="RWG238" s="180"/>
      <c r="RWH238" s="180"/>
      <c r="RWI238" s="180"/>
      <c r="RWJ238" s="180"/>
      <c r="RWK238" s="180"/>
      <c r="RWL238" s="180"/>
      <c r="RWM238" s="180"/>
      <c r="RWN238" s="180"/>
      <c r="RWO238" s="180"/>
      <c r="RWP238" s="180"/>
      <c r="RWQ238" s="180"/>
      <c r="RWR238" s="180"/>
      <c r="RWS238" s="180"/>
      <c r="SFS238" s="180"/>
      <c r="SFT238" s="180"/>
      <c r="SGB238" s="180"/>
      <c r="SGC238" s="180"/>
      <c r="SGD238" s="180"/>
      <c r="SGE238" s="180"/>
      <c r="SGF238" s="180"/>
      <c r="SGG238" s="180"/>
      <c r="SGH238" s="180"/>
      <c r="SGI238" s="180"/>
      <c r="SGJ238" s="180"/>
      <c r="SGK238" s="180"/>
      <c r="SGL238" s="180"/>
      <c r="SGM238" s="180"/>
      <c r="SGN238" s="180"/>
      <c r="SGO238" s="180"/>
      <c r="SPO238" s="180"/>
      <c r="SPP238" s="180"/>
      <c r="SPX238" s="180"/>
      <c r="SPY238" s="180"/>
      <c r="SPZ238" s="180"/>
      <c r="SQA238" s="180"/>
      <c r="SQB238" s="180"/>
      <c r="SQC238" s="180"/>
      <c r="SQD238" s="180"/>
      <c r="SQE238" s="180"/>
      <c r="SQF238" s="180"/>
      <c r="SQG238" s="180"/>
      <c r="SQH238" s="180"/>
      <c r="SQI238" s="180"/>
      <c r="SQJ238" s="180"/>
      <c r="SQK238" s="180"/>
      <c r="SZK238" s="180"/>
      <c r="SZL238" s="180"/>
      <c r="SZT238" s="180"/>
      <c r="SZU238" s="180"/>
      <c r="SZV238" s="180"/>
      <c r="SZW238" s="180"/>
      <c r="SZX238" s="180"/>
      <c r="SZY238" s="180"/>
      <c r="SZZ238" s="180"/>
      <c r="TAA238" s="180"/>
      <c r="TAB238" s="180"/>
      <c r="TAC238" s="180"/>
      <c r="TAD238" s="180"/>
      <c r="TAE238" s="180"/>
      <c r="TAF238" s="180"/>
      <c r="TAG238" s="180"/>
      <c r="TJG238" s="180"/>
      <c r="TJH238" s="180"/>
      <c r="TJP238" s="180"/>
      <c r="TJQ238" s="180"/>
      <c r="TJR238" s="180"/>
      <c r="TJS238" s="180"/>
      <c r="TJT238" s="180"/>
      <c r="TJU238" s="180"/>
      <c r="TJV238" s="180"/>
      <c r="TJW238" s="180"/>
      <c r="TJX238" s="180"/>
      <c r="TJY238" s="180"/>
      <c r="TJZ238" s="180"/>
      <c r="TKA238" s="180"/>
      <c r="TKB238" s="180"/>
      <c r="TKC238" s="180"/>
      <c r="TTC238" s="180"/>
      <c r="TTD238" s="180"/>
      <c r="TTL238" s="180"/>
      <c r="TTM238" s="180"/>
      <c r="TTN238" s="180"/>
      <c r="TTO238" s="180"/>
      <c r="TTP238" s="180"/>
      <c r="TTQ238" s="180"/>
      <c r="TTR238" s="180"/>
      <c r="TTS238" s="180"/>
      <c r="TTT238" s="180"/>
      <c r="TTU238" s="180"/>
      <c r="TTV238" s="180"/>
      <c r="TTW238" s="180"/>
      <c r="TTX238" s="180"/>
      <c r="TTY238" s="180"/>
      <c r="UCY238" s="180"/>
      <c r="UCZ238" s="180"/>
      <c r="UDH238" s="180"/>
      <c r="UDI238" s="180"/>
      <c r="UDJ238" s="180"/>
      <c r="UDK238" s="180"/>
      <c r="UDL238" s="180"/>
      <c r="UDM238" s="180"/>
      <c r="UDN238" s="180"/>
      <c r="UDO238" s="180"/>
      <c r="UDP238" s="180"/>
      <c r="UDQ238" s="180"/>
      <c r="UDR238" s="180"/>
      <c r="UDS238" s="180"/>
      <c r="UDT238" s="180"/>
      <c r="UDU238" s="180"/>
      <c r="UMU238" s="180"/>
      <c r="UMV238" s="180"/>
      <c r="UND238" s="180"/>
      <c r="UNE238" s="180"/>
      <c r="UNF238" s="180"/>
      <c r="UNG238" s="180"/>
      <c r="UNH238" s="180"/>
      <c r="UNI238" s="180"/>
      <c r="UNJ238" s="180"/>
      <c r="UNK238" s="180"/>
      <c r="UNL238" s="180"/>
      <c r="UNM238" s="180"/>
      <c r="UNN238" s="180"/>
      <c r="UNO238" s="180"/>
      <c r="UNP238" s="180"/>
      <c r="UNQ238" s="180"/>
      <c r="UWQ238" s="180"/>
      <c r="UWR238" s="180"/>
      <c r="UWZ238" s="180"/>
      <c r="UXA238" s="180"/>
      <c r="UXB238" s="180"/>
      <c r="UXC238" s="180"/>
      <c r="UXD238" s="180"/>
      <c r="UXE238" s="180"/>
      <c r="UXF238" s="180"/>
      <c r="UXG238" s="180"/>
      <c r="UXH238" s="180"/>
      <c r="UXI238" s="180"/>
      <c r="UXJ238" s="180"/>
      <c r="UXK238" s="180"/>
      <c r="UXL238" s="180"/>
      <c r="UXM238" s="180"/>
      <c r="VGM238" s="180"/>
      <c r="VGN238" s="180"/>
      <c r="VGV238" s="180"/>
      <c r="VGW238" s="180"/>
      <c r="VGX238" s="180"/>
      <c r="VGY238" s="180"/>
      <c r="VGZ238" s="180"/>
      <c r="VHA238" s="180"/>
      <c r="VHB238" s="180"/>
      <c r="VHC238" s="180"/>
      <c r="VHD238" s="180"/>
      <c r="VHE238" s="180"/>
      <c r="VHF238" s="180"/>
      <c r="VHG238" s="180"/>
      <c r="VHH238" s="180"/>
      <c r="VHI238" s="180"/>
      <c r="VQI238" s="180"/>
      <c r="VQJ238" s="180"/>
      <c r="VQR238" s="180"/>
      <c r="VQS238" s="180"/>
      <c r="VQT238" s="180"/>
      <c r="VQU238" s="180"/>
      <c r="VQV238" s="180"/>
      <c r="VQW238" s="180"/>
      <c r="VQX238" s="180"/>
      <c r="VQY238" s="180"/>
      <c r="VQZ238" s="180"/>
      <c r="VRA238" s="180"/>
      <c r="VRB238" s="180"/>
      <c r="VRC238" s="180"/>
      <c r="VRD238" s="180"/>
      <c r="VRE238" s="180"/>
      <c r="WAE238" s="180"/>
      <c r="WAF238" s="180"/>
      <c r="WAN238" s="180"/>
      <c r="WAO238" s="180"/>
      <c r="WAP238" s="180"/>
      <c r="WAQ238" s="180"/>
      <c r="WAR238" s="180"/>
      <c r="WAS238" s="180"/>
      <c r="WAT238" s="180"/>
      <c r="WAU238" s="180"/>
      <c r="WAV238" s="180"/>
      <c r="WAW238" s="180"/>
      <c r="WAX238" s="180"/>
      <c r="WAY238" s="180"/>
      <c r="WAZ238" s="180"/>
      <c r="WBA238" s="180"/>
      <c r="WKA238" s="180"/>
      <c r="WKB238" s="180"/>
      <c r="WKJ238" s="180"/>
      <c r="WKK238" s="180"/>
      <c r="WKL238" s="180"/>
      <c r="WKM238" s="180"/>
      <c r="WKN238" s="180"/>
      <c r="WKO238" s="180"/>
      <c r="WKP238" s="180"/>
      <c r="WKQ238" s="180"/>
      <c r="WKR238" s="180"/>
      <c r="WKS238" s="180"/>
      <c r="WKT238" s="180"/>
      <c r="WKU238" s="180"/>
      <c r="WKV238" s="180"/>
      <c r="WKW238" s="180"/>
      <c r="WTW238" s="180"/>
      <c r="WTX238" s="180"/>
      <c r="WUF238" s="180"/>
      <c r="WUG238" s="180"/>
      <c r="WUH238" s="180"/>
      <c r="WUI238" s="180"/>
      <c r="WUJ238" s="180"/>
      <c r="WUK238" s="180"/>
      <c r="WUL238" s="180"/>
      <c r="WUM238" s="180"/>
      <c r="WUN238" s="180"/>
      <c r="WUO238" s="180"/>
      <c r="WUP238" s="180"/>
      <c r="WUQ238" s="180"/>
      <c r="WUR238" s="180"/>
      <c r="WUS238" s="180"/>
    </row>
    <row r="239" spans="1:1009 1243:2033 2267:3057 3291:4081 4315:5105 5339:6129 6363:7153 7387:8177 8411:9201 9435:10225 10459:11249 11483:12273 12507:13297 13531:14321 14555:15345 15579:16113" hidden="1" outlineLevel="1" x14ac:dyDescent="0.25">
      <c r="A239" s="78"/>
      <c r="B239" s="194" t="s">
        <v>216</v>
      </c>
      <c r="C239" s="70"/>
      <c r="D239" s="97">
        <v>641.5</v>
      </c>
      <c r="E239" s="97"/>
      <c r="F239" s="68">
        <v>641.5</v>
      </c>
      <c r="G239" s="231">
        <v>0</v>
      </c>
      <c r="H239" s="129">
        <v>0</v>
      </c>
      <c r="I239" s="153">
        <f t="shared" si="18"/>
        <v>0</v>
      </c>
      <c r="J239" s="148">
        <f>SUBTOTAL(9,J240:J241)</f>
        <v>0</v>
      </c>
      <c r="K239" s="148">
        <f t="shared" ref="K239:M239" si="20">SUBTOTAL(9,K240:K241)</f>
        <v>0</v>
      </c>
      <c r="L239" s="148">
        <f t="shared" si="20"/>
        <v>0</v>
      </c>
      <c r="M239" s="148">
        <f t="shared" si="20"/>
        <v>0</v>
      </c>
      <c r="N239" s="70"/>
      <c r="HK239" s="180"/>
      <c r="HL239" s="180"/>
      <c r="HT239" s="180"/>
      <c r="HU239" s="180"/>
      <c r="HV239" s="180"/>
      <c r="HW239" s="180"/>
      <c r="HX239" s="180"/>
      <c r="HY239" s="180"/>
      <c r="HZ239" s="180"/>
      <c r="IA239" s="180"/>
      <c r="IB239" s="180"/>
      <c r="IC239" s="180"/>
      <c r="ID239" s="180"/>
      <c r="IE239" s="180"/>
      <c r="IF239" s="180"/>
      <c r="IG239" s="180"/>
      <c r="RG239" s="180"/>
      <c r="RH239" s="180"/>
      <c r="RP239" s="180"/>
      <c r="RQ239" s="180"/>
      <c r="RR239" s="180"/>
      <c r="RS239" s="180"/>
      <c r="RT239" s="180"/>
      <c r="RU239" s="180"/>
      <c r="RV239" s="180"/>
      <c r="RW239" s="180"/>
      <c r="RX239" s="180"/>
      <c r="RY239" s="180"/>
      <c r="RZ239" s="180"/>
      <c r="SA239" s="180"/>
      <c r="SB239" s="180"/>
      <c r="SC239" s="180"/>
      <c r="ABC239" s="180"/>
      <c r="ABD239" s="180"/>
      <c r="ABL239" s="180"/>
      <c r="ABM239" s="180"/>
      <c r="ABN239" s="180"/>
      <c r="ABO239" s="180"/>
      <c r="ABP239" s="180"/>
      <c r="ABQ239" s="180"/>
      <c r="ABR239" s="180"/>
      <c r="ABS239" s="180"/>
      <c r="ABT239" s="180"/>
      <c r="ABU239" s="180"/>
      <c r="ABV239" s="180"/>
      <c r="ABW239" s="180"/>
      <c r="ABX239" s="180"/>
      <c r="ABY239" s="180"/>
      <c r="AKY239" s="180"/>
      <c r="AKZ239" s="180"/>
      <c r="ALH239" s="180"/>
      <c r="ALI239" s="180"/>
      <c r="ALJ239" s="180"/>
      <c r="ALK239" s="180"/>
      <c r="ALL239" s="180"/>
      <c r="ALM239" s="180"/>
      <c r="ALN239" s="180"/>
      <c r="ALO239" s="180"/>
      <c r="ALP239" s="180"/>
      <c r="ALQ239" s="180"/>
      <c r="ALR239" s="180"/>
      <c r="ALS239" s="180"/>
      <c r="ALT239" s="180"/>
      <c r="ALU239" s="180"/>
      <c r="AUU239" s="180"/>
      <c r="AUV239" s="180"/>
      <c r="AVD239" s="180"/>
      <c r="AVE239" s="180"/>
      <c r="AVF239" s="180"/>
      <c r="AVG239" s="180"/>
      <c r="AVH239" s="180"/>
      <c r="AVI239" s="180"/>
      <c r="AVJ239" s="180"/>
      <c r="AVK239" s="180"/>
      <c r="AVL239" s="180"/>
      <c r="AVM239" s="180"/>
      <c r="AVN239" s="180"/>
      <c r="AVO239" s="180"/>
      <c r="AVP239" s="180"/>
      <c r="AVQ239" s="180"/>
      <c r="BEQ239" s="180"/>
      <c r="BER239" s="180"/>
      <c r="BEZ239" s="180"/>
      <c r="BFA239" s="180"/>
      <c r="BFB239" s="180"/>
      <c r="BFC239" s="180"/>
      <c r="BFD239" s="180"/>
      <c r="BFE239" s="180"/>
      <c r="BFF239" s="180"/>
      <c r="BFG239" s="180"/>
      <c r="BFH239" s="180"/>
      <c r="BFI239" s="180"/>
      <c r="BFJ239" s="180"/>
      <c r="BFK239" s="180"/>
      <c r="BFL239" s="180"/>
      <c r="BFM239" s="180"/>
      <c r="BOM239" s="180"/>
      <c r="BON239" s="180"/>
      <c r="BOV239" s="180"/>
      <c r="BOW239" s="180"/>
      <c r="BOX239" s="180"/>
      <c r="BOY239" s="180"/>
      <c r="BOZ239" s="180"/>
      <c r="BPA239" s="180"/>
      <c r="BPB239" s="180"/>
      <c r="BPC239" s="180"/>
      <c r="BPD239" s="180"/>
      <c r="BPE239" s="180"/>
      <c r="BPF239" s="180"/>
      <c r="BPG239" s="180"/>
      <c r="BPH239" s="180"/>
      <c r="BPI239" s="180"/>
      <c r="BYI239" s="180"/>
      <c r="BYJ239" s="180"/>
      <c r="BYR239" s="180"/>
      <c r="BYS239" s="180"/>
      <c r="BYT239" s="180"/>
      <c r="BYU239" s="180"/>
      <c r="BYV239" s="180"/>
      <c r="BYW239" s="180"/>
      <c r="BYX239" s="180"/>
      <c r="BYY239" s="180"/>
      <c r="BYZ239" s="180"/>
      <c r="BZA239" s="180"/>
      <c r="BZB239" s="180"/>
      <c r="BZC239" s="180"/>
      <c r="BZD239" s="180"/>
      <c r="BZE239" s="180"/>
      <c r="CIE239" s="180"/>
      <c r="CIF239" s="180"/>
      <c r="CIN239" s="180"/>
      <c r="CIO239" s="180"/>
      <c r="CIP239" s="180"/>
      <c r="CIQ239" s="180"/>
      <c r="CIR239" s="180"/>
      <c r="CIS239" s="180"/>
      <c r="CIT239" s="180"/>
      <c r="CIU239" s="180"/>
      <c r="CIV239" s="180"/>
      <c r="CIW239" s="180"/>
      <c r="CIX239" s="180"/>
      <c r="CIY239" s="180"/>
      <c r="CIZ239" s="180"/>
      <c r="CJA239" s="180"/>
      <c r="CSA239" s="180"/>
      <c r="CSB239" s="180"/>
      <c r="CSJ239" s="180"/>
      <c r="CSK239" s="180"/>
      <c r="CSL239" s="180"/>
      <c r="CSM239" s="180"/>
      <c r="CSN239" s="180"/>
      <c r="CSO239" s="180"/>
      <c r="CSP239" s="180"/>
      <c r="CSQ239" s="180"/>
      <c r="CSR239" s="180"/>
      <c r="CSS239" s="180"/>
      <c r="CST239" s="180"/>
      <c r="CSU239" s="180"/>
      <c r="CSV239" s="180"/>
      <c r="CSW239" s="180"/>
      <c r="DBW239" s="180"/>
      <c r="DBX239" s="180"/>
      <c r="DCF239" s="180"/>
      <c r="DCG239" s="180"/>
      <c r="DCH239" s="180"/>
      <c r="DCI239" s="180"/>
      <c r="DCJ239" s="180"/>
      <c r="DCK239" s="180"/>
      <c r="DCL239" s="180"/>
      <c r="DCM239" s="180"/>
      <c r="DCN239" s="180"/>
      <c r="DCO239" s="180"/>
      <c r="DCP239" s="180"/>
      <c r="DCQ239" s="180"/>
      <c r="DCR239" s="180"/>
      <c r="DCS239" s="180"/>
      <c r="DLS239" s="180"/>
      <c r="DLT239" s="180"/>
      <c r="DMB239" s="180"/>
      <c r="DMC239" s="180"/>
      <c r="DMD239" s="180"/>
      <c r="DME239" s="180"/>
      <c r="DMF239" s="180"/>
      <c r="DMG239" s="180"/>
      <c r="DMH239" s="180"/>
      <c r="DMI239" s="180"/>
      <c r="DMJ239" s="180"/>
      <c r="DMK239" s="180"/>
      <c r="DML239" s="180"/>
      <c r="DMM239" s="180"/>
      <c r="DMN239" s="180"/>
      <c r="DMO239" s="180"/>
      <c r="DVO239" s="180"/>
      <c r="DVP239" s="180"/>
      <c r="DVX239" s="180"/>
      <c r="DVY239" s="180"/>
      <c r="DVZ239" s="180"/>
      <c r="DWA239" s="180"/>
      <c r="DWB239" s="180"/>
      <c r="DWC239" s="180"/>
      <c r="DWD239" s="180"/>
      <c r="DWE239" s="180"/>
      <c r="DWF239" s="180"/>
      <c r="DWG239" s="180"/>
      <c r="DWH239" s="180"/>
      <c r="DWI239" s="180"/>
      <c r="DWJ239" s="180"/>
      <c r="DWK239" s="180"/>
      <c r="EFK239" s="180"/>
      <c r="EFL239" s="180"/>
      <c r="EFT239" s="180"/>
      <c r="EFU239" s="180"/>
      <c r="EFV239" s="180"/>
      <c r="EFW239" s="180"/>
      <c r="EFX239" s="180"/>
      <c r="EFY239" s="180"/>
      <c r="EFZ239" s="180"/>
      <c r="EGA239" s="180"/>
      <c r="EGB239" s="180"/>
      <c r="EGC239" s="180"/>
      <c r="EGD239" s="180"/>
      <c r="EGE239" s="180"/>
      <c r="EGF239" s="180"/>
      <c r="EGG239" s="180"/>
      <c r="EPG239" s="180"/>
      <c r="EPH239" s="180"/>
      <c r="EPP239" s="180"/>
      <c r="EPQ239" s="180"/>
      <c r="EPR239" s="180"/>
      <c r="EPS239" s="180"/>
      <c r="EPT239" s="180"/>
      <c r="EPU239" s="180"/>
      <c r="EPV239" s="180"/>
      <c r="EPW239" s="180"/>
      <c r="EPX239" s="180"/>
      <c r="EPY239" s="180"/>
      <c r="EPZ239" s="180"/>
      <c r="EQA239" s="180"/>
      <c r="EQB239" s="180"/>
      <c r="EQC239" s="180"/>
      <c r="EZC239" s="180"/>
      <c r="EZD239" s="180"/>
      <c r="EZL239" s="180"/>
      <c r="EZM239" s="180"/>
      <c r="EZN239" s="180"/>
      <c r="EZO239" s="180"/>
      <c r="EZP239" s="180"/>
      <c r="EZQ239" s="180"/>
      <c r="EZR239" s="180"/>
      <c r="EZS239" s="180"/>
      <c r="EZT239" s="180"/>
      <c r="EZU239" s="180"/>
      <c r="EZV239" s="180"/>
      <c r="EZW239" s="180"/>
      <c r="EZX239" s="180"/>
      <c r="EZY239" s="180"/>
      <c r="FIY239" s="180"/>
      <c r="FIZ239" s="180"/>
      <c r="FJH239" s="180"/>
      <c r="FJI239" s="180"/>
      <c r="FJJ239" s="180"/>
      <c r="FJK239" s="180"/>
      <c r="FJL239" s="180"/>
      <c r="FJM239" s="180"/>
      <c r="FJN239" s="180"/>
      <c r="FJO239" s="180"/>
      <c r="FJP239" s="180"/>
      <c r="FJQ239" s="180"/>
      <c r="FJR239" s="180"/>
      <c r="FJS239" s="180"/>
      <c r="FJT239" s="180"/>
      <c r="FJU239" s="180"/>
      <c r="FSU239" s="180"/>
      <c r="FSV239" s="180"/>
      <c r="FTD239" s="180"/>
      <c r="FTE239" s="180"/>
      <c r="FTF239" s="180"/>
      <c r="FTG239" s="180"/>
      <c r="FTH239" s="180"/>
      <c r="FTI239" s="180"/>
      <c r="FTJ239" s="180"/>
      <c r="FTK239" s="180"/>
      <c r="FTL239" s="180"/>
      <c r="FTM239" s="180"/>
      <c r="FTN239" s="180"/>
      <c r="FTO239" s="180"/>
      <c r="FTP239" s="180"/>
      <c r="FTQ239" s="180"/>
      <c r="GCQ239" s="180"/>
      <c r="GCR239" s="180"/>
      <c r="GCZ239" s="180"/>
      <c r="GDA239" s="180"/>
      <c r="GDB239" s="180"/>
      <c r="GDC239" s="180"/>
      <c r="GDD239" s="180"/>
      <c r="GDE239" s="180"/>
      <c r="GDF239" s="180"/>
      <c r="GDG239" s="180"/>
      <c r="GDH239" s="180"/>
      <c r="GDI239" s="180"/>
      <c r="GDJ239" s="180"/>
      <c r="GDK239" s="180"/>
      <c r="GDL239" s="180"/>
      <c r="GDM239" s="180"/>
      <c r="GMM239" s="180"/>
      <c r="GMN239" s="180"/>
      <c r="GMV239" s="180"/>
      <c r="GMW239" s="180"/>
      <c r="GMX239" s="180"/>
      <c r="GMY239" s="180"/>
      <c r="GMZ239" s="180"/>
      <c r="GNA239" s="180"/>
      <c r="GNB239" s="180"/>
      <c r="GNC239" s="180"/>
      <c r="GND239" s="180"/>
      <c r="GNE239" s="180"/>
      <c r="GNF239" s="180"/>
      <c r="GNG239" s="180"/>
      <c r="GNH239" s="180"/>
      <c r="GNI239" s="180"/>
      <c r="GWI239" s="180"/>
      <c r="GWJ239" s="180"/>
      <c r="GWR239" s="180"/>
      <c r="GWS239" s="180"/>
      <c r="GWT239" s="180"/>
      <c r="GWU239" s="180"/>
      <c r="GWV239" s="180"/>
      <c r="GWW239" s="180"/>
      <c r="GWX239" s="180"/>
      <c r="GWY239" s="180"/>
      <c r="GWZ239" s="180"/>
      <c r="GXA239" s="180"/>
      <c r="GXB239" s="180"/>
      <c r="GXC239" s="180"/>
      <c r="GXD239" s="180"/>
      <c r="GXE239" s="180"/>
      <c r="HGE239" s="180"/>
      <c r="HGF239" s="180"/>
      <c r="HGN239" s="180"/>
      <c r="HGO239" s="180"/>
      <c r="HGP239" s="180"/>
      <c r="HGQ239" s="180"/>
      <c r="HGR239" s="180"/>
      <c r="HGS239" s="180"/>
      <c r="HGT239" s="180"/>
      <c r="HGU239" s="180"/>
      <c r="HGV239" s="180"/>
      <c r="HGW239" s="180"/>
      <c r="HGX239" s="180"/>
      <c r="HGY239" s="180"/>
      <c r="HGZ239" s="180"/>
      <c r="HHA239" s="180"/>
      <c r="HQA239" s="180"/>
      <c r="HQB239" s="180"/>
      <c r="HQJ239" s="180"/>
      <c r="HQK239" s="180"/>
      <c r="HQL239" s="180"/>
      <c r="HQM239" s="180"/>
      <c r="HQN239" s="180"/>
      <c r="HQO239" s="180"/>
      <c r="HQP239" s="180"/>
      <c r="HQQ239" s="180"/>
      <c r="HQR239" s="180"/>
      <c r="HQS239" s="180"/>
      <c r="HQT239" s="180"/>
      <c r="HQU239" s="180"/>
      <c r="HQV239" s="180"/>
      <c r="HQW239" s="180"/>
      <c r="HZW239" s="180"/>
      <c r="HZX239" s="180"/>
      <c r="IAF239" s="180"/>
      <c r="IAG239" s="180"/>
      <c r="IAH239" s="180"/>
      <c r="IAI239" s="180"/>
      <c r="IAJ239" s="180"/>
      <c r="IAK239" s="180"/>
      <c r="IAL239" s="180"/>
      <c r="IAM239" s="180"/>
      <c r="IAN239" s="180"/>
      <c r="IAO239" s="180"/>
      <c r="IAP239" s="180"/>
      <c r="IAQ239" s="180"/>
      <c r="IAR239" s="180"/>
      <c r="IAS239" s="180"/>
      <c r="IJS239" s="180"/>
      <c r="IJT239" s="180"/>
      <c r="IKB239" s="180"/>
      <c r="IKC239" s="180"/>
      <c r="IKD239" s="180"/>
      <c r="IKE239" s="180"/>
      <c r="IKF239" s="180"/>
      <c r="IKG239" s="180"/>
      <c r="IKH239" s="180"/>
      <c r="IKI239" s="180"/>
      <c r="IKJ239" s="180"/>
      <c r="IKK239" s="180"/>
      <c r="IKL239" s="180"/>
      <c r="IKM239" s="180"/>
      <c r="IKN239" s="180"/>
      <c r="IKO239" s="180"/>
      <c r="ITO239" s="180"/>
      <c r="ITP239" s="180"/>
      <c r="ITX239" s="180"/>
      <c r="ITY239" s="180"/>
      <c r="ITZ239" s="180"/>
      <c r="IUA239" s="180"/>
      <c r="IUB239" s="180"/>
      <c r="IUC239" s="180"/>
      <c r="IUD239" s="180"/>
      <c r="IUE239" s="180"/>
      <c r="IUF239" s="180"/>
      <c r="IUG239" s="180"/>
      <c r="IUH239" s="180"/>
      <c r="IUI239" s="180"/>
      <c r="IUJ239" s="180"/>
      <c r="IUK239" s="180"/>
      <c r="JDK239" s="180"/>
      <c r="JDL239" s="180"/>
      <c r="JDT239" s="180"/>
      <c r="JDU239" s="180"/>
      <c r="JDV239" s="180"/>
      <c r="JDW239" s="180"/>
      <c r="JDX239" s="180"/>
      <c r="JDY239" s="180"/>
      <c r="JDZ239" s="180"/>
      <c r="JEA239" s="180"/>
      <c r="JEB239" s="180"/>
      <c r="JEC239" s="180"/>
      <c r="JED239" s="180"/>
      <c r="JEE239" s="180"/>
      <c r="JEF239" s="180"/>
      <c r="JEG239" s="180"/>
      <c r="JNG239" s="180"/>
      <c r="JNH239" s="180"/>
      <c r="JNP239" s="180"/>
      <c r="JNQ239" s="180"/>
      <c r="JNR239" s="180"/>
      <c r="JNS239" s="180"/>
      <c r="JNT239" s="180"/>
      <c r="JNU239" s="180"/>
      <c r="JNV239" s="180"/>
      <c r="JNW239" s="180"/>
      <c r="JNX239" s="180"/>
      <c r="JNY239" s="180"/>
      <c r="JNZ239" s="180"/>
      <c r="JOA239" s="180"/>
      <c r="JOB239" s="180"/>
      <c r="JOC239" s="180"/>
      <c r="JXC239" s="180"/>
      <c r="JXD239" s="180"/>
      <c r="JXL239" s="180"/>
      <c r="JXM239" s="180"/>
      <c r="JXN239" s="180"/>
      <c r="JXO239" s="180"/>
      <c r="JXP239" s="180"/>
      <c r="JXQ239" s="180"/>
      <c r="JXR239" s="180"/>
      <c r="JXS239" s="180"/>
      <c r="JXT239" s="180"/>
      <c r="JXU239" s="180"/>
      <c r="JXV239" s="180"/>
      <c r="JXW239" s="180"/>
      <c r="JXX239" s="180"/>
      <c r="JXY239" s="180"/>
      <c r="KGY239" s="180"/>
      <c r="KGZ239" s="180"/>
      <c r="KHH239" s="180"/>
      <c r="KHI239" s="180"/>
      <c r="KHJ239" s="180"/>
      <c r="KHK239" s="180"/>
      <c r="KHL239" s="180"/>
      <c r="KHM239" s="180"/>
      <c r="KHN239" s="180"/>
      <c r="KHO239" s="180"/>
      <c r="KHP239" s="180"/>
      <c r="KHQ239" s="180"/>
      <c r="KHR239" s="180"/>
      <c r="KHS239" s="180"/>
      <c r="KHT239" s="180"/>
      <c r="KHU239" s="180"/>
      <c r="KQU239" s="180"/>
      <c r="KQV239" s="180"/>
      <c r="KRD239" s="180"/>
      <c r="KRE239" s="180"/>
      <c r="KRF239" s="180"/>
      <c r="KRG239" s="180"/>
      <c r="KRH239" s="180"/>
      <c r="KRI239" s="180"/>
      <c r="KRJ239" s="180"/>
      <c r="KRK239" s="180"/>
      <c r="KRL239" s="180"/>
      <c r="KRM239" s="180"/>
      <c r="KRN239" s="180"/>
      <c r="KRO239" s="180"/>
      <c r="KRP239" s="180"/>
      <c r="KRQ239" s="180"/>
      <c r="LAQ239" s="180"/>
      <c r="LAR239" s="180"/>
      <c r="LAZ239" s="180"/>
      <c r="LBA239" s="180"/>
      <c r="LBB239" s="180"/>
      <c r="LBC239" s="180"/>
      <c r="LBD239" s="180"/>
      <c r="LBE239" s="180"/>
      <c r="LBF239" s="180"/>
      <c r="LBG239" s="180"/>
      <c r="LBH239" s="180"/>
      <c r="LBI239" s="180"/>
      <c r="LBJ239" s="180"/>
      <c r="LBK239" s="180"/>
      <c r="LBL239" s="180"/>
      <c r="LBM239" s="180"/>
      <c r="LKM239" s="180"/>
      <c r="LKN239" s="180"/>
      <c r="LKV239" s="180"/>
      <c r="LKW239" s="180"/>
      <c r="LKX239" s="180"/>
      <c r="LKY239" s="180"/>
      <c r="LKZ239" s="180"/>
      <c r="LLA239" s="180"/>
      <c r="LLB239" s="180"/>
      <c r="LLC239" s="180"/>
      <c r="LLD239" s="180"/>
      <c r="LLE239" s="180"/>
      <c r="LLF239" s="180"/>
      <c r="LLG239" s="180"/>
      <c r="LLH239" s="180"/>
      <c r="LLI239" s="180"/>
      <c r="LUI239" s="180"/>
      <c r="LUJ239" s="180"/>
      <c r="LUR239" s="180"/>
      <c r="LUS239" s="180"/>
      <c r="LUT239" s="180"/>
      <c r="LUU239" s="180"/>
      <c r="LUV239" s="180"/>
      <c r="LUW239" s="180"/>
      <c r="LUX239" s="180"/>
      <c r="LUY239" s="180"/>
      <c r="LUZ239" s="180"/>
      <c r="LVA239" s="180"/>
      <c r="LVB239" s="180"/>
      <c r="LVC239" s="180"/>
      <c r="LVD239" s="180"/>
      <c r="LVE239" s="180"/>
      <c r="MEE239" s="180"/>
      <c r="MEF239" s="180"/>
      <c r="MEN239" s="180"/>
      <c r="MEO239" s="180"/>
      <c r="MEP239" s="180"/>
      <c r="MEQ239" s="180"/>
      <c r="MER239" s="180"/>
      <c r="MES239" s="180"/>
      <c r="MET239" s="180"/>
      <c r="MEU239" s="180"/>
      <c r="MEV239" s="180"/>
      <c r="MEW239" s="180"/>
      <c r="MEX239" s="180"/>
      <c r="MEY239" s="180"/>
      <c r="MEZ239" s="180"/>
      <c r="MFA239" s="180"/>
      <c r="MOA239" s="180"/>
      <c r="MOB239" s="180"/>
      <c r="MOJ239" s="180"/>
      <c r="MOK239" s="180"/>
      <c r="MOL239" s="180"/>
      <c r="MOM239" s="180"/>
      <c r="MON239" s="180"/>
      <c r="MOO239" s="180"/>
      <c r="MOP239" s="180"/>
      <c r="MOQ239" s="180"/>
      <c r="MOR239" s="180"/>
      <c r="MOS239" s="180"/>
      <c r="MOT239" s="180"/>
      <c r="MOU239" s="180"/>
      <c r="MOV239" s="180"/>
      <c r="MOW239" s="180"/>
      <c r="MXW239" s="180"/>
      <c r="MXX239" s="180"/>
      <c r="MYF239" s="180"/>
      <c r="MYG239" s="180"/>
      <c r="MYH239" s="180"/>
      <c r="MYI239" s="180"/>
      <c r="MYJ239" s="180"/>
      <c r="MYK239" s="180"/>
      <c r="MYL239" s="180"/>
      <c r="MYM239" s="180"/>
      <c r="MYN239" s="180"/>
      <c r="MYO239" s="180"/>
      <c r="MYP239" s="180"/>
      <c r="MYQ239" s="180"/>
      <c r="MYR239" s="180"/>
      <c r="MYS239" s="180"/>
      <c r="NHS239" s="180"/>
      <c r="NHT239" s="180"/>
      <c r="NIB239" s="180"/>
      <c r="NIC239" s="180"/>
      <c r="NID239" s="180"/>
      <c r="NIE239" s="180"/>
      <c r="NIF239" s="180"/>
      <c r="NIG239" s="180"/>
      <c r="NIH239" s="180"/>
      <c r="NII239" s="180"/>
      <c r="NIJ239" s="180"/>
      <c r="NIK239" s="180"/>
      <c r="NIL239" s="180"/>
      <c r="NIM239" s="180"/>
      <c r="NIN239" s="180"/>
      <c r="NIO239" s="180"/>
      <c r="NRO239" s="180"/>
      <c r="NRP239" s="180"/>
      <c r="NRX239" s="180"/>
      <c r="NRY239" s="180"/>
      <c r="NRZ239" s="180"/>
      <c r="NSA239" s="180"/>
      <c r="NSB239" s="180"/>
      <c r="NSC239" s="180"/>
      <c r="NSD239" s="180"/>
      <c r="NSE239" s="180"/>
      <c r="NSF239" s="180"/>
      <c r="NSG239" s="180"/>
      <c r="NSH239" s="180"/>
      <c r="NSI239" s="180"/>
      <c r="NSJ239" s="180"/>
      <c r="NSK239" s="180"/>
      <c r="OBK239" s="180"/>
      <c r="OBL239" s="180"/>
      <c r="OBT239" s="180"/>
      <c r="OBU239" s="180"/>
      <c r="OBV239" s="180"/>
      <c r="OBW239" s="180"/>
      <c r="OBX239" s="180"/>
      <c r="OBY239" s="180"/>
      <c r="OBZ239" s="180"/>
      <c r="OCA239" s="180"/>
      <c r="OCB239" s="180"/>
      <c r="OCC239" s="180"/>
      <c r="OCD239" s="180"/>
      <c r="OCE239" s="180"/>
      <c r="OCF239" s="180"/>
      <c r="OCG239" s="180"/>
      <c r="OLG239" s="180"/>
      <c r="OLH239" s="180"/>
      <c r="OLP239" s="180"/>
      <c r="OLQ239" s="180"/>
      <c r="OLR239" s="180"/>
      <c r="OLS239" s="180"/>
      <c r="OLT239" s="180"/>
      <c r="OLU239" s="180"/>
      <c r="OLV239" s="180"/>
      <c r="OLW239" s="180"/>
      <c r="OLX239" s="180"/>
      <c r="OLY239" s="180"/>
      <c r="OLZ239" s="180"/>
      <c r="OMA239" s="180"/>
      <c r="OMB239" s="180"/>
      <c r="OMC239" s="180"/>
      <c r="OVC239" s="180"/>
      <c r="OVD239" s="180"/>
      <c r="OVL239" s="180"/>
      <c r="OVM239" s="180"/>
      <c r="OVN239" s="180"/>
      <c r="OVO239" s="180"/>
      <c r="OVP239" s="180"/>
      <c r="OVQ239" s="180"/>
      <c r="OVR239" s="180"/>
      <c r="OVS239" s="180"/>
      <c r="OVT239" s="180"/>
      <c r="OVU239" s="180"/>
      <c r="OVV239" s="180"/>
      <c r="OVW239" s="180"/>
      <c r="OVX239" s="180"/>
      <c r="OVY239" s="180"/>
      <c r="PEY239" s="180"/>
      <c r="PEZ239" s="180"/>
      <c r="PFH239" s="180"/>
      <c r="PFI239" s="180"/>
      <c r="PFJ239" s="180"/>
      <c r="PFK239" s="180"/>
      <c r="PFL239" s="180"/>
      <c r="PFM239" s="180"/>
      <c r="PFN239" s="180"/>
      <c r="PFO239" s="180"/>
      <c r="PFP239" s="180"/>
      <c r="PFQ239" s="180"/>
      <c r="PFR239" s="180"/>
      <c r="PFS239" s="180"/>
      <c r="PFT239" s="180"/>
      <c r="PFU239" s="180"/>
      <c r="POU239" s="180"/>
      <c r="POV239" s="180"/>
      <c r="PPD239" s="180"/>
      <c r="PPE239" s="180"/>
      <c r="PPF239" s="180"/>
      <c r="PPG239" s="180"/>
      <c r="PPH239" s="180"/>
      <c r="PPI239" s="180"/>
      <c r="PPJ239" s="180"/>
      <c r="PPK239" s="180"/>
      <c r="PPL239" s="180"/>
      <c r="PPM239" s="180"/>
      <c r="PPN239" s="180"/>
      <c r="PPO239" s="180"/>
      <c r="PPP239" s="180"/>
      <c r="PPQ239" s="180"/>
      <c r="PYQ239" s="180"/>
      <c r="PYR239" s="180"/>
      <c r="PYZ239" s="180"/>
      <c r="PZA239" s="180"/>
      <c r="PZB239" s="180"/>
      <c r="PZC239" s="180"/>
      <c r="PZD239" s="180"/>
      <c r="PZE239" s="180"/>
      <c r="PZF239" s="180"/>
      <c r="PZG239" s="180"/>
      <c r="PZH239" s="180"/>
      <c r="PZI239" s="180"/>
      <c r="PZJ239" s="180"/>
      <c r="PZK239" s="180"/>
      <c r="PZL239" s="180"/>
      <c r="PZM239" s="180"/>
      <c r="QIM239" s="180"/>
      <c r="QIN239" s="180"/>
      <c r="QIV239" s="180"/>
      <c r="QIW239" s="180"/>
      <c r="QIX239" s="180"/>
      <c r="QIY239" s="180"/>
      <c r="QIZ239" s="180"/>
      <c r="QJA239" s="180"/>
      <c r="QJB239" s="180"/>
      <c r="QJC239" s="180"/>
      <c r="QJD239" s="180"/>
      <c r="QJE239" s="180"/>
      <c r="QJF239" s="180"/>
      <c r="QJG239" s="180"/>
      <c r="QJH239" s="180"/>
      <c r="QJI239" s="180"/>
      <c r="QSI239" s="180"/>
      <c r="QSJ239" s="180"/>
      <c r="QSR239" s="180"/>
      <c r="QSS239" s="180"/>
      <c r="QST239" s="180"/>
      <c r="QSU239" s="180"/>
      <c r="QSV239" s="180"/>
      <c r="QSW239" s="180"/>
      <c r="QSX239" s="180"/>
      <c r="QSY239" s="180"/>
      <c r="QSZ239" s="180"/>
      <c r="QTA239" s="180"/>
      <c r="QTB239" s="180"/>
      <c r="QTC239" s="180"/>
      <c r="QTD239" s="180"/>
      <c r="QTE239" s="180"/>
      <c r="RCE239" s="180"/>
      <c r="RCF239" s="180"/>
      <c r="RCN239" s="180"/>
      <c r="RCO239" s="180"/>
      <c r="RCP239" s="180"/>
      <c r="RCQ239" s="180"/>
      <c r="RCR239" s="180"/>
      <c r="RCS239" s="180"/>
      <c r="RCT239" s="180"/>
      <c r="RCU239" s="180"/>
      <c r="RCV239" s="180"/>
      <c r="RCW239" s="180"/>
      <c r="RCX239" s="180"/>
      <c r="RCY239" s="180"/>
      <c r="RCZ239" s="180"/>
      <c r="RDA239" s="180"/>
      <c r="RMA239" s="180"/>
      <c r="RMB239" s="180"/>
      <c r="RMJ239" s="180"/>
      <c r="RMK239" s="180"/>
      <c r="RML239" s="180"/>
      <c r="RMM239" s="180"/>
      <c r="RMN239" s="180"/>
      <c r="RMO239" s="180"/>
      <c r="RMP239" s="180"/>
      <c r="RMQ239" s="180"/>
      <c r="RMR239" s="180"/>
      <c r="RMS239" s="180"/>
      <c r="RMT239" s="180"/>
      <c r="RMU239" s="180"/>
      <c r="RMV239" s="180"/>
      <c r="RMW239" s="180"/>
      <c r="RVW239" s="180"/>
      <c r="RVX239" s="180"/>
      <c r="RWF239" s="180"/>
      <c r="RWG239" s="180"/>
      <c r="RWH239" s="180"/>
      <c r="RWI239" s="180"/>
      <c r="RWJ239" s="180"/>
      <c r="RWK239" s="180"/>
      <c r="RWL239" s="180"/>
      <c r="RWM239" s="180"/>
      <c r="RWN239" s="180"/>
      <c r="RWO239" s="180"/>
      <c r="RWP239" s="180"/>
      <c r="RWQ239" s="180"/>
      <c r="RWR239" s="180"/>
      <c r="RWS239" s="180"/>
      <c r="SFS239" s="180"/>
      <c r="SFT239" s="180"/>
      <c r="SGB239" s="180"/>
      <c r="SGC239" s="180"/>
      <c r="SGD239" s="180"/>
      <c r="SGE239" s="180"/>
      <c r="SGF239" s="180"/>
      <c r="SGG239" s="180"/>
      <c r="SGH239" s="180"/>
      <c r="SGI239" s="180"/>
      <c r="SGJ239" s="180"/>
      <c r="SGK239" s="180"/>
      <c r="SGL239" s="180"/>
      <c r="SGM239" s="180"/>
      <c r="SGN239" s="180"/>
      <c r="SGO239" s="180"/>
      <c r="SPO239" s="180"/>
      <c r="SPP239" s="180"/>
      <c r="SPX239" s="180"/>
      <c r="SPY239" s="180"/>
      <c r="SPZ239" s="180"/>
      <c r="SQA239" s="180"/>
      <c r="SQB239" s="180"/>
      <c r="SQC239" s="180"/>
      <c r="SQD239" s="180"/>
      <c r="SQE239" s="180"/>
      <c r="SQF239" s="180"/>
      <c r="SQG239" s="180"/>
      <c r="SQH239" s="180"/>
      <c r="SQI239" s="180"/>
      <c r="SQJ239" s="180"/>
      <c r="SQK239" s="180"/>
      <c r="SZK239" s="180"/>
      <c r="SZL239" s="180"/>
      <c r="SZT239" s="180"/>
      <c r="SZU239" s="180"/>
      <c r="SZV239" s="180"/>
      <c r="SZW239" s="180"/>
      <c r="SZX239" s="180"/>
      <c r="SZY239" s="180"/>
      <c r="SZZ239" s="180"/>
      <c r="TAA239" s="180"/>
      <c r="TAB239" s="180"/>
      <c r="TAC239" s="180"/>
      <c r="TAD239" s="180"/>
      <c r="TAE239" s="180"/>
      <c r="TAF239" s="180"/>
      <c r="TAG239" s="180"/>
      <c r="TJG239" s="180"/>
      <c r="TJH239" s="180"/>
      <c r="TJP239" s="180"/>
      <c r="TJQ239" s="180"/>
      <c r="TJR239" s="180"/>
      <c r="TJS239" s="180"/>
      <c r="TJT239" s="180"/>
      <c r="TJU239" s="180"/>
      <c r="TJV239" s="180"/>
      <c r="TJW239" s="180"/>
      <c r="TJX239" s="180"/>
      <c r="TJY239" s="180"/>
      <c r="TJZ239" s="180"/>
      <c r="TKA239" s="180"/>
      <c r="TKB239" s="180"/>
      <c r="TKC239" s="180"/>
      <c r="TTC239" s="180"/>
      <c r="TTD239" s="180"/>
      <c r="TTL239" s="180"/>
      <c r="TTM239" s="180"/>
      <c r="TTN239" s="180"/>
      <c r="TTO239" s="180"/>
      <c r="TTP239" s="180"/>
      <c r="TTQ239" s="180"/>
      <c r="TTR239" s="180"/>
      <c r="TTS239" s="180"/>
      <c r="TTT239" s="180"/>
      <c r="TTU239" s="180"/>
      <c r="TTV239" s="180"/>
      <c r="TTW239" s="180"/>
      <c r="TTX239" s="180"/>
      <c r="TTY239" s="180"/>
      <c r="UCY239" s="180"/>
      <c r="UCZ239" s="180"/>
      <c r="UDH239" s="180"/>
      <c r="UDI239" s="180"/>
      <c r="UDJ239" s="180"/>
      <c r="UDK239" s="180"/>
      <c r="UDL239" s="180"/>
      <c r="UDM239" s="180"/>
      <c r="UDN239" s="180"/>
      <c r="UDO239" s="180"/>
      <c r="UDP239" s="180"/>
      <c r="UDQ239" s="180"/>
      <c r="UDR239" s="180"/>
      <c r="UDS239" s="180"/>
      <c r="UDT239" s="180"/>
      <c r="UDU239" s="180"/>
      <c r="UMU239" s="180"/>
      <c r="UMV239" s="180"/>
      <c r="UND239" s="180"/>
      <c r="UNE239" s="180"/>
      <c r="UNF239" s="180"/>
      <c r="UNG239" s="180"/>
      <c r="UNH239" s="180"/>
      <c r="UNI239" s="180"/>
      <c r="UNJ239" s="180"/>
      <c r="UNK239" s="180"/>
      <c r="UNL239" s="180"/>
      <c r="UNM239" s="180"/>
      <c r="UNN239" s="180"/>
      <c r="UNO239" s="180"/>
      <c r="UNP239" s="180"/>
      <c r="UNQ239" s="180"/>
      <c r="UWQ239" s="180"/>
      <c r="UWR239" s="180"/>
      <c r="UWZ239" s="180"/>
      <c r="UXA239" s="180"/>
      <c r="UXB239" s="180"/>
      <c r="UXC239" s="180"/>
      <c r="UXD239" s="180"/>
      <c r="UXE239" s="180"/>
      <c r="UXF239" s="180"/>
      <c r="UXG239" s="180"/>
      <c r="UXH239" s="180"/>
      <c r="UXI239" s="180"/>
      <c r="UXJ239" s="180"/>
      <c r="UXK239" s="180"/>
      <c r="UXL239" s="180"/>
      <c r="UXM239" s="180"/>
      <c r="VGM239" s="180"/>
      <c r="VGN239" s="180"/>
      <c r="VGV239" s="180"/>
      <c r="VGW239" s="180"/>
      <c r="VGX239" s="180"/>
      <c r="VGY239" s="180"/>
      <c r="VGZ239" s="180"/>
      <c r="VHA239" s="180"/>
      <c r="VHB239" s="180"/>
      <c r="VHC239" s="180"/>
      <c r="VHD239" s="180"/>
      <c r="VHE239" s="180"/>
      <c r="VHF239" s="180"/>
      <c r="VHG239" s="180"/>
      <c r="VHH239" s="180"/>
      <c r="VHI239" s="180"/>
      <c r="VQI239" s="180"/>
      <c r="VQJ239" s="180"/>
      <c r="VQR239" s="180"/>
      <c r="VQS239" s="180"/>
      <c r="VQT239" s="180"/>
      <c r="VQU239" s="180"/>
      <c r="VQV239" s="180"/>
      <c r="VQW239" s="180"/>
      <c r="VQX239" s="180"/>
      <c r="VQY239" s="180"/>
      <c r="VQZ239" s="180"/>
      <c r="VRA239" s="180"/>
      <c r="VRB239" s="180"/>
      <c r="VRC239" s="180"/>
      <c r="VRD239" s="180"/>
      <c r="VRE239" s="180"/>
      <c r="WAE239" s="180"/>
      <c r="WAF239" s="180"/>
      <c r="WAN239" s="180"/>
      <c r="WAO239" s="180"/>
      <c r="WAP239" s="180"/>
      <c r="WAQ239" s="180"/>
      <c r="WAR239" s="180"/>
      <c r="WAS239" s="180"/>
      <c r="WAT239" s="180"/>
      <c r="WAU239" s="180"/>
      <c r="WAV239" s="180"/>
      <c r="WAW239" s="180"/>
      <c r="WAX239" s="180"/>
      <c r="WAY239" s="180"/>
      <c r="WAZ239" s="180"/>
      <c r="WBA239" s="180"/>
      <c r="WKA239" s="180"/>
      <c r="WKB239" s="180"/>
      <c r="WKJ239" s="180"/>
      <c r="WKK239" s="180"/>
      <c r="WKL239" s="180"/>
      <c r="WKM239" s="180"/>
      <c r="WKN239" s="180"/>
      <c r="WKO239" s="180"/>
      <c r="WKP239" s="180"/>
      <c r="WKQ239" s="180"/>
      <c r="WKR239" s="180"/>
      <c r="WKS239" s="180"/>
      <c r="WKT239" s="180"/>
      <c r="WKU239" s="180"/>
      <c r="WKV239" s="180"/>
      <c r="WKW239" s="180"/>
      <c r="WTW239" s="180"/>
      <c r="WTX239" s="180"/>
      <c r="WUF239" s="180"/>
      <c r="WUG239" s="180"/>
      <c r="WUH239" s="180"/>
      <c r="WUI239" s="180"/>
      <c r="WUJ239" s="180"/>
      <c r="WUK239" s="180"/>
      <c r="WUL239" s="180"/>
      <c r="WUM239" s="180"/>
      <c r="WUN239" s="180"/>
      <c r="WUO239" s="180"/>
      <c r="WUP239" s="180"/>
      <c r="WUQ239" s="180"/>
      <c r="WUR239" s="180"/>
      <c r="WUS239" s="180"/>
    </row>
    <row r="240" spans="1:1009 1243:2033 2267:3057 3291:4081 4315:5105 5339:6129 6363:7153 7387:8177 8411:9201 9435:10225 10459:11249 11483:12273 12507:13297 13531:14321 14555:15345 15579:16113" s="190" customFormat="1" ht="31.5" hidden="1" outlineLevel="1" x14ac:dyDescent="0.25">
      <c r="A240" s="215"/>
      <c r="B240" s="256" t="s">
        <v>223</v>
      </c>
      <c r="C240" s="74"/>
      <c r="D240" s="106">
        <v>311.5</v>
      </c>
      <c r="E240" s="106"/>
      <c r="F240" s="76">
        <v>311.5</v>
      </c>
      <c r="G240" s="231">
        <v>0</v>
      </c>
      <c r="H240" s="129">
        <v>0</v>
      </c>
      <c r="I240" s="153">
        <f t="shared" si="18"/>
        <v>0</v>
      </c>
      <c r="J240" s="152"/>
      <c r="K240" s="152"/>
      <c r="L240" s="152"/>
      <c r="M240" s="152"/>
      <c r="N240" s="70"/>
      <c r="HK240" s="180"/>
      <c r="HL240" s="180"/>
      <c r="HT240" s="180"/>
      <c r="HU240" s="180"/>
      <c r="HV240" s="180"/>
      <c r="HW240" s="180"/>
      <c r="HX240" s="180"/>
      <c r="HY240" s="180"/>
      <c r="HZ240" s="180"/>
      <c r="IA240" s="180"/>
      <c r="IB240" s="180"/>
      <c r="IC240" s="180"/>
      <c r="ID240" s="180"/>
      <c r="IE240" s="180"/>
      <c r="IF240" s="180"/>
      <c r="IG240" s="180"/>
      <c r="RG240" s="180"/>
      <c r="RH240" s="180"/>
      <c r="RP240" s="180"/>
      <c r="RQ240" s="180"/>
      <c r="RR240" s="180"/>
      <c r="RS240" s="180"/>
      <c r="RT240" s="180"/>
      <c r="RU240" s="180"/>
      <c r="RV240" s="180"/>
      <c r="RW240" s="180"/>
      <c r="RX240" s="180"/>
      <c r="RY240" s="180"/>
      <c r="RZ240" s="180"/>
      <c r="SA240" s="180"/>
      <c r="SB240" s="180"/>
      <c r="SC240" s="180"/>
      <c r="ABC240" s="180"/>
      <c r="ABD240" s="180"/>
      <c r="ABL240" s="180"/>
      <c r="ABM240" s="180"/>
      <c r="ABN240" s="180"/>
      <c r="ABO240" s="180"/>
      <c r="ABP240" s="180"/>
      <c r="ABQ240" s="180"/>
      <c r="ABR240" s="180"/>
      <c r="ABS240" s="180"/>
      <c r="ABT240" s="180"/>
      <c r="ABU240" s="180"/>
      <c r="ABV240" s="180"/>
      <c r="ABW240" s="180"/>
      <c r="ABX240" s="180"/>
      <c r="ABY240" s="180"/>
      <c r="AKY240" s="180"/>
      <c r="AKZ240" s="180"/>
      <c r="ALH240" s="180"/>
      <c r="ALI240" s="180"/>
      <c r="ALJ240" s="180"/>
      <c r="ALK240" s="180"/>
      <c r="ALL240" s="180"/>
      <c r="ALM240" s="180"/>
      <c r="ALN240" s="180"/>
      <c r="ALO240" s="180"/>
      <c r="ALP240" s="180"/>
      <c r="ALQ240" s="180"/>
      <c r="ALR240" s="180"/>
      <c r="ALS240" s="180"/>
      <c r="ALT240" s="180"/>
      <c r="ALU240" s="180"/>
      <c r="AUU240" s="180"/>
      <c r="AUV240" s="180"/>
      <c r="AVD240" s="180"/>
      <c r="AVE240" s="180"/>
      <c r="AVF240" s="180"/>
      <c r="AVG240" s="180"/>
      <c r="AVH240" s="180"/>
      <c r="AVI240" s="180"/>
      <c r="AVJ240" s="180"/>
      <c r="AVK240" s="180"/>
      <c r="AVL240" s="180"/>
      <c r="AVM240" s="180"/>
      <c r="AVN240" s="180"/>
      <c r="AVO240" s="180"/>
      <c r="AVP240" s="180"/>
      <c r="AVQ240" s="180"/>
      <c r="BEQ240" s="180"/>
      <c r="BER240" s="180"/>
      <c r="BEZ240" s="180"/>
      <c r="BFA240" s="180"/>
      <c r="BFB240" s="180"/>
      <c r="BFC240" s="180"/>
      <c r="BFD240" s="180"/>
      <c r="BFE240" s="180"/>
      <c r="BFF240" s="180"/>
      <c r="BFG240" s="180"/>
      <c r="BFH240" s="180"/>
      <c r="BFI240" s="180"/>
      <c r="BFJ240" s="180"/>
      <c r="BFK240" s="180"/>
      <c r="BFL240" s="180"/>
      <c r="BFM240" s="180"/>
      <c r="BOM240" s="180"/>
      <c r="BON240" s="180"/>
      <c r="BOV240" s="180"/>
      <c r="BOW240" s="180"/>
      <c r="BOX240" s="180"/>
      <c r="BOY240" s="180"/>
      <c r="BOZ240" s="180"/>
      <c r="BPA240" s="180"/>
      <c r="BPB240" s="180"/>
      <c r="BPC240" s="180"/>
      <c r="BPD240" s="180"/>
      <c r="BPE240" s="180"/>
      <c r="BPF240" s="180"/>
      <c r="BPG240" s="180"/>
      <c r="BPH240" s="180"/>
      <c r="BPI240" s="180"/>
      <c r="BYI240" s="180"/>
      <c r="BYJ240" s="180"/>
      <c r="BYR240" s="180"/>
      <c r="BYS240" s="180"/>
      <c r="BYT240" s="180"/>
      <c r="BYU240" s="180"/>
      <c r="BYV240" s="180"/>
      <c r="BYW240" s="180"/>
      <c r="BYX240" s="180"/>
      <c r="BYY240" s="180"/>
      <c r="BYZ240" s="180"/>
      <c r="BZA240" s="180"/>
      <c r="BZB240" s="180"/>
      <c r="BZC240" s="180"/>
      <c r="BZD240" s="180"/>
      <c r="BZE240" s="180"/>
      <c r="CIE240" s="180"/>
      <c r="CIF240" s="180"/>
      <c r="CIN240" s="180"/>
      <c r="CIO240" s="180"/>
      <c r="CIP240" s="180"/>
      <c r="CIQ240" s="180"/>
      <c r="CIR240" s="180"/>
      <c r="CIS240" s="180"/>
      <c r="CIT240" s="180"/>
      <c r="CIU240" s="180"/>
      <c r="CIV240" s="180"/>
      <c r="CIW240" s="180"/>
      <c r="CIX240" s="180"/>
      <c r="CIY240" s="180"/>
      <c r="CIZ240" s="180"/>
      <c r="CJA240" s="180"/>
      <c r="CSA240" s="180"/>
      <c r="CSB240" s="180"/>
      <c r="CSJ240" s="180"/>
      <c r="CSK240" s="180"/>
      <c r="CSL240" s="180"/>
      <c r="CSM240" s="180"/>
      <c r="CSN240" s="180"/>
      <c r="CSO240" s="180"/>
      <c r="CSP240" s="180"/>
      <c r="CSQ240" s="180"/>
      <c r="CSR240" s="180"/>
      <c r="CSS240" s="180"/>
      <c r="CST240" s="180"/>
      <c r="CSU240" s="180"/>
      <c r="CSV240" s="180"/>
      <c r="CSW240" s="180"/>
      <c r="DBW240" s="180"/>
      <c r="DBX240" s="180"/>
      <c r="DCF240" s="180"/>
      <c r="DCG240" s="180"/>
      <c r="DCH240" s="180"/>
      <c r="DCI240" s="180"/>
      <c r="DCJ240" s="180"/>
      <c r="DCK240" s="180"/>
      <c r="DCL240" s="180"/>
      <c r="DCM240" s="180"/>
      <c r="DCN240" s="180"/>
      <c r="DCO240" s="180"/>
      <c r="DCP240" s="180"/>
      <c r="DCQ240" s="180"/>
      <c r="DCR240" s="180"/>
      <c r="DCS240" s="180"/>
      <c r="DLS240" s="180"/>
      <c r="DLT240" s="180"/>
      <c r="DMB240" s="180"/>
      <c r="DMC240" s="180"/>
      <c r="DMD240" s="180"/>
      <c r="DME240" s="180"/>
      <c r="DMF240" s="180"/>
      <c r="DMG240" s="180"/>
      <c r="DMH240" s="180"/>
      <c r="DMI240" s="180"/>
      <c r="DMJ240" s="180"/>
      <c r="DMK240" s="180"/>
      <c r="DML240" s="180"/>
      <c r="DMM240" s="180"/>
      <c r="DMN240" s="180"/>
      <c r="DMO240" s="180"/>
      <c r="DVO240" s="180"/>
      <c r="DVP240" s="180"/>
      <c r="DVX240" s="180"/>
      <c r="DVY240" s="180"/>
      <c r="DVZ240" s="180"/>
      <c r="DWA240" s="180"/>
      <c r="DWB240" s="180"/>
      <c r="DWC240" s="180"/>
      <c r="DWD240" s="180"/>
      <c r="DWE240" s="180"/>
      <c r="DWF240" s="180"/>
      <c r="DWG240" s="180"/>
      <c r="DWH240" s="180"/>
      <c r="DWI240" s="180"/>
      <c r="DWJ240" s="180"/>
      <c r="DWK240" s="180"/>
      <c r="EFK240" s="180"/>
      <c r="EFL240" s="180"/>
      <c r="EFT240" s="180"/>
      <c r="EFU240" s="180"/>
      <c r="EFV240" s="180"/>
      <c r="EFW240" s="180"/>
      <c r="EFX240" s="180"/>
      <c r="EFY240" s="180"/>
      <c r="EFZ240" s="180"/>
      <c r="EGA240" s="180"/>
      <c r="EGB240" s="180"/>
      <c r="EGC240" s="180"/>
      <c r="EGD240" s="180"/>
      <c r="EGE240" s="180"/>
      <c r="EGF240" s="180"/>
      <c r="EGG240" s="180"/>
      <c r="EPG240" s="180"/>
      <c r="EPH240" s="180"/>
      <c r="EPP240" s="180"/>
      <c r="EPQ240" s="180"/>
      <c r="EPR240" s="180"/>
      <c r="EPS240" s="180"/>
      <c r="EPT240" s="180"/>
      <c r="EPU240" s="180"/>
      <c r="EPV240" s="180"/>
      <c r="EPW240" s="180"/>
      <c r="EPX240" s="180"/>
      <c r="EPY240" s="180"/>
      <c r="EPZ240" s="180"/>
      <c r="EQA240" s="180"/>
      <c r="EQB240" s="180"/>
      <c r="EQC240" s="180"/>
      <c r="EZC240" s="180"/>
      <c r="EZD240" s="180"/>
      <c r="EZL240" s="180"/>
      <c r="EZM240" s="180"/>
      <c r="EZN240" s="180"/>
      <c r="EZO240" s="180"/>
      <c r="EZP240" s="180"/>
      <c r="EZQ240" s="180"/>
      <c r="EZR240" s="180"/>
      <c r="EZS240" s="180"/>
      <c r="EZT240" s="180"/>
      <c r="EZU240" s="180"/>
      <c r="EZV240" s="180"/>
      <c r="EZW240" s="180"/>
      <c r="EZX240" s="180"/>
      <c r="EZY240" s="180"/>
      <c r="FIY240" s="180"/>
      <c r="FIZ240" s="180"/>
      <c r="FJH240" s="180"/>
      <c r="FJI240" s="180"/>
      <c r="FJJ240" s="180"/>
      <c r="FJK240" s="180"/>
      <c r="FJL240" s="180"/>
      <c r="FJM240" s="180"/>
      <c r="FJN240" s="180"/>
      <c r="FJO240" s="180"/>
      <c r="FJP240" s="180"/>
      <c r="FJQ240" s="180"/>
      <c r="FJR240" s="180"/>
      <c r="FJS240" s="180"/>
      <c r="FJT240" s="180"/>
      <c r="FJU240" s="180"/>
      <c r="FSU240" s="180"/>
      <c r="FSV240" s="180"/>
      <c r="FTD240" s="180"/>
      <c r="FTE240" s="180"/>
      <c r="FTF240" s="180"/>
      <c r="FTG240" s="180"/>
      <c r="FTH240" s="180"/>
      <c r="FTI240" s="180"/>
      <c r="FTJ240" s="180"/>
      <c r="FTK240" s="180"/>
      <c r="FTL240" s="180"/>
      <c r="FTM240" s="180"/>
      <c r="FTN240" s="180"/>
      <c r="FTO240" s="180"/>
      <c r="FTP240" s="180"/>
      <c r="FTQ240" s="180"/>
      <c r="GCQ240" s="180"/>
      <c r="GCR240" s="180"/>
      <c r="GCZ240" s="180"/>
      <c r="GDA240" s="180"/>
      <c r="GDB240" s="180"/>
      <c r="GDC240" s="180"/>
      <c r="GDD240" s="180"/>
      <c r="GDE240" s="180"/>
      <c r="GDF240" s="180"/>
      <c r="GDG240" s="180"/>
      <c r="GDH240" s="180"/>
      <c r="GDI240" s="180"/>
      <c r="GDJ240" s="180"/>
      <c r="GDK240" s="180"/>
      <c r="GDL240" s="180"/>
      <c r="GDM240" s="180"/>
      <c r="GMM240" s="180"/>
      <c r="GMN240" s="180"/>
      <c r="GMV240" s="180"/>
      <c r="GMW240" s="180"/>
      <c r="GMX240" s="180"/>
      <c r="GMY240" s="180"/>
      <c r="GMZ240" s="180"/>
      <c r="GNA240" s="180"/>
      <c r="GNB240" s="180"/>
      <c r="GNC240" s="180"/>
      <c r="GND240" s="180"/>
      <c r="GNE240" s="180"/>
      <c r="GNF240" s="180"/>
      <c r="GNG240" s="180"/>
      <c r="GNH240" s="180"/>
      <c r="GNI240" s="180"/>
      <c r="GWI240" s="180"/>
      <c r="GWJ240" s="180"/>
      <c r="GWR240" s="180"/>
      <c r="GWS240" s="180"/>
      <c r="GWT240" s="180"/>
      <c r="GWU240" s="180"/>
      <c r="GWV240" s="180"/>
      <c r="GWW240" s="180"/>
      <c r="GWX240" s="180"/>
      <c r="GWY240" s="180"/>
      <c r="GWZ240" s="180"/>
      <c r="GXA240" s="180"/>
      <c r="GXB240" s="180"/>
      <c r="GXC240" s="180"/>
      <c r="GXD240" s="180"/>
      <c r="GXE240" s="180"/>
      <c r="HGE240" s="180"/>
      <c r="HGF240" s="180"/>
      <c r="HGN240" s="180"/>
      <c r="HGO240" s="180"/>
      <c r="HGP240" s="180"/>
      <c r="HGQ240" s="180"/>
      <c r="HGR240" s="180"/>
      <c r="HGS240" s="180"/>
      <c r="HGT240" s="180"/>
      <c r="HGU240" s="180"/>
      <c r="HGV240" s="180"/>
      <c r="HGW240" s="180"/>
      <c r="HGX240" s="180"/>
      <c r="HGY240" s="180"/>
      <c r="HGZ240" s="180"/>
      <c r="HHA240" s="180"/>
      <c r="HQA240" s="180"/>
      <c r="HQB240" s="180"/>
      <c r="HQJ240" s="180"/>
      <c r="HQK240" s="180"/>
      <c r="HQL240" s="180"/>
      <c r="HQM240" s="180"/>
      <c r="HQN240" s="180"/>
      <c r="HQO240" s="180"/>
      <c r="HQP240" s="180"/>
      <c r="HQQ240" s="180"/>
      <c r="HQR240" s="180"/>
      <c r="HQS240" s="180"/>
      <c r="HQT240" s="180"/>
      <c r="HQU240" s="180"/>
      <c r="HQV240" s="180"/>
      <c r="HQW240" s="180"/>
      <c r="HZW240" s="180"/>
      <c r="HZX240" s="180"/>
      <c r="IAF240" s="180"/>
      <c r="IAG240" s="180"/>
      <c r="IAH240" s="180"/>
      <c r="IAI240" s="180"/>
      <c r="IAJ240" s="180"/>
      <c r="IAK240" s="180"/>
      <c r="IAL240" s="180"/>
      <c r="IAM240" s="180"/>
      <c r="IAN240" s="180"/>
      <c r="IAO240" s="180"/>
      <c r="IAP240" s="180"/>
      <c r="IAQ240" s="180"/>
      <c r="IAR240" s="180"/>
      <c r="IAS240" s="180"/>
      <c r="IJS240" s="180"/>
      <c r="IJT240" s="180"/>
      <c r="IKB240" s="180"/>
      <c r="IKC240" s="180"/>
      <c r="IKD240" s="180"/>
      <c r="IKE240" s="180"/>
      <c r="IKF240" s="180"/>
      <c r="IKG240" s="180"/>
      <c r="IKH240" s="180"/>
      <c r="IKI240" s="180"/>
      <c r="IKJ240" s="180"/>
      <c r="IKK240" s="180"/>
      <c r="IKL240" s="180"/>
      <c r="IKM240" s="180"/>
      <c r="IKN240" s="180"/>
      <c r="IKO240" s="180"/>
      <c r="ITO240" s="180"/>
      <c r="ITP240" s="180"/>
      <c r="ITX240" s="180"/>
      <c r="ITY240" s="180"/>
      <c r="ITZ240" s="180"/>
      <c r="IUA240" s="180"/>
      <c r="IUB240" s="180"/>
      <c r="IUC240" s="180"/>
      <c r="IUD240" s="180"/>
      <c r="IUE240" s="180"/>
      <c r="IUF240" s="180"/>
      <c r="IUG240" s="180"/>
      <c r="IUH240" s="180"/>
      <c r="IUI240" s="180"/>
      <c r="IUJ240" s="180"/>
      <c r="IUK240" s="180"/>
      <c r="JDK240" s="180"/>
      <c r="JDL240" s="180"/>
      <c r="JDT240" s="180"/>
      <c r="JDU240" s="180"/>
      <c r="JDV240" s="180"/>
      <c r="JDW240" s="180"/>
      <c r="JDX240" s="180"/>
      <c r="JDY240" s="180"/>
      <c r="JDZ240" s="180"/>
      <c r="JEA240" s="180"/>
      <c r="JEB240" s="180"/>
      <c r="JEC240" s="180"/>
      <c r="JED240" s="180"/>
      <c r="JEE240" s="180"/>
      <c r="JEF240" s="180"/>
      <c r="JEG240" s="180"/>
      <c r="JNG240" s="180"/>
      <c r="JNH240" s="180"/>
      <c r="JNP240" s="180"/>
      <c r="JNQ240" s="180"/>
      <c r="JNR240" s="180"/>
      <c r="JNS240" s="180"/>
      <c r="JNT240" s="180"/>
      <c r="JNU240" s="180"/>
      <c r="JNV240" s="180"/>
      <c r="JNW240" s="180"/>
      <c r="JNX240" s="180"/>
      <c r="JNY240" s="180"/>
      <c r="JNZ240" s="180"/>
      <c r="JOA240" s="180"/>
      <c r="JOB240" s="180"/>
      <c r="JOC240" s="180"/>
      <c r="JXC240" s="180"/>
      <c r="JXD240" s="180"/>
      <c r="JXL240" s="180"/>
      <c r="JXM240" s="180"/>
      <c r="JXN240" s="180"/>
      <c r="JXO240" s="180"/>
      <c r="JXP240" s="180"/>
      <c r="JXQ240" s="180"/>
      <c r="JXR240" s="180"/>
      <c r="JXS240" s="180"/>
      <c r="JXT240" s="180"/>
      <c r="JXU240" s="180"/>
      <c r="JXV240" s="180"/>
      <c r="JXW240" s="180"/>
      <c r="JXX240" s="180"/>
      <c r="JXY240" s="180"/>
      <c r="KGY240" s="180"/>
      <c r="KGZ240" s="180"/>
      <c r="KHH240" s="180"/>
      <c r="KHI240" s="180"/>
      <c r="KHJ240" s="180"/>
      <c r="KHK240" s="180"/>
      <c r="KHL240" s="180"/>
      <c r="KHM240" s="180"/>
      <c r="KHN240" s="180"/>
      <c r="KHO240" s="180"/>
      <c r="KHP240" s="180"/>
      <c r="KHQ240" s="180"/>
      <c r="KHR240" s="180"/>
      <c r="KHS240" s="180"/>
      <c r="KHT240" s="180"/>
      <c r="KHU240" s="180"/>
      <c r="KQU240" s="180"/>
      <c r="KQV240" s="180"/>
      <c r="KRD240" s="180"/>
      <c r="KRE240" s="180"/>
      <c r="KRF240" s="180"/>
      <c r="KRG240" s="180"/>
      <c r="KRH240" s="180"/>
      <c r="KRI240" s="180"/>
      <c r="KRJ240" s="180"/>
      <c r="KRK240" s="180"/>
      <c r="KRL240" s="180"/>
      <c r="KRM240" s="180"/>
      <c r="KRN240" s="180"/>
      <c r="KRO240" s="180"/>
      <c r="KRP240" s="180"/>
      <c r="KRQ240" s="180"/>
      <c r="LAQ240" s="180"/>
      <c r="LAR240" s="180"/>
      <c r="LAZ240" s="180"/>
      <c r="LBA240" s="180"/>
      <c r="LBB240" s="180"/>
      <c r="LBC240" s="180"/>
      <c r="LBD240" s="180"/>
      <c r="LBE240" s="180"/>
      <c r="LBF240" s="180"/>
      <c r="LBG240" s="180"/>
      <c r="LBH240" s="180"/>
      <c r="LBI240" s="180"/>
      <c r="LBJ240" s="180"/>
      <c r="LBK240" s="180"/>
      <c r="LBL240" s="180"/>
      <c r="LBM240" s="180"/>
      <c r="LKM240" s="180"/>
      <c r="LKN240" s="180"/>
      <c r="LKV240" s="180"/>
      <c r="LKW240" s="180"/>
      <c r="LKX240" s="180"/>
      <c r="LKY240" s="180"/>
      <c r="LKZ240" s="180"/>
      <c r="LLA240" s="180"/>
      <c r="LLB240" s="180"/>
      <c r="LLC240" s="180"/>
      <c r="LLD240" s="180"/>
      <c r="LLE240" s="180"/>
      <c r="LLF240" s="180"/>
      <c r="LLG240" s="180"/>
      <c r="LLH240" s="180"/>
      <c r="LLI240" s="180"/>
      <c r="LUI240" s="180"/>
      <c r="LUJ240" s="180"/>
      <c r="LUR240" s="180"/>
      <c r="LUS240" s="180"/>
      <c r="LUT240" s="180"/>
      <c r="LUU240" s="180"/>
      <c r="LUV240" s="180"/>
      <c r="LUW240" s="180"/>
      <c r="LUX240" s="180"/>
      <c r="LUY240" s="180"/>
      <c r="LUZ240" s="180"/>
      <c r="LVA240" s="180"/>
      <c r="LVB240" s="180"/>
      <c r="LVC240" s="180"/>
      <c r="LVD240" s="180"/>
      <c r="LVE240" s="180"/>
      <c r="MEE240" s="180"/>
      <c r="MEF240" s="180"/>
      <c r="MEN240" s="180"/>
      <c r="MEO240" s="180"/>
      <c r="MEP240" s="180"/>
      <c r="MEQ240" s="180"/>
      <c r="MER240" s="180"/>
      <c r="MES240" s="180"/>
      <c r="MET240" s="180"/>
      <c r="MEU240" s="180"/>
      <c r="MEV240" s="180"/>
      <c r="MEW240" s="180"/>
      <c r="MEX240" s="180"/>
      <c r="MEY240" s="180"/>
      <c r="MEZ240" s="180"/>
      <c r="MFA240" s="180"/>
      <c r="MOA240" s="180"/>
      <c r="MOB240" s="180"/>
      <c r="MOJ240" s="180"/>
      <c r="MOK240" s="180"/>
      <c r="MOL240" s="180"/>
      <c r="MOM240" s="180"/>
      <c r="MON240" s="180"/>
      <c r="MOO240" s="180"/>
      <c r="MOP240" s="180"/>
      <c r="MOQ240" s="180"/>
      <c r="MOR240" s="180"/>
      <c r="MOS240" s="180"/>
      <c r="MOT240" s="180"/>
      <c r="MOU240" s="180"/>
      <c r="MOV240" s="180"/>
      <c r="MOW240" s="180"/>
      <c r="MXW240" s="180"/>
      <c r="MXX240" s="180"/>
      <c r="MYF240" s="180"/>
      <c r="MYG240" s="180"/>
      <c r="MYH240" s="180"/>
      <c r="MYI240" s="180"/>
      <c r="MYJ240" s="180"/>
      <c r="MYK240" s="180"/>
      <c r="MYL240" s="180"/>
      <c r="MYM240" s="180"/>
      <c r="MYN240" s="180"/>
      <c r="MYO240" s="180"/>
      <c r="MYP240" s="180"/>
      <c r="MYQ240" s="180"/>
      <c r="MYR240" s="180"/>
      <c r="MYS240" s="180"/>
      <c r="NHS240" s="180"/>
      <c r="NHT240" s="180"/>
      <c r="NIB240" s="180"/>
      <c r="NIC240" s="180"/>
      <c r="NID240" s="180"/>
      <c r="NIE240" s="180"/>
      <c r="NIF240" s="180"/>
      <c r="NIG240" s="180"/>
      <c r="NIH240" s="180"/>
      <c r="NII240" s="180"/>
      <c r="NIJ240" s="180"/>
      <c r="NIK240" s="180"/>
      <c r="NIL240" s="180"/>
      <c r="NIM240" s="180"/>
      <c r="NIN240" s="180"/>
      <c r="NIO240" s="180"/>
      <c r="NRO240" s="180"/>
      <c r="NRP240" s="180"/>
      <c r="NRX240" s="180"/>
      <c r="NRY240" s="180"/>
      <c r="NRZ240" s="180"/>
      <c r="NSA240" s="180"/>
      <c r="NSB240" s="180"/>
      <c r="NSC240" s="180"/>
      <c r="NSD240" s="180"/>
      <c r="NSE240" s="180"/>
      <c r="NSF240" s="180"/>
      <c r="NSG240" s="180"/>
      <c r="NSH240" s="180"/>
      <c r="NSI240" s="180"/>
      <c r="NSJ240" s="180"/>
      <c r="NSK240" s="180"/>
      <c r="OBK240" s="180"/>
      <c r="OBL240" s="180"/>
      <c r="OBT240" s="180"/>
      <c r="OBU240" s="180"/>
      <c r="OBV240" s="180"/>
      <c r="OBW240" s="180"/>
      <c r="OBX240" s="180"/>
      <c r="OBY240" s="180"/>
      <c r="OBZ240" s="180"/>
      <c r="OCA240" s="180"/>
      <c r="OCB240" s="180"/>
      <c r="OCC240" s="180"/>
      <c r="OCD240" s="180"/>
      <c r="OCE240" s="180"/>
      <c r="OCF240" s="180"/>
      <c r="OCG240" s="180"/>
      <c r="OLG240" s="180"/>
      <c r="OLH240" s="180"/>
      <c r="OLP240" s="180"/>
      <c r="OLQ240" s="180"/>
      <c r="OLR240" s="180"/>
      <c r="OLS240" s="180"/>
      <c r="OLT240" s="180"/>
      <c r="OLU240" s="180"/>
      <c r="OLV240" s="180"/>
      <c r="OLW240" s="180"/>
      <c r="OLX240" s="180"/>
      <c r="OLY240" s="180"/>
      <c r="OLZ240" s="180"/>
      <c r="OMA240" s="180"/>
      <c r="OMB240" s="180"/>
      <c r="OMC240" s="180"/>
      <c r="OVC240" s="180"/>
      <c r="OVD240" s="180"/>
      <c r="OVL240" s="180"/>
      <c r="OVM240" s="180"/>
      <c r="OVN240" s="180"/>
      <c r="OVO240" s="180"/>
      <c r="OVP240" s="180"/>
      <c r="OVQ240" s="180"/>
      <c r="OVR240" s="180"/>
      <c r="OVS240" s="180"/>
      <c r="OVT240" s="180"/>
      <c r="OVU240" s="180"/>
      <c r="OVV240" s="180"/>
      <c r="OVW240" s="180"/>
      <c r="OVX240" s="180"/>
      <c r="OVY240" s="180"/>
      <c r="PEY240" s="180"/>
      <c r="PEZ240" s="180"/>
      <c r="PFH240" s="180"/>
      <c r="PFI240" s="180"/>
      <c r="PFJ240" s="180"/>
      <c r="PFK240" s="180"/>
      <c r="PFL240" s="180"/>
      <c r="PFM240" s="180"/>
      <c r="PFN240" s="180"/>
      <c r="PFO240" s="180"/>
      <c r="PFP240" s="180"/>
      <c r="PFQ240" s="180"/>
      <c r="PFR240" s="180"/>
      <c r="PFS240" s="180"/>
      <c r="PFT240" s="180"/>
      <c r="PFU240" s="180"/>
      <c r="POU240" s="180"/>
      <c r="POV240" s="180"/>
      <c r="PPD240" s="180"/>
      <c r="PPE240" s="180"/>
      <c r="PPF240" s="180"/>
      <c r="PPG240" s="180"/>
      <c r="PPH240" s="180"/>
      <c r="PPI240" s="180"/>
      <c r="PPJ240" s="180"/>
      <c r="PPK240" s="180"/>
      <c r="PPL240" s="180"/>
      <c r="PPM240" s="180"/>
      <c r="PPN240" s="180"/>
      <c r="PPO240" s="180"/>
      <c r="PPP240" s="180"/>
      <c r="PPQ240" s="180"/>
      <c r="PYQ240" s="180"/>
      <c r="PYR240" s="180"/>
      <c r="PYZ240" s="180"/>
      <c r="PZA240" s="180"/>
      <c r="PZB240" s="180"/>
      <c r="PZC240" s="180"/>
      <c r="PZD240" s="180"/>
      <c r="PZE240" s="180"/>
      <c r="PZF240" s="180"/>
      <c r="PZG240" s="180"/>
      <c r="PZH240" s="180"/>
      <c r="PZI240" s="180"/>
      <c r="PZJ240" s="180"/>
      <c r="PZK240" s="180"/>
      <c r="PZL240" s="180"/>
      <c r="PZM240" s="180"/>
      <c r="QIM240" s="180"/>
      <c r="QIN240" s="180"/>
      <c r="QIV240" s="180"/>
      <c r="QIW240" s="180"/>
      <c r="QIX240" s="180"/>
      <c r="QIY240" s="180"/>
      <c r="QIZ240" s="180"/>
      <c r="QJA240" s="180"/>
      <c r="QJB240" s="180"/>
      <c r="QJC240" s="180"/>
      <c r="QJD240" s="180"/>
      <c r="QJE240" s="180"/>
      <c r="QJF240" s="180"/>
      <c r="QJG240" s="180"/>
      <c r="QJH240" s="180"/>
      <c r="QJI240" s="180"/>
      <c r="QSI240" s="180"/>
      <c r="QSJ240" s="180"/>
      <c r="QSR240" s="180"/>
      <c r="QSS240" s="180"/>
      <c r="QST240" s="180"/>
      <c r="QSU240" s="180"/>
      <c r="QSV240" s="180"/>
      <c r="QSW240" s="180"/>
      <c r="QSX240" s="180"/>
      <c r="QSY240" s="180"/>
      <c r="QSZ240" s="180"/>
      <c r="QTA240" s="180"/>
      <c r="QTB240" s="180"/>
      <c r="QTC240" s="180"/>
      <c r="QTD240" s="180"/>
      <c r="QTE240" s="180"/>
      <c r="RCE240" s="180"/>
      <c r="RCF240" s="180"/>
      <c r="RCN240" s="180"/>
      <c r="RCO240" s="180"/>
      <c r="RCP240" s="180"/>
      <c r="RCQ240" s="180"/>
      <c r="RCR240" s="180"/>
      <c r="RCS240" s="180"/>
      <c r="RCT240" s="180"/>
      <c r="RCU240" s="180"/>
      <c r="RCV240" s="180"/>
      <c r="RCW240" s="180"/>
      <c r="RCX240" s="180"/>
      <c r="RCY240" s="180"/>
      <c r="RCZ240" s="180"/>
      <c r="RDA240" s="180"/>
      <c r="RMA240" s="180"/>
      <c r="RMB240" s="180"/>
      <c r="RMJ240" s="180"/>
      <c r="RMK240" s="180"/>
      <c r="RML240" s="180"/>
      <c r="RMM240" s="180"/>
      <c r="RMN240" s="180"/>
      <c r="RMO240" s="180"/>
      <c r="RMP240" s="180"/>
      <c r="RMQ240" s="180"/>
      <c r="RMR240" s="180"/>
      <c r="RMS240" s="180"/>
      <c r="RMT240" s="180"/>
      <c r="RMU240" s="180"/>
      <c r="RMV240" s="180"/>
      <c r="RMW240" s="180"/>
      <c r="RVW240" s="180"/>
      <c r="RVX240" s="180"/>
      <c r="RWF240" s="180"/>
      <c r="RWG240" s="180"/>
      <c r="RWH240" s="180"/>
      <c r="RWI240" s="180"/>
      <c r="RWJ240" s="180"/>
      <c r="RWK240" s="180"/>
      <c r="RWL240" s="180"/>
      <c r="RWM240" s="180"/>
      <c r="RWN240" s="180"/>
      <c r="RWO240" s="180"/>
      <c r="RWP240" s="180"/>
      <c r="RWQ240" s="180"/>
      <c r="RWR240" s="180"/>
      <c r="RWS240" s="180"/>
      <c r="SFS240" s="180"/>
      <c r="SFT240" s="180"/>
      <c r="SGB240" s="180"/>
      <c r="SGC240" s="180"/>
      <c r="SGD240" s="180"/>
      <c r="SGE240" s="180"/>
      <c r="SGF240" s="180"/>
      <c r="SGG240" s="180"/>
      <c r="SGH240" s="180"/>
      <c r="SGI240" s="180"/>
      <c r="SGJ240" s="180"/>
      <c r="SGK240" s="180"/>
      <c r="SGL240" s="180"/>
      <c r="SGM240" s="180"/>
      <c r="SGN240" s="180"/>
      <c r="SGO240" s="180"/>
      <c r="SPO240" s="180"/>
      <c r="SPP240" s="180"/>
      <c r="SPX240" s="180"/>
      <c r="SPY240" s="180"/>
      <c r="SPZ240" s="180"/>
      <c r="SQA240" s="180"/>
      <c r="SQB240" s="180"/>
      <c r="SQC240" s="180"/>
      <c r="SQD240" s="180"/>
      <c r="SQE240" s="180"/>
      <c r="SQF240" s="180"/>
      <c r="SQG240" s="180"/>
      <c r="SQH240" s="180"/>
      <c r="SQI240" s="180"/>
      <c r="SQJ240" s="180"/>
      <c r="SQK240" s="180"/>
      <c r="SZK240" s="180"/>
      <c r="SZL240" s="180"/>
      <c r="SZT240" s="180"/>
      <c r="SZU240" s="180"/>
      <c r="SZV240" s="180"/>
      <c r="SZW240" s="180"/>
      <c r="SZX240" s="180"/>
      <c r="SZY240" s="180"/>
      <c r="SZZ240" s="180"/>
      <c r="TAA240" s="180"/>
      <c r="TAB240" s="180"/>
      <c r="TAC240" s="180"/>
      <c r="TAD240" s="180"/>
      <c r="TAE240" s="180"/>
      <c r="TAF240" s="180"/>
      <c r="TAG240" s="180"/>
      <c r="TJG240" s="180"/>
      <c r="TJH240" s="180"/>
      <c r="TJP240" s="180"/>
      <c r="TJQ240" s="180"/>
      <c r="TJR240" s="180"/>
      <c r="TJS240" s="180"/>
      <c r="TJT240" s="180"/>
      <c r="TJU240" s="180"/>
      <c r="TJV240" s="180"/>
      <c r="TJW240" s="180"/>
      <c r="TJX240" s="180"/>
      <c r="TJY240" s="180"/>
      <c r="TJZ240" s="180"/>
      <c r="TKA240" s="180"/>
      <c r="TKB240" s="180"/>
      <c r="TKC240" s="180"/>
      <c r="TTC240" s="180"/>
      <c r="TTD240" s="180"/>
      <c r="TTL240" s="180"/>
      <c r="TTM240" s="180"/>
      <c r="TTN240" s="180"/>
      <c r="TTO240" s="180"/>
      <c r="TTP240" s="180"/>
      <c r="TTQ240" s="180"/>
      <c r="TTR240" s="180"/>
      <c r="TTS240" s="180"/>
      <c r="TTT240" s="180"/>
      <c r="TTU240" s="180"/>
      <c r="TTV240" s="180"/>
      <c r="TTW240" s="180"/>
      <c r="TTX240" s="180"/>
      <c r="TTY240" s="180"/>
      <c r="UCY240" s="180"/>
      <c r="UCZ240" s="180"/>
      <c r="UDH240" s="180"/>
      <c r="UDI240" s="180"/>
      <c r="UDJ240" s="180"/>
      <c r="UDK240" s="180"/>
      <c r="UDL240" s="180"/>
      <c r="UDM240" s="180"/>
      <c r="UDN240" s="180"/>
      <c r="UDO240" s="180"/>
      <c r="UDP240" s="180"/>
      <c r="UDQ240" s="180"/>
      <c r="UDR240" s="180"/>
      <c r="UDS240" s="180"/>
      <c r="UDT240" s="180"/>
      <c r="UDU240" s="180"/>
      <c r="UMU240" s="180"/>
      <c r="UMV240" s="180"/>
      <c r="UND240" s="180"/>
      <c r="UNE240" s="180"/>
      <c r="UNF240" s="180"/>
      <c r="UNG240" s="180"/>
      <c r="UNH240" s="180"/>
      <c r="UNI240" s="180"/>
      <c r="UNJ240" s="180"/>
      <c r="UNK240" s="180"/>
      <c r="UNL240" s="180"/>
      <c r="UNM240" s="180"/>
      <c r="UNN240" s="180"/>
      <c r="UNO240" s="180"/>
      <c r="UNP240" s="180"/>
      <c r="UNQ240" s="180"/>
      <c r="UWQ240" s="180"/>
      <c r="UWR240" s="180"/>
      <c r="UWZ240" s="180"/>
      <c r="UXA240" s="180"/>
      <c r="UXB240" s="180"/>
      <c r="UXC240" s="180"/>
      <c r="UXD240" s="180"/>
      <c r="UXE240" s="180"/>
      <c r="UXF240" s="180"/>
      <c r="UXG240" s="180"/>
      <c r="UXH240" s="180"/>
      <c r="UXI240" s="180"/>
      <c r="UXJ240" s="180"/>
      <c r="UXK240" s="180"/>
      <c r="UXL240" s="180"/>
      <c r="UXM240" s="180"/>
      <c r="VGM240" s="180"/>
      <c r="VGN240" s="180"/>
      <c r="VGV240" s="180"/>
      <c r="VGW240" s="180"/>
      <c r="VGX240" s="180"/>
      <c r="VGY240" s="180"/>
      <c r="VGZ240" s="180"/>
      <c r="VHA240" s="180"/>
      <c r="VHB240" s="180"/>
      <c r="VHC240" s="180"/>
      <c r="VHD240" s="180"/>
      <c r="VHE240" s="180"/>
      <c r="VHF240" s="180"/>
      <c r="VHG240" s="180"/>
      <c r="VHH240" s="180"/>
      <c r="VHI240" s="180"/>
      <c r="VQI240" s="180"/>
      <c r="VQJ240" s="180"/>
      <c r="VQR240" s="180"/>
      <c r="VQS240" s="180"/>
      <c r="VQT240" s="180"/>
      <c r="VQU240" s="180"/>
      <c r="VQV240" s="180"/>
      <c r="VQW240" s="180"/>
      <c r="VQX240" s="180"/>
      <c r="VQY240" s="180"/>
      <c r="VQZ240" s="180"/>
      <c r="VRA240" s="180"/>
      <c r="VRB240" s="180"/>
      <c r="VRC240" s="180"/>
      <c r="VRD240" s="180"/>
      <c r="VRE240" s="180"/>
      <c r="WAE240" s="180"/>
      <c r="WAF240" s="180"/>
      <c r="WAN240" s="180"/>
      <c r="WAO240" s="180"/>
      <c r="WAP240" s="180"/>
      <c r="WAQ240" s="180"/>
      <c r="WAR240" s="180"/>
      <c r="WAS240" s="180"/>
      <c r="WAT240" s="180"/>
      <c r="WAU240" s="180"/>
      <c r="WAV240" s="180"/>
      <c r="WAW240" s="180"/>
      <c r="WAX240" s="180"/>
      <c r="WAY240" s="180"/>
      <c r="WAZ240" s="180"/>
      <c r="WBA240" s="180"/>
      <c r="WKA240" s="180"/>
      <c r="WKB240" s="180"/>
      <c r="WKJ240" s="180"/>
      <c r="WKK240" s="180"/>
      <c r="WKL240" s="180"/>
      <c r="WKM240" s="180"/>
      <c r="WKN240" s="180"/>
      <c r="WKO240" s="180"/>
      <c r="WKP240" s="180"/>
      <c r="WKQ240" s="180"/>
      <c r="WKR240" s="180"/>
      <c r="WKS240" s="180"/>
      <c r="WKT240" s="180"/>
      <c r="WKU240" s="180"/>
      <c r="WKV240" s="180"/>
      <c r="WKW240" s="180"/>
      <c r="WTW240" s="180"/>
      <c r="WTX240" s="180"/>
      <c r="WUF240" s="180"/>
      <c r="WUG240" s="180"/>
      <c r="WUH240" s="180"/>
      <c r="WUI240" s="180"/>
      <c r="WUJ240" s="180"/>
      <c r="WUK240" s="180"/>
      <c r="WUL240" s="180"/>
      <c r="WUM240" s="180"/>
      <c r="WUN240" s="180"/>
      <c r="WUO240" s="180"/>
      <c r="WUP240" s="180"/>
      <c r="WUQ240" s="180"/>
      <c r="WUR240" s="180"/>
      <c r="WUS240" s="180"/>
    </row>
    <row r="241" spans="1:1009 1243:2033 2267:3057 3291:4081 4315:5105 5339:6129 6363:7153 7387:8177 8411:9201 9435:10225 10459:11249 11483:12273 12507:13297 13531:14321 14555:15345 15579:16113" s="190" customFormat="1" ht="31.5" hidden="1" outlineLevel="1" x14ac:dyDescent="0.25">
      <c r="A241" s="215"/>
      <c r="B241" s="256" t="s">
        <v>224</v>
      </c>
      <c r="C241" s="74"/>
      <c r="D241" s="106">
        <v>330</v>
      </c>
      <c r="E241" s="106"/>
      <c r="F241" s="76">
        <v>330</v>
      </c>
      <c r="G241" s="231">
        <v>0</v>
      </c>
      <c r="H241" s="129">
        <v>0</v>
      </c>
      <c r="I241" s="153">
        <f t="shared" si="18"/>
        <v>0</v>
      </c>
      <c r="J241" s="152"/>
      <c r="K241" s="152"/>
      <c r="L241" s="152"/>
      <c r="M241" s="152"/>
      <c r="N241" s="70"/>
      <c r="HK241" s="180"/>
      <c r="HL241" s="180"/>
      <c r="HT241" s="180"/>
      <c r="HU241" s="180"/>
      <c r="HV241" s="180"/>
      <c r="HW241" s="180"/>
      <c r="HX241" s="180"/>
      <c r="HY241" s="180"/>
      <c r="HZ241" s="180"/>
      <c r="IA241" s="180"/>
      <c r="IB241" s="180"/>
      <c r="IC241" s="180"/>
      <c r="ID241" s="180"/>
      <c r="IE241" s="180"/>
      <c r="IF241" s="180"/>
      <c r="IG241" s="180"/>
      <c r="RG241" s="180"/>
      <c r="RH241" s="180"/>
      <c r="RP241" s="180"/>
      <c r="RQ241" s="180"/>
      <c r="RR241" s="180"/>
      <c r="RS241" s="180"/>
      <c r="RT241" s="180"/>
      <c r="RU241" s="180"/>
      <c r="RV241" s="180"/>
      <c r="RW241" s="180"/>
      <c r="RX241" s="180"/>
      <c r="RY241" s="180"/>
      <c r="RZ241" s="180"/>
      <c r="SA241" s="180"/>
      <c r="SB241" s="180"/>
      <c r="SC241" s="180"/>
      <c r="ABC241" s="180"/>
      <c r="ABD241" s="180"/>
      <c r="ABL241" s="180"/>
      <c r="ABM241" s="180"/>
      <c r="ABN241" s="180"/>
      <c r="ABO241" s="180"/>
      <c r="ABP241" s="180"/>
      <c r="ABQ241" s="180"/>
      <c r="ABR241" s="180"/>
      <c r="ABS241" s="180"/>
      <c r="ABT241" s="180"/>
      <c r="ABU241" s="180"/>
      <c r="ABV241" s="180"/>
      <c r="ABW241" s="180"/>
      <c r="ABX241" s="180"/>
      <c r="ABY241" s="180"/>
      <c r="AKY241" s="180"/>
      <c r="AKZ241" s="180"/>
      <c r="ALH241" s="180"/>
      <c r="ALI241" s="180"/>
      <c r="ALJ241" s="180"/>
      <c r="ALK241" s="180"/>
      <c r="ALL241" s="180"/>
      <c r="ALM241" s="180"/>
      <c r="ALN241" s="180"/>
      <c r="ALO241" s="180"/>
      <c r="ALP241" s="180"/>
      <c r="ALQ241" s="180"/>
      <c r="ALR241" s="180"/>
      <c r="ALS241" s="180"/>
      <c r="ALT241" s="180"/>
      <c r="ALU241" s="180"/>
      <c r="AUU241" s="180"/>
      <c r="AUV241" s="180"/>
      <c r="AVD241" s="180"/>
      <c r="AVE241" s="180"/>
      <c r="AVF241" s="180"/>
      <c r="AVG241" s="180"/>
      <c r="AVH241" s="180"/>
      <c r="AVI241" s="180"/>
      <c r="AVJ241" s="180"/>
      <c r="AVK241" s="180"/>
      <c r="AVL241" s="180"/>
      <c r="AVM241" s="180"/>
      <c r="AVN241" s="180"/>
      <c r="AVO241" s="180"/>
      <c r="AVP241" s="180"/>
      <c r="AVQ241" s="180"/>
      <c r="BEQ241" s="180"/>
      <c r="BER241" s="180"/>
      <c r="BEZ241" s="180"/>
      <c r="BFA241" s="180"/>
      <c r="BFB241" s="180"/>
      <c r="BFC241" s="180"/>
      <c r="BFD241" s="180"/>
      <c r="BFE241" s="180"/>
      <c r="BFF241" s="180"/>
      <c r="BFG241" s="180"/>
      <c r="BFH241" s="180"/>
      <c r="BFI241" s="180"/>
      <c r="BFJ241" s="180"/>
      <c r="BFK241" s="180"/>
      <c r="BFL241" s="180"/>
      <c r="BFM241" s="180"/>
      <c r="BOM241" s="180"/>
      <c r="BON241" s="180"/>
      <c r="BOV241" s="180"/>
      <c r="BOW241" s="180"/>
      <c r="BOX241" s="180"/>
      <c r="BOY241" s="180"/>
      <c r="BOZ241" s="180"/>
      <c r="BPA241" s="180"/>
      <c r="BPB241" s="180"/>
      <c r="BPC241" s="180"/>
      <c r="BPD241" s="180"/>
      <c r="BPE241" s="180"/>
      <c r="BPF241" s="180"/>
      <c r="BPG241" s="180"/>
      <c r="BPH241" s="180"/>
      <c r="BPI241" s="180"/>
      <c r="BYI241" s="180"/>
      <c r="BYJ241" s="180"/>
      <c r="BYR241" s="180"/>
      <c r="BYS241" s="180"/>
      <c r="BYT241" s="180"/>
      <c r="BYU241" s="180"/>
      <c r="BYV241" s="180"/>
      <c r="BYW241" s="180"/>
      <c r="BYX241" s="180"/>
      <c r="BYY241" s="180"/>
      <c r="BYZ241" s="180"/>
      <c r="BZA241" s="180"/>
      <c r="BZB241" s="180"/>
      <c r="BZC241" s="180"/>
      <c r="BZD241" s="180"/>
      <c r="BZE241" s="180"/>
      <c r="CIE241" s="180"/>
      <c r="CIF241" s="180"/>
      <c r="CIN241" s="180"/>
      <c r="CIO241" s="180"/>
      <c r="CIP241" s="180"/>
      <c r="CIQ241" s="180"/>
      <c r="CIR241" s="180"/>
      <c r="CIS241" s="180"/>
      <c r="CIT241" s="180"/>
      <c r="CIU241" s="180"/>
      <c r="CIV241" s="180"/>
      <c r="CIW241" s="180"/>
      <c r="CIX241" s="180"/>
      <c r="CIY241" s="180"/>
      <c r="CIZ241" s="180"/>
      <c r="CJA241" s="180"/>
      <c r="CSA241" s="180"/>
      <c r="CSB241" s="180"/>
      <c r="CSJ241" s="180"/>
      <c r="CSK241" s="180"/>
      <c r="CSL241" s="180"/>
      <c r="CSM241" s="180"/>
      <c r="CSN241" s="180"/>
      <c r="CSO241" s="180"/>
      <c r="CSP241" s="180"/>
      <c r="CSQ241" s="180"/>
      <c r="CSR241" s="180"/>
      <c r="CSS241" s="180"/>
      <c r="CST241" s="180"/>
      <c r="CSU241" s="180"/>
      <c r="CSV241" s="180"/>
      <c r="CSW241" s="180"/>
      <c r="DBW241" s="180"/>
      <c r="DBX241" s="180"/>
      <c r="DCF241" s="180"/>
      <c r="DCG241" s="180"/>
      <c r="DCH241" s="180"/>
      <c r="DCI241" s="180"/>
      <c r="DCJ241" s="180"/>
      <c r="DCK241" s="180"/>
      <c r="DCL241" s="180"/>
      <c r="DCM241" s="180"/>
      <c r="DCN241" s="180"/>
      <c r="DCO241" s="180"/>
      <c r="DCP241" s="180"/>
      <c r="DCQ241" s="180"/>
      <c r="DCR241" s="180"/>
      <c r="DCS241" s="180"/>
      <c r="DLS241" s="180"/>
      <c r="DLT241" s="180"/>
      <c r="DMB241" s="180"/>
      <c r="DMC241" s="180"/>
      <c r="DMD241" s="180"/>
      <c r="DME241" s="180"/>
      <c r="DMF241" s="180"/>
      <c r="DMG241" s="180"/>
      <c r="DMH241" s="180"/>
      <c r="DMI241" s="180"/>
      <c r="DMJ241" s="180"/>
      <c r="DMK241" s="180"/>
      <c r="DML241" s="180"/>
      <c r="DMM241" s="180"/>
      <c r="DMN241" s="180"/>
      <c r="DMO241" s="180"/>
      <c r="DVO241" s="180"/>
      <c r="DVP241" s="180"/>
      <c r="DVX241" s="180"/>
      <c r="DVY241" s="180"/>
      <c r="DVZ241" s="180"/>
      <c r="DWA241" s="180"/>
      <c r="DWB241" s="180"/>
      <c r="DWC241" s="180"/>
      <c r="DWD241" s="180"/>
      <c r="DWE241" s="180"/>
      <c r="DWF241" s="180"/>
      <c r="DWG241" s="180"/>
      <c r="DWH241" s="180"/>
      <c r="DWI241" s="180"/>
      <c r="DWJ241" s="180"/>
      <c r="DWK241" s="180"/>
      <c r="EFK241" s="180"/>
      <c r="EFL241" s="180"/>
      <c r="EFT241" s="180"/>
      <c r="EFU241" s="180"/>
      <c r="EFV241" s="180"/>
      <c r="EFW241" s="180"/>
      <c r="EFX241" s="180"/>
      <c r="EFY241" s="180"/>
      <c r="EFZ241" s="180"/>
      <c r="EGA241" s="180"/>
      <c r="EGB241" s="180"/>
      <c r="EGC241" s="180"/>
      <c r="EGD241" s="180"/>
      <c r="EGE241" s="180"/>
      <c r="EGF241" s="180"/>
      <c r="EGG241" s="180"/>
      <c r="EPG241" s="180"/>
      <c r="EPH241" s="180"/>
      <c r="EPP241" s="180"/>
      <c r="EPQ241" s="180"/>
      <c r="EPR241" s="180"/>
      <c r="EPS241" s="180"/>
      <c r="EPT241" s="180"/>
      <c r="EPU241" s="180"/>
      <c r="EPV241" s="180"/>
      <c r="EPW241" s="180"/>
      <c r="EPX241" s="180"/>
      <c r="EPY241" s="180"/>
      <c r="EPZ241" s="180"/>
      <c r="EQA241" s="180"/>
      <c r="EQB241" s="180"/>
      <c r="EQC241" s="180"/>
      <c r="EZC241" s="180"/>
      <c r="EZD241" s="180"/>
      <c r="EZL241" s="180"/>
      <c r="EZM241" s="180"/>
      <c r="EZN241" s="180"/>
      <c r="EZO241" s="180"/>
      <c r="EZP241" s="180"/>
      <c r="EZQ241" s="180"/>
      <c r="EZR241" s="180"/>
      <c r="EZS241" s="180"/>
      <c r="EZT241" s="180"/>
      <c r="EZU241" s="180"/>
      <c r="EZV241" s="180"/>
      <c r="EZW241" s="180"/>
      <c r="EZX241" s="180"/>
      <c r="EZY241" s="180"/>
      <c r="FIY241" s="180"/>
      <c r="FIZ241" s="180"/>
      <c r="FJH241" s="180"/>
      <c r="FJI241" s="180"/>
      <c r="FJJ241" s="180"/>
      <c r="FJK241" s="180"/>
      <c r="FJL241" s="180"/>
      <c r="FJM241" s="180"/>
      <c r="FJN241" s="180"/>
      <c r="FJO241" s="180"/>
      <c r="FJP241" s="180"/>
      <c r="FJQ241" s="180"/>
      <c r="FJR241" s="180"/>
      <c r="FJS241" s="180"/>
      <c r="FJT241" s="180"/>
      <c r="FJU241" s="180"/>
      <c r="FSU241" s="180"/>
      <c r="FSV241" s="180"/>
      <c r="FTD241" s="180"/>
      <c r="FTE241" s="180"/>
      <c r="FTF241" s="180"/>
      <c r="FTG241" s="180"/>
      <c r="FTH241" s="180"/>
      <c r="FTI241" s="180"/>
      <c r="FTJ241" s="180"/>
      <c r="FTK241" s="180"/>
      <c r="FTL241" s="180"/>
      <c r="FTM241" s="180"/>
      <c r="FTN241" s="180"/>
      <c r="FTO241" s="180"/>
      <c r="FTP241" s="180"/>
      <c r="FTQ241" s="180"/>
      <c r="GCQ241" s="180"/>
      <c r="GCR241" s="180"/>
      <c r="GCZ241" s="180"/>
      <c r="GDA241" s="180"/>
      <c r="GDB241" s="180"/>
      <c r="GDC241" s="180"/>
      <c r="GDD241" s="180"/>
      <c r="GDE241" s="180"/>
      <c r="GDF241" s="180"/>
      <c r="GDG241" s="180"/>
      <c r="GDH241" s="180"/>
      <c r="GDI241" s="180"/>
      <c r="GDJ241" s="180"/>
      <c r="GDK241" s="180"/>
      <c r="GDL241" s="180"/>
      <c r="GDM241" s="180"/>
      <c r="GMM241" s="180"/>
      <c r="GMN241" s="180"/>
      <c r="GMV241" s="180"/>
      <c r="GMW241" s="180"/>
      <c r="GMX241" s="180"/>
      <c r="GMY241" s="180"/>
      <c r="GMZ241" s="180"/>
      <c r="GNA241" s="180"/>
      <c r="GNB241" s="180"/>
      <c r="GNC241" s="180"/>
      <c r="GND241" s="180"/>
      <c r="GNE241" s="180"/>
      <c r="GNF241" s="180"/>
      <c r="GNG241" s="180"/>
      <c r="GNH241" s="180"/>
      <c r="GNI241" s="180"/>
      <c r="GWI241" s="180"/>
      <c r="GWJ241" s="180"/>
      <c r="GWR241" s="180"/>
      <c r="GWS241" s="180"/>
      <c r="GWT241" s="180"/>
      <c r="GWU241" s="180"/>
      <c r="GWV241" s="180"/>
      <c r="GWW241" s="180"/>
      <c r="GWX241" s="180"/>
      <c r="GWY241" s="180"/>
      <c r="GWZ241" s="180"/>
      <c r="GXA241" s="180"/>
      <c r="GXB241" s="180"/>
      <c r="GXC241" s="180"/>
      <c r="GXD241" s="180"/>
      <c r="GXE241" s="180"/>
      <c r="HGE241" s="180"/>
      <c r="HGF241" s="180"/>
      <c r="HGN241" s="180"/>
      <c r="HGO241" s="180"/>
      <c r="HGP241" s="180"/>
      <c r="HGQ241" s="180"/>
      <c r="HGR241" s="180"/>
      <c r="HGS241" s="180"/>
      <c r="HGT241" s="180"/>
      <c r="HGU241" s="180"/>
      <c r="HGV241" s="180"/>
      <c r="HGW241" s="180"/>
      <c r="HGX241" s="180"/>
      <c r="HGY241" s="180"/>
      <c r="HGZ241" s="180"/>
      <c r="HHA241" s="180"/>
      <c r="HQA241" s="180"/>
      <c r="HQB241" s="180"/>
      <c r="HQJ241" s="180"/>
      <c r="HQK241" s="180"/>
      <c r="HQL241" s="180"/>
      <c r="HQM241" s="180"/>
      <c r="HQN241" s="180"/>
      <c r="HQO241" s="180"/>
      <c r="HQP241" s="180"/>
      <c r="HQQ241" s="180"/>
      <c r="HQR241" s="180"/>
      <c r="HQS241" s="180"/>
      <c r="HQT241" s="180"/>
      <c r="HQU241" s="180"/>
      <c r="HQV241" s="180"/>
      <c r="HQW241" s="180"/>
      <c r="HZW241" s="180"/>
      <c r="HZX241" s="180"/>
      <c r="IAF241" s="180"/>
      <c r="IAG241" s="180"/>
      <c r="IAH241" s="180"/>
      <c r="IAI241" s="180"/>
      <c r="IAJ241" s="180"/>
      <c r="IAK241" s="180"/>
      <c r="IAL241" s="180"/>
      <c r="IAM241" s="180"/>
      <c r="IAN241" s="180"/>
      <c r="IAO241" s="180"/>
      <c r="IAP241" s="180"/>
      <c r="IAQ241" s="180"/>
      <c r="IAR241" s="180"/>
      <c r="IAS241" s="180"/>
      <c r="IJS241" s="180"/>
      <c r="IJT241" s="180"/>
      <c r="IKB241" s="180"/>
      <c r="IKC241" s="180"/>
      <c r="IKD241" s="180"/>
      <c r="IKE241" s="180"/>
      <c r="IKF241" s="180"/>
      <c r="IKG241" s="180"/>
      <c r="IKH241" s="180"/>
      <c r="IKI241" s="180"/>
      <c r="IKJ241" s="180"/>
      <c r="IKK241" s="180"/>
      <c r="IKL241" s="180"/>
      <c r="IKM241" s="180"/>
      <c r="IKN241" s="180"/>
      <c r="IKO241" s="180"/>
      <c r="ITO241" s="180"/>
      <c r="ITP241" s="180"/>
      <c r="ITX241" s="180"/>
      <c r="ITY241" s="180"/>
      <c r="ITZ241" s="180"/>
      <c r="IUA241" s="180"/>
      <c r="IUB241" s="180"/>
      <c r="IUC241" s="180"/>
      <c r="IUD241" s="180"/>
      <c r="IUE241" s="180"/>
      <c r="IUF241" s="180"/>
      <c r="IUG241" s="180"/>
      <c r="IUH241" s="180"/>
      <c r="IUI241" s="180"/>
      <c r="IUJ241" s="180"/>
      <c r="IUK241" s="180"/>
      <c r="JDK241" s="180"/>
      <c r="JDL241" s="180"/>
      <c r="JDT241" s="180"/>
      <c r="JDU241" s="180"/>
      <c r="JDV241" s="180"/>
      <c r="JDW241" s="180"/>
      <c r="JDX241" s="180"/>
      <c r="JDY241" s="180"/>
      <c r="JDZ241" s="180"/>
      <c r="JEA241" s="180"/>
      <c r="JEB241" s="180"/>
      <c r="JEC241" s="180"/>
      <c r="JED241" s="180"/>
      <c r="JEE241" s="180"/>
      <c r="JEF241" s="180"/>
      <c r="JEG241" s="180"/>
      <c r="JNG241" s="180"/>
      <c r="JNH241" s="180"/>
      <c r="JNP241" s="180"/>
      <c r="JNQ241" s="180"/>
      <c r="JNR241" s="180"/>
      <c r="JNS241" s="180"/>
      <c r="JNT241" s="180"/>
      <c r="JNU241" s="180"/>
      <c r="JNV241" s="180"/>
      <c r="JNW241" s="180"/>
      <c r="JNX241" s="180"/>
      <c r="JNY241" s="180"/>
      <c r="JNZ241" s="180"/>
      <c r="JOA241" s="180"/>
      <c r="JOB241" s="180"/>
      <c r="JOC241" s="180"/>
      <c r="JXC241" s="180"/>
      <c r="JXD241" s="180"/>
      <c r="JXL241" s="180"/>
      <c r="JXM241" s="180"/>
      <c r="JXN241" s="180"/>
      <c r="JXO241" s="180"/>
      <c r="JXP241" s="180"/>
      <c r="JXQ241" s="180"/>
      <c r="JXR241" s="180"/>
      <c r="JXS241" s="180"/>
      <c r="JXT241" s="180"/>
      <c r="JXU241" s="180"/>
      <c r="JXV241" s="180"/>
      <c r="JXW241" s="180"/>
      <c r="JXX241" s="180"/>
      <c r="JXY241" s="180"/>
      <c r="KGY241" s="180"/>
      <c r="KGZ241" s="180"/>
      <c r="KHH241" s="180"/>
      <c r="KHI241" s="180"/>
      <c r="KHJ241" s="180"/>
      <c r="KHK241" s="180"/>
      <c r="KHL241" s="180"/>
      <c r="KHM241" s="180"/>
      <c r="KHN241" s="180"/>
      <c r="KHO241" s="180"/>
      <c r="KHP241" s="180"/>
      <c r="KHQ241" s="180"/>
      <c r="KHR241" s="180"/>
      <c r="KHS241" s="180"/>
      <c r="KHT241" s="180"/>
      <c r="KHU241" s="180"/>
      <c r="KQU241" s="180"/>
      <c r="KQV241" s="180"/>
      <c r="KRD241" s="180"/>
      <c r="KRE241" s="180"/>
      <c r="KRF241" s="180"/>
      <c r="KRG241" s="180"/>
      <c r="KRH241" s="180"/>
      <c r="KRI241" s="180"/>
      <c r="KRJ241" s="180"/>
      <c r="KRK241" s="180"/>
      <c r="KRL241" s="180"/>
      <c r="KRM241" s="180"/>
      <c r="KRN241" s="180"/>
      <c r="KRO241" s="180"/>
      <c r="KRP241" s="180"/>
      <c r="KRQ241" s="180"/>
      <c r="LAQ241" s="180"/>
      <c r="LAR241" s="180"/>
      <c r="LAZ241" s="180"/>
      <c r="LBA241" s="180"/>
      <c r="LBB241" s="180"/>
      <c r="LBC241" s="180"/>
      <c r="LBD241" s="180"/>
      <c r="LBE241" s="180"/>
      <c r="LBF241" s="180"/>
      <c r="LBG241" s="180"/>
      <c r="LBH241" s="180"/>
      <c r="LBI241" s="180"/>
      <c r="LBJ241" s="180"/>
      <c r="LBK241" s="180"/>
      <c r="LBL241" s="180"/>
      <c r="LBM241" s="180"/>
      <c r="LKM241" s="180"/>
      <c r="LKN241" s="180"/>
      <c r="LKV241" s="180"/>
      <c r="LKW241" s="180"/>
      <c r="LKX241" s="180"/>
      <c r="LKY241" s="180"/>
      <c r="LKZ241" s="180"/>
      <c r="LLA241" s="180"/>
      <c r="LLB241" s="180"/>
      <c r="LLC241" s="180"/>
      <c r="LLD241" s="180"/>
      <c r="LLE241" s="180"/>
      <c r="LLF241" s="180"/>
      <c r="LLG241" s="180"/>
      <c r="LLH241" s="180"/>
      <c r="LLI241" s="180"/>
      <c r="LUI241" s="180"/>
      <c r="LUJ241" s="180"/>
      <c r="LUR241" s="180"/>
      <c r="LUS241" s="180"/>
      <c r="LUT241" s="180"/>
      <c r="LUU241" s="180"/>
      <c r="LUV241" s="180"/>
      <c r="LUW241" s="180"/>
      <c r="LUX241" s="180"/>
      <c r="LUY241" s="180"/>
      <c r="LUZ241" s="180"/>
      <c r="LVA241" s="180"/>
      <c r="LVB241" s="180"/>
      <c r="LVC241" s="180"/>
      <c r="LVD241" s="180"/>
      <c r="LVE241" s="180"/>
      <c r="MEE241" s="180"/>
      <c r="MEF241" s="180"/>
      <c r="MEN241" s="180"/>
      <c r="MEO241" s="180"/>
      <c r="MEP241" s="180"/>
      <c r="MEQ241" s="180"/>
      <c r="MER241" s="180"/>
      <c r="MES241" s="180"/>
      <c r="MET241" s="180"/>
      <c r="MEU241" s="180"/>
      <c r="MEV241" s="180"/>
      <c r="MEW241" s="180"/>
      <c r="MEX241" s="180"/>
      <c r="MEY241" s="180"/>
      <c r="MEZ241" s="180"/>
      <c r="MFA241" s="180"/>
      <c r="MOA241" s="180"/>
      <c r="MOB241" s="180"/>
      <c r="MOJ241" s="180"/>
      <c r="MOK241" s="180"/>
      <c r="MOL241" s="180"/>
      <c r="MOM241" s="180"/>
      <c r="MON241" s="180"/>
      <c r="MOO241" s="180"/>
      <c r="MOP241" s="180"/>
      <c r="MOQ241" s="180"/>
      <c r="MOR241" s="180"/>
      <c r="MOS241" s="180"/>
      <c r="MOT241" s="180"/>
      <c r="MOU241" s="180"/>
      <c r="MOV241" s="180"/>
      <c r="MOW241" s="180"/>
      <c r="MXW241" s="180"/>
      <c r="MXX241" s="180"/>
      <c r="MYF241" s="180"/>
      <c r="MYG241" s="180"/>
      <c r="MYH241" s="180"/>
      <c r="MYI241" s="180"/>
      <c r="MYJ241" s="180"/>
      <c r="MYK241" s="180"/>
      <c r="MYL241" s="180"/>
      <c r="MYM241" s="180"/>
      <c r="MYN241" s="180"/>
      <c r="MYO241" s="180"/>
      <c r="MYP241" s="180"/>
      <c r="MYQ241" s="180"/>
      <c r="MYR241" s="180"/>
      <c r="MYS241" s="180"/>
      <c r="NHS241" s="180"/>
      <c r="NHT241" s="180"/>
      <c r="NIB241" s="180"/>
      <c r="NIC241" s="180"/>
      <c r="NID241" s="180"/>
      <c r="NIE241" s="180"/>
      <c r="NIF241" s="180"/>
      <c r="NIG241" s="180"/>
      <c r="NIH241" s="180"/>
      <c r="NII241" s="180"/>
      <c r="NIJ241" s="180"/>
      <c r="NIK241" s="180"/>
      <c r="NIL241" s="180"/>
      <c r="NIM241" s="180"/>
      <c r="NIN241" s="180"/>
      <c r="NIO241" s="180"/>
      <c r="NRO241" s="180"/>
      <c r="NRP241" s="180"/>
      <c r="NRX241" s="180"/>
      <c r="NRY241" s="180"/>
      <c r="NRZ241" s="180"/>
      <c r="NSA241" s="180"/>
      <c r="NSB241" s="180"/>
      <c r="NSC241" s="180"/>
      <c r="NSD241" s="180"/>
      <c r="NSE241" s="180"/>
      <c r="NSF241" s="180"/>
      <c r="NSG241" s="180"/>
      <c r="NSH241" s="180"/>
      <c r="NSI241" s="180"/>
      <c r="NSJ241" s="180"/>
      <c r="NSK241" s="180"/>
      <c r="OBK241" s="180"/>
      <c r="OBL241" s="180"/>
      <c r="OBT241" s="180"/>
      <c r="OBU241" s="180"/>
      <c r="OBV241" s="180"/>
      <c r="OBW241" s="180"/>
      <c r="OBX241" s="180"/>
      <c r="OBY241" s="180"/>
      <c r="OBZ241" s="180"/>
      <c r="OCA241" s="180"/>
      <c r="OCB241" s="180"/>
      <c r="OCC241" s="180"/>
      <c r="OCD241" s="180"/>
      <c r="OCE241" s="180"/>
      <c r="OCF241" s="180"/>
      <c r="OCG241" s="180"/>
      <c r="OLG241" s="180"/>
      <c r="OLH241" s="180"/>
      <c r="OLP241" s="180"/>
      <c r="OLQ241" s="180"/>
      <c r="OLR241" s="180"/>
      <c r="OLS241" s="180"/>
      <c r="OLT241" s="180"/>
      <c r="OLU241" s="180"/>
      <c r="OLV241" s="180"/>
      <c r="OLW241" s="180"/>
      <c r="OLX241" s="180"/>
      <c r="OLY241" s="180"/>
      <c r="OLZ241" s="180"/>
      <c r="OMA241" s="180"/>
      <c r="OMB241" s="180"/>
      <c r="OMC241" s="180"/>
      <c r="OVC241" s="180"/>
      <c r="OVD241" s="180"/>
      <c r="OVL241" s="180"/>
      <c r="OVM241" s="180"/>
      <c r="OVN241" s="180"/>
      <c r="OVO241" s="180"/>
      <c r="OVP241" s="180"/>
      <c r="OVQ241" s="180"/>
      <c r="OVR241" s="180"/>
      <c r="OVS241" s="180"/>
      <c r="OVT241" s="180"/>
      <c r="OVU241" s="180"/>
      <c r="OVV241" s="180"/>
      <c r="OVW241" s="180"/>
      <c r="OVX241" s="180"/>
      <c r="OVY241" s="180"/>
      <c r="PEY241" s="180"/>
      <c r="PEZ241" s="180"/>
      <c r="PFH241" s="180"/>
      <c r="PFI241" s="180"/>
      <c r="PFJ241" s="180"/>
      <c r="PFK241" s="180"/>
      <c r="PFL241" s="180"/>
      <c r="PFM241" s="180"/>
      <c r="PFN241" s="180"/>
      <c r="PFO241" s="180"/>
      <c r="PFP241" s="180"/>
      <c r="PFQ241" s="180"/>
      <c r="PFR241" s="180"/>
      <c r="PFS241" s="180"/>
      <c r="PFT241" s="180"/>
      <c r="PFU241" s="180"/>
      <c r="POU241" s="180"/>
      <c r="POV241" s="180"/>
      <c r="PPD241" s="180"/>
      <c r="PPE241" s="180"/>
      <c r="PPF241" s="180"/>
      <c r="PPG241" s="180"/>
      <c r="PPH241" s="180"/>
      <c r="PPI241" s="180"/>
      <c r="PPJ241" s="180"/>
      <c r="PPK241" s="180"/>
      <c r="PPL241" s="180"/>
      <c r="PPM241" s="180"/>
      <c r="PPN241" s="180"/>
      <c r="PPO241" s="180"/>
      <c r="PPP241" s="180"/>
      <c r="PPQ241" s="180"/>
      <c r="PYQ241" s="180"/>
      <c r="PYR241" s="180"/>
      <c r="PYZ241" s="180"/>
      <c r="PZA241" s="180"/>
      <c r="PZB241" s="180"/>
      <c r="PZC241" s="180"/>
      <c r="PZD241" s="180"/>
      <c r="PZE241" s="180"/>
      <c r="PZF241" s="180"/>
      <c r="PZG241" s="180"/>
      <c r="PZH241" s="180"/>
      <c r="PZI241" s="180"/>
      <c r="PZJ241" s="180"/>
      <c r="PZK241" s="180"/>
      <c r="PZL241" s="180"/>
      <c r="PZM241" s="180"/>
      <c r="QIM241" s="180"/>
      <c r="QIN241" s="180"/>
      <c r="QIV241" s="180"/>
      <c r="QIW241" s="180"/>
      <c r="QIX241" s="180"/>
      <c r="QIY241" s="180"/>
      <c r="QIZ241" s="180"/>
      <c r="QJA241" s="180"/>
      <c r="QJB241" s="180"/>
      <c r="QJC241" s="180"/>
      <c r="QJD241" s="180"/>
      <c r="QJE241" s="180"/>
      <c r="QJF241" s="180"/>
      <c r="QJG241" s="180"/>
      <c r="QJH241" s="180"/>
      <c r="QJI241" s="180"/>
      <c r="QSI241" s="180"/>
      <c r="QSJ241" s="180"/>
      <c r="QSR241" s="180"/>
      <c r="QSS241" s="180"/>
      <c r="QST241" s="180"/>
      <c r="QSU241" s="180"/>
      <c r="QSV241" s="180"/>
      <c r="QSW241" s="180"/>
      <c r="QSX241" s="180"/>
      <c r="QSY241" s="180"/>
      <c r="QSZ241" s="180"/>
      <c r="QTA241" s="180"/>
      <c r="QTB241" s="180"/>
      <c r="QTC241" s="180"/>
      <c r="QTD241" s="180"/>
      <c r="QTE241" s="180"/>
      <c r="RCE241" s="180"/>
      <c r="RCF241" s="180"/>
      <c r="RCN241" s="180"/>
      <c r="RCO241" s="180"/>
      <c r="RCP241" s="180"/>
      <c r="RCQ241" s="180"/>
      <c r="RCR241" s="180"/>
      <c r="RCS241" s="180"/>
      <c r="RCT241" s="180"/>
      <c r="RCU241" s="180"/>
      <c r="RCV241" s="180"/>
      <c r="RCW241" s="180"/>
      <c r="RCX241" s="180"/>
      <c r="RCY241" s="180"/>
      <c r="RCZ241" s="180"/>
      <c r="RDA241" s="180"/>
      <c r="RMA241" s="180"/>
      <c r="RMB241" s="180"/>
      <c r="RMJ241" s="180"/>
      <c r="RMK241" s="180"/>
      <c r="RML241" s="180"/>
      <c r="RMM241" s="180"/>
      <c r="RMN241" s="180"/>
      <c r="RMO241" s="180"/>
      <c r="RMP241" s="180"/>
      <c r="RMQ241" s="180"/>
      <c r="RMR241" s="180"/>
      <c r="RMS241" s="180"/>
      <c r="RMT241" s="180"/>
      <c r="RMU241" s="180"/>
      <c r="RMV241" s="180"/>
      <c r="RMW241" s="180"/>
      <c r="RVW241" s="180"/>
      <c r="RVX241" s="180"/>
      <c r="RWF241" s="180"/>
      <c r="RWG241" s="180"/>
      <c r="RWH241" s="180"/>
      <c r="RWI241" s="180"/>
      <c r="RWJ241" s="180"/>
      <c r="RWK241" s="180"/>
      <c r="RWL241" s="180"/>
      <c r="RWM241" s="180"/>
      <c r="RWN241" s="180"/>
      <c r="RWO241" s="180"/>
      <c r="RWP241" s="180"/>
      <c r="RWQ241" s="180"/>
      <c r="RWR241" s="180"/>
      <c r="RWS241" s="180"/>
      <c r="SFS241" s="180"/>
      <c r="SFT241" s="180"/>
      <c r="SGB241" s="180"/>
      <c r="SGC241" s="180"/>
      <c r="SGD241" s="180"/>
      <c r="SGE241" s="180"/>
      <c r="SGF241" s="180"/>
      <c r="SGG241" s="180"/>
      <c r="SGH241" s="180"/>
      <c r="SGI241" s="180"/>
      <c r="SGJ241" s="180"/>
      <c r="SGK241" s="180"/>
      <c r="SGL241" s="180"/>
      <c r="SGM241" s="180"/>
      <c r="SGN241" s="180"/>
      <c r="SGO241" s="180"/>
      <c r="SPO241" s="180"/>
      <c r="SPP241" s="180"/>
      <c r="SPX241" s="180"/>
      <c r="SPY241" s="180"/>
      <c r="SPZ241" s="180"/>
      <c r="SQA241" s="180"/>
      <c r="SQB241" s="180"/>
      <c r="SQC241" s="180"/>
      <c r="SQD241" s="180"/>
      <c r="SQE241" s="180"/>
      <c r="SQF241" s="180"/>
      <c r="SQG241" s="180"/>
      <c r="SQH241" s="180"/>
      <c r="SQI241" s="180"/>
      <c r="SQJ241" s="180"/>
      <c r="SQK241" s="180"/>
      <c r="SZK241" s="180"/>
      <c r="SZL241" s="180"/>
      <c r="SZT241" s="180"/>
      <c r="SZU241" s="180"/>
      <c r="SZV241" s="180"/>
      <c r="SZW241" s="180"/>
      <c r="SZX241" s="180"/>
      <c r="SZY241" s="180"/>
      <c r="SZZ241" s="180"/>
      <c r="TAA241" s="180"/>
      <c r="TAB241" s="180"/>
      <c r="TAC241" s="180"/>
      <c r="TAD241" s="180"/>
      <c r="TAE241" s="180"/>
      <c r="TAF241" s="180"/>
      <c r="TAG241" s="180"/>
      <c r="TJG241" s="180"/>
      <c r="TJH241" s="180"/>
      <c r="TJP241" s="180"/>
      <c r="TJQ241" s="180"/>
      <c r="TJR241" s="180"/>
      <c r="TJS241" s="180"/>
      <c r="TJT241" s="180"/>
      <c r="TJU241" s="180"/>
      <c r="TJV241" s="180"/>
      <c r="TJW241" s="180"/>
      <c r="TJX241" s="180"/>
      <c r="TJY241" s="180"/>
      <c r="TJZ241" s="180"/>
      <c r="TKA241" s="180"/>
      <c r="TKB241" s="180"/>
      <c r="TKC241" s="180"/>
      <c r="TTC241" s="180"/>
      <c r="TTD241" s="180"/>
      <c r="TTL241" s="180"/>
      <c r="TTM241" s="180"/>
      <c r="TTN241" s="180"/>
      <c r="TTO241" s="180"/>
      <c r="TTP241" s="180"/>
      <c r="TTQ241" s="180"/>
      <c r="TTR241" s="180"/>
      <c r="TTS241" s="180"/>
      <c r="TTT241" s="180"/>
      <c r="TTU241" s="180"/>
      <c r="TTV241" s="180"/>
      <c r="TTW241" s="180"/>
      <c r="TTX241" s="180"/>
      <c r="TTY241" s="180"/>
      <c r="UCY241" s="180"/>
      <c r="UCZ241" s="180"/>
      <c r="UDH241" s="180"/>
      <c r="UDI241" s="180"/>
      <c r="UDJ241" s="180"/>
      <c r="UDK241" s="180"/>
      <c r="UDL241" s="180"/>
      <c r="UDM241" s="180"/>
      <c r="UDN241" s="180"/>
      <c r="UDO241" s="180"/>
      <c r="UDP241" s="180"/>
      <c r="UDQ241" s="180"/>
      <c r="UDR241" s="180"/>
      <c r="UDS241" s="180"/>
      <c r="UDT241" s="180"/>
      <c r="UDU241" s="180"/>
      <c r="UMU241" s="180"/>
      <c r="UMV241" s="180"/>
      <c r="UND241" s="180"/>
      <c r="UNE241" s="180"/>
      <c r="UNF241" s="180"/>
      <c r="UNG241" s="180"/>
      <c r="UNH241" s="180"/>
      <c r="UNI241" s="180"/>
      <c r="UNJ241" s="180"/>
      <c r="UNK241" s="180"/>
      <c r="UNL241" s="180"/>
      <c r="UNM241" s="180"/>
      <c r="UNN241" s="180"/>
      <c r="UNO241" s="180"/>
      <c r="UNP241" s="180"/>
      <c r="UNQ241" s="180"/>
      <c r="UWQ241" s="180"/>
      <c r="UWR241" s="180"/>
      <c r="UWZ241" s="180"/>
      <c r="UXA241" s="180"/>
      <c r="UXB241" s="180"/>
      <c r="UXC241" s="180"/>
      <c r="UXD241" s="180"/>
      <c r="UXE241" s="180"/>
      <c r="UXF241" s="180"/>
      <c r="UXG241" s="180"/>
      <c r="UXH241" s="180"/>
      <c r="UXI241" s="180"/>
      <c r="UXJ241" s="180"/>
      <c r="UXK241" s="180"/>
      <c r="UXL241" s="180"/>
      <c r="UXM241" s="180"/>
      <c r="VGM241" s="180"/>
      <c r="VGN241" s="180"/>
      <c r="VGV241" s="180"/>
      <c r="VGW241" s="180"/>
      <c r="VGX241" s="180"/>
      <c r="VGY241" s="180"/>
      <c r="VGZ241" s="180"/>
      <c r="VHA241" s="180"/>
      <c r="VHB241" s="180"/>
      <c r="VHC241" s="180"/>
      <c r="VHD241" s="180"/>
      <c r="VHE241" s="180"/>
      <c r="VHF241" s="180"/>
      <c r="VHG241" s="180"/>
      <c r="VHH241" s="180"/>
      <c r="VHI241" s="180"/>
      <c r="VQI241" s="180"/>
      <c r="VQJ241" s="180"/>
      <c r="VQR241" s="180"/>
      <c r="VQS241" s="180"/>
      <c r="VQT241" s="180"/>
      <c r="VQU241" s="180"/>
      <c r="VQV241" s="180"/>
      <c r="VQW241" s="180"/>
      <c r="VQX241" s="180"/>
      <c r="VQY241" s="180"/>
      <c r="VQZ241" s="180"/>
      <c r="VRA241" s="180"/>
      <c r="VRB241" s="180"/>
      <c r="VRC241" s="180"/>
      <c r="VRD241" s="180"/>
      <c r="VRE241" s="180"/>
      <c r="WAE241" s="180"/>
      <c r="WAF241" s="180"/>
      <c r="WAN241" s="180"/>
      <c r="WAO241" s="180"/>
      <c r="WAP241" s="180"/>
      <c r="WAQ241" s="180"/>
      <c r="WAR241" s="180"/>
      <c r="WAS241" s="180"/>
      <c r="WAT241" s="180"/>
      <c r="WAU241" s="180"/>
      <c r="WAV241" s="180"/>
      <c r="WAW241" s="180"/>
      <c r="WAX241" s="180"/>
      <c r="WAY241" s="180"/>
      <c r="WAZ241" s="180"/>
      <c r="WBA241" s="180"/>
      <c r="WKA241" s="180"/>
      <c r="WKB241" s="180"/>
      <c r="WKJ241" s="180"/>
      <c r="WKK241" s="180"/>
      <c r="WKL241" s="180"/>
      <c r="WKM241" s="180"/>
      <c r="WKN241" s="180"/>
      <c r="WKO241" s="180"/>
      <c r="WKP241" s="180"/>
      <c r="WKQ241" s="180"/>
      <c r="WKR241" s="180"/>
      <c r="WKS241" s="180"/>
      <c r="WKT241" s="180"/>
      <c r="WKU241" s="180"/>
      <c r="WKV241" s="180"/>
      <c r="WKW241" s="180"/>
      <c r="WTW241" s="180"/>
      <c r="WTX241" s="180"/>
      <c r="WUF241" s="180"/>
      <c r="WUG241" s="180"/>
      <c r="WUH241" s="180"/>
      <c r="WUI241" s="180"/>
      <c r="WUJ241" s="180"/>
      <c r="WUK241" s="180"/>
      <c r="WUL241" s="180"/>
      <c r="WUM241" s="180"/>
      <c r="WUN241" s="180"/>
      <c r="WUO241" s="180"/>
      <c r="WUP241" s="180"/>
      <c r="WUQ241" s="180"/>
      <c r="WUR241" s="180"/>
      <c r="WUS241" s="180"/>
    </row>
    <row r="242" spans="1:1009 1243:2033 2267:3057 3291:4081 4315:5105 5339:6129 6363:7153 7387:8177 8411:9201 9435:10225 10459:11249 11483:12273 12507:13297 13531:14321 14555:15345 15579:16113" hidden="1" outlineLevel="1" x14ac:dyDescent="0.25">
      <c r="A242" s="78"/>
      <c r="B242" s="184" t="s">
        <v>220</v>
      </c>
      <c r="C242" s="70"/>
      <c r="D242" s="97">
        <v>0</v>
      </c>
      <c r="E242" s="97"/>
      <c r="F242" s="73">
        <v>0</v>
      </c>
      <c r="G242" s="231">
        <v>0</v>
      </c>
      <c r="H242" s="129">
        <v>0</v>
      </c>
      <c r="I242" s="153">
        <f t="shared" si="18"/>
        <v>0</v>
      </c>
      <c r="J242" s="148"/>
      <c r="K242" s="149"/>
      <c r="L242" s="148"/>
      <c r="M242" s="148"/>
      <c r="N242" s="70"/>
      <c r="HK242" s="180"/>
      <c r="HL242" s="180"/>
      <c r="HT242" s="180"/>
      <c r="HU242" s="180"/>
      <c r="HV242" s="180"/>
      <c r="HW242" s="180"/>
      <c r="HX242" s="180"/>
      <c r="HY242" s="180"/>
      <c r="HZ242" s="180"/>
      <c r="IA242" s="180"/>
      <c r="IB242" s="180"/>
      <c r="IC242" s="180"/>
      <c r="ID242" s="180"/>
      <c r="IE242" s="180"/>
      <c r="IF242" s="180"/>
      <c r="IG242" s="180"/>
      <c r="RG242" s="180"/>
      <c r="RH242" s="180"/>
      <c r="RP242" s="180"/>
      <c r="RQ242" s="180"/>
      <c r="RR242" s="180"/>
      <c r="RS242" s="180"/>
      <c r="RT242" s="180"/>
      <c r="RU242" s="180"/>
      <c r="RV242" s="180"/>
      <c r="RW242" s="180"/>
      <c r="RX242" s="180"/>
      <c r="RY242" s="180"/>
      <c r="RZ242" s="180"/>
      <c r="SA242" s="180"/>
      <c r="SB242" s="180"/>
      <c r="SC242" s="180"/>
      <c r="ABC242" s="180"/>
      <c r="ABD242" s="180"/>
      <c r="ABL242" s="180"/>
      <c r="ABM242" s="180"/>
      <c r="ABN242" s="180"/>
      <c r="ABO242" s="180"/>
      <c r="ABP242" s="180"/>
      <c r="ABQ242" s="180"/>
      <c r="ABR242" s="180"/>
      <c r="ABS242" s="180"/>
      <c r="ABT242" s="180"/>
      <c r="ABU242" s="180"/>
      <c r="ABV242" s="180"/>
      <c r="ABW242" s="180"/>
      <c r="ABX242" s="180"/>
      <c r="ABY242" s="180"/>
      <c r="AKY242" s="180"/>
      <c r="AKZ242" s="180"/>
      <c r="ALH242" s="180"/>
      <c r="ALI242" s="180"/>
      <c r="ALJ242" s="180"/>
      <c r="ALK242" s="180"/>
      <c r="ALL242" s="180"/>
      <c r="ALM242" s="180"/>
      <c r="ALN242" s="180"/>
      <c r="ALO242" s="180"/>
      <c r="ALP242" s="180"/>
      <c r="ALQ242" s="180"/>
      <c r="ALR242" s="180"/>
      <c r="ALS242" s="180"/>
      <c r="ALT242" s="180"/>
      <c r="ALU242" s="180"/>
      <c r="AUU242" s="180"/>
      <c r="AUV242" s="180"/>
      <c r="AVD242" s="180"/>
      <c r="AVE242" s="180"/>
      <c r="AVF242" s="180"/>
      <c r="AVG242" s="180"/>
      <c r="AVH242" s="180"/>
      <c r="AVI242" s="180"/>
      <c r="AVJ242" s="180"/>
      <c r="AVK242" s="180"/>
      <c r="AVL242" s="180"/>
      <c r="AVM242" s="180"/>
      <c r="AVN242" s="180"/>
      <c r="AVO242" s="180"/>
      <c r="AVP242" s="180"/>
      <c r="AVQ242" s="180"/>
      <c r="BEQ242" s="180"/>
      <c r="BER242" s="180"/>
      <c r="BEZ242" s="180"/>
      <c r="BFA242" s="180"/>
      <c r="BFB242" s="180"/>
      <c r="BFC242" s="180"/>
      <c r="BFD242" s="180"/>
      <c r="BFE242" s="180"/>
      <c r="BFF242" s="180"/>
      <c r="BFG242" s="180"/>
      <c r="BFH242" s="180"/>
      <c r="BFI242" s="180"/>
      <c r="BFJ242" s="180"/>
      <c r="BFK242" s="180"/>
      <c r="BFL242" s="180"/>
      <c r="BFM242" s="180"/>
      <c r="BOM242" s="180"/>
      <c r="BON242" s="180"/>
      <c r="BOV242" s="180"/>
      <c r="BOW242" s="180"/>
      <c r="BOX242" s="180"/>
      <c r="BOY242" s="180"/>
      <c r="BOZ242" s="180"/>
      <c r="BPA242" s="180"/>
      <c r="BPB242" s="180"/>
      <c r="BPC242" s="180"/>
      <c r="BPD242" s="180"/>
      <c r="BPE242" s="180"/>
      <c r="BPF242" s="180"/>
      <c r="BPG242" s="180"/>
      <c r="BPH242" s="180"/>
      <c r="BPI242" s="180"/>
      <c r="BYI242" s="180"/>
      <c r="BYJ242" s="180"/>
      <c r="BYR242" s="180"/>
      <c r="BYS242" s="180"/>
      <c r="BYT242" s="180"/>
      <c r="BYU242" s="180"/>
      <c r="BYV242" s="180"/>
      <c r="BYW242" s="180"/>
      <c r="BYX242" s="180"/>
      <c r="BYY242" s="180"/>
      <c r="BYZ242" s="180"/>
      <c r="BZA242" s="180"/>
      <c r="BZB242" s="180"/>
      <c r="BZC242" s="180"/>
      <c r="BZD242" s="180"/>
      <c r="BZE242" s="180"/>
      <c r="CIE242" s="180"/>
      <c r="CIF242" s="180"/>
      <c r="CIN242" s="180"/>
      <c r="CIO242" s="180"/>
      <c r="CIP242" s="180"/>
      <c r="CIQ242" s="180"/>
      <c r="CIR242" s="180"/>
      <c r="CIS242" s="180"/>
      <c r="CIT242" s="180"/>
      <c r="CIU242" s="180"/>
      <c r="CIV242" s="180"/>
      <c r="CIW242" s="180"/>
      <c r="CIX242" s="180"/>
      <c r="CIY242" s="180"/>
      <c r="CIZ242" s="180"/>
      <c r="CJA242" s="180"/>
      <c r="CSA242" s="180"/>
      <c r="CSB242" s="180"/>
      <c r="CSJ242" s="180"/>
      <c r="CSK242" s="180"/>
      <c r="CSL242" s="180"/>
      <c r="CSM242" s="180"/>
      <c r="CSN242" s="180"/>
      <c r="CSO242" s="180"/>
      <c r="CSP242" s="180"/>
      <c r="CSQ242" s="180"/>
      <c r="CSR242" s="180"/>
      <c r="CSS242" s="180"/>
      <c r="CST242" s="180"/>
      <c r="CSU242" s="180"/>
      <c r="CSV242" s="180"/>
      <c r="CSW242" s="180"/>
      <c r="DBW242" s="180"/>
      <c r="DBX242" s="180"/>
      <c r="DCF242" s="180"/>
      <c r="DCG242" s="180"/>
      <c r="DCH242" s="180"/>
      <c r="DCI242" s="180"/>
      <c r="DCJ242" s="180"/>
      <c r="DCK242" s="180"/>
      <c r="DCL242" s="180"/>
      <c r="DCM242" s="180"/>
      <c r="DCN242" s="180"/>
      <c r="DCO242" s="180"/>
      <c r="DCP242" s="180"/>
      <c r="DCQ242" s="180"/>
      <c r="DCR242" s="180"/>
      <c r="DCS242" s="180"/>
      <c r="DLS242" s="180"/>
      <c r="DLT242" s="180"/>
      <c r="DMB242" s="180"/>
      <c r="DMC242" s="180"/>
      <c r="DMD242" s="180"/>
      <c r="DME242" s="180"/>
      <c r="DMF242" s="180"/>
      <c r="DMG242" s="180"/>
      <c r="DMH242" s="180"/>
      <c r="DMI242" s="180"/>
      <c r="DMJ242" s="180"/>
      <c r="DMK242" s="180"/>
      <c r="DML242" s="180"/>
      <c r="DMM242" s="180"/>
      <c r="DMN242" s="180"/>
      <c r="DMO242" s="180"/>
      <c r="DVO242" s="180"/>
      <c r="DVP242" s="180"/>
      <c r="DVX242" s="180"/>
      <c r="DVY242" s="180"/>
      <c r="DVZ242" s="180"/>
      <c r="DWA242" s="180"/>
      <c r="DWB242" s="180"/>
      <c r="DWC242" s="180"/>
      <c r="DWD242" s="180"/>
      <c r="DWE242" s="180"/>
      <c r="DWF242" s="180"/>
      <c r="DWG242" s="180"/>
      <c r="DWH242" s="180"/>
      <c r="DWI242" s="180"/>
      <c r="DWJ242" s="180"/>
      <c r="DWK242" s="180"/>
      <c r="EFK242" s="180"/>
      <c r="EFL242" s="180"/>
      <c r="EFT242" s="180"/>
      <c r="EFU242" s="180"/>
      <c r="EFV242" s="180"/>
      <c r="EFW242" s="180"/>
      <c r="EFX242" s="180"/>
      <c r="EFY242" s="180"/>
      <c r="EFZ242" s="180"/>
      <c r="EGA242" s="180"/>
      <c r="EGB242" s="180"/>
      <c r="EGC242" s="180"/>
      <c r="EGD242" s="180"/>
      <c r="EGE242" s="180"/>
      <c r="EGF242" s="180"/>
      <c r="EGG242" s="180"/>
      <c r="EPG242" s="180"/>
      <c r="EPH242" s="180"/>
      <c r="EPP242" s="180"/>
      <c r="EPQ242" s="180"/>
      <c r="EPR242" s="180"/>
      <c r="EPS242" s="180"/>
      <c r="EPT242" s="180"/>
      <c r="EPU242" s="180"/>
      <c r="EPV242" s="180"/>
      <c r="EPW242" s="180"/>
      <c r="EPX242" s="180"/>
      <c r="EPY242" s="180"/>
      <c r="EPZ242" s="180"/>
      <c r="EQA242" s="180"/>
      <c r="EQB242" s="180"/>
      <c r="EQC242" s="180"/>
      <c r="EZC242" s="180"/>
      <c r="EZD242" s="180"/>
      <c r="EZL242" s="180"/>
      <c r="EZM242" s="180"/>
      <c r="EZN242" s="180"/>
      <c r="EZO242" s="180"/>
      <c r="EZP242" s="180"/>
      <c r="EZQ242" s="180"/>
      <c r="EZR242" s="180"/>
      <c r="EZS242" s="180"/>
      <c r="EZT242" s="180"/>
      <c r="EZU242" s="180"/>
      <c r="EZV242" s="180"/>
      <c r="EZW242" s="180"/>
      <c r="EZX242" s="180"/>
      <c r="EZY242" s="180"/>
      <c r="FIY242" s="180"/>
      <c r="FIZ242" s="180"/>
      <c r="FJH242" s="180"/>
      <c r="FJI242" s="180"/>
      <c r="FJJ242" s="180"/>
      <c r="FJK242" s="180"/>
      <c r="FJL242" s="180"/>
      <c r="FJM242" s="180"/>
      <c r="FJN242" s="180"/>
      <c r="FJO242" s="180"/>
      <c r="FJP242" s="180"/>
      <c r="FJQ242" s="180"/>
      <c r="FJR242" s="180"/>
      <c r="FJS242" s="180"/>
      <c r="FJT242" s="180"/>
      <c r="FJU242" s="180"/>
      <c r="FSU242" s="180"/>
      <c r="FSV242" s="180"/>
      <c r="FTD242" s="180"/>
      <c r="FTE242" s="180"/>
      <c r="FTF242" s="180"/>
      <c r="FTG242" s="180"/>
      <c r="FTH242" s="180"/>
      <c r="FTI242" s="180"/>
      <c r="FTJ242" s="180"/>
      <c r="FTK242" s="180"/>
      <c r="FTL242" s="180"/>
      <c r="FTM242" s="180"/>
      <c r="FTN242" s="180"/>
      <c r="FTO242" s="180"/>
      <c r="FTP242" s="180"/>
      <c r="FTQ242" s="180"/>
      <c r="GCQ242" s="180"/>
      <c r="GCR242" s="180"/>
      <c r="GCZ242" s="180"/>
      <c r="GDA242" s="180"/>
      <c r="GDB242" s="180"/>
      <c r="GDC242" s="180"/>
      <c r="GDD242" s="180"/>
      <c r="GDE242" s="180"/>
      <c r="GDF242" s="180"/>
      <c r="GDG242" s="180"/>
      <c r="GDH242" s="180"/>
      <c r="GDI242" s="180"/>
      <c r="GDJ242" s="180"/>
      <c r="GDK242" s="180"/>
      <c r="GDL242" s="180"/>
      <c r="GDM242" s="180"/>
      <c r="GMM242" s="180"/>
      <c r="GMN242" s="180"/>
      <c r="GMV242" s="180"/>
      <c r="GMW242" s="180"/>
      <c r="GMX242" s="180"/>
      <c r="GMY242" s="180"/>
      <c r="GMZ242" s="180"/>
      <c r="GNA242" s="180"/>
      <c r="GNB242" s="180"/>
      <c r="GNC242" s="180"/>
      <c r="GND242" s="180"/>
      <c r="GNE242" s="180"/>
      <c r="GNF242" s="180"/>
      <c r="GNG242" s="180"/>
      <c r="GNH242" s="180"/>
      <c r="GNI242" s="180"/>
      <c r="GWI242" s="180"/>
      <c r="GWJ242" s="180"/>
      <c r="GWR242" s="180"/>
      <c r="GWS242" s="180"/>
      <c r="GWT242" s="180"/>
      <c r="GWU242" s="180"/>
      <c r="GWV242" s="180"/>
      <c r="GWW242" s="180"/>
      <c r="GWX242" s="180"/>
      <c r="GWY242" s="180"/>
      <c r="GWZ242" s="180"/>
      <c r="GXA242" s="180"/>
      <c r="GXB242" s="180"/>
      <c r="GXC242" s="180"/>
      <c r="GXD242" s="180"/>
      <c r="GXE242" s="180"/>
      <c r="HGE242" s="180"/>
      <c r="HGF242" s="180"/>
      <c r="HGN242" s="180"/>
      <c r="HGO242" s="180"/>
      <c r="HGP242" s="180"/>
      <c r="HGQ242" s="180"/>
      <c r="HGR242" s="180"/>
      <c r="HGS242" s="180"/>
      <c r="HGT242" s="180"/>
      <c r="HGU242" s="180"/>
      <c r="HGV242" s="180"/>
      <c r="HGW242" s="180"/>
      <c r="HGX242" s="180"/>
      <c r="HGY242" s="180"/>
      <c r="HGZ242" s="180"/>
      <c r="HHA242" s="180"/>
      <c r="HQA242" s="180"/>
      <c r="HQB242" s="180"/>
      <c r="HQJ242" s="180"/>
      <c r="HQK242" s="180"/>
      <c r="HQL242" s="180"/>
      <c r="HQM242" s="180"/>
      <c r="HQN242" s="180"/>
      <c r="HQO242" s="180"/>
      <c r="HQP242" s="180"/>
      <c r="HQQ242" s="180"/>
      <c r="HQR242" s="180"/>
      <c r="HQS242" s="180"/>
      <c r="HQT242" s="180"/>
      <c r="HQU242" s="180"/>
      <c r="HQV242" s="180"/>
      <c r="HQW242" s="180"/>
      <c r="HZW242" s="180"/>
      <c r="HZX242" s="180"/>
      <c r="IAF242" s="180"/>
      <c r="IAG242" s="180"/>
      <c r="IAH242" s="180"/>
      <c r="IAI242" s="180"/>
      <c r="IAJ242" s="180"/>
      <c r="IAK242" s="180"/>
      <c r="IAL242" s="180"/>
      <c r="IAM242" s="180"/>
      <c r="IAN242" s="180"/>
      <c r="IAO242" s="180"/>
      <c r="IAP242" s="180"/>
      <c r="IAQ242" s="180"/>
      <c r="IAR242" s="180"/>
      <c r="IAS242" s="180"/>
      <c r="IJS242" s="180"/>
      <c r="IJT242" s="180"/>
      <c r="IKB242" s="180"/>
      <c r="IKC242" s="180"/>
      <c r="IKD242" s="180"/>
      <c r="IKE242" s="180"/>
      <c r="IKF242" s="180"/>
      <c r="IKG242" s="180"/>
      <c r="IKH242" s="180"/>
      <c r="IKI242" s="180"/>
      <c r="IKJ242" s="180"/>
      <c r="IKK242" s="180"/>
      <c r="IKL242" s="180"/>
      <c r="IKM242" s="180"/>
      <c r="IKN242" s="180"/>
      <c r="IKO242" s="180"/>
      <c r="ITO242" s="180"/>
      <c r="ITP242" s="180"/>
      <c r="ITX242" s="180"/>
      <c r="ITY242" s="180"/>
      <c r="ITZ242" s="180"/>
      <c r="IUA242" s="180"/>
      <c r="IUB242" s="180"/>
      <c r="IUC242" s="180"/>
      <c r="IUD242" s="180"/>
      <c r="IUE242" s="180"/>
      <c r="IUF242" s="180"/>
      <c r="IUG242" s="180"/>
      <c r="IUH242" s="180"/>
      <c r="IUI242" s="180"/>
      <c r="IUJ242" s="180"/>
      <c r="IUK242" s="180"/>
      <c r="JDK242" s="180"/>
      <c r="JDL242" s="180"/>
      <c r="JDT242" s="180"/>
      <c r="JDU242" s="180"/>
      <c r="JDV242" s="180"/>
      <c r="JDW242" s="180"/>
      <c r="JDX242" s="180"/>
      <c r="JDY242" s="180"/>
      <c r="JDZ242" s="180"/>
      <c r="JEA242" s="180"/>
      <c r="JEB242" s="180"/>
      <c r="JEC242" s="180"/>
      <c r="JED242" s="180"/>
      <c r="JEE242" s="180"/>
      <c r="JEF242" s="180"/>
      <c r="JEG242" s="180"/>
      <c r="JNG242" s="180"/>
      <c r="JNH242" s="180"/>
      <c r="JNP242" s="180"/>
      <c r="JNQ242" s="180"/>
      <c r="JNR242" s="180"/>
      <c r="JNS242" s="180"/>
      <c r="JNT242" s="180"/>
      <c r="JNU242" s="180"/>
      <c r="JNV242" s="180"/>
      <c r="JNW242" s="180"/>
      <c r="JNX242" s="180"/>
      <c r="JNY242" s="180"/>
      <c r="JNZ242" s="180"/>
      <c r="JOA242" s="180"/>
      <c r="JOB242" s="180"/>
      <c r="JOC242" s="180"/>
      <c r="JXC242" s="180"/>
      <c r="JXD242" s="180"/>
      <c r="JXL242" s="180"/>
      <c r="JXM242" s="180"/>
      <c r="JXN242" s="180"/>
      <c r="JXO242" s="180"/>
      <c r="JXP242" s="180"/>
      <c r="JXQ242" s="180"/>
      <c r="JXR242" s="180"/>
      <c r="JXS242" s="180"/>
      <c r="JXT242" s="180"/>
      <c r="JXU242" s="180"/>
      <c r="JXV242" s="180"/>
      <c r="JXW242" s="180"/>
      <c r="JXX242" s="180"/>
      <c r="JXY242" s="180"/>
      <c r="KGY242" s="180"/>
      <c r="KGZ242" s="180"/>
      <c r="KHH242" s="180"/>
      <c r="KHI242" s="180"/>
      <c r="KHJ242" s="180"/>
      <c r="KHK242" s="180"/>
      <c r="KHL242" s="180"/>
      <c r="KHM242" s="180"/>
      <c r="KHN242" s="180"/>
      <c r="KHO242" s="180"/>
      <c r="KHP242" s="180"/>
      <c r="KHQ242" s="180"/>
      <c r="KHR242" s="180"/>
      <c r="KHS242" s="180"/>
      <c r="KHT242" s="180"/>
      <c r="KHU242" s="180"/>
      <c r="KQU242" s="180"/>
      <c r="KQV242" s="180"/>
      <c r="KRD242" s="180"/>
      <c r="KRE242" s="180"/>
      <c r="KRF242" s="180"/>
      <c r="KRG242" s="180"/>
      <c r="KRH242" s="180"/>
      <c r="KRI242" s="180"/>
      <c r="KRJ242" s="180"/>
      <c r="KRK242" s="180"/>
      <c r="KRL242" s="180"/>
      <c r="KRM242" s="180"/>
      <c r="KRN242" s="180"/>
      <c r="KRO242" s="180"/>
      <c r="KRP242" s="180"/>
      <c r="KRQ242" s="180"/>
      <c r="LAQ242" s="180"/>
      <c r="LAR242" s="180"/>
      <c r="LAZ242" s="180"/>
      <c r="LBA242" s="180"/>
      <c r="LBB242" s="180"/>
      <c r="LBC242" s="180"/>
      <c r="LBD242" s="180"/>
      <c r="LBE242" s="180"/>
      <c r="LBF242" s="180"/>
      <c r="LBG242" s="180"/>
      <c r="LBH242" s="180"/>
      <c r="LBI242" s="180"/>
      <c r="LBJ242" s="180"/>
      <c r="LBK242" s="180"/>
      <c r="LBL242" s="180"/>
      <c r="LBM242" s="180"/>
      <c r="LKM242" s="180"/>
      <c r="LKN242" s="180"/>
      <c r="LKV242" s="180"/>
      <c r="LKW242" s="180"/>
      <c r="LKX242" s="180"/>
      <c r="LKY242" s="180"/>
      <c r="LKZ242" s="180"/>
      <c r="LLA242" s="180"/>
      <c r="LLB242" s="180"/>
      <c r="LLC242" s="180"/>
      <c r="LLD242" s="180"/>
      <c r="LLE242" s="180"/>
      <c r="LLF242" s="180"/>
      <c r="LLG242" s="180"/>
      <c r="LLH242" s="180"/>
      <c r="LLI242" s="180"/>
      <c r="LUI242" s="180"/>
      <c r="LUJ242" s="180"/>
      <c r="LUR242" s="180"/>
      <c r="LUS242" s="180"/>
      <c r="LUT242" s="180"/>
      <c r="LUU242" s="180"/>
      <c r="LUV242" s="180"/>
      <c r="LUW242" s="180"/>
      <c r="LUX242" s="180"/>
      <c r="LUY242" s="180"/>
      <c r="LUZ242" s="180"/>
      <c r="LVA242" s="180"/>
      <c r="LVB242" s="180"/>
      <c r="LVC242" s="180"/>
      <c r="LVD242" s="180"/>
      <c r="LVE242" s="180"/>
      <c r="MEE242" s="180"/>
      <c r="MEF242" s="180"/>
      <c r="MEN242" s="180"/>
      <c r="MEO242" s="180"/>
      <c r="MEP242" s="180"/>
      <c r="MEQ242" s="180"/>
      <c r="MER242" s="180"/>
      <c r="MES242" s="180"/>
      <c r="MET242" s="180"/>
      <c r="MEU242" s="180"/>
      <c r="MEV242" s="180"/>
      <c r="MEW242" s="180"/>
      <c r="MEX242" s="180"/>
      <c r="MEY242" s="180"/>
      <c r="MEZ242" s="180"/>
      <c r="MFA242" s="180"/>
      <c r="MOA242" s="180"/>
      <c r="MOB242" s="180"/>
      <c r="MOJ242" s="180"/>
      <c r="MOK242" s="180"/>
      <c r="MOL242" s="180"/>
      <c r="MOM242" s="180"/>
      <c r="MON242" s="180"/>
      <c r="MOO242" s="180"/>
      <c r="MOP242" s="180"/>
      <c r="MOQ242" s="180"/>
      <c r="MOR242" s="180"/>
      <c r="MOS242" s="180"/>
      <c r="MOT242" s="180"/>
      <c r="MOU242" s="180"/>
      <c r="MOV242" s="180"/>
      <c r="MOW242" s="180"/>
      <c r="MXW242" s="180"/>
      <c r="MXX242" s="180"/>
      <c r="MYF242" s="180"/>
      <c r="MYG242" s="180"/>
      <c r="MYH242" s="180"/>
      <c r="MYI242" s="180"/>
      <c r="MYJ242" s="180"/>
      <c r="MYK242" s="180"/>
      <c r="MYL242" s="180"/>
      <c r="MYM242" s="180"/>
      <c r="MYN242" s="180"/>
      <c r="MYO242" s="180"/>
      <c r="MYP242" s="180"/>
      <c r="MYQ242" s="180"/>
      <c r="MYR242" s="180"/>
      <c r="MYS242" s="180"/>
      <c r="NHS242" s="180"/>
      <c r="NHT242" s="180"/>
      <c r="NIB242" s="180"/>
      <c r="NIC242" s="180"/>
      <c r="NID242" s="180"/>
      <c r="NIE242" s="180"/>
      <c r="NIF242" s="180"/>
      <c r="NIG242" s="180"/>
      <c r="NIH242" s="180"/>
      <c r="NII242" s="180"/>
      <c r="NIJ242" s="180"/>
      <c r="NIK242" s="180"/>
      <c r="NIL242" s="180"/>
      <c r="NIM242" s="180"/>
      <c r="NIN242" s="180"/>
      <c r="NIO242" s="180"/>
      <c r="NRO242" s="180"/>
      <c r="NRP242" s="180"/>
      <c r="NRX242" s="180"/>
      <c r="NRY242" s="180"/>
      <c r="NRZ242" s="180"/>
      <c r="NSA242" s="180"/>
      <c r="NSB242" s="180"/>
      <c r="NSC242" s="180"/>
      <c r="NSD242" s="180"/>
      <c r="NSE242" s="180"/>
      <c r="NSF242" s="180"/>
      <c r="NSG242" s="180"/>
      <c r="NSH242" s="180"/>
      <c r="NSI242" s="180"/>
      <c r="NSJ242" s="180"/>
      <c r="NSK242" s="180"/>
      <c r="OBK242" s="180"/>
      <c r="OBL242" s="180"/>
      <c r="OBT242" s="180"/>
      <c r="OBU242" s="180"/>
      <c r="OBV242" s="180"/>
      <c r="OBW242" s="180"/>
      <c r="OBX242" s="180"/>
      <c r="OBY242" s="180"/>
      <c r="OBZ242" s="180"/>
      <c r="OCA242" s="180"/>
      <c r="OCB242" s="180"/>
      <c r="OCC242" s="180"/>
      <c r="OCD242" s="180"/>
      <c r="OCE242" s="180"/>
      <c r="OCF242" s="180"/>
      <c r="OCG242" s="180"/>
      <c r="OLG242" s="180"/>
      <c r="OLH242" s="180"/>
      <c r="OLP242" s="180"/>
      <c r="OLQ242" s="180"/>
      <c r="OLR242" s="180"/>
      <c r="OLS242" s="180"/>
      <c r="OLT242" s="180"/>
      <c r="OLU242" s="180"/>
      <c r="OLV242" s="180"/>
      <c r="OLW242" s="180"/>
      <c r="OLX242" s="180"/>
      <c r="OLY242" s="180"/>
      <c r="OLZ242" s="180"/>
      <c r="OMA242" s="180"/>
      <c r="OMB242" s="180"/>
      <c r="OMC242" s="180"/>
      <c r="OVC242" s="180"/>
      <c r="OVD242" s="180"/>
      <c r="OVL242" s="180"/>
      <c r="OVM242" s="180"/>
      <c r="OVN242" s="180"/>
      <c r="OVO242" s="180"/>
      <c r="OVP242" s="180"/>
      <c r="OVQ242" s="180"/>
      <c r="OVR242" s="180"/>
      <c r="OVS242" s="180"/>
      <c r="OVT242" s="180"/>
      <c r="OVU242" s="180"/>
      <c r="OVV242" s="180"/>
      <c r="OVW242" s="180"/>
      <c r="OVX242" s="180"/>
      <c r="OVY242" s="180"/>
      <c r="PEY242" s="180"/>
      <c r="PEZ242" s="180"/>
      <c r="PFH242" s="180"/>
      <c r="PFI242" s="180"/>
      <c r="PFJ242" s="180"/>
      <c r="PFK242" s="180"/>
      <c r="PFL242" s="180"/>
      <c r="PFM242" s="180"/>
      <c r="PFN242" s="180"/>
      <c r="PFO242" s="180"/>
      <c r="PFP242" s="180"/>
      <c r="PFQ242" s="180"/>
      <c r="PFR242" s="180"/>
      <c r="PFS242" s="180"/>
      <c r="PFT242" s="180"/>
      <c r="PFU242" s="180"/>
      <c r="POU242" s="180"/>
      <c r="POV242" s="180"/>
      <c r="PPD242" s="180"/>
      <c r="PPE242" s="180"/>
      <c r="PPF242" s="180"/>
      <c r="PPG242" s="180"/>
      <c r="PPH242" s="180"/>
      <c r="PPI242" s="180"/>
      <c r="PPJ242" s="180"/>
      <c r="PPK242" s="180"/>
      <c r="PPL242" s="180"/>
      <c r="PPM242" s="180"/>
      <c r="PPN242" s="180"/>
      <c r="PPO242" s="180"/>
      <c r="PPP242" s="180"/>
      <c r="PPQ242" s="180"/>
      <c r="PYQ242" s="180"/>
      <c r="PYR242" s="180"/>
      <c r="PYZ242" s="180"/>
      <c r="PZA242" s="180"/>
      <c r="PZB242" s="180"/>
      <c r="PZC242" s="180"/>
      <c r="PZD242" s="180"/>
      <c r="PZE242" s="180"/>
      <c r="PZF242" s="180"/>
      <c r="PZG242" s="180"/>
      <c r="PZH242" s="180"/>
      <c r="PZI242" s="180"/>
      <c r="PZJ242" s="180"/>
      <c r="PZK242" s="180"/>
      <c r="PZL242" s="180"/>
      <c r="PZM242" s="180"/>
      <c r="QIM242" s="180"/>
      <c r="QIN242" s="180"/>
      <c r="QIV242" s="180"/>
      <c r="QIW242" s="180"/>
      <c r="QIX242" s="180"/>
      <c r="QIY242" s="180"/>
      <c r="QIZ242" s="180"/>
      <c r="QJA242" s="180"/>
      <c r="QJB242" s="180"/>
      <c r="QJC242" s="180"/>
      <c r="QJD242" s="180"/>
      <c r="QJE242" s="180"/>
      <c r="QJF242" s="180"/>
      <c r="QJG242" s="180"/>
      <c r="QJH242" s="180"/>
      <c r="QJI242" s="180"/>
      <c r="QSI242" s="180"/>
      <c r="QSJ242" s="180"/>
      <c r="QSR242" s="180"/>
      <c r="QSS242" s="180"/>
      <c r="QST242" s="180"/>
      <c r="QSU242" s="180"/>
      <c r="QSV242" s="180"/>
      <c r="QSW242" s="180"/>
      <c r="QSX242" s="180"/>
      <c r="QSY242" s="180"/>
      <c r="QSZ242" s="180"/>
      <c r="QTA242" s="180"/>
      <c r="QTB242" s="180"/>
      <c r="QTC242" s="180"/>
      <c r="QTD242" s="180"/>
      <c r="QTE242" s="180"/>
      <c r="RCE242" s="180"/>
      <c r="RCF242" s="180"/>
      <c r="RCN242" s="180"/>
      <c r="RCO242" s="180"/>
      <c r="RCP242" s="180"/>
      <c r="RCQ242" s="180"/>
      <c r="RCR242" s="180"/>
      <c r="RCS242" s="180"/>
      <c r="RCT242" s="180"/>
      <c r="RCU242" s="180"/>
      <c r="RCV242" s="180"/>
      <c r="RCW242" s="180"/>
      <c r="RCX242" s="180"/>
      <c r="RCY242" s="180"/>
      <c r="RCZ242" s="180"/>
      <c r="RDA242" s="180"/>
      <c r="RMA242" s="180"/>
      <c r="RMB242" s="180"/>
      <c r="RMJ242" s="180"/>
      <c r="RMK242" s="180"/>
      <c r="RML242" s="180"/>
      <c r="RMM242" s="180"/>
      <c r="RMN242" s="180"/>
      <c r="RMO242" s="180"/>
      <c r="RMP242" s="180"/>
      <c r="RMQ242" s="180"/>
      <c r="RMR242" s="180"/>
      <c r="RMS242" s="180"/>
      <c r="RMT242" s="180"/>
      <c r="RMU242" s="180"/>
      <c r="RMV242" s="180"/>
      <c r="RMW242" s="180"/>
      <c r="RVW242" s="180"/>
      <c r="RVX242" s="180"/>
      <c r="RWF242" s="180"/>
      <c r="RWG242" s="180"/>
      <c r="RWH242" s="180"/>
      <c r="RWI242" s="180"/>
      <c r="RWJ242" s="180"/>
      <c r="RWK242" s="180"/>
      <c r="RWL242" s="180"/>
      <c r="RWM242" s="180"/>
      <c r="RWN242" s="180"/>
      <c r="RWO242" s="180"/>
      <c r="RWP242" s="180"/>
      <c r="RWQ242" s="180"/>
      <c r="RWR242" s="180"/>
      <c r="RWS242" s="180"/>
      <c r="SFS242" s="180"/>
      <c r="SFT242" s="180"/>
      <c r="SGB242" s="180"/>
      <c r="SGC242" s="180"/>
      <c r="SGD242" s="180"/>
      <c r="SGE242" s="180"/>
      <c r="SGF242" s="180"/>
      <c r="SGG242" s="180"/>
      <c r="SGH242" s="180"/>
      <c r="SGI242" s="180"/>
      <c r="SGJ242" s="180"/>
      <c r="SGK242" s="180"/>
      <c r="SGL242" s="180"/>
      <c r="SGM242" s="180"/>
      <c r="SGN242" s="180"/>
      <c r="SGO242" s="180"/>
      <c r="SPO242" s="180"/>
      <c r="SPP242" s="180"/>
      <c r="SPX242" s="180"/>
      <c r="SPY242" s="180"/>
      <c r="SPZ242" s="180"/>
      <c r="SQA242" s="180"/>
      <c r="SQB242" s="180"/>
      <c r="SQC242" s="180"/>
      <c r="SQD242" s="180"/>
      <c r="SQE242" s="180"/>
      <c r="SQF242" s="180"/>
      <c r="SQG242" s="180"/>
      <c r="SQH242" s="180"/>
      <c r="SQI242" s="180"/>
      <c r="SQJ242" s="180"/>
      <c r="SQK242" s="180"/>
      <c r="SZK242" s="180"/>
      <c r="SZL242" s="180"/>
      <c r="SZT242" s="180"/>
      <c r="SZU242" s="180"/>
      <c r="SZV242" s="180"/>
      <c r="SZW242" s="180"/>
      <c r="SZX242" s="180"/>
      <c r="SZY242" s="180"/>
      <c r="SZZ242" s="180"/>
      <c r="TAA242" s="180"/>
      <c r="TAB242" s="180"/>
      <c r="TAC242" s="180"/>
      <c r="TAD242" s="180"/>
      <c r="TAE242" s="180"/>
      <c r="TAF242" s="180"/>
      <c r="TAG242" s="180"/>
      <c r="TJG242" s="180"/>
      <c r="TJH242" s="180"/>
      <c r="TJP242" s="180"/>
      <c r="TJQ242" s="180"/>
      <c r="TJR242" s="180"/>
      <c r="TJS242" s="180"/>
      <c r="TJT242" s="180"/>
      <c r="TJU242" s="180"/>
      <c r="TJV242" s="180"/>
      <c r="TJW242" s="180"/>
      <c r="TJX242" s="180"/>
      <c r="TJY242" s="180"/>
      <c r="TJZ242" s="180"/>
      <c r="TKA242" s="180"/>
      <c r="TKB242" s="180"/>
      <c r="TKC242" s="180"/>
      <c r="TTC242" s="180"/>
      <c r="TTD242" s="180"/>
      <c r="TTL242" s="180"/>
      <c r="TTM242" s="180"/>
      <c r="TTN242" s="180"/>
      <c r="TTO242" s="180"/>
      <c r="TTP242" s="180"/>
      <c r="TTQ242" s="180"/>
      <c r="TTR242" s="180"/>
      <c r="TTS242" s="180"/>
      <c r="TTT242" s="180"/>
      <c r="TTU242" s="180"/>
      <c r="TTV242" s="180"/>
      <c r="TTW242" s="180"/>
      <c r="TTX242" s="180"/>
      <c r="TTY242" s="180"/>
      <c r="UCY242" s="180"/>
      <c r="UCZ242" s="180"/>
      <c r="UDH242" s="180"/>
      <c r="UDI242" s="180"/>
      <c r="UDJ242" s="180"/>
      <c r="UDK242" s="180"/>
      <c r="UDL242" s="180"/>
      <c r="UDM242" s="180"/>
      <c r="UDN242" s="180"/>
      <c r="UDO242" s="180"/>
      <c r="UDP242" s="180"/>
      <c r="UDQ242" s="180"/>
      <c r="UDR242" s="180"/>
      <c r="UDS242" s="180"/>
      <c r="UDT242" s="180"/>
      <c r="UDU242" s="180"/>
      <c r="UMU242" s="180"/>
      <c r="UMV242" s="180"/>
      <c r="UND242" s="180"/>
      <c r="UNE242" s="180"/>
      <c r="UNF242" s="180"/>
      <c r="UNG242" s="180"/>
      <c r="UNH242" s="180"/>
      <c r="UNI242" s="180"/>
      <c r="UNJ242" s="180"/>
      <c r="UNK242" s="180"/>
      <c r="UNL242" s="180"/>
      <c r="UNM242" s="180"/>
      <c r="UNN242" s="180"/>
      <c r="UNO242" s="180"/>
      <c r="UNP242" s="180"/>
      <c r="UNQ242" s="180"/>
      <c r="UWQ242" s="180"/>
      <c r="UWR242" s="180"/>
      <c r="UWZ242" s="180"/>
      <c r="UXA242" s="180"/>
      <c r="UXB242" s="180"/>
      <c r="UXC242" s="180"/>
      <c r="UXD242" s="180"/>
      <c r="UXE242" s="180"/>
      <c r="UXF242" s="180"/>
      <c r="UXG242" s="180"/>
      <c r="UXH242" s="180"/>
      <c r="UXI242" s="180"/>
      <c r="UXJ242" s="180"/>
      <c r="UXK242" s="180"/>
      <c r="UXL242" s="180"/>
      <c r="UXM242" s="180"/>
      <c r="VGM242" s="180"/>
      <c r="VGN242" s="180"/>
      <c r="VGV242" s="180"/>
      <c r="VGW242" s="180"/>
      <c r="VGX242" s="180"/>
      <c r="VGY242" s="180"/>
      <c r="VGZ242" s="180"/>
      <c r="VHA242" s="180"/>
      <c r="VHB242" s="180"/>
      <c r="VHC242" s="180"/>
      <c r="VHD242" s="180"/>
      <c r="VHE242" s="180"/>
      <c r="VHF242" s="180"/>
      <c r="VHG242" s="180"/>
      <c r="VHH242" s="180"/>
      <c r="VHI242" s="180"/>
      <c r="VQI242" s="180"/>
      <c r="VQJ242" s="180"/>
      <c r="VQR242" s="180"/>
      <c r="VQS242" s="180"/>
      <c r="VQT242" s="180"/>
      <c r="VQU242" s="180"/>
      <c r="VQV242" s="180"/>
      <c r="VQW242" s="180"/>
      <c r="VQX242" s="180"/>
      <c r="VQY242" s="180"/>
      <c r="VQZ242" s="180"/>
      <c r="VRA242" s="180"/>
      <c r="VRB242" s="180"/>
      <c r="VRC242" s="180"/>
      <c r="VRD242" s="180"/>
      <c r="VRE242" s="180"/>
      <c r="WAE242" s="180"/>
      <c r="WAF242" s="180"/>
      <c r="WAN242" s="180"/>
      <c r="WAO242" s="180"/>
      <c r="WAP242" s="180"/>
      <c r="WAQ242" s="180"/>
      <c r="WAR242" s="180"/>
      <c r="WAS242" s="180"/>
      <c r="WAT242" s="180"/>
      <c r="WAU242" s="180"/>
      <c r="WAV242" s="180"/>
      <c r="WAW242" s="180"/>
      <c r="WAX242" s="180"/>
      <c r="WAY242" s="180"/>
      <c r="WAZ242" s="180"/>
      <c r="WBA242" s="180"/>
      <c r="WKA242" s="180"/>
      <c r="WKB242" s="180"/>
      <c r="WKJ242" s="180"/>
      <c r="WKK242" s="180"/>
      <c r="WKL242" s="180"/>
      <c r="WKM242" s="180"/>
      <c r="WKN242" s="180"/>
      <c r="WKO242" s="180"/>
      <c r="WKP242" s="180"/>
      <c r="WKQ242" s="180"/>
      <c r="WKR242" s="180"/>
      <c r="WKS242" s="180"/>
      <c r="WKT242" s="180"/>
      <c r="WKU242" s="180"/>
      <c r="WKV242" s="180"/>
      <c r="WKW242" s="180"/>
      <c r="WTW242" s="180"/>
      <c r="WTX242" s="180"/>
      <c r="WUF242" s="180"/>
      <c r="WUG242" s="180"/>
      <c r="WUH242" s="180"/>
      <c r="WUI242" s="180"/>
      <c r="WUJ242" s="180"/>
      <c r="WUK242" s="180"/>
      <c r="WUL242" s="180"/>
      <c r="WUM242" s="180"/>
      <c r="WUN242" s="180"/>
      <c r="WUO242" s="180"/>
      <c r="WUP242" s="180"/>
      <c r="WUQ242" s="180"/>
      <c r="WUR242" s="180"/>
      <c r="WUS242" s="180"/>
    </row>
    <row r="243" spans="1:1009 1243:2033 2267:3057 3291:4081 4315:5105 5339:6129 6363:7153 7387:8177 8411:9201 9435:10225 10459:11249 11483:12273 12507:13297 13531:14321 14555:15345 15579:16113" hidden="1" outlineLevel="1" x14ac:dyDescent="0.25">
      <c r="A243" s="78"/>
      <c r="B243" s="194" t="s">
        <v>221</v>
      </c>
      <c r="C243" s="70"/>
      <c r="D243" s="97">
        <v>0</v>
      </c>
      <c r="E243" s="97"/>
      <c r="F243" s="73">
        <v>0</v>
      </c>
      <c r="G243" s="231">
        <v>0</v>
      </c>
      <c r="H243" s="129">
        <v>0</v>
      </c>
      <c r="I243" s="153">
        <f t="shared" si="18"/>
        <v>0</v>
      </c>
      <c r="J243" s="148"/>
      <c r="K243" s="149"/>
      <c r="L243" s="148"/>
      <c r="M243" s="148"/>
      <c r="N243" s="70"/>
      <c r="HK243" s="180"/>
      <c r="HL243" s="180"/>
      <c r="HT243" s="180"/>
      <c r="HU243" s="180"/>
      <c r="HV243" s="180"/>
      <c r="HW243" s="180"/>
      <c r="HX243" s="180"/>
      <c r="HY243" s="180"/>
      <c r="HZ243" s="180"/>
      <c r="IA243" s="180"/>
      <c r="IB243" s="180"/>
      <c r="IC243" s="180"/>
      <c r="ID243" s="180"/>
      <c r="IE243" s="180"/>
      <c r="IF243" s="180"/>
      <c r="IG243" s="180"/>
      <c r="RG243" s="180"/>
      <c r="RH243" s="180"/>
      <c r="RP243" s="180"/>
      <c r="RQ243" s="180"/>
      <c r="RR243" s="180"/>
      <c r="RS243" s="180"/>
      <c r="RT243" s="180"/>
      <c r="RU243" s="180"/>
      <c r="RV243" s="180"/>
      <c r="RW243" s="180"/>
      <c r="RX243" s="180"/>
      <c r="RY243" s="180"/>
      <c r="RZ243" s="180"/>
      <c r="SA243" s="180"/>
      <c r="SB243" s="180"/>
      <c r="SC243" s="180"/>
      <c r="ABC243" s="180"/>
      <c r="ABD243" s="180"/>
      <c r="ABL243" s="180"/>
      <c r="ABM243" s="180"/>
      <c r="ABN243" s="180"/>
      <c r="ABO243" s="180"/>
      <c r="ABP243" s="180"/>
      <c r="ABQ243" s="180"/>
      <c r="ABR243" s="180"/>
      <c r="ABS243" s="180"/>
      <c r="ABT243" s="180"/>
      <c r="ABU243" s="180"/>
      <c r="ABV243" s="180"/>
      <c r="ABW243" s="180"/>
      <c r="ABX243" s="180"/>
      <c r="ABY243" s="180"/>
      <c r="AKY243" s="180"/>
      <c r="AKZ243" s="180"/>
      <c r="ALH243" s="180"/>
      <c r="ALI243" s="180"/>
      <c r="ALJ243" s="180"/>
      <c r="ALK243" s="180"/>
      <c r="ALL243" s="180"/>
      <c r="ALM243" s="180"/>
      <c r="ALN243" s="180"/>
      <c r="ALO243" s="180"/>
      <c r="ALP243" s="180"/>
      <c r="ALQ243" s="180"/>
      <c r="ALR243" s="180"/>
      <c r="ALS243" s="180"/>
      <c r="ALT243" s="180"/>
      <c r="ALU243" s="180"/>
      <c r="AUU243" s="180"/>
      <c r="AUV243" s="180"/>
      <c r="AVD243" s="180"/>
      <c r="AVE243" s="180"/>
      <c r="AVF243" s="180"/>
      <c r="AVG243" s="180"/>
      <c r="AVH243" s="180"/>
      <c r="AVI243" s="180"/>
      <c r="AVJ243" s="180"/>
      <c r="AVK243" s="180"/>
      <c r="AVL243" s="180"/>
      <c r="AVM243" s="180"/>
      <c r="AVN243" s="180"/>
      <c r="AVO243" s="180"/>
      <c r="AVP243" s="180"/>
      <c r="AVQ243" s="180"/>
      <c r="BEQ243" s="180"/>
      <c r="BER243" s="180"/>
      <c r="BEZ243" s="180"/>
      <c r="BFA243" s="180"/>
      <c r="BFB243" s="180"/>
      <c r="BFC243" s="180"/>
      <c r="BFD243" s="180"/>
      <c r="BFE243" s="180"/>
      <c r="BFF243" s="180"/>
      <c r="BFG243" s="180"/>
      <c r="BFH243" s="180"/>
      <c r="BFI243" s="180"/>
      <c r="BFJ243" s="180"/>
      <c r="BFK243" s="180"/>
      <c r="BFL243" s="180"/>
      <c r="BFM243" s="180"/>
      <c r="BOM243" s="180"/>
      <c r="BON243" s="180"/>
      <c r="BOV243" s="180"/>
      <c r="BOW243" s="180"/>
      <c r="BOX243" s="180"/>
      <c r="BOY243" s="180"/>
      <c r="BOZ243" s="180"/>
      <c r="BPA243" s="180"/>
      <c r="BPB243" s="180"/>
      <c r="BPC243" s="180"/>
      <c r="BPD243" s="180"/>
      <c r="BPE243" s="180"/>
      <c r="BPF243" s="180"/>
      <c r="BPG243" s="180"/>
      <c r="BPH243" s="180"/>
      <c r="BPI243" s="180"/>
      <c r="BYI243" s="180"/>
      <c r="BYJ243" s="180"/>
      <c r="BYR243" s="180"/>
      <c r="BYS243" s="180"/>
      <c r="BYT243" s="180"/>
      <c r="BYU243" s="180"/>
      <c r="BYV243" s="180"/>
      <c r="BYW243" s="180"/>
      <c r="BYX243" s="180"/>
      <c r="BYY243" s="180"/>
      <c r="BYZ243" s="180"/>
      <c r="BZA243" s="180"/>
      <c r="BZB243" s="180"/>
      <c r="BZC243" s="180"/>
      <c r="BZD243" s="180"/>
      <c r="BZE243" s="180"/>
      <c r="CIE243" s="180"/>
      <c r="CIF243" s="180"/>
      <c r="CIN243" s="180"/>
      <c r="CIO243" s="180"/>
      <c r="CIP243" s="180"/>
      <c r="CIQ243" s="180"/>
      <c r="CIR243" s="180"/>
      <c r="CIS243" s="180"/>
      <c r="CIT243" s="180"/>
      <c r="CIU243" s="180"/>
      <c r="CIV243" s="180"/>
      <c r="CIW243" s="180"/>
      <c r="CIX243" s="180"/>
      <c r="CIY243" s="180"/>
      <c r="CIZ243" s="180"/>
      <c r="CJA243" s="180"/>
      <c r="CSA243" s="180"/>
      <c r="CSB243" s="180"/>
      <c r="CSJ243" s="180"/>
      <c r="CSK243" s="180"/>
      <c r="CSL243" s="180"/>
      <c r="CSM243" s="180"/>
      <c r="CSN243" s="180"/>
      <c r="CSO243" s="180"/>
      <c r="CSP243" s="180"/>
      <c r="CSQ243" s="180"/>
      <c r="CSR243" s="180"/>
      <c r="CSS243" s="180"/>
      <c r="CST243" s="180"/>
      <c r="CSU243" s="180"/>
      <c r="CSV243" s="180"/>
      <c r="CSW243" s="180"/>
      <c r="DBW243" s="180"/>
      <c r="DBX243" s="180"/>
      <c r="DCF243" s="180"/>
      <c r="DCG243" s="180"/>
      <c r="DCH243" s="180"/>
      <c r="DCI243" s="180"/>
      <c r="DCJ243" s="180"/>
      <c r="DCK243" s="180"/>
      <c r="DCL243" s="180"/>
      <c r="DCM243" s="180"/>
      <c r="DCN243" s="180"/>
      <c r="DCO243" s="180"/>
      <c r="DCP243" s="180"/>
      <c r="DCQ243" s="180"/>
      <c r="DCR243" s="180"/>
      <c r="DCS243" s="180"/>
      <c r="DLS243" s="180"/>
      <c r="DLT243" s="180"/>
      <c r="DMB243" s="180"/>
      <c r="DMC243" s="180"/>
      <c r="DMD243" s="180"/>
      <c r="DME243" s="180"/>
      <c r="DMF243" s="180"/>
      <c r="DMG243" s="180"/>
      <c r="DMH243" s="180"/>
      <c r="DMI243" s="180"/>
      <c r="DMJ243" s="180"/>
      <c r="DMK243" s="180"/>
      <c r="DML243" s="180"/>
      <c r="DMM243" s="180"/>
      <c r="DMN243" s="180"/>
      <c r="DMO243" s="180"/>
      <c r="DVO243" s="180"/>
      <c r="DVP243" s="180"/>
      <c r="DVX243" s="180"/>
      <c r="DVY243" s="180"/>
      <c r="DVZ243" s="180"/>
      <c r="DWA243" s="180"/>
      <c r="DWB243" s="180"/>
      <c r="DWC243" s="180"/>
      <c r="DWD243" s="180"/>
      <c r="DWE243" s="180"/>
      <c r="DWF243" s="180"/>
      <c r="DWG243" s="180"/>
      <c r="DWH243" s="180"/>
      <c r="DWI243" s="180"/>
      <c r="DWJ243" s="180"/>
      <c r="DWK243" s="180"/>
      <c r="EFK243" s="180"/>
      <c r="EFL243" s="180"/>
      <c r="EFT243" s="180"/>
      <c r="EFU243" s="180"/>
      <c r="EFV243" s="180"/>
      <c r="EFW243" s="180"/>
      <c r="EFX243" s="180"/>
      <c r="EFY243" s="180"/>
      <c r="EFZ243" s="180"/>
      <c r="EGA243" s="180"/>
      <c r="EGB243" s="180"/>
      <c r="EGC243" s="180"/>
      <c r="EGD243" s="180"/>
      <c r="EGE243" s="180"/>
      <c r="EGF243" s="180"/>
      <c r="EGG243" s="180"/>
      <c r="EPG243" s="180"/>
      <c r="EPH243" s="180"/>
      <c r="EPP243" s="180"/>
      <c r="EPQ243" s="180"/>
      <c r="EPR243" s="180"/>
      <c r="EPS243" s="180"/>
      <c r="EPT243" s="180"/>
      <c r="EPU243" s="180"/>
      <c r="EPV243" s="180"/>
      <c r="EPW243" s="180"/>
      <c r="EPX243" s="180"/>
      <c r="EPY243" s="180"/>
      <c r="EPZ243" s="180"/>
      <c r="EQA243" s="180"/>
      <c r="EQB243" s="180"/>
      <c r="EQC243" s="180"/>
      <c r="EZC243" s="180"/>
      <c r="EZD243" s="180"/>
      <c r="EZL243" s="180"/>
      <c r="EZM243" s="180"/>
      <c r="EZN243" s="180"/>
      <c r="EZO243" s="180"/>
      <c r="EZP243" s="180"/>
      <c r="EZQ243" s="180"/>
      <c r="EZR243" s="180"/>
      <c r="EZS243" s="180"/>
      <c r="EZT243" s="180"/>
      <c r="EZU243" s="180"/>
      <c r="EZV243" s="180"/>
      <c r="EZW243" s="180"/>
      <c r="EZX243" s="180"/>
      <c r="EZY243" s="180"/>
      <c r="FIY243" s="180"/>
      <c r="FIZ243" s="180"/>
      <c r="FJH243" s="180"/>
      <c r="FJI243" s="180"/>
      <c r="FJJ243" s="180"/>
      <c r="FJK243" s="180"/>
      <c r="FJL243" s="180"/>
      <c r="FJM243" s="180"/>
      <c r="FJN243" s="180"/>
      <c r="FJO243" s="180"/>
      <c r="FJP243" s="180"/>
      <c r="FJQ243" s="180"/>
      <c r="FJR243" s="180"/>
      <c r="FJS243" s="180"/>
      <c r="FJT243" s="180"/>
      <c r="FJU243" s="180"/>
      <c r="FSU243" s="180"/>
      <c r="FSV243" s="180"/>
      <c r="FTD243" s="180"/>
      <c r="FTE243" s="180"/>
      <c r="FTF243" s="180"/>
      <c r="FTG243" s="180"/>
      <c r="FTH243" s="180"/>
      <c r="FTI243" s="180"/>
      <c r="FTJ243" s="180"/>
      <c r="FTK243" s="180"/>
      <c r="FTL243" s="180"/>
      <c r="FTM243" s="180"/>
      <c r="FTN243" s="180"/>
      <c r="FTO243" s="180"/>
      <c r="FTP243" s="180"/>
      <c r="FTQ243" s="180"/>
      <c r="GCQ243" s="180"/>
      <c r="GCR243" s="180"/>
      <c r="GCZ243" s="180"/>
      <c r="GDA243" s="180"/>
      <c r="GDB243" s="180"/>
      <c r="GDC243" s="180"/>
      <c r="GDD243" s="180"/>
      <c r="GDE243" s="180"/>
      <c r="GDF243" s="180"/>
      <c r="GDG243" s="180"/>
      <c r="GDH243" s="180"/>
      <c r="GDI243" s="180"/>
      <c r="GDJ243" s="180"/>
      <c r="GDK243" s="180"/>
      <c r="GDL243" s="180"/>
      <c r="GDM243" s="180"/>
      <c r="GMM243" s="180"/>
      <c r="GMN243" s="180"/>
      <c r="GMV243" s="180"/>
      <c r="GMW243" s="180"/>
      <c r="GMX243" s="180"/>
      <c r="GMY243" s="180"/>
      <c r="GMZ243" s="180"/>
      <c r="GNA243" s="180"/>
      <c r="GNB243" s="180"/>
      <c r="GNC243" s="180"/>
      <c r="GND243" s="180"/>
      <c r="GNE243" s="180"/>
      <c r="GNF243" s="180"/>
      <c r="GNG243" s="180"/>
      <c r="GNH243" s="180"/>
      <c r="GNI243" s="180"/>
      <c r="GWI243" s="180"/>
      <c r="GWJ243" s="180"/>
      <c r="GWR243" s="180"/>
      <c r="GWS243" s="180"/>
      <c r="GWT243" s="180"/>
      <c r="GWU243" s="180"/>
      <c r="GWV243" s="180"/>
      <c r="GWW243" s="180"/>
      <c r="GWX243" s="180"/>
      <c r="GWY243" s="180"/>
      <c r="GWZ243" s="180"/>
      <c r="GXA243" s="180"/>
      <c r="GXB243" s="180"/>
      <c r="GXC243" s="180"/>
      <c r="GXD243" s="180"/>
      <c r="GXE243" s="180"/>
      <c r="HGE243" s="180"/>
      <c r="HGF243" s="180"/>
      <c r="HGN243" s="180"/>
      <c r="HGO243" s="180"/>
      <c r="HGP243" s="180"/>
      <c r="HGQ243" s="180"/>
      <c r="HGR243" s="180"/>
      <c r="HGS243" s="180"/>
      <c r="HGT243" s="180"/>
      <c r="HGU243" s="180"/>
      <c r="HGV243" s="180"/>
      <c r="HGW243" s="180"/>
      <c r="HGX243" s="180"/>
      <c r="HGY243" s="180"/>
      <c r="HGZ243" s="180"/>
      <c r="HHA243" s="180"/>
      <c r="HQA243" s="180"/>
      <c r="HQB243" s="180"/>
      <c r="HQJ243" s="180"/>
      <c r="HQK243" s="180"/>
      <c r="HQL243" s="180"/>
      <c r="HQM243" s="180"/>
      <c r="HQN243" s="180"/>
      <c r="HQO243" s="180"/>
      <c r="HQP243" s="180"/>
      <c r="HQQ243" s="180"/>
      <c r="HQR243" s="180"/>
      <c r="HQS243" s="180"/>
      <c r="HQT243" s="180"/>
      <c r="HQU243" s="180"/>
      <c r="HQV243" s="180"/>
      <c r="HQW243" s="180"/>
      <c r="HZW243" s="180"/>
      <c r="HZX243" s="180"/>
      <c r="IAF243" s="180"/>
      <c r="IAG243" s="180"/>
      <c r="IAH243" s="180"/>
      <c r="IAI243" s="180"/>
      <c r="IAJ243" s="180"/>
      <c r="IAK243" s="180"/>
      <c r="IAL243" s="180"/>
      <c r="IAM243" s="180"/>
      <c r="IAN243" s="180"/>
      <c r="IAO243" s="180"/>
      <c r="IAP243" s="180"/>
      <c r="IAQ243" s="180"/>
      <c r="IAR243" s="180"/>
      <c r="IAS243" s="180"/>
      <c r="IJS243" s="180"/>
      <c r="IJT243" s="180"/>
      <c r="IKB243" s="180"/>
      <c r="IKC243" s="180"/>
      <c r="IKD243" s="180"/>
      <c r="IKE243" s="180"/>
      <c r="IKF243" s="180"/>
      <c r="IKG243" s="180"/>
      <c r="IKH243" s="180"/>
      <c r="IKI243" s="180"/>
      <c r="IKJ243" s="180"/>
      <c r="IKK243" s="180"/>
      <c r="IKL243" s="180"/>
      <c r="IKM243" s="180"/>
      <c r="IKN243" s="180"/>
      <c r="IKO243" s="180"/>
      <c r="ITO243" s="180"/>
      <c r="ITP243" s="180"/>
      <c r="ITX243" s="180"/>
      <c r="ITY243" s="180"/>
      <c r="ITZ243" s="180"/>
      <c r="IUA243" s="180"/>
      <c r="IUB243" s="180"/>
      <c r="IUC243" s="180"/>
      <c r="IUD243" s="180"/>
      <c r="IUE243" s="180"/>
      <c r="IUF243" s="180"/>
      <c r="IUG243" s="180"/>
      <c r="IUH243" s="180"/>
      <c r="IUI243" s="180"/>
      <c r="IUJ243" s="180"/>
      <c r="IUK243" s="180"/>
      <c r="JDK243" s="180"/>
      <c r="JDL243" s="180"/>
      <c r="JDT243" s="180"/>
      <c r="JDU243" s="180"/>
      <c r="JDV243" s="180"/>
      <c r="JDW243" s="180"/>
      <c r="JDX243" s="180"/>
      <c r="JDY243" s="180"/>
      <c r="JDZ243" s="180"/>
      <c r="JEA243" s="180"/>
      <c r="JEB243" s="180"/>
      <c r="JEC243" s="180"/>
      <c r="JED243" s="180"/>
      <c r="JEE243" s="180"/>
      <c r="JEF243" s="180"/>
      <c r="JEG243" s="180"/>
      <c r="JNG243" s="180"/>
      <c r="JNH243" s="180"/>
      <c r="JNP243" s="180"/>
      <c r="JNQ243" s="180"/>
      <c r="JNR243" s="180"/>
      <c r="JNS243" s="180"/>
      <c r="JNT243" s="180"/>
      <c r="JNU243" s="180"/>
      <c r="JNV243" s="180"/>
      <c r="JNW243" s="180"/>
      <c r="JNX243" s="180"/>
      <c r="JNY243" s="180"/>
      <c r="JNZ243" s="180"/>
      <c r="JOA243" s="180"/>
      <c r="JOB243" s="180"/>
      <c r="JOC243" s="180"/>
      <c r="JXC243" s="180"/>
      <c r="JXD243" s="180"/>
      <c r="JXL243" s="180"/>
      <c r="JXM243" s="180"/>
      <c r="JXN243" s="180"/>
      <c r="JXO243" s="180"/>
      <c r="JXP243" s="180"/>
      <c r="JXQ243" s="180"/>
      <c r="JXR243" s="180"/>
      <c r="JXS243" s="180"/>
      <c r="JXT243" s="180"/>
      <c r="JXU243" s="180"/>
      <c r="JXV243" s="180"/>
      <c r="JXW243" s="180"/>
      <c r="JXX243" s="180"/>
      <c r="JXY243" s="180"/>
      <c r="KGY243" s="180"/>
      <c r="KGZ243" s="180"/>
      <c r="KHH243" s="180"/>
      <c r="KHI243" s="180"/>
      <c r="KHJ243" s="180"/>
      <c r="KHK243" s="180"/>
      <c r="KHL243" s="180"/>
      <c r="KHM243" s="180"/>
      <c r="KHN243" s="180"/>
      <c r="KHO243" s="180"/>
      <c r="KHP243" s="180"/>
      <c r="KHQ243" s="180"/>
      <c r="KHR243" s="180"/>
      <c r="KHS243" s="180"/>
      <c r="KHT243" s="180"/>
      <c r="KHU243" s="180"/>
      <c r="KQU243" s="180"/>
      <c r="KQV243" s="180"/>
      <c r="KRD243" s="180"/>
      <c r="KRE243" s="180"/>
      <c r="KRF243" s="180"/>
      <c r="KRG243" s="180"/>
      <c r="KRH243" s="180"/>
      <c r="KRI243" s="180"/>
      <c r="KRJ243" s="180"/>
      <c r="KRK243" s="180"/>
      <c r="KRL243" s="180"/>
      <c r="KRM243" s="180"/>
      <c r="KRN243" s="180"/>
      <c r="KRO243" s="180"/>
      <c r="KRP243" s="180"/>
      <c r="KRQ243" s="180"/>
      <c r="LAQ243" s="180"/>
      <c r="LAR243" s="180"/>
      <c r="LAZ243" s="180"/>
      <c r="LBA243" s="180"/>
      <c r="LBB243" s="180"/>
      <c r="LBC243" s="180"/>
      <c r="LBD243" s="180"/>
      <c r="LBE243" s="180"/>
      <c r="LBF243" s="180"/>
      <c r="LBG243" s="180"/>
      <c r="LBH243" s="180"/>
      <c r="LBI243" s="180"/>
      <c r="LBJ243" s="180"/>
      <c r="LBK243" s="180"/>
      <c r="LBL243" s="180"/>
      <c r="LBM243" s="180"/>
      <c r="LKM243" s="180"/>
      <c r="LKN243" s="180"/>
      <c r="LKV243" s="180"/>
      <c r="LKW243" s="180"/>
      <c r="LKX243" s="180"/>
      <c r="LKY243" s="180"/>
      <c r="LKZ243" s="180"/>
      <c r="LLA243" s="180"/>
      <c r="LLB243" s="180"/>
      <c r="LLC243" s="180"/>
      <c r="LLD243" s="180"/>
      <c r="LLE243" s="180"/>
      <c r="LLF243" s="180"/>
      <c r="LLG243" s="180"/>
      <c r="LLH243" s="180"/>
      <c r="LLI243" s="180"/>
      <c r="LUI243" s="180"/>
      <c r="LUJ243" s="180"/>
      <c r="LUR243" s="180"/>
      <c r="LUS243" s="180"/>
      <c r="LUT243" s="180"/>
      <c r="LUU243" s="180"/>
      <c r="LUV243" s="180"/>
      <c r="LUW243" s="180"/>
      <c r="LUX243" s="180"/>
      <c r="LUY243" s="180"/>
      <c r="LUZ243" s="180"/>
      <c r="LVA243" s="180"/>
      <c r="LVB243" s="180"/>
      <c r="LVC243" s="180"/>
      <c r="LVD243" s="180"/>
      <c r="LVE243" s="180"/>
      <c r="MEE243" s="180"/>
      <c r="MEF243" s="180"/>
      <c r="MEN243" s="180"/>
      <c r="MEO243" s="180"/>
      <c r="MEP243" s="180"/>
      <c r="MEQ243" s="180"/>
      <c r="MER243" s="180"/>
      <c r="MES243" s="180"/>
      <c r="MET243" s="180"/>
      <c r="MEU243" s="180"/>
      <c r="MEV243" s="180"/>
      <c r="MEW243" s="180"/>
      <c r="MEX243" s="180"/>
      <c r="MEY243" s="180"/>
      <c r="MEZ243" s="180"/>
      <c r="MFA243" s="180"/>
      <c r="MOA243" s="180"/>
      <c r="MOB243" s="180"/>
      <c r="MOJ243" s="180"/>
      <c r="MOK243" s="180"/>
      <c r="MOL243" s="180"/>
      <c r="MOM243" s="180"/>
      <c r="MON243" s="180"/>
      <c r="MOO243" s="180"/>
      <c r="MOP243" s="180"/>
      <c r="MOQ243" s="180"/>
      <c r="MOR243" s="180"/>
      <c r="MOS243" s="180"/>
      <c r="MOT243" s="180"/>
      <c r="MOU243" s="180"/>
      <c r="MOV243" s="180"/>
      <c r="MOW243" s="180"/>
      <c r="MXW243" s="180"/>
      <c r="MXX243" s="180"/>
      <c r="MYF243" s="180"/>
      <c r="MYG243" s="180"/>
      <c r="MYH243" s="180"/>
      <c r="MYI243" s="180"/>
      <c r="MYJ243" s="180"/>
      <c r="MYK243" s="180"/>
      <c r="MYL243" s="180"/>
      <c r="MYM243" s="180"/>
      <c r="MYN243" s="180"/>
      <c r="MYO243" s="180"/>
      <c r="MYP243" s="180"/>
      <c r="MYQ243" s="180"/>
      <c r="MYR243" s="180"/>
      <c r="MYS243" s="180"/>
      <c r="NHS243" s="180"/>
      <c r="NHT243" s="180"/>
      <c r="NIB243" s="180"/>
      <c r="NIC243" s="180"/>
      <c r="NID243" s="180"/>
      <c r="NIE243" s="180"/>
      <c r="NIF243" s="180"/>
      <c r="NIG243" s="180"/>
      <c r="NIH243" s="180"/>
      <c r="NII243" s="180"/>
      <c r="NIJ243" s="180"/>
      <c r="NIK243" s="180"/>
      <c r="NIL243" s="180"/>
      <c r="NIM243" s="180"/>
      <c r="NIN243" s="180"/>
      <c r="NIO243" s="180"/>
      <c r="NRO243" s="180"/>
      <c r="NRP243" s="180"/>
      <c r="NRX243" s="180"/>
      <c r="NRY243" s="180"/>
      <c r="NRZ243" s="180"/>
      <c r="NSA243" s="180"/>
      <c r="NSB243" s="180"/>
      <c r="NSC243" s="180"/>
      <c r="NSD243" s="180"/>
      <c r="NSE243" s="180"/>
      <c r="NSF243" s="180"/>
      <c r="NSG243" s="180"/>
      <c r="NSH243" s="180"/>
      <c r="NSI243" s="180"/>
      <c r="NSJ243" s="180"/>
      <c r="NSK243" s="180"/>
      <c r="OBK243" s="180"/>
      <c r="OBL243" s="180"/>
      <c r="OBT243" s="180"/>
      <c r="OBU243" s="180"/>
      <c r="OBV243" s="180"/>
      <c r="OBW243" s="180"/>
      <c r="OBX243" s="180"/>
      <c r="OBY243" s="180"/>
      <c r="OBZ243" s="180"/>
      <c r="OCA243" s="180"/>
      <c r="OCB243" s="180"/>
      <c r="OCC243" s="180"/>
      <c r="OCD243" s="180"/>
      <c r="OCE243" s="180"/>
      <c r="OCF243" s="180"/>
      <c r="OCG243" s="180"/>
      <c r="OLG243" s="180"/>
      <c r="OLH243" s="180"/>
      <c r="OLP243" s="180"/>
      <c r="OLQ243" s="180"/>
      <c r="OLR243" s="180"/>
      <c r="OLS243" s="180"/>
      <c r="OLT243" s="180"/>
      <c r="OLU243" s="180"/>
      <c r="OLV243" s="180"/>
      <c r="OLW243" s="180"/>
      <c r="OLX243" s="180"/>
      <c r="OLY243" s="180"/>
      <c r="OLZ243" s="180"/>
      <c r="OMA243" s="180"/>
      <c r="OMB243" s="180"/>
      <c r="OMC243" s="180"/>
      <c r="OVC243" s="180"/>
      <c r="OVD243" s="180"/>
      <c r="OVL243" s="180"/>
      <c r="OVM243" s="180"/>
      <c r="OVN243" s="180"/>
      <c r="OVO243" s="180"/>
      <c r="OVP243" s="180"/>
      <c r="OVQ243" s="180"/>
      <c r="OVR243" s="180"/>
      <c r="OVS243" s="180"/>
      <c r="OVT243" s="180"/>
      <c r="OVU243" s="180"/>
      <c r="OVV243" s="180"/>
      <c r="OVW243" s="180"/>
      <c r="OVX243" s="180"/>
      <c r="OVY243" s="180"/>
      <c r="PEY243" s="180"/>
      <c r="PEZ243" s="180"/>
      <c r="PFH243" s="180"/>
      <c r="PFI243" s="180"/>
      <c r="PFJ243" s="180"/>
      <c r="PFK243" s="180"/>
      <c r="PFL243" s="180"/>
      <c r="PFM243" s="180"/>
      <c r="PFN243" s="180"/>
      <c r="PFO243" s="180"/>
      <c r="PFP243" s="180"/>
      <c r="PFQ243" s="180"/>
      <c r="PFR243" s="180"/>
      <c r="PFS243" s="180"/>
      <c r="PFT243" s="180"/>
      <c r="PFU243" s="180"/>
      <c r="POU243" s="180"/>
      <c r="POV243" s="180"/>
      <c r="PPD243" s="180"/>
      <c r="PPE243" s="180"/>
      <c r="PPF243" s="180"/>
      <c r="PPG243" s="180"/>
      <c r="PPH243" s="180"/>
      <c r="PPI243" s="180"/>
      <c r="PPJ243" s="180"/>
      <c r="PPK243" s="180"/>
      <c r="PPL243" s="180"/>
      <c r="PPM243" s="180"/>
      <c r="PPN243" s="180"/>
      <c r="PPO243" s="180"/>
      <c r="PPP243" s="180"/>
      <c r="PPQ243" s="180"/>
      <c r="PYQ243" s="180"/>
      <c r="PYR243" s="180"/>
      <c r="PYZ243" s="180"/>
      <c r="PZA243" s="180"/>
      <c r="PZB243" s="180"/>
      <c r="PZC243" s="180"/>
      <c r="PZD243" s="180"/>
      <c r="PZE243" s="180"/>
      <c r="PZF243" s="180"/>
      <c r="PZG243" s="180"/>
      <c r="PZH243" s="180"/>
      <c r="PZI243" s="180"/>
      <c r="PZJ243" s="180"/>
      <c r="PZK243" s="180"/>
      <c r="PZL243" s="180"/>
      <c r="PZM243" s="180"/>
      <c r="QIM243" s="180"/>
      <c r="QIN243" s="180"/>
      <c r="QIV243" s="180"/>
      <c r="QIW243" s="180"/>
      <c r="QIX243" s="180"/>
      <c r="QIY243" s="180"/>
      <c r="QIZ243" s="180"/>
      <c r="QJA243" s="180"/>
      <c r="QJB243" s="180"/>
      <c r="QJC243" s="180"/>
      <c r="QJD243" s="180"/>
      <c r="QJE243" s="180"/>
      <c r="QJF243" s="180"/>
      <c r="QJG243" s="180"/>
      <c r="QJH243" s="180"/>
      <c r="QJI243" s="180"/>
      <c r="QSI243" s="180"/>
      <c r="QSJ243" s="180"/>
      <c r="QSR243" s="180"/>
      <c r="QSS243" s="180"/>
      <c r="QST243" s="180"/>
      <c r="QSU243" s="180"/>
      <c r="QSV243" s="180"/>
      <c r="QSW243" s="180"/>
      <c r="QSX243" s="180"/>
      <c r="QSY243" s="180"/>
      <c r="QSZ243" s="180"/>
      <c r="QTA243" s="180"/>
      <c r="QTB243" s="180"/>
      <c r="QTC243" s="180"/>
      <c r="QTD243" s="180"/>
      <c r="QTE243" s="180"/>
      <c r="RCE243" s="180"/>
      <c r="RCF243" s="180"/>
      <c r="RCN243" s="180"/>
      <c r="RCO243" s="180"/>
      <c r="RCP243" s="180"/>
      <c r="RCQ243" s="180"/>
      <c r="RCR243" s="180"/>
      <c r="RCS243" s="180"/>
      <c r="RCT243" s="180"/>
      <c r="RCU243" s="180"/>
      <c r="RCV243" s="180"/>
      <c r="RCW243" s="180"/>
      <c r="RCX243" s="180"/>
      <c r="RCY243" s="180"/>
      <c r="RCZ243" s="180"/>
      <c r="RDA243" s="180"/>
      <c r="RMA243" s="180"/>
      <c r="RMB243" s="180"/>
      <c r="RMJ243" s="180"/>
      <c r="RMK243" s="180"/>
      <c r="RML243" s="180"/>
      <c r="RMM243" s="180"/>
      <c r="RMN243" s="180"/>
      <c r="RMO243" s="180"/>
      <c r="RMP243" s="180"/>
      <c r="RMQ243" s="180"/>
      <c r="RMR243" s="180"/>
      <c r="RMS243" s="180"/>
      <c r="RMT243" s="180"/>
      <c r="RMU243" s="180"/>
      <c r="RMV243" s="180"/>
      <c r="RMW243" s="180"/>
      <c r="RVW243" s="180"/>
      <c r="RVX243" s="180"/>
      <c r="RWF243" s="180"/>
      <c r="RWG243" s="180"/>
      <c r="RWH243" s="180"/>
      <c r="RWI243" s="180"/>
      <c r="RWJ243" s="180"/>
      <c r="RWK243" s="180"/>
      <c r="RWL243" s="180"/>
      <c r="RWM243" s="180"/>
      <c r="RWN243" s="180"/>
      <c r="RWO243" s="180"/>
      <c r="RWP243" s="180"/>
      <c r="RWQ243" s="180"/>
      <c r="RWR243" s="180"/>
      <c r="RWS243" s="180"/>
      <c r="SFS243" s="180"/>
      <c r="SFT243" s="180"/>
      <c r="SGB243" s="180"/>
      <c r="SGC243" s="180"/>
      <c r="SGD243" s="180"/>
      <c r="SGE243" s="180"/>
      <c r="SGF243" s="180"/>
      <c r="SGG243" s="180"/>
      <c r="SGH243" s="180"/>
      <c r="SGI243" s="180"/>
      <c r="SGJ243" s="180"/>
      <c r="SGK243" s="180"/>
      <c r="SGL243" s="180"/>
      <c r="SGM243" s="180"/>
      <c r="SGN243" s="180"/>
      <c r="SGO243" s="180"/>
      <c r="SPO243" s="180"/>
      <c r="SPP243" s="180"/>
      <c r="SPX243" s="180"/>
      <c r="SPY243" s="180"/>
      <c r="SPZ243" s="180"/>
      <c r="SQA243" s="180"/>
      <c r="SQB243" s="180"/>
      <c r="SQC243" s="180"/>
      <c r="SQD243" s="180"/>
      <c r="SQE243" s="180"/>
      <c r="SQF243" s="180"/>
      <c r="SQG243" s="180"/>
      <c r="SQH243" s="180"/>
      <c r="SQI243" s="180"/>
      <c r="SQJ243" s="180"/>
      <c r="SQK243" s="180"/>
      <c r="SZK243" s="180"/>
      <c r="SZL243" s="180"/>
      <c r="SZT243" s="180"/>
      <c r="SZU243" s="180"/>
      <c r="SZV243" s="180"/>
      <c r="SZW243" s="180"/>
      <c r="SZX243" s="180"/>
      <c r="SZY243" s="180"/>
      <c r="SZZ243" s="180"/>
      <c r="TAA243" s="180"/>
      <c r="TAB243" s="180"/>
      <c r="TAC243" s="180"/>
      <c r="TAD243" s="180"/>
      <c r="TAE243" s="180"/>
      <c r="TAF243" s="180"/>
      <c r="TAG243" s="180"/>
      <c r="TJG243" s="180"/>
      <c r="TJH243" s="180"/>
      <c r="TJP243" s="180"/>
      <c r="TJQ243" s="180"/>
      <c r="TJR243" s="180"/>
      <c r="TJS243" s="180"/>
      <c r="TJT243" s="180"/>
      <c r="TJU243" s="180"/>
      <c r="TJV243" s="180"/>
      <c r="TJW243" s="180"/>
      <c r="TJX243" s="180"/>
      <c r="TJY243" s="180"/>
      <c r="TJZ243" s="180"/>
      <c r="TKA243" s="180"/>
      <c r="TKB243" s="180"/>
      <c r="TKC243" s="180"/>
      <c r="TTC243" s="180"/>
      <c r="TTD243" s="180"/>
      <c r="TTL243" s="180"/>
      <c r="TTM243" s="180"/>
      <c r="TTN243" s="180"/>
      <c r="TTO243" s="180"/>
      <c r="TTP243" s="180"/>
      <c r="TTQ243" s="180"/>
      <c r="TTR243" s="180"/>
      <c r="TTS243" s="180"/>
      <c r="TTT243" s="180"/>
      <c r="TTU243" s="180"/>
      <c r="TTV243" s="180"/>
      <c r="TTW243" s="180"/>
      <c r="TTX243" s="180"/>
      <c r="TTY243" s="180"/>
      <c r="UCY243" s="180"/>
      <c r="UCZ243" s="180"/>
      <c r="UDH243" s="180"/>
      <c r="UDI243" s="180"/>
      <c r="UDJ243" s="180"/>
      <c r="UDK243" s="180"/>
      <c r="UDL243" s="180"/>
      <c r="UDM243" s="180"/>
      <c r="UDN243" s="180"/>
      <c r="UDO243" s="180"/>
      <c r="UDP243" s="180"/>
      <c r="UDQ243" s="180"/>
      <c r="UDR243" s="180"/>
      <c r="UDS243" s="180"/>
      <c r="UDT243" s="180"/>
      <c r="UDU243" s="180"/>
      <c r="UMU243" s="180"/>
      <c r="UMV243" s="180"/>
      <c r="UND243" s="180"/>
      <c r="UNE243" s="180"/>
      <c r="UNF243" s="180"/>
      <c r="UNG243" s="180"/>
      <c r="UNH243" s="180"/>
      <c r="UNI243" s="180"/>
      <c r="UNJ243" s="180"/>
      <c r="UNK243" s="180"/>
      <c r="UNL243" s="180"/>
      <c r="UNM243" s="180"/>
      <c r="UNN243" s="180"/>
      <c r="UNO243" s="180"/>
      <c r="UNP243" s="180"/>
      <c r="UNQ243" s="180"/>
      <c r="UWQ243" s="180"/>
      <c r="UWR243" s="180"/>
      <c r="UWZ243" s="180"/>
      <c r="UXA243" s="180"/>
      <c r="UXB243" s="180"/>
      <c r="UXC243" s="180"/>
      <c r="UXD243" s="180"/>
      <c r="UXE243" s="180"/>
      <c r="UXF243" s="180"/>
      <c r="UXG243" s="180"/>
      <c r="UXH243" s="180"/>
      <c r="UXI243" s="180"/>
      <c r="UXJ243" s="180"/>
      <c r="UXK243" s="180"/>
      <c r="UXL243" s="180"/>
      <c r="UXM243" s="180"/>
      <c r="VGM243" s="180"/>
      <c r="VGN243" s="180"/>
      <c r="VGV243" s="180"/>
      <c r="VGW243" s="180"/>
      <c r="VGX243" s="180"/>
      <c r="VGY243" s="180"/>
      <c r="VGZ243" s="180"/>
      <c r="VHA243" s="180"/>
      <c r="VHB243" s="180"/>
      <c r="VHC243" s="180"/>
      <c r="VHD243" s="180"/>
      <c r="VHE243" s="180"/>
      <c r="VHF243" s="180"/>
      <c r="VHG243" s="180"/>
      <c r="VHH243" s="180"/>
      <c r="VHI243" s="180"/>
      <c r="VQI243" s="180"/>
      <c r="VQJ243" s="180"/>
      <c r="VQR243" s="180"/>
      <c r="VQS243" s="180"/>
      <c r="VQT243" s="180"/>
      <c r="VQU243" s="180"/>
      <c r="VQV243" s="180"/>
      <c r="VQW243" s="180"/>
      <c r="VQX243" s="180"/>
      <c r="VQY243" s="180"/>
      <c r="VQZ243" s="180"/>
      <c r="VRA243" s="180"/>
      <c r="VRB243" s="180"/>
      <c r="VRC243" s="180"/>
      <c r="VRD243" s="180"/>
      <c r="VRE243" s="180"/>
      <c r="WAE243" s="180"/>
      <c r="WAF243" s="180"/>
      <c r="WAN243" s="180"/>
      <c r="WAO243" s="180"/>
      <c r="WAP243" s="180"/>
      <c r="WAQ243" s="180"/>
      <c r="WAR243" s="180"/>
      <c r="WAS243" s="180"/>
      <c r="WAT243" s="180"/>
      <c r="WAU243" s="180"/>
      <c r="WAV243" s="180"/>
      <c r="WAW243" s="180"/>
      <c r="WAX243" s="180"/>
      <c r="WAY243" s="180"/>
      <c r="WAZ243" s="180"/>
      <c r="WBA243" s="180"/>
      <c r="WKA243" s="180"/>
      <c r="WKB243" s="180"/>
      <c r="WKJ243" s="180"/>
      <c r="WKK243" s="180"/>
      <c r="WKL243" s="180"/>
      <c r="WKM243" s="180"/>
      <c r="WKN243" s="180"/>
      <c r="WKO243" s="180"/>
      <c r="WKP243" s="180"/>
      <c r="WKQ243" s="180"/>
      <c r="WKR243" s="180"/>
      <c r="WKS243" s="180"/>
      <c r="WKT243" s="180"/>
      <c r="WKU243" s="180"/>
      <c r="WKV243" s="180"/>
      <c r="WKW243" s="180"/>
      <c r="WTW243" s="180"/>
      <c r="WTX243" s="180"/>
      <c r="WUF243" s="180"/>
      <c r="WUG243" s="180"/>
      <c r="WUH243" s="180"/>
      <c r="WUI243" s="180"/>
      <c r="WUJ243" s="180"/>
      <c r="WUK243" s="180"/>
      <c r="WUL243" s="180"/>
      <c r="WUM243" s="180"/>
      <c r="WUN243" s="180"/>
      <c r="WUO243" s="180"/>
      <c r="WUP243" s="180"/>
      <c r="WUQ243" s="180"/>
      <c r="WUR243" s="180"/>
      <c r="WUS243" s="180"/>
    </row>
    <row r="244" spans="1:1009 1243:2033 2267:3057 3291:4081 4315:5105 5339:6129 6363:7153 7387:8177 8411:9201 9435:10225 10459:11249 11483:12273 12507:13297 13531:14321 14555:15345 15579:16113" s="99" customFormat="1" hidden="1" collapsed="1" x14ac:dyDescent="0.25">
      <c r="A244" s="181">
        <v>3</v>
      </c>
      <c r="B244" s="176" t="s">
        <v>136</v>
      </c>
      <c r="C244" s="70">
        <v>0</v>
      </c>
      <c r="D244" s="97">
        <v>0</v>
      </c>
      <c r="E244" s="97"/>
      <c r="F244" s="68">
        <v>0</v>
      </c>
      <c r="G244" s="231">
        <v>0</v>
      </c>
      <c r="H244" s="129">
        <v>0</v>
      </c>
      <c r="I244" s="153">
        <f t="shared" si="18"/>
        <v>0</v>
      </c>
      <c r="J244" s="148">
        <f t="shared" ref="J244:M244" si="21">J245+J247+J248</f>
        <v>0</v>
      </c>
      <c r="K244" s="148">
        <f t="shared" si="21"/>
        <v>0</v>
      </c>
      <c r="L244" s="148">
        <f t="shared" si="21"/>
        <v>0</v>
      </c>
      <c r="M244" s="148">
        <f t="shared" si="21"/>
        <v>0</v>
      </c>
      <c r="N244" s="70"/>
      <c r="HK244" s="180"/>
      <c r="HL244" s="180"/>
      <c r="HT244" s="180"/>
      <c r="HU244" s="180"/>
      <c r="HV244" s="180"/>
      <c r="HW244" s="180"/>
      <c r="HX244" s="180"/>
      <c r="HY244" s="180"/>
      <c r="HZ244" s="180"/>
      <c r="IA244" s="180"/>
      <c r="IB244" s="180"/>
      <c r="IC244" s="180"/>
      <c r="ID244" s="180"/>
      <c r="IE244" s="180"/>
      <c r="IF244" s="180"/>
      <c r="IG244" s="180"/>
      <c r="RG244" s="180"/>
      <c r="RH244" s="180"/>
      <c r="RP244" s="180"/>
      <c r="RQ244" s="180"/>
      <c r="RR244" s="180"/>
      <c r="RS244" s="180"/>
      <c r="RT244" s="180"/>
      <c r="RU244" s="180"/>
      <c r="RV244" s="180"/>
      <c r="RW244" s="180"/>
      <c r="RX244" s="180"/>
      <c r="RY244" s="180"/>
      <c r="RZ244" s="180"/>
      <c r="SA244" s="180"/>
      <c r="SB244" s="180"/>
      <c r="SC244" s="180"/>
      <c r="ABC244" s="180"/>
      <c r="ABD244" s="180"/>
      <c r="ABL244" s="180"/>
      <c r="ABM244" s="180"/>
      <c r="ABN244" s="180"/>
      <c r="ABO244" s="180"/>
      <c r="ABP244" s="180"/>
      <c r="ABQ244" s="180"/>
      <c r="ABR244" s="180"/>
      <c r="ABS244" s="180"/>
      <c r="ABT244" s="180"/>
      <c r="ABU244" s="180"/>
      <c r="ABV244" s="180"/>
      <c r="ABW244" s="180"/>
      <c r="ABX244" s="180"/>
      <c r="ABY244" s="180"/>
      <c r="AKY244" s="180"/>
      <c r="AKZ244" s="180"/>
      <c r="ALH244" s="180"/>
      <c r="ALI244" s="180"/>
      <c r="ALJ244" s="180"/>
      <c r="ALK244" s="180"/>
      <c r="ALL244" s="180"/>
      <c r="ALM244" s="180"/>
      <c r="ALN244" s="180"/>
      <c r="ALO244" s="180"/>
      <c r="ALP244" s="180"/>
      <c r="ALQ244" s="180"/>
      <c r="ALR244" s="180"/>
      <c r="ALS244" s="180"/>
      <c r="ALT244" s="180"/>
      <c r="ALU244" s="180"/>
      <c r="AUU244" s="180"/>
      <c r="AUV244" s="180"/>
      <c r="AVD244" s="180"/>
      <c r="AVE244" s="180"/>
      <c r="AVF244" s="180"/>
      <c r="AVG244" s="180"/>
      <c r="AVH244" s="180"/>
      <c r="AVI244" s="180"/>
      <c r="AVJ244" s="180"/>
      <c r="AVK244" s="180"/>
      <c r="AVL244" s="180"/>
      <c r="AVM244" s="180"/>
      <c r="AVN244" s="180"/>
      <c r="AVO244" s="180"/>
      <c r="AVP244" s="180"/>
      <c r="AVQ244" s="180"/>
      <c r="BEQ244" s="180"/>
      <c r="BER244" s="180"/>
      <c r="BEZ244" s="180"/>
      <c r="BFA244" s="180"/>
      <c r="BFB244" s="180"/>
      <c r="BFC244" s="180"/>
      <c r="BFD244" s="180"/>
      <c r="BFE244" s="180"/>
      <c r="BFF244" s="180"/>
      <c r="BFG244" s="180"/>
      <c r="BFH244" s="180"/>
      <c r="BFI244" s="180"/>
      <c r="BFJ244" s="180"/>
      <c r="BFK244" s="180"/>
      <c r="BFL244" s="180"/>
      <c r="BFM244" s="180"/>
      <c r="BOM244" s="180"/>
      <c r="BON244" s="180"/>
      <c r="BOV244" s="180"/>
      <c r="BOW244" s="180"/>
      <c r="BOX244" s="180"/>
      <c r="BOY244" s="180"/>
      <c r="BOZ244" s="180"/>
      <c r="BPA244" s="180"/>
      <c r="BPB244" s="180"/>
      <c r="BPC244" s="180"/>
      <c r="BPD244" s="180"/>
      <c r="BPE244" s="180"/>
      <c r="BPF244" s="180"/>
      <c r="BPG244" s="180"/>
      <c r="BPH244" s="180"/>
      <c r="BPI244" s="180"/>
      <c r="BYI244" s="180"/>
      <c r="BYJ244" s="180"/>
      <c r="BYR244" s="180"/>
      <c r="BYS244" s="180"/>
      <c r="BYT244" s="180"/>
      <c r="BYU244" s="180"/>
      <c r="BYV244" s="180"/>
      <c r="BYW244" s="180"/>
      <c r="BYX244" s="180"/>
      <c r="BYY244" s="180"/>
      <c r="BYZ244" s="180"/>
      <c r="BZA244" s="180"/>
      <c r="BZB244" s="180"/>
      <c r="BZC244" s="180"/>
      <c r="BZD244" s="180"/>
      <c r="BZE244" s="180"/>
      <c r="CIE244" s="180"/>
      <c r="CIF244" s="180"/>
      <c r="CIN244" s="180"/>
      <c r="CIO244" s="180"/>
      <c r="CIP244" s="180"/>
      <c r="CIQ244" s="180"/>
      <c r="CIR244" s="180"/>
      <c r="CIS244" s="180"/>
      <c r="CIT244" s="180"/>
      <c r="CIU244" s="180"/>
      <c r="CIV244" s="180"/>
      <c r="CIW244" s="180"/>
      <c r="CIX244" s="180"/>
      <c r="CIY244" s="180"/>
      <c r="CIZ244" s="180"/>
      <c r="CJA244" s="180"/>
      <c r="CSA244" s="180"/>
      <c r="CSB244" s="180"/>
      <c r="CSJ244" s="180"/>
      <c r="CSK244" s="180"/>
      <c r="CSL244" s="180"/>
      <c r="CSM244" s="180"/>
      <c r="CSN244" s="180"/>
      <c r="CSO244" s="180"/>
      <c r="CSP244" s="180"/>
      <c r="CSQ244" s="180"/>
      <c r="CSR244" s="180"/>
      <c r="CSS244" s="180"/>
      <c r="CST244" s="180"/>
      <c r="CSU244" s="180"/>
      <c r="CSV244" s="180"/>
      <c r="CSW244" s="180"/>
      <c r="DBW244" s="180"/>
      <c r="DBX244" s="180"/>
      <c r="DCF244" s="180"/>
      <c r="DCG244" s="180"/>
      <c r="DCH244" s="180"/>
      <c r="DCI244" s="180"/>
      <c r="DCJ244" s="180"/>
      <c r="DCK244" s="180"/>
      <c r="DCL244" s="180"/>
      <c r="DCM244" s="180"/>
      <c r="DCN244" s="180"/>
      <c r="DCO244" s="180"/>
      <c r="DCP244" s="180"/>
      <c r="DCQ244" s="180"/>
      <c r="DCR244" s="180"/>
      <c r="DCS244" s="180"/>
      <c r="DLS244" s="180"/>
      <c r="DLT244" s="180"/>
      <c r="DMB244" s="180"/>
      <c r="DMC244" s="180"/>
      <c r="DMD244" s="180"/>
      <c r="DME244" s="180"/>
      <c r="DMF244" s="180"/>
      <c r="DMG244" s="180"/>
      <c r="DMH244" s="180"/>
      <c r="DMI244" s="180"/>
      <c r="DMJ244" s="180"/>
      <c r="DMK244" s="180"/>
      <c r="DML244" s="180"/>
      <c r="DMM244" s="180"/>
      <c r="DMN244" s="180"/>
      <c r="DMO244" s="180"/>
      <c r="DVO244" s="180"/>
      <c r="DVP244" s="180"/>
      <c r="DVX244" s="180"/>
      <c r="DVY244" s="180"/>
      <c r="DVZ244" s="180"/>
      <c r="DWA244" s="180"/>
      <c r="DWB244" s="180"/>
      <c r="DWC244" s="180"/>
      <c r="DWD244" s="180"/>
      <c r="DWE244" s="180"/>
      <c r="DWF244" s="180"/>
      <c r="DWG244" s="180"/>
      <c r="DWH244" s="180"/>
      <c r="DWI244" s="180"/>
      <c r="DWJ244" s="180"/>
      <c r="DWK244" s="180"/>
      <c r="EFK244" s="180"/>
      <c r="EFL244" s="180"/>
      <c r="EFT244" s="180"/>
      <c r="EFU244" s="180"/>
      <c r="EFV244" s="180"/>
      <c r="EFW244" s="180"/>
      <c r="EFX244" s="180"/>
      <c r="EFY244" s="180"/>
      <c r="EFZ244" s="180"/>
      <c r="EGA244" s="180"/>
      <c r="EGB244" s="180"/>
      <c r="EGC244" s="180"/>
      <c r="EGD244" s="180"/>
      <c r="EGE244" s="180"/>
      <c r="EGF244" s="180"/>
      <c r="EGG244" s="180"/>
      <c r="EPG244" s="180"/>
      <c r="EPH244" s="180"/>
      <c r="EPP244" s="180"/>
      <c r="EPQ244" s="180"/>
      <c r="EPR244" s="180"/>
      <c r="EPS244" s="180"/>
      <c r="EPT244" s="180"/>
      <c r="EPU244" s="180"/>
      <c r="EPV244" s="180"/>
      <c r="EPW244" s="180"/>
      <c r="EPX244" s="180"/>
      <c r="EPY244" s="180"/>
      <c r="EPZ244" s="180"/>
      <c r="EQA244" s="180"/>
      <c r="EQB244" s="180"/>
      <c r="EQC244" s="180"/>
      <c r="EZC244" s="180"/>
      <c r="EZD244" s="180"/>
      <c r="EZL244" s="180"/>
      <c r="EZM244" s="180"/>
      <c r="EZN244" s="180"/>
      <c r="EZO244" s="180"/>
      <c r="EZP244" s="180"/>
      <c r="EZQ244" s="180"/>
      <c r="EZR244" s="180"/>
      <c r="EZS244" s="180"/>
      <c r="EZT244" s="180"/>
      <c r="EZU244" s="180"/>
      <c r="EZV244" s="180"/>
      <c r="EZW244" s="180"/>
      <c r="EZX244" s="180"/>
      <c r="EZY244" s="180"/>
      <c r="FIY244" s="180"/>
      <c r="FIZ244" s="180"/>
      <c r="FJH244" s="180"/>
      <c r="FJI244" s="180"/>
      <c r="FJJ244" s="180"/>
      <c r="FJK244" s="180"/>
      <c r="FJL244" s="180"/>
      <c r="FJM244" s="180"/>
      <c r="FJN244" s="180"/>
      <c r="FJO244" s="180"/>
      <c r="FJP244" s="180"/>
      <c r="FJQ244" s="180"/>
      <c r="FJR244" s="180"/>
      <c r="FJS244" s="180"/>
      <c r="FJT244" s="180"/>
      <c r="FJU244" s="180"/>
      <c r="FSU244" s="180"/>
      <c r="FSV244" s="180"/>
      <c r="FTD244" s="180"/>
      <c r="FTE244" s="180"/>
      <c r="FTF244" s="180"/>
      <c r="FTG244" s="180"/>
      <c r="FTH244" s="180"/>
      <c r="FTI244" s="180"/>
      <c r="FTJ244" s="180"/>
      <c r="FTK244" s="180"/>
      <c r="FTL244" s="180"/>
      <c r="FTM244" s="180"/>
      <c r="FTN244" s="180"/>
      <c r="FTO244" s="180"/>
      <c r="FTP244" s="180"/>
      <c r="FTQ244" s="180"/>
      <c r="GCQ244" s="180"/>
      <c r="GCR244" s="180"/>
      <c r="GCZ244" s="180"/>
      <c r="GDA244" s="180"/>
      <c r="GDB244" s="180"/>
      <c r="GDC244" s="180"/>
      <c r="GDD244" s="180"/>
      <c r="GDE244" s="180"/>
      <c r="GDF244" s="180"/>
      <c r="GDG244" s="180"/>
      <c r="GDH244" s="180"/>
      <c r="GDI244" s="180"/>
      <c r="GDJ244" s="180"/>
      <c r="GDK244" s="180"/>
      <c r="GDL244" s="180"/>
      <c r="GDM244" s="180"/>
      <c r="GMM244" s="180"/>
      <c r="GMN244" s="180"/>
      <c r="GMV244" s="180"/>
      <c r="GMW244" s="180"/>
      <c r="GMX244" s="180"/>
      <c r="GMY244" s="180"/>
      <c r="GMZ244" s="180"/>
      <c r="GNA244" s="180"/>
      <c r="GNB244" s="180"/>
      <c r="GNC244" s="180"/>
      <c r="GND244" s="180"/>
      <c r="GNE244" s="180"/>
      <c r="GNF244" s="180"/>
      <c r="GNG244" s="180"/>
      <c r="GNH244" s="180"/>
      <c r="GNI244" s="180"/>
      <c r="GWI244" s="180"/>
      <c r="GWJ244" s="180"/>
      <c r="GWR244" s="180"/>
      <c r="GWS244" s="180"/>
      <c r="GWT244" s="180"/>
      <c r="GWU244" s="180"/>
      <c r="GWV244" s="180"/>
      <c r="GWW244" s="180"/>
      <c r="GWX244" s="180"/>
      <c r="GWY244" s="180"/>
      <c r="GWZ244" s="180"/>
      <c r="GXA244" s="180"/>
      <c r="GXB244" s="180"/>
      <c r="GXC244" s="180"/>
      <c r="GXD244" s="180"/>
      <c r="GXE244" s="180"/>
      <c r="HGE244" s="180"/>
      <c r="HGF244" s="180"/>
      <c r="HGN244" s="180"/>
      <c r="HGO244" s="180"/>
      <c r="HGP244" s="180"/>
      <c r="HGQ244" s="180"/>
      <c r="HGR244" s="180"/>
      <c r="HGS244" s="180"/>
      <c r="HGT244" s="180"/>
      <c r="HGU244" s="180"/>
      <c r="HGV244" s="180"/>
      <c r="HGW244" s="180"/>
      <c r="HGX244" s="180"/>
      <c r="HGY244" s="180"/>
      <c r="HGZ244" s="180"/>
      <c r="HHA244" s="180"/>
      <c r="HQA244" s="180"/>
      <c r="HQB244" s="180"/>
      <c r="HQJ244" s="180"/>
      <c r="HQK244" s="180"/>
      <c r="HQL244" s="180"/>
      <c r="HQM244" s="180"/>
      <c r="HQN244" s="180"/>
      <c r="HQO244" s="180"/>
      <c r="HQP244" s="180"/>
      <c r="HQQ244" s="180"/>
      <c r="HQR244" s="180"/>
      <c r="HQS244" s="180"/>
      <c r="HQT244" s="180"/>
      <c r="HQU244" s="180"/>
      <c r="HQV244" s="180"/>
      <c r="HQW244" s="180"/>
      <c r="HZW244" s="180"/>
      <c r="HZX244" s="180"/>
      <c r="IAF244" s="180"/>
      <c r="IAG244" s="180"/>
      <c r="IAH244" s="180"/>
      <c r="IAI244" s="180"/>
      <c r="IAJ244" s="180"/>
      <c r="IAK244" s="180"/>
      <c r="IAL244" s="180"/>
      <c r="IAM244" s="180"/>
      <c r="IAN244" s="180"/>
      <c r="IAO244" s="180"/>
      <c r="IAP244" s="180"/>
      <c r="IAQ244" s="180"/>
      <c r="IAR244" s="180"/>
      <c r="IAS244" s="180"/>
      <c r="IJS244" s="180"/>
      <c r="IJT244" s="180"/>
      <c r="IKB244" s="180"/>
      <c r="IKC244" s="180"/>
      <c r="IKD244" s="180"/>
      <c r="IKE244" s="180"/>
      <c r="IKF244" s="180"/>
      <c r="IKG244" s="180"/>
      <c r="IKH244" s="180"/>
      <c r="IKI244" s="180"/>
      <c r="IKJ244" s="180"/>
      <c r="IKK244" s="180"/>
      <c r="IKL244" s="180"/>
      <c r="IKM244" s="180"/>
      <c r="IKN244" s="180"/>
      <c r="IKO244" s="180"/>
      <c r="ITO244" s="180"/>
      <c r="ITP244" s="180"/>
      <c r="ITX244" s="180"/>
      <c r="ITY244" s="180"/>
      <c r="ITZ244" s="180"/>
      <c r="IUA244" s="180"/>
      <c r="IUB244" s="180"/>
      <c r="IUC244" s="180"/>
      <c r="IUD244" s="180"/>
      <c r="IUE244" s="180"/>
      <c r="IUF244" s="180"/>
      <c r="IUG244" s="180"/>
      <c r="IUH244" s="180"/>
      <c r="IUI244" s="180"/>
      <c r="IUJ244" s="180"/>
      <c r="IUK244" s="180"/>
      <c r="JDK244" s="180"/>
      <c r="JDL244" s="180"/>
      <c r="JDT244" s="180"/>
      <c r="JDU244" s="180"/>
      <c r="JDV244" s="180"/>
      <c r="JDW244" s="180"/>
      <c r="JDX244" s="180"/>
      <c r="JDY244" s="180"/>
      <c r="JDZ244" s="180"/>
      <c r="JEA244" s="180"/>
      <c r="JEB244" s="180"/>
      <c r="JEC244" s="180"/>
      <c r="JED244" s="180"/>
      <c r="JEE244" s="180"/>
      <c r="JEF244" s="180"/>
      <c r="JEG244" s="180"/>
      <c r="JNG244" s="180"/>
      <c r="JNH244" s="180"/>
      <c r="JNP244" s="180"/>
      <c r="JNQ244" s="180"/>
      <c r="JNR244" s="180"/>
      <c r="JNS244" s="180"/>
      <c r="JNT244" s="180"/>
      <c r="JNU244" s="180"/>
      <c r="JNV244" s="180"/>
      <c r="JNW244" s="180"/>
      <c r="JNX244" s="180"/>
      <c r="JNY244" s="180"/>
      <c r="JNZ244" s="180"/>
      <c r="JOA244" s="180"/>
      <c r="JOB244" s="180"/>
      <c r="JOC244" s="180"/>
      <c r="JXC244" s="180"/>
      <c r="JXD244" s="180"/>
      <c r="JXL244" s="180"/>
      <c r="JXM244" s="180"/>
      <c r="JXN244" s="180"/>
      <c r="JXO244" s="180"/>
      <c r="JXP244" s="180"/>
      <c r="JXQ244" s="180"/>
      <c r="JXR244" s="180"/>
      <c r="JXS244" s="180"/>
      <c r="JXT244" s="180"/>
      <c r="JXU244" s="180"/>
      <c r="JXV244" s="180"/>
      <c r="JXW244" s="180"/>
      <c r="JXX244" s="180"/>
      <c r="JXY244" s="180"/>
      <c r="KGY244" s="180"/>
      <c r="KGZ244" s="180"/>
      <c r="KHH244" s="180"/>
      <c r="KHI244" s="180"/>
      <c r="KHJ244" s="180"/>
      <c r="KHK244" s="180"/>
      <c r="KHL244" s="180"/>
      <c r="KHM244" s="180"/>
      <c r="KHN244" s="180"/>
      <c r="KHO244" s="180"/>
      <c r="KHP244" s="180"/>
      <c r="KHQ244" s="180"/>
      <c r="KHR244" s="180"/>
      <c r="KHS244" s="180"/>
      <c r="KHT244" s="180"/>
      <c r="KHU244" s="180"/>
      <c r="KQU244" s="180"/>
      <c r="KQV244" s="180"/>
      <c r="KRD244" s="180"/>
      <c r="KRE244" s="180"/>
      <c r="KRF244" s="180"/>
      <c r="KRG244" s="180"/>
      <c r="KRH244" s="180"/>
      <c r="KRI244" s="180"/>
      <c r="KRJ244" s="180"/>
      <c r="KRK244" s="180"/>
      <c r="KRL244" s="180"/>
      <c r="KRM244" s="180"/>
      <c r="KRN244" s="180"/>
      <c r="KRO244" s="180"/>
      <c r="KRP244" s="180"/>
      <c r="KRQ244" s="180"/>
      <c r="LAQ244" s="180"/>
      <c r="LAR244" s="180"/>
      <c r="LAZ244" s="180"/>
      <c r="LBA244" s="180"/>
      <c r="LBB244" s="180"/>
      <c r="LBC244" s="180"/>
      <c r="LBD244" s="180"/>
      <c r="LBE244" s="180"/>
      <c r="LBF244" s="180"/>
      <c r="LBG244" s="180"/>
      <c r="LBH244" s="180"/>
      <c r="LBI244" s="180"/>
      <c r="LBJ244" s="180"/>
      <c r="LBK244" s="180"/>
      <c r="LBL244" s="180"/>
      <c r="LBM244" s="180"/>
      <c r="LKM244" s="180"/>
      <c r="LKN244" s="180"/>
      <c r="LKV244" s="180"/>
      <c r="LKW244" s="180"/>
      <c r="LKX244" s="180"/>
      <c r="LKY244" s="180"/>
      <c r="LKZ244" s="180"/>
      <c r="LLA244" s="180"/>
      <c r="LLB244" s="180"/>
      <c r="LLC244" s="180"/>
      <c r="LLD244" s="180"/>
      <c r="LLE244" s="180"/>
      <c r="LLF244" s="180"/>
      <c r="LLG244" s="180"/>
      <c r="LLH244" s="180"/>
      <c r="LLI244" s="180"/>
      <c r="LUI244" s="180"/>
      <c r="LUJ244" s="180"/>
      <c r="LUR244" s="180"/>
      <c r="LUS244" s="180"/>
      <c r="LUT244" s="180"/>
      <c r="LUU244" s="180"/>
      <c r="LUV244" s="180"/>
      <c r="LUW244" s="180"/>
      <c r="LUX244" s="180"/>
      <c r="LUY244" s="180"/>
      <c r="LUZ244" s="180"/>
      <c r="LVA244" s="180"/>
      <c r="LVB244" s="180"/>
      <c r="LVC244" s="180"/>
      <c r="LVD244" s="180"/>
      <c r="LVE244" s="180"/>
      <c r="MEE244" s="180"/>
      <c r="MEF244" s="180"/>
      <c r="MEN244" s="180"/>
      <c r="MEO244" s="180"/>
      <c r="MEP244" s="180"/>
      <c r="MEQ244" s="180"/>
      <c r="MER244" s="180"/>
      <c r="MES244" s="180"/>
      <c r="MET244" s="180"/>
      <c r="MEU244" s="180"/>
      <c r="MEV244" s="180"/>
      <c r="MEW244" s="180"/>
      <c r="MEX244" s="180"/>
      <c r="MEY244" s="180"/>
      <c r="MEZ244" s="180"/>
      <c r="MFA244" s="180"/>
      <c r="MOA244" s="180"/>
      <c r="MOB244" s="180"/>
      <c r="MOJ244" s="180"/>
      <c r="MOK244" s="180"/>
      <c r="MOL244" s="180"/>
      <c r="MOM244" s="180"/>
      <c r="MON244" s="180"/>
      <c r="MOO244" s="180"/>
      <c r="MOP244" s="180"/>
      <c r="MOQ244" s="180"/>
      <c r="MOR244" s="180"/>
      <c r="MOS244" s="180"/>
      <c r="MOT244" s="180"/>
      <c r="MOU244" s="180"/>
      <c r="MOV244" s="180"/>
      <c r="MOW244" s="180"/>
      <c r="MXW244" s="180"/>
      <c r="MXX244" s="180"/>
      <c r="MYF244" s="180"/>
      <c r="MYG244" s="180"/>
      <c r="MYH244" s="180"/>
      <c r="MYI244" s="180"/>
      <c r="MYJ244" s="180"/>
      <c r="MYK244" s="180"/>
      <c r="MYL244" s="180"/>
      <c r="MYM244" s="180"/>
      <c r="MYN244" s="180"/>
      <c r="MYO244" s="180"/>
      <c r="MYP244" s="180"/>
      <c r="MYQ244" s="180"/>
      <c r="MYR244" s="180"/>
      <c r="MYS244" s="180"/>
      <c r="NHS244" s="180"/>
      <c r="NHT244" s="180"/>
      <c r="NIB244" s="180"/>
      <c r="NIC244" s="180"/>
      <c r="NID244" s="180"/>
      <c r="NIE244" s="180"/>
      <c r="NIF244" s="180"/>
      <c r="NIG244" s="180"/>
      <c r="NIH244" s="180"/>
      <c r="NII244" s="180"/>
      <c r="NIJ244" s="180"/>
      <c r="NIK244" s="180"/>
      <c r="NIL244" s="180"/>
      <c r="NIM244" s="180"/>
      <c r="NIN244" s="180"/>
      <c r="NIO244" s="180"/>
      <c r="NRO244" s="180"/>
      <c r="NRP244" s="180"/>
      <c r="NRX244" s="180"/>
      <c r="NRY244" s="180"/>
      <c r="NRZ244" s="180"/>
      <c r="NSA244" s="180"/>
      <c r="NSB244" s="180"/>
      <c r="NSC244" s="180"/>
      <c r="NSD244" s="180"/>
      <c r="NSE244" s="180"/>
      <c r="NSF244" s="180"/>
      <c r="NSG244" s="180"/>
      <c r="NSH244" s="180"/>
      <c r="NSI244" s="180"/>
      <c r="NSJ244" s="180"/>
      <c r="NSK244" s="180"/>
      <c r="OBK244" s="180"/>
      <c r="OBL244" s="180"/>
      <c r="OBT244" s="180"/>
      <c r="OBU244" s="180"/>
      <c r="OBV244" s="180"/>
      <c r="OBW244" s="180"/>
      <c r="OBX244" s="180"/>
      <c r="OBY244" s="180"/>
      <c r="OBZ244" s="180"/>
      <c r="OCA244" s="180"/>
      <c r="OCB244" s="180"/>
      <c r="OCC244" s="180"/>
      <c r="OCD244" s="180"/>
      <c r="OCE244" s="180"/>
      <c r="OCF244" s="180"/>
      <c r="OCG244" s="180"/>
      <c r="OLG244" s="180"/>
      <c r="OLH244" s="180"/>
      <c r="OLP244" s="180"/>
      <c r="OLQ244" s="180"/>
      <c r="OLR244" s="180"/>
      <c r="OLS244" s="180"/>
      <c r="OLT244" s="180"/>
      <c r="OLU244" s="180"/>
      <c r="OLV244" s="180"/>
      <c r="OLW244" s="180"/>
      <c r="OLX244" s="180"/>
      <c r="OLY244" s="180"/>
      <c r="OLZ244" s="180"/>
      <c r="OMA244" s="180"/>
      <c r="OMB244" s="180"/>
      <c r="OMC244" s="180"/>
      <c r="OVC244" s="180"/>
      <c r="OVD244" s="180"/>
      <c r="OVL244" s="180"/>
      <c r="OVM244" s="180"/>
      <c r="OVN244" s="180"/>
      <c r="OVO244" s="180"/>
      <c r="OVP244" s="180"/>
      <c r="OVQ244" s="180"/>
      <c r="OVR244" s="180"/>
      <c r="OVS244" s="180"/>
      <c r="OVT244" s="180"/>
      <c r="OVU244" s="180"/>
      <c r="OVV244" s="180"/>
      <c r="OVW244" s="180"/>
      <c r="OVX244" s="180"/>
      <c r="OVY244" s="180"/>
      <c r="PEY244" s="180"/>
      <c r="PEZ244" s="180"/>
      <c r="PFH244" s="180"/>
      <c r="PFI244" s="180"/>
      <c r="PFJ244" s="180"/>
      <c r="PFK244" s="180"/>
      <c r="PFL244" s="180"/>
      <c r="PFM244" s="180"/>
      <c r="PFN244" s="180"/>
      <c r="PFO244" s="180"/>
      <c r="PFP244" s="180"/>
      <c r="PFQ244" s="180"/>
      <c r="PFR244" s="180"/>
      <c r="PFS244" s="180"/>
      <c r="PFT244" s="180"/>
      <c r="PFU244" s="180"/>
      <c r="POU244" s="180"/>
      <c r="POV244" s="180"/>
      <c r="PPD244" s="180"/>
      <c r="PPE244" s="180"/>
      <c r="PPF244" s="180"/>
      <c r="PPG244" s="180"/>
      <c r="PPH244" s="180"/>
      <c r="PPI244" s="180"/>
      <c r="PPJ244" s="180"/>
      <c r="PPK244" s="180"/>
      <c r="PPL244" s="180"/>
      <c r="PPM244" s="180"/>
      <c r="PPN244" s="180"/>
      <c r="PPO244" s="180"/>
      <c r="PPP244" s="180"/>
      <c r="PPQ244" s="180"/>
      <c r="PYQ244" s="180"/>
      <c r="PYR244" s="180"/>
      <c r="PYZ244" s="180"/>
      <c r="PZA244" s="180"/>
      <c r="PZB244" s="180"/>
      <c r="PZC244" s="180"/>
      <c r="PZD244" s="180"/>
      <c r="PZE244" s="180"/>
      <c r="PZF244" s="180"/>
      <c r="PZG244" s="180"/>
      <c r="PZH244" s="180"/>
      <c r="PZI244" s="180"/>
      <c r="PZJ244" s="180"/>
      <c r="PZK244" s="180"/>
      <c r="PZL244" s="180"/>
      <c r="PZM244" s="180"/>
      <c r="QIM244" s="180"/>
      <c r="QIN244" s="180"/>
      <c r="QIV244" s="180"/>
      <c r="QIW244" s="180"/>
      <c r="QIX244" s="180"/>
      <c r="QIY244" s="180"/>
      <c r="QIZ244" s="180"/>
      <c r="QJA244" s="180"/>
      <c r="QJB244" s="180"/>
      <c r="QJC244" s="180"/>
      <c r="QJD244" s="180"/>
      <c r="QJE244" s="180"/>
      <c r="QJF244" s="180"/>
      <c r="QJG244" s="180"/>
      <c r="QJH244" s="180"/>
      <c r="QJI244" s="180"/>
      <c r="QSI244" s="180"/>
      <c r="QSJ244" s="180"/>
      <c r="QSR244" s="180"/>
      <c r="QSS244" s="180"/>
      <c r="QST244" s="180"/>
      <c r="QSU244" s="180"/>
      <c r="QSV244" s="180"/>
      <c r="QSW244" s="180"/>
      <c r="QSX244" s="180"/>
      <c r="QSY244" s="180"/>
      <c r="QSZ244" s="180"/>
      <c r="QTA244" s="180"/>
      <c r="QTB244" s="180"/>
      <c r="QTC244" s="180"/>
      <c r="QTD244" s="180"/>
      <c r="QTE244" s="180"/>
      <c r="RCE244" s="180"/>
      <c r="RCF244" s="180"/>
      <c r="RCN244" s="180"/>
      <c r="RCO244" s="180"/>
      <c r="RCP244" s="180"/>
      <c r="RCQ244" s="180"/>
      <c r="RCR244" s="180"/>
      <c r="RCS244" s="180"/>
      <c r="RCT244" s="180"/>
      <c r="RCU244" s="180"/>
      <c r="RCV244" s="180"/>
      <c r="RCW244" s="180"/>
      <c r="RCX244" s="180"/>
      <c r="RCY244" s="180"/>
      <c r="RCZ244" s="180"/>
      <c r="RDA244" s="180"/>
      <c r="RMA244" s="180"/>
      <c r="RMB244" s="180"/>
      <c r="RMJ244" s="180"/>
      <c r="RMK244" s="180"/>
      <c r="RML244" s="180"/>
      <c r="RMM244" s="180"/>
      <c r="RMN244" s="180"/>
      <c r="RMO244" s="180"/>
      <c r="RMP244" s="180"/>
      <c r="RMQ244" s="180"/>
      <c r="RMR244" s="180"/>
      <c r="RMS244" s="180"/>
      <c r="RMT244" s="180"/>
      <c r="RMU244" s="180"/>
      <c r="RMV244" s="180"/>
      <c r="RMW244" s="180"/>
      <c r="RVW244" s="180"/>
      <c r="RVX244" s="180"/>
      <c r="RWF244" s="180"/>
      <c r="RWG244" s="180"/>
      <c r="RWH244" s="180"/>
      <c r="RWI244" s="180"/>
      <c r="RWJ244" s="180"/>
      <c r="RWK244" s="180"/>
      <c r="RWL244" s="180"/>
      <c r="RWM244" s="180"/>
      <c r="RWN244" s="180"/>
      <c r="RWO244" s="180"/>
      <c r="RWP244" s="180"/>
      <c r="RWQ244" s="180"/>
      <c r="RWR244" s="180"/>
      <c r="RWS244" s="180"/>
      <c r="SFS244" s="180"/>
      <c r="SFT244" s="180"/>
      <c r="SGB244" s="180"/>
      <c r="SGC244" s="180"/>
      <c r="SGD244" s="180"/>
      <c r="SGE244" s="180"/>
      <c r="SGF244" s="180"/>
      <c r="SGG244" s="180"/>
      <c r="SGH244" s="180"/>
      <c r="SGI244" s="180"/>
      <c r="SGJ244" s="180"/>
      <c r="SGK244" s="180"/>
      <c r="SGL244" s="180"/>
      <c r="SGM244" s="180"/>
      <c r="SGN244" s="180"/>
      <c r="SGO244" s="180"/>
      <c r="SPO244" s="180"/>
      <c r="SPP244" s="180"/>
      <c r="SPX244" s="180"/>
      <c r="SPY244" s="180"/>
      <c r="SPZ244" s="180"/>
      <c r="SQA244" s="180"/>
      <c r="SQB244" s="180"/>
      <c r="SQC244" s="180"/>
      <c r="SQD244" s="180"/>
      <c r="SQE244" s="180"/>
      <c r="SQF244" s="180"/>
      <c r="SQG244" s="180"/>
      <c r="SQH244" s="180"/>
      <c r="SQI244" s="180"/>
      <c r="SQJ244" s="180"/>
      <c r="SQK244" s="180"/>
      <c r="SZK244" s="180"/>
      <c r="SZL244" s="180"/>
      <c r="SZT244" s="180"/>
      <c r="SZU244" s="180"/>
      <c r="SZV244" s="180"/>
      <c r="SZW244" s="180"/>
      <c r="SZX244" s="180"/>
      <c r="SZY244" s="180"/>
      <c r="SZZ244" s="180"/>
      <c r="TAA244" s="180"/>
      <c r="TAB244" s="180"/>
      <c r="TAC244" s="180"/>
      <c r="TAD244" s="180"/>
      <c r="TAE244" s="180"/>
      <c r="TAF244" s="180"/>
      <c r="TAG244" s="180"/>
      <c r="TJG244" s="180"/>
      <c r="TJH244" s="180"/>
      <c r="TJP244" s="180"/>
      <c r="TJQ244" s="180"/>
      <c r="TJR244" s="180"/>
      <c r="TJS244" s="180"/>
      <c r="TJT244" s="180"/>
      <c r="TJU244" s="180"/>
      <c r="TJV244" s="180"/>
      <c r="TJW244" s="180"/>
      <c r="TJX244" s="180"/>
      <c r="TJY244" s="180"/>
      <c r="TJZ244" s="180"/>
      <c r="TKA244" s="180"/>
      <c r="TKB244" s="180"/>
      <c r="TKC244" s="180"/>
      <c r="TTC244" s="180"/>
      <c r="TTD244" s="180"/>
      <c r="TTL244" s="180"/>
      <c r="TTM244" s="180"/>
      <c r="TTN244" s="180"/>
      <c r="TTO244" s="180"/>
      <c r="TTP244" s="180"/>
      <c r="TTQ244" s="180"/>
      <c r="TTR244" s="180"/>
      <c r="TTS244" s="180"/>
      <c r="TTT244" s="180"/>
      <c r="TTU244" s="180"/>
      <c r="TTV244" s="180"/>
      <c r="TTW244" s="180"/>
      <c r="TTX244" s="180"/>
      <c r="TTY244" s="180"/>
      <c r="UCY244" s="180"/>
      <c r="UCZ244" s="180"/>
      <c r="UDH244" s="180"/>
      <c r="UDI244" s="180"/>
      <c r="UDJ244" s="180"/>
      <c r="UDK244" s="180"/>
      <c r="UDL244" s="180"/>
      <c r="UDM244" s="180"/>
      <c r="UDN244" s="180"/>
      <c r="UDO244" s="180"/>
      <c r="UDP244" s="180"/>
      <c r="UDQ244" s="180"/>
      <c r="UDR244" s="180"/>
      <c r="UDS244" s="180"/>
      <c r="UDT244" s="180"/>
      <c r="UDU244" s="180"/>
      <c r="UMU244" s="180"/>
      <c r="UMV244" s="180"/>
      <c r="UND244" s="180"/>
      <c r="UNE244" s="180"/>
      <c r="UNF244" s="180"/>
      <c r="UNG244" s="180"/>
      <c r="UNH244" s="180"/>
      <c r="UNI244" s="180"/>
      <c r="UNJ244" s="180"/>
      <c r="UNK244" s="180"/>
      <c r="UNL244" s="180"/>
      <c r="UNM244" s="180"/>
      <c r="UNN244" s="180"/>
      <c r="UNO244" s="180"/>
      <c r="UNP244" s="180"/>
      <c r="UNQ244" s="180"/>
      <c r="UWQ244" s="180"/>
      <c r="UWR244" s="180"/>
      <c r="UWZ244" s="180"/>
      <c r="UXA244" s="180"/>
      <c r="UXB244" s="180"/>
      <c r="UXC244" s="180"/>
      <c r="UXD244" s="180"/>
      <c r="UXE244" s="180"/>
      <c r="UXF244" s="180"/>
      <c r="UXG244" s="180"/>
      <c r="UXH244" s="180"/>
      <c r="UXI244" s="180"/>
      <c r="UXJ244" s="180"/>
      <c r="UXK244" s="180"/>
      <c r="UXL244" s="180"/>
      <c r="UXM244" s="180"/>
      <c r="VGM244" s="180"/>
      <c r="VGN244" s="180"/>
      <c r="VGV244" s="180"/>
      <c r="VGW244" s="180"/>
      <c r="VGX244" s="180"/>
      <c r="VGY244" s="180"/>
      <c r="VGZ244" s="180"/>
      <c r="VHA244" s="180"/>
      <c r="VHB244" s="180"/>
      <c r="VHC244" s="180"/>
      <c r="VHD244" s="180"/>
      <c r="VHE244" s="180"/>
      <c r="VHF244" s="180"/>
      <c r="VHG244" s="180"/>
      <c r="VHH244" s="180"/>
      <c r="VHI244" s="180"/>
      <c r="VQI244" s="180"/>
      <c r="VQJ244" s="180"/>
      <c r="VQR244" s="180"/>
      <c r="VQS244" s="180"/>
      <c r="VQT244" s="180"/>
      <c r="VQU244" s="180"/>
      <c r="VQV244" s="180"/>
      <c r="VQW244" s="180"/>
      <c r="VQX244" s="180"/>
      <c r="VQY244" s="180"/>
      <c r="VQZ244" s="180"/>
      <c r="VRA244" s="180"/>
      <c r="VRB244" s="180"/>
      <c r="VRC244" s="180"/>
      <c r="VRD244" s="180"/>
      <c r="VRE244" s="180"/>
      <c r="WAE244" s="180"/>
      <c r="WAF244" s="180"/>
      <c r="WAN244" s="180"/>
      <c r="WAO244" s="180"/>
      <c r="WAP244" s="180"/>
      <c r="WAQ244" s="180"/>
      <c r="WAR244" s="180"/>
      <c r="WAS244" s="180"/>
      <c r="WAT244" s="180"/>
      <c r="WAU244" s="180"/>
      <c r="WAV244" s="180"/>
      <c r="WAW244" s="180"/>
      <c r="WAX244" s="180"/>
      <c r="WAY244" s="180"/>
      <c r="WAZ244" s="180"/>
      <c r="WBA244" s="180"/>
      <c r="WKA244" s="180"/>
      <c r="WKB244" s="180"/>
      <c r="WKJ244" s="180"/>
      <c r="WKK244" s="180"/>
      <c r="WKL244" s="180"/>
      <c r="WKM244" s="180"/>
      <c r="WKN244" s="180"/>
      <c r="WKO244" s="180"/>
      <c r="WKP244" s="180"/>
      <c r="WKQ244" s="180"/>
      <c r="WKR244" s="180"/>
      <c r="WKS244" s="180"/>
      <c r="WKT244" s="180"/>
      <c r="WKU244" s="180"/>
      <c r="WKV244" s="180"/>
      <c r="WKW244" s="180"/>
      <c r="WTW244" s="180"/>
      <c r="WTX244" s="180"/>
      <c r="WUF244" s="180"/>
      <c r="WUG244" s="180"/>
      <c r="WUH244" s="180"/>
      <c r="WUI244" s="180"/>
      <c r="WUJ244" s="180"/>
      <c r="WUK244" s="180"/>
      <c r="WUL244" s="180"/>
      <c r="WUM244" s="180"/>
      <c r="WUN244" s="180"/>
      <c r="WUO244" s="180"/>
      <c r="WUP244" s="180"/>
      <c r="WUQ244" s="180"/>
      <c r="WUR244" s="180"/>
      <c r="WUS244" s="180"/>
    </row>
    <row r="245" spans="1:1009 1243:2033 2267:3057 3291:4081 4315:5105 5339:6129 6363:7153 7387:8177 8411:9201 9435:10225 10459:11249 11483:12273 12507:13297 13531:14321 14555:15345 15579:16113" hidden="1" outlineLevel="1" x14ac:dyDescent="0.25">
      <c r="A245" s="78"/>
      <c r="B245" s="194" t="s">
        <v>216</v>
      </c>
      <c r="C245" s="72">
        <v>0</v>
      </c>
      <c r="D245" s="102">
        <v>0</v>
      </c>
      <c r="E245" s="97"/>
      <c r="F245" s="73">
        <v>0</v>
      </c>
      <c r="G245" s="231">
        <v>0</v>
      </c>
      <c r="H245" s="129">
        <v>0</v>
      </c>
      <c r="I245" s="153">
        <f t="shared" si="18"/>
        <v>0</v>
      </c>
      <c r="J245" s="149">
        <f t="shared" ref="J245:M245" si="22">SUBTOTAL(9,J246)</f>
        <v>0</v>
      </c>
      <c r="K245" s="149"/>
      <c r="L245" s="149">
        <f t="shared" si="22"/>
        <v>0</v>
      </c>
      <c r="M245" s="149">
        <f t="shared" si="22"/>
        <v>0</v>
      </c>
      <c r="N245" s="70"/>
      <c r="HK245" s="180"/>
      <c r="HL245" s="180"/>
      <c r="HT245" s="180"/>
      <c r="HU245" s="180"/>
      <c r="HV245" s="180"/>
      <c r="HW245" s="180"/>
      <c r="HX245" s="180"/>
      <c r="HY245" s="180"/>
      <c r="HZ245" s="180"/>
      <c r="IA245" s="180"/>
      <c r="IB245" s="180"/>
      <c r="IC245" s="180"/>
      <c r="ID245" s="180"/>
      <c r="IE245" s="180"/>
      <c r="IF245" s="180"/>
      <c r="IG245" s="180"/>
      <c r="RG245" s="180"/>
      <c r="RH245" s="180"/>
      <c r="RP245" s="180"/>
      <c r="RQ245" s="180"/>
      <c r="RR245" s="180"/>
      <c r="RS245" s="180"/>
      <c r="RT245" s="180"/>
      <c r="RU245" s="180"/>
      <c r="RV245" s="180"/>
      <c r="RW245" s="180"/>
      <c r="RX245" s="180"/>
      <c r="RY245" s="180"/>
      <c r="RZ245" s="180"/>
      <c r="SA245" s="180"/>
      <c r="SB245" s="180"/>
      <c r="SC245" s="180"/>
      <c r="ABC245" s="180"/>
      <c r="ABD245" s="180"/>
      <c r="ABL245" s="180"/>
      <c r="ABM245" s="180"/>
      <c r="ABN245" s="180"/>
      <c r="ABO245" s="180"/>
      <c r="ABP245" s="180"/>
      <c r="ABQ245" s="180"/>
      <c r="ABR245" s="180"/>
      <c r="ABS245" s="180"/>
      <c r="ABT245" s="180"/>
      <c r="ABU245" s="180"/>
      <c r="ABV245" s="180"/>
      <c r="ABW245" s="180"/>
      <c r="ABX245" s="180"/>
      <c r="ABY245" s="180"/>
      <c r="AKY245" s="180"/>
      <c r="AKZ245" s="180"/>
      <c r="ALH245" s="180"/>
      <c r="ALI245" s="180"/>
      <c r="ALJ245" s="180"/>
      <c r="ALK245" s="180"/>
      <c r="ALL245" s="180"/>
      <c r="ALM245" s="180"/>
      <c r="ALN245" s="180"/>
      <c r="ALO245" s="180"/>
      <c r="ALP245" s="180"/>
      <c r="ALQ245" s="180"/>
      <c r="ALR245" s="180"/>
      <c r="ALS245" s="180"/>
      <c r="ALT245" s="180"/>
      <c r="ALU245" s="180"/>
      <c r="AUU245" s="180"/>
      <c r="AUV245" s="180"/>
      <c r="AVD245" s="180"/>
      <c r="AVE245" s="180"/>
      <c r="AVF245" s="180"/>
      <c r="AVG245" s="180"/>
      <c r="AVH245" s="180"/>
      <c r="AVI245" s="180"/>
      <c r="AVJ245" s="180"/>
      <c r="AVK245" s="180"/>
      <c r="AVL245" s="180"/>
      <c r="AVM245" s="180"/>
      <c r="AVN245" s="180"/>
      <c r="AVO245" s="180"/>
      <c r="AVP245" s="180"/>
      <c r="AVQ245" s="180"/>
      <c r="BEQ245" s="180"/>
      <c r="BER245" s="180"/>
      <c r="BEZ245" s="180"/>
      <c r="BFA245" s="180"/>
      <c r="BFB245" s="180"/>
      <c r="BFC245" s="180"/>
      <c r="BFD245" s="180"/>
      <c r="BFE245" s="180"/>
      <c r="BFF245" s="180"/>
      <c r="BFG245" s="180"/>
      <c r="BFH245" s="180"/>
      <c r="BFI245" s="180"/>
      <c r="BFJ245" s="180"/>
      <c r="BFK245" s="180"/>
      <c r="BFL245" s="180"/>
      <c r="BFM245" s="180"/>
      <c r="BOM245" s="180"/>
      <c r="BON245" s="180"/>
      <c r="BOV245" s="180"/>
      <c r="BOW245" s="180"/>
      <c r="BOX245" s="180"/>
      <c r="BOY245" s="180"/>
      <c r="BOZ245" s="180"/>
      <c r="BPA245" s="180"/>
      <c r="BPB245" s="180"/>
      <c r="BPC245" s="180"/>
      <c r="BPD245" s="180"/>
      <c r="BPE245" s="180"/>
      <c r="BPF245" s="180"/>
      <c r="BPG245" s="180"/>
      <c r="BPH245" s="180"/>
      <c r="BPI245" s="180"/>
      <c r="BYI245" s="180"/>
      <c r="BYJ245" s="180"/>
      <c r="BYR245" s="180"/>
      <c r="BYS245" s="180"/>
      <c r="BYT245" s="180"/>
      <c r="BYU245" s="180"/>
      <c r="BYV245" s="180"/>
      <c r="BYW245" s="180"/>
      <c r="BYX245" s="180"/>
      <c r="BYY245" s="180"/>
      <c r="BYZ245" s="180"/>
      <c r="BZA245" s="180"/>
      <c r="BZB245" s="180"/>
      <c r="BZC245" s="180"/>
      <c r="BZD245" s="180"/>
      <c r="BZE245" s="180"/>
      <c r="CIE245" s="180"/>
      <c r="CIF245" s="180"/>
      <c r="CIN245" s="180"/>
      <c r="CIO245" s="180"/>
      <c r="CIP245" s="180"/>
      <c r="CIQ245" s="180"/>
      <c r="CIR245" s="180"/>
      <c r="CIS245" s="180"/>
      <c r="CIT245" s="180"/>
      <c r="CIU245" s="180"/>
      <c r="CIV245" s="180"/>
      <c r="CIW245" s="180"/>
      <c r="CIX245" s="180"/>
      <c r="CIY245" s="180"/>
      <c r="CIZ245" s="180"/>
      <c r="CJA245" s="180"/>
      <c r="CSA245" s="180"/>
      <c r="CSB245" s="180"/>
      <c r="CSJ245" s="180"/>
      <c r="CSK245" s="180"/>
      <c r="CSL245" s="180"/>
      <c r="CSM245" s="180"/>
      <c r="CSN245" s="180"/>
      <c r="CSO245" s="180"/>
      <c r="CSP245" s="180"/>
      <c r="CSQ245" s="180"/>
      <c r="CSR245" s="180"/>
      <c r="CSS245" s="180"/>
      <c r="CST245" s="180"/>
      <c r="CSU245" s="180"/>
      <c r="CSV245" s="180"/>
      <c r="CSW245" s="180"/>
      <c r="DBW245" s="180"/>
      <c r="DBX245" s="180"/>
      <c r="DCF245" s="180"/>
      <c r="DCG245" s="180"/>
      <c r="DCH245" s="180"/>
      <c r="DCI245" s="180"/>
      <c r="DCJ245" s="180"/>
      <c r="DCK245" s="180"/>
      <c r="DCL245" s="180"/>
      <c r="DCM245" s="180"/>
      <c r="DCN245" s="180"/>
      <c r="DCO245" s="180"/>
      <c r="DCP245" s="180"/>
      <c r="DCQ245" s="180"/>
      <c r="DCR245" s="180"/>
      <c r="DCS245" s="180"/>
      <c r="DLS245" s="180"/>
      <c r="DLT245" s="180"/>
      <c r="DMB245" s="180"/>
      <c r="DMC245" s="180"/>
      <c r="DMD245" s="180"/>
      <c r="DME245" s="180"/>
      <c r="DMF245" s="180"/>
      <c r="DMG245" s="180"/>
      <c r="DMH245" s="180"/>
      <c r="DMI245" s="180"/>
      <c r="DMJ245" s="180"/>
      <c r="DMK245" s="180"/>
      <c r="DML245" s="180"/>
      <c r="DMM245" s="180"/>
      <c r="DMN245" s="180"/>
      <c r="DMO245" s="180"/>
      <c r="DVO245" s="180"/>
      <c r="DVP245" s="180"/>
      <c r="DVX245" s="180"/>
      <c r="DVY245" s="180"/>
      <c r="DVZ245" s="180"/>
      <c r="DWA245" s="180"/>
      <c r="DWB245" s="180"/>
      <c r="DWC245" s="180"/>
      <c r="DWD245" s="180"/>
      <c r="DWE245" s="180"/>
      <c r="DWF245" s="180"/>
      <c r="DWG245" s="180"/>
      <c r="DWH245" s="180"/>
      <c r="DWI245" s="180"/>
      <c r="DWJ245" s="180"/>
      <c r="DWK245" s="180"/>
      <c r="EFK245" s="180"/>
      <c r="EFL245" s="180"/>
      <c r="EFT245" s="180"/>
      <c r="EFU245" s="180"/>
      <c r="EFV245" s="180"/>
      <c r="EFW245" s="180"/>
      <c r="EFX245" s="180"/>
      <c r="EFY245" s="180"/>
      <c r="EFZ245" s="180"/>
      <c r="EGA245" s="180"/>
      <c r="EGB245" s="180"/>
      <c r="EGC245" s="180"/>
      <c r="EGD245" s="180"/>
      <c r="EGE245" s="180"/>
      <c r="EGF245" s="180"/>
      <c r="EGG245" s="180"/>
      <c r="EPG245" s="180"/>
      <c r="EPH245" s="180"/>
      <c r="EPP245" s="180"/>
      <c r="EPQ245" s="180"/>
      <c r="EPR245" s="180"/>
      <c r="EPS245" s="180"/>
      <c r="EPT245" s="180"/>
      <c r="EPU245" s="180"/>
      <c r="EPV245" s="180"/>
      <c r="EPW245" s="180"/>
      <c r="EPX245" s="180"/>
      <c r="EPY245" s="180"/>
      <c r="EPZ245" s="180"/>
      <c r="EQA245" s="180"/>
      <c r="EQB245" s="180"/>
      <c r="EQC245" s="180"/>
      <c r="EZC245" s="180"/>
      <c r="EZD245" s="180"/>
      <c r="EZL245" s="180"/>
      <c r="EZM245" s="180"/>
      <c r="EZN245" s="180"/>
      <c r="EZO245" s="180"/>
      <c r="EZP245" s="180"/>
      <c r="EZQ245" s="180"/>
      <c r="EZR245" s="180"/>
      <c r="EZS245" s="180"/>
      <c r="EZT245" s="180"/>
      <c r="EZU245" s="180"/>
      <c r="EZV245" s="180"/>
      <c r="EZW245" s="180"/>
      <c r="EZX245" s="180"/>
      <c r="EZY245" s="180"/>
      <c r="FIY245" s="180"/>
      <c r="FIZ245" s="180"/>
      <c r="FJH245" s="180"/>
      <c r="FJI245" s="180"/>
      <c r="FJJ245" s="180"/>
      <c r="FJK245" s="180"/>
      <c r="FJL245" s="180"/>
      <c r="FJM245" s="180"/>
      <c r="FJN245" s="180"/>
      <c r="FJO245" s="180"/>
      <c r="FJP245" s="180"/>
      <c r="FJQ245" s="180"/>
      <c r="FJR245" s="180"/>
      <c r="FJS245" s="180"/>
      <c r="FJT245" s="180"/>
      <c r="FJU245" s="180"/>
      <c r="FSU245" s="180"/>
      <c r="FSV245" s="180"/>
      <c r="FTD245" s="180"/>
      <c r="FTE245" s="180"/>
      <c r="FTF245" s="180"/>
      <c r="FTG245" s="180"/>
      <c r="FTH245" s="180"/>
      <c r="FTI245" s="180"/>
      <c r="FTJ245" s="180"/>
      <c r="FTK245" s="180"/>
      <c r="FTL245" s="180"/>
      <c r="FTM245" s="180"/>
      <c r="FTN245" s="180"/>
      <c r="FTO245" s="180"/>
      <c r="FTP245" s="180"/>
      <c r="FTQ245" s="180"/>
      <c r="GCQ245" s="180"/>
      <c r="GCR245" s="180"/>
      <c r="GCZ245" s="180"/>
      <c r="GDA245" s="180"/>
      <c r="GDB245" s="180"/>
      <c r="GDC245" s="180"/>
      <c r="GDD245" s="180"/>
      <c r="GDE245" s="180"/>
      <c r="GDF245" s="180"/>
      <c r="GDG245" s="180"/>
      <c r="GDH245" s="180"/>
      <c r="GDI245" s="180"/>
      <c r="GDJ245" s="180"/>
      <c r="GDK245" s="180"/>
      <c r="GDL245" s="180"/>
      <c r="GDM245" s="180"/>
      <c r="GMM245" s="180"/>
      <c r="GMN245" s="180"/>
      <c r="GMV245" s="180"/>
      <c r="GMW245" s="180"/>
      <c r="GMX245" s="180"/>
      <c r="GMY245" s="180"/>
      <c r="GMZ245" s="180"/>
      <c r="GNA245" s="180"/>
      <c r="GNB245" s="180"/>
      <c r="GNC245" s="180"/>
      <c r="GND245" s="180"/>
      <c r="GNE245" s="180"/>
      <c r="GNF245" s="180"/>
      <c r="GNG245" s="180"/>
      <c r="GNH245" s="180"/>
      <c r="GNI245" s="180"/>
      <c r="GWI245" s="180"/>
      <c r="GWJ245" s="180"/>
      <c r="GWR245" s="180"/>
      <c r="GWS245" s="180"/>
      <c r="GWT245" s="180"/>
      <c r="GWU245" s="180"/>
      <c r="GWV245" s="180"/>
      <c r="GWW245" s="180"/>
      <c r="GWX245" s="180"/>
      <c r="GWY245" s="180"/>
      <c r="GWZ245" s="180"/>
      <c r="GXA245" s="180"/>
      <c r="GXB245" s="180"/>
      <c r="GXC245" s="180"/>
      <c r="GXD245" s="180"/>
      <c r="GXE245" s="180"/>
      <c r="HGE245" s="180"/>
      <c r="HGF245" s="180"/>
      <c r="HGN245" s="180"/>
      <c r="HGO245" s="180"/>
      <c r="HGP245" s="180"/>
      <c r="HGQ245" s="180"/>
      <c r="HGR245" s="180"/>
      <c r="HGS245" s="180"/>
      <c r="HGT245" s="180"/>
      <c r="HGU245" s="180"/>
      <c r="HGV245" s="180"/>
      <c r="HGW245" s="180"/>
      <c r="HGX245" s="180"/>
      <c r="HGY245" s="180"/>
      <c r="HGZ245" s="180"/>
      <c r="HHA245" s="180"/>
      <c r="HQA245" s="180"/>
      <c r="HQB245" s="180"/>
      <c r="HQJ245" s="180"/>
      <c r="HQK245" s="180"/>
      <c r="HQL245" s="180"/>
      <c r="HQM245" s="180"/>
      <c r="HQN245" s="180"/>
      <c r="HQO245" s="180"/>
      <c r="HQP245" s="180"/>
      <c r="HQQ245" s="180"/>
      <c r="HQR245" s="180"/>
      <c r="HQS245" s="180"/>
      <c r="HQT245" s="180"/>
      <c r="HQU245" s="180"/>
      <c r="HQV245" s="180"/>
      <c r="HQW245" s="180"/>
      <c r="HZW245" s="180"/>
      <c r="HZX245" s="180"/>
      <c r="IAF245" s="180"/>
      <c r="IAG245" s="180"/>
      <c r="IAH245" s="180"/>
      <c r="IAI245" s="180"/>
      <c r="IAJ245" s="180"/>
      <c r="IAK245" s="180"/>
      <c r="IAL245" s="180"/>
      <c r="IAM245" s="180"/>
      <c r="IAN245" s="180"/>
      <c r="IAO245" s="180"/>
      <c r="IAP245" s="180"/>
      <c r="IAQ245" s="180"/>
      <c r="IAR245" s="180"/>
      <c r="IAS245" s="180"/>
      <c r="IJS245" s="180"/>
      <c r="IJT245" s="180"/>
      <c r="IKB245" s="180"/>
      <c r="IKC245" s="180"/>
      <c r="IKD245" s="180"/>
      <c r="IKE245" s="180"/>
      <c r="IKF245" s="180"/>
      <c r="IKG245" s="180"/>
      <c r="IKH245" s="180"/>
      <c r="IKI245" s="180"/>
      <c r="IKJ245" s="180"/>
      <c r="IKK245" s="180"/>
      <c r="IKL245" s="180"/>
      <c r="IKM245" s="180"/>
      <c r="IKN245" s="180"/>
      <c r="IKO245" s="180"/>
      <c r="ITO245" s="180"/>
      <c r="ITP245" s="180"/>
      <c r="ITX245" s="180"/>
      <c r="ITY245" s="180"/>
      <c r="ITZ245" s="180"/>
      <c r="IUA245" s="180"/>
      <c r="IUB245" s="180"/>
      <c r="IUC245" s="180"/>
      <c r="IUD245" s="180"/>
      <c r="IUE245" s="180"/>
      <c r="IUF245" s="180"/>
      <c r="IUG245" s="180"/>
      <c r="IUH245" s="180"/>
      <c r="IUI245" s="180"/>
      <c r="IUJ245" s="180"/>
      <c r="IUK245" s="180"/>
      <c r="JDK245" s="180"/>
      <c r="JDL245" s="180"/>
      <c r="JDT245" s="180"/>
      <c r="JDU245" s="180"/>
      <c r="JDV245" s="180"/>
      <c r="JDW245" s="180"/>
      <c r="JDX245" s="180"/>
      <c r="JDY245" s="180"/>
      <c r="JDZ245" s="180"/>
      <c r="JEA245" s="180"/>
      <c r="JEB245" s="180"/>
      <c r="JEC245" s="180"/>
      <c r="JED245" s="180"/>
      <c r="JEE245" s="180"/>
      <c r="JEF245" s="180"/>
      <c r="JEG245" s="180"/>
      <c r="JNG245" s="180"/>
      <c r="JNH245" s="180"/>
      <c r="JNP245" s="180"/>
      <c r="JNQ245" s="180"/>
      <c r="JNR245" s="180"/>
      <c r="JNS245" s="180"/>
      <c r="JNT245" s="180"/>
      <c r="JNU245" s="180"/>
      <c r="JNV245" s="180"/>
      <c r="JNW245" s="180"/>
      <c r="JNX245" s="180"/>
      <c r="JNY245" s="180"/>
      <c r="JNZ245" s="180"/>
      <c r="JOA245" s="180"/>
      <c r="JOB245" s="180"/>
      <c r="JOC245" s="180"/>
      <c r="JXC245" s="180"/>
      <c r="JXD245" s="180"/>
      <c r="JXL245" s="180"/>
      <c r="JXM245" s="180"/>
      <c r="JXN245" s="180"/>
      <c r="JXO245" s="180"/>
      <c r="JXP245" s="180"/>
      <c r="JXQ245" s="180"/>
      <c r="JXR245" s="180"/>
      <c r="JXS245" s="180"/>
      <c r="JXT245" s="180"/>
      <c r="JXU245" s="180"/>
      <c r="JXV245" s="180"/>
      <c r="JXW245" s="180"/>
      <c r="JXX245" s="180"/>
      <c r="JXY245" s="180"/>
      <c r="KGY245" s="180"/>
      <c r="KGZ245" s="180"/>
      <c r="KHH245" s="180"/>
      <c r="KHI245" s="180"/>
      <c r="KHJ245" s="180"/>
      <c r="KHK245" s="180"/>
      <c r="KHL245" s="180"/>
      <c r="KHM245" s="180"/>
      <c r="KHN245" s="180"/>
      <c r="KHO245" s="180"/>
      <c r="KHP245" s="180"/>
      <c r="KHQ245" s="180"/>
      <c r="KHR245" s="180"/>
      <c r="KHS245" s="180"/>
      <c r="KHT245" s="180"/>
      <c r="KHU245" s="180"/>
      <c r="KQU245" s="180"/>
      <c r="KQV245" s="180"/>
      <c r="KRD245" s="180"/>
      <c r="KRE245" s="180"/>
      <c r="KRF245" s="180"/>
      <c r="KRG245" s="180"/>
      <c r="KRH245" s="180"/>
      <c r="KRI245" s="180"/>
      <c r="KRJ245" s="180"/>
      <c r="KRK245" s="180"/>
      <c r="KRL245" s="180"/>
      <c r="KRM245" s="180"/>
      <c r="KRN245" s="180"/>
      <c r="KRO245" s="180"/>
      <c r="KRP245" s="180"/>
      <c r="KRQ245" s="180"/>
      <c r="LAQ245" s="180"/>
      <c r="LAR245" s="180"/>
      <c r="LAZ245" s="180"/>
      <c r="LBA245" s="180"/>
      <c r="LBB245" s="180"/>
      <c r="LBC245" s="180"/>
      <c r="LBD245" s="180"/>
      <c r="LBE245" s="180"/>
      <c r="LBF245" s="180"/>
      <c r="LBG245" s="180"/>
      <c r="LBH245" s="180"/>
      <c r="LBI245" s="180"/>
      <c r="LBJ245" s="180"/>
      <c r="LBK245" s="180"/>
      <c r="LBL245" s="180"/>
      <c r="LBM245" s="180"/>
      <c r="LKM245" s="180"/>
      <c r="LKN245" s="180"/>
      <c r="LKV245" s="180"/>
      <c r="LKW245" s="180"/>
      <c r="LKX245" s="180"/>
      <c r="LKY245" s="180"/>
      <c r="LKZ245" s="180"/>
      <c r="LLA245" s="180"/>
      <c r="LLB245" s="180"/>
      <c r="LLC245" s="180"/>
      <c r="LLD245" s="180"/>
      <c r="LLE245" s="180"/>
      <c r="LLF245" s="180"/>
      <c r="LLG245" s="180"/>
      <c r="LLH245" s="180"/>
      <c r="LLI245" s="180"/>
      <c r="LUI245" s="180"/>
      <c r="LUJ245" s="180"/>
      <c r="LUR245" s="180"/>
      <c r="LUS245" s="180"/>
      <c r="LUT245" s="180"/>
      <c r="LUU245" s="180"/>
      <c r="LUV245" s="180"/>
      <c r="LUW245" s="180"/>
      <c r="LUX245" s="180"/>
      <c r="LUY245" s="180"/>
      <c r="LUZ245" s="180"/>
      <c r="LVA245" s="180"/>
      <c r="LVB245" s="180"/>
      <c r="LVC245" s="180"/>
      <c r="LVD245" s="180"/>
      <c r="LVE245" s="180"/>
      <c r="MEE245" s="180"/>
      <c r="MEF245" s="180"/>
      <c r="MEN245" s="180"/>
      <c r="MEO245" s="180"/>
      <c r="MEP245" s="180"/>
      <c r="MEQ245" s="180"/>
      <c r="MER245" s="180"/>
      <c r="MES245" s="180"/>
      <c r="MET245" s="180"/>
      <c r="MEU245" s="180"/>
      <c r="MEV245" s="180"/>
      <c r="MEW245" s="180"/>
      <c r="MEX245" s="180"/>
      <c r="MEY245" s="180"/>
      <c r="MEZ245" s="180"/>
      <c r="MFA245" s="180"/>
      <c r="MOA245" s="180"/>
      <c r="MOB245" s="180"/>
      <c r="MOJ245" s="180"/>
      <c r="MOK245" s="180"/>
      <c r="MOL245" s="180"/>
      <c r="MOM245" s="180"/>
      <c r="MON245" s="180"/>
      <c r="MOO245" s="180"/>
      <c r="MOP245" s="180"/>
      <c r="MOQ245" s="180"/>
      <c r="MOR245" s="180"/>
      <c r="MOS245" s="180"/>
      <c r="MOT245" s="180"/>
      <c r="MOU245" s="180"/>
      <c r="MOV245" s="180"/>
      <c r="MOW245" s="180"/>
      <c r="MXW245" s="180"/>
      <c r="MXX245" s="180"/>
      <c r="MYF245" s="180"/>
      <c r="MYG245" s="180"/>
      <c r="MYH245" s="180"/>
      <c r="MYI245" s="180"/>
      <c r="MYJ245" s="180"/>
      <c r="MYK245" s="180"/>
      <c r="MYL245" s="180"/>
      <c r="MYM245" s="180"/>
      <c r="MYN245" s="180"/>
      <c r="MYO245" s="180"/>
      <c r="MYP245" s="180"/>
      <c r="MYQ245" s="180"/>
      <c r="MYR245" s="180"/>
      <c r="MYS245" s="180"/>
      <c r="NHS245" s="180"/>
      <c r="NHT245" s="180"/>
      <c r="NIB245" s="180"/>
      <c r="NIC245" s="180"/>
      <c r="NID245" s="180"/>
      <c r="NIE245" s="180"/>
      <c r="NIF245" s="180"/>
      <c r="NIG245" s="180"/>
      <c r="NIH245" s="180"/>
      <c r="NII245" s="180"/>
      <c r="NIJ245" s="180"/>
      <c r="NIK245" s="180"/>
      <c r="NIL245" s="180"/>
      <c r="NIM245" s="180"/>
      <c r="NIN245" s="180"/>
      <c r="NIO245" s="180"/>
      <c r="NRO245" s="180"/>
      <c r="NRP245" s="180"/>
      <c r="NRX245" s="180"/>
      <c r="NRY245" s="180"/>
      <c r="NRZ245" s="180"/>
      <c r="NSA245" s="180"/>
      <c r="NSB245" s="180"/>
      <c r="NSC245" s="180"/>
      <c r="NSD245" s="180"/>
      <c r="NSE245" s="180"/>
      <c r="NSF245" s="180"/>
      <c r="NSG245" s="180"/>
      <c r="NSH245" s="180"/>
      <c r="NSI245" s="180"/>
      <c r="NSJ245" s="180"/>
      <c r="NSK245" s="180"/>
      <c r="OBK245" s="180"/>
      <c r="OBL245" s="180"/>
      <c r="OBT245" s="180"/>
      <c r="OBU245" s="180"/>
      <c r="OBV245" s="180"/>
      <c r="OBW245" s="180"/>
      <c r="OBX245" s="180"/>
      <c r="OBY245" s="180"/>
      <c r="OBZ245" s="180"/>
      <c r="OCA245" s="180"/>
      <c r="OCB245" s="180"/>
      <c r="OCC245" s="180"/>
      <c r="OCD245" s="180"/>
      <c r="OCE245" s="180"/>
      <c r="OCF245" s="180"/>
      <c r="OCG245" s="180"/>
      <c r="OLG245" s="180"/>
      <c r="OLH245" s="180"/>
      <c r="OLP245" s="180"/>
      <c r="OLQ245" s="180"/>
      <c r="OLR245" s="180"/>
      <c r="OLS245" s="180"/>
      <c r="OLT245" s="180"/>
      <c r="OLU245" s="180"/>
      <c r="OLV245" s="180"/>
      <c r="OLW245" s="180"/>
      <c r="OLX245" s="180"/>
      <c r="OLY245" s="180"/>
      <c r="OLZ245" s="180"/>
      <c r="OMA245" s="180"/>
      <c r="OMB245" s="180"/>
      <c r="OMC245" s="180"/>
      <c r="OVC245" s="180"/>
      <c r="OVD245" s="180"/>
      <c r="OVL245" s="180"/>
      <c r="OVM245" s="180"/>
      <c r="OVN245" s="180"/>
      <c r="OVO245" s="180"/>
      <c r="OVP245" s="180"/>
      <c r="OVQ245" s="180"/>
      <c r="OVR245" s="180"/>
      <c r="OVS245" s="180"/>
      <c r="OVT245" s="180"/>
      <c r="OVU245" s="180"/>
      <c r="OVV245" s="180"/>
      <c r="OVW245" s="180"/>
      <c r="OVX245" s="180"/>
      <c r="OVY245" s="180"/>
      <c r="PEY245" s="180"/>
      <c r="PEZ245" s="180"/>
      <c r="PFH245" s="180"/>
      <c r="PFI245" s="180"/>
      <c r="PFJ245" s="180"/>
      <c r="PFK245" s="180"/>
      <c r="PFL245" s="180"/>
      <c r="PFM245" s="180"/>
      <c r="PFN245" s="180"/>
      <c r="PFO245" s="180"/>
      <c r="PFP245" s="180"/>
      <c r="PFQ245" s="180"/>
      <c r="PFR245" s="180"/>
      <c r="PFS245" s="180"/>
      <c r="PFT245" s="180"/>
      <c r="PFU245" s="180"/>
      <c r="POU245" s="180"/>
      <c r="POV245" s="180"/>
      <c r="PPD245" s="180"/>
      <c r="PPE245" s="180"/>
      <c r="PPF245" s="180"/>
      <c r="PPG245" s="180"/>
      <c r="PPH245" s="180"/>
      <c r="PPI245" s="180"/>
      <c r="PPJ245" s="180"/>
      <c r="PPK245" s="180"/>
      <c r="PPL245" s="180"/>
      <c r="PPM245" s="180"/>
      <c r="PPN245" s="180"/>
      <c r="PPO245" s="180"/>
      <c r="PPP245" s="180"/>
      <c r="PPQ245" s="180"/>
      <c r="PYQ245" s="180"/>
      <c r="PYR245" s="180"/>
      <c r="PYZ245" s="180"/>
      <c r="PZA245" s="180"/>
      <c r="PZB245" s="180"/>
      <c r="PZC245" s="180"/>
      <c r="PZD245" s="180"/>
      <c r="PZE245" s="180"/>
      <c r="PZF245" s="180"/>
      <c r="PZG245" s="180"/>
      <c r="PZH245" s="180"/>
      <c r="PZI245" s="180"/>
      <c r="PZJ245" s="180"/>
      <c r="PZK245" s="180"/>
      <c r="PZL245" s="180"/>
      <c r="PZM245" s="180"/>
      <c r="QIM245" s="180"/>
      <c r="QIN245" s="180"/>
      <c r="QIV245" s="180"/>
      <c r="QIW245" s="180"/>
      <c r="QIX245" s="180"/>
      <c r="QIY245" s="180"/>
      <c r="QIZ245" s="180"/>
      <c r="QJA245" s="180"/>
      <c r="QJB245" s="180"/>
      <c r="QJC245" s="180"/>
      <c r="QJD245" s="180"/>
      <c r="QJE245" s="180"/>
      <c r="QJF245" s="180"/>
      <c r="QJG245" s="180"/>
      <c r="QJH245" s="180"/>
      <c r="QJI245" s="180"/>
      <c r="QSI245" s="180"/>
      <c r="QSJ245" s="180"/>
      <c r="QSR245" s="180"/>
      <c r="QSS245" s="180"/>
      <c r="QST245" s="180"/>
      <c r="QSU245" s="180"/>
      <c r="QSV245" s="180"/>
      <c r="QSW245" s="180"/>
      <c r="QSX245" s="180"/>
      <c r="QSY245" s="180"/>
      <c r="QSZ245" s="180"/>
      <c r="QTA245" s="180"/>
      <c r="QTB245" s="180"/>
      <c r="QTC245" s="180"/>
      <c r="QTD245" s="180"/>
      <c r="QTE245" s="180"/>
      <c r="RCE245" s="180"/>
      <c r="RCF245" s="180"/>
      <c r="RCN245" s="180"/>
      <c r="RCO245" s="180"/>
      <c r="RCP245" s="180"/>
      <c r="RCQ245" s="180"/>
      <c r="RCR245" s="180"/>
      <c r="RCS245" s="180"/>
      <c r="RCT245" s="180"/>
      <c r="RCU245" s="180"/>
      <c r="RCV245" s="180"/>
      <c r="RCW245" s="180"/>
      <c r="RCX245" s="180"/>
      <c r="RCY245" s="180"/>
      <c r="RCZ245" s="180"/>
      <c r="RDA245" s="180"/>
      <c r="RMA245" s="180"/>
      <c r="RMB245" s="180"/>
      <c r="RMJ245" s="180"/>
      <c r="RMK245" s="180"/>
      <c r="RML245" s="180"/>
      <c r="RMM245" s="180"/>
      <c r="RMN245" s="180"/>
      <c r="RMO245" s="180"/>
      <c r="RMP245" s="180"/>
      <c r="RMQ245" s="180"/>
      <c r="RMR245" s="180"/>
      <c r="RMS245" s="180"/>
      <c r="RMT245" s="180"/>
      <c r="RMU245" s="180"/>
      <c r="RMV245" s="180"/>
      <c r="RMW245" s="180"/>
      <c r="RVW245" s="180"/>
      <c r="RVX245" s="180"/>
      <c r="RWF245" s="180"/>
      <c r="RWG245" s="180"/>
      <c r="RWH245" s="180"/>
      <c r="RWI245" s="180"/>
      <c r="RWJ245" s="180"/>
      <c r="RWK245" s="180"/>
      <c r="RWL245" s="180"/>
      <c r="RWM245" s="180"/>
      <c r="RWN245" s="180"/>
      <c r="RWO245" s="180"/>
      <c r="RWP245" s="180"/>
      <c r="RWQ245" s="180"/>
      <c r="RWR245" s="180"/>
      <c r="RWS245" s="180"/>
      <c r="SFS245" s="180"/>
      <c r="SFT245" s="180"/>
      <c r="SGB245" s="180"/>
      <c r="SGC245" s="180"/>
      <c r="SGD245" s="180"/>
      <c r="SGE245" s="180"/>
      <c r="SGF245" s="180"/>
      <c r="SGG245" s="180"/>
      <c r="SGH245" s="180"/>
      <c r="SGI245" s="180"/>
      <c r="SGJ245" s="180"/>
      <c r="SGK245" s="180"/>
      <c r="SGL245" s="180"/>
      <c r="SGM245" s="180"/>
      <c r="SGN245" s="180"/>
      <c r="SGO245" s="180"/>
      <c r="SPO245" s="180"/>
      <c r="SPP245" s="180"/>
      <c r="SPX245" s="180"/>
      <c r="SPY245" s="180"/>
      <c r="SPZ245" s="180"/>
      <c r="SQA245" s="180"/>
      <c r="SQB245" s="180"/>
      <c r="SQC245" s="180"/>
      <c r="SQD245" s="180"/>
      <c r="SQE245" s="180"/>
      <c r="SQF245" s="180"/>
      <c r="SQG245" s="180"/>
      <c r="SQH245" s="180"/>
      <c r="SQI245" s="180"/>
      <c r="SQJ245" s="180"/>
      <c r="SQK245" s="180"/>
      <c r="SZK245" s="180"/>
      <c r="SZL245" s="180"/>
      <c r="SZT245" s="180"/>
      <c r="SZU245" s="180"/>
      <c r="SZV245" s="180"/>
      <c r="SZW245" s="180"/>
      <c r="SZX245" s="180"/>
      <c r="SZY245" s="180"/>
      <c r="SZZ245" s="180"/>
      <c r="TAA245" s="180"/>
      <c r="TAB245" s="180"/>
      <c r="TAC245" s="180"/>
      <c r="TAD245" s="180"/>
      <c r="TAE245" s="180"/>
      <c r="TAF245" s="180"/>
      <c r="TAG245" s="180"/>
      <c r="TJG245" s="180"/>
      <c r="TJH245" s="180"/>
      <c r="TJP245" s="180"/>
      <c r="TJQ245" s="180"/>
      <c r="TJR245" s="180"/>
      <c r="TJS245" s="180"/>
      <c r="TJT245" s="180"/>
      <c r="TJU245" s="180"/>
      <c r="TJV245" s="180"/>
      <c r="TJW245" s="180"/>
      <c r="TJX245" s="180"/>
      <c r="TJY245" s="180"/>
      <c r="TJZ245" s="180"/>
      <c r="TKA245" s="180"/>
      <c r="TKB245" s="180"/>
      <c r="TKC245" s="180"/>
      <c r="TTC245" s="180"/>
      <c r="TTD245" s="180"/>
      <c r="TTL245" s="180"/>
      <c r="TTM245" s="180"/>
      <c r="TTN245" s="180"/>
      <c r="TTO245" s="180"/>
      <c r="TTP245" s="180"/>
      <c r="TTQ245" s="180"/>
      <c r="TTR245" s="180"/>
      <c r="TTS245" s="180"/>
      <c r="TTT245" s="180"/>
      <c r="TTU245" s="180"/>
      <c r="TTV245" s="180"/>
      <c r="TTW245" s="180"/>
      <c r="TTX245" s="180"/>
      <c r="TTY245" s="180"/>
      <c r="UCY245" s="180"/>
      <c r="UCZ245" s="180"/>
      <c r="UDH245" s="180"/>
      <c r="UDI245" s="180"/>
      <c r="UDJ245" s="180"/>
      <c r="UDK245" s="180"/>
      <c r="UDL245" s="180"/>
      <c r="UDM245" s="180"/>
      <c r="UDN245" s="180"/>
      <c r="UDO245" s="180"/>
      <c r="UDP245" s="180"/>
      <c r="UDQ245" s="180"/>
      <c r="UDR245" s="180"/>
      <c r="UDS245" s="180"/>
      <c r="UDT245" s="180"/>
      <c r="UDU245" s="180"/>
      <c r="UMU245" s="180"/>
      <c r="UMV245" s="180"/>
      <c r="UND245" s="180"/>
      <c r="UNE245" s="180"/>
      <c r="UNF245" s="180"/>
      <c r="UNG245" s="180"/>
      <c r="UNH245" s="180"/>
      <c r="UNI245" s="180"/>
      <c r="UNJ245" s="180"/>
      <c r="UNK245" s="180"/>
      <c r="UNL245" s="180"/>
      <c r="UNM245" s="180"/>
      <c r="UNN245" s="180"/>
      <c r="UNO245" s="180"/>
      <c r="UNP245" s="180"/>
      <c r="UNQ245" s="180"/>
      <c r="UWQ245" s="180"/>
      <c r="UWR245" s="180"/>
      <c r="UWZ245" s="180"/>
      <c r="UXA245" s="180"/>
      <c r="UXB245" s="180"/>
      <c r="UXC245" s="180"/>
      <c r="UXD245" s="180"/>
      <c r="UXE245" s="180"/>
      <c r="UXF245" s="180"/>
      <c r="UXG245" s="180"/>
      <c r="UXH245" s="180"/>
      <c r="UXI245" s="180"/>
      <c r="UXJ245" s="180"/>
      <c r="UXK245" s="180"/>
      <c r="UXL245" s="180"/>
      <c r="UXM245" s="180"/>
      <c r="VGM245" s="180"/>
      <c r="VGN245" s="180"/>
      <c r="VGV245" s="180"/>
      <c r="VGW245" s="180"/>
      <c r="VGX245" s="180"/>
      <c r="VGY245" s="180"/>
      <c r="VGZ245" s="180"/>
      <c r="VHA245" s="180"/>
      <c r="VHB245" s="180"/>
      <c r="VHC245" s="180"/>
      <c r="VHD245" s="180"/>
      <c r="VHE245" s="180"/>
      <c r="VHF245" s="180"/>
      <c r="VHG245" s="180"/>
      <c r="VHH245" s="180"/>
      <c r="VHI245" s="180"/>
      <c r="VQI245" s="180"/>
      <c r="VQJ245" s="180"/>
      <c r="VQR245" s="180"/>
      <c r="VQS245" s="180"/>
      <c r="VQT245" s="180"/>
      <c r="VQU245" s="180"/>
      <c r="VQV245" s="180"/>
      <c r="VQW245" s="180"/>
      <c r="VQX245" s="180"/>
      <c r="VQY245" s="180"/>
      <c r="VQZ245" s="180"/>
      <c r="VRA245" s="180"/>
      <c r="VRB245" s="180"/>
      <c r="VRC245" s="180"/>
      <c r="VRD245" s="180"/>
      <c r="VRE245" s="180"/>
      <c r="WAE245" s="180"/>
      <c r="WAF245" s="180"/>
      <c r="WAN245" s="180"/>
      <c r="WAO245" s="180"/>
      <c r="WAP245" s="180"/>
      <c r="WAQ245" s="180"/>
      <c r="WAR245" s="180"/>
      <c r="WAS245" s="180"/>
      <c r="WAT245" s="180"/>
      <c r="WAU245" s="180"/>
      <c r="WAV245" s="180"/>
      <c r="WAW245" s="180"/>
      <c r="WAX245" s="180"/>
      <c r="WAY245" s="180"/>
      <c r="WAZ245" s="180"/>
      <c r="WBA245" s="180"/>
      <c r="WKA245" s="180"/>
      <c r="WKB245" s="180"/>
      <c r="WKJ245" s="180"/>
      <c r="WKK245" s="180"/>
      <c r="WKL245" s="180"/>
      <c r="WKM245" s="180"/>
      <c r="WKN245" s="180"/>
      <c r="WKO245" s="180"/>
      <c r="WKP245" s="180"/>
      <c r="WKQ245" s="180"/>
      <c r="WKR245" s="180"/>
      <c r="WKS245" s="180"/>
      <c r="WKT245" s="180"/>
      <c r="WKU245" s="180"/>
      <c r="WKV245" s="180"/>
      <c r="WKW245" s="180"/>
      <c r="WTW245" s="180"/>
      <c r="WTX245" s="180"/>
      <c r="WUF245" s="180"/>
      <c r="WUG245" s="180"/>
      <c r="WUH245" s="180"/>
      <c r="WUI245" s="180"/>
      <c r="WUJ245" s="180"/>
      <c r="WUK245" s="180"/>
      <c r="WUL245" s="180"/>
      <c r="WUM245" s="180"/>
      <c r="WUN245" s="180"/>
      <c r="WUO245" s="180"/>
      <c r="WUP245" s="180"/>
      <c r="WUQ245" s="180"/>
      <c r="WUR245" s="180"/>
      <c r="WUS245" s="180"/>
    </row>
    <row r="246" spans="1:1009 1243:2033 2267:3057 3291:4081 4315:5105 5339:6129 6363:7153 7387:8177 8411:9201 9435:10225 10459:11249 11483:12273 12507:13297 13531:14321 14555:15345 15579:16113" s="190" customFormat="1" ht="31.5" hidden="1" outlineLevel="1" x14ac:dyDescent="0.25">
      <c r="A246" s="215"/>
      <c r="B246" s="256" t="s">
        <v>225</v>
      </c>
      <c r="C246" s="74"/>
      <c r="D246" s="106">
        <v>0</v>
      </c>
      <c r="E246" s="106"/>
      <c r="F246" s="76">
        <v>0</v>
      </c>
      <c r="G246" s="231">
        <v>0</v>
      </c>
      <c r="H246" s="129">
        <v>0</v>
      </c>
      <c r="I246" s="153">
        <f t="shared" si="18"/>
        <v>0</v>
      </c>
      <c r="J246" s="152"/>
      <c r="K246" s="152"/>
      <c r="L246" s="152"/>
      <c r="M246" s="152"/>
      <c r="N246" s="74"/>
      <c r="HK246" s="180"/>
      <c r="HL246" s="180"/>
      <c r="HT246" s="180"/>
      <c r="HU246" s="180"/>
      <c r="HV246" s="180"/>
      <c r="HW246" s="180"/>
      <c r="HX246" s="180"/>
      <c r="HY246" s="180"/>
      <c r="HZ246" s="180"/>
      <c r="IA246" s="180"/>
      <c r="IB246" s="180"/>
      <c r="IC246" s="180"/>
      <c r="ID246" s="180"/>
      <c r="IE246" s="180"/>
      <c r="IF246" s="180"/>
      <c r="IG246" s="180"/>
      <c r="RG246" s="180"/>
      <c r="RH246" s="180"/>
      <c r="RP246" s="180"/>
      <c r="RQ246" s="180"/>
      <c r="RR246" s="180"/>
      <c r="RS246" s="180"/>
      <c r="RT246" s="180"/>
      <c r="RU246" s="180"/>
      <c r="RV246" s="180"/>
      <c r="RW246" s="180"/>
      <c r="RX246" s="180"/>
      <c r="RY246" s="180"/>
      <c r="RZ246" s="180"/>
      <c r="SA246" s="180"/>
      <c r="SB246" s="180"/>
      <c r="SC246" s="180"/>
      <c r="ABC246" s="180"/>
      <c r="ABD246" s="180"/>
      <c r="ABL246" s="180"/>
      <c r="ABM246" s="180"/>
      <c r="ABN246" s="180"/>
      <c r="ABO246" s="180"/>
      <c r="ABP246" s="180"/>
      <c r="ABQ246" s="180"/>
      <c r="ABR246" s="180"/>
      <c r="ABS246" s="180"/>
      <c r="ABT246" s="180"/>
      <c r="ABU246" s="180"/>
      <c r="ABV246" s="180"/>
      <c r="ABW246" s="180"/>
      <c r="ABX246" s="180"/>
      <c r="ABY246" s="180"/>
      <c r="AKY246" s="180"/>
      <c r="AKZ246" s="180"/>
      <c r="ALH246" s="180"/>
      <c r="ALI246" s="180"/>
      <c r="ALJ246" s="180"/>
      <c r="ALK246" s="180"/>
      <c r="ALL246" s="180"/>
      <c r="ALM246" s="180"/>
      <c r="ALN246" s="180"/>
      <c r="ALO246" s="180"/>
      <c r="ALP246" s="180"/>
      <c r="ALQ246" s="180"/>
      <c r="ALR246" s="180"/>
      <c r="ALS246" s="180"/>
      <c r="ALT246" s="180"/>
      <c r="ALU246" s="180"/>
      <c r="AUU246" s="180"/>
      <c r="AUV246" s="180"/>
      <c r="AVD246" s="180"/>
      <c r="AVE246" s="180"/>
      <c r="AVF246" s="180"/>
      <c r="AVG246" s="180"/>
      <c r="AVH246" s="180"/>
      <c r="AVI246" s="180"/>
      <c r="AVJ246" s="180"/>
      <c r="AVK246" s="180"/>
      <c r="AVL246" s="180"/>
      <c r="AVM246" s="180"/>
      <c r="AVN246" s="180"/>
      <c r="AVO246" s="180"/>
      <c r="AVP246" s="180"/>
      <c r="AVQ246" s="180"/>
      <c r="BEQ246" s="180"/>
      <c r="BER246" s="180"/>
      <c r="BEZ246" s="180"/>
      <c r="BFA246" s="180"/>
      <c r="BFB246" s="180"/>
      <c r="BFC246" s="180"/>
      <c r="BFD246" s="180"/>
      <c r="BFE246" s="180"/>
      <c r="BFF246" s="180"/>
      <c r="BFG246" s="180"/>
      <c r="BFH246" s="180"/>
      <c r="BFI246" s="180"/>
      <c r="BFJ246" s="180"/>
      <c r="BFK246" s="180"/>
      <c r="BFL246" s="180"/>
      <c r="BFM246" s="180"/>
      <c r="BOM246" s="180"/>
      <c r="BON246" s="180"/>
      <c r="BOV246" s="180"/>
      <c r="BOW246" s="180"/>
      <c r="BOX246" s="180"/>
      <c r="BOY246" s="180"/>
      <c r="BOZ246" s="180"/>
      <c r="BPA246" s="180"/>
      <c r="BPB246" s="180"/>
      <c r="BPC246" s="180"/>
      <c r="BPD246" s="180"/>
      <c r="BPE246" s="180"/>
      <c r="BPF246" s="180"/>
      <c r="BPG246" s="180"/>
      <c r="BPH246" s="180"/>
      <c r="BPI246" s="180"/>
      <c r="BYI246" s="180"/>
      <c r="BYJ246" s="180"/>
      <c r="BYR246" s="180"/>
      <c r="BYS246" s="180"/>
      <c r="BYT246" s="180"/>
      <c r="BYU246" s="180"/>
      <c r="BYV246" s="180"/>
      <c r="BYW246" s="180"/>
      <c r="BYX246" s="180"/>
      <c r="BYY246" s="180"/>
      <c r="BYZ246" s="180"/>
      <c r="BZA246" s="180"/>
      <c r="BZB246" s="180"/>
      <c r="BZC246" s="180"/>
      <c r="BZD246" s="180"/>
      <c r="BZE246" s="180"/>
      <c r="CIE246" s="180"/>
      <c r="CIF246" s="180"/>
      <c r="CIN246" s="180"/>
      <c r="CIO246" s="180"/>
      <c r="CIP246" s="180"/>
      <c r="CIQ246" s="180"/>
      <c r="CIR246" s="180"/>
      <c r="CIS246" s="180"/>
      <c r="CIT246" s="180"/>
      <c r="CIU246" s="180"/>
      <c r="CIV246" s="180"/>
      <c r="CIW246" s="180"/>
      <c r="CIX246" s="180"/>
      <c r="CIY246" s="180"/>
      <c r="CIZ246" s="180"/>
      <c r="CJA246" s="180"/>
      <c r="CSA246" s="180"/>
      <c r="CSB246" s="180"/>
      <c r="CSJ246" s="180"/>
      <c r="CSK246" s="180"/>
      <c r="CSL246" s="180"/>
      <c r="CSM246" s="180"/>
      <c r="CSN246" s="180"/>
      <c r="CSO246" s="180"/>
      <c r="CSP246" s="180"/>
      <c r="CSQ246" s="180"/>
      <c r="CSR246" s="180"/>
      <c r="CSS246" s="180"/>
      <c r="CST246" s="180"/>
      <c r="CSU246" s="180"/>
      <c r="CSV246" s="180"/>
      <c r="CSW246" s="180"/>
      <c r="DBW246" s="180"/>
      <c r="DBX246" s="180"/>
      <c r="DCF246" s="180"/>
      <c r="DCG246" s="180"/>
      <c r="DCH246" s="180"/>
      <c r="DCI246" s="180"/>
      <c r="DCJ246" s="180"/>
      <c r="DCK246" s="180"/>
      <c r="DCL246" s="180"/>
      <c r="DCM246" s="180"/>
      <c r="DCN246" s="180"/>
      <c r="DCO246" s="180"/>
      <c r="DCP246" s="180"/>
      <c r="DCQ246" s="180"/>
      <c r="DCR246" s="180"/>
      <c r="DCS246" s="180"/>
      <c r="DLS246" s="180"/>
      <c r="DLT246" s="180"/>
      <c r="DMB246" s="180"/>
      <c r="DMC246" s="180"/>
      <c r="DMD246" s="180"/>
      <c r="DME246" s="180"/>
      <c r="DMF246" s="180"/>
      <c r="DMG246" s="180"/>
      <c r="DMH246" s="180"/>
      <c r="DMI246" s="180"/>
      <c r="DMJ246" s="180"/>
      <c r="DMK246" s="180"/>
      <c r="DML246" s="180"/>
      <c r="DMM246" s="180"/>
      <c r="DMN246" s="180"/>
      <c r="DMO246" s="180"/>
      <c r="DVO246" s="180"/>
      <c r="DVP246" s="180"/>
      <c r="DVX246" s="180"/>
      <c r="DVY246" s="180"/>
      <c r="DVZ246" s="180"/>
      <c r="DWA246" s="180"/>
      <c r="DWB246" s="180"/>
      <c r="DWC246" s="180"/>
      <c r="DWD246" s="180"/>
      <c r="DWE246" s="180"/>
      <c r="DWF246" s="180"/>
      <c r="DWG246" s="180"/>
      <c r="DWH246" s="180"/>
      <c r="DWI246" s="180"/>
      <c r="DWJ246" s="180"/>
      <c r="DWK246" s="180"/>
      <c r="EFK246" s="180"/>
      <c r="EFL246" s="180"/>
      <c r="EFT246" s="180"/>
      <c r="EFU246" s="180"/>
      <c r="EFV246" s="180"/>
      <c r="EFW246" s="180"/>
      <c r="EFX246" s="180"/>
      <c r="EFY246" s="180"/>
      <c r="EFZ246" s="180"/>
      <c r="EGA246" s="180"/>
      <c r="EGB246" s="180"/>
      <c r="EGC246" s="180"/>
      <c r="EGD246" s="180"/>
      <c r="EGE246" s="180"/>
      <c r="EGF246" s="180"/>
      <c r="EGG246" s="180"/>
      <c r="EPG246" s="180"/>
      <c r="EPH246" s="180"/>
      <c r="EPP246" s="180"/>
      <c r="EPQ246" s="180"/>
      <c r="EPR246" s="180"/>
      <c r="EPS246" s="180"/>
      <c r="EPT246" s="180"/>
      <c r="EPU246" s="180"/>
      <c r="EPV246" s="180"/>
      <c r="EPW246" s="180"/>
      <c r="EPX246" s="180"/>
      <c r="EPY246" s="180"/>
      <c r="EPZ246" s="180"/>
      <c r="EQA246" s="180"/>
      <c r="EQB246" s="180"/>
      <c r="EQC246" s="180"/>
      <c r="EZC246" s="180"/>
      <c r="EZD246" s="180"/>
      <c r="EZL246" s="180"/>
      <c r="EZM246" s="180"/>
      <c r="EZN246" s="180"/>
      <c r="EZO246" s="180"/>
      <c r="EZP246" s="180"/>
      <c r="EZQ246" s="180"/>
      <c r="EZR246" s="180"/>
      <c r="EZS246" s="180"/>
      <c r="EZT246" s="180"/>
      <c r="EZU246" s="180"/>
      <c r="EZV246" s="180"/>
      <c r="EZW246" s="180"/>
      <c r="EZX246" s="180"/>
      <c r="EZY246" s="180"/>
      <c r="FIY246" s="180"/>
      <c r="FIZ246" s="180"/>
      <c r="FJH246" s="180"/>
      <c r="FJI246" s="180"/>
      <c r="FJJ246" s="180"/>
      <c r="FJK246" s="180"/>
      <c r="FJL246" s="180"/>
      <c r="FJM246" s="180"/>
      <c r="FJN246" s="180"/>
      <c r="FJO246" s="180"/>
      <c r="FJP246" s="180"/>
      <c r="FJQ246" s="180"/>
      <c r="FJR246" s="180"/>
      <c r="FJS246" s="180"/>
      <c r="FJT246" s="180"/>
      <c r="FJU246" s="180"/>
      <c r="FSU246" s="180"/>
      <c r="FSV246" s="180"/>
      <c r="FTD246" s="180"/>
      <c r="FTE246" s="180"/>
      <c r="FTF246" s="180"/>
      <c r="FTG246" s="180"/>
      <c r="FTH246" s="180"/>
      <c r="FTI246" s="180"/>
      <c r="FTJ246" s="180"/>
      <c r="FTK246" s="180"/>
      <c r="FTL246" s="180"/>
      <c r="FTM246" s="180"/>
      <c r="FTN246" s="180"/>
      <c r="FTO246" s="180"/>
      <c r="FTP246" s="180"/>
      <c r="FTQ246" s="180"/>
      <c r="GCQ246" s="180"/>
      <c r="GCR246" s="180"/>
      <c r="GCZ246" s="180"/>
      <c r="GDA246" s="180"/>
      <c r="GDB246" s="180"/>
      <c r="GDC246" s="180"/>
      <c r="GDD246" s="180"/>
      <c r="GDE246" s="180"/>
      <c r="GDF246" s="180"/>
      <c r="GDG246" s="180"/>
      <c r="GDH246" s="180"/>
      <c r="GDI246" s="180"/>
      <c r="GDJ246" s="180"/>
      <c r="GDK246" s="180"/>
      <c r="GDL246" s="180"/>
      <c r="GDM246" s="180"/>
      <c r="GMM246" s="180"/>
      <c r="GMN246" s="180"/>
      <c r="GMV246" s="180"/>
      <c r="GMW246" s="180"/>
      <c r="GMX246" s="180"/>
      <c r="GMY246" s="180"/>
      <c r="GMZ246" s="180"/>
      <c r="GNA246" s="180"/>
      <c r="GNB246" s="180"/>
      <c r="GNC246" s="180"/>
      <c r="GND246" s="180"/>
      <c r="GNE246" s="180"/>
      <c r="GNF246" s="180"/>
      <c r="GNG246" s="180"/>
      <c r="GNH246" s="180"/>
      <c r="GNI246" s="180"/>
      <c r="GWI246" s="180"/>
      <c r="GWJ246" s="180"/>
      <c r="GWR246" s="180"/>
      <c r="GWS246" s="180"/>
      <c r="GWT246" s="180"/>
      <c r="GWU246" s="180"/>
      <c r="GWV246" s="180"/>
      <c r="GWW246" s="180"/>
      <c r="GWX246" s="180"/>
      <c r="GWY246" s="180"/>
      <c r="GWZ246" s="180"/>
      <c r="GXA246" s="180"/>
      <c r="GXB246" s="180"/>
      <c r="GXC246" s="180"/>
      <c r="GXD246" s="180"/>
      <c r="GXE246" s="180"/>
      <c r="HGE246" s="180"/>
      <c r="HGF246" s="180"/>
      <c r="HGN246" s="180"/>
      <c r="HGO246" s="180"/>
      <c r="HGP246" s="180"/>
      <c r="HGQ246" s="180"/>
      <c r="HGR246" s="180"/>
      <c r="HGS246" s="180"/>
      <c r="HGT246" s="180"/>
      <c r="HGU246" s="180"/>
      <c r="HGV246" s="180"/>
      <c r="HGW246" s="180"/>
      <c r="HGX246" s="180"/>
      <c r="HGY246" s="180"/>
      <c r="HGZ246" s="180"/>
      <c r="HHA246" s="180"/>
      <c r="HQA246" s="180"/>
      <c r="HQB246" s="180"/>
      <c r="HQJ246" s="180"/>
      <c r="HQK246" s="180"/>
      <c r="HQL246" s="180"/>
      <c r="HQM246" s="180"/>
      <c r="HQN246" s="180"/>
      <c r="HQO246" s="180"/>
      <c r="HQP246" s="180"/>
      <c r="HQQ246" s="180"/>
      <c r="HQR246" s="180"/>
      <c r="HQS246" s="180"/>
      <c r="HQT246" s="180"/>
      <c r="HQU246" s="180"/>
      <c r="HQV246" s="180"/>
      <c r="HQW246" s="180"/>
      <c r="HZW246" s="180"/>
      <c r="HZX246" s="180"/>
      <c r="IAF246" s="180"/>
      <c r="IAG246" s="180"/>
      <c r="IAH246" s="180"/>
      <c r="IAI246" s="180"/>
      <c r="IAJ246" s="180"/>
      <c r="IAK246" s="180"/>
      <c r="IAL246" s="180"/>
      <c r="IAM246" s="180"/>
      <c r="IAN246" s="180"/>
      <c r="IAO246" s="180"/>
      <c r="IAP246" s="180"/>
      <c r="IAQ246" s="180"/>
      <c r="IAR246" s="180"/>
      <c r="IAS246" s="180"/>
      <c r="IJS246" s="180"/>
      <c r="IJT246" s="180"/>
      <c r="IKB246" s="180"/>
      <c r="IKC246" s="180"/>
      <c r="IKD246" s="180"/>
      <c r="IKE246" s="180"/>
      <c r="IKF246" s="180"/>
      <c r="IKG246" s="180"/>
      <c r="IKH246" s="180"/>
      <c r="IKI246" s="180"/>
      <c r="IKJ246" s="180"/>
      <c r="IKK246" s="180"/>
      <c r="IKL246" s="180"/>
      <c r="IKM246" s="180"/>
      <c r="IKN246" s="180"/>
      <c r="IKO246" s="180"/>
      <c r="ITO246" s="180"/>
      <c r="ITP246" s="180"/>
      <c r="ITX246" s="180"/>
      <c r="ITY246" s="180"/>
      <c r="ITZ246" s="180"/>
      <c r="IUA246" s="180"/>
      <c r="IUB246" s="180"/>
      <c r="IUC246" s="180"/>
      <c r="IUD246" s="180"/>
      <c r="IUE246" s="180"/>
      <c r="IUF246" s="180"/>
      <c r="IUG246" s="180"/>
      <c r="IUH246" s="180"/>
      <c r="IUI246" s="180"/>
      <c r="IUJ246" s="180"/>
      <c r="IUK246" s="180"/>
      <c r="JDK246" s="180"/>
      <c r="JDL246" s="180"/>
      <c r="JDT246" s="180"/>
      <c r="JDU246" s="180"/>
      <c r="JDV246" s="180"/>
      <c r="JDW246" s="180"/>
      <c r="JDX246" s="180"/>
      <c r="JDY246" s="180"/>
      <c r="JDZ246" s="180"/>
      <c r="JEA246" s="180"/>
      <c r="JEB246" s="180"/>
      <c r="JEC246" s="180"/>
      <c r="JED246" s="180"/>
      <c r="JEE246" s="180"/>
      <c r="JEF246" s="180"/>
      <c r="JEG246" s="180"/>
      <c r="JNG246" s="180"/>
      <c r="JNH246" s="180"/>
      <c r="JNP246" s="180"/>
      <c r="JNQ246" s="180"/>
      <c r="JNR246" s="180"/>
      <c r="JNS246" s="180"/>
      <c r="JNT246" s="180"/>
      <c r="JNU246" s="180"/>
      <c r="JNV246" s="180"/>
      <c r="JNW246" s="180"/>
      <c r="JNX246" s="180"/>
      <c r="JNY246" s="180"/>
      <c r="JNZ246" s="180"/>
      <c r="JOA246" s="180"/>
      <c r="JOB246" s="180"/>
      <c r="JOC246" s="180"/>
      <c r="JXC246" s="180"/>
      <c r="JXD246" s="180"/>
      <c r="JXL246" s="180"/>
      <c r="JXM246" s="180"/>
      <c r="JXN246" s="180"/>
      <c r="JXO246" s="180"/>
      <c r="JXP246" s="180"/>
      <c r="JXQ246" s="180"/>
      <c r="JXR246" s="180"/>
      <c r="JXS246" s="180"/>
      <c r="JXT246" s="180"/>
      <c r="JXU246" s="180"/>
      <c r="JXV246" s="180"/>
      <c r="JXW246" s="180"/>
      <c r="JXX246" s="180"/>
      <c r="JXY246" s="180"/>
      <c r="KGY246" s="180"/>
      <c r="KGZ246" s="180"/>
      <c r="KHH246" s="180"/>
      <c r="KHI246" s="180"/>
      <c r="KHJ246" s="180"/>
      <c r="KHK246" s="180"/>
      <c r="KHL246" s="180"/>
      <c r="KHM246" s="180"/>
      <c r="KHN246" s="180"/>
      <c r="KHO246" s="180"/>
      <c r="KHP246" s="180"/>
      <c r="KHQ246" s="180"/>
      <c r="KHR246" s="180"/>
      <c r="KHS246" s="180"/>
      <c r="KHT246" s="180"/>
      <c r="KHU246" s="180"/>
      <c r="KQU246" s="180"/>
      <c r="KQV246" s="180"/>
      <c r="KRD246" s="180"/>
      <c r="KRE246" s="180"/>
      <c r="KRF246" s="180"/>
      <c r="KRG246" s="180"/>
      <c r="KRH246" s="180"/>
      <c r="KRI246" s="180"/>
      <c r="KRJ246" s="180"/>
      <c r="KRK246" s="180"/>
      <c r="KRL246" s="180"/>
      <c r="KRM246" s="180"/>
      <c r="KRN246" s="180"/>
      <c r="KRO246" s="180"/>
      <c r="KRP246" s="180"/>
      <c r="KRQ246" s="180"/>
      <c r="LAQ246" s="180"/>
      <c r="LAR246" s="180"/>
      <c r="LAZ246" s="180"/>
      <c r="LBA246" s="180"/>
      <c r="LBB246" s="180"/>
      <c r="LBC246" s="180"/>
      <c r="LBD246" s="180"/>
      <c r="LBE246" s="180"/>
      <c r="LBF246" s="180"/>
      <c r="LBG246" s="180"/>
      <c r="LBH246" s="180"/>
      <c r="LBI246" s="180"/>
      <c r="LBJ246" s="180"/>
      <c r="LBK246" s="180"/>
      <c r="LBL246" s="180"/>
      <c r="LBM246" s="180"/>
      <c r="LKM246" s="180"/>
      <c r="LKN246" s="180"/>
      <c r="LKV246" s="180"/>
      <c r="LKW246" s="180"/>
      <c r="LKX246" s="180"/>
      <c r="LKY246" s="180"/>
      <c r="LKZ246" s="180"/>
      <c r="LLA246" s="180"/>
      <c r="LLB246" s="180"/>
      <c r="LLC246" s="180"/>
      <c r="LLD246" s="180"/>
      <c r="LLE246" s="180"/>
      <c r="LLF246" s="180"/>
      <c r="LLG246" s="180"/>
      <c r="LLH246" s="180"/>
      <c r="LLI246" s="180"/>
      <c r="LUI246" s="180"/>
      <c r="LUJ246" s="180"/>
      <c r="LUR246" s="180"/>
      <c r="LUS246" s="180"/>
      <c r="LUT246" s="180"/>
      <c r="LUU246" s="180"/>
      <c r="LUV246" s="180"/>
      <c r="LUW246" s="180"/>
      <c r="LUX246" s="180"/>
      <c r="LUY246" s="180"/>
      <c r="LUZ246" s="180"/>
      <c r="LVA246" s="180"/>
      <c r="LVB246" s="180"/>
      <c r="LVC246" s="180"/>
      <c r="LVD246" s="180"/>
      <c r="LVE246" s="180"/>
      <c r="MEE246" s="180"/>
      <c r="MEF246" s="180"/>
      <c r="MEN246" s="180"/>
      <c r="MEO246" s="180"/>
      <c r="MEP246" s="180"/>
      <c r="MEQ246" s="180"/>
      <c r="MER246" s="180"/>
      <c r="MES246" s="180"/>
      <c r="MET246" s="180"/>
      <c r="MEU246" s="180"/>
      <c r="MEV246" s="180"/>
      <c r="MEW246" s="180"/>
      <c r="MEX246" s="180"/>
      <c r="MEY246" s="180"/>
      <c r="MEZ246" s="180"/>
      <c r="MFA246" s="180"/>
      <c r="MOA246" s="180"/>
      <c r="MOB246" s="180"/>
      <c r="MOJ246" s="180"/>
      <c r="MOK246" s="180"/>
      <c r="MOL246" s="180"/>
      <c r="MOM246" s="180"/>
      <c r="MON246" s="180"/>
      <c r="MOO246" s="180"/>
      <c r="MOP246" s="180"/>
      <c r="MOQ246" s="180"/>
      <c r="MOR246" s="180"/>
      <c r="MOS246" s="180"/>
      <c r="MOT246" s="180"/>
      <c r="MOU246" s="180"/>
      <c r="MOV246" s="180"/>
      <c r="MOW246" s="180"/>
      <c r="MXW246" s="180"/>
      <c r="MXX246" s="180"/>
      <c r="MYF246" s="180"/>
      <c r="MYG246" s="180"/>
      <c r="MYH246" s="180"/>
      <c r="MYI246" s="180"/>
      <c r="MYJ246" s="180"/>
      <c r="MYK246" s="180"/>
      <c r="MYL246" s="180"/>
      <c r="MYM246" s="180"/>
      <c r="MYN246" s="180"/>
      <c r="MYO246" s="180"/>
      <c r="MYP246" s="180"/>
      <c r="MYQ246" s="180"/>
      <c r="MYR246" s="180"/>
      <c r="MYS246" s="180"/>
      <c r="NHS246" s="180"/>
      <c r="NHT246" s="180"/>
      <c r="NIB246" s="180"/>
      <c r="NIC246" s="180"/>
      <c r="NID246" s="180"/>
      <c r="NIE246" s="180"/>
      <c r="NIF246" s="180"/>
      <c r="NIG246" s="180"/>
      <c r="NIH246" s="180"/>
      <c r="NII246" s="180"/>
      <c r="NIJ246" s="180"/>
      <c r="NIK246" s="180"/>
      <c r="NIL246" s="180"/>
      <c r="NIM246" s="180"/>
      <c r="NIN246" s="180"/>
      <c r="NIO246" s="180"/>
      <c r="NRO246" s="180"/>
      <c r="NRP246" s="180"/>
      <c r="NRX246" s="180"/>
      <c r="NRY246" s="180"/>
      <c r="NRZ246" s="180"/>
      <c r="NSA246" s="180"/>
      <c r="NSB246" s="180"/>
      <c r="NSC246" s="180"/>
      <c r="NSD246" s="180"/>
      <c r="NSE246" s="180"/>
      <c r="NSF246" s="180"/>
      <c r="NSG246" s="180"/>
      <c r="NSH246" s="180"/>
      <c r="NSI246" s="180"/>
      <c r="NSJ246" s="180"/>
      <c r="NSK246" s="180"/>
      <c r="OBK246" s="180"/>
      <c r="OBL246" s="180"/>
      <c r="OBT246" s="180"/>
      <c r="OBU246" s="180"/>
      <c r="OBV246" s="180"/>
      <c r="OBW246" s="180"/>
      <c r="OBX246" s="180"/>
      <c r="OBY246" s="180"/>
      <c r="OBZ246" s="180"/>
      <c r="OCA246" s="180"/>
      <c r="OCB246" s="180"/>
      <c r="OCC246" s="180"/>
      <c r="OCD246" s="180"/>
      <c r="OCE246" s="180"/>
      <c r="OCF246" s="180"/>
      <c r="OCG246" s="180"/>
      <c r="OLG246" s="180"/>
      <c r="OLH246" s="180"/>
      <c r="OLP246" s="180"/>
      <c r="OLQ246" s="180"/>
      <c r="OLR246" s="180"/>
      <c r="OLS246" s="180"/>
      <c r="OLT246" s="180"/>
      <c r="OLU246" s="180"/>
      <c r="OLV246" s="180"/>
      <c r="OLW246" s="180"/>
      <c r="OLX246" s="180"/>
      <c r="OLY246" s="180"/>
      <c r="OLZ246" s="180"/>
      <c r="OMA246" s="180"/>
      <c r="OMB246" s="180"/>
      <c r="OMC246" s="180"/>
      <c r="OVC246" s="180"/>
      <c r="OVD246" s="180"/>
      <c r="OVL246" s="180"/>
      <c r="OVM246" s="180"/>
      <c r="OVN246" s="180"/>
      <c r="OVO246" s="180"/>
      <c r="OVP246" s="180"/>
      <c r="OVQ246" s="180"/>
      <c r="OVR246" s="180"/>
      <c r="OVS246" s="180"/>
      <c r="OVT246" s="180"/>
      <c r="OVU246" s="180"/>
      <c r="OVV246" s="180"/>
      <c r="OVW246" s="180"/>
      <c r="OVX246" s="180"/>
      <c r="OVY246" s="180"/>
      <c r="PEY246" s="180"/>
      <c r="PEZ246" s="180"/>
      <c r="PFH246" s="180"/>
      <c r="PFI246" s="180"/>
      <c r="PFJ246" s="180"/>
      <c r="PFK246" s="180"/>
      <c r="PFL246" s="180"/>
      <c r="PFM246" s="180"/>
      <c r="PFN246" s="180"/>
      <c r="PFO246" s="180"/>
      <c r="PFP246" s="180"/>
      <c r="PFQ246" s="180"/>
      <c r="PFR246" s="180"/>
      <c r="PFS246" s="180"/>
      <c r="PFT246" s="180"/>
      <c r="PFU246" s="180"/>
      <c r="POU246" s="180"/>
      <c r="POV246" s="180"/>
      <c r="PPD246" s="180"/>
      <c r="PPE246" s="180"/>
      <c r="PPF246" s="180"/>
      <c r="PPG246" s="180"/>
      <c r="PPH246" s="180"/>
      <c r="PPI246" s="180"/>
      <c r="PPJ246" s="180"/>
      <c r="PPK246" s="180"/>
      <c r="PPL246" s="180"/>
      <c r="PPM246" s="180"/>
      <c r="PPN246" s="180"/>
      <c r="PPO246" s="180"/>
      <c r="PPP246" s="180"/>
      <c r="PPQ246" s="180"/>
      <c r="PYQ246" s="180"/>
      <c r="PYR246" s="180"/>
      <c r="PYZ246" s="180"/>
      <c r="PZA246" s="180"/>
      <c r="PZB246" s="180"/>
      <c r="PZC246" s="180"/>
      <c r="PZD246" s="180"/>
      <c r="PZE246" s="180"/>
      <c r="PZF246" s="180"/>
      <c r="PZG246" s="180"/>
      <c r="PZH246" s="180"/>
      <c r="PZI246" s="180"/>
      <c r="PZJ246" s="180"/>
      <c r="PZK246" s="180"/>
      <c r="PZL246" s="180"/>
      <c r="PZM246" s="180"/>
      <c r="QIM246" s="180"/>
      <c r="QIN246" s="180"/>
      <c r="QIV246" s="180"/>
      <c r="QIW246" s="180"/>
      <c r="QIX246" s="180"/>
      <c r="QIY246" s="180"/>
      <c r="QIZ246" s="180"/>
      <c r="QJA246" s="180"/>
      <c r="QJB246" s="180"/>
      <c r="QJC246" s="180"/>
      <c r="QJD246" s="180"/>
      <c r="QJE246" s="180"/>
      <c r="QJF246" s="180"/>
      <c r="QJG246" s="180"/>
      <c r="QJH246" s="180"/>
      <c r="QJI246" s="180"/>
      <c r="QSI246" s="180"/>
      <c r="QSJ246" s="180"/>
      <c r="QSR246" s="180"/>
      <c r="QSS246" s="180"/>
      <c r="QST246" s="180"/>
      <c r="QSU246" s="180"/>
      <c r="QSV246" s="180"/>
      <c r="QSW246" s="180"/>
      <c r="QSX246" s="180"/>
      <c r="QSY246" s="180"/>
      <c r="QSZ246" s="180"/>
      <c r="QTA246" s="180"/>
      <c r="QTB246" s="180"/>
      <c r="QTC246" s="180"/>
      <c r="QTD246" s="180"/>
      <c r="QTE246" s="180"/>
      <c r="RCE246" s="180"/>
      <c r="RCF246" s="180"/>
      <c r="RCN246" s="180"/>
      <c r="RCO246" s="180"/>
      <c r="RCP246" s="180"/>
      <c r="RCQ246" s="180"/>
      <c r="RCR246" s="180"/>
      <c r="RCS246" s="180"/>
      <c r="RCT246" s="180"/>
      <c r="RCU246" s="180"/>
      <c r="RCV246" s="180"/>
      <c r="RCW246" s="180"/>
      <c r="RCX246" s="180"/>
      <c r="RCY246" s="180"/>
      <c r="RCZ246" s="180"/>
      <c r="RDA246" s="180"/>
      <c r="RMA246" s="180"/>
      <c r="RMB246" s="180"/>
      <c r="RMJ246" s="180"/>
      <c r="RMK246" s="180"/>
      <c r="RML246" s="180"/>
      <c r="RMM246" s="180"/>
      <c r="RMN246" s="180"/>
      <c r="RMO246" s="180"/>
      <c r="RMP246" s="180"/>
      <c r="RMQ246" s="180"/>
      <c r="RMR246" s="180"/>
      <c r="RMS246" s="180"/>
      <c r="RMT246" s="180"/>
      <c r="RMU246" s="180"/>
      <c r="RMV246" s="180"/>
      <c r="RMW246" s="180"/>
      <c r="RVW246" s="180"/>
      <c r="RVX246" s="180"/>
      <c r="RWF246" s="180"/>
      <c r="RWG246" s="180"/>
      <c r="RWH246" s="180"/>
      <c r="RWI246" s="180"/>
      <c r="RWJ246" s="180"/>
      <c r="RWK246" s="180"/>
      <c r="RWL246" s="180"/>
      <c r="RWM246" s="180"/>
      <c r="RWN246" s="180"/>
      <c r="RWO246" s="180"/>
      <c r="RWP246" s="180"/>
      <c r="RWQ246" s="180"/>
      <c r="RWR246" s="180"/>
      <c r="RWS246" s="180"/>
      <c r="SFS246" s="180"/>
      <c r="SFT246" s="180"/>
      <c r="SGB246" s="180"/>
      <c r="SGC246" s="180"/>
      <c r="SGD246" s="180"/>
      <c r="SGE246" s="180"/>
      <c r="SGF246" s="180"/>
      <c r="SGG246" s="180"/>
      <c r="SGH246" s="180"/>
      <c r="SGI246" s="180"/>
      <c r="SGJ246" s="180"/>
      <c r="SGK246" s="180"/>
      <c r="SGL246" s="180"/>
      <c r="SGM246" s="180"/>
      <c r="SGN246" s="180"/>
      <c r="SGO246" s="180"/>
      <c r="SPO246" s="180"/>
      <c r="SPP246" s="180"/>
      <c r="SPX246" s="180"/>
      <c r="SPY246" s="180"/>
      <c r="SPZ246" s="180"/>
      <c r="SQA246" s="180"/>
      <c r="SQB246" s="180"/>
      <c r="SQC246" s="180"/>
      <c r="SQD246" s="180"/>
      <c r="SQE246" s="180"/>
      <c r="SQF246" s="180"/>
      <c r="SQG246" s="180"/>
      <c r="SQH246" s="180"/>
      <c r="SQI246" s="180"/>
      <c r="SQJ246" s="180"/>
      <c r="SQK246" s="180"/>
      <c r="SZK246" s="180"/>
      <c r="SZL246" s="180"/>
      <c r="SZT246" s="180"/>
      <c r="SZU246" s="180"/>
      <c r="SZV246" s="180"/>
      <c r="SZW246" s="180"/>
      <c r="SZX246" s="180"/>
      <c r="SZY246" s="180"/>
      <c r="SZZ246" s="180"/>
      <c r="TAA246" s="180"/>
      <c r="TAB246" s="180"/>
      <c r="TAC246" s="180"/>
      <c r="TAD246" s="180"/>
      <c r="TAE246" s="180"/>
      <c r="TAF246" s="180"/>
      <c r="TAG246" s="180"/>
      <c r="TJG246" s="180"/>
      <c r="TJH246" s="180"/>
      <c r="TJP246" s="180"/>
      <c r="TJQ246" s="180"/>
      <c r="TJR246" s="180"/>
      <c r="TJS246" s="180"/>
      <c r="TJT246" s="180"/>
      <c r="TJU246" s="180"/>
      <c r="TJV246" s="180"/>
      <c r="TJW246" s="180"/>
      <c r="TJX246" s="180"/>
      <c r="TJY246" s="180"/>
      <c r="TJZ246" s="180"/>
      <c r="TKA246" s="180"/>
      <c r="TKB246" s="180"/>
      <c r="TKC246" s="180"/>
      <c r="TTC246" s="180"/>
      <c r="TTD246" s="180"/>
      <c r="TTL246" s="180"/>
      <c r="TTM246" s="180"/>
      <c r="TTN246" s="180"/>
      <c r="TTO246" s="180"/>
      <c r="TTP246" s="180"/>
      <c r="TTQ246" s="180"/>
      <c r="TTR246" s="180"/>
      <c r="TTS246" s="180"/>
      <c r="TTT246" s="180"/>
      <c r="TTU246" s="180"/>
      <c r="TTV246" s="180"/>
      <c r="TTW246" s="180"/>
      <c r="TTX246" s="180"/>
      <c r="TTY246" s="180"/>
      <c r="UCY246" s="180"/>
      <c r="UCZ246" s="180"/>
      <c r="UDH246" s="180"/>
      <c r="UDI246" s="180"/>
      <c r="UDJ246" s="180"/>
      <c r="UDK246" s="180"/>
      <c r="UDL246" s="180"/>
      <c r="UDM246" s="180"/>
      <c r="UDN246" s="180"/>
      <c r="UDO246" s="180"/>
      <c r="UDP246" s="180"/>
      <c r="UDQ246" s="180"/>
      <c r="UDR246" s="180"/>
      <c r="UDS246" s="180"/>
      <c r="UDT246" s="180"/>
      <c r="UDU246" s="180"/>
      <c r="UMU246" s="180"/>
      <c r="UMV246" s="180"/>
      <c r="UND246" s="180"/>
      <c r="UNE246" s="180"/>
      <c r="UNF246" s="180"/>
      <c r="UNG246" s="180"/>
      <c r="UNH246" s="180"/>
      <c r="UNI246" s="180"/>
      <c r="UNJ246" s="180"/>
      <c r="UNK246" s="180"/>
      <c r="UNL246" s="180"/>
      <c r="UNM246" s="180"/>
      <c r="UNN246" s="180"/>
      <c r="UNO246" s="180"/>
      <c r="UNP246" s="180"/>
      <c r="UNQ246" s="180"/>
      <c r="UWQ246" s="180"/>
      <c r="UWR246" s="180"/>
      <c r="UWZ246" s="180"/>
      <c r="UXA246" s="180"/>
      <c r="UXB246" s="180"/>
      <c r="UXC246" s="180"/>
      <c r="UXD246" s="180"/>
      <c r="UXE246" s="180"/>
      <c r="UXF246" s="180"/>
      <c r="UXG246" s="180"/>
      <c r="UXH246" s="180"/>
      <c r="UXI246" s="180"/>
      <c r="UXJ246" s="180"/>
      <c r="UXK246" s="180"/>
      <c r="UXL246" s="180"/>
      <c r="UXM246" s="180"/>
      <c r="VGM246" s="180"/>
      <c r="VGN246" s="180"/>
      <c r="VGV246" s="180"/>
      <c r="VGW246" s="180"/>
      <c r="VGX246" s="180"/>
      <c r="VGY246" s="180"/>
      <c r="VGZ246" s="180"/>
      <c r="VHA246" s="180"/>
      <c r="VHB246" s="180"/>
      <c r="VHC246" s="180"/>
      <c r="VHD246" s="180"/>
      <c r="VHE246" s="180"/>
      <c r="VHF246" s="180"/>
      <c r="VHG246" s="180"/>
      <c r="VHH246" s="180"/>
      <c r="VHI246" s="180"/>
      <c r="VQI246" s="180"/>
      <c r="VQJ246" s="180"/>
      <c r="VQR246" s="180"/>
      <c r="VQS246" s="180"/>
      <c r="VQT246" s="180"/>
      <c r="VQU246" s="180"/>
      <c r="VQV246" s="180"/>
      <c r="VQW246" s="180"/>
      <c r="VQX246" s="180"/>
      <c r="VQY246" s="180"/>
      <c r="VQZ246" s="180"/>
      <c r="VRA246" s="180"/>
      <c r="VRB246" s="180"/>
      <c r="VRC246" s="180"/>
      <c r="VRD246" s="180"/>
      <c r="VRE246" s="180"/>
      <c r="WAE246" s="180"/>
      <c r="WAF246" s="180"/>
      <c r="WAN246" s="180"/>
      <c r="WAO246" s="180"/>
      <c r="WAP246" s="180"/>
      <c r="WAQ246" s="180"/>
      <c r="WAR246" s="180"/>
      <c r="WAS246" s="180"/>
      <c r="WAT246" s="180"/>
      <c r="WAU246" s="180"/>
      <c r="WAV246" s="180"/>
      <c r="WAW246" s="180"/>
      <c r="WAX246" s="180"/>
      <c r="WAY246" s="180"/>
      <c r="WAZ246" s="180"/>
      <c r="WBA246" s="180"/>
      <c r="WKA246" s="180"/>
      <c r="WKB246" s="180"/>
      <c r="WKJ246" s="180"/>
      <c r="WKK246" s="180"/>
      <c r="WKL246" s="180"/>
      <c r="WKM246" s="180"/>
      <c r="WKN246" s="180"/>
      <c r="WKO246" s="180"/>
      <c r="WKP246" s="180"/>
      <c r="WKQ246" s="180"/>
      <c r="WKR246" s="180"/>
      <c r="WKS246" s="180"/>
      <c r="WKT246" s="180"/>
      <c r="WKU246" s="180"/>
      <c r="WKV246" s="180"/>
      <c r="WKW246" s="180"/>
      <c r="WTW246" s="180"/>
      <c r="WTX246" s="180"/>
      <c r="WUF246" s="180"/>
      <c r="WUG246" s="180"/>
      <c r="WUH246" s="180"/>
      <c r="WUI246" s="180"/>
      <c r="WUJ246" s="180"/>
      <c r="WUK246" s="180"/>
      <c r="WUL246" s="180"/>
      <c r="WUM246" s="180"/>
      <c r="WUN246" s="180"/>
      <c r="WUO246" s="180"/>
      <c r="WUP246" s="180"/>
      <c r="WUQ246" s="180"/>
      <c r="WUR246" s="180"/>
      <c r="WUS246" s="180"/>
    </row>
    <row r="247" spans="1:1009 1243:2033 2267:3057 3291:4081 4315:5105 5339:6129 6363:7153 7387:8177 8411:9201 9435:10225 10459:11249 11483:12273 12507:13297 13531:14321 14555:15345 15579:16113" hidden="1" outlineLevel="1" x14ac:dyDescent="0.25">
      <c r="A247" s="78"/>
      <c r="B247" s="184" t="s">
        <v>220</v>
      </c>
      <c r="C247" s="70"/>
      <c r="D247" s="97">
        <v>0</v>
      </c>
      <c r="E247" s="97"/>
      <c r="F247" s="73">
        <v>0</v>
      </c>
      <c r="G247" s="231">
        <v>0</v>
      </c>
      <c r="H247" s="129">
        <v>0</v>
      </c>
      <c r="I247" s="153">
        <f t="shared" si="18"/>
        <v>0</v>
      </c>
      <c r="J247" s="148"/>
      <c r="K247" s="149"/>
      <c r="L247" s="148"/>
      <c r="M247" s="148"/>
      <c r="N247" s="70"/>
      <c r="HK247" s="180"/>
      <c r="HL247" s="180"/>
      <c r="HT247" s="180"/>
      <c r="HU247" s="180"/>
      <c r="HV247" s="180"/>
      <c r="HW247" s="180"/>
      <c r="HX247" s="180"/>
      <c r="HY247" s="180"/>
      <c r="HZ247" s="180"/>
      <c r="IA247" s="180"/>
      <c r="IB247" s="180"/>
      <c r="IC247" s="180"/>
      <c r="ID247" s="180"/>
      <c r="IE247" s="180"/>
      <c r="IF247" s="180"/>
      <c r="IG247" s="180"/>
      <c r="RG247" s="180"/>
      <c r="RH247" s="180"/>
      <c r="RP247" s="180"/>
      <c r="RQ247" s="180"/>
      <c r="RR247" s="180"/>
      <c r="RS247" s="180"/>
      <c r="RT247" s="180"/>
      <c r="RU247" s="180"/>
      <c r="RV247" s="180"/>
      <c r="RW247" s="180"/>
      <c r="RX247" s="180"/>
      <c r="RY247" s="180"/>
      <c r="RZ247" s="180"/>
      <c r="SA247" s="180"/>
      <c r="SB247" s="180"/>
      <c r="SC247" s="180"/>
      <c r="ABC247" s="180"/>
      <c r="ABD247" s="180"/>
      <c r="ABL247" s="180"/>
      <c r="ABM247" s="180"/>
      <c r="ABN247" s="180"/>
      <c r="ABO247" s="180"/>
      <c r="ABP247" s="180"/>
      <c r="ABQ247" s="180"/>
      <c r="ABR247" s="180"/>
      <c r="ABS247" s="180"/>
      <c r="ABT247" s="180"/>
      <c r="ABU247" s="180"/>
      <c r="ABV247" s="180"/>
      <c r="ABW247" s="180"/>
      <c r="ABX247" s="180"/>
      <c r="ABY247" s="180"/>
      <c r="AKY247" s="180"/>
      <c r="AKZ247" s="180"/>
      <c r="ALH247" s="180"/>
      <c r="ALI247" s="180"/>
      <c r="ALJ247" s="180"/>
      <c r="ALK247" s="180"/>
      <c r="ALL247" s="180"/>
      <c r="ALM247" s="180"/>
      <c r="ALN247" s="180"/>
      <c r="ALO247" s="180"/>
      <c r="ALP247" s="180"/>
      <c r="ALQ247" s="180"/>
      <c r="ALR247" s="180"/>
      <c r="ALS247" s="180"/>
      <c r="ALT247" s="180"/>
      <c r="ALU247" s="180"/>
      <c r="AUU247" s="180"/>
      <c r="AUV247" s="180"/>
      <c r="AVD247" s="180"/>
      <c r="AVE247" s="180"/>
      <c r="AVF247" s="180"/>
      <c r="AVG247" s="180"/>
      <c r="AVH247" s="180"/>
      <c r="AVI247" s="180"/>
      <c r="AVJ247" s="180"/>
      <c r="AVK247" s="180"/>
      <c r="AVL247" s="180"/>
      <c r="AVM247" s="180"/>
      <c r="AVN247" s="180"/>
      <c r="AVO247" s="180"/>
      <c r="AVP247" s="180"/>
      <c r="AVQ247" s="180"/>
      <c r="BEQ247" s="180"/>
      <c r="BER247" s="180"/>
      <c r="BEZ247" s="180"/>
      <c r="BFA247" s="180"/>
      <c r="BFB247" s="180"/>
      <c r="BFC247" s="180"/>
      <c r="BFD247" s="180"/>
      <c r="BFE247" s="180"/>
      <c r="BFF247" s="180"/>
      <c r="BFG247" s="180"/>
      <c r="BFH247" s="180"/>
      <c r="BFI247" s="180"/>
      <c r="BFJ247" s="180"/>
      <c r="BFK247" s="180"/>
      <c r="BFL247" s="180"/>
      <c r="BFM247" s="180"/>
      <c r="BOM247" s="180"/>
      <c r="BON247" s="180"/>
      <c r="BOV247" s="180"/>
      <c r="BOW247" s="180"/>
      <c r="BOX247" s="180"/>
      <c r="BOY247" s="180"/>
      <c r="BOZ247" s="180"/>
      <c r="BPA247" s="180"/>
      <c r="BPB247" s="180"/>
      <c r="BPC247" s="180"/>
      <c r="BPD247" s="180"/>
      <c r="BPE247" s="180"/>
      <c r="BPF247" s="180"/>
      <c r="BPG247" s="180"/>
      <c r="BPH247" s="180"/>
      <c r="BPI247" s="180"/>
      <c r="BYI247" s="180"/>
      <c r="BYJ247" s="180"/>
      <c r="BYR247" s="180"/>
      <c r="BYS247" s="180"/>
      <c r="BYT247" s="180"/>
      <c r="BYU247" s="180"/>
      <c r="BYV247" s="180"/>
      <c r="BYW247" s="180"/>
      <c r="BYX247" s="180"/>
      <c r="BYY247" s="180"/>
      <c r="BYZ247" s="180"/>
      <c r="BZA247" s="180"/>
      <c r="BZB247" s="180"/>
      <c r="BZC247" s="180"/>
      <c r="BZD247" s="180"/>
      <c r="BZE247" s="180"/>
      <c r="CIE247" s="180"/>
      <c r="CIF247" s="180"/>
      <c r="CIN247" s="180"/>
      <c r="CIO247" s="180"/>
      <c r="CIP247" s="180"/>
      <c r="CIQ247" s="180"/>
      <c r="CIR247" s="180"/>
      <c r="CIS247" s="180"/>
      <c r="CIT247" s="180"/>
      <c r="CIU247" s="180"/>
      <c r="CIV247" s="180"/>
      <c r="CIW247" s="180"/>
      <c r="CIX247" s="180"/>
      <c r="CIY247" s="180"/>
      <c r="CIZ247" s="180"/>
      <c r="CJA247" s="180"/>
      <c r="CSA247" s="180"/>
      <c r="CSB247" s="180"/>
      <c r="CSJ247" s="180"/>
      <c r="CSK247" s="180"/>
      <c r="CSL247" s="180"/>
      <c r="CSM247" s="180"/>
      <c r="CSN247" s="180"/>
      <c r="CSO247" s="180"/>
      <c r="CSP247" s="180"/>
      <c r="CSQ247" s="180"/>
      <c r="CSR247" s="180"/>
      <c r="CSS247" s="180"/>
      <c r="CST247" s="180"/>
      <c r="CSU247" s="180"/>
      <c r="CSV247" s="180"/>
      <c r="CSW247" s="180"/>
      <c r="DBW247" s="180"/>
      <c r="DBX247" s="180"/>
      <c r="DCF247" s="180"/>
      <c r="DCG247" s="180"/>
      <c r="DCH247" s="180"/>
      <c r="DCI247" s="180"/>
      <c r="DCJ247" s="180"/>
      <c r="DCK247" s="180"/>
      <c r="DCL247" s="180"/>
      <c r="DCM247" s="180"/>
      <c r="DCN247" s="180"/>
      <c r="DCO247" s="180"/>
      <c r="DCP247" s="180"/>
      <c r="DCQ247" s="180"/>
      <c r="DCR247" s="180"/>
      <c r="DCS247" s="180"/>
      <c r="DLS247" s="180"/>
      <c r="DLT247" s="180"/>
      <c r="DMB247" s="180"/>
      <c r="DMC247" s="180"/>
      <c r="DMD247" s="180"/>
      <c r="DME247" s="180"/>
      <c r="DMF247" s="180"/>
      <c r="DMG247" s="180"/>
      <c r="DMH247" s="180"/>
      <c r="DMI247" s="180"/>
      <c r="DMJ247" s="180"/>
      <c r="DMK247" s="180"/>
      <c r="DML247" s="180"/>
      <c r="DMM247" s="180"/>
      <c r="DMN247" s="180"/>
      <c r="DMO247" s="180"/>
      <c r="DVO247" s="180"/>
      <c r="DVP247" s="180"/>
      <c r="DVX247" s="180"/>
      <c r="DVY247" s="180"/>
      <c r="DVZ247" s="180"/>
      <c r="DWA247" s="180"/>
      <c r="DWB247" s="180"/>
      <c r="DWC247" s="180"/>
      <c r="DWD247" s="180"/>
      <c r="DWE247" s="180"/>
      <c r="DWF247" s="180"/>
      <c r="DWG247" s="180"/>
      <c r="DWH247" s="180"/>
      <c r="DWI247" s="180"/>
      <c r="DWJ247" s="180"/>
      <c r="DWK247" s="180"/>
      <c r="EFK247" s="180"/>
      <c r="EFL247" s="180"/>
      <c r="EFT247" s="180"/>
      <c r="EFU247" s="180"/>
      <c r="EFV247" s="180"/>
      <c r="EFW247" s="180"/>
      <c r="EFX247" s="180"/>
      <c r="EFY247" s="180"/>
      <c r="EFZ247" s="180"/>
      <c r="EGA247" s="180"/>
      <c r="EGB247" s="180"/>
      <c r="EGC247" s="180"/>
      <c r="EGD247" s="180"/>
      <c r="EGE247" s="180"/>
      <c r="EGF247" s="180"/>
      <c r="EGG247" s="180"/>
      <c r="EPG247" s="180"/>
      <c r="EPH247" s="180"/>
      <c r="EPP247" s="180"/>
      <c r="EPQ247" s="180"/>
      <c r="EPR247" s="180"/>
      <c r="EPS247" s="180"/>
      <c r="EPT247" s="180"/>
      <c r="EPU247" s="180"/>
      <c r="EPV247" s="180"/>
      <c r="EPW247" s="180"/>
      <c r="EPX247" s="180"/>
      <c r="EPY247" s="180"/>
      <c r="EPZ247" s="180"/>
      <c r="EQA247" s="180"/>
      <c r="EQB247" s="180"/>
      <c r="EQC247" s="180"/>
      <c r="EZC247" s="180"/>
      <c r="EZD247" s="180"/>
      <c r="EZL247" s="180"/>
      <c r="EZM247" s="180"/>
      <c r="EZN247" s="180"/>
      <c r="EZO247" s="180"/>
      <c r="EZP247" s="180"/>
      <c r="EZQ247" s="180"/>
      <c r="EZR247" s="180"/>
      <c r="EZS247" s="180"/>
      <c r="EZT247" s="180"/>
      <c r="EZU247" s="180"/>
      <c r="EZV247" s="180"/>
      <c r="EZW247" s="180"/>
      <c r="EZX247" s="180"/>
      <c r="EZY247" s="180"/>
      <c r="FIY247" s="180"/>
      <c r="FIZ247" s="180"/>
      <c r="FJH247" s="180"/>
      <c r="FJI247" s="180"/>
      <c r="FJJ247" s="180"/>
      <c r="FJK247" s="180"/>
      <c r="FJL247" s="180"/>
      <c r="FJM247" s="180"/>
      <c r="FJN247" s="180"/>
      <c r="FJO247" s="180"/>
      <c r="FJP247" s="180"/>
      <c r="FJQ247" s="180"/>
      <c r="FJR247" s="180"/>
      <c r="FJS247" s="180"/>
      <c r="FJT247" s="180"/>
      <c r="FJU247" s="180"/>
      <c r="FSU247" s="180"/>
      <c r="FSV247" s="180"/>
      <c r="FTD247" s="180"/>
      <c r="FTE247" s="180"/>
      <c r="FTF247" s="180"/>
      <c r="FTG247" s="180"/>
      <c r="FTH247" s="180"/>
      <c r="FTI247" s="180"/>
      <c r="FTJ247" s="180"/>
      <c r="FTK247" s="180"/>
      <c r="FTL247" s="180"/>
      <c r="FTM247" s="180"/>
      <c r="FTN247" s="180"/>
      <c r="FTO247" s="180"/>
      <c r="FTP247" s="180"/>
      <c r="FTQ247" s="180"/>
      <c r="GCQ247" s="180"/>
      <c r="GCR247" s="180"/>
      <c r="GCZ247" s="180"/>
      <c r="GDA247" s="180"/>
      <c r="GDB247" s="180"/>
      <c r="GDC247" s="180"/>
      <c r="GDD247" s="180"/>
      <c r="GDE247" s="180"/>
      <c r="GDF247" s="180"/>
      <c r="GDG247" s="180"/>
      <c r="GDH247" s="180"/>
      <c r="GDI247" s="180"/>
      <c r="GDJ247" s="180"/>
      <c r="GDK247" s="180"/>
      <c r="GDL247" s="180"/>
      <c r="GDM247" s="180"/>
      <c r="GMM247" s="180"/>
      <c r="GMN247" s="180"/>
      <c r="GMV247" s="180"/>
      <c r="GMW247" s="180"/>
      <c r="GMX247" s="180"/>
      <c r="GMY247" s="180"/>
      <c r="GMZ247" s="180"/>
      <c r="GNA247" s="180"/>
      <c r="GNB247" s="180"/>
      <c r="GNC247" s="180"/>
      <c r="GND247" s="180"/>
      <c r="GNE247" s="180"/>
      <c r="GNF247" s="180"/>
      <c r="GNG247" s="180"/>
      <c r="GNH247" s="180"/>
      <c r="GNI247" s="180"/>
      <c r="GWI247" s="180"/>
      <c r="GWJ247" s="180"/>
      <c r="GWR247" s="180"/>
      <c r="GWS247" s="180"/>
      <c r="GWT247" s="180"/>
      <c r="GWU247" s="180"/>
      <c r="GWV247" s="180"/>
      <c r="GWW247" s="180"/>
      <c r="GWX247" s="180"/>
      <c r="GWY247" s="180"/>
      <c r="GWZ247" s="180"/>
      <c r="GXA247" s="180"/>
      <c r="GXB247" s="180"/>
      <c r="GXC247" s="180"/>
      <c r="GXD247" s="180"/>
      <c r="GXE247" s="180"/>
      <c r="HGE247" s="180"/>
      <c r="HGF247" s="180"/>
      <c r="HGN247" s="180"/>
      <c r="HGO247" s="180"/>
      <c r="HGP247" s="180"/>
      <c r="HGQ247" s="180"/>
      <c r="HGR247" s="180"/>
      <c r="HGS247" s="180"/>
      <c r="HGT247" s="180"/>
      <c r="HGU247" s="180"/>
      <c r="HGV247" s="180"/>
      <c r="HGW247" s="180"/>
      <c r="HGX247" s="180"/>
      <c r="HGY247" s="180"/>
      <c r="HGZ247" s="180"/>
      <c r="HHA247" s="180"/>
      <c r="HQA247" s="180"/>
      <c r="HQB247" s="180"/>
      <c r="HQJ247" s="180"/>
      <c r="HQK247" s="180"/>
      <c r="HQL247" s="180"/>
      <c r="HQM247" s="180"/>
      <c r="HQN247" s="180"/>
      <c r="HQO247" s="180"/>
      <c r="HQP247" s="180"/>
      <c r="HQQ247" s="180"/>
      <c r="HQR247" s="180"/>
      <c r="HQS247" s="180"/>
      <c r="HQT247" s="180"/>
      <c r="HQU247" s="180"/>
      <c r="HQV247" s="180"/>
      <c r="HQW247" s="180"/>
      <c r="HZW247" s="180"/>
      <c r="HZX247" s="180"/>
      <c r="IAF247" s="180"/>
      <c r="IAG247" s="180"/>
      <c r="IAH247" s="180"/>
      <c r="IAI247" s="180"/>
      <c r="IAJ247" s="180"/>
      <c r="IAK247" s="180"/>
      <c r="IAL247" s="180"/>
      <c r="IAM247" s="180"/>
      <c r="IAN247" s="180"/>
      <c r="IAO247" s="180"/>
      <c r="IAP247" s="180"/>
      <c r="IAQ247" s="180"/>
      <c r="IAR247" s="180"/>
      <c r="IAS247" s="180"/>
      <c r="IJS247" s="180"/>
      <c r="IJT247" s="180"/>
      <c r="IKB247" s="180"/>
      <c r="IKC247" s="180"/>
      <c r="IKD247" s="180"/>
      <c r="IKE247" s="180"/>
      <c r="IKF247" s="180"/>
      <c r="IKG247" s="180"/>
      <c r="IKH247" s="180"/>
      <c r="IKI247" s="180"/>
      <c r="IKJ247" s="180"/>
      <c r="IKK247" s="180"/>
      <c r="IKL247" s="180"/>
      <c r="IKM247" s="180"/>
      <c r="IKN247" s="180"/>
      <c r="IKO247" s="180"/>
      <c r="ITO247" s="180"/>
      <c r="ITP247" s="180"/>
      <c r="ITX247" s="180"/>
      <c r="ITY247" s="180"/>
      <c r="ITZ247" s="180"/>
      <c r="IUA247" s="180"/>
      <c r="IUB247" s="180"/>
      <c r="IUC247" s="180"/>
      <c r="IUD247" s="180"/>
      <c r="IUE247" s="180"/>
      <c r="IUF247" s="180"/>
      <c r="IUG247" s="180"/>
      <c r="IUH247" s="180"/>
      <c r="IUI247" s="180"/>
      <c r="IUJ247" s="180"/>
      <c r="IUK247" s="180"/>
      <c r="JDK247" s="180"/>
      <c r="JDL247" s="180"/>
      <c r="JDT247" s="180"/>
      <c r="JDU247" s="180"/>
      <c r="JDV247" s="180"/>
      <c r="JDW247" s="180"/>
      <c r="JDX247" s="180"/>
      <c r="JDY247" s="180"/>
      <c r="JDZ247" s="180"/>
      <c r="JEA247" s="180"/>
      <c r="JEB247" s="180"/>
      <c r="JEC247" s="180"/>
      <c r="JED247" s="180"/>
      <c r="JEE247" s="180"/>
      <c r="JEF247" s="180"/>
      <c r="JEG247" s="180"/>
      <c r="JNG247" s="180"/>
      <c r="JNH247" s="180"/>
      <c r="JNP247" s="180"/>
      <c r="JNQ247" s="180"/>
      <c r="JNR247" s="180"/>
      <c r="JNS247" s="180"/>
      <c r="JNT247" s="180"/>
      <c r="JNU247" s="180"/>
      <c r="JNV247" s="180"/>
      <c r="JNW247" s="180"/>
      <c r="JNX247" s="180"/>
      <c r="JNY247" s="180"/>
      <c r="JNZ247" s="180"/>
      <c r="JOA247" s="180"/>
      <c r="JOB247" s="180"/>
      <c r="JOC247" s="180"/>
      <c r="JXC247" s="180"/>
      <c r="JXD247" s="180"/>
      <c r="JXL247" s="180"/>
      <c r="JXM247" s="180"/>
      <c r="JXN247" s="180"/>
      <c r="JXO247" s="180"/>
      <c r="JXP247" s="180"/>
      <c r="JXQ247" s="180"/>
      <c r="JXR247" s="180"/>
      <c r="JXS247" s="180"/>
      <c r="JXT247" s="180"/>
      <c r="JXU247" s="180"/>
      <c r="JXV247" s="180"/>
      <c r="JXW247" s="180"/>
      <c r="JXX247" s="180"/>
      <c r="JXY247" s="180"/>
      <c r="KGY247" s="180"/>
      <c r="KGZ247" s="180"/>
      <c r="KHH247" s="180"/>
      <c r="KHI247" s="180"/>
      <c r="KHJ247" s="180"/>
      <c r="KHK247" s="180"/>
      <c r="KHL247" s="180"/>
      <c r="KHM247" s="180"/>
      <c r="KHN247" s="180"/>
      <c r="KHO247" s="180"/>
      <c r="KHP247" s="180"/>
      <c r="KHQ247" s="180"/>
      <c r="KHR247" s="180"/>
      <c r="KHS247" s="180"/>
      <c r="KHT247" s="180"/>
      <c r="KHU247" s="180"/>
      <c r="KQU247" s="180"/>
      <c r="KQV247" s="180"/>
      <c r="KRD247" s="180"/>
      <c r="KRE247" s="180"/>
      <c r="KRF247" s="180"/>
      <c r="KRG247" s="180"/>
      <c r="KRH247" s="180"/>
      <c r="KRI247" s="180"/>
      <c r="KRJ247" s="180"/>
      <c r="KRK247" s="180"/>
      <c r="KRL247" s="180"/>
      <c r="KRM247" s="180"/>
      <c r="KRN247" s="180"/>
      <c r="KRO247" s="180"/>
      <c r="KRP247" s="180"/>
      <c r="KRQ247" s="180"/>
      <c r="LAQ247" s="180"/>
      <c r="LAR247" s="180"/>
      <c r="LAZ247" s="180"/>
      <c r="LBA247" s="180"/>
      <c r="LBB247" s="180"/>
      <c r="LBC247" s="180"/>
      <c r="LBD247" s="180"/>
      <c r="LBE247" s="180"/>
      <c r="LBF247" s="180"/>
      <c r="LBG247" s="180"/>
      <c r="LBH247" s="180"/>
      <c r="LBI247" s="180"/>
      <c r="LBJ247" s="180"/>
      <c r="LBK247" s="180"/>
      <c r="LBL247" s="180"/>
      <c r="LBM247" s="180"/>
      <c r="LKM247" s="180"/>
      <c r="LKN247" s="180"/>
      <c r="LKV247" s="180"/>
      <c r="LKW247" s="180"/>
      <c r="LKX247" s="180"/>
      <c r="LKY247" s="180"/>
      <c r="LKZ247" s="180"/>
      <c r="LLA247" s="180"/>
      <c r="LLB247" s="180"/>
      <c r="LLC247" s="180"/>
      <c r="LLD247" s="180"/>
      <c r="LLE247" s="180"/>
      <c r="LLF247" s="180"/>
      <c r="LLG247" s="180"/>
      <c r="LLH247" s="180"/>
      <c r="LLI247" s="180"/>
      <c r="LUI247" s="180"/>
      <c r="LUJ247" s="180"/>
      <c r="LUR247" s="180"/>
      <c r="LUS247" s="180"/>
      <c r="LUT247" s="180"/>
      <c r="LUU247" s="180"/>
      <c r="LUV247" s="180"/>
      <c r="LUW247" s="180"/>
      <c r="LUX247" s="180"/>
      <c r="LUY247" s="180"/>
      <c r="LUZ247" s="180"/>
      <c r="LVA247" s="180"/>
      <c r="LVB247" s="180"/>
      <c r="LVC247" s="180"/>
      <c r="LVD247" s="180"/>
      <c r="LVE247" s="180"/>
      <c r="MEE247" s="180"/>
      <c r="MEF247" s="180"/>
      <c r="MEN247" s="180"/>
      <c r="MEO247" s="180"/>
      <c r="MEP247" s="180"/>
      <c r="MEQ247" s="180"/>
      <c r="MER247" s="180"/>
      <c r="MES247" s="180"/>
      <c r="MET247" s="180"/>
      <c r="MEU247" s="180"/>
      <c r="MEV247" s="180"/>
      <c r="MEW247" s="180"/>
      <c r="MEX247" s="180"/>
      <c r="MEY247" s="180"/>
      <c r="MEZ247" s="180"/>
      <c r="MFA247" s="180"/>
      <c r="MOA247" s="180"/>
      <c r="MOB247" s="180"/>
      <c r="MOJ247" s="180"/>
      <c r="MOK247" s="180"/>
      <c r="MOL247" s="180"/>
      <c r="MOM247" s="180"/>
      <c r="MON247" s="180"/>
      <c r="MOO247" s="180"/>
      <c r="MOP247" s="180"/>
      <c r="MOQ247" s="180"/>
      <c r="MOR247" s="180"/>
      <c r="MOS247" s="180"/>
      <c r="MOT247" s="180"/>
      <c r="MOU247" s="180"/>
      <c r="MOV247" s="180"/>
      <c r="MOW247" s="180"/>
      <c r="MXW247" s="180"/>
      <c r="MXX247" s="180"/>
      <c r="MYF247" s="180"/>
      <c r="MYG247" s="180"/>
      <c r="MYH247" s="180"/>
      <c r="MYI247" s="180"/>
      <c r="MYJ247" s="180"/>
      <c r="MYK247" s="180"/>
      <c r="MYL247" s="180"/>
      <c r="MYM247" s="180"/>
      <c r="MYN247" s="180"/>
      <c r="MYO247" s="180"/>
      <c r="MYP247" s="180"/>
      <c r="MYQ247" s="180"/>
      <c r="MYR247" s="180"/>
      <c r="MYS247" s="180"/>
      <c r="NHS247" s="180"/>
      <c r="NHT247" s="180"/>
      <c r="NIB247" s="180"/>
      <c r="NIC247" s="180"/>
      <c r="NID247" s="180"/>
      <c r="NIE247" s="180"/>
      <c r="NIF247" s="180"/>
      <c r="NIG247" s="180"/>
      <c r="NIH247" s="180"/>
      <c r="NII247" s="180"/>
      <c r="NIJ247" s="180"/>
      <c r="NIK247" s="180"/>
      <c r="NIL247" s="180"/>
      <c r="NIM247" s="180"/>
      <c r="NIN247" s="180"/>
      <c r="NIO247" s="180"/>
      <c r="NRO247" s="180"/>
      <c r="NRP247" s="180"/>
      <c r="NRX247" s="180"/>
      <c r="NRY247" s="180"/>
      <c r="NRZ247" s="180"/>
      <c r="NSA247" s="180"/>
      <c r="NSB247" s="180"/>
      <c r="NSC247" s="180"/>
      <c r="NSD247" s="180"/>
      <c r="NSE247" s="180"/>
      <c r="NSF247" s="180"/>
      <c r="NSG247" s="180"/>
      <c r="NSH247" s="180"/>
      <c r="NSI247" s="180"/>
      <c r="NSJ247" s="180"/>
      <c r="NSK247" s="180"/>
      <c r="OBK247" s="180"/>
      <c r="OBL247" s="180"/>
      <c r="OBT247" s="180"/>
      <c r="OBU247" s="180"/>
      <c r="OBV247" s="180"/>
      <c r="OBW247" s="180"/>
      <c r="OBX247" s="180"/>
      <c r="OBY247" s="180"/>
      <c r="OBZ247" s="180"/>
      <c r="OCA247" s="180"/>
      <c r="OCB247" s="180"/>
      <c r="OCC247" s="180"/>
      <c r="OCD247" s="180"/>
      <c r="OCE247" s="180"/>
      <c r="OCF247" s="180"/>
      <c r="OCG247" s="180"/>
      <c r="OLG247" s="180"/>
      <c r="OLH247" s="180"/>
      <c r="OLP247" s="180"/>
      <c r="OLQ247" s="180"/>
      <c r="OLR247" s="180"/>
      <c r="OLS247" s="180"/>
      <c r="OLT247" s="180"/>
      <c r="OLU247" s="180"/>
      <c r="OLV247" s="180"/>
      <c r="OLW247" s="180"/>
      <c r="OLX247" s="180"/>
      <c r="OLY247" s="180"/>
      <c r="OLZ247" s="180"/>
      <c r="OMA247" s="180"/>
      <c r="OMB247" s="180"/>
      <c r="OMC247" s="180"/>
      <c r="OVC247" s="180"/>
      <c r="OVD247" s="180"/>
      <c r="OVL247" s="180"/>
      <c r="OVM247" s="180"/>
      <c r="OVN247" s="180"/>
      <c r="OVO247" s="180"/>
      <c r="OVP247" s="180"/>
      <c r="OVQ247" s="180"/>
      <c r="OVR247" s="180"/>
      <c r="OVS247" s="180"/>
      <c r="OVT247" s="180"/>
      <c r="OVU247" s="180"/>
      <c r="OVV247" s="180"/>
      <c r="OVW247" s="180"/>
      <c r="OVX247" s="180"/>
      <c r="OVY247" s="180"/>
      <c r="PEY247" s="180"/>
      <c r="PEZ247" s="180"/>
      <c r="PFH247" s="180"/>
      <c r="PFI247" s="180"/>
      <c r="PFJ247" s="180"/>
      <c r="PFK247" s="180"/>
      <c r="PFL247" s="180"/>
      <c r="PFM247" s="180"/>
      <c r="PFN247" s="180"/>
      <c r="PFO247" s="180"/>
      <c r="PFP247" s="180"/>
      <c r="PFQ247" s="180"/>
      <c r="PFR247" s="180"/>
      <c r="PFS247" s="180"/>
      <c r="PFT247" s="180"/>
      <c r="PFU247" s="180"/>
      <c r="POU247" s="180"/>
      <c r="POV247" s="180"/>
      <c r="PPD247" s="180"/>
      <c r="PPE247" s="180"/>
      <c r="PPF247" s="180"/>
      <c r="PPG247" s="180"/>
      <c r="PPH247" s="180"/>
      <c r="PPI247" s="180"/>
      <c r="PPJ247" s="180"/>
      <c r="PPK247" s="180"/>
      <c r="PPL247" s="180"/>
      <c r="PPM247" s="180"/>
      <c r="PPN247" s="180"/>
      <c r="PPO247" s="180"/>
      <c r="PPP247" s="180"/>
      <c r="PPQ247" s="180"/>
      <c r="PYQ247" s="180"/>
      <c r="PYR247" s="180"/>
      <c r="PYZ247" s="180"/>
      <c r="PZA247" s="180"/>
      <c r="PZB247" s="180"/>
      <c r="PZC247" s="180"/>
      <c r="PZD247" s="180"/>
      <c r="PZE247" s="180"/>
      <c r="PZF247" s="180"/>
      <c r="PZG247" s="180"/>
      <c r="PZH247" s="180"/>
      <c r="PZI247" s="180"/>
      <c r="PZJ247" s="180"/>
      <c r="PZK247" s="180"/>
      <c r="PZL247" s="180"/>
      <c r="PZM247" s="180"/>
      <c r="QIM247" s="180"/>
      <c r="QIN247" s="180"/>
      <c r="QIV247" s="180"/>
      <c r="QIW247" s="180"/>
      <c r="QIX247" s="180"/>
      <c r="QIY247" s="180"/>
      <c r="QIZ247" s="180"/>
      <c r="QJA247" s="180"/>
      <c r="QJB247" s="180"/>
      <c r="QJC247" s="180"/>
      <c r="QJD247" s="180"/>
      <c r="QJE247" s="180"/>
      <c r="QJF247" s="180"/>
      <c r="QJG247" s="180"/>
      <c r="QJH247" s="180"/>
      <c r="QJI247" s="180"/>
      <c r="QSI247" s="180"/>
      <c r="QSJ247" s="180"/>
      <c r="QSR247" s="180"/>
      <c r="QSS247" s="180"/>
      <c r="QST247" s="180"/>
      <c r="QSU247" s="180"/>
      <c r="QSV247" s="180"/>
      <c r="QSW247" s="180"/>
      <c r="QSX247" s="180"/>
      <c r="QSY247" s="180"/>
      <c r="QSZ247" s="180"/>
      <c r="QTA247" s="180"/>
      <c r="QTB247" s="180"/>
      <c r="QTC247" s="180"/>
      <c r="QTD247" s="180"/>
      <c r="QTE247" s="180"/>
      <c r="RCE247" s="180"/>
      <c r="RCF247" s="180"/>
      <c r="RCN247" s="180"/>
      <c r="RCO247" s="180"/>
      <c r="RCP247" s="180"/>
      <c r="RCQ247" s="180"/>
      <c r="RCR247" s="180"/>
      <c r="RCS247" s="180"/>
      <c r="RCT247" s="180"/>
      <c r="RCU247" s="180"/>
      <c r="RCV247" s="180"/>
      <c r="RCW247" s="180"/>
      <c r="RCX247" s="180"/>
      <c r="RCY247" s="180"/>
      <c r="RCZ247" s="180"/>
      <c r="RDA247" s="180"/>
      <c r="RMA247" s="180"/>
      <c r="RMB247" s="180"/>
      <c r="RMJ247" s="180"/>
      <c r="RMK247" s="180"/>
      <c r="RML247" s="180"/>
      <c r="RMM247" s="180"/>
      <c r="RMN247" s="180"/>
      <c r="RMO247" s="180"/>
      <c r="RMP247" s="180"/>
      <c r="RMQ247" s="180"/>
      <c r="RMR247" s="180"/>
      <c r="RMS247" s="180"/>
      <c r="RMT247" s="180"/>
      <c r="RMU247" s="180"/>
      <c r="RMV247" s="180"/>
      <c r="RMW247" s="180"/>
      <c r="RVW247" s="180"/>
      <c r="RVX247" s="180"/>
      <c r="RWF247" s="180"/>
      <c r="RWG247" s="180"/>
      <c r="RWH247" s="180"/>
      <c r="RWI247" s="180"/>
      <c r="RWJ247" s="180"/>
      <c r="RWK247" s="180"/>
      <c r="RWL247" s="180"/>
      <c r="RWM247" s="180"/>
      <c r="RWN247" s="180"/>
      <c r="RWO247" s="180"/>
      <c r="RWP247" s="180"/>
      <c r="RWQ247" s="180"/>
      <c r="RWR247" s="180"/>
      <c r="RWS247" s="180"/>
      <c r="SFS247" s="180"/>
      <c r="SFT247" s="180"/>
      <c r="SGB247" s="180"/>
      <c r="SGC247" s="180"/>
      <c r="SGD247" s="180"/>
      <c r="SGE247" s="180"/>
      <c r="SGF247" s="180"/>
      <c r="SGG247" s="180"/>
      <c r="SGH247" s="180"/>
      <c r="SGI247" s="180"/>
      <c r="SGJ247" s="180"/>
      <c r="SGK247" s="180"/>
      <c r="SGL247" s="180"/>
      <c r="SGM247" s="180"/>
      <c r="SGN247" s="180"/>
      <c r="SGO247" s="180"/>
      <c r="SPO247" s="180"/>
      <c r="SPP247" s="180"/>
      <c r="SPX247" s="180"/>
      <c r="SPY247" s="180"/>
      <c r="SPZ247" s="180"/>
      <c r="SQA247" s="180"/>
      <c r="SQB247" s="180"/>
      <c r="SQC247" s="180"/>
      <c r="SQD247" s="180"/>
      <c r="SQE247" s="180"/>
      <c r="SQF247" s="180"/>
      <c r="SQG247" s="180"/>
      <c r="SQH247" s="180"/>
      <c r="SQI247" s="180"/>
      <c r="SQJ247" s="180"/>
      <c r="SQK247" s="180"/>
      <c r="SZK247" s="180"/>
      <c r="SZL247" s="180"/>
      <c r="SZT247" s="180"/>
      <c r="SZU247" s="180"/>
      <c r="SZV247" s="180"/>
      <c r="SZW247" s="180"/>
      <c r="SZX247" s="180"/>
      <c r="SZY247" s="180"/>
      <c r="SZZ247" s="180"/>
      <c r="TAA247" s="180"/>
      <c r="TAB247" s="180"/>
      <c r="TAC247" s="180"/>
      <c r="TAD247" s="180"/>
      <c r="TAE247" s="180"/>
      <c r="TAF247" s="180"/>
      <c r="TAG247" s="180"/>
      <c r="TJG247" s="180"/>
      <c r="TJH247" s="180"/>
      <c r="TJP247" s="180"/>
      <c r="TJQ247" s="180"/>
      <c r="TJR247" s="180"/>
      <c r="TJS247" s="180"/>
      <c r="TJT247" s="180"/>
      <c r="TJU247" s="180"/>
      <c r="TJV247" s="180"/>
      <c r="TJW247" s="180"/>
      <c r="TJX247" s="180"/>
      <c r="TJY247" s="180"/>
      <c r="TJZ247" s="180"/>
      <c r="TKA247" s="180"/>
      <c r="TKB247" s="180"/>
      <c r="TKC247" s="180"/>
      <c r="TTC247" s="180"/>
      <c r="TTD247" s="180"/>
      <c r="TTL247" s="180"/>
      <c r="TTM247" s="180"/>
      <c r="TTN247" s="180"/>
      <c r="TTO247" s="180"/>
      <c r="TTP247" s="180"/>
      <c r="TTQ247" s="180"/>
      <c r="TTR247" s="180"/>
      <c r="TTS247" s="180"/>
      <c r="TTT247" s="180"/>
      <c r="TTU247" s="180"/>
      <c r="TTV247" s="180"/>
      <c r="TTW247" s="180"/>
      <c r="TTX247" s="180"/>
      <c r="TTY247" s="180"/>
      <c r="UCY247" s="180"/>
      <c r="UCZ247" s="180"/>
      <c r="UDH247" s="180"/>
      <c r="UDI247" s="180"/>
      <c r="UDJ247" s="180"/>
      <c r="UDK247" s="180"/>
      <c r="UDL247" s="180"/>
      <c r="UDM247" s="180"/>
      <c r="UDN247" s="180"/>
      <c r="UDO247" s="180"/>
      <c r="UDP247" s="180"/>
      <c r="UDQ247" s="180"/>
      <c r="UDR247" s="180"/>
      <c r="UDS247" s="180"/>
      <c r="UDT247" s="180"/>
      <c r="UDU247" s="180"/>
      <c r="UMU247" s="180"/>
      <c r="UMV247" s="180"/>
      <c r="UND247" s="180"/>
      <c r="UNE247" s="180"/>
      <c r="UNF247" s="180"/>
      <c r="UNG247" s="180"/>
      <c r="UNH247" s="180"/>
      <c r="UNI247" s="180"/>
      <c r="UNJ247" s="180"/>
      <c r="UNK247" s="180"/>
      <c r="UNL247" s="180"/>
      <c r="UNM247" s="180"/>
      <c r="UNN247" s="180"/>
      <c r="UNO247" s="180"/>
      <c r="UNP247" s="180"/>
      <c r="UNQ247" s="180"/>
      <c r="UWQ247" s="180"/>
      <c r="UWR247" s="180"/>
      <c r="UWZ247" s="180"/>
      <c r="UXA247" s="180"/>
      <c r="UXB247" s="180"/>
      <c r="UXC247" s="180"/>
      <c r="UXD247" s="180"/>
      <c r="UXE247" s="180"/>
      <c r="UXF247" s="180"/>
      <c r="UXG247" s="180"/>
      <c r="UXH247" s="180"/>
      <c r="UXI247" s="180"/>
      <c r="UXJ247" s="180"/>
      <c r="UXK247" s="180"/>
      <c r="UXL247" s="180"/>
      <c r="UXM247" s="180"/>
      <c r="VGM247" s="180"/>
      <c r="VGN247" s="180"/>
      <c r="VGV247" s="180"/>
      <c r="VGW247" s="180"/>
      <c r="VGX247" s="180"/>
      <c r="VGY247" s="180"/>
      <c r="VGZ247" s="180"/>
      <c r="VHA247" s="180"/>
      <c r="VHB247" s="180"/>
      <c r="VHC247" s="180"/>
      <c r="VHD247" s="180"/>
      <c r="VHE247" s="180"/>
      <c r="VHF247" s="180"/>
      <c r="VHG247" s="180"/>
      <c r="VHH247" s="180"/>
      <c r="VHI247" s="180"/>
      <c r="VQI247" s="180"/>
      <c r="VQJ247" s="180"/>
      <c r="VQR247" s="180"/>
      <c r="VQS247" s="180"/>
      <c r="VQT247" s="180"/>
      <c r="VQU247" s="180"/>
      <c r="VQV247" s="180"/>
      <c r="VQW247" s="180"/>
      <c r="VQX247" s="180"/>
      <c r="VQY247" s="180"/>
      <c r="VQZ247" s="180"/>
      <c r="VRA247" s="180"/>
      <c r="VRB247" s="180"/>
      <c r="VRC247" s="180"/>
      <c r="VRD247" s="180"/>
      <c r="VRE247" s="180"/>
      <c r="WAE247" s="180"/>
      <c r="WAF247" s="180"/>
      <c r="WAN247" s="180"/>
      <c r="WAO247" s="180"/>
      <c r="WAP247" s="180"/>
      <c r="WAQ247" s="180"/>
      <c r="WAR247" s="180"/>
      <c r="WAS247" s="180"/>
      <c r="WAT247" s="180"/>
      <c r="WAU247" s="180"/>
      <c r="WAV247" s="180"/>
      <c r="WAW247" s="180"/>
      <c r="WAX247" s="180"/>
      <c r="WAY247" s="180"/>
      <c r="WAZ247" s="180"/>
      <c r="WBA247" s="180"/>
      <c r="WKA247" s="180"/>
      <c r="WKB247" s="180"/>
      <c r="WKJ247" s="180"/>
      <c r="WKK247" s="180"/>
      <c r="WKL247" s="180"/>
      <c r="WKM247" s="180"/>
      <c r="WKN247" s="180"/>
      <c r="WKO247" s="180"/>
      <c r="WKP247" s="180"/>
      <c r="WKQ247" s="180"/>
      <c r="WKR247" s="180"/>
      <c r="WKS247" s="180"/>
      <c r="WKT247" s="180"/>
      <c r="WKU247" s="180"/>
      <c r="WKV247" s="180"/>
      <c r="WKW247" s="180"/>
      <c r="WTW247" s="180"/>
      <c r="WTX247" s="180"/>
      <c r="WUF247" s="180"/>
      <c r="WUG247" s="180"/>
      <c r="WUH247" s="180"/>
      <c r="WUI247" s="180"/>
      <c r="WUJ247" s="180"/>
      <c r="WUK247" s="180"/>
      <c r="WUL247" s="180"/>
      <c r="WUM247" s="180"/>
      <c r="WUN247" s="180"/>
      <c r="WUO247" s="180"/>
      <c r="WUP247" s="180"/>
      <c r="WUQ247" s="180"/>
      <c r="WUR247" s="180"/>
      <c r="WUS247" s="180"/>
    </row>
    <row r="248" spans="1:1009 1243:2033 2267:3057 3291:4081 4315:5105 5339:6129 6363:7153 7387:8177 8411:9201 9435:10225 10459:11249 11483:12273 12507:13297 13531:14321 14555:15345 15579:16113" hidden="1" outlineLevel="1" x14ac:dyDescent="0.25">
      <c r="A248" s="78"/>
      <c r="B248" s="194" t="s">
        <v>221</v>
      </c>
      <c r="C248" s="70"/>
      <c r="D248" s="97">
        <v>0</v>
      </c>
      <c r="E248" s="97"/>
      <c r="F248" s="73">
        <v>0</v>
      </c>
      <c r="G248" s="231">
        <v>0</v>
      </c>
      <c r="H248" s="129">
        <v>0</v>
      </c>
      <c r="I248" s="153">
        <f t="shared" si="18"/>
        <v>0</v>
      </c>
      <c r="J248" s="148"/>
      <c r="K248" s="149"/>
      <c r="L248" s="148"/>
      <c r="M248" s="148"/>
      <c r="N248" s="70"/>
      <c r="HK248" s="180"/>
      <c r="HL248" s="180"/>
      <c r="HT248" s="180"/>
      <c r="HU248" s="180"/>
      <c r="HV248" s="180"/>
      <c r="HW248" s="180"/>
      <c r="HX248" s="180"/>
      <c r="HY248" s="180"/>
      <c r="HZ248" s="180"/>
      <c r="IA248" s="180"/>
      <c r="IB248" s="180"/>
      <c r="IC248" s="180"/>
      <c r="ID248" s="180"/>
      <c r="IE248" s="180"/>
      <c r="IF248" s="180"/>
      <c r="IG248" s="180"/>
      <c r="RG248" s="180"/>
      <c r="RH248" s="180"/>
      <c r="RP248" s="180"/>
      <c r="RQ248" s="180"/>
      <c r="RR248" s="180"/>
      <c r="RS248" s="180"/>
      <c r="RT248" s="180"/>
      <c r="RU248" s="180"/>
      <c r="RV248" s="180"/>
      <c r="RW248" s="180"/>
      <c r="RX248" s="180"/>
      <c r="RY248" s="180"/>
      <c r="RZ248" s="180"/>
      <c r="SA248" s="180"/>
      <c r="SB248" s="180"/>
      <c r="SC248" s="180"/>
      <c r="ABC248" s="180"/>
      <c r="ABD248" s="180"/>
      <c r="ABL248" s="180"/>
      <c r="ABM248" s="180"/>
      <c r="ABN248" s="180"/>
      <c r="ABO248" s="180"/>
      <c r="ABP248" s="180"/>
      <c r="ABQ248" s="180"/>
      <c r="ABR248" s="180"/>
      <c r="ABS248" s="180"/>
      <c r="ABT248" s="180"/>
      <c r="ABU248" s="180"/>
      <c r="ABV248" s="180"/>
      <c r="ABW248" s="180"/>
      <c r="ABX248" s="180"/>
      <c r="ABY248" s="180"/>
      <c r="AKY248" s="180"/>
      <c r="AKZ248" s="180"/>
      <c r="ALH248" s="180"/>
      <c r="ALI248" s="180"/>
      <c r="ALJ248" s="180"/>
      <c r="ALK248" s="180"/>
      <c r="ALL248" s="180"/>
      <c r="ALM248" s="180"/>
      <c r="ALN248" s="180"/>
      <c r="ALO248" s="180"/>
      <c r="ALP248" s="180"/>
      <c r="ALQ248" s="180"/>
      <c r="ALR248" s="180"/>
      <c r="ALS248" s="180"/>
      <c r="ALT248" s="180"/>
      <c r="ALU248" s="180"/>
      <c r="AUU248" s="180"/>
      <c r="AUV248" s="180"/>
      <c r="AVD248" s="180"/>
      <c r="AVE248" s="180"/>
      <c r="AVF248" s="180"/>
      <c r="AVG248" s="180"/>
      <c r="AVH248" s="180"/>
      <c r="AVI248" s="180"/>
      <c r="AVJ248" s="180"/>
      <c r="AVK248" s="180"/>
      <c r="AVL248" s="180"/>
      <c r="AVM248" s="180"/>
      <c r="AVN248" s="180"/>
      <c r="AVO248" s="180"/>
      <c r="AVP248" s="180"/>
      <c r="AVQ248" s="180"/>
      <c r="BEQ248" s="180"/>
      <c r="BER248" s="180"/>
      <c r="BEZ248" s="180"/>
      <c r="BFA248" s="180"/>
      <c r="BFB248" s="180"/>
      <c r="BFC248" s="180"/>
      <c r="BFD248" s="180"/>
      <c r="BFE248" s="180"/>
      <c r="BFF248" s="180"/>
      <c r="BFG248" s="180"/>
      <c r="BFH248" s="180"/>
      <c r="BFI248" s="180"/>
      <c r="BFJ248" s="180"/>
      <c r="BFK248" s="180"/>
      <c r="BFL248" s="180"/>
      <c r="BFM248" s="180"/>
      <c r="BOM248" s="180"/>
      <c r="BON248" s="180"/>
      <c r="BOV248" s="180"/>
      <c r="BOW248" s="180"/>
      <c r="BOX248" s="180"/>
      <c r="BOY248" s="180"/>
      <c r="BOZ248" s="180"/>
      <c r="BPA248" s="180"/>
      <c r="BPB248" s="180"/>
      <c r="BPC248" s="180"/>
      <c r="BPD248" s="180"/>
      <c r="BPE248" s="180"/>
      <c r="BPF248" s="180"/>
      <c r="BPG248" s="180"/>
      <c r="BPH248" s="180"/>
      <c r="BPI248" s="180"/>
      <c r="BYI248" s="180"/>
      <c r="BYJ248" s="180"/>
      <c r="BYR248" s="180"/>
      <c r="BYS248" s="180"/>
      <c r="BYT248" s="180"/>
      <c r="BYU248" s="180"/>
      <c r="BYV248" s="180"/>
      <c r="BYW248" s="180"/>
      <c r="BYX248" s="180"/>
      <c r="BYY248" s="180"/>
      <c r="BYZ248" s="180"/>
      <c r="BZA248" s="180"/>
      <c r="BZB248" s="180"/>
      <c r="BZC248" s="180"/>
      <c r="BZD248" s="180"/>
      <c r="BZE248" s="180"/>
      <c r="CIE248" s="180"/>
      <c r="CIF248" s="180"/>
      <c r="CIN248" s="180"/>
      <c r="CIO248" s="180"/>
      <c r="CIP248" s="180"/>
      <c r="CIQ248" s="180"/>
      <c r="CIR248" s="180"/>
      <c r="CIS248" s="180"/>
      <c r="CIT248" s="180"/>
      <c r="CIU248" s="180"/>
      <c r="CIV248" s="180"/>
      <c r="CIW248" s="180"/>
      <c r="CIX248" s="180"/>
      <c r="CIY248" s="180"/>
      <c r="CIZ248" s="180"/>
      <c r="CJA248" s="180"/>
      <c r="CSA248" s="180"/>
      <c r="CSB248" s="180"/>
      <c r="CSJ248" s="180"/>
      <c r="CSK248" s="180"/>
      <c r="CSL248" s="180"/>
      <c r="CSM248" s="180"/>
      <c r="CSN248" s="180"/>
      <c r="CSO248" s="180"/>
      <c r="CSP248" s="180"/>
      <c r="CSQ248" s="180"/>
      <c r="CSR248" s="180"/>
      <c r="CSS248" s="180"/>
      <c r="CST248" s="180"/>
      <c r="CSU248" s="180"/>
      <c r="CSV248" s="180"/>
      <c r="CSW248" s="180"/>
      <c r="DBW248" s="180"/>
      <c r="DBX248" s="180"/>
      <c r="DCF248" s="180"/>
      <c r="DCG248" s="180"/>
      <c r="DCH248" s="180"/>
      <c r="DCI248" s="180"/>
      <c r="DCJ248" s="180"/>
      <c r="DCK248" s="180"/>
      <c r="DCL248" s="180"/>
      <c r="DCM248" s="180"/>
      <c r="DCN248" s="180"/>
      <c r="DCO248" s="180"/>
      <c r="DCP248" s="180"/>
      <c r="DCQ248" s="180"/>
      <c r="DCR248" s="180"/>
      <c r="DCS248" s="180"/>
      <c r="DLS248" s="180"/>
      <c r="DLT248" s="180"/>
      <c r="DMB248" s="180"/>
      <c r="DMC248" s="180"/>
      <c r="DMD248" s="180"/>
      <c r="DME248" s="180"/>
      <c r="DMF248" s="180"/>
      <c r="DMG248" s="180"/>
      <c r="DMH248" s="180"/>
      <c r="DMI248" s="180"/>
      <c r="DMJ248" s="180"/>
      <c r="DMK248" s="180"/>
      <c r="DML248" s="180"/>
      <c r="DMM248" s="180"/>
      <c r="DMN248" s="180"/>
      <c r="DMO248" s="180"/>
      <c r="DVO248" s="180"/>
      <c r="DVP248" s="180"/>
      <c r="DVX248" s="180"/>
      <c r="DVY248" s="180"/>
      <c r="DVZ248" s="180"/>
      <c r="DWA248" s="180"/>
      <c r="DWB248" s="180"/>
      <c r="DWC248" s="180"/>
      <c r="DWD248" s="180"/>
      <c r="DWE248" s="180"/>
      <c r="DWF248" s="180"/>
      <c r="DWG248" s="180"/>
      <c r="DWH248" s="180"/>
      <c r="DWI248" s="180"/>
      <c r="DWJ248" s="180"/>
      <c r="DWK248" s="180"/>
      <c r="EFK248" s="180"/>
      <c r="EFL248" s="180"/>
      <c r="EFT248" s="180"/>
      <c r="EFU248" s="180"/>
      <c r="EFV248" s="180"/>
      <c r="EFW248" s="180"/>
      <c r="EFX248" s="180"/>
      <c r="EFY248" s="180"/>
      <c r="EFZ248" s="180"/>
      <c r="EGA248" s="180"/>
      <c r="EGB248" s="180"/>
      <c r="EGC248" s="180"/>
      <c r="EGD248" s="180"/>
      <c r="EGE248" s="180"/>
      <c r="EGF248" s="180"/>
      <c r="EGG248" s="180"/>
      <c r="EPG248" s="180"/>
      <c r="EPH248" s="180"/>
      <c r="EPP248" s="180"/>
      <c r="EPQ248" s="180"/>
      <c r="EPR248" s="180"/>
      <c r="EPS248" s="180"/>
      <c r="EPT248" s="180"/>
      <c r="EPU248" s="180"/>
      <c r="EPV248" s="180"/>
      <c r="EPW248" s="180"/>
      <c r="EPX248" s="180"/>
      <c r="EPY248" s="180"/>
      <c r="EPZ248" s="180"/>
      <c r="EQA248" s="180"/>
      <c r="EQB248" s="180"/>
      <c r="EQC248" s="180"/>
      <c r="EZC248" s="180"/>
      <c r="EZD248" s="180"/>
      <c r="EZL248" s="180"/>
      <c r="EZM248" s="180"/>
      <c r="EZN248" s="180"/>
      <c r="EZO248" s="180"/>
      <c r="EZP248" s="180"/>
      <c r="EZQ248" s="180"/>
      <c r="EZR248" s="180"/>
      <c r="EZS248" s="180"/>
      <c r="EZT248" s="180"/>
      <c r="EZU248" s="180"/>
      <c r="EZV248" s="180"/>
      <c r="EZW248" s="180"/>
      <c r="EZX248" s="180"/>
      <c r="EZY248" s="180"/>
      <c r="FIY248" s="180"/>
      <c r="FIZ248" s="180"/>
      <c r="FJH248" s="180"/>
      <c r="FJI248" s="180"/>
      <c r="FJJ248" s="180"/>
      <c r="FJK248" s="180"/>
      <c r="FJL248" s="180"/>
      <c r="FJM248" s="180"/>
      <c r="FJN248" s="180"/>
      <c r="FJO248" s="180"/>
      <c r="FJP248" s="180"/>
      <c r="FJQ248" s="180"/>
      <c r="FJR248" s="180"/>
      <c r="FJS248" s="180"/>
      <c r="FJT248" s="180"/>
      <c r="FJU248" s="180"/>
      <c r="FSU248" s="180"/>
      <c r="FSV248" s="180"/>
      <c r="FTD248" s="180"/>
      <c r="FTE248" s="180"/>
      <c r="FTF248" s="180"/>
      <c r="FTG248" s="180"/>
      <c r="FTH248" s="180"/>
      <c r="FTI248" s="180"/>
      <c r="FTJ248" s="180"/>
      <c r="FTK248" s="180"/>
      <c r="FTL248" s="180"/>
      <c r="FTM248" s="180"/>
      <c r="FTN248" s="180"/>
      <c r="FTO248" s="180"/>
      <c r="FTP248" s="180"/>
      <c r="FTQ248" s="180"/>
      <c r="GCQ248" s="180"/>
      <c r="GCR248" s="180"/>
      <c r="GCZ248" s="180"/>
      <c r="GDA248" s="180"/>
      <c r="GDB248" s="180"/>
      <c r="GDC248" s="180"/>
      <c r="GDD248" s="180"/>
      <c r="GDE248" s="180"/>
      <c r="GDF248" s="180"/>
      <c r="GDG248" s="180"/>
      <c r="GDH248" s="180"/>
      <c r="GDI248" s="180"/>
      <c r="GDJ248" s="180"/>
      <c r="GDK248" s="180"/>
      <c r="GDL248" s="180"/>
      <c r="GDM248" s="180"/>
      <c r="GMM248" s="180"/>
      <c r="GMN248" s="180"/>
      <c r="GMV248" s="180"/>
      <c r="GMW248" s="180"/>
      <c r="GMX248" s="180"/>
      <c r="GMY248" s="180"/>
      <c r="GMZ248" s="180"/>
      <c r="GNA248" s="180"/>
      <c r="GNB248" s="180"/>
      <c r="GNC248" s="180"/>
      <c r="GND248" s="180"/>
      <c r="GNE248" s="180"/>
      <c r="GNF248" s="180"/>
      <c r="GNG248" s="180"/>
      <c r="GNH248" s="180"/>
      <c r="GNI248" s="180"/>
      <c r="GWI248" s="180"/>
      <c r="GWJ248" s="180"/>
      <c r="GWR248" s="180"/>
      <c r="GWS248" s="180"/>
      <c r="GWT248" s="180"/>
      <c r="GWU248" s="180"/>
      <c r="GWV248" s="180"/>
      <c r="GWW248" s="180"/>
      <c r="GWX248" s="180"/>
      <c r="GWY248" s="180"/>
      <c r="GWZ248" s="180"/>
      <c r="GXA248" s="180"/>
      <c r="GXB248" s="180"/>
      <c r="GXC248" s="180"/>
      <c r="GXD248" s="180"/>
      <c r="GXE248" s="180"/>
      <c r="HGE248" s="180"/>
      <c r="HGF248" s="180"/>
      <c r="HGN248" s="180"/>
      <c r="HGO248" s="180"/>
      <c r="HGP248" s="180"/>
      <c r="HGQ248" s="180"/>
      <c r="HGR248" s="180"/>
      <c r="HGS248" s="180"/>
      <c r="HGT248" s="180"/>
      <c r="HGU248" s="180"/>
      <c r="HGV248" s="180"/>
      <c r="HGW248" s="180"/>
      <c r="HGX248" s="180"/>
      <c r="HGY248" s="180"/>
      <c r="HGZ248" s="180"/>
      <c r="HHA248" s="180"/>
      <c r="HQA248" s="180"/>
      <c r="HQB248" s="180"/>
      <c r="HQJ248" s="180"/>
      <c r="HQK248" s="180"/>
      <c r="HQL248" s="180"/>
      <c r="HQM248" s="180"/>
      <c r="HQN248" s="180"/>
      <c r="HQO248" s="180"/>
      <c r="HQP248" s="180"/>
      <c r="HQQ248" s="180"/>
      <c r="HQR248" s="180"/>
      <c r="HQS248" s="180"/>
      <c r="HQT248" s="180"/>
      <c r="HQU248" s="180"/>
      <c r="HQV248" s="180"/>
      <c r="HQW248" s="180"/>
      <c r="HZW248" s="180"/>
      <c r="HZX248" s="180"/>
      <c r="IAF248" s="180"/>
      <c r="IAG248" s="180"/>
      <c r="IAH248" s="180"/>
      <c r="IAI248" s="180"/>
      <c r="IAJ248" s="180"/>
      <c r="IAK248" s="180"/>
      <c r="IAL248" s="180"/>
      <c r="IAM248" s="180"/>
      <c r="IAN248" s="180"/>
      <c r="IAO248" s="180"/>
      <c r="IAP248" s="180"/>
      <c r="IAQ248" s="180"/>
      <c r="IAR248" s="180"/>
      <c r="IAS248" s="180"/>
      <c r="IJS248" s="180"/>
      <c r="IJT248" s="180"/>
      <c r="IKB248" s="180"/>
      <c r="IKC248" s="180"/>
      <c r="IKD248" s="180"/>
      <c r="IKE248" s="180"/>
      <c r="IKF248" s="180"/>
      <c r="IKG248" s="180"/>
      <c r="IKH248" s="180"/>
      <c r="IKI248" s="180"/>
      <c r="IKJ248" s="180"/>
      <c r="IKK248" s="180"/>
      <c r="IKL248" s="180"/>
      <c r="IKM248" s="180"/>
      <c r="IKN248" s="180"/>
      <c r="IKO248" s="180"/>
      <c r="ITO248" s="180"/>
      <c r="ITP248" s="180"/>
      <c r="ITX248" s="180"/>
      <c r="ITY248" s="180"/>
      <c r="ITZ248" s="180"/>
      <c r="IUA248" s="180"/>
      <c r="IUB248" s="180"/>
      <c r="IUC248" s="180"/>
      <c r="IUD248" s="180"/>
      <c r="IUE248" s="180"/>
      <c r="IUF248" s="180"/>
      <c r="IUG248" s="180"/>
      <c r="IUH248" s="180"/>
      <c r="IUI248" s="180"/>
      <c r="IUJ248" s="180"/>
      <c r="IUK248" s="180"/>
      <c r="JDK248" s="180"/>
      <c r="JDL248" s="180"/>
      <c r="JDT248" s="180"/>
      <c r="JDU248" s="180"/>
      <c r="JDV248" s="180"/>
      <c r="JDW248" s="180"/>
      <c r="JDX248" s="180"/>
      <c r="JDY248" s="180"/>
      <c r="JDZ248" s="180"/>
      <c r="JEA248" s="180"/>
      <c r="JEB248" s="180"/>
      <c r="JEC248" s="180"/>
      <c r="JED248" s="180"/>
      <c r="JEE248" s="180"/>
      <c r="JEF248" s="180"/>
      <c r="JEG248" s="180"/>
      <c r="JNG248" s="180"/>
      <c r="JNH248" s="180"/>
      <c r="JNP248" s="180"/>
      <c r="JNQ248" s="180"/>
      <c r="JNR248" s="180"/>
      <c r="JNS248" s="180"/>
      <c r="JNT248" s="180"/>
      <c r="JNU248" s="180"/>
      <c r="JNV248" s="180"/>
      <c r="JNW248" s="180"/>
      <c r="JNX248" s="180"/>
      <c r="JNY248" s="180"/>
      <c r="JNZ248" s="180"/>
      <c r="JOA248" s="180"/>
      <c r="JOB248" s="180"/>
      <c r="JOC248" s="180"/>
      <c r="JXC248" s="180"/>
      <c r="JXD248" s="180"/>
      <c r="JXL248" s="180"/>
      <c r="JXM248" s="180"/>
      <c r="JXN248" s="180"/>
      <c r="JXO248" s="180"/>
      <c r="JXP248" s="180"/>
      <c r="JXQ248" s="180"/>
      <c r="JXR248" s="180"/>
      <c r="JXS248" s="180"/>
      <c r="JXT248" s="180"/>
      <c r="JXU248" s="180"/>
      <c r="JXV248" s="180"/>
      <c r="JXW248" s="180"/>
      <c r="JXX248" s="180"/>
      <c r="JXY248" s="180"/>
      <c r="KGY248" s="180"/>
      <c r="KGZ248" s="180"/>
      <c r="KHH248" s="180"/>
      <c r="KHI248" s="180"/>
      <c r="KHJ248" s="180"/>
      <c r="KHK248" s="180"/>
      <c r="KHL248" s="180"/>
      <c r="KHM248" s="180"/>
      <c r="KHN248" s="180"/>
      <c r="KHO248" s="180"/>
      <c r="KHP248" s="180"/>
      <c r="KHQ248" s="180"/>
      <c r="KHR248" s="180"/>
      <c r="KHS248" s="180"/>
      <c r="KHT248" s="180"/>
      <c r="KHU248" s="180"/>
      <c r="KQU248" s="180"/>
      <c r="KQV248" s="180"/>
      <c r="KRD248" s="180"/>
      <c r="KRE248" s="180"/>
      <c r="KRF248" s="180"/>
      <c r="KRG248" s="180"/>
      <c r="KRH248" s="180"/>
      <c r="KRI248" s="180"/>
      <c r="KRJ248" s="180"/>
      <c r="KRK248" s="180"/>
      <c r="KRL248" s="180"/>
      <c r="KRM248" s="180"/>
      <c r="KRN248" s="180"/>
      <c r="KRO248" s="180"/>
      <c r="KRP248" s="180"/>
      <c r="KRQ248" s="180"/>
      <c r="LAQ248" s="180"/>
      <c r="LAR248" s="180"/>
      <c r="LAZ248" s="180"/>
      <c r="LBA248" s="180"/>
      <c r="LBB248" s="180"/>
      <c r="LBC248" s="180"/>
      <c r="LBD248" s="180"/>
      <c r="LBE248" s="180"/>
      <c r="LBF248" s="180"/>
      <c r="LBG248" s="180"/>
      <c r="LBH248" s="180"/>
      <c r="LBI248" s="180"/>
      <c r="LBJ248" s="180"/>
      <c r="LBK248" s="180"/>
      <c r="LBL248" s="180"/>
      <c r="LBM248" s="180"/>
      <c r="LKM248" s="180"/>
      <c r="LKN248" s="180"/>
      <c r="LKV248" s="180"/>
      <c r="LKW248" s="180"/>
      <c r="LKX248" s="180"/>
      <c r="LKY248" s="180"/>
      <c r="LKZ248" s="180"/>
      <c r="LLA248" s="180"/>
      <c r="LLB248" s="180"/>
      <c r="LLC248" s="180"/>
      <c r="LLD248" s="180"/>
      <c r="LLE248" s="180"/>
      <c r="LLF248" s="180"/>
      <c r="LLG248" s="180"/>
      <c r="LLH248" s="180"/>
      <c r="LLI248" s="180"/>
      <c r="LUI248" s="180"/>
      <c r="LUJ248" s="180"/>
      <c r="LUR248" s="180"/>
      <c r="LUS248" s="180"/>
      <c r="LUT248" s="180"/>
      <c r="LUU248" s="180"/>
      <c r="LUV248" s="180"/>
      <c r="LUW248" s="180"/>
      <c r="LUX248" s="180"/>
      <c r="LUY248" s="180"/>
      <c r="LUZ248" s="180"/>
      <c r="LVA248" s="180"/>
      <c r="LVB248" s="180"/>
      <c r="LVC248" s="180"/>
      <c r="LVD248" s="180"/>
      <c r="LVE248" s="180"/>
      <c r="MEE248" s="180"/>
      <c r="MEF248" s="180"/>
      <c r="MEN248" s="180"/>
      <c r="MEO248" s="180"/>
      <c r="MEP248" s="180"/>
      <c r="MEQ248" s="180"/>
      <c r="MER248" s="180"/>
      <c r="MES248" s="180"/>
      <c r="MET248" s="180"/>
      <c r="MEU248" s="180"/>
      <c r="MEV248" s="180"/>
      <c r="MEW248" s="180"/>
      <c r="MEX248" s="180"/>
      <c r="MEY248" s="180"/>
      <c r="MEZ248" s="180"/>
      <c r="MFA248" s="180"/>
      <c r="MOA248" s="180"/>
      <c r="MOB248" s="180"/>
      <c r="MOJ248" s="180"/>
      <c r="MOK248" s="180"/>
      <c r="MOL248" s="180"/>
      <c r="MOM248" s="180"/>
      <c r="MON248" s="180"/>
      <c r="MOO248" s="180"/>
      <c r="MOP248" s="180"/>
      <c r="MOQ248" s="180"/>
      <c r="MOR248" s="180"/>
      <c r="MOS248" s="180"/>
      <c r="MOT248" s="180"/>
      <c r="MOU248" s="180"/>
      <c r="MOV248" s="180"/>
      <c r="MOW248" s="180"/>
      <c r="MXW248" s="180"/>
      <c r="MXX248" s="180"/>
      <c r="MYF248" s="180"/>
      <c r="MYG248" s="180"/>
      <c r="MYH248" s="180"/>
      <c r="MYI248" s="180"/>
      <c r="MYJ248" s="180"/>
      <c r="MYK248" s="180"/>
      <c r="MYL248" s="180"/>
      <c r="MYM248" s="180"/>
      <c r="MYN248" s="180"/>
      <c r="MYO248" s="180"/>
      <c r="MYP248" s="180"/>
      <c r="MYQ248" s="180"/>
      <c r="MYR248" s="180"/>
      <c r="MYS248" s="180"/>
      <c r="NHS248" s="180"/>
      <c r="NHT248" s="180"/>
      <c r="NIB248" s="180"/>
      <c r="NIC248" s="180"/>
      <c r="NID248" s="180"/>
      <c r="NIE248" s="180"/>
      <c r="NIF248" s="180"/>
      <c r="NIG248" s="180"/>
      <c r="NIH248" s="180"/>
      <c r="NII248" s="180"/>
      <c r="NIJ248" s="180"/>
      <c r="NIK248" s="180"/>
      <c r="NIL248" s="180"/>
      <c r="NIM248" s="180"/>
      <c r="NIN248" s="180"/>
      <c r="NIO248" s="180"/>
      <c r="NRO248" s="180"/>
      <c r="NRP248" s="180"/>
      <c r="NRX248" s="180"/>
      <c r="NRY248" s="180"/>
      <c r="NRZ248" s="180"/>
      <c r="NSA248" s="180"/>
      <c r="NSB248" s="180"/>
      <c r="NSC248" s="180"/>
      <c r="NSD248" s="180"/>
      <c r="NSE248" s="180"/>
      <c r="NSF248" s="180"/>
      <c r="NSG248" s="180"/>
      <c r="NSH248" s="180"/>
      <c r="NSI248" s="180"/>
      <c r="NSJ248" s="180"/>
      <c r="NSK248" s="180"/>
      <c r="OBK248" s="180"/>
      <c r="OBL248" s="180"/>
      <c r="OBT248" s="180"/>
      <c r="OBU248" s="180"/>
      <c r="OBV248" s="180"/>
      <c r="OBW248" s="180"/>
      <c r="OBX248" s="180"/>
      <c r="OBY248" s="180"/>
      <c r="OBZ248" s="180"/>
      <c r="OCA248" s="180"/>
      <c r="OCB248" s="180"/>
      <c r="OCC248" s="180"/>
      <c r="OCD248" s="180"/>
      <c r="OCE248" s="180"/>
      <c r="OCF248" s="180"/>
      <c r="OCG248" s="180"/>
      <c r="OLG248" s="180"/>
      <c r="OLH248" s="180"/>
      <c r="OLP248" s="180"/>
      <c r="OLQ248" s="180"/>
      <c r="OLR248" s="180"/>
      <c r="OLS248" s="180"/>
      <c r="OLT248" s="180"/>
      <c r="OLU248" s="180"/>
      <c r="OLV248" s="180"/>
      <c r="OLW248" s="180"/>
      <c r="OLX248" s="180"/>
      <c r="OLY248" s="180"/>
      <c r="OLZ248" s="180"/>
      <c r="OMA248" s="180"/>
      <c r="OMB248" s="180"/>
      <c r="OMC248" s="180"/>
      <c r="OVC248" s="180"/>
      <c r="OVD248" s="180"/>
      <c r="OVL248" s="180"/>
      <c r="OVM248" s="180"/>
      <c r="OVN248" s="180"/>
      <c r="OVO248" s="180"/>
      <c r="OVP248" s="180"/>
      <c r="OVQ248" s="180"/>
      <c r="OVR248" s="180"/>
      <c r="OVS248" s="180"/>
      <c r="OVT248" s="180"/>
      <c r="OVU248" s="180"/>
      <c r="OVV248" s="180"/>
      <c r="OVW248" s="180"/>
      <c r="OVX248" s="180"/>
      <c r="OVY248" s="180"/>
      <c r="PEY248" s="180"/>
      <c r="PEZ248" s="180"/>
      <c r="PFH248" s="180"/>
      <c r="PFI248" s="180"/>
      <c r="PFJ248" s="180"/>
      <c r="PFK248" s="180"/>
      <c r="PFL248" s="180"/>
      <c r="PFM248" s="180"/>
      <c r="PFN248" s="180"/>
      <c r="PFO248" s="180"/>
      <c r="PFP248" s="180"/>
      <c r="PFQ248" s="180"/>
      <c r="PFR248" s="180"/>
      <c r="PFS248" s="180"/>
      <c r="PFT248" s="180"/>
      <c r="PFU248" s="180"/>
      <c r="POU248" s="180"/>
      <c r="POV248" s="180"/>
      <c r="PPD248" s="180"/>
      <c r="PPE248" s="180"/>
      <c r="PPF248" s="180"/>
      <c r="PPG248" s="180"/>
      <c r="PPH248" s="180"/>
      <c r="PPI248" s="180"/>
      <c r="PPJ248" s="180"/>
      <c r="PPK248" s="180"/>
      <c r="PPL248" s="180"/>
      <c r="PPM248" s="180"/>
      <c r="PPN248" s="180"/>
      <c r="PPO248" s="180"/>
      <c r="PPP248" s="180"/>
      <c r="PPQ248" s="180"/>
      <c r="PYQ248" s="180"/>
      <c r="PYR248" s="180"/>
      <c r="PYZ248" s="180"/>
      <c r="PZA248" s="180"/>
      <c r="PZB248" s="180"/>
      <c r="PZC248" s="180"/>
      <c r="PZD248" s="180"/>
      <c r="PZE248" s="180"/>
      <c r="PZF248" s="180"/>
      <c r="PZG248" s="180"/>
      <c r="PZH248" s="180"/>
      <c r="PZI248" s="180"/>
      <c r="PZJ248" s="180"/>
      <c r="PZK248" s="180"/>
      <c r="PZL248" s="180"/>
      <c r="PZM248" s="180"/>
      <c r="QIM248" s="180"/>
      <c r="QIN248" s="180"/>
      <c r="QIV248" s="180"/>
      <c r="QIW248" s="180"/>
      <c r="QIX248" s="180"/>
      <c r="QIY248" s="180"/>
      <c r="QIZ248" s="180"/>
      <c r="QJA248" s="180"/>
      <c r="QJB248" s="180"/>
      <c r="QJC248" s="180"/>
      <c r="QJD248" s="180"/>
      <c r="QJE248" s="180"/>
      <c r="QJF248" s="180"/>
      <c r="QJG248" s="180"/>
      <c r="QJH248" s="180"/>
      <c r="QJI248" s="180"/>
      <c r="QSI248" s="180"/>
      <c r="QSJ248" s="180"/>
      <c r="QSR248" s="180"/>
      <c r="QSS248" s="180"/>
      <c r="QST248" s="180"/>
      <c r="QSU248" s="180"/>
      <c r="QSV248" s="180"/>
      <c r="QSW248" s="180"/>
      <c r="QSX248" s="180"/>
      <c r="QSY248" s="180"/>
      <c r="QSZ248" s="180"/>
      <c r="QTA248" s="180"/>
      <c r="QTB248" s="180"/>
      <c r="QTC248" s="180"/>
      <c r="QTD248" s="180"/>
      <c r="QTE248" s="180"/>
      <c r="RCE248" s="180"/>
      <c r="RCF248" s="180"/>
      <c r="RCN248" s="180"/>
      <c r="RCO248" s="180"/>
      <c r="RCP248" s="180"/>
      <c r="RCQ248" s="180"/>
      <c r="RCR248" s="180"/>
      <c r="RCS248" s="180"/>
      <c r="RCT248" s="180"/>
      <c r="RCU248" s="180"/>
      <c r="RCV248" s="180"/>
      <c r="RCW248" s="180"/>
      <c r="RCX248" s="180"/>
      <c r="RCY248" s="180"/>
      <c r="RCZ248" s="180"/>
      <c r="RDA248" s="180"/>
      <c r="RMA248" s="180"/>
      <c r="RMB248" s="180"/>
      <c r="RMJ248" s="180"/>
      <c r="RMK248" s="180"/>
      <c r="RML248" s="180"/>
      <c r="RMM248" s="180"/>
      <c r="RMN248" s="180"/>
      <c r="RMO248" s="180"/>
      <c r="RMP248" s="180"/>
      <c r="RMQ248" s="180"/>
      <c r="RMR248" s="180"/>
      <c r="RMS248" s="180"/>
      <c r="RMT248" s="180"/>
      <c r="RMU248" s="180"/>
      <c r="RMV248" s="180"/>
      <c r="RMW248" s="180"/>
      <c r="RVW248" s="180"/>
      <c r="RVX248" s="180"/>
      <c r="RWF248" s="180"/>
      <c r="RWG248" s="180"/>
      <c r="RWH248" s="180"/>
      <c r="RWI248" s="180"/>
      <c r="RWJ248" s="180"/>
      <c r="RWK248" s="180"/>
      <c r="RWL248" s="180"/>
      <c r="RWM248" s="180"/>
      <c r="RWN248" s="180"/>
      <c r="RWO248" s="180"/>
      <c r="RWP248" s="180"/>
      <c r="RWQ248" s="180"/>
      <c r="RWR248" s="180"/>
      <c r="RWS248" s="180"/>
      <c r="SFS248" s="180"/>
      <c r="SFT248" s="180"/>
      <c r="SGB248" s="180"/>
      <c r="SGC248" s="180"/>
      <c r="SGD248" s="180"/>
      <c r="SGE248" s="180"/>
      <c r="SGF248" s="180"/>
      <c r="SGG248" s="180"/>
      <c r="SGH248" s="180"/>
      <c r="SGI248" s="180"/>
      <c r="SGJ248" s="180"/>
      <c r="SGK248" s="180"/>
      <c r="SGL248" s="180"/>
      <c r="SGM248" s="180"/>
      <c r="SGN248" s="180"/>
      <c r="SGO248" s="180"/>
      <c r="SPO248" s="180"/>
      <c r="SPP248" s="180"/>
      <c r="SPX248" s="180"/>
      <c r="SPY248" s="180"/>
      <c r="SPZ248" s="180"/>
      <c r="SQA248" s="180"/>
      <c r="SQB248" s="180"/>
      <c r="SQC248" s="180"/>
      <c r="SQD248" s="180"/>
      <c r="SQE248" s="180"/>
      <c r="SQF248" s="180"/>
      <c r="SQG248" s="180"/>
      <c r="SQH248" s="180"/>
      <c r="SQI248" s="180"/>
      <c r="SQJ248" s="180"/>
      <c r="SQK248" s="180"/>
      <c r="SZK248" s="180"/>
      <c r="SZL248" s="180"/>
      <c r="SZT248" s="180"/>
      <c r="SZU248" s="180"/>
      <c r="SZV248" s="180"/>
      <c r="SZW248" s="180"/>
      <c r="SZX248" s="180"/>
      <c r="SZY248" s="180"/>
      <c r="SZZ248" s="180"/>
      <c r="TAA248" s="180"/>
      <c r="TAB248" s="180"/>
      <c r="TAC248" s="180"/>
      <c r="TAD248" s="180"/>
      <c r="TAE248" s="180"/>
      <c r="TAF248" s="180"/>
      <c r="TAG248" s="180"/>
      <c r="TJG248" s="180"/>
      <c r="TJH248" s="180"/>
      <c r="TJP248" s="180"/>
      <c r="TJQ248" s="180"/>
      <c r="TJR248" s="180"/>
      <c r="TJS248" s="180"/>
      <c r="TJT248" s="180"/>
      <c r="TJU248" s="180"/>
      <c r="TJV248" s="180"/>
      <c r="TJW248" s="180"/>
      <c r="TJX248" s="180"/>
      <c r="TJY248" s="180"/>
      <c r="TJZ248" s="180"/>
      <c r="TKA248" s="180"/>
      <c r="TKB248" s="180"/>
      <c r="TKC248" s="180"/>
      <c r="TTC248" s="180"/>
      <c r="TTD248" s="180"/>
      <c r="TTL248" s="180"/>
      <c r="TTM248" s="180"/>
      <c r="TTN248" s="180"/>
      <c r="TTO248" s="180"/>
      <c r="TTP248" s="180"/>
      <c r="TTQ248" s="180"/>
      <c r="TTR248" s="180"/>
      <c r="TTS248" s="180"/>
      <c r="TTT248" s="180"/>
      <c r="TTU248" s="180"/>
      <c r="TTV248" s="180"/>
      <c r="TTW248" s="180"/>
      <c r="TTX248" s="180"/>
      <c r="TTY248" s="180"/>
      <c r="UCY248" s="180"/>
      <c r="UCZ248" s="180"/>
      <c r="UDH248" s="180"/>
      <c r="UDI248" s="180"/>
      <c r="UDJ248" s="180"/>
      <c r="UDK248" s="180"/>
      <c r="UDL248" s="180"/>
      <c r="UDM248" s="180"/>
      <c r="UDN248" s="180"/>
      <c r="UDO248" s="180"/>
      <c r="UDP248" s="180"/>
      <c r="UDQ248" s="180"/>
      <c r="UDR248" s="180"/>
      <c r="UDS248" s="180"/>
      <c r="UDT248" s="180"/>
      <c r="UDU248" s="180"/>
      <c r="UMU248" s="180"/>
      <c r="UMV248" s="180"/>
      <c r="UND248" s="180"/>
      <c r="UNE248" s="180"/>
      <c r="UNF248" s="180"/>
      <c r="UNG248" s="180"/>
      <c r="UNH248" s="180"/>
      <c r="UNI248" s="180"/>
      <c r="UNJ248" s="180"/>
      <c r="UNK248" s="180"/>
      <c r="UNL248" s="180"/>
      <c r="UNM248" s="180"/>
      <c r="UNN248" s="180"/>
      <c r="UNO248" s="180"/>
      <c r="UNP248" s="180"/>
      <c r="UNQ248" s="180"/>
      <c r="UWQ248" s="180"/>
      <c r="UWR248" s="180"/>
      <c r="UWZ248" s="180"/>
      <c r="UXA248" s="180"/>
      <c r="UXB248" s="180"/>
      <c r="UXC248" s="180"/>
      <c r="UXD248" s="180"/>
      <c r="UXE248" s="180"/>
      <c r="UXF248" s="180"/>
      <c r="UXG248" s="180"/>
      <c r="UXH248" s="180"/>
      <c r="UXI248" s="180"/>
      <c r="UXJ248" s="180"/>
      <c r="UXK248" s="180"/>
      <c r="UXL248" s="180"/>
      <c r="UXM248" s="180"/>
      <c r="VGM248" s="180"/>
      <c r="VGN248" s="180"/>
      <c r="VGV248" s="180"/>
      <c r="VGW248" s="180"/>
      <c r="VGX248" s="180"/>
      <c r="VGY248" s="180"/>
      <c r="VGZ248" s="180"/>
      <c r="VHA248" s="180"/>
      <c r="VHB248" s="180"/>
      <c r="VHC248" s="180"/>
      <c r="VHD248" s="180"/>
      <c r="VHE248" s="180"/>
      <c r="VHF248" s="180"/>
      <c r="VHG248" s="180"/>
      <c r="VHH248" s="180"/>
      <c r="VHI248" s="180"/>
      <c r="VQI248" s="180"/>
      <c r="VQJ248" s="180"/>
      <c r="VQR248" s="180"/>
      <c r="VQS248" s="180"/>
      <c r="VQT248" s="180"/>
      <c r="VQU248" s="180"/>
      <c r="VQV248" s="180"/>
      <c r="VQW248" s="180"/>
      <c r="VQX248" s="180"/>
      <c r="VQY248" s="180"/>
      <c r="VQZ248" s="180"/>
      <c r="VRA248" s="180"/>
      <c r="VRB248" s="180"/>
      <c r="VRC248" s="180"/>
      <c r="VRD248" s="180"/>
      <c r="VRE248" s="180"/>
      <c r="WAE248" s="180"/>
      <c r="WAF248" s="180"/>
      <c r="WAN248" s="180"/>
      <c r="WAO248" s="180"/>
      <c r="WAP248" s="180"/>
      <c r="WAQ248" s="180"/>
      <c r="WAR248" s="180"/>
      <c r="WAS248" s="180"/>
      <c r="WAT248" s="180"/>
      <c r="WAU248" s="180"/>
      <c r="WAV248" s="180"/>
      <c r="WAW248" s="180"/>
      <c r="WAX248" s="180"/>
      <c r="WAY248" s="180"/>
      <c r="WAZ248" s="180"/>
      <c r="WBA248" s="180"/>
      <c r="WKA248" s="180"/>
      <c r="WKB248" s="180"/>
      <c r="WKJ248" s="180"/>
      <c r="WKK248" s="180"/>
      <c r="WKL248" s="180"/>
      <c r="WKM248" s="180"/>
      <c r="WKN248" s="180"/>
      <c r="WKO248" s="180"/>
      <c r="WKP248" s="180"/>
      <c r="WKQ248" s="180"/>
      <c r="WKR248" s="180"/>
      <c r="WKS248" s="180"/>
      <c r="WKT248" s="180"/>
      <c r="WKU248" s="180"/>
      <c r="WKV248" s="180"/>
      <c r="WKW248" s="180"/>
      <c r="WTW248" s="180"/>
      <c r="WTX248" s="180"/>
      <c r="WUF248" s="180"/>
      <c r="WUG248" s="180"/>
      <c r="WUH248" s="180"/>
      <c r="WUI248" s="180"/>
      <c r="WUJ248" s="180"/>
      <c r="WUK248" s="180"/>
      <c r="WUL248" s="180"/>
      <c r="WUM248" s="180"/>
      <c r="WUN248" s="180"/>
      <c r="WUO248" s="180"/>
      <c r="WUP248" s="180"/>
      <c r="WUQ248" s="180"/>
      <c r="WUR248" s="180"/>
      <c r="WUS248" s="180"/>
    </row>
    <row r="249" spans="1:1009 1243:2033 2267:3057 3291:4081 4315:5105 5339:6129 6363:7153 7387:8177 8411:9201 9435:10225 10459:11249 11483:12273 12507:13297 13531:14321 14555:15345 15579:16113" s="99" customFormat="1" hidden="1" collapsed="1" x14ac:dyDescent="0.25">
      <c r="A249" s="50" t="s">
        <v>228</v>
      </c>
      <c r="B249" s="176" t="s">
        <v>227</v>
      </c>
      <c r="C249" s="70">
        <v>0</v>
      </c>
      <c r="D249" s="255">
        <v>0</v>
      </c>
      <c r="E249" s="68">
        <v>0</v>
      </c>
      <c r="F249" s="68">
        <v>140</v>
      </c>
      <c r="G249" s="229">
        <v>40.5</v>
      </c>
      <c r="H249" s="129">
        <v>0</v>
      </c>
      <c r="I249" s="153">
        <f t="shared" si="18"/>
        <v>0</v>
      </c>
      <c r="J249" s="148">
        <f>+J250+J254+J252</f>
        <v>0</v>
      </c>
      <c r="K249" s="148"/>
      <c r="L249" s="148">
        <f t="shared" ref="L249:M249" si="23">+L250+L254+L252</f>
        <v>0</v>
      </c>
      <c r="M249" s="148">
        <f t="shared" si="23"/>
        <v>0</v>
      </c>
      <c r="N249" s="70"/>
      <c r="HK249" s="175"/>
      <c r="HL249" s="175"/>
      <c r="HT249" s="175"/>
      <c r="HU249" s="175"/>
      <c r="HV249" s="175"/>
      <c r="HW249" s="175"/>
      <c r="HX249" s="175"/>
      <c r="HY249" s="175"/>
      <c r="HZ249" s="175"/>
      <c r="IA249" s="175"/>
      <c r="IB249" s="175"/>
      <c r="IC249" s="175"/>
      <c r="ID249" s="175"/>
      <c r="IE249" s="175"/>
      <c r="IF249" s="175"/>
      <c r="IG249" s="175"/>
      <c r="RG249" s="175"/>
      <c r="RH249" s="175"/>
      <c r="RP249" s="175"/>
      <c r="RQ249" s="175"/>
      <c r="RR249" s="175"/>
      <c r="RS249" s="175"/>
      <c r="RT249" s="175"/>
      <c r="RU249" s="175"/>
      <c r="RV249" s="175"/>
      <c r="RW249" s="175"/>
      <c r="RX249" s="175"/>
      <c r="RY249" s="175"/>
      <c r="RZ249" s="175"/>
      <c r="SA249" s="175"/>
      <c r="SB249" s="175"/>
      <c r="SC249" s="175"/>
      <c r="ABC249" s="175"/>
      <c r="ABD249" s="175"/>
      <c r="ABL249" s="175"/>
      <c r="ABM249" s="175"/>
      <c r="ABN249" s="175"/>
      <c r="ABO249" s="175"/>
      <c r="ABP249" s="175"/>
      <c r="ABQ249" s="175"/>
      <c r="ABR249" s="175"/>
      <c r="ABS249" s="175"/>
      <c r="ABT249" s="175"/>
      <c r="ABU249" s="175"/>
      <c r="ABV249" s="175"/>
      <c r="ABW249" s="175"/>
      <c r="ABX249" s="175"/>
      <c r="ABY249" s="175"/>
      <c r="AKY249" s="175"/>
      <c r="AKZ249" s="175"/>
      <c r="ALH249" s="175"/>
      <c r="ALI249" s="175"/>
      <c r="ALJ249" s="175"/>
      <c r="ALK249" s="175"/>
      <c r="ALL249" s="175"/>
      <c r="ALM249" s="175"/>
      <c r="ALN249" s="175"/>
      <c r="ALO249" s="175"/>
      <c r="ALP249" s="175"/>
      <c r="ALQ249" s="175"/>
      <c r="ALR249" s="175"/>
      <c r="ALS249" s="175"/>
      <c r="ALT249" s="175"/>
      <c r="ALU249" s="175"/>
      <c r="AUU249" s="175"/>
      <c r="AUV249" s="175"/>
      <c r="AVD249" s="175"/>
      <c r="AVE249" s="175"/>
      <c r="AVF249" s="175"/>
      <c r="AVG249" s="175"/>
      <c r="AVH249" s="175"/>
      <c r="AVI249" s="175"/>
      <c r="AVJ249" s="175"/>
      <c r="AVK249" s="175"/>
      <c r="AVL249" s="175"/>
      <c r="AVM249" s="175"/>
      <c r="AVN249" s="175"/>
      <c r="AVO249" s="175"/>
      <c r="AVP249" s="175"/>
      <c r="AVQ249" s="175"/>
      <c r="BEQ249" s="175"/>
      <c r="BER249" s="175"/>
      <c r="BEZ249" s="175"/>
      <c r="BFA249" s="175"/>
      <c r="BFB249" s="175"/>
      <c r="BFC249" s="175"/>
      <c r="BFD249" s="175"/>
      <c r="BFE249" s="175"/>
      <c r="BFF249" s="175"/>
      <c r="BFG249" s="175"/>
      <c r="BFH249" s="175"/>
      <c r="BFI249" s="175"/>
      <c r="BFJ249" s="175"/>
      <c r="BFK249" s="175"/>
      <c r="BFL249" s="175"/>
      <c r="BFM249" s="175"/>
      <c r="BOM249" s="175"/>
      <c r="BON249" s="175"/>
      <c r="BOV249" s="175"/>
      <c r="BOW249" s="175"/>
      <c r="BOX249" s="175"/>
      <c r="BOY249" s="175"/>
      <c r="BOZ249" s="175"/>
      <c r="BPA249" s="175"/>
      <c r="BPB249" s="175"/>
      <c r="BPC249" s="175"/>
      <c r="BPD249" s="175"/>
      <c r="BPE249" s="175"/>
      <c r="BPF249" s="175"/>
      <c r="BPG249" s="175"/>
      <c r="BPH249" s="175"/>
      <c r="BPI249" s="175"/>
      <c r="BYI249" s="175"/>
      <c r="BYJ249" s="175"/>
      <c r="BYR249" s="175"/>
      <c r="BYS249" s="175"/>
      <c r="BYT249" s="175"/>
      <c r="BYU249" s="175"/>
      <c r="BYV249" s="175"/>
      <c r="BYW249" s="175"/>
      <c r="BYX249" s="175"/>
      <c r="BYY249" s="175"/>
      <c r="BYZ249" s="175"/>
      <c r="BZA249" s="175"/>
      <c r="BZB249" s="175"/>
      <c r="BZC249" s="175"/>
      <c r="BZD249" s="175"/>
      <c r="BZE249" s="175"/>
      <c r="CIE249" s="175"/>
      <c r="CIF249" s="175"/>
      <c r="CIN249" s="175"/>
      <c r="CIO249" s="175"/>
      <c r="CIP249" s="175"/>
      <c r="CIQ249" s="175"/>
      <c r="CIR249" s="175"/>
      <c r="CIS249" s="175"/>
      <c r="CIT249" s="175"/>
      <c r="CIU249" s="175"/>
      <c r="CIV249" s="175"/>
      <c r="CIW249" s="175"/>
      <c r="CIX249" s="175"/>
      <c r="CIY249" s="175"/>
      <c r="CIZ249" s="175"/>
      <c r="CJA249" s="175"/>
      <c r="CSA249" s="175"/>
      <c r="CSB249" s="175"/>
      <c r="CSJ249" s="175"/>
      <c r="CSK249" s="175"/>
      <c r="CSL249" s="175"/>
      <c r="CSM249" s="175"/>
      <c r="CSN249" s="175"/>
      <c r="CSO249" s="175"/>
      <c r="CSP249" s="175"/>
      <c r="CSQ249" s="175"/>
      <c r="CSR249" s="175"/>
      <c r="CSS249" s="175"/>
      <c r="CST249" s="175"/>
      <c r="CSU249" s="175"/>
      <c r="CSV249" s="175"/>
      <c r="CSW249" s="175"/>
      <c r="DBW249" s="175"/>
      <c r="DBX249" s="175"/>
      <c r="DCF249" s="175"/>
      <c r="DCG249" s="175"/>
      <c r="DCH249" s="175"/>
      <c r="DCI249" s="175"/>
      <c r="DCJ249" s="175"/>
      <c r="DCK249" s="175"/>
      <c r="DCL249" s="175"/>
      <c r="DCM249" s="175"/>
      <c r="DCN249" s="175"/>
      <c r="DCO249" s="175"/>
      <c r="DCP249" s="175"/>
      <c r="DCQ249" s="175"/>
      <c r="DCR249" s="175"/>
      <c r="DCS249" s="175"/>
      <c r="DLS249" s="175"/>
      <c r="DLT249" s="175"/>
      <c r="DMB249" s="175"/>
      <c r="DMC249" s="175"/>
      <c r="DMD249" s="175"/>
      <c r="DME249" s="175"/>
      <c r="DMF249" s="175"/>
      <c r="DMG249" s="175"/>
      <c r="DMH249" s="175"/>
      <c r="DMI249" s="175"/>
      <c r="DMJ249" s="175"/>
      <c r="DMK249" s="175"/>
      <c r="DML249" s="175"/>
      <c r="DMM249" s="175"/>
      <c r="DMN249" s="175"/>
      <c r="DMO249" s="175"/>
      <c r="DVO249" s="175"/>
      <c r="DVP249" s="175"/>
      <c r="DVX249" s="175"/>
      <c r="DVY249" s="175"/>
      <c r="DVZ249" s="175"/>
      <c r="DWA249" s="175"/>
      <c r="DWB249" s="175"/>
      <c r="DWC249" s="175"/>
      <c r="DWD249" s="175"/>
      <c r="DWE249" s="175"/>
      <c r="DWF249" s="175"/>
      <c r="DWG249" s="175"/>
      <c r="DWH249" s="175"/>
      <c r="DWI249" s="175"/>
      <c r="DWJ249" s="175"/>
      <c r="DWK249" s="175"/>
      <c r="EFK249" s="175"/>
      <c r="EFL249" s="175"/>
      <c r="EFT249" s="175"/>
      <c r="EFU249" s="175"/>
      <c r="EFV249" s="175"/>
      <c r="EFW249" s="175"/>
      <c r="EFX249" s="175"/>
      <c r="EFY249" s="175"/>
      <c r="EFZ249" s="175"/>
      <c r="EGA249" s="175"/>
      <c r="EGB249" s="175"/>
      <c r="EGC249" s="175"/>
      <c r="EGD249" s="175"/>
      <c r="EGE249" s="175"/>
      <c r="EGF249" s="175"/>
      <c r="EGG249" s="175"/>
      <c r="EPG249" s="175"/>
      <c r="EPH249" s="175"/>
      <c r="EPP249" s="175"/>
      <c r="EPQ249" s="175"/>
      <c r="EPR249" s="175"/>
      <c r="EPS249" s="175"/>
      <c r="EPT249" s="175"/>
      <c r="EPU249" s="175"/>
      <c r="EPV249" s="175"/>
      <c r="EPW249" s="175"/>
      <c r="EPX249" s="175"/>
      <c r="EPY249" s="175"/>
      <c r="EPZ249" s="175"/>
      <c r="EQA249" s="175"/>
      <c r="EQB249" s="175"/>
      <c r="EQC249" s="175"/>
      <c r="EZC249" s="175"/>
      <c r="EZD249" s="175"/>
      <c r="EZL249" s="175"/>
      <c r="EZM249" s="175"/>
      <c r="EZN249" s="175"/>
      <c r="EZO249" s="175"/>
      <c r="EZP249" s="175"/>
      <c r="EZQ249" s="175"/>
      <c r="EZR249" s="175"/>
      <c r="EZS249" s="175"/>
      <c r="EZT249" s="175"/>
      <c r="EZU249" s="175"/>
      <c r="EZV249" s="175"/>
      <c r="EZW249" s="175"/>
      <c r="EZX249" s="175"/>
      <c r="EZY249" s="175"/>
      <c r="FIY249" s="175"/>
      <c r="FIZ249" s="175"/>
      <c r="FJH249" s="175"/>
      <c r="FJI249" s="175"/>
      <c r="FJJ249" s="175"/>
      <c r="FJK249" s="175"/>
      <c r="FJL249" s="175"/>
      <c r="FJM249" s="175"/>
      <c r="FJN249" s="175"/>
      <c r="FJO249" s="175"/>
      <c r="FJP249" s="175"/>
      <c r="FJQ249" s="175"/>
      <c r="FJR249" s="175"/>
      <c r="FJS249" s="175"/>
      <c r="FJT249" s="175"/>
      <c r="FJU249" s="175"/>
      <c r="FSU249" s="175"/>
      <c r="FSV249" s="175"/>
      <c r="FTD249" s="175"/>
      <c r="FTE249" s="175"/>
      <c r="FTF249" s="175"/>
      <c r="FTG249" s="175"/>
      <c r="FTH249" s="175"/>
      <c r="FTI249" s="175"/>
      <c r="FTJ249" s="175"/>
      <c r="FTK249" s="175"/>
      <c r="FTL249" s="175"/>
      <c r="FTM249" s="175"/>
      <c r="FTN249" s="175"/>
      <c r="FTO249" s="175"/>
      <c r="FTP249" s="175"/>
      <c r="FTQ249" s="175"/>
      <c r="GCQ249" s="175"/>
      <c r="GCR249" s="175"/>
      <c r="GCZ249" s="175"/>
      <c r="GDA249" s="175"/>
      <c r="GDB249" s="175"/>
      <c r="GDC249" s="175"/>
      <c r="GDD249" s="175"/>
      <c r="GDE249" s="175"/>
      <c r="GDF249" s="175"/>
      <c r="GDG249" s="175"/>
      <c r="GDH249" s="175"/>
      <c r="GDI249" s="175"/>
      <c r="GDJ249" s="175"/>
      <c r="GDK249" s="175"/>
      <c r="GDL249" s="175"/>
      <c r="GDM249" s="175"/>
      <c r="GMM249" s="175"/>
      <c r="GMN249" s="175"/>
      <c r="GMV249" s="175"/>
      <c r="GMW249" s="175"/>
      <c r="GMX249" s="175"/>
      <c r="GMY249" s="175"/>
      <c r="GMZ249" s="175"/>
      <c r="GNA249" s="175"/>
      <c r="GNB249" s="175"/>
      <c r="GNC249" s="175"/>
      <c r="GND249" s="175"/>
      <c r="GNE249" s="175"/>
      <c r="GNF249" s="175"/>
      <c r="GNG249" s="175"/>
      <c r="GNH249" s="175"/>
      <c r="GNI249" s="175"/>
      <c r="GWI249" s="175"/>
      <c r="GWJ249" s="175"/>
      <c r="GWR249" s="175"/>
      <c r="GWS249" s="175"/>
      <c r="GWT249" s="175"/>
      <c r="GWU249" s="175"/>
      <c r="GWV249" s="175"/>
      <c r="GWW249" s="175"/>
      <c r="GWX249" s="175"/>
      <c r="GWY249" s="175"/>
      <c r="GWZ249" s="175"/>
      <c r="GXA249" s="175"/>
      <c r="GXB249" s="175"/>
      <c r="GXC249" s="175"/>
      <c r="GXD249" s="175"/>
      <c r="GXE249" s="175"/>
      <c r="HGE249" s="175"/>
      <c r="HGF249" s="175"/>
      <c r="HGN249" s="175"/>
      <c r="HGO249" s="175"/>
      <c r="HGP249" s="175"/>
      <c r="HGQ249" s="175"/>
      <c r="HGR249" s="175"/>
      <c r="HGS249" s="175"/>
      <c r="HGT249" s="175"/>
      <c r="HGU249" s="175"/>
      <c r="HGV249" s="175"/>
      <c r="HGW249" s="175"/>
      <c r="HGX249" s="175"/>
      <c r="HGY249" s="175"/>
      <c r="HGZ249" s="175"/>
      <c r="HHA249" s="175"/>
      <c r="HQA249" s="175"/>
      <c r="HQB249" s="175"/>
      <c r="HQJ249" s="175"/>
      <c r="HQK249" s="175"/>
      <c r="HQL249" s="175"/>
      <c r="HQM249" s="175"/>
      <c r="HQN249" s="175"/>
      <c r="HQO249" s="175"/>
      <c r="HQP249" s="175"/>
      <c r="HQQ249" s="175"/>
      <c r="HQR249" s="175"/>
      <c r="HQS249" s="175"/>
      <c r="HQT249" s="175"/>
      <c r="HQU249" s="175"/>
      <c r="HQV249" s="175"/>
      <c r="HQW249" s="175"/>
      <c r="HZW249" s="175"/>
      <c r="HZX249" s="175"/>
      <c r="IAF249" s="175"/>
      <c r="IAG249" s="175"/>
      <c r="IAH249" s="175"/>
      <c r="IAI249" s="175"/>
      <c r="IAJ249" s="175"/>
      <c r="IAK249" s="175"/>
      <c r="IAL249" s="175"/>
      <c r="IAM249" s="175"/>
      <c r="IAN249" s="175"/>
      <c r="IAO249" s="175"/>
      <c r="IAP249" s="175"/>
      <c r="IAQ249" s="175"/>
      <c r="IAR249" s="175"/>
      <c r="IAS249" s="175"/>
      <c r="IJS249" s="175"/>
      <c r="IJT249" s="175"/>
      <c r="IKB249" s="175"/>
      <c r="IKC249" s="175"/>
      <c r="IKD249" s="175"/>
      <c r="IKE249" s="175"/>
      <c r="IKF249" s="175"/>
      <c r="IKG249" s="175"/>
      <c r="IKH249" s="175"/>
      <c r="IKI249" s="175"/>
      <c r="IKJ249" s="175"/>
      <c r="IKK249" s="175"/>
      <c r="IKL249" s="175"/>
      <c r="IKM249" s="175"/>
      <c r="IKN249" s="175"/>
      <c r="IKO249" s="175"/>
      <c r="ITO249" s="175"/>
      <c r="ITP249" s="175"/>
      <c r="ITX249" s="175"/>
      <c r="ITY249" s="175"/>
      <c r="ITZ249" s="175"/>
      <c r="IUA249" s="175"/>
      <c r="IUB249" s="175"/>
      <c r="IUC249" s="175"/>
      <c r="IUD249" s="175"/>
      <c r="IUE249" s="175"/>
      <c r="IUF249" s="175"/>
      <c r="IUG249" s="175"/>
      <c r="IUH249" s="175"/>
      <c r="IUI249" s="175"/>
      <c r="IUJ249" s="175"/>
      <c r="IUK249" s="175"/>
      <c r="JDK249" s="175"/>
      <c r="JDL249" s="175"/>
      <c r="JDT249" s="175"/>
      <c r="JDU249" s="175"/>
      <c r="JDV249" s="175"/>
      <c r="JDW249" s="175"/>
      <c r="JDX249" s="175"/>
      <c r="JDY249" s="175"/>
      <c r="JDZ249" s="175"/>
      <c r="JEA249" s="175"/>
      <c r="JEB249" s="175"/>
      <c r="JEC249" s="175"/>
      <c r="JED249" s="175"/>
      <c r="JEE249" s="175"/>
      <c r="JEF249" s="175"/>
      <c r="JEG249" s="175"/>
      <c r="JNG249" s="175"/>
      <c r="JNH249" s="175"/>
      <c r="JNP249" s="175"/>
      <c r="JNQ249" s="175"/>
      <c r="JNR249" s="175"/>
      <c r="JNS249" s="175"/>
      <c r="JNT249" s="175"/>
      <c r="JNU249" s="175"/>
      <c r="JNV249" s="175"/>
      <c r="JNW249" s="175"/>
      <c r="JNX249" s="175"/>
      <c r="JNY249" s="175"/>
      <c r="JNZ249" s="175"/>
      <c r="JOA249" s="175"/>
      <c r="JOB249" s="175"/>
      <c r="JOC249" s="175"/>
      <c r="JXC249" s="175"/>
      <c r="JXD249" s="175"/>
      <c r="JXL249" s="175"/>
      <c r="JXM249" s="175"/>
      <c r="JXN249" s="175"/>
      <c r="JXO249" s="175"/>
      <c r="JXP249" s="175"/>
      <c r="JXQ249" s="175"/>
      <c r="JXR249" s="175"/>
      <c r="JXS249" s="175"/>
      <c r="JXT249" s="175"/>
      <c r="JXU249" s="175"/>
      <c r="JXV249" s="175"/>
      <c r="JXW249" s="175"/>
      <c r="JXX249" s="175"/>
      <c r="JXY249" s="175"/>
      <c r="KGY249" s="175"/>
      <c r="KGZ249" s="175"/>
      <c r="KHH249" s="175"/>
      <c r="KHI249" s="175"/>
      <c r="KHJ249" s="175"/>
      <c r="KHK249" s="175"/>
      <c r="KHL249" s="175"/>
      <c r="KHM249" s="175"/>
      <c r="KHN249" s="175"/>
      <c r="KHO249" s="175"/>
      <c r="KHP249" s="175"/>
      <c r="KHQ249" s="175"/>
      <c r="KHR249" s="175"/>
      <c r="KHS249" s="175"/>
      <c r="KHT249" s="175"/>
      <c r="KHU249" s="175"/>
      <c r="KQU249" s="175"/>
      <c r="KQV249" s="175"/>
      <c r="KRD249" s="175"/>
      <c r="KRE249" s="175"/>
      <c r="KRF249" s="175"/>
      <c r="KRG249" s="175"/>
      <c r="KRH249" s="175"/>
      <c r="KRI249" s="175"/>
      <c r="KRJ249" s="175"/>
      <c r="KRK249" s="175"/>
      <c r="KRL249" s="175"/>
      <c r="KRM249" s="175"/>
      <c r="KRN249" s="175"/>
      <c r="KRO249" s="175"/>
      <c r="KRP249" s="175"/>
      <c r="KRQ249" s="175"/>
      <c r="LAQ249" s="175"/>
      <c r="LAR249" s="175"/>
      <c r="LAZ249" s="175"/>
      <c r="LBA249" s="175"/>
      <c r="LBB249" s="175"/>
      <c r="LBC249" s="175"/>
      <c r="LBD249" s="175"/>
      <c r="LBE249" s="175"/>
      <c r="LBF249" s="175"/>
      <c r="LBG249" s="175"/>
      <c r="LBH249" s="175"/>
      <c r="LBI249" s="175"/>
      <c r="LBJ249" s="175"/>
      <c r="LBK249" s="175"/>
      <c r="LBL249" s="175"/>
      <c r="LBM249" s="175"/>
      <c r="LKM249" s="175"/>
      <c r="LKN249" s="175"/>
      <c r="LKV249" s="175"/>
      <c r="LKW249" s="175"/>
      <c r="LKX249" s="175"/>
      <c r="LKY249" s="175"/>
      <c r="LKZ249" s="175"/>
      <c r="LLA249" s="175"/>
      <c r="LLB249" s="175"/>
      <c r="LLC249" s="175"/>
      <c r="LLD249" s="175"/>
      <c r="LLE249" s="175"/>
      <c r="LLF249" s="175"/>
      <c r="LLG249" s="175"/>
      <c r="LLH249" s="175"/>
      <c r="LLI249" s="175"/>
      <c r="LUI249" s="175"/>
      <c r="LUJ249" s="175"/>
      <c r="LUR249" s="175"/>
      <c r="LUS249" s="175"/>
      <c r="LUT249" s="175"/>
      <c r="LUU249" s="175"/>
      <c r="LUV249" s="175"/>
      <c r="LUW249" s="175"/>
      <c r="LUX249" s="175"/>
      <c r="LUY249" s="175"/>
      <c r="LUZ249" s="175"/>
      <c r="LVA249" s="175"/>
      <c r="LVB249" s="175"/>
      <c r="LVC249" s="175"/>
      <c r="LVD249" s="175"/>
      <c r="LVE249" s="175"/>
      <c r="MEE249" s="175"/>
      <c r="MEF249" s="175"/>
      <c r="MEN249" s="175"/>
      <c r="MEO249" s="175"/>
      <c r="MEP249" s="175"/>
      <c r="MEQ249" s="175"/>
      <c r="MER249" s="175"/>
      <c r="MES249" s="175"/>
      <c r="MET249" s="175"/>
      <c r="MEU249" s="175"/>
      <c r="MEV249" s="175"/>
      <c r="MEW249" s="175"/>
      <c r="MEX249" s="175"/>
      <c r="MEY249" s="175"/>
      <c r="MEZ249" s="175"/>
      <c r="MFA249" s="175"/>
      <c r="MOA249" s="175"/>
      <c r="MOB249" s="175"/>
      <c r="MOJ249" s="175"/>
      <c r="MOK249" s="175"/>
      <c r="MOL249" s="175"/>
      <c r="MOM249" s="175"/>
      <c r="MON249" s="175"/>
      <c r="MOO249" s="175"/>
      <c r="MOP249" s="175"/>
      <c r="MOQ249" s="175"/>
      <c r="MOR249" s="175"/>
      <c r="MOS249" s="175"/>
      <c r="MOT249" s="175"/>
      <c r="MOU249" s="175"/>
      <c r="MOV249" s="175"/>
      <c r="MOW249" s="175"/>
      <c r="MXW249" s="175"/>
      <c r="MXX249" s="175"/>
      <c r="MYF249" s="175"/>
      <c r="MYG249" s="175"/>
      <c r="MYH249" s="175"/>
      <c r="MYI249" s="175"/>
      <c r="MYJ249" s="175"/>
      <c r="MYK249" s="175"/>
      <c r="MYL249" s="175"/>
      <c r="MYM249" s="175"/>
      <c r="MYN249" s="175"/>
      <c r="MYO249" s="175"/>
      <c r="MYP249" s="175"/>
      <c r="MYQ249" s="175"/>
      <c r="MYR249" s="175"/>
      <c r="MYS249" s="175"/>
      <c r="NHS249" s="175"/>
      <c r="NHT249" s="175"/>
      <c r="NIB249" s="175"/>
      <c r="NIC249" s="175"/>
      <c r="NID249" s="175"/>
      <c r="NIE249" s="175"/>
      <c r="NIF249" s="175"/>
      <c r="NIG249" s="175"/>
      <c r="NIH249" s="175"/>
      <c r="NII249" s="175"/>
      <c r="NIJ249" s="175"/>
      <c r="NIK249" s="175"/>
      <c r="NIL249" s="175"/>
      <c r="NIM249" s="175"/>
      <c r="NIN249" s="175"/>
      <c r="NIO249" s="175"/>
      <c r="NRO249" s="175"/>
      <c r="NRP249" s="175"/>
      <c r="NRX249" s="175"/>
      <c r="NRY249" s="175"/>
      <c r="NRZ249" s="175"/>
      <c r="NSA249" s="175"/>
      <c r="NSB249" s="175"/>
      <c r="NSC249" s="175"/>
      <c r="NSD249" s="175"/>
      <c r="NSE249" s="175"/>
      <c r="NSF249" s="175"/>
      <c r="NSG249" s="175"/>
      <c r="NSH249" s="175"/>
      <c r="NSI249" s="175"/>
      <c r="NSJ249" s="175"/>
      <c r="NSK249" s="175"/>
      <c r="OBK249" s="175"/>
      <c r="OBL249" s="175"/>
      <c r="OBT249" s="175"/>
      <c r="OBU249" s="175"/>
      <c r="OBV249" s="175"/>
      <c r="OBW249" s="175"/>
      <c r="OBX249" s="175"/>
      <c r="OBY249" s="175"/>
      <c r="OBZ249" s="175"/>
      <c r="OCA249" s="175"/>
      <c r="OCB249" s="175"/>
      <c r="OCC249" s="175"/>
      <c r="OCD249" s="175"/>
      <c r="OCE249" s="175"/>
      <c r="OCF249" s="175"/>
      <c r="OCG249" s="175"/>
      <c r="OLG249" s="175"/>
      <c r="OLH249" s="175"/>
      <c r="OLP249" s="175"/>
      <c r="OLQ249" s="175"/>
      <c r="OLR249" s="175"/>
      <c r="OLS249" s="175"/>
      <c r="OLT249" s="175"/>
      <c r="OLU249" s="175"/>
      <c r="OLV249" s="175"/>
      <c r="OLW249" s="175"/>
      <c r="OLX249" s="175"/>
      <c r="OLY249" s="175"/>
      <c r="OLZ249" s="175"/>
      <c r="OMA249" s="175"/>
      <c r="OMB249" s="175"/>
      <c r="OMC249" s="175"/>
      <c r="OVC249" s="175"/>
      <c r="OVD249" s="175"/>
      <c r="OVL249" s="175"/>
      <c r="OVM249" s="175"/>
      <c r="OVN249" s="175"/>
      <c r="OVO249" s="175"/>
      <c r="OVP249" s="175"/>
      <c r="OVQ249" s="175"/>
      <c r="OVR249" s="175"/>
      <c r="OVS249" s="175"/>
      <c r="OVT249" s="175"/>
      <c r="OVU249" s="175"/>
      <c r="OVV249" s="175"/>
      <c r="OVW249" s="175"/>
      <c r="OVX249" s="175"/>
      <c r="OVY249" s="175"/>
      <c r="PEY249" s="175"/>
      <c r="PEZ249" s="175"/>
      <c r="PFH249" s="175"/>
      <c r="PFI249" s="175"/>
      <c r="PFJ249" s="175"/>
      <c r="PFK249" s="175"/>
      <c r="PFL249" s="175"/>
      <c r="PFM249" s="175"/>
      <c r="PFN249" s="175"/>
      <c r="PFO249" s="175"/>
      <c r="PFP249" s="175"/>
      <c r="PFQ249" s="175"/>
      <c r="PFR249" s="175"/>
      <c r="PFS249" s="175"/>
      <c r="PFT249" s="175"/>
      <c r="PFU249" s="175"/>
      <c r="POU249" s="175"/>
      <c r="POV249" s="175"/>
      <c r="PPD249" s="175"/>
      <c r="PPE249" s="175"/>
      <c r="PPF249" s="175"/>
      <c r="PPG249" s="175"/>
      <c r="PPH249" s="175"/>
      <c r="PPI249" s="175"/>
      <c r="PPJ249" s="175"/>
      <c r="PPK249" s="175"/>
      <c r="PPL249" s="175"/>
      <c r="PPM249" s="175"/>
      <c r="PPN249" s="175"/>
      <c r="PPO249" s="175"/>
      <c r="PPP249" s="175"/>
      <c r="PPQ249" s="175"/>
      <c r="PYQ249" s="175"/>
      <c r="PYR249" s="175"/>
      <c r="PYZ249" s="175"/>
      <c r="PZA249" s="175"/>
      <c r="PZB249" s="175"/>
      <c r="PZC249" s="175"/>
      <c r="PZD249" s="175"/>
      <c r="PZE249" s="175"/>
      <c r="PZF249" s="175"/>
      <c r="PZG249" s="175"/>
      <c r="PZH249" s="175"/>
      <c r="PZI249" s="175"/>
      <c r="PZJ249" s="175"/>
      <c r="PZK249" s="175"/>
      <c r="PZL249" s="175"/>
      <c r="PZM249" s="175"/>
      <c r="QIM249" s="175"/>
      <c r="QIN249" s="175"/>
      <c r="QIV249" s="175"/>
      <c r="QIW249" s="175"/>
      <c r="QIX249" s="175"/>
      <c r="QIY249" s="175"/>
      <c r="QIZ249" s="175"/>
      <c r="QJA249" s="175"/>
      <c r="QJB249" s="175"/>
      <c r="QJC249" s="175"/>
      <c r="QJD249" s="175"/>
      <c r="QJE249" s="175"/>
      <c r="QJF249" s="175"/>
      <c r="QJG249" s="175"/>
      <c r="QJH249" s="175"/>
      <c r="QJI249" s="175"/>
      <c r="QSI249" s="175"/>
      <c r="QSJ249" s="175"/>
      <c r="QSR249" s="175"/>
      <c r="QSS249" s="175"/>
      <c r="QST249" s="175"/>
      <c r="QSU249" s="175"/>
      <c r="QSV249" s="175"/>
      <c r="QSW249" s="175"/>
      <c r="QSX249" s="175"/>
      <c r="QSY249" s="175"/>
      <c r="QSZ249" s="175"/>
      <c r="QTA249" s="175"/>
      <c r="QTB249" s="175"/>
      <c r="QTC249" s="175"/>
      <c r="QTD249" s="175"/>
      <c r="QTE249" s="175"/>
      <c r="RCE249" s="175"/>
      <c r="RCF249" s="175"/>
      <c r="RCN249" s="175"/>
      <c r="RCO249" s="175"/>
      <c r="RCP249" s="175"/>
      <c r="RCQ249" s="175"/>
      <c r="RCR249" s="175"/>
      <c r="RCS249" s="175"/>
      <c r="RCT249" s="175"/>
      <c r="RCU249" s="175"/>
      <c r="RCV249" s="175"/>
      <c r="RCW249" s="175"/>
      <c r="RCX249" s="175"/>
      <c r="RCY249" s="175"/>
      <c r="RCZ249" s="175"/>
      <c r="RDA249" s="175"/>
      <c r="RMA249" s="175"/>
      <c r="RMB249" s="175"/>
      <c r="RMJ249" s="175"/>
      <c r="RMK249" s="175"/>
      <c r="RML249" s="175"/>
      <c r="RMM249" s="175"/>
      <c r="RMN249" s="175"/>
      <c r="RMO249" s="175"/>
      <c r="RMP249" s="175"/>
      <c r="RMQ249" s="175"/>
      <c r="RMR249" s="175"/>
      <c r="RMS249" s="175"/>
      <c r="RMT249" s="175"/>
      <c r="RMU249" s="175"/>
      <c r="RMV249" s="175"/>
      <c r="RMW249" s="175"/>
      <c r="RVW249" s="175"/>
      <c r="RVX249" s="175"/>
      <c r="RWF249" s="175"/>
      <c r="RWG249" s="175"/>
      <c r="RWH249" s="175"/>
      <c r="RWI249" s="175"/>
      <c r="RWJ249" s="175"/>
      <c r="RWK249" s="175"/>
      <c r="RWL249" s="175"/>
      <c r="RWM249" s="175"/>
      <c r="RWN249" s="175"/>
      <c r="RWO249" s="175"/>
      <c r="RWP249" s="175"/>
      <c r="RWQ249" s="175"/>
      <c r="RWR249" s="175"/>
      <c r="RWS249" s="175"/>
      <c r="SFS249" s="175"/>
      <c r="SFT249" s="175"/>
      <c r="SGB249" s="175"/>
      <c r="SGC249" s="175"/>
      <c r="SGD249" s="175"/>
      <c r="SGE249" s="175"/>
      <c r="SGF249" s="175"/>
      <c r="SGG249" s="175"/>
      <c r="SGH249" s="175"/>
      <c r="SGI249" s="175"/>
      <c r="SGJ249" s="175"/>
      <c r="SGK249" s="175"/>
      <c r="SGL249" s="175"/>
      <c r="SGM249" s="175"/>
      <c r="SGN249" s="175"/>
      <c r="SGO249" s="175"/>
      <c r="SPO249" s="175"/>
      <c r="SPP249" s="175"/>
      <c r="SPX249" s="175"/>
      <c r="SPY249" s="175"/>
      <c r="SPZ249" s="175"/>
      <c r="SQA249" s="175"/>
      <c r="SQB249" s="175"/>
      <c r="SQC249" s="175"/>
      <c r="SQD249" s="175"/>
      <c r="SQE249" s="175"/>
      <c r="SQF249" s="175"/>
      <c r="SQG249" s="175"/>
      <c r="SQH249" s="175"/>
      <c r="SQI249" s="175"/>
      <c r="SQJ249" s="175"/>
      <c r="SQK249" s="175"/>
      <c r="SZK249" s="175"/>
      <c r="SZL249" s="175"/>
      <c r="SZT249" s="175"/>
      <c r="SZU249" s="175"/>
      <c r="SZV249" s="175"/>
      <c r="SZW249" s="175"/>
      <c r="SZX249" s="175"/>
      <c r="SZY249" s="175"/>
      <c r="SZZ249" s="175"/>
      <c r="TAA249" s="175"/>
      <c r="TAB249" s="175"/>
      <c r="TAC249" s="175"/>
      <c r="TAD249" s="175"/>
      <c r="TAE249" s="175"/>
      <c r="TAF249" s="175"/>
      <c r="TAG249" s="175"/>
      <c r="TJG249" s="175"/>
      <c r="TJH249" s="175"/>
      <c r="TJP249" s="175"/>
      <c r="TJQ249" s="175"/>
      <c r="TJR249" s="175"/>
      <c r="TJS249" s="175"/>
      <c r="TJT249" s="175"/>
      <c r="TJU249" s="175"/>
      <c r="TJV249" s="175"/>
      <c r="TJW249" s="175"/>
      <c r="TJX249" s="175"/>
      <c r="TJY249" s="175"/>
      <c r="TJZ249" s="175"/>
      <c r="TKA249" s="175"/>
      <c r="TKB249" s="175"/>
      <c r="TKC249" s="175"/>
      <c r="TTC249" s="175"/>
      <c r="TTD249" s="175"/>
      <c r="TTL249" s="175"/>
      <c r="TTM249" s="175"/>
      <c r="TTN249" s="175"/>
      <c r="TTO249" s="175"/>
      <c r="TTP249" s="175"/>
      <c r="TTQ249" s="175"/>
      <c r="TTR249" s="175"/>
      <c r="TTS249" s="175"/>
      <c r="TTT249" s="175"/>
      <c r="TTU249" s="175"/>
      <c r="TTV249" s="175"/>
      <c r="TTW249" s="175"/>
      <c r="TTX249" s="175"/>
      <c r="TTY249" s="175"/>
      <c r="UCY249" s="175"/>
      <c r="UCZ249" s="175"/>
      <c r="UDH249" s="175"/>
      <c r="UDI249" s="175"/>
      <c r="UDJ249" s="175"/>
      <c r="UDK249" s="175"/>
      <c r="UDL249" s="175"/>
      <c r="UDM249" s="175"/>
      <c r="UDN249" s="175"/>
      <c r="UDO249" s="175"/>
      <c r="UDP249" s="175"/>
      <c r="UDQ249" s="175"/>
      <c r="UDR249" s="175"/>
      <c r="UDS249" s="175"/>
      <c r="UDT249" s="175"/>
      <c r="UDU249" s="175"/>
      <c r="UMU249" s="175"/>
      <c r="UMV249" s="175"/>
      <c r="UND249" s="175"/>
      <c r="UNE249" s="175"/>
      <c r="UNF249" s="175"/>
      <c r="UNG249" s="175"/>
      <c r="UNH249" s="175"/>
      <c r="UNI249" s="175"/>
      <c r="UNJ249" s="175"/>
      <c r="UNK249" s="175"/>
      <c r="UNL249" s="175"/>
      <c r="UNM249" s="175"/>
      <c r="UNN249" s="175"/>
      <c r="UNO249" s="175"/>
      <c r="UNP249" s="175"/>
      <c r="UNQ249" s="175"/>
      <c r="UWQ249" s="175"/>
      <c r="UWR249" s="175"/>
      <c r="UWZ249" s="175"/>
      <c r="UXA249" s="175"/>
      <c r="UXB249" s="175"/>
      <c r="UXC249" s="175"/>
      <c r="UXD249" s="175"/>
      <c r="UXE249" s="175"/>
      <c r="UXF249" s="175"/>
      <c r="UXG249" s="175"/>
      <c r="UXH249" s="175"/>
      <c r="UXI249" s="175"/>
      <c r="UXJ249" s="175"/>
      <c r="UXK249" s="175"/>
      <c r="UXL249" s="175"/>
      <c r="UXM249" s="175"/>
      <c r="VGM249" s="175"/>
      <c r="VGN249" s="175"/>
      <c r="VGV249" s="175"/>
      <c r="VGW249" s="175"/>
      <c r="VGX249" s="175"/>
      <c r="VGY249" s="175"/>
      <c r="VGZ249" s="175"/>
      <c r="VHA249" s="175"/>
      <c r="VHB249" s="175"/>
      <c r="VHC249" s="175"/>
      <c r="VHD249" s="175"/>
      <c r="VHE249" s="175"/>
      <c r="VHF249" s="175"/>
      <c r="VHG249" s="175"/>
      <c r="VHH249" s="175"/>
      <c r="VHI249" s="175"/>
      <c r="VQI249" s="175"/>
      <c r="VQJ249" s="175"/>
      <c r="VQR249" s="175"/>
      <c r="VQS249" s="175"/>
      <c r="VQT249" s="175"/>
      <c r="VQU249" s="175"/>
      <c r="VQV249" s="175"/>
      <c r="VQW249" s="175"/>
      <c r="VQX249" s="175"/>
      <c r="VQY249" s="175"/>
      <c r="VQZ249" s="175"/>
      <c r="VRA249" s="175"/>
      <c r="VRB249" s="175"/>
      <c r="VRC249" s="175"/>
      <c r="VRD249" s="175"/>
      <c r="VRE249" s="175"/>
      <c r="WAE249" s="175"/>
      <c r="WAF249" s="175"/>
      <c r="WAN249" s="175"/>
      <c r="WAO249" s="175"/>
      <c r="WAP249" s="175"/>
      <c r="WAQ249" s="175"/>
      <c r="WAR249" s="175"/>
      <c r="WAS249" s="175"/>
      <c r="WAT249" s="175"/>
      <c r="WAU249" s="175"/>
      <c r="WAV249" s="175"/>
      <c r="WAW249" s="175"/>
      <c r="WAX249" s="175"/>
      <c r="WAY249" s="175"/>
      <c r="WAZ249" s="175"/>
      <c r="WBA249" s="175"/>
      <c r="WKA249" s="175"/>
      <c r="WKB249" s="175"/>
      <c r="WKJ249" s="175"/>
      <c r="WKK249" s="175"/>
      <c r="WKL249" s="175"/>
      <c r="WKM249" s="175"/>
      <c r="WKN249" s="175"/>
      <c r="WKO249" s="175"/>
      <c r="WKP249" s="175"/>
      <c r="WKQ249" s="175"/>
      <c r="WKR249" s="175"/>
      <c r="WKS249" s="175"/>
      <c r="WKT249" s="175"/>
      <c r="WKU249" s="175"/>
      <c r="WKV249" s="175"/>
      <c r="WKW249" s="175"/>
      <c r="WTW249" s="175"/>
      <c r="WTX249" s="175"/>
      <c r="WUF249" s="175"/>
      <c r="WUG249" s="175"/>
      <c r="WUH249" s="175"/>
      <c r="WUI249" s="175"/>
      <c r="WUJ249" s="175"/>
      <c r="WUK249" s="175"/>
      <c r="WUL249" s="175"/>
      <c r="WUM249" s="175"/>
      <c r="WUN249" s="175"/>
      <c r="WUO249" s="175"/>
      <c r="WUP249" s="175"/>
      <c r="WUQ249" s="175"/>
      <c r="WUR249" s="175"/>
      <c r="WUS249" s="175"/>
    </row>
    <row r="250" spans="1:1009 1243:2033 2267:3057 3291:4081 4315:5105 5339:6129 6363:7153 7387:8177 8411:9201 9435:10225 10459:11249 11483:12273 12507:13297 13531:14321 14555:15345 15579:16113" hidden="1" x14ac:dyDescent="0.25">
      <c r="A250" s="50">
        <v>1</v>
      </c>
      <c r="B250" s="176" t="s">
        <v>164</v>
      </c>
      <c r="C250" s="70">
        <v>0</v>
      </c>
      <c r="D250" s="97"/>
      <c r="E250" s="68"/>
      <c r="F250" s="68">
        <v>140</v>
      </c>
      <c r="G250" s="231">
        <v>0</v>
      </c>
      <c r="H250" s="129">
        <v>0</v>
      </c>
      <c r="I250" s="153">
        <f t="shared" si="18"/>
        <v>0</v>
      </c>
      <c r="J250" s="148">
        <f>J251</f>
        <v>0</v>
      </c>
      <c r="K250" s="148"/>
      <c r="L250" s="148"/>
      <c r="M250" s="148"/>
      <c r="N250" s="70"/>
      <c r="HK250" s="180"/>
      <c r="HL250" s="180"/>
      <c r="HT250" s="180"/>
      <c r="HU250" s="180"/>
      <c r="HV250" s="180"/>
      <c r="HW250" s="180"/>
      <c r="HX250" s="180"/>
      <c r="HY250" s="180"/>
      <c r="HZ250" s="180"/>
      <c r="IA250" s="180"/>
      <c r="IB250" s="180"/>
      <c r="IC250" s="180"/>
      <c r="ID250" s="180"/>
      <c r="IE250" s="180"/>
      <c r="IF250" s="180"/>
      <c r="IG250" s="180"/>
      <c r="RG250" s="180"/>
      <c r="RH250" s="180"/>
      <c r="RP250" s="180"/>
      <c r="RQ250" s="180"/>
      <c r="RR250" s="180"/>
      <c r="RS250" s="180"/>
      <c r="RT250" s="180"/>
      <c r="RU250" s="180"/>
      <c r="RV250" s="180"/>
      <c r="RW250" s="180"/>
      <c r="RX250" s="180"/>
      <c r="RY250" s="180"/>
      <c r="RZ250" s="180"/>
      <c r="SA250" s="180"/>
      <c r="SB250" s="180"/>
      <c r="SC250" s="180"/>
      <c r="ABC250" s="180"/>
      <c r="ABD250" s="180"/>
      <c r="ABL250" s="180"/>
      <c r="ABM250" s="180"/>
      <c r="ABN250" s="180"/>
      <c r="ABO250" s="180"/>
      <c r="ABP250" s="180"/>
      <c r="ABQ250" s="180"/>
      <c r="ABR250" s="180"/>
      <c r="ABS250" s="180"/>
      <c r="ABT250" s="180"/>
      <c r="ABU250" s="180"/>
      <c r="ABV250" s="180"/>
      <c r="ABW250" s="180"/>
      <c r="ABX250" s="180"/>
      <c r="ABY250" s="180"/>
      <c r="AKY250" s="180"/>
      <c r="AKZ250" s="180"/>
      <c r="ALH250" s="180"/>
      <c r="ALI250" s="180"/>
      <c r="ALJ250" s="180"/>
      <c r="ALK250" s="180"/>
      <c r="ALL250" s="180"/>
      <c r="ALM250" s="180"/>
      <c r="ALN250" s="180"/>
      <c r="ALO250" s="180"/>
      <c r="ALP250" s="180"/>
      <c r="ALQ250" s="180"/>
      <c r="ALR250" s="180"/>
      <c r="ALS250" s="180"/>
      <c r="ALT250" s="180"/>
      <c r="ALU250" s="180"/>
      <c r="AUU250" s="180"/>
      <c r="AUV250" s="180"/>
      <c r="AVD250" s="180"/>
      <c r="AVE250" s="180"/>
      <c r="AVF250" s="180"/>
      <c r="AVG250" s="180"/>
      <c r="AVH250" s="180"/>
      <c r="AVI250" s="180"/>
      <c r="AVJ250" s="180"/>
      <c r="AVK250" s="180"/>
      <c r="AVL250" s="180"/>
      <c r="AVM250" s="180"/>
      <c r="AVN250" s="180"/>
      <c r="AVO250" s="180"/>
      <c r="AVP250" s="180"/>
      <c r="AVQ250" s="180"/>
      <c r="BEQ250" s="180"/>
      <c r="BER250" s="180"/>
      <c r="BEZ250" s="180"/>
      <c r="BFA250" s="180"/>
      <c r="BFB250" s="180"/>
      <c r="BFC250" s="180"/>
      <c r="BFD250" s="180"/>
      <c r="BFE250" s="180"/>
      <c r="BFF250" s="180"/>
      <c r="BFG250" s="180"/>
      <c r="BFH250" s="180"/>
      <c r="BFI250" s="180"/>
      <c r="BFJ250" s="180"/>
      <c r="BFK250" s="180"/>
      <c r="BFL250" s="180"/>
      <c r="BFM250" s="180"/>
      <c r="BOM250" s="180"/>
      <c r="BON250" s="180"/>
      <c r="BOV250" s="180"/>
      <c r="BOW250" s="180"/>
      <c r="BOX250" s="180"/>
      <c r="BOY250" s="180"/>
      <c r="BOZ250" s="180"/>
      <c r="BPA250" s="180"/>
      <c r="BPB250" s="180"/>
      <c r="BPC250" s="180"/>
      <c r="BPD250" s="180"/>
      <c r="BPE250" s="180"/>
      <c r="BPF250" s="180"/>
      <c r="BPG250" s="180"/>
      <c r="BPH250" s="180"/>
      <c r="BPI250" s="180"/>
      <c r="BYI250" s="180"/>
      <c r="BYJ250" s="180"/>
      <c r="BYR250" s="180"/>
      <c r="BYS250" s="180"/>
      <c r="BYT250" s="180"/>
      <c r="BYU250" s="180"/>
      <c r="BYV250" s="180"/>
      <c r="BYW250" s="180"/>
      <c r="BYX250" s="180"/>
      <c r="BYY250" s="180"/>
      <c r="BYZ250" s="180"/>
      <c r="BZA250" s="180"/>
      <c r="BZB250" s="180"/>
      <c r="BZC250" s="180"/>
      <c r="BZD250" s="180"/>
      <c r="BZE250" s="180"/>
      <c r="CIE250" s="180"/>
      <c r="CIF250" s="180"/>
      <c r="CIN250" s="180"/>
      <c r="CIO250" s="180"/>
      <c r="CIP250" s="180"/>
      <c r="CIQ250" s="180"/>
      <c r="CIR250" s="180"/>
      <c r="CIS250" s="180"/>
      <c r="CIT250" s="180"/>
      <c r="CIU250" s="180"/>
      <c r="CIV250" s="180"/>
      <c r="CIW250" s="180"/>
      <c r="CIX250" s="180"/>
      <c r="CIY250" s="180"/>
      <c r="CIZ250" s="180"/>
      <c r="CJA250" s="180"/>
      <c r="CSA250" s="180"/>
      <c r="CSB250" s="180"/>
      <c r="CSJ250" s="180"/>
      <c r="CSK250" s="180"/>
      <c r="CSL250" s="180"/>
      <c r="CSM250" s="180"/>
      <c r="CSN250" s="180"/>
      <c r="CSO250" s="180"/>
      <c r="CSP250" s="180"/>
      <c r="CSQ250" s="180"/>
      <c r="CSR250" s="180"/>
      <c r="CSS250" s="180"/>
      <c r="CST250" s="180"/>
      <c r="CSU250" s="180"/>
      <c r="CSV250" s="180"/>
      <c r="CSW250" s="180"/>
      <c r="DBW250" s="180"/>
      <c r="DBX250" s="180"/>
      <c r="DCF250" s="180"/>
      <c r="DCG250" s="180"/>
      <c r="DCH250" s="180"/>
      <c r="DCI250" s="180"/>
      <c r="DCJ250" s="180"/>
      <c r="DCK250" s="180"/>
      <c r="DCL250" s="180"/>
      <c r="DCM250" s="180"/>
      <c r="DCN250" s="180"/>
      <c r="DCO250" s="180"/>
      <c r="DCP250" s="180"/>
      <c r="DCQ250" s="180"/>
      <c r="DCR250" s="180"/>
      <c r="DCS250" s="180"/>
      <c r="DLS250" s="180"/>
      <c r="DLT250" s="180"/>
      <c r="DMB250" s="180"/>
      <c r="DMC250" s="180"/>
      <c r="DMD250" s="180"/>
      <c r="DME250" s="180"/>
      <c r="DMF250" s="180"/>
      <c r="DMG250" s="180"/>
      <c r="DMH250" s="180"/>
      <c r="DMI250" s="180"/>
      <c r="DMJ250" s="180"/>
      <c r="DMK250" s="180"/>
      <c r="DML250" s="180"/>
      <c r="DMM250" s="180"/>
      <c r="DMN250" s="180"/>
      <c r="DMO250" s="180"/>
      <c r="DVO250" s="180"/>
      <c r="DVP250" s="180"/>
      <c r="DVX250" s="180"/>
      <c r="DVY250" s="180"/>
      <c r="DVZ250" s="180"/>
      <c r="DWA250" s="180"/>
      <c r="DWB250" s="180"/>
      <c r="DWC250" s="180"/>
      <c r="DWD250" s="180"/>
      <c r="DWE250" s="180"/>
      <c r="DWF250" s="180"/>
      <c r="DWG250" s="180"/>
      <c r="DWH250" s="180"/>
      <c r="DWI250" s="180"/>
      <c r="DWJ250" s="180"/>
      <c r="DWK250" s="180"/>
      <c r="EFK250" s="180"/>
      <c r="EFL250" s="180"/>
      <c r="EFT250" s="180"/>
      <c r="EFU250" s="180"/>
      <c r="EFV250" s="180"/>
      <c r="EFW250" s="180"/>
      <c r="EFX250" s="180"/>
      <c r="EFY250" s="180"/>
      <c r="EFZ250" s="180"/>
      <c r="EGA250" s="180"/>
      <c r="EGB250" s="180"/>
      <c r="EGC250" s="180"/>
      <c r="EGD250" s="180"/>
      <c r="EGE250" s="180"/>
      <c r="EGF250" s="180"/>
      <c r="EGG250" s="180"/>
      <c r="EPG250" s="180"/>
      <c r="EPH250" s="180"/>
      <c r="EPP250" s="180"/>
      <c r="EPQ250" s="180"/>
      <c r="EPR250" s="180"/>
      <c r="EPS250" s="180"/>
      <c r="EPT250" s="180"/>
      <c r="EPU250" s="180"/>
      <c r="EPV250" s="180"/>
      <c r="EPW250" s="180"/>
      <c r="EPX250" s="180"/>
      <c r="EPY250" s="180"/>
      <c r="EPZ250" s="180"/>
      <c r="EQA250" s="180"/>
      <c r="EQB250" s="180"/>
      <c r="EQC250" s="180"/>
      <c r="EZC250" s="180"/>
      <c r="EZD250" s="180"/>
      <c r="EZL250" s="180"/>
      <c r="EZM250" s="180"/>
      <c r="EZN250" s="180"/>
      <c r="EZO250" s="180"/>
      <c r="EZP250" s="180"/>
      <c r="EZQ250" s="180"/>
      <c r="EZR250" s="180"/>
      <c r="EZS250" s="180"/>
      <c r="EZT250" s="180"/>
      <c r="EZU250" s="180"/>
      <c r="EZV250" s="180"/>
      <c r="EZW250" s="180"/>
      <c r="EZX250" s="180"/>
      <c r="EZY250" s="180"/>
      <c r="FIY250" s="180"/>
      <c r="FIZ250" s="180"/>
      <c r="FJH250" s="180"/>
      <c r="FJI250" s="180"/>
      <c r="FJJ250" s="180"/>
      <c r="FJK250" s="180"/>
      <c r="FJL250" s="180"/>
      <c r="FJM250" s="180"/>
      <c r="FJN250" s="180"/>
      <c r="FJO250" s="180"/>
      <c r="FJP250" s="180"/>
      <c r="FJQ250" s="180"/>
      <c r="FJR250" s="180"/>
      <c r="FJS250" s="180"/>
      <c r="FJT250" s="180"/>
      <c r="FJU250" s="180"/>
      <c r="FSU250" s="180"/>
      <c r="FSV250" s="180"/>
      <c r="FTD250" s="180"/>
      <c r="FTE250" s="180"/>
      <c r="FTF250" s="180"/>
      <c r="FTG250" s="180"/>
      <c r="FTH250" s="180"/>
      <c r="FTI250" s="180"/>
      <c r="FTJ250" s="180"/>
      <c r="FTK250" s="180"/>
      <c r="FTL250" s="180"/>
      <c r="FTM250" s="180"/>
      <c r="FTN250" s="180"/>
      <c r="FTO250" s="180"/>
      <c r="FTP250" s="180"/>
      <c r="FTQ250" s="180"/>
      <c r="GCQ250" s="180"/>
      <c r="GCR250" s="180"/>
      <c r="GCZ250" s="180"/>
      <c r="GDA250" s="180"/>
      <c r="GDB250" s="180"/>
      <c r="GDC250" s="180"/>
      <c r="GDD250" s="180"/>
      <c r="GDE250" s="180"/>
      <c r="GDF250" s="180"/>
      <c r="GDG250" s="180"/>
      <c r="GDH250" s="180"/>
      <c r="GDI250" s="180"/>
      <c r="GDJ250" s="180"/>
      <c r="GDK250" s="180"/>
      <c r="GDL250" s="180"/>
      <c r="GDM250" s="180"/>
      <c r="GMM250" s="180"/>
      <c r="GMN250" s="180"/>
      <c r="GMV250" s="180"/>
      <c r="GMW250" s="180"/>
      <c r="GMX250" s="180"/>
      <c r="GMY250" s="180"/>
      <c r="GMZ250" s="180"/>
      <c r="GNA250" s="180"/>
      <c r="GNB250" s="180"/>
      <c r="GNC250" s="180"/>
      <c r="GND250" s="180"/>
      <c r="GNE250" s="180"/>
      <c r="GNF250" s="180"/>
      <c r="GNG250" s="180"/>
      <c r="GNH250" s="180"/>
      <c r="GNI250" s="180"/>
      <c r="GWI250" s="180"/>
      <c r="GWJ250" s="180"/>
      <c r="GWR250" s="180"/>
      <c r="GWS250" s="180"/>
      <c r="GWT250" s="180"/>
      <c r="GWU250" s="180"/>
      <c r="GWV250" s="180"/>
      <c r="GWW250" s="180"/>
      <c r="GWX250" s="180"/>
      <c r="GWY250" s="180"/>
      <c r="GWZ250" s="180"/>
      <c r="GXA250" s="180"/>
      <c r="GXB250" s="180"/>
      <c r="GXC250" s="180"/>
      <c r="GXD250" s="180"/>
      <c r="GXE250" s="180"/>
      <c r="HGE250" s="180"/>
      <c r="HGF250" s="180"/>
      <c r="HGN250" s="180"/>
      <c r="HGO250" s="180"/>
      <c r="HGP250" s="180"/>
      <c r="HGQ250" s="180"/>
      <c r="HGR250" s="180"/>
      <c r="HGS250" s="180"/>
      <c r="HGT250" s="180"/>
      <c r="HGU250" s="180"/>
      <c r="HGV250" s="180"/>
      <c r="HGW250" s="180"/>
      <c r="HGX250" s="180"/>
      <c r="HGY250" s="180"/>
      <c r="HGZ250" s="180"/>
      <c r="HHA250" s="180"/>
      <c r="HQA250" s="180"/>
      <c r="HQB250" s="180"/>
      <c r="HQJ250" s="180"/>
      <c r="HQK250" s="180"/>
      <c r="HQL250" s="180"/>
      <c r="HQM250" s="180"/>
      <c r="HQN250" s="180"/>
      <c r="HQO250" s="180"/>
      <c r="HQP250" s="180"/>
      <c r="HQQ250" s="180"/>
      <c r="HQR250" s="180"/>
      <c r="HQS250" s="180"/>
      <c r="HQT250" s="180"/>
      <c r="HQU250" s="180"/>
      <c r="HQV250" s="180"/>
      <c r="HQW250" s="180"/>
      <c r="HZW250" s="180"/>
      <c r="HZX250" s="180"/>
      <c r="IAF250" s="180"/>
      <c r="IAG250" s="180"/>
      <c r="IAH250" s="180"/>
      <c r="IAI250" s="180"/>
      <c r="IAJ250" s="180"/>
      <c r="IAK250" s="180"/>
      <c r="IAL250" s="180"/>
      <c r="IAM250" s="180"/>
      <c r="IAN250" s="180"/>
      <c r="IAO250" s="180"/>
      <c r="IAP250" s="180"/>
      <c r="IAQ250" s="180"/>
      <c r="IAR250" s="180"/>
      <c r="IAS250" s="180"/>
      <c r="IJS250" s="180"/>
      <c r="IJT250" s="180"/>
      <c r="IKB250" s="180"/>
      <c r="IKC250" s="180"/>
      <c r="IKD250" s="180"/>
      <c r="IKE250" s="180"/>
      <c r="IKF250" s="180"/>
      <c r="IKG250" s="180"/>
      <c r="IKH250" s="180"/>
      <c r="IKI250" s="180"/>
      <c r="IKJ250" s="180"/>
      <c r="IKK250" s="180"/>
      <c r="IKL250" s="180"/>
      <c r="IKM250" s="180"/>
      <c r="IKN250" s="180"/>
      <c r="IKO250" s="180"/>
      <c r="ITO250" s="180"/>
      <c r="ITP250" s="180"/>
      <c r="ITX250" s="180"/>
      <c r="ITY250" s="180"/>
      <c r="ITZ250" s="180"/>
      <c r="IUA250" s="180"/>
      <c r="IUB250" s="180"/>
      <c r="IUC250" s="180"/>
      <c r="IUD250" s="180"/>
      <c r="IUE250" s="180"/>
      <c r="IUF250" s="180"/>
      <c r="IUG250" s="180"/>
      <c r="IUH250" s="180"/>
      <c r="IUI250" s="180"/>
      <c r="IUJ250" s="180"/>
      <c r="IUK250" s="180"/>
      <c r="JDK250" s="180"/>
      <c r="JDL250" s="180"/>
      <c r="JDT250" s="180"/>
      <c r="JDU250" s="180"/>
      <c r="JDV250" s="180"/>
      <c r="JDW250" s="180"/>
      <c r="JDX250" s="180"/>
      <c r="JDY250" s="180"/>
      <c r="JDZ250" s="180"/>
      <c r="JEA250" s="180"/>
      <c r="JEB250" s="180"/>
      <c r="JEC250" s="180"/>
      <c r="JED250" s="180"/>
      <c r="JEE250" s="180"/>
      <c r="JEF250" s="180"/>
      <c r="JEG250" s="180"/>
      <c r="JNG250" s="180"/>
      <c r="JNH250" s="180"/>
      <c r="JNP250" s="180"/>
      <c r="JNQ250" s="180"/>
      <c r="JNR250" s="180"/>
      <c r="JNS250" s="180"/>
      <c r="JNT250" s="180"/>
      <c r="JNU250" s="180"/>
      <c r="JNV250" s="180"/>
      <c r="JNW250" s="180"/>
      <c r="JNX250" s="180"/>
      <c r="JNY250" s="180"/>
      <c r="JNZ250" s="180"/>
      <c r="JOA250" s="180"/>
      <c r="JOB250" s="180"/>
      <c r="JOC250" s="180"/>
      <c r="JXC250" s="180"/>
      <c r="JXD250" s="180"/>
      <c r="JXL250" s="180"/>
      <c r="JXM250" s="180"/>
      <c r="JXN250" s="180"/>
      <c r="JXO250" s="180"/>
      <c r="JXP250" s="180"/>
      <c r="JXQ250" s="180"/>
      <c r="JXR250" s="180"/>
      <c r="JXS250" s="180"/>
      <c r="JXT250" s="180"/>
      <c r="JXU250" s="180"/>
      <c r="JXV250" s="180"/>
      <c r="JXW250" s="180"/>
      <c r="JXX250" s="180"/>
      <c r="JXY250" s="180"/>
      <c r="KGY250" s="180"/>
      <c r="KGZ250" s="180"/>
      <c r="KHH250" s="180"/>
      <c r="KHI250" s="180"/>
      <c r="KHJ250" s="180"/>
      <c r="KHK250" s="180"/>
      <c r="KHL250" s="180"/>
      <c r="KHM250" s="180"/>
      <c r="KHN250" s="180"/>
      <c r="KHO250" s="180"/>
      <c r="KHP250" s="180"/>
      <c r="KHQ250" s="180"/>
      <c r="KHR250" s="180"/>
      <c r="KHS250" s="180"/>
      <c r="KHT250" s="180"/>
      <c r="KHU250" s="180"/>
      <c r="KQU250" s="180"/>
      <c r="KQV250" s="180"/>
      <c r="KRD250" s="180"/>
      <c r="KRE250" s="180"/>
      <c r="KRF250" s="180"/>
      <c r="KRG250" s="180"/>
      <c r="KRH250" s="180"/>
      <c r="KRI250" s="180"/>
      <c r="KRJ250" s="180"/>
      <c r="KRK250" s="180"/>
      <c r="KRL250" s="180"/>
      <c r="KRM250" s="180"/>
      <c r="KRN250" s="180"/>
      <c r="KRO250" s="180"/>
      <c r="KRP250" s="180"/>
      <c r="KRQ250" s="180"/>
      <c r="LAQ250" s="180"/>
      <c r="LAR250" s="180"/>
      <c r="LAZ250" s="180"/>
      <c r="LBA250" s="180"/>
      <c r="LBB250" s="180"/>
      <c r="LBC250" s="180"/>
      <c r="LBD250" s="180"/>
      <c r="LBE250" s="180"/>
      <c r="LBF250" s="180"/>
      <c r="LBG250" s="180"/>
      <c r="LBH250" s="180"/>
      <c r="LBI250" s="180"/>
      <c r="LBJ250" s="180"/>
      <c r="LBK250" s="180"/>
      <c r="LBL250" s="180"/>
      <c r="LBM250" s="180"/>
      <c r="LKM250" s="180"/>
      <c r="LKN250" s="180"/>
      <c r="LKV250" s="180"/>
      <c r="LKW250" s="180"/>
      <c r="LKX250" s="180"/>
      <c r="LKY250" s="180"/>
      <c r="LKZ250" s="180"/>
      <c r="LLA250" s="180"/>
      <c r="LLB250" s="180"/>
      <c r="LLC250" s="180"/>
      <c r="LLD250" s="180"/>
      <c r="LLE250" s="180"/>
      <c r="LLF250" s="180"/>
      <c r="LLG250" s="180"/>
      <c r="LLH250" s="180"/>
      <c r="LLI250" s="180"/>
      <c r="LUI250" s="180"/>
      <c r="LUJ250" s="180"/>
      <c r="LUR250" s="180"/>
      <c r="LUS250" s="180"/>
      <c r="LUT250" s="180"/>
      <c r="LUU250" s="180"/>
      <c r="LUV250" s="180"/>
      <c r="LUW250" s="180"/>
      <c r="LUX250" s="180"/>
      <c r="LUY250" s="180"/>
      <c r="LUZ250" s="180"/>
      <c r="LVA250" s="180"/>
      <c r="LVB250" s="180"/>
      <c r="LVC250" s="180"/>
      <c r="LVD250" s="180"/>
      <c r="LVE250" s="180"/>
      <c r="MEE250" s="180"/>
      <c r="MEF250" s="180"/>
      <c r="MEN250" s="180"/>
      <c r="MEO250" s="180"/>
      <c r="MEP250" s="180"/>
      <c r="MEQ250" s="180"/>
      <c r="MER250" s="180"/>
      <c r="MES250" s="180"/>
      <c r="MET250" s="180"/>
      <c r="MEU250" s="180"/>
      <c r="MEV250" s="180"/>
      <c r="MEW250" s="180"/>
      <c r="MEX250" s="180"/>
      <c r="MEY250" s="180"/>
      <c r="MEZ250" s="180"/>
      <c r="MFA250" s="180"/>
      <c r="MOA250" s="180"/>
      <c r="MOB250" s="180"/>
      <c r="MOJ250" s="180"/>
      <c r="MOK250" s="180"/>
      <c r="MOL250" s="180"/>
      <c r="MOM250" s="180"/>
      <c r="MON250" s="180"/>
      <c r="MOO250" s="180"/>
      <c r="MOP250" s="180"/>
      <c r="MOQ250" s="180"/>
      <c r="MOR250" s="180"/>
      <c r="MOS250" s="180"/>
      <c r="MOT250" s="180"/>
      <c r="MOU250" s="180"/>
      <c r="MOV250" s="180"/>
      <c r="MOW250" s="180"/>
      <c r="MXW250" s="180"/>
      <c r="MXX250" s="180"/>
      <c r="MYF250" s="180"/>
      <c r="MYG250" s="180"/>
      <c r="MYH250" s="180"/>
      <c r="MYI250" s="180"/>
      <c r="MYJ250" s="180"/>
      <c r="MYK250" s="180"/>
      <c r="MYL250" s="180"/>
      <c r="MYM250" s="180"/>
      <c r="MYN250" s="180"/>
      <c r="MYO250" s="180"/>
      <c r="MYP250" s="180"/>
      <c r="MYQ250" s="180"/>
      <c r="MYR250" s="180"/>
      <c r="MYS250" s="180"/>
      <c r="NHS250" s="180"/>
      <c r="NHT250" s="180"/>
      <c r="NIB250" s="180"/>
      <c r="NIC250" s="180"/>
      <c r="NID250" s="180"/>
      <c r="NIE250" s="180"/>
      <c r="NIF250" s="180"/>
      <c r="NIG250" s="180"/>
      <c r="NIH250" s="180"/>
      <c r="NII250" s="180"/>
      <c r="NIJ250" s="180"/>
      <c r="NIK250" s="180"/>
      <c r="NIL250" s="180"/>
      <c r="NIM250" s="180"/>
      <c r="NIN250" s="180"/>
      <c r="NIO250" s="180"/>
      <c r="NRO250" s="180"/>
      <c r="NRP250" s="180"/>
      <c r="NRX250" s="180"/>
      <c r="NRY250" s="180"/>
      <c r="NRZ250" s="180"/>
      <c r="NSA250" s="180"/>
      <c r="NSB250" s="180"/>
      <c r="NSC250" s="180"/>
      <c r="NSD250" s="180"/>
      <c r="NSE250" s="180"/>
      <c r="NSF250" s="180"/>
      <c r="NSG250" s="180"/>
      <c r="NSH250" s="180"/>
      <c r="NSI250" s="180"/>
      <c r="NSJ250" s="180"/>
      <c r="NSK250" s="180"/>
      <c r="OBK250" s="180"/>
      <c r="OBL250" s="180"/>
      <c r="OBT250" s="180"/>
      <c r="OBU250" s="180"/>
      <c r="OBV250" s="180"/>
      <c r="OBW250" s="180"/>
      <c r="OBX250" s="180"/>
      <c r="OBY250" s="180"/>
      <c r="OBZ250" s="180"/>
      <c r="OCA250" s="180"/>
      <c r="OCB250" s="180"/>
      <c r="OCC250" s="180"/>
      <c r="OCD250" s="180"/>
      <c r="OCE250" s="180"/>
      <c r="OCF250" s="180"/>
      <c r="OCG250" s="180"/>
      <c r="OLG250" s="180"/>
      <c r="OLH250" s="180"/>
      <c r="OLP250" s="180"/>
      <c r="OLQ250" s="180"/>
      <c r="OLR250" s="180"/>
      <c r="OLS250" s="180"/>
      <c r="OLT250" s="180"/>
      <c r="OLU250" s="180"/>
      <c r="OLV250" s="180"/>
      <c r="OLW250" s="180"/>
      <c r="OLX250" s="180"/>
      <c r="OLY250" s="180"/>
      <c r="OLZ250" s="180"/>
      <c r="OMA250" s="180"/>
      <c r="OMB250" s="180"/>
      <c r="OMC250" s="180"/>
      <c r="OVC250" s="180"/>
      <c r="OVD250" s="180"/>
      <c r="OVL250" s="180"/>
      <c r="OVM250" s="180"/>
      <c r="OVN250" s="180"/>
      <c r="OVO250" s="180"/>
      <c r="OVP250" s="180"/>
      <c r="OVQ250" s="180"/>
      <c r="OVR250" s="180"/>
      <c r="OVS250" s="180"/>
      <c r="OVT250" s="180"/>
      <c r="OVU250" s="180"/>
      <c r="OVV250" s="180"/>
      <c r="OVW250" s="180"/>
      <c r="OVX250" s="180"/>
      <c r="OVY250" s="180"/>
      <c r="PEY250" s="180"/>
      <c r="PEZ250" s="180"/>
      <c r="PFH250" s="180"/>
      <c r="PFI250" s="180"/>
      <c r="PFJ250" s="180"/>
      <c r="PFK250" s="180"/>
      <c r="PFL250" s="180"/>
      <c r="PFM250" s="180"/>
      <c r="PFN250" s="180"/>
      <c r="PFO250" s="180"/>
      <c r="PFP250" s="180"/>
      <c r="PFQ250" s="180"/>
      <c r="PFR250" s="180"/>
      <c r="PFS250" s="180"/>
      <c r="PFT250" s="180"/>
      <c r="PFU250" s="180"/>
      <c r="POU250" s="180"/>
      <c r="POV250" s="180"/>
      <c r="PPD250" s="180"/>
      <c r="PPE250" s="180"/>
      <c r="PPF250" s="180"/>
      <c r="PPG250" s="180"/>
      <c r="PPH250" s="180"/>
      <c r="PPI250" s="180"/>
      <c r="PPJ250" s="180"/>
      <c r="PPK250" s="180"/>
      <c r="PPL250" s="180"/>
      <c r="PPM250" s="180"/>
      <c r="PPN250" s="180"/>
      <c r="PPO250" s="180"/>
      <c r="PPP250" s="180"/>
      <c r="PPQ250" s="180"/>
      <c r="PYQ250" s="180"/>
      <c r="PYR250" s="180"/>
      <c r="PYZ250" s="180"/>
      <c r="PZA250" s="180"/>
      <c r="PZB250" s="180"/>
      <c r="PZC250" s="180"/>
      <c r="PZD250" s="180"/>
      <c r="PZE250" s="180"/>
      <c r="PZF250" s="180"/>
      <c r="PZG250" s="180"/>
      <c r="PZH250" s="180"/>
      <c r="PZI250" s="180"/>
      <c r="PZJ250" s="180"/>
      <c r="PZK250" s="180"/>
      <c r="PZL250" s="180"/>
      <c r="PZM250" s="180"/>
      <c r="QIM250" s="180"/>
      <c r="QIN250" s="180"/>
      <c r="QIV250" s="180"/>
      <c r="QIW250" s="180"/>
      <c r="QIX250" s="180"/>
      <c r="QIY250" s="180"/>
      <c r="QIZ250" s="180"/>
      <c r="QJA250" s="180"/>
      <c r="QJB250" s="180"/>
      <c r="QJC250" s="180"/>
      <c r="QJD250" s="180"/>
      <c r="QJE250" s="180"/>
      <c r="QJF250" s="180"/>
      <c r="QJG250" s="180"/>
      <c r="QJH250" s="180"/>
      <c r="QJI250" s="180"/>
      <c r="QSI250" s="180"/>
      <c r="QSJ250" s="180"/>
      <c r="QSR250" s="180"/>
      <c r="QSS250" s="180"/>
      <c r="QST250" s="180"/>
      <c r="QSU250" s="180"/>
      <c r="QSV250" s="180"/>
      <c r="QSW250" s="180"/>
      <c r="QSX250" s="180"/>
      <c r="QSY250" s="180"/>
      <c r="QSZ250" s="180"/>
      <c r="QTA250" s="180"/>
      <c r="QTB250" s="180"/>
      <c r="QTC250" s="180"/>
      <c r="QTD250" s="180"/>
      <c r="QTE250" s="180"/>
      <c r="RCE250" s="180"/>
      <c r="RCF250" s="180"/>
      <c r="RCN250" s="180"/>
      <c r="RCO250" s="180"/>
      <c r="RCP250" s="180"/>
      <c r="RCQ250" s="180"/>
      <c r="RCR250" s="180"/>
      <c r="RCS250" s="180"/>
      <c r="RCT250" s="180"/>
      <c r="RCU250" s="180"/>
      <c r="RCV250" s="180"/>
      <c r="RCW250" s="180"/>
      <c r="RCX250" s="180"/>
      <c r="RCY250" s="180"/>
      <c r="RCZ250" s="180"/>
      <c r="RDA250" s="180"/>
      <c r="RMA250" s="180"/>
      <c r="RMB250" s="180"/>
      <c r="RMJ250" s="180"/>
      <c r="RMK250" s="180"/>
      <c r="RML250" s="180"/>
      <c r="RMM250" s="180"/>
      <c r="RMN250" s="180"/>
      <c r="RMO250" s="180"/>
      <c r="RMP250" s="180"/>
      <c r="RMQ250" s="180"/>
      <c r="RMR250" s="180"/>
      <c r="RMS250" s="180"/>
      <c r="RMT250" s="180"/>
      <c r="RMU250" s="180"/>
      <c r="RMV250" s="180"/>
      <c r="RMW250" s="180"/>
      <c r="RVW250" s="180"/>
      <c r="RVX250" s="180"/>
      <c r="RWF250" s="180"/>
      <c r="RWG250" s="180"/>
      <c r="RWH250" s="180"/>
      <c r="RWI250" s="180"/>
      <c r="RWJ250" s="180"/>
      <c r="RWK250" s="180"/>
      <c r="RWL250" s="180"/>
      <c r="RWM250" s="180"/>
      <c r="RWN250" s="180"/>
      <c r="RWO250" s="180"/>
      <c r="RWP250" s="180"/>
      <c r="RWQ250" s="180"/>
      <c r="RWR250" s="180"/>
      <c r="RWS250" s="180"/>
      <c r="SFS250" s="180"/>
      <c r="SFT250" s="180"/>
      <c r="SGB250" s="180"/>
      <c r="SGC250" s="180"/>
      <c r="SGD250" s="180"/>
      <c r="SGE250" s="180"/>
      <c r="SGF250" s="180"/>
      <c r="SGG250" s="180"/>
      <c r="SGH250" s="180"/>
      <c r="SGI250" s="180"/>
      <c r="SGJ250" s="180"/>
      <c r="SGK250" s="180"/>
      <c r="SGL250" s="180"/>
      <c r="SGM250" s="180"/>
      <c r="SGN250" s="180"/>
      <c r="SGO250" s="180"/>
      <c r="SPO250" s="180"/>
      <c r="SPP250" s="180"/>
      <c r="SPX250" s="180"/>
      <c r="SPY250" s="180"/>
      <c r="SPZ250" s="180"/>
      <c r="SQA250" s="180"/>
      <c r="SQB250" s="180"/>
      <c r="SQC250" s="180"/>
      <c r="SQD250" s="180"/>
      <c r="SQE250" s="180"/>
      <c r="SQF250" s="180"/>
      <c r="SQG250" s="180"/>
      <c r="SQH250" s="180"/>
      <c r="SQI250" s="180"/>
      <c r="SQJ250" s="180"/>
      <c r="SQK250" s="180"/>
      <c r="SZK250" s="180"/>
      <c r="SZL250" s="180"/>
      <c r="SZT250" s="180"/>
      <c r="SZU250" s="180"/>
      <c r="SZV250" s="180"/>
      <c r="SZW250" s="180"/>
      <c r="SZX250" s="180"/>
      <c r="SZY250" s="180"/>
      <c r="SZZ250" s="180"/>
      <c r="TAA250" s="180"/>
      <c r="TAB250" s="180"/>
      <c r="TAC250" s="180"/>
      <c r="TAD250" s="180"/>
      <c r="TAE250" s="180"/>
      <c r="TAF250" s="180"/>
      <c r="TAG250" s="180"/>
      <c r="TJG250" s="180"/>
      <c r="TJH250" s="180"/>
      <c r="TJP250" s="180"/>
      <c r="TJQ250" s="180"/>
      <c r="TJR250" s="180"/>
      <c r="TJS250" s="180"/>
      <c r="TJT250" s="180"/>
      <c r="TJU250" s="180"/>
      <c r="TJV250" s="180"/>
      <c r="TJW250" s="180"/>
      <c r="TJX250" s="180"/>
      <c r="TJY250" s="180"/>
      <c r="TJZ250" s="180"/>
      <c r="TKA250" s="180"/>
      <c r="TKB250" s="180"/>
      <c r="TKC250" s="180"/>
      <c r="TTC250" s="180"/>
      <c r="TTD250" s="180"/>
      <c r="TTL250" s="180"/>
      <c r="TTM250" s="180"/>
      <c r="TTN250" s="180"/>
      <c r="TTO250" s="180"/>
      <c r="TTP250" s="180"/>
      <c r="TTQ250" s="180"/>
      <c r="TTR250" s="180"/>
      <c r="TTS250" s="180"/>
      <c r="TTT250" s="180"/>
      <c r="TTU250" s="180"/>
      <c r="TTV250" s="180"/>
      <c r="TTW250" s="180"/>
      <c r="TTX250" s="180"/>
      <c r="TTY250" s="180"/>
      <c r="UCY250" s="180"/>
      <c r="UCZ250" s="180"/>
      <c r="UDH250" s="180"/>
      <c r="UDI250" s="180"/>
      <c r="UDJ250" s="180"/>
      <c r="UDK250" s="180"/>
      <c r="UDL250" s="180"/>
      <c r="UDM250" s="180"/>
      <c r="UDN250" s="180"/>
      <c r="UDO250" s="180"/>
      <c r="UDP250" s="180"/>
      <c r="UDQ250" s="180"/>
      <c r="UDR250" s="180"/>
      <c r="UDS250" s="180"/>
      <c r="UDT250" s="180"/>
      <c r="UDU250" s="180"/>
      <c r="UMU250" s="180"/>
      <c r="UMV250" s="180"/>
      <c r="UND250" s="180"/>
      <c r="UNE250" s="180"/>
      <c r="UNF250" s="180"/>
      <c r="UNG250" s="180"/>
      <c r="UNH250" s="180"/>
      <c r="UNI250" s="180"/>
      <c r="UNJ250" s="180"/>
      <c r="UNK250" s="180"/>
      <c r="UNL250" s="180"/>
      <c r="UNM250" s="180"/>
      <c r="UNN250" s="180"/>
      <c r="UNO250" s="180"/>
      <c r="UNP250" s="180"/>
      <c r="UNQ250" s="180"/>
      <c r="UWQ250" s="180"/>
      <c r="UWR250" s="180"/>
      <c r="UWZ250" s="180"/>
      <c r="UXA250" s="180"/>
      <c r="UXB250" s="180"/>
      <c r="UXC250" s="180"/>
      <c r="UXD250" s="180"/>
      <c r="UXE250" s="180"/>
      <c r="UXF250" s="180"/>
      <c r="UXG250" s="180"/>
      <c r="UXH250" s="180"/>
      <c r="UXI250" s="180"/>
      <c r="UXJ250" s="180"/>
      <c r="UXK250" s="180"/>
      <c r="UXL250" s="180"/>
      <c r="UXM250" s="180"/>
      <c r="VGM250" s="180"/>
      <c r="VGN250" s="180"/>
      <c r="VGV250" s="180"/>
      <c r="VGW250" s="180"/>
      <c r="VGX250" s="180"/>
      <c r="VGY250" s="180"/>
      <c r="VGZ250" s="180"/>
      <c r="VHA250" s="180"/>
      <c r="VHB250" s="180"/>
      <c r="VHC250" s="180"/>
      <c r="VHD250" s="180"/>
      <c r="VHE250" s="180"/>
      <c r="VHF250" s="180"/>
      <c r="VHG250" s="180"/>
      <c r="VHH250" s="180"/>
      <c r="VHI250" s="180"/>
      <c r="VQI250" s="180"/>
      <c r="VQJ250" s="180"/>
      <c r="VQR250" s="180"/>
      <c r="VQS250" s="180"/>
      <c r="VQT250" s="180"/>
      <c r="VQU250" s="180"/>
      <c r="VQV250" s="180"/>
      <c r="VQW250" s="180"/>
      <c r="VQX250" s="180"/>
      <c r="VQY250" s="180"/>
      <c r="VQZ250" s="180"/>
      <c r="VRA250" s="180"/>
      <c r="VRB250" s="180"/>
      <c r="VRC250" s="180"/>
      <c r="VRD250" s="180"/>
      <c r="VRE250" s="180"/>
      <c r="WAE250" s="180"/>
      <c r="WAF250" s="180"/>
      <c r="WAN250" s="180"/>
      <c r="WAO250" s="180"/>
      <c r="WAP250" s="180"/>
      <c r="WAQ250" s="180"/>
      <c r="WAR250" s="180"/>
      <c r="WAS250" s="180"/>
      <c r="WAT250" s="180"/>
      <c r="WAU250" s="180"/>
      <c r="WAV250" s="180"/>
      <c r="WAW250" s="180"/>
      <c r="WAX250" s="180"/>
      <c r="WAY250" s="180"/>
      <c r="WAZ250" s="180"/>
      <c r="WBA250" s="180"/>
      <c r="WKA250" s="180"/>
      <c r="WKB250" s="180"/>
      <c r="WKJ250" s="180"/>
      <c r="WKK250" s="180"/>
      <c r="WKL250" s="180"/>
      <c r="WKM250" s="180"/>
      <c r="WKN250" s="180"/>
      <c r="WKO250" s="180"/>
      <c r="WKP250" s="180"/>
      <c r="WKQ250" s="180"/>
      <c r="WKR250" s="180"/>
      <c r="WKS250" s="180"/>
      <c r="WKT250" s="180"/>
      <c r="WKU250" s="180"/>
      <c r="WKV250" s="180"/>
      <c r="WKW250" s="180"/>
      <c r="WTW250" s="180"/>
      <c r="WTX250" s="180"/>
      <c r="WUF250" s="180"/>
      <c r="WUG250" s="180"/>
      <c r="WUH250" s="180"/>
      <c r="WUI250" s="180"/>
      <c r="WUJ250" s="180"/>
      <c r="WUK250" s="180"/>
      <c r="WUL250" s="180"/>
      <c r="WUM250" s="180"/>
      <c r="WUN250" s="180"/>
      <c r="WUO250" s="180"/>
      <c r="WUP250" s="180"/>
      <c r="WUQ250" s="180"/>
      <c r="WUR250" s="180"/>
      <c r="WUS250" s="180"/>
    </row>
    <row r="251" spans="1:1009 1243:2033 2267:3057 3291:4081 4315:5105 5339:6129 6363:7153 7387:8177 8411:9201 9435:10225 10459:11249 11483:12273 12507:13297 13531:14321 14555:15345 15579:16113" ht="47.25" hidden="1" outlineLevel="1" x14ac:dyDescent="0.25">
      <c r="A251" s="50"/>
      <c r="B251" s="238" t="s">
        <v>241</v>
      </c>
      <c r="C251" s="70"/>
      <c r="D251" s="97"/>
      <c r="E251" s="68"/>
      <c r="F251" s="73">
        <v>140</v>
      </c>
      <c r="G251" s="231">
        <v>0</v>
      </c>
      <c r="H251" s="129">
        <v>0</v>
      </c>
      <c r="I251" s="153">
        <f t="shared" si="18"/>
        <v>0</v>
      </c>
      <c r="J251" s="148"/>
      <c r="K251" s="149"/>
      <c r="L251" s="148"/>
      <c r="M251" s="148"/>
      <c r="N251" s="70"/>
      <c r="HK251" s="180"/>
      <c r="HL251" s="180"/>
      <c r="HT251" s="180"/>
      <c r="HU251" s="180"/>
      <c r="HV251" s="180"/>
      <c r="HW251" s="180"/>
      <c r="HX251" s="180"/>
      <c r="HY251" s="180"/>
      <c r="HZ251" s="180"/>
      <c r="IA251" s="180"/>
      <c r="IB251" s="180"/>
      <c r="IC251" s="180"/>
      <c r="ID251" s="180"/>
      <c r="IE251" s="180"/>
      <c r="IF251" s="180"/>
      <c r="IG251" s="180"/>
      <c r="RG251" s="180"/>
      <c r="RH251" s="180"/>
      <c r="RP251" s="180"/>
      <c r="RQ251" s="180"/>
      <c r="RR251" s="180"/>
      <c r="RS251" s="180"/>
      <c r="RT251" s="180"/>
      <c r="RU251" s="180"/>
      <c r="RV251" s="180"/>
      <c r="RW251" s="180"/>
      <c r="RX251" s="180"/>
      <c r="RY251" s="180"/>
      <c r="RZ251" s="180"/>
      <c r="SA251" s="180"/>
      <c r="SB251" s="180"/>
      <c r="SC251" s="180"/>
      <c r="ABC251" s="180"/>
      <c r="ABD251" s="180"/>
      <c r="ABL251" s="180"/>
      <c r="ABM251" s="180"/>
      <c r="ABN251" s="180"/>
      <c r="ABO251" s="180"/>
      <c r="ABP251" s="180"/>
      <c r="ABQ251" s="180"/>
      <c r="ABR251" s="180"/>
      <c r="ABS251" s="180"/>
      <c r="ABT251" s="180"/>
      <c r="ABU251" s="180"/>
      <c r="ABV251" s="180"/>
      <c r="ABW251" s="180"/>
      <c r="ABX251" s="180"/>
      <c r="ABY251" s="180"/>
      <c r="AKY251" s="180"/>
      <c r="AKZ251" s="180"/>
      <c r="ALH251" s="180"/>
      <c r="ALI251" s="180"/>
      <c r="ALJ251" s="180"/>
      <c r="ALK251" s="180"/>
      <c r="ALL251" s="180"/>
      <c r="ALM251" s="180"/>
      <c r="ALN251" s="180"/>
      <c r="ALO251" s="180"/>
      <c r="ALP251" s="180"/>
      <c r="ALQ251" s="180"/>
      <c r="ALR251" s="180"/>
      <c r="ALS251" s="180"/>
      <c r="ALT251" s="180"/>
      <c r="ALU251" s="180"/>
      <c r="AUU251" s="180"/>
      <c r="AUV251" s="180"/>
      <c r="AVD251" s="180"/>
      <c r="AVE251" s="180"/>
      <c r="AVF251" s="180"/>
      <c r="AVG251" s="180"/>
      <c r="AVH251" s="180"/>
      <c r="AVI251" s="180"/>
      <c r="AVJ251" s="180"/>
      <c r="AVK251" s="180"/>
      <c r="AVL251" s="180"/>
      <c r="AVM251" s="180"/>
      <c r="AVN251" s="180"/>
      <c r="AVO251" s="180"/>
      <c r="AVP251" s="180"/>
      <c r="AVQ251" s="180"/>
      <c r="BEQ251" s="180"/>
      <c r="BER251" s="180"/>
      <c r="BEZ251" s="180"/>
      <c r="BFA251" s="180"/>
      <c r="BFB251" s="180"/>
      <c r="BFC251" s="180"/>
      <c r="BFD251" s="180"/>
      <c r="BFE251" s="180"/>
      <c r="BFF251" s="180"/>
      <c r="BFG251" s="180"/>
      <c r="BFH251" s="180"/>
      <c r="BFI251" s="180"/>
      <c r="BFJ251" s="180"/>
      <c r="BFK251" s="180"/>
      <c r="BFL251" s="180"/>
      <c r="BFM251" s="180"/>
      <c r="BOM251" s="180"/>
      <c r="BON251" s="180"/>
      <c r="BOV251" s="180"/>
      <c r="BOW251" s="180"/>
      <c r="BOX251" s="180"/>
      <c r="BOY251" s="180"/>
      <c r="BOZ251" s="180"/>
      <c r="BPA251" s="180"/>
      <c r="BPB251" s="180"/>
      <c r="BPC251" s="180"/>
      <c r="BPD251" s="180"/>
      <c r="BPE251" s="180"/>
      <c r="BPF251" s="180"/>
      <c r="BPG251" s="180"/>
      <c r="BPH251" s="180"/>
      <c r="BPI251" s="180"/>
      <c r="BYI251" s="180"/>
      <c r="BYJ251" s="180"/>
      <c r="BYR251" s="180"/>
      <c r="BYS251" s="180"/>
      <c r="BYT251" s="180"/>
      <c r="BYU251" s="180"/>
      <c r="BYV251" s="180"/>
      <c r="BYW251" s="180"/>
      <c r="BYX251" s="180"/>
      <c r="BYY251" s="180"/>
      <c r="BYZ251" s="180"/>
      <c r="BZA251" s="180"/>
      <c r="BZB251" s="180"/>
      <c r="BZC251" s="180"/>
      <c r="BZD251" s="180"/>
      <c r="BZE251" s="180"/>
      <c r="CIE251" s="180"/>
      <c r="CIF251" s="180"/>
      <c r="CIN251" s="180"/>
      <c r="CIO251" s="180"/>
      <c r="CIP251" s="180"/>
      <c r="CIQ251" s="180"/>
      <c r="CIR251" s="180"/>
      <c r="CIS251" s="180"/>
      <c r="CIT251" s="180"/>
      <c r="CIU251" s="180"/>
      <c r="CIV251" s="180"/>
      <c r="CIW251" s="180"/>
      <c r="CIX251" s="180"/>
      <c r="CIY251" s="180"/>
      <c r="CIZ251" s="180"/>
      <c r="CJA251" s="180"/>
      <c r="CSA251" s="180"/>
      <c r="CSB251" s="180"/>
      <c r="CSJ251" s="180"/>
      <c r="CSK251" s="180"/>
      <c r="CSL251" s="180"/>
      <c r="CSM251" s="180"/>
      <c r="CSN251" s="180"/>
      <c r="CSO251" s="180"/>
      <c r="CSP251" s="180"/>
      <c r="CSQ251" s="180"/>
      <c r="CSR251" s="180"/>
      <c r="CSS251" s="180"/>
      <c r="CST251" s="180"/>
      <c r="CSU251" s="180"/>
      <c r="CSV251" s="180"/>
      <c r="CSW251" s="180"/>
      <c r="DBW251" s="180"/>
      <c r="DBX251" s="180"/>
      <c r="DCF251" s="180"/>
      <c r="DCG251" s="180"/>
      <c r="DCH251" s="180"/>
      <c r="DCI251" s="180"/>
      <c r="DCJ251" s="180"/>
      <c r="DCK251" s="180"/>
      <c r="DCL251" s="180"/>
      <c r="DCM251" s="180"/>
      <c r="DCN251" s="180"/>
      <c r="DCO251" s="180"/>
      <c r="DCP251" s="180"/>
      <c r="DCQ251" s="180"/>
      <c r="DCR251" s="180"/>
      <c r="DCS251" s="180"/>
      <c r="DLS251" s="180"/>
      <c r="DLT251" s="180"/>
      <c r="DMB251" s="180"/>
      <c r="DMC251" s="180"/>
      <c r="DMD251" s="180"/>
      <c r="DME251" s="180"/>
      <c r="DMF251" s="180"/>
      <c r="DMG251" s="180"/>
      <c r="DMH251" s="180"/>
      <c r="DMI251" s="180"/>
      <c r="DMJ251" s="180"/>
      <c r="DMK251" s="180"/>
      <c r="DML251" s="180"/>
      <c r="DMM251" s="180"/>
      <c r="DMN251" s="180"/>
      <c r="DMO251" s="180"/>
      <c r="DVO251" s="180"/>
      <c r="DVP251" s="180"/>
      <c r="DVX251" s="180"/>
      <c r="DVY251" s="180"/>
      <c r="DVZ251" s="180"/>
      <c r="DWA251" s="180"/>
      <c r="DWB251" s="180"/>
      <c r="DWC251" s="180"/>
      <c r="DWD251" s="180"/>
      <c r="DWE251" s="180"/>
      <c r="DWF251" s="180"/>
      <c r="DWG251" s="180"/>
      <c r="DWH251" s="180"/>
      <c r="DWI251" s="180"/>
      <c r="DWJ251" s="180"/>
      <c r="DWK251" s="180"/>
      <c r="EFK251" s="180"/>
      <c r="EFL251" s="180"/>
      <c r="EFT251" s="180"/>
      <c r="EFU251" s="180"/>
      <c r="EFV251" s="180"/>
      <c r="EFW251" s="180"/>
      <c r="EFX251" s="180"/>
      <c r="EFY251" s="180"/>
      <c r="EFZ251" s="180"/>
      <c r="EGA251" s="180"/>
      <c r="EGB251" s="180"/>
      <c r="EGC251" s="180"/>
      <c r="EGD251" s="180"/>
      <c r="EGE251" s="180"/>
      <c r="EGF251" s="180"/>
      <c r="EGG251" s="180"/>
      <c r="EPG251" s="180"/>
      <c r="EPH251" s="180"/>
      <c r="EPP251" s="180"/>
      <c r="EPQ251" s="180"/>
      <c r="EPR251" s="180"/>
      <c r="EPS251" s="180"/>
      <c r="EPT251" s="180"/>
      <c r="EPU251" s="180"/>
      <c r="EPV251" s="180"/>
      <c r="EPW251" s="180"/>
      <c r="EPX251" s="180"/>
      <c r="EPY251" s="180"/>
      <c r="EPZ251" s="180"/>
      <c r="EQA251" s="180"/>
      <c r="EQB251" s="180"/>
      <c r="EQC251" s="180"/>
      <c r="EZC251" s="180"/>
      <c r="EZD251" s="180"/>
      <c r="EZL251" s="180"/>
      <c r="EZM251" s="180"/>
      <c r="EZN251" s="180"/>
      <c r="EZO251" s="180"/>
      <c r="EZP251" s="180"/>
      <c r="EZQ251" s="180"/>
      <c r="EZR251" s="180"/>
      <c r="EZS251" s="180"/>
      <c r="EZT251" s="180"/>
      <c r="EZU251" s="180"/>
      <c r="EZV251" s="180"/>
      <c r="EZW251" s="180"/>
      <c r="EZX251" s="180"/>
      <c r="EZY251" s="180"/>
      <c r="FIY251" s="180"/>
      <c r="FIZ251" s="180"/>
      <c r="FJH251" s="180"/>
      <c r="FJI251" s="180"/>
      <c r="FJJ251" s="180"/>
      <c r="FJK251" s="180"/>
      <c r="FJL251" s="180"/>
      <c r="FJM251" s="180"/>
      <c r="FJN251" s="180"/>
      <c r="FJO251" s="180"/>
      <c r="FJP251" s="180"/>
      <c r="FJQ251" s="180"/>
      <c r="FJR251" s="180"/>
      <c r="FJS251" s="180"/>
      <c r="FJT251" s="180"/>
      <c r="FJU251" s="180"/>
      <c r="FSU251" s="180"/>
      <c r="FSV251" s="180"/>
      <c r="FTD251" s="180"/>
      <c r="FTE251" s="180"/>
      <c r="FTF251" s="180"/>
      <c r="FTG251" s="180"/>
      <c r="FTH251" s="180"/>
      <c r="FTI251" s="180"/>
      <c r="FTJ251" s="180"/>
      <c r="FTK251" s="180"/>
      <c r="FTL251" s="180"/>
      <c r="FTM251" s="180"/>
      <c r="FTN251" s="180"/>
      <c r="FTO251" s="180"/>
      <c r="FTP251" s="180"/>
      <c r="FTQ251" s="180"/>
      <c r="GCQ251" s="180"/>
      <c r="GCR251" s="180"/>
      <c r="GCZ251" s="180"/>
      <c r="GDA251" s="180"/>
      <c r="GDB251" s="180"/>
      <c r="GDC251" s="180"/>
      <c r="GDD251" s="180"/>
      <c r="GDE251" s="180"/>
      <c r="GDF251" s="180"/>
      <c r="GDG251" s="180"/>
      <c r="GDH251" s="180"/>
      <c r="GDI251" s="180"/>
      <c r="GDJ251" s="180"/>
      <c r="GDK251" s="180"/>
      <c r="GDL251" s="180"/>
      <c r="GDM251" s="180"/>
      <c r="GMM251" s="180"/>
      <c r="GMN251" s="180"/>
      <c r="GMV251" s="180"/>
      <c r="GMW251" s="180"/>
      <c r="GMX251" s="180"/>
      <c r="GMY251" s="180"/>
      <c r="GMZ251" s="180"/>
      <c r="GNA251" s="180"/>
      <c r="GNB251" s="180"/>
      <c r="GNC251" s="180"/>
      <c r="GND251" s="180"/>
      <c r="GNE251" s="180"/>
      <c r="GNF251" s="180"/>
      <c r="GNG251" s="180"/>
      <c r="GNH251" s="180"/>
      <c r="GNI251" s="180"/>
      <c r="GWI251" s="180"/>
      <c r="GWJ251" s="180"/>
      <c r="GWR251" s="180"/>
      <c r="GWS251" s="180"/>
      <c r="GWT251" s="180"/>
      <c r="GWU251" s="180"/>
      <c r="GWV251" s="180"/>
      <c r="GWW251" s="180"/>
      <c r="GWX251" s="180"/>
      <c r="GWY251" s="180"/>
      <c r="GWZ251" s="180"/>
      <c r="GXA251" s="180"/>
      <c r="GXB251" s="180"/>
      <c r="GXC251" s="180"/>
      <c r="GXD251" s="180"/>
      <c r="GXE251" s="180"/>
      <c r="HGE251" s="180"/>
      <c r="HGF251" s="180"/>
      <c r="HGN251" s="180"/>
      <c r="HGO251" s="180"/>
      <c r="HGP251" s="180"/>
      <c r="HGQ251" s="180"/>
      <c r="HGR251" s="180"/>
      <c r="HGS251" s="180"/>
      <c r="HGT251" s="180"/>
      <c r="HGU251" s="180"/>
      <c r="HGV251" s="180"/>
      <c r="HGW251" s="180"/>
      <c r="HGX251" s="180"/>
      <c r="HGY251" s="180"/>
      <c r="HGZ251" s="180"/>
      <c r="HHA251" s="180"/>
      <c r="HQA251" s="180"/>
      <c r="HQB251" s="180"/>
      <c r="HQJ251" s="180"/>
      <c r="HQK251" s="180"/>
      <c r="HQL251" s="180"/>
      <c r="HQM251" s="180"/>
      <c r="HQN251" s="180"/>
      <c r="HQO251" s="180"/>
      <c r="HQP251" s="180"/>
      <c r="HQQ251" s="180"/>
      <c r="HQR251" s="180"/>
      <c r="HQS251" s="180"/>
      <c r="HQT251" s="180"/>
      <c r="HQU251" s="180"/>
      <c r="HQV251" s="180"/>
      <c r="HQW251" s="180"/>
      <c r="HZW251" s="180"/>
      <c r="HZX251" s="180"/>
      <c r="IAF251" s="180"/>
      <c r="IAG251" s="180"/>
      <c r="IAH251" s="180"/>
      <c r="IAI251" s="180"/>
      <c r="IAJ251" s="180"/>
      <c r="IAK251" s="180"/>
      <c r="IAL251" s="180"/>
      <c r="IAM251" s="180"/>
      <c r="IAN251" s="180"/>
      <c r="IAO251" s="180"/>
      <c r="IAP251" s="180"/>
      <c r="IAQ251" s="180"/>
      <c r="IAR251" s="180"/>
      <c r="IAS251" s="180"/>
      <c r="IJS251" s="180"/>
      <c r="IJT251" s="180"/>
      <c r="IKB251" s="180"/>
      <c r="IKC251" s="180"/>
      <c r="IKD251" s="180"/>
      <c r="IKE251" s="180"/>
      <c r="IKF251" s="180"/>
      <c r="IKG251" s="180"/>
      <c r="IKH251" s="180"/>
      <c r="IKI251" s="180"/>
      <c r="IKJ251" s="180"/>
      <c r="IKK251" s="180"/>
      <c r="IKL251" s="180"/>
      <c r="IKM251" s="180"/>
      <c r="IKN251" s="180"/>
      <c r="IKO251" s="180"/>
      <c r="ITO251" s="180"/>
      <c r="ITP251" s="180"/>
      <c r="ITX251" s="180"/>
      <c r="ITY251" s="180"/>
      <c r="ITZ251" s="180"/>
      <c r="IUA251" s="180"/>
      <c r="IUB251" s="180"/>
      <c r="IUC251" s="180"/>
      <c r="IUD251" s="180"/>
      <c r="IUE251" s="180"/>
      <c r="IUF251" s="180"/>
      <c r="IUG251" s="180"/>
      <c r="IUH251" s="180"/>
      <c r="IUI251" s="180"/>
      <c r="IUJ251" s="180"/>
      <c r="IUK251" s="180"/>
      <c r="JDK251" s="180"/>
      <c r="JDL251" s="180"/>
      <c r="JDT251" s="180"/>
      <c r="JDU251" s="180"/>
      <c r="JDV251" s="180"/>
      <c r="JDW251" s="180"/>
      <c r="JDX251" s="180"/>
      <c r="JDY251" s="180"/>
      <c r="JDZ251" s="180"/>
      <c r="JEA251" s="180"/>
      <c r="JEB251" s="180"/>
      <c r="JEC251" s="180"/>
      <c r="JED251" s="180"/>
      <c r="JEE251" s="180"/>
      <c r="JEF251" s="180"/>
      <c r="JEG251" s="180"/>
      <c r="JNG251" s="180"/>
      <c r="JNH251" s="180"/>
      <c r="JNP251" s="180"/>
      <c r="JNQ251" s="180"/>
      <c r="JNR251" s="180"/>
      <c r="JNS251" s="180"/>
      <c r="JNT251" s="180"/>
      <c r="JNU251" s="180"/>
      <c r="JNV251" s="180"/>
      <c r="JNW251" s="180"/>
      <c r="JNX251" s="180"/>
      <c r="JNY251" s="180"/>
      <c r="JNZ251" s="180"/>
      <c r="JOA251" s="180"/>
      <c r="JOB251" s="180"/>
      <c r="JOC251" s="180"/>
      <c r="JXC251" s="180"/>
      <c r="JXD251" s="180"/>
      <c r="JXL251" s="180"/>
      <c r="JXM251" s="180"/>
      <c r="JXN251" s="180"/>
      <c r="JXO251" s="180"/>
      <c r="JXP251" s="180"/>
      <c r="JXQ251" s="180"/>
      <c r="JXR251" s="180"/>
      <c r="JXS251" s="180"/>
      <c r="JXT251" s="180"/>
      <c r="JXU251" s="180"/>
      <c r="JXV251" s="180"/>
      <c r="JXW251" s="180"/>
      <c r="JXX251" s="180"/>
      <c r="JXY251" s="180"/>
      <c r="KGY251" s="180"/>
      <c r="KGZ251" s="180"/>
      <c r="KHH251" s="180"/>
      <c r="KHI251" s="180"/>
      <c r="KHJ251" s="180"/>
      <c r="KHK251" s="180"/>
      <c r="KHL251" s="180"/>
      <c r="KHM251" s="180"/>
      <c r="KHN251" s="180"/>
      <c r="KHO251" s="180"/>
      <c r="KHP251" s="180"/>
      <c r="KHQ251" s="180"/>
      <c r="KHR251" s="180"/>
      <c r="KHS251" s="180"/>
      <c r="KHT251" s="180"/>
      <c r="KHU251" s="180"/>
      <c r="KQU251" s="180"/>
      <c r="KQV251" s="180"/>
      <c r="KRD251" s="180"/>
      <c r="KRE251" s="180"/>
      <c r="KRF251" s="180"/>
      <c r="KRG251" s="180"/>
      <c r="KRH251" s="180"/>
      <c r="KRI251" s="180"/>
      <c r="KRJ251" s="180"/>
      <c r="KRK251" s="180"/>
      <c r="KRL251" s="180"/>
      <c r="KRM251" s="180"/>
      <c r="KRN251" s="180"/>
      <c r="KRO251" s="180"/>
      <c r="KRP251" s="180"/>
      <c r="KRQ251" s="180"/>
      <c r="LAQ251" s="180"/>
      <c r="LAR251" s="180"/>
      <c r="LAZ251" s="180"/>
      <c r="LBA251" s="180"/>
      <c r="LBB251" s="180"/>
      <c r="LBC251" s="180"/>
      <c r="LBD251" s="180"/>
      <c r="LBE251" s="180"/>
      <c r="LBF251" s="180"/>
      <c r="LBG251" s="180"/>
      <c r="LBH251" s="180"/>
      <c r="LBI251" s="180"/>
      <c r="LBJ251" s="180"/>
      <c r="LBK251" s="180"/>
      <c r="LBL251" s="180"/>
      <c r="LBM251" s="180"/>
      <c r="LKM251" s="180"/>
      <c r="LKN251" s="180"/>
      <c r="LKV251" s="180"/>
      <c r="LKW251" s="180"/>
      <c r="LKX251" s="180"/>
      <c r="LKY251" s="180"/>
      <c r="LKZ251" s="180"/>
      <c r="LLA251" s="180"/>
      <c r="LLB251" s="180"/>
      <c r="LLC251" s="180"/>
      <c r="LLD251" s="180"/>
      <c r="LLE251" s="180"/>
      <c r="LLF251" s="180"/>
      <c r="LLG251" s="180"/>
      <c r="LLH251" s="180"/>
      <c r="LLI251" s="180"/>
      <c r="LUI251" s="180"/>
      <c r="LUJ251" s="180"/>
      <c r="LUR251" s="180"/>
      <c r="LUS251" s="180"/>
      <c r="LUT251" s="180"/>
      <c r="LUU251" s="180"/>
      <c r="LUV251" s="180"/>
      <c r="LUW251" s="180"/>
      <c r="LUX251" s="180"/>
      <c r="LUY251" s="180"/>
      <c r="LUZ251" s="180"/>
      <c r="LVA251" s="180"/>
      <c r="LVB251" s="180"/>
      <c r="LVC251" s="180"/>
      <c r="LVD251" s="180"/>
      <c r="LVE251" s="180"/>
      <c r="MEE251" s="180"/>
      <c r="MEF251" s="180"/>
      <c r="MEN251" s="180"/>
      <c r="MEO251" s="180"/>
      <c r="MEP251" s="180"/>
      <c r="MEQ251" s="180"/>
      <c r="MER251" s="180"/>
      <c r="MES251" s="180"/>
      <c r="MET251" s="180"/>
      <c r="MEU251" s="180"/>
      <c r="MEV251" s="180"/>
      <c r="MEW251" s="180"/>
      <c r="MEX251" s="180"/>
      <c r="MEY251" s="180"/>
      <c r="MEZ251" s="180"/>
      <c r="MFA251" s="180"/>
      <c r="MOA251" s="180"/>
      <c r="MOB251" s="180"/>
      <c r="MOJ251" s="180"/>
      <c r="MOK251" s="180"/>
      <c r="MOL251" s="180"/>
      <c r="MOM251" s="180"/>
      <c r="MON251" s="180"/>
      <c r="MOO251" s="180"/>
      <c r="MOP251" s="180"/>
      <c r="MOQ251" s="180"/>
      <c r="MOR251" s="180"/>
      <c r="MOS251" s="180"/>
      <c r="MOT251" s="180"/>
      <c r="MOU251" s="180"/>
      <c r="MOV251" s="180"/>
      <c r="MOW251" s="180"/>
      <c r="MXW251" s="180"/>
      <c r="MXX251" s="180"/>
      <c r="MYF251" s="180"/>
      <c r="MYG251" s="180"/>
      <c r="MYH251" s="180"/>
      <c r="MYI251" s="180"/>
      <c r="MYJ251" s="180"/>
      <c r="MYK251" s="180"/>
      <c r="MYL251" s="180"/>
      <c r="MYM251" s="180"/>
      <c r="MYN251" s="180"/>
      <c r="MYO251" s="180"/>
      <c r="MYP251" s="180"/>
      <c r="MYQ251" s="180"/>
      <c r="MYR251" s="180"/>
      <c r="MYS251" s="180"/>
      <c r="NHS251" s="180"/>
      <c r="NHT251" s="180"/>
      <c r="NIB251" s="180"/>
      <c r="NIC251" s="180"/>
      <c r="NID251" s="180"/>
      <c r="NIE251" s="180"/>
      <c r="NIF251" s="180"/>
      <c r="NIG251" s="180"/>
      <c r="NIH251" s="180"/>
      <c r="NII251" s="180"/>
      <c r="NIJ251" s="180"/>
      <c r="NIK251" s="180"/>
      <c r="NIL251" s="180"/>
      <c r="NIM251" s="180"/>
      <c r="NIN251" s="180"/>
      <c r="NIO251" s="180"/>
      <c r="NRO251" s="180"/>
      <c r="NRP251" s="180"/>
      <c r="NRX251" s="180"/>
      <c r="NRY251" s="180"/>
      <c r="NRZ251" s="180"/>
      <c r="NSA251" s="180"/>
      <c r="NSB251" s="180"/>
      <c r="NSC251" s="180"/>
      <c r="NSD251" s="180"/>
      <c r="NSE251" s="180"/>
      <c r="NSF251" s="180"/>
      <c r="NSG251" s="180"/>
      <c r="NSH251" s="180"/>
      <c r="NSI251" s="180"/>
      <c r="NSJ251" s="180"/>
      <c r="NSK251" s="180"/>
      <c r="OBK251" s="180"/>
      <c r="OBL251" s="180"/>
      <c r="OBT251" s="180"/>
      <c r="OBU251" s="180"/>
      <c r="OBV251" s="180"/>
      <c r="OBW251" s="180"/>
      <c r="OBX251" s="180"/>
      <c r="OBY251" s="180"/>
      <c r="OBZ251" s="180"/>
      <c r="OCA251" s="180"/>
      <c r="OCB251" s="180"/>
      <c r="OCC251" s="180"/>
      <c r="OCD251" s="180"/>
      <c r="OCE251" s="180"/>
      <c r="OCF251" s="180"/>
      <c r="OCG251" s="180"/>
      <c r="OLG251" s="180"/>
      <c r="OLH251" s="180"/>
      <c r="OLP251" s="180"/>
      <c r="OLQ251" s="180"/>
      <c r="OLR251" s="180"/>
      <c r="OLS251" s="180"/>
      <c r="OLT251" s="180"/>
      <c r="OLU251" s="180"/>
      <c r="OLV251" s="180"/>
      <c r="OLW251" s="180"/>
      <c r="OLX251" s="180"/>
      <c r="OLY251" s="180"/>
      <c r="OLZ251" s="180"/>
      <c r="OMA251" s="180"/>
      <c r="OMB251" s="180"/>
      <c r="OMC251" s="180"/>
      <c r="OVC251" s="180"/>
      <c r="OVD251" s="180"/>
      <c r="OVL251" s="180"/>
      <c r="OVM251" s="180"/>
      <c r="OVN251" s="180"/>
      <c r="OVO251" s="180"/>
      <c r="OVP251" s="180"/>
      <c r="OVQ251" s="180"/>
      <c r="OVR251" s="180"/>
      <c r="OVS251" s="180"/>
      <c r="OVT251" s="180"/>
      <c r="OVU251" s="180"/>
      <c r="OVV251" s="180"/>
      <c r="OVW251" s="180"/>
      <c r="OVX251" s="180"/>
      <c r="OVY251" s="180"/>
      <c r="PEY251" s="180"/>
      <c r="PEZ251" s="180"/>
      <c r="PFH251" s="180"/>
      <c r="PFI251" s="180"/>
      <c r="PFJ251" s="180"/>
      <c r="PFK251" s="180"/>
      <c r="PFL251" s="180"/>
      <c r="PFM251" s="180"/>
      <c r="PFN251" s="180"/>
      <c r="PFO251" s="180"/>
      <c r="PFP251" s="180"/>
      <c r="PFQ251" s="180"/>
      <c r="PFR251" s="180"/>
      <c r="PFS251" s="180"/>
      <c r="PFT251" s="180"/>
      <c r="PFU251" s="180"/>
      <c r="POU251" s="180"/>
      <c r="POV251" s="180"/>
      <c r="PPD251" s="180"/>
      <c r="PPE251" s="180"/>
      <c r="PPF251" s="180"/>
      <c r="PPG251" s="180"/>
      <c r="PPH251" s="180"/>
      <c r="PPI251" s="180"/>
      <c r="PPJ251" s="180"/>
      <c r="PPK251" s="180"/>
      <c r="PPL251" s="180"/>
      <c r="PPM251" s="180"/>
      <c r="PPN251" s="180"/>
      <c r="PPO251" s="180"/>
      <c r="PPP251" s="180"/>
      <c r="PPQ251" s="180"/>
      <c r="PYQ251" s="180"/>
      <c r="PYR251" s="180"/>
      <c r="PYZ251" s="180"/>
      <c r="PZA251" s="180"/>
      <c r="PZB251" s="180"/>
      <c r="PZC251" s="180"/>
      <c r="PZD251" s="180"/>
      <c r="PZE251" s="180"/>
      <c r="PZF251" s="180"/>
      <c r="PZG251" s="180"/>
      <c r="PZH251" s="180"/>
      <c r="PZI251" s="180"/>
      <c r="PZJ251" s="180"/>
      <c r="PZK251" s="180"/>
      <c r="PZL251" s="180"/>
      <c r="PZM251" s="180"/>
      <c r="QIM251" s="180"/>
      <c r="QIN251" s="180"/>
      <c r="QIV251" s="180"/>
      <c r="QIW251" s="180"/>
      <c r="QIX251" s="180"/>
      <c r="QIY251" s="180"/>
      <c r="QIZ251" s="180"/>
      <c r="QJA251" s="180"/>
      <c r="QJB251" s="180"/>
      <c r="QJC251" s="180"/>
      <c r="QJD251" s="180"/>
      <c r="QJE251" s="180"/>
      <c r="QJF251" s="180"/>
      <c r="QJG251" s="180"/>
      <c r="QJH251" s="180"/>
      <c r="QJI251" s="180"/>
      <c r="QSI251" s="180"/>
      <c r="QSJ251" s="180"/>
      <c r="QSR251" s="180"/>
      <c r="QSS251" s="180"/>
      <c r="QST251" s="180"/>
      <c r="QSU251" s="180"/>
      <c r="QSV251" s="180"/>
      <c r="QSW251" s="180"/>
      <c r="QSX251" s="180"/>
      <c r="QSY251" s="180"/>
      <c r="QSZ251" s="180"/>
      <c r="QTA251" s="180"/>
      <c r="QTB251" s="180"/>
      <c r="QTC251" s="180"/>
      <c r="QTD251" s="180"/>
      <c r="QTE251" s="180"/>
      <c r="RCE251" s="180"/>
      <c r="RCF251" s="180"/>
      <c r="RCN251" s="180"/>
      <c r="RCO251" s="180"/>
      <c r="RCP251" s="180"/>
      <c r="RCQ251" s="180"/>
      <c r="RCR251" s="180"/>
      <c r="RCS251" s="180"/>
      <c r="RCT251" s="180"/>
      <c r="RCU251" s="180"/>
      <c r="RCV251" s="180"/>
      <c r="RCW251" s="180"/>
      <c r="RCX251" s="180"/>
      <c r="RCY251" s="180"/>
      <c r="RCZ251" s="180"/>
      <c r="RDA251" s="180"/>
      <c r="RMA251" s="180"/>
      <c r="RMB251" s="180"/>
      <c r="RMJ251" s="180"/>
      <c r="RMK251" s="180"/>
      <c r="RML251" s="180"/>
      <c r="RMM251" s="180"/>
      <c r="RMN251" s="180"/>
      <c r="RMO251" s="180"/>
      <c r="RMP251" s="180"/>
      <c r="RMQ251" s="180"/>
      <c r="RMR251" s="180"/>
      <c r="RMS251" s="180"/>
      <c r="RMT251" s="180"/>
      <c r="RMU251" s="180"/>
      <c r="RMV251" s="180"/>
      <c r="RMW251" s="180"/>
      <c r="RVW251" s="180"/>
      <c r="RVX251" s="180"/>
      <c r="RWF251" s="180"/>
      <c r="RWG251" s="180"/>
      <c r="RWH251" s="180"/>
      <c r="RWI251" s="180"/>
      <c r="RWJ251" s="180"/>
      <c r="RWK251" s="180"/>
      <c r="RWL251" s="180"/>
      <c r="RWM251" s="180"/>
      <c r="RWN251" s="180"/>
      <c r="RWO251" s="180"/>
      <c r="RWP251" s="180"/>
      <c r="RWQ251" s="180"/>
      <c r="RWR251" s="180"/>
      <c r="RWS251" s="180"/>
      <c r="SFS251" s="180"/>
      <c r="SFT251" s="180"/>
      <c r="SGB251" s="180"/>
      <c r="SGC251" s="180"/>
      <c r="SGD251" s="180"/>
      <c r="SGE251" s="180"/>
      <c r="SGF251" s="180"/>
      <c r="SGG251" s="180"/>
      <c r="SGH251" s="180"/>
      <c r="SGI251" s="180"/>
      <c r="SGJ251" s="180"/>
      <c r="SGK251" s="180"/>
      <c r="SGL251" s="180"/>
      <c r="SGM251" s="180"/>
      <c r="SGN251" s="180"/>
      <c r="SGO251" s="180"/>
      <c r="SPO251" s="180"/>
      <c r="SPP251" s="180"/>
      <c r="SPX251" s="180"/>
      <c r="SPY251" s="180"/>
      <c r="SPZ251" s="180"/>
      <c r="SQA251" s="180"/>
      <c r="SQB251" s="180"/>
      <c r="SQC251" s="180"/>
      <c r="SQD251" s="180"/>
      <c r="SQE251" s="180"/>
      <c r="SQF251" s="180"/>
      <c r="SQG251" s="180"/>
      <c r="SQH251" s="180"/>
      <c r="SQI251" s="180"/>
      <c r="SQJ251" s="180"/>
      <c r="SQK251" s="180"/>
      <c r="SZK251" s="180"/>
      <c r="SZL251" s="180"/>
      <c r="SZT251" s="180"/>
      <c r="SZU251" s="180"/>
      <c r="SZV251" s="180"/>
      <c r="SZW251" s="180"/>
      <c r="SZX251" s="180"/>
      <c r="SZY251" s="180"/>
      <c r="SZZ251" s="180"/>
      <c r="TAA251" s="180"/>
      <c r="TAB251" s="180"/>
      <c r="TAC251" s="180"/>
      <c r="TAD251" s="180"/>
      <c r="TAE251" s="180"/>
      <c r="TAF251" s="180"/>
      <c r="TAG251" s="180"/>
      <c r="TJG251" s="180"/>
      <c r="TJH251" s="180"/>
      <c r="TJP251" s="180"/>
      <c r="TJQ251" s="180"/>
      <c r="TJR251" s="180"/>
      <c r="TJS251" s="180"/>
      <c r="TJT251" s="180"/>
      <c r="TJU251" s="180"/>
      <c r="TJV251" s="180"/>
      <c r="TJW251" s="180"/>
      <c r="TJX251" s="180"/>
      <c r="TJY251" s="180"/>
      <c r="TJZ251" s="180"/>
      <c r="TKA251" s="180"/>
      <c r="TKB251" s="180"/>
      <c r="TKC251" s="180"/>
      <c r="TTC251" s="180"/>
      <c r="TTD251" s="180"/>
      <c r="TTL251" s="180"/>
      <c r="TTM251" s="180"/>
      <c r="TTN251" s="180"/>
      <c r="TTO251" s="180"/>
      <c r="TTP251" s="180"/>
      <c r="TTQ251" s="180"/>
      <c r="TTR251" s="180"/>
      <c r="TTS251" s="180"/>
      <c r="TTT251" s="180"/>
      <c r="TTU251" s="180"/>
      <c r="TTV251" s="180"/>
      <c r="TTW251" s="180"/>
      <c r="TTX251" s="180"/>
      <c r="TTY251" s="180"/>
      <c r="UCY251" s="180"/>
      <c r="UCZ251" s="180"/>
      <c r="UDH251" s="180"/>
      <c r="UDI251" s="180"/>
      <c r="UDJ251" s="180"/>
      <c r="UDK251" s="180"/>
      <c r="UDL251" s="180"/>
      <c r="UDM251" s="180"/>
      <c r="UDN251" s="180"/>
      <c r="UDO251" s="180"/>
      <c r="UDP251" s="180"/>
      <c r="UDQ251" s="180"/>
      <c r="UDR251" s="180"/>
      <c r="UDS251" s="180"/>
      <c r="UDT251" s="180"/>
      <c r="UDU251" s="180"/>
      <c r="UMU251" s="180"/>
      <c r="UMV251" s="180"/>
      <c r="UND251" s="180"/>
      <c r="UNE251" s="180"/>
      <c r="UNF251" s="180"/>
      <c r="UNG251" s="180"/>
      <c r="UNH251" s="180"/>
      <c r="UNI251" s="180"/>
      <c r="UNJ251" s="180"/>
      <c r="UNK251" s="180"/>
      <c r="UNL251" s="180"/>
      <c r="UNM251" s="180"/>
      <c r="UNN251" s="180"/>
      <c r="UNO251" s="180"/>
      <c r="UNP251" s="180"/>
      <c r="UNQ251" s="180"/>
      <c r="UWQ251" s="180"/>
      <c r="UWR251" s="180"/>
      <c r="UWZ251" s="180"/>
      <c r="UXA251" s="180"/>
      <c r="UXB251" s="180"/>
      <c r="UXC251" s="180"/>
      <c r="UXD251" s="180"/>
      <c r="UXE251" s="180"/>
      <c r="UXF251" s="180"/>
      <c r="UXG251" s="180"/>
      <c r="UXH251" s="180"/>
      <c r="UXI251" s="180"/>
      <c r="UXJ251" s="180"/>
      <c r="UXK251" s="180"/>
      <c r="UXL251" s="180"/>
      <c r="UXM251" s="180"/>
      <c r="VGM251" s="180"/>
      <c r="VGN251" s="180"/>
      <c r="VGV251" s="180"/>
      <c r="VGW251" s="180"/>
      <c r="VGX251" s="180"/>
      <c r="VGY251" s="180"/>
      <c r="VGZ251" s="180"/>
      <c r="VHA251" s="180"/>
      <c r="VHB251" s="180"/>
      <c r="VHC251" s="180"/>
      <c r="VHD251" s="180"/>
      <c r="VHE251" s="180"/>
      <c r="VHF251" s="180"/>
      <c r="VHG251" s="180"/>
      <c r="VHH251" s="180"/>
      <c r="VHI251" s="180"/>
      <c r="VQI251" s="180"/>
      <c r="VQJ251" s="180"/>
      <c r="VQR251" s="180"/>
      <c r="VQS251" s="180"/>
      <c r="VQT251" s="180"/>
      <c r="VQU251" s="180"/>
      <c r="VQV251" s="180"/>
      <c r="VQW251" s="180"/>
      <c r="VQX251" s="180"/>
      <c r="VQY251" s="180"/>
      <c r="VQZ251" s="180"/>
      <c r="VRA251" s="180"/>
      <c r="VRB251" s="180"/>
      <c r="VRC251" s="180"/>
      <c r="VRD251" s="180"/>
      <c r="VRE251" s="180"/>
      <c r="WAE251" s="180"/>
      <c r="WAF251" s="180"/>
      <c r="WAN251" s="180"/>
      <c r="WAO251" s="180"/>
      <c r="WAP251" s="180"/>
      <c r="WAQ251" s="180"/>
      <c r="WAR251" s="180"/>
      <c r="WAS251" s="180"/>
      <c r="WAT251" s="180"/>
      <c r="WAU251" s="180"/>
      <c r="WAV251" s="180"/>
      <c r="WAW251" s="180"/>
      <c r="WAX251" s="180"/>
      <c r="WAY251" s="180"/>
      <c r="WAZ251" s="180"/>
      <c r="WBA251" s="180"/>
      <c r="WKA251" s="180"/>
      <c r="WKB251" s="180"/>
      <c r="WKJ251" s="180"/>
      <c r="WKK251" s="180"/>
      <c r="WKL251" s="180"/>
      <c r="WKM251" s="180"/>
      <c r="WKN251" s="180"/>
      <c r="WKO251" s="180"/>
      <c r="WKP251" s="180"/>
      <c r="WKQ251" s="180"/>
      <c r="WKR251" s="180"/>
      <c r="WKS251" s="180"/>
      <c r="WKT251" s="180"/>
      <c r="WKU251" s="180"/>
      <c r="WKV251" s="180"/>
      <c r="WKW251" s="180"/>
      <c r="WTW251" s="180"/>
      <c r="WTX251" s="180"/>
      <c r="WUF251" s="180"/>
      <c r="WUG251" s="180"/>
      <c r="WUH251" s="180"/>
      <c r="WUI251" s="180"/>
      <c r="WUJ251" s="180"/>
      <c r="WUK251" s="180"/>
      <c r="WUL251" s="180"/>
      <c r="WUM251" s="180"/>
      <c r="WUN251" s="180"/>
      <c r="WUO251" s="180"/>
      <c r="WUP251" s="180"/>
      <c r="WUQ251" s="180"/>
      <c r="WUR251" s="180"/>
      <c r="WUS251" s="180"/>
    </row>
    <row r="252" spans="1:1009 1243:2033 2267:3057 3291:4081 4315:5105 5339:6129 6363:7153 7387:8177 8411:9201 9435:10225 10459:11249 11483:12273 12507:13297 13531:14321 14555:15345 15579:16113" s="99" customFormat="1" ht="21.95" hidden="1" customHeight="1" outlineLevel="1" x14ac:dyDescent="0.25">
      <c r="A252" s="50">
        <v>2</v>
      </c>
      <c r="B252" s="177" t="s">
        <v>88</v>
      </c>
      <c r="C252" s="70"/>
      <c r="D252" s="97"/>
      <c r="E252" s="68"/>
      <c r="F252" s="68"/>
      <c r="G252" s="229">
        <v>40.5</v>
      </c>
      <c r="H252" s="129">
        <v>0</v>
      </c>
      <c r="I252" s="153">
        <f t="shared" si="18"/>
        <v>0</v>
      </c>
      <c r="J252" s="148">
        <f>J253</f>
        <v>0</v>
      </c>
      <c r="K252" s="148"/>
      <c r="L252" s="148">
        <f t="shared" ref="L252:M252" si="24">L253</f>
        <v>0</v>
      </c>
      <c r="M252" s="148">
        <f t="shared" si="24"/>
        <v>0</v>
      </c>
      <c r="N252" s="70"/>
      <c r="HK252" s="175"/>
      <c r="HL252" s="175"/>
      <c r="HT252" s="175"/>
      <c r="HU252" s="175"/>
      <c r="HV252" s="175"/>
      <c r="HW252" s="175"/>
      <c r="HX252" s="175"/>
      <c r="HY252" s="175"/>
      <c r="HZ252" s="175"/>
      <c r="IA252" s="175"/>
      <c r="IB252" s="175"/>
      <c r="IC252" s="175"/>
      <c r="ID252" s="175"/>
      <c r="IE252" s="175"/>
      <c r="IF252" s="175"/>
      <c r="IG252" s="175"/>
      <c r="RG252" s="175"/>
      <c r="RH252" s="175"/>
      <c r="RP252" s="175"/>
      <c r="RQ252" s="175"/>
      <c r="RR252" s="175"/>
      <c r="RS252" s="175"/>
      <c r="RT252" s="175"/>
      <c r="RU252" s="175"/>
      <c r="RV252" s="175"/>
      <c r="RW252" s="175"/>
      <c r="RX252" s="175"/>
      <c r="RY252" s="175"/>
      <c r="RZ252" s="175"/>
      <c r="SA252" s="175"/>
      <c r="SB252" s="175"/>
      <c r="SC252" s="175"/>
      <c r="ABC252" s="175"/>
      <c r="ABD252" s="175"/>
      <c r="ABL252" s="175"/>
      <c r="ABM252" s="175"/>
      <c r="ABN252" s="175"/>
      <c r="ABO252" s="175"/>
      <c r="ABP252" s="175"/>
      <c r="ABQ252" s="175"/>
      <c r="ABR252" s="175"/>
      <c r="ABS252" s="175"/>
      <c r="ABT252" s="175"/>
      <c r="ABU252" s="175"/>
      <c r="ABV252" s="175"/>
      <c r="ABW252" s="175"/>
      <c r="ABX252" s="175"/>
      <c r="ABY252" s="175"/>
      <c r="AKY252" s="175"/>
      <c r="AKZ252" s="175"/>
      <c r="ALH252" s="175"/>
      <c r="ALI252" s="175"/>
      <c r="ALJ252" s="175"/>
      <c r="ALK252" s="175"/>
      <c r="ALL252" s="175"/>
      <c r="ALM252" s="175"/>
      <c r="ALN252" s="175"/>
      <c r="ALO252" s="175"/>
      <c r="ALP252" s="175"/>
      <c r="ALQ252" s="175"/>
      <c r="ALR252" s="175"/>
      <c r="ALS252" s="175"/>
      <c r="ALT252" s="175"/>
      <c r="ALU252" s="175"/>
      <c r="AUU252" s="175"/>
      <c r="AUV252" s="175"/>
      <c r="AVD252" s="175"/>
      <c r="AVE252" s="175"/>
      <c r="AVF252" s="175"/>
      <c r="AVG252" s="175"/>
      <c r="AVH252" s="175"/>
      <c r="AVI252" s="175"/>
      <c r="AVJ252" s="175"/>
      <c r="AVK252" s="175"/>
      <c r="AVL252" s="175"/>
      <c r="AVM252" s="175"/>
      <c r="AVN252" s="175"/>
      <c r="AVO252" s="175"/>
      <c r="AVP252" s="175"/>
      <c r="AVQ252" s="175"/>
      <c r="BEQ252" s="175"/>
      <c r="BER252" s="175"/>
      <c r="BEZ252" s="175"/>
      <c r="BFA252" s="175"/>
      <c r="BFB252" s="175"/>
      <c r="BFC252" s="175"/>
      <c r="BFD252" s="175"/>
      <c r="BFE252" s="175"/>
      <c r="BFF252" s="175"/>
      <c r="BFG252" s="175"/>
      <c r="BFH252" s="175"/>
      <c r="BFI252" s="175"/>
      <c r="BFJ252" s="175"/>
      <c r="BFK252" s="175"/>
      <c r="BFL252" s="175"/>
      <c r="BFM252" s="175"/>
      <c r="BOM252" s="175"/>
      <c r="BON252" s="175"/>
      <c r="BOV252" s="175"/>
      <c r="BOW252" s="175"/>
      <c r="BOX252" s="175"/>
      <c r="BOY252" s="175"/>
      <c r="BOZ252" s="175"/>
      <c r="BPA252" s="175"/>
      <c r="BPB252" s="175"/>
      <c r="BPC252" s="175"/>
      <c r="BPD252" s="175"/>
      <c r="BPE252" s="175"/>
      <c r="BPF252" s="175"/>
      <c r="BPG252" s="175"/>
      <c r="BPH252" s="175"/>
      <c r="BPI252" s="175"/>
      <c r="BYI252" s="175"/>
      <c r="BYJ252" s="175"/>
      <c r="BYR252" s="175"/>
      <c r="BYS252" s="175"/>
      <c r="BYT252" s="175"/>
      <c r="BYU252" s="175"/>
      <c r="BYV252" s="175"/>
      <c r="BYW252" s="175"/>
      <c r="BYX252" s="175"/>
      <c r="BYY252" s="175"/>
      <c r="BYZ252" s="175"/>
      <c r="BZA252" s="175"/>
      <c r="BZB252" s="175"/>
      <c r="BZC252" s="175"/>
      <c r="BZD252" s="175"/>
      <c r="BZE252" s="175"/>
      <c r="CIE252" s="175"/>
      <c r="CIF252" s="175"/>
      <c r="CIN252" s="175"/>
      <c r="CIO252" s="175"/>
      <c r="CIP252" s="175"/>
      <c r="CIQ252" s="175"/>
      <c r="CIR252" s="175"/>
      <c r="CIS252" s="175"/>
      <c r="CIT252" s="175"/>
      <c r="CIU252" s="175"/>
      <c r="CIV252" s="175"/>
      <c r="CIW252" s="175"/>
      <c r="CIX252" s="175"/>
      <c r="CIY252" s="175"/>
      <c r="CIZ252" s="175"/>
      <c r="CJA252" s="175"/>
      <c r="CSA252" s="175"/>
      <c r="CSB252" s="175"/>
      <c r="CSJ252" s="175"/>
      <c r="CSK252" s="175"/>
      <c r="CSL252" s="175"/>
      <c r="CSM252" s="175"/>
      <c r="CSN252" s="175"/>
      <c r="CSO252" s="175"/>
      <c r="CSP252" s="175"/>
      <c r="CSQ252" s="175"/>
      <c r="CSR252" s="175"/>
      <c r="CSS252" s="175"/>
      <c r="CST252" s="175"/>
      <c r="CSU252" s="175"/>
      <c r="CSV252" s="175"/>
      <c r="CSW252" s="175"/>
      <c r="DBW252" s="175"/>
      <c r="DBX252" s="175"/>
      <c r="DCF252" s="175"/>
      <c r="DCG252" s="175"/>
      <c r="DCH252" s="175"/>
      <c r="DCI252" s="175"/>
      <c r="DCJ252" s="175"/>
      <c r="DCK252" s="175"/>
      <c r="DCL252" s="175"/>
      <c r="DCM252" s="175"/>
      <c r="DCN252" s="175"/>
      <c r="DCO252" s="175"/>
      <c r="DCP252" s="175"/>
      <c r="DCQ252" s="175"/>
      <c r="DCR252" s="175"/>
      <c r="DCS252" s="175"/>
      <c r="DLS252" s="175"/>
      <c r="DLT252" s="175"/>
      <c r="DMB252" s="175"/>
      <c r="DMC252" s="175"/>
      <c r="DMD252" s="175"/>
      <c r="DME252" s="175"/>
      <c r="DMF252" s="175"/>
      <c r="DMG252" s="175"/>
      <c r="DMH252" s="175"/>
      <c r="DMI252" s="175"/>
      <c r="DMJ252" s="175"/>
      <c r="DMK252" s="175"/>
      <c r="DML252" s="175"/>
      <c r="DMM252" s="175"/>
      <c r="DMN252" s="175"/>
      <c r="DMO252" s="175"/>
      <c r="DVO252" s="175"/>
      <c r="DVP252" s="175"/>
      <c r="DVX252" s="175"/>
      <c r="DVY252" s="175"/>
      <c r="DVZ252" s="175"/>
      <c r="DWA252" s="175"/>
      <c r="DWB252" s="175"/>
      <c r="DWC252" s="175"/>
      <c r="DWD252" s="175"/>
      <c r="DWE252" s="175"/>
      <c r="DWF252" s="175"/>
      <c r="DWG252" s="175"/>
      <c r="DWH252" s="175"/>
      <c r="DWI252" s="175"/>
      <c r="DWJ252" s="175"/>
      <c r="DWK252" s="175"/>
      <c r="EFK252" s="175"/>
      <c r="EFL252" s="175"/>
      <c r="EFT252" s="175"/>
      <c r="EFU252" s="175"/>
      <c r="EFV252" s="175"/>
      <c r="EFW252" s="175"/>
      <c r="EFX252" s="175"/>
      <c r="EFY252" s="175"/>
      <c r="EFZ252" s="175"/>
      <c r="EGA252" s="175"/>
      <c r="EGB252" s="175"/>
      <c r="EGC252" s="175"/>
      <c r="EGD252" s="175"/>
      <c r="EGE252" s="175"/>
      <c r="EGF252" s="175"/>
      <c r="EGG252" s="175"/>
      <c r="EPG252" s="175"/>
      <c r="EPH252" s="175"/>
      <c r="EPP252" s="175"/>
      <c r="EPQ252" s="175"/>
      <c r="EPR252" s="175"/>
      <c r="EPS252" s="175"/>
      <c r="EPT252" s="175"/>
      <c r="EPU252" s="175"/>
      <c r="EPV252" s="175"/>
      <c r="EPW252" s="175"/>
      <c r="EPX252" s="175"/>
      <c r="EPY252" s="175"/>
      <c r="EPZ252" s="175"/>
      <c r="EQA252" s="175"/>
      <c r="EQB252" s="175"/>
      <c r="EQC252" s="175"/>
      <c r="EZC252" s="175"/>
      <c r="EZD252" s="175"/>
      <c r="EZL252" s="175"/>
      <c r="EZM252" s="175"/>
      <c r="EZN252" s="175"/>
      <c r="EZO252" s="175"/>
      <c r="EZP252" s="175"/>
      <c r="EZQ252" s="175"/>
      <c r="EZR252" s="175"/>
      <c r="EZS252" s="175"/>
      <c r="EZT252" s="175"/>
      <c r="EZU252" s="175"/>
      <c r="EZV252" s="175"/>
      <c r="EZW252" s="175"/>
      <c r="EZX252" s="175"/>
      <c r="EZY252" s="175"/>
      <c r="FIY252" s="175"/>
      <c r="FIZ252" s="175"/>
      <c r="FJH252" s="175"/>
      <c r="FJI252" s="175"/>
      <c r="FJJ252" s="175"/>
      <c r="FJK252" s="175"/>
      <c r="FJL252" s="175"/>
      <c r="FJM252" s="175"/>
      <c r="FJN252" s="175"/>
      <c r="FJO252" s="175"/>
      <c r="FJP252" s="175"/>
      <c r="FJQ252" s="175"/>
      <c r="FJR252" s="175"/>
      <c r="FJS252" s="175"/>
      <c r="FJT252" s="175"/>
      <c r="FJU252" s="175"/>
      <c r="FSU252" s="175"/>
      <c r="FSV252" s="175"/>
      <c r="FTD252" s="175"/>
      <c r="FTE252" s="175"/>
      <c r="FTF252" s="175"/>
      <c r="FTG252" s="175"/>
      <c r="FTH252" s="175"/>
      <c r="FTI252" s="175"/>
      <c r="FTJ252" s="175"/>
      <c r="FTK252" s="175"/>
      <c r="FTL252" s="175"/>
      <c r="FTM252" s="175"/>
      <c r="FTN252" s="175"/>
      <c r="FTO252" s="175"/>
      <c r="FTP252" s="175"/>
      <c r="FTQ252" s="175"/>
      <c r="GCQ252" s="175"/>
      <c r="GCR252" s="175"/>
      <c r="GCZ252" s="175"/>
      <c r="GDA252" s="175"/>
      <c r="GDB252" s="175"/>
      <c r="GDC252" s="175"/>
      <c r="GDD252" s="175"/>
      <c r="GDE252" s="175"/>
      <c r="GDF252" s="175"/>
      <c r="GDG252" s="175"/>
      <c r="GDH252" s="175"/>
      <c r="GDI252" s="175"/>
      <c r="GDJ252" s="175"/>
      <c r="GDK252" s="175"/>
      <c r="GDL252" s="175"/>
      <c r="GDM252" s="175"/>
      <c r="GMM252" s="175"/>
      <c r="GMN252" s="175"/>
      <c r="GMV252" s="175"/>
      <c r="GMW252" s="175"/>
      <c r="GMX252" s="175"/>
      <c r="GMY252" s="175"/>
      <c r="GMZ252" s="175"/>
      <c r="GNA252" s="175"/>
      <c r="GNB252" s="175"/>
      <c r="GNC252" s="175"/>
      <c r="GND252" s="175"/>
      <c r="GNE252" s="175"/>
      <c r="GNF252" s="175"/>
      <c r="GNG252" s="175"/>
      <c r="GNH252" s="175"/>
      <c r="GNI252" s="175"/>
      <c r="GWI252" s="175"/>
      <c r="GWJ252" s="175"/>
      <c r="GWR252" s="175"/>
      <c r="GWS252" s="175"/>
      <c r="GWT252" s="175"/>
      <c r="GWU252" s="175"/>
      <c r="GWV252" s="175"/>
      <c r="GWW252" s="175"/>
      <c r="GWX252" s="175"/>
      <c r="GWY252" s="175"/>
      <c r="GWZ252" s="175"/>
      <c r="GXA252" s="175"/>
      <c r="GXB252" s="175"/>
      <c r="GXC252" s="175"/>
      <c r="GXD252" s="175"/>
      <c r="GXE252" s="175"/>
      <c r="HGE252" s="175"/>
      <c r="HGF252" s="175"/>
      <c r="HGN252" s="175"/>
      <c r="HGO252" s="175"/>
      <c r="HGP252" s="175"/>
      <c r="HGQ252" s="175"/>
      <c r="HGR252" s="175"/>
      <c r="HGS252" s="175"/>
      <c r="HGT252" s="175"/>
      <c r="HGU252" s="175"/>
      <c r="HGV252" s="175"/>
      <c r="HGW252" s="175"/>
      <c r="HGX252" s="175"/>
      <c r="HGY252" s="175"/>
      <c r="HGZ252" s="175"/>
      <c r="HHA252" s="175"/>
      <c r="HQA252" s="175"/>
      <c r="HQB252" s="175"/>
      <c r="HQJ252" s="175"/>
      <c r="HQK252" s="175"/>
      <c r="HQL252" s="175"/>
      <c r="HQM252" s="175"/>
      <c r="HQN252" s="175"/>
      <c r="HQO252" s="175"/>
      <c r="HQP252" s="175"/>
      <c r="HQQ252" s="175"/>
      <c r="HQR252" s="175"/>
      <c r="HQS252" s="175"/>
      <c r="HQT252" s="175"/>
      <c r="HQU252" s="175"/>
      <c r="HQV252" s="175"/>
      <c r="HQW252" s="175"/>
      <c r="HZW252" s="175"/>
      <c r="HZX252" s="175"/>
      <c r="IAF252" s="175"/>
      <c r="IAG252" s="175"/>
      <c r="IAH252" s="175"/>
      <c r="IAI252" s="175"/>
      <c r="IAJ252" s="175"/>
      <c r="IAK252" s="175"/>
      <c r="IAL252" s="175"/>
      <c r="IAM252" s="175"/>
      <c r="IAN252" s="175"/>
      <c r="IAO252" s="175"/>
      <c r="IAP252" s="175"/>
      <c r="IAQ252" s="175"/>
      <c r="IAR252" s="175"/>
      <c r="IAS252" s="175"/>
      <c r="IJS252" s="175"/>
      <c r="IJT252" s="175"/>
      <c r="IKB252" s="175"/>
      <c r="IKC252" s="175"/>
      <c r="IKD252" s="175"/>
      <c r="IKE252" s="175"/>
      <c r="IKF252" s="175"/>
      <c r="IKG252" s="175"/>
      <c r="IKH252" s="175"/>
      <c r="IKI252" s="175"/>
      <c r="IKJ252" s="175"/>
      <c r="IKK252" s="175"/>
      <c r="IKL252" s="175"/>
      <c r="IKM252" s="175"/>
      <c r="IKN252" s="175"/>
      <c r="IKO252" s="175"/>
      <c r="ITO252" s="175"/>
      <c r="ITP252" s="175"/>
      <c r="ITX252" s="175"/>
      <c r="ITY252" s="175"/>
      <c r="ITZ252" s="175"/>
      <c r="IUA252" s="175"/>
      <c r="IUB252" s="175"/>
      <c r="IUC252" s="175"/>
      <c r="IUD252" s="175"/>
      <c r="IUE252" s="175"/>
      <c r="IUF252" s="175"/>
      <c r="IUG252" s="175"/>
      <c r="IUH252" s="175"/>
      <c r="IUI252" s="175"/>
      <c r="IUJ252" s="175"/>
      <c r="IUK252" s="175"/>
      <c r="JDK252" s="175"/>
      <c r="JDL252" s="175"/>
      <c r="JDT252" s="175"/>
      <c r="JDU252" s="175"/>
      <c r="JDV252" s="175"/>
      <c r="JDW252" s="175"/>
      <c r="JDX252" s="175"/>
      <c r="JDY252" s="175"/>
      <c r="JDZ252" s="175"/>
      <c r="JEA252" s="175"/>
      <c r="JEB252" s="175"/>
      <c r="JEC252" s="175"/>
      <c r="JED252" s="175"/>
      <c r="JEE252" s="175"/>
      <c r="JEF252" s="175"/>
      <c r="JEG252" s="175"/>
      <c r="JNG252" s="175"/>
      <c r="JNH252" s="175"/>
      <c r="JNP252" s="175"/>
      <c r="JNQ252" s="175"/>
      <c r="JNR252" s="175"/>
      <c r="JNS252" s="175"/>
      <c r="JNT252" s="175"/>
      <c r="JNU252" s="175"/>
      <c r="JNV252" s="175"/>
      <c r="JNW252" s="175"/>
      <c r="JNX252" s="175"/>
      <c r="JNY252" s="175"/>
      <c r="JNZ252" s="175"/>
      <c r="JOA252" s="175"/>
      <c r="JOB252" s="175"/>
      <c r="JOC252" s="175"/>
      <c r="JXC252" s="175"/>
      <c r="JXD252" s="175"/>
      <c r="JXL252" s="175"/>
      <c r="JXM252" s="175"/>
      <c r="JXN252" s="175"/>
      <c r="JXO252" s="175"/>
      <c r="JXP252" s="175"/>
      <c r="JXQ252" s="175"/>
      <c r="JXR252" s="175"/>
      <c r="JXS252" s="175"/>
      <c r="JXT252" s="175"/>
      <c r="JXU252" s="175"/>
      <c r="JXV252" s="175"/>
      <c r="JXW252" s="175"/>
      <c r="JXX252" s="175"/>
      <c r="JXY252" s="175"/>
      <c r="KGY252" s="175"/>
      <c r="KGZ252" s="175"/>
      <c r="KHH252" s="175"/>
      <c r="KHI252" s="175"/>
      <c r="KHJ252" s="175"/>
      <c r="KHK252" s="175"/>
      <c r="KHL252" s="175"/>
      <c r="KHM252" s="175"/>
      <c r="KHN252" s="175"/>
      <c r="KHO252" s="175"/>
      <c r="KHP252" s="175"/>
      <c r="KHQ252" s="175"/>
      <c r="KHR252" s="175"/>
      <c r="KHS252" s="175"/>
      <c r="KHT252" s="175"/>
      <c r="KHU252" s="175"/>
      <c r="KQU252" s="175"/>
      <c r="KQV252" s="175"/>
      <c r="KRD252" s="175"/>
      <c r="KRE252" s="175"/>
      <c r="KRF252" s="175"/>
      <c r="KRG252" s="175"/>
      <c r="KRH252" s="175"/>
      <c r="KRI252" s="175"/>
      <c r="KRJ252" s="175"/>
      <c r="KRK252" s="175"/>
      <c r="KRL252" s="175"/>
      <c r="KRM252" s="175"/>
      <c r="KRN252" s="175"/>
      <c r="KRO252" s="175"/>
      <c r="KRP252" s="175"/>
      <c r="KRQ252" s="175"/>
      <c r="LAQ252" s="175"/>
      <c r="LAR252" s="175"/>
      <c r="LAZ252" s="175"/>
      <c r="LBA252" s="175"/>
      <c r="LBB252" s="175"/>
      <c r="LBC252" s="175"/>
      <c r="LBD252" s="175"/>
      <c r="LBE252" s="175"/>
      <c r="LBF252" s="175"/>
      <c r="LBG252" s="175"/>
      <c r="LBH252" s="175"/>
      <c r="LBI252" s="175"/>
      <c r="LBJ252" s="175"/>
      <c r="LBK252" s="175"/>
      <c r="LBL252" s="175"/>
      <c r="LBM252" s="175"/>
      <c r="LKM252" s="175"/>
      <c r="LKN252" s="175"/>
      <c r="LKV252" s="175"/>
      <c r="LKW252" s="175"/>
      <c r="LKX252" s="175"/>
      <c r="LKY252" s="175"/>
      <c r="LKZ252" s="175"/>
      <c r="LLA252" s="175"/>
      <c r="LLB252" s="175"/>
      <c r="LLC252" s="175"/>
      <c r="LLD252" s="175"/>
      <c r="LLE252" s="175"/>
      <c r="LLF252" s="175"/>
      <c r="LLG252" s="175"/>
      <c r="LLH252" s="175"/>
      <c r="LLI252" s="175"/>
      <c r="LUI252" s="175"/>
      <c r="LUJ252" s="175"/>
      <c r="LUR252" s="175"/>
      <c r="LUS252" s="175"/>
      <c r="LUT252" s="175"/>
      <c r="LUU252" s="175"/>
      <c r="LUV252" s="175"/>
      <c r="LUW252" s="175"/>
      <c r="LUX252" s="175"/>
      <c r="LUY252" s="175"/>
      <c r="LUZ252" s="175"/>
      <c r="LVA252" s="175"/>
      <c r="LVB252" s="175"/>
      <c r="LVC252" s="175"/>
      <c r="LVD252" s="175"/>
      <c r="LVE252" s="175"/>
      <c r="MEE252" s="175"/>
      <c r="MEF252" s="175"/>
      <c r="MEN252" s="175"/>
      <c r="MEO252" s="175"/>
      <c r="MEP252" s="175"/>
      <c r="MEQ252" s="175"/>
      <c r="MER252" s="175"/>
      <c r="MES252" s="175"/>
      <c r="MET252" s="175"/>
      <c r="MEU252" s="175"/>
      <c r="MEV252" s="175"/>
      <c r="MEW252" s="175"/>
      <c r="MEX252" s="175"/>
      <c r="MEY252" s="175"/>
      <c r="MEZ252" s="175"/>
      <c r="MFA252" s="175"/>
      <c r="MOA252" s="175"/>
      <c r="MOB252" s="175"/>
      <c r="MOJ252" s="175"/>
      <c r="MOK252" s="175"/>
      <c r="MOL252" s="175"/>
      <c r="MOM252" s="175"/>
      <c r="MON252" s="175"/>
      <c r="MOO252" s="175"/>
      <c r="MOP252" s="175"/>
      <c r="MOQ252" s="175"/>
      <c r="MOR252" s="175"/>
      <c r="MOS252" s="175"/>
      <c r="MOT252" s="175"/>
      <c r="MOU252" s="175"/>
      <c r="MOV252" s="175"/>
      <c r="MOW252" s="175"/>
      <c r="MXW252" s="175"/>
      <c r="MXX252" s="175"/>
      <c r="MYF252" s="175"/>
      <c r="MYG252" s="175"/>
      <c r="MYH252" s="175"/>
      <c r="MYI252" s="175"/>
      <c r="MYJ252" s="175"/>
      <c r="MYK252" s="175"/>
      <c r="MYL252" s="175"/>
      <c r="MYM252" s="175"/>
      <c r="MYN252" s="175"/>
      <c r="MYO252" s="175"/>
      <c r="MYP252" s="175"/>
      <c r="MYQ252" s="175"/>
      <c r="MYR252" s="175"/>
      <c r="MYS252" s="175"/>
      <c r="NHS252" s="175"/>
      <c r="NHT252" s="175"/>
      <c r="NIB252" s="175"/>
      <c r="NIC252" s="175"/>
      <c r="NID252" s="175"/>
      <c r="NIE252" s="175"/>
      <c r="NIF252" s="175"/>
      <c r="NIG252" s="175"/>
      <c r="NIH252" s="175"/>
      <c r="NII252" s="175"/>
      <c r="NIJ252" s="175"/>
      <c r="NIK252" s="175"/>
      <c r="NIL252" s="175"/>
      <c r="NIM252" s="175"/>
      <c r="NIN252" s="175"/>
      <c r="NIO252" s="175"/>
      <c r="NRO252" s="175"/>
      <c r="NRP252" s="175"/>
      <c r="NRX252" s="175"/>
      <c r="NRY252" s="175"/>
      <c r="NRZ252" s="175"/>
      <c r="NSA252" s="175"/>
      <c r="NSB252" s="175"/>
      <c r="NSC252" s="175"/>
      <c r="NSD252" s="175"/>
      <c r="NSE252" s="175"/>
      <c r="NSF252" s="175"/>
      <c r="NSG252" s="175"/>
      <c r="NSH252" s="175"/>
      <c r="NSI252" s="175"/>
      <c r="NSJ252" s="175"/>
      <c r="NSK252" s="175"/>
      <c r="OBK252" s="175"/>
      <c r="OBL252" s="175"/>
      <c r="OBT252" s="175"/>
      <c r="OBU252" s="175"/>
      <c r="OBV252" s="175"/>
      <c r="OBW252" s="175"/>
      <c r="OBX252" s="175"/>
      <c r="OBY252" s="175"/>
      <c r="OBZ252" s="175"/>
      <c r="OCA252" s="175"/>
      <c r="OCB252" s="175"/>
      <c r="OCC252" s="175"/>
      <c r="OCD252" s="175"/>
      <c r="OCE252" s="175"/>
      <c r="OCF252" s="175"/>
      <c r="OCG252" s="175"/>
      <c r="OLG252" s="175"/>
      <c r="OLH252" s="175"/>
      <c r="OLP252" s="175"/>
      <c r="OLQ252" s="175"/>
      <c r="OLR252" s="175"/>
      <c r="OLS252" s="175"/>
      <c r="OLT252" s="175"/>
      <c r="OLU252" s="175"/>
      <c r="OLV252" s="175"/>
      <c r="OLW252" s="175"/>
      <c r="OLX252" s="175"/>
      <c r="OLY252" s="175"/>
      <c r="OLZ252" s="175"/>
      <c r="OMA252" s="175"/>
      <c r="OMB252" s="175"/>
      <c r="OMC252" s="175"/>
      <c r="OVC252" s="175"/>
      <c r="OVD252" s="175"/>
      <c r="OVL252" s="175"/>
      <c r="OVM252" s="175"/>
      <c r="OVN252" s="175"/>
      <c r="OVO252" s="175"/>
      <c r="OVP252" s="175"/>
      <c r="OVQ252" s="175"/>
      <c r="OVR252" s="175"/>
      <c r="OVS252" s="175"/>
      <c r="OVT252" s="175"/>
      <c r="OVU252" s="175"/>
      <c r="OVV252" s="175"/>
      <c r="OVW252" s="175"/>
      <c r="OVX252" s="175"/>
      <c r="OVY252" s="175"/>
      <c r="PEY252" s="175"/>
      <c r="PEZ252" s="175"/>
      <c r="PFH252" s="175"/>
      <c r="PFI252" s="175"/>
      <c r="PFJ252" s="175"/>
      <c r="PFK252" s="175"/>
      <c r="PFL252" s="175"/>
      <c r="PFM252" s="175"/>
      <c r="PFN252" s="175"/>
      <c r="PFO252" s="175"/>
      <c r="PFP252" s="175"/>
      <c r="PFQ252" s="175"/>
      <c r="PFR252" s="175"/>
      <c r="PFS252" s="175"/>
      <c r="PFT252" s="175"/>
      <c r="PFU252" s="175"/>
      <c r="POU252" s="175"/>
      <c r="POV252" s="175"/>
      <c r="PPD252" s="175"/>
      <c r="PPE252" s="175"/>
      <c r="PPF252" s="175"/>
      <c r="PPG252" s="175"/>
      <c r="PPH252" s="175"/>
      <c r="PPI252" s="175"/>
      <c r="PPJ252" s="175"/>
      <c r="PPK252" s="175"/>
      <c r="PPL252" s="175"/>
      <c r="PPM252" s="175"/>
      <c r="PPN252" s="175"/>
      <c r="PPO252" s="175"/>
      <c r="PPP252" s="175"/>
      <c r="PPQ252" s="175"/>
      <c r="PYQ252" s="175"/>
      <c r="PYR252" s="175"/>
      <c r="PYZ252" s="175"/>
      <c r="PZA252" s="175"/>
      <c r="PZB252" s="175"/>
      <c r="PZC252" s="175"/>
      <c r="PZD252" s="175"/>
      <c r="PZE252" s="175"/>
      <c r="PZF252" s="175"/>
      <c r="PZG252" s="175"/>
      <c r="PZH252" s="175"/>
      <c r="PZI252" s="175"/>
      <c r="PZJ252" s="175"/>
      <c r="PZK252" s="175"/>
      <c r="PZL252" s="175"/>
      <c r="PZM252" s="175"/>
      <c r="QIM252" s="175"/>
      <c r="QIN252" s="175"/>
      <c r="QIV252" s="175"/>
      <c r="QIW252" s="175"/>
      <c r="QIX252" s="175"/>
      <c r="QIY252" s="175"/>
      <c r="QIZ252" s="175"/>
      <c r="QJA252" s="175"/>
      <c r="QJB252" s="175"/>
      <c r="QJC252" s="175"/>
      <c r="QJD252" s="175"/>
      <c r="QJE252" s="175"/>
      <c r="QJF252" s="175"/>
      <c r="QJG252" s="175"/>
      <c r="QJH252" s="175"/>
      <c r="QJI252" s="175"/>
      <c r="QSI252" s="175"/>
      <c r="QSJ252" s="175"/>
      <c r="QSR252" s="175"/>
      <c r="QSS252" s="175"/>
      <c r="QST252" s="175"/>
      <c r="QSU252" s="175"/>
      <c r="QSV252" s="175"/>
      <c r="QSW252" s="175"/>
      <c r="QSX252" s="175"/>
      <c r="QSY252" s="175"/>
      <c r="QSZ252" s="175"/>
      <c r="QTA252" s="175"/>
      <c r="QTB252" s="175"/>
      <c r="QTC252" s="175"/>
      <c r="QTD252" s="175"/>
      <c r="QTE252" s="175"/>
      <c r="RCE252" s="175"/>
      <c r="RCF252" s="175"/>
      <c r="RCN252" s="175"/>
      <c r="RCO252" s="175"/>
      <c r="RCP252" s="175"/>
      <c r="RCQ252" s="175"/>
      <c r="RCR252" s="175"/>
      <c r="RCS252" s="175"/>
      <c r="RCT252" s="175"/>
      <c r="RCU252" s="175"/>
      <c r="RCV252" s="175"/>
      <c r="RCW252" s="175"/>
      <c r="RCX252" s="175"/>
      <c r="RCY252" s="175"/>
      <c r="RCZ252" s="175"/>
      <c r="RDA252" s="175"/>
      <c r="RMA252" s="175"/>
      <c r="RMB252" s="175"/>
      <c r="RMJ252" s="175"/>
      <c r="RMK252" s="175"/>
      <c r="RML252" s="175"/>
      <c r="RMM252" s="175"/>
      <c r="RMN252" s="175"/>
      <c r="RMO252" s="175"/>
      <c r="RMP252" s="175"/>
      <c r="RMQ252" s="175"/>
      <c r="RMR252" s="175"/>
      <c r="RMS252" s="175"/>
      <c r="RMT252" s="175"/>
      <c r="RMU252" s="175"/>
      <c r="RMV252" s="175"/>
      <c r="RMW252" s="175"/>
      <c r="RVW252" s="175"/>
      <c r="RVX252" s="175"/>
      <c r="RWF252" s="175"/>
      <c r="RWG252" s="175"/>
      <c r="RWH252" s="175"/>
      <c r="RWI252" s="175"/>
      <c r="RWJ252" s="175"/>
      <c r="RWK252" s="175"/>
      <c r="RWL252" s="175"/>
      <c r="RWM252" s="175"/>
      <c r="RWN252" s="175"/>
      <c r="RWO252" s="175"/>
      <c r="RWP252" s="175"/>
      <c r="RWQ252" s="175"/>
      <c r="RWR252" s="175"/>
      <c r="RWS252" s="175"/>
      <c r="SFS252" s="175"/>
      <c r="SFT252" s="175"/>
      <c r="SGB252" s="175"/>
      <c r="SGC252" s="175"/>
      <c r="SGD252" s="175"/>
      <c r="SGE252" s="175"/>
      <c r="SGF252" s="175"/>
      <c r="SGG252" s="175"/>
      <c r="SGH252" s="175"/>
      <c r="SGI252" s="175"/>
      <c r="SGJ252" s="175"/>
      <c r="SGK252" s="175"/>
      <c r="SGL252" s="175"/>
      <c r="SGM252" s="175"/>
      <c r="SGN252" s="175"/>
      <c r="SGO252" s="175"/>
      <c r="SPO252" s="175"/>
      <c r="SPP252" s="175"/>
      <c r="SPX252" s="175"/>
      <c r="SPY252" s="175"/>
      <c r="SPZ252" s="175"/>
      <c r="SQA252" s="175"/>
      <c r="SQB252" s="175"/>
      <c r="SQC252" s="175"/>
      <c r="SQD252" s="175"/>
      <c r="SQE252" s="175"/>
      <c r="SQF252" s="175"/>
      <c r="SQG252" s="175"/>
      <c r="SQH252" s="175"/>
      <c r="SQI252" s="175"/>
      <c r="SQJ252" s="175"/>
      <c r="SQK252" s="175"/>
      <c r="SZK252" s="175"/>
      <c r="SZL252" s="175"/>
      <c r="SZT252" s="175"/>
      <c r="SZU252" s="175"/>
      <c r="SZV252" s="175"/>
      <c r="SZW252" s="175"/>
      <c r="SZX252" s="175"/>
      <c r="SZY252" s="175"/>
      <c r="SZZ252" s="175"/>
      <c r="TAA252" s="175"/>
      <c r="TAB252" s="175"/>
      <c r="TAC252" s="175"/>
      <c r="TAD252" s="175"/>
      <c r="TAE252" s="175"/>
      <c r="TAF252" s="175"/>
      <c r="TAG252" s="175"/>
      <c r="TJG252" s="175"/>
      <c r="TJH252" s="175"/>
      <c r="TJP252" s="175"/>
      <c r="TJQ252" s="175"/>
      <c r="TJR252" s="175"/>
      <c r="TJS252" s="175"/>
      <c r="TJT252" s="175"/>
      <c r="TJU252" s="175"/>
      <c r="TJV252" s="175"/>
      <c r="TJW252" s="175"/>
      <c r="TJX252" s="175"/>
      <c r="TJY252" s="175"/>
      <c r="TJZ252" s="175"/>
      <c r="TKA252" s="175"/>
      <c r="TKB252" s="175"/>
      <c r="TKC252" s="175"/>
      <c r="TTC252" s="175"/>
      <c r="TTD252" s="175"/>
      <c r="TTL252" s="175"/>
      <c r="TTM252" s="175"/>
      <c r="TTN252" s="175"/>
      <c r="TTO252" s="175"/>
      <c r="TTP252" s="175"/>
      <c r="TTQ252" s="175"/>
      <c r="TTR252" s="175"/>
      <c r="TTS252" s="175"/>
      <c r="TTT252" s="175"/>
      <c r="TTU252" s="175"/>
      <c r="TTV252" s="175"/>
      <c r="TTW252" s="175"/>
      <c r="TTX252" s="175"/>
      <c r="TTY252" s="175"/>
      <c r="UCY252" s="175"/>
      <c r="UCZ252" s="175"/>
      <c r="UDH252" s="175"/>
      <c r="UDI252" s="175"/>
      <c r="UDJ252" s="175"/>
      <c r="UDK252" s="175"/>
      <c r="UDL252" s="175"/>
      <c r="UDM252" s="175"/>
      <c r="UDN252" s="175"/>
      <c r="UDO252" s="175"/>
      <c r="UDP252" s="175"/>
      <c r="UDQ252" s="175"/>
      <c r="UDR252" s="175"/>
      <c r="UDS252" s="175"/>
      <c r="UDT252" s="175"/>
      <c r="UDU252" s="175"/>
      <c r="UMU252" s="175"/>
      <c r="UMV252" s="175"/>
      <c r="UND252" s="175"/>
      <c r="UNE252" s="175"/>
      <c r="UNF252" s="175"/>
      <c r="UNG252" s="175"/>
      <c r="UNH252" s="175"/>
      <c r="UNI252" s="175"/>
      <c r="UNJ252" s="175"/>
      <c r="UNK252" s="175"/>
      <c r="UNL252" s="175"/>
      <c r="UNM252" s="175"/>
      <c r="UNN252" s="175"/>
      <c r="UNO252" s="175"/>
      <c r="UNP252" s="175"/>
      <c r="UNQ252" s="175"/>
      <c r="UWQ252" s="175"/>
      <c r="UWR252" s="175"/>
      <c r="UWZ252" s="175"/>
      <c r="UXA252" s="175"/>
      <c r="UXB252" s="175"/>
      <c r="UXC252" s="175"/>
      <c r="UXD252" s="175"/>
      <c r="UXE252" s="175"/>
      <c r="UXF252" s="175"/>
      <c r="UXG252" s="175"/>
      <c r="UXH252" s="175"/>
      <c r="UXI252" s="175"/>
      <c r="UXJ252" s="175"/>
      <c r="UXK252" s="175"/>
      <c r="UXL252" s="175"/>
      <c r="UXM252" s="175"/>
      <c r="VGM252" s="175"/>
      <c r="VGN252" s="175"/>
      <c r="VGV252" s="175"/>
      <c r="VGW252" s="175"/>
      <c r="VGX252" s="175"/>
      <c r="VGY252" s="175"/>
      <c r="VGZ252" s="175"/>
      <c r="VHA252" s="175"/>
      <c r="VHB252" s="175"/>
      <c r="VHC252" s="175"/>
      <c r="VHD252" s="175"/>
      <c r="VHE252" s="175"/>
      <c r="VHF252" s="175"/>
      <c r="VHG252" s="175"/>
      <c r="VHH252" s="175"/>
      <c r="VHI252" s="175"/>
      <c r="VQI252" s="175"/>
      <c r="VQJ252" s="175"/>
      <c r="VQR252" s="175"/>
      <c r="VQS252" s="175"/>
      <c r="VQT252" s="175"/>
      <c r="VQU252" s="175"/>
      <c r="VQV252" s="175"/>
      <c r="VQW252" s="175"/>
      <c r="VQX252" s="175"/>
      <c r="VQY252" s="175"/>
      <c r="VQZ252" s="175"/>
      <c r="VRA252" s="175"/>
      <c r="VRB252" s="175"/>
      <c r="VRC252" s="175"/>
      <c r="VRD252" s="175"/>
      <c r="VRE252" s="175"/>
      <c r="WAE252" s="175"/>
      <c r="WAF252" s="175"/>
      <c r="WAN252" s="175"/>
      <c r="WAO252" s="175"/>
      <c r="WAP252" s="175"/>
      <c r="WAQ252" s="175"/>
      <c r="WAR252" s="175"/>
      <c r="WAS252" s="175"/>
      <c r="WAT252" s="175"/>
      <c r="WAU252" s="175"/>
      <c r="WAV252" s="175"/>
      <c r="WAW252" s="175"/>
      <c r="WAX252" s="175"/>
      <c r="WAY252" s="175"/>
      <c r="WAZ252" s="175"/>
      <c r="WBA252" s="175"/>
      <c r="WKA252" s="175"/>
      <c r="WKB252" s="175"/>
      <c r="WKJ252" s="175"/>
      <c r="WKK252" s="175"/>
      <c r="WKL252" s="175"/>
      <c r="WKM252" s="175"/>
      <c r="WKN252" s="175"/>
      <c r="WKO252" s="175"/>
      <c r="WKP252" s="175"/>
      <c r="WKQ252" s="175"/>
      <c r="WKR252" s="175"/>
      <c r="WKS252" s="175"/>
      <c r="WKT252" s="175"/>
      <c r="WKU252" s="175"/>
      <c r="WKV252" s="175"/>
      <c r="WKW252" s="175"/>
      <c r="WTW252" s="175"/>
      <c r="WTX252" s="175"/>
      <c r="WUF252" s="175"/>
      <c r="WUG252" s="175"/>
      <c r="WUH252" s="175"/>
      <c r="WUI252" s="175"/>
      <c r="WUJ252" s="175"/>
      <c r="WUK252" s="175"/>
      <c r="WUL252" s="175"/>
      <c r="WUM252" s="175"/>
      <c r="WUN252" s="175"/>
      <c r="WUO252" s="175"/>
      <c r="WUP252" s="175"/>
      <c r="WUQ252" s="175"/>
      <c r="WUR252" s="175"/>
      <c r="WUS252" s="175"/>
    </row>
    <row r="253" spans="1:1009 1243:2033 2267:3057 3291:4081 4315:5105 5339:6129 6363:7153 7387:8177 8411:9201 9435:10225 10459:11249 11483:12273 12507:13297 13531:14321 14555:15345 15579:16113" ht="21.95" hidden="1" customHeight="1" outlineLevel="1" x14ac:dyDescent="0.25">
      <c r="A253" s="50"/>
      <c r="B253" s="238" t="s">
        <v>243</v>
      </c>
      <c r="C253" s="70"/>
      <c r="D253" s="97"/>
      <c r="E253" s="68"/>
      <c r="F253" s="73"/>
      <c r="G253" s="231">
        <v>40.5</v>
      </c>
      <c r="H253" s="129">
        <v>0</v>
      </c>
      <c r="I253" s="153">
        <f t="shared" si="18"/>
        <v>0</v>
      </c>
      <c r="J253" s="148"/>
      <c r="K253" s="149"/>
      <c r="L253" s="148"/>
      <c r="M253" s="148"/>
      <c r="N253" s="70"/>
      <c r="HK253" s="180"/>
      <c r="HL253" s="180"/>
      <c r="HT253" s="180"/>
      <c r="HU253" s="180"/>
      <c r="HV253" s="180"/>
      <c r="HW253" s="180"/>
      <c r="HX253" s="180"/>
      <c r="HY253" s="180"/>
      <c r="HZ253" s="180"/>
      <c r="IA253" s="180"/>
      <c r="IB253" s="180"/>
      <c r="IC253" s="180"/>
      <c r="ID253" s="180"/>
      <c r="IE253" s="180"/>
      <c r="IF253" s="180"/>
      <c r="IG253" s="180"/>
      <c r="RG253" s="180"/>
      <c r="RH253" s="180"/>
      <c r="RP253" s="180"/>
      <c r="RQ253" s="180"/>
      <c r="RR253" s="180"/>
      <c r="RS253" s="180"/>
      <c r="RT253" s="180"/>
      <c r="RU253" s="180"/>
      <c r="RV253" s="180"/>
      <c r="RW253" s="180"/>
      <c r="RX253" s="180"/>
      <c r="RY253" s="180"/>
      <c r="RZ253" s="180"/>
      <c r="SA253" s="180"/>
      <c r="SB253" s="180"/>
      <c r="SC253" s="180"/>
      <c r="ABC253" s="180"/>
      <c r="ABD253" s="180"/>
      <c r="ABL253" s="180"/>
      <c r="ABM253" s="180"/>
      <c r="ABN253" s="180"/>
      <c r="ABO253" s="180"/>
      <c r="ABP253" s="180"/>
      <c r="ABQ253" s="180"/>
      <c r="ABR253" s="180"/>
      <c r="ABS253" s="180"/>
      <c r="ABT253" s="180"/>
      <c r="ABU253" s="180"/>
      <c r="ABV253" s="180"/>
      <c r="ABW253" s="180"/>
      <c r="ABX253" s="180"/>
      <c r="ABY253" s="180"/>
      <c r="AKY253" s="180"/>
      <c r="AKZ253" s="180"/>
      <c r="ALH253" s="180"/>
      <c r="ALI253" s="180"/>
      <c r="ALJ253" s="180"/>
      <c r="ALK253" s="180"/>
      <c r="ALL253" s="180"/>
      <c r="ALM253" s="180"/>
      <c r="ALN253" s="180"/>
      <c r="ALO253" s="180"/>
      <c r="ALP253" s="180"/>
      <c r="ALQ253" s="180"/>
      <c r="ALR253" s="180"/>
      <c r="ALS253" s="180"/>
      <c r="ALT253" s="180"/>
      <c r="ALU253" s="180"/>
      <c r="AUU253" s="180"/>
      <c r="AUV253" s="180"/>
      <c r="AVD253" s="180"/>
      <c r="AVE253" s="180"/>
      <c r="AVF253" s="180"/>
      <c r="AVG253" s="180"/>
      <c r="AVH253" s="180"/>
      <c r="AVI253" s="180"/>
      <c r="AVJ253" s="180"/>
      <c r="AVK253" s="180"/>
      <c r="AVL253" s="180"/>
      <c r="AVM253" s="180"/>
      <c r="AVN253" s="180"/>
      <c r="AVO253" s="180"/>
      <c r="AVP253" s="180"/>
      <c r="AVQ253" s="180"/>
      <c r="BEQ253" s="180"/>
      <c r="BER253" s="180"/>
      <c r="BEZ253" s="180"/>
      <c r="BFA253" s="180"/>
      <c r="BFB253" s="180"/>
      <c r="BFC253" s="180"/>
      <c r="BFD253" s="180"/>
      <c r="BFE253" s="180"/>
      <c r="BFF253" s="180"/>
      <c r="BFG253" s="180"/>
      <c r="BFH253" s="180"/>
      <c r="BFI253" s="180"/>
      <c r="BFJ253" s="180"/>
      <c r="BFK253" s="180"/>
      <c r="BFL253" s="180"/>
      <c r="BFM253" s="180"/>
      <c r="BOM253" s="180"/>
      <c r="BON253" s="180"/>
      <c r="BOV253" s="180"/>
      <c r="BOW253" s="180"/>
      <c r="BOX253" s="180"/>
      <c r="BOY253" s="180"/>
      <c r="BOZ253" s="180"/>
      <c r="BPA253" s="180"/>
      <c r="BPB253" s="180"/>
      <c r="BPC253" s="180"/>
      <c r="BPD253" s="180"/>
      <c r="BPE253" s="180"/>
      <c r="BPF253" s="180"/>
      <c r="BPG253" s="180"/>
      <c r="BPH253" s="180"/>
      <c r="BPI253" s="180"/>
      <c r="BYI253" s="180"/>
      <c r="BYJ253" s="180"/>
      <c r="BYR253" s="180"/>
      <c r="BYS253" s="180"/>
      <c r="BYT253" s="180"/>
      <c r="BYU253" s="180"/>
      <c r="BYV253" s="180"/>
      <c r="BYW253" s="180"/>
      <c r="BYX253" s="180"/>
      <c r="BYY253" s="180"/>
      <c r="BYZ253" s="180"/>
      <c r="BZA253" s="180"/>
      <c r="BZB253" s="180"/>
      <c r="BZC253" s="180"/>
      <c r="BZD253" s="180"/>
      <c r="BZE253" s="180"/>
      <c r="CIE253" s="180"/>
      <c r="CIF253" s="180"/>
      <c r="CIN253" s="180"/>
      <c r="CIO253" s="180"/>
      <c r="CIP253" s="180"/>
      <c r="CIQ253" s="180"/>
      <c r="CIR253" s="180"/>
      <c r="CIS253" s="180"/>
      <c r="CIT253" s="180"/>
      <c r="CIU253" s="180"/>
      <c r="CIV253" s="180"/>
      <c r="CIW253" s="180"/>
      <c r="CIX253" s="180"/>
      <c r="CIY253" s="180"/>
      <c r="CIZ253" s="180"/>
      <c r="CJA253" s="180"/>
      <c r="CSA253" s="180"/>
      <c r="CSB253" s="180"/>
      <c r="CSJ253" s="180"/>
      <c r="CSK253" s="180"/>
      <c r="CSL253" s="180"/>
      <c r="CSM253" s="180"/>
      <c r="CSN253" s="180"/>
      <c r="CSO253" s="180"/>
      <c r="CSP253" s="180"/>
      <c r="CSQ253" s="180"/>
      <c r="CSR253" s="180"/>
      <c r="CSS253" s="180"/>
      <c r="CST253" s="180"/>
      <c r="CSU253" s="180"/>
      <c r="CSV253" s="180"/>
      <c r="CSW253" s="180"/>
      <c r="DBW253" s="180"/>
      <c r="DBX253" s="180"/>
      <c r="DCF253" s="180"/>
      <c r="DCG253" s="180"/>
      <c r="DCH253" s="180"/>
      <c r="DCI253" s="180"/>
      <c r="DCJ253" s="180"/>
      <c r="DCK253" s="180"/>
      <c r="DCL253" s="180"/>
      <c r="DCM253" s="180"/>
      <c r="DCN253" s="180"/>
      <c r="DCO253" s="180"/>
      <c r="DCP253" s="180"/>
      <c r="DCQ253" s="180"/>
      <c r="DCR253" s="180"/>
      <c r="DCS253" s="180"/>
      <c r="DLS253" s="180"/>
      <c r="DLT253" s="180"/>
      <c r="DMB253" s="180"/>
      <c r="DMC253" s="180"/>
      <c r="DMD253" s="180"/>
      <c r="DME253" s="180"/>
      <c r="DMF253" s="180"/>
      <c r="DMG253" s="180"/>
      <c r="DMH253" s="180"/>
      <c r="DMI253" s="180"/>
      <c r="DMJ253" s="180"/>
      <c r="DMK253" s="180"/>
      <c r="DML253" s="180"/>
      <c r="DMM253" s="180"/>
      <c r="DMN253" s="180"/>
      <c r="DMO253" s="180"/>
      <c r="DVO253" s="180"/>
      <c r="DVP253" s="180"/>
      <c r="DVX253" s="180"/>
      <c r="DVY253" s="180"/>
      <c r="DVZ253" s="180"/>
      <c r="DWA253" s="180"/>
      <c r="DWB253" s="180"/>
      <c r="DWC253" s="180"/>
      <c r="DWD253" s="180"/>
      <c r="DWE253" s="180"/>
      <c r="DWF253" s="180"/>
      <c r="DWG253" s="180"/>
      <c r="DWH253" s="180"/>
      <c r="DWI253" s="180"/>
      <c r="DWJ253" s="180"/>
      <c r="DWK253" s="180"/>
      <c r="EFK253" s="180"/>
      <c r="EFL253" s="180"/>
      <c r="EFT253" s="180"/>
      <c r="EFU253" s="180"/>
      <c r="EFV253" s="180"/>
      <c r="EFW253" s="180"/>
      <c r="EFX253" s="180"/>
      <c r="EFY253" s="180"/>
      <c r="EFZ253" s="180"/>
      <c r="EGA253" s="180"/>
      <c r="EGB253" s="180"/>
      <c r="EGC253" s="180"/>
      <c r="EGD253" s="180"/>
      <c r="EGE253" s="180"/>
      <c r="EGF253" s="180"/>
      <c r="EGG253" s="180"/>
      <c r="EPG253" s="180"/>
      <c r="EPH253" s="180"/>
      <c r="EPP253" s="180"/>
      <c r="EPQ253" s="180"/>
      <c r="EPR253" s="180"/>
      <c r="EPS253" s="180"/>
      <c r="EPT253" s="180"/>
      <c r="EPU253" s="180"/>
      <c r="EPV253" s="180"/>
      <c r="EPW253" s="180"/>
      <c r="EPX253" s="180"/>
      <c r="EPY253" s="180"/>
      <c r="EPZ253" s="180"/>
      <c r="EQA253" s="180"/>
      <c r="EQB253" s="180"/>
      <c r="EQC253" s="180"/>
      <c r="EZC253" s="180"/>
      <c r="EZD253" s="180"/>
      <c r="EZL253" s="180"/>
      <c r="EZM253" s="180"/>
      <c r="EZN253" s="180"/>
      <c r="EZO253" s="180"/>
      <c r="EZP253" s="180"/>
      <c r="EZQ253" s="180"/>
      <c r="EZR253" s="180"/>
      <c r="EZS253" s="180"/>
      <c r="EZT253" s="180"/>
      <c r="EZU253" s="180"/>
      <c r="EZV253" s="180"/>
      <c r="EZW253" s="180"/>
      <c r="EZX253" s="180"/>
      <c r="EZY253" s="180"/>
      <c r="FIY253" s="180"/>
      <c r="FIZ253" s="180"/>
      <c r="FJH253" s="180"/>
      <c r="FJI253" s="180"/>
      <c r="FJJ253" s="180"/>
      <c r="FJK253" s="180"/>
      <c r="FJL253" s="180"/>
      <c r="FJM253" s="180"/>
      <c r="FJN253" s="180"/>
      <c r="FJO253" s="180"/>
      <c r="FJP253" s="180"/>
      <c r="FJQ253" s="180"/>
      <c r="FJR253" s="180"/>
      <c r="FJS253" s="180"/>
      <c r="FJT253" s="180"/>
      <c r="FJU253" s="180"/>
      <c r="FSU253" s="180"/>
      <c r="FSV253" s="180"/>
      <c r="FTD253" s="180"/>
      <c r="FTE253" s="180"/>
      <c r="FTF253" s="180"/>
      <c r="FTG253" s="180"/>
      <c r="FTH253" s="180"/>
      <c r="FTI253" s="180"/>
      <c r="FTJ253" s="180"/>
      <c r="FTK253" s="180"/>
      <c r="FTL253" s="180"/>
      <c r="FTM253" s="180"/>
      <c r="FTN253" s="180"/>
      <c r="FTO253" s="180"/>
      <c r="FTP253" s="180"/>
      <c r="FTQ253" s="180"/>
      <c r="GCQ253" s="180"/>
      <c r="GCR253" s="180"/>
      <c r="GCZ253" s="180"/>
      <c r="GDA253" s="180"/>
      <c r="GDB253" s="180"/>
      <c r="GDC253" s="180"/>
      <c r="GDD253" s="180"/>
      <c r="GDE253" s="180"/>
      <c r="GDF253" s="180"/>
      <c r="GDG253" s="180"/>
      <c r="GDH253" s="180"/>
      <c r="GDI253" s="180"/>
      <c r="GDJ253" s="180"/>
      <c r="GDK253" s="180"/>
      <c r="GDL253" s="180"/>
      <c r="GDM253" s="180"/>
      <c r="GMM253" s="180"/>
      <c r="GMN253" s="180"/>
      <c r="GMV253" s="180"/>
      <c r="GMW253" s="180"/>
      <c r="GMX253" s="180"/>
      <c r="GMY253" s="180"/>
      <c r="GMZ253" s="180"/>
      <c r="GNA253" s="180"/>
      <c r="GNB253" s="180"/>
      <c r="GNC253" s="180"/>
      <c r="GND253" s="180"/>
      <c r="GNE253" s="180"/>
      <c r="GNF253" s="180"/>
      <c r="GNG253" s="180"/>
      <c r="GNH253" s="180"/>
      <c r="GNI253" s="180"/>
      <c r="GWI253" s="180"/>
      <c r="GWJ253" s="180"/>
      <c r="GWR253" s="180"/>
      <c r="GWS253" s="180"/>
      <c r="GWT253" s="180"/>
      <c r="GWU253" s="180"/>
      <c r="GWV253" s="180"/>
      <c r="GWW253" s="180"/>
      <c r="GWX253" s="180"/>
      <c r="GWY253" s="180"/>
      <c r="GWZ253" s="180"/>
      <c r="GXA253" s="180"/>
      <c r="GXB253" s="180"/>
      <c r="GXC253" s="180"/>
      <c r="GXD253" s="180"/>
      <c r="GXE253" s="180"/>
      <c r="HGE253" s="180"/>
      <c r="HGF253" s="180"/>
      <c r="HGN253" s="180"/>
      <c r="HGO253" s="180"/>
      <c r="HGP253" s="180"/>
      <c r="HGQ253" s="180"/>
      <c r="HGR253" s="180"/>
      <c r="HGS253" s="180"/>
      <c r="HGT253" s="180"/>
      <c r="HGU253" s="180"/>
      <c r="HGV253" s="180"/>
      <c r="HGW253" s="180"/>
      <c r="HGX253" s="180"/>
      <c r="HGY253" s="180"/>
      <c r="HGZ253" s="180"/>
      <c r="HHA253" s="180"/>
      <c r="HQA253" s="180"/>
      <c r="HQB253" s="180"/>
      <c r="HQJ253" s="180"/>
      <c r="HQK253" s="180"/>
      <c r="HQL253" s="180"/>
      <c r="HQM253" s="180"/>
      <c r="HQN253" s="180"/>
      <c r="HQO253" s="180"/>
      <c r="HQP253" s="180"/>
      <c r="HQQ253" s="180"/>
      <c r="HQR253" s="180"/>
      <c r="HQS253" s="180"/>
      <c r="HQT253" s="180"/>
      <c r="HQU253" s="180"/>
      <c r="HQV253" s="180"/>
      <c r="HQW253" s="180"/>
      <c r="HZW253" s="180"/>
      <c r="HZX253" s="180"/>
      <c r="IAF253" s="180"/>
      <c r="IAG253" s="180"/>
      <c r="IAH253" s="180"/>
      <c r="IAI253" s="180"/>
      <c r="IAJ253" s="180"/>
      <c r="IAK253" s="180"/>
      <c r="IAL253" s="180"/>
      <c r="IAM253" s="180"/>
      <c r="IAN253" s="180"/>
      <c r="IAO253" s="180"/>
      <c r="IAP253" s="180"/>
      <c r="IAQ253" s="180"/>
      <c r="IAR253" s="180"/>
      <c r="IAS253" s="180"/>
      <c r="IJS253" s="180"/>
      <c r="IJT253" s="180"/>
      <c r="IKB253" s="180"/>
      <c r="IKC253" s="180"/>
      <c r="IKD253" s="180"/>
      <c r="IKE253" s="180"/>
      <c r="IKF253" s="180"/>
      <c r="IKG253" s="180"/>
      <c r="IKH253" s="180"/>
      <c r="IKI253" s="180"/>
      <c r="IKJ253" s="180"/>
      <c r="IKK253" s="180"/>
      <c r="IKL253" s="180"/>
      <c r="IKM253" s="180"/>
      <c r="IKN253" s="180"/>
      <c r="IKO253" s="180"/>
      <c r="ITO253" s="180"/>
      <c r="ITP253" s="180"/>
      <c r="ITX253" s="180"/>
      <c r="ITY253" s="180"/>
      <c r="ITZ253" s="180"/>
      <c r="IUA253" s="180"/>
      <c r="IUB253" s="180"/>
      <c r="IUC253" s="180"/>
      <c r="IUD253" s="180"/>
      <c r="IUE253" s="180"/>
      <c r="IUF253" s="180"/>
      <c r="IUG253" s="180"/>
      <c r="IUH253" s="180"/>
      <c r="IUI253" s="180"/>
      <c r="IUJ253" s="180"/>
      <c r="IUK253" s="180"/>
      <c r="JDK253" s="180"/>
      <c r="JDL253" s="180"/>
      <c r="JDT253" s="180"/>
      <c r="JDU253" s="180"/>
      <c r="JDV253" s="180"/>
      <c r="JDW253" s="180"/>
      <c r="JDX253" s="180"/>
      <c r="JDY253" s="180"/>
      <c r="JDZ253" s="180"/>
      <c r="JEA253" s="180"/>
      <c r="JEB253" s="180"/>
      <c r="JEC253" s="180"/>
      <c r="JED253" s="180"/>
      <c r="JEE253" s="180"/>
      <c r="JEF253" s="180"/>
      <c r="JEG253" s="180"/>
      <c r="JNG253" s="180"/>
      <c r="JNH253" s="180"/>
      <c r="JNP253" s="180"/>
      <c r="JNQ253" s="180"/>
      <c r="JNR253" s="180"/>
      <c r="JNS253" s="180"/>
      <c r="JNT253" s="180"/>
      <c r="JNU253" s="180"/>
      <c r="JNV253" s="180"/>
      <c r="JNW253" s="180"/>
      <c r="JNX253" s="180"/>
      <c r="JNY253" s="180"/>
      <c r="JNZ253" s="180"/>
      <c r="JOA253" s="180"/>
      <c r="JOB253" s="180"/>
      <c r="JOC253" s="180"/>
      <c r="JXC253" s="180"/>
      <c r="JXD253" s="180"/>
      <c r="JXL253" s="180"/>
      <c r="JXM253" s="180"/>
      <c r="JXN253" s="180"/>
      <c r="JXO253" s="180"/>
      <c r="JXP253" s="180"/>
      <c r="JXQ253" s="180"/>
      <c r="JXR253" s="180"/>
      <c r="JXS253" s="180"/>
      <c r="JXT253" s="180"/>
      <c r="JXU253" s="180"/>
      <c r="JXV253" s="180"/>
      <c r="JXW253" s="180"/>
      <c r="JXX253" s="180"/>
      <c r="JXY253" s="180"/>
      <c r="KGY253" s="180"/>
      <c r="KGZ253" s="180"/>
      <c r="KHH253" s="180"/>
      <c r="KHI253" s="180"/>
      <c r="KHJ253" s="180"/>
      <c r="KHK253" s="180"/>
      <c r="KHL253" s="180"/>
      <c r="KHM253" s="180"/>
      <c r="KHN253" s="180"/>
      <c r="KHO253" s="180"/>
      <c r="KHP253" s="180"/>
      <c r="KHQ253" s="180"/>
      <c r="KHR253" s="180"/>
      <c r="KHS253" s="180"/>
      <c r="KHT253" s="180"/>
      <c r="KHU253" s="180"/>
      <c r="KQU253" s="180"/>
      <c r="KQV253" s="180"/>
      <c r="KRD253" s="180"/>
      <c r="KRE253" s="180"/>
      <c r="KRF253" s="180"/>
      <c r="KRG253" s="180"/>
      <c r="KRH253" s="180"/>
      <c r="KRI253" s="180"/>
      <c r="KRJ253" s="180"/>
      <c r="KRK253" s="180"/>
      <c r="KRL253" s="180"/>
      <c r="KRM253" s="180"/>
      <c r="KRN253" s="180"/>
      <c r="KRO253" s="180"/>
      <c r="KRP253" s="180"/>
      <c r="KRQ253" s="180"/>
      <c r="LAQ253" s="180"/>
      <c r="LAR253" s="180"/>
      <c r="LAZ253" s="180"/>
      <c r="LBA253" s="180"/>
      <c r="LBB253" s="180"/>
      <c r="LBC253" s="180"/>
      <c r="LBD253" s="180"/>
      <c r="LBE253" s="180"/>
      <c r="LBF253" s="180"/>
      <c r="LBG253" s="180"/>
      <c r="LBH253" s="180"/>
      <c r="LBI253" s="180"/>
      <c r="LBJ253" s="180"/>
      <c r="LBK253" s="180"/>
      <c r="LBL253" s="180"/>
      <c r="LBM253" s="180"/>
      <c r="LKM253" s="180"/>
      <c r="LKN253" s="180"/>
      <c r="LKV253" s="180"/>
      <c r="LKW253" s="180"/>
      <c r="LKX253" s="180"/>
      <c r="LKY253" s="180"/>
      <c r="LKZ253" s="180"/>
      <c r="LLA253" s="180"/>
      <c r="LLB253" s="180"/>
      <c r="LLC253" s="180"/>
      <c r="LLD253" s="180"/>
      <c r="LLE253" s="180"/>
      <c r="LLF253" s="180"/>
      <c r="LLG253" s="180"/>
      <c r="LLH253" s="180"/>
      <c r="LLI253" s="180"/>
      <c r="LUI253" s="180"/>
      <c r="LUJ253" s="180"/>
      <c r="LUR253" s="180"/>
      <c r="LUS253" s="180"/>
      <c r="LUT253" s="180"/>
      <c r="LUU253" s="180"/>
      <c r="LUV253" s="180"/>
      <c r="LUW253" s="180"/>
      <c r="LUX253" s="180"/>
      <c r="LUY253" s="180"/>
      <c r="LUZ253" s="180"/>
      <c r="LVA253" s="180"/>
      <c r="LVB253" s="180"/>
      <c r="LVC253" s="180"/>
      <c r="LVD253" s="180"/>
      <c r="LVE253" s="180"/>
      <c r="MEE253" s="180"/>
      <c r="MEF253" s="180"/>
      <c r="MEN253" s="180"/>
      <c r="MEO253" s="180"/>
      <c r="MEP253" s="180"/>
      <c r="MEQ253" s="180"/>
      <c r="MER253" s="180"/>
      <c r="MES253" s="180"/>
      <c r="MET253" s="180"/>
      <c r="MEU253" s="180"/>
      <c r="MEV253" s="180"/>
      <c r="MEW253" s="180"/>
      <c r="MEX253" s="180"/>
      <c r="MEY253" s="180"/>
      <c r="MEZ253" s="180"/>
      <c r="MFA253" s="180"/>
      <c r="MOA253" s="180"/>
      <c r="MOB253" s="180"/>
      <c r="MOJ253" s="180"/>
      <c r="MOK253" s="180"/>
      <c r="MOL253" s="180"/>
      <c r="MOM253" s="180"/>
      <c r="MON253" s="180"/>
      <c r="MOO253" s="180"/>
      <c r="MOP253" s="180"/>
      <c r="MOQ253" s="180"/>
      <c r="MOR253" s="180"/>
      <c r="MOS253" s="180"/>
      <c r="MOT253" s="180"/>
      <c r="MOU253" s="180"/>
      <c r="MOV253" s="180"/>
      <c r="MOW253" s="180"/>
      <c r="MXW253" s="180"/>
      <c r="MXX253" s="180"/>
      <c r="MYF253" s="180"/>
      <c r="MYG253" s="180"/>
      <c r="MYH253" s="180"/>
      <c r="MYI253" s="180"/>
      <c r="MYJ253" s="180"/>
      <c r="MYK253" s="180"/>
      <c r="MYL253" s="180"/>
      <c r="MYM253" s="180"/>
      <c r="MYN253" s="180"/>
      <c r="MYO253" s="180"/>
      <c r="MYP253" s="180"/>
      <c r="MYQ253" s="180"/>
      <c r="MYR253" s="180"/>
      <c r="MYS253" s="180"/>
      <c r="NHS253" s="180"/>
      <c r="NHT253" s="180"/>
      <c r="NIB253" s="180"/>
      <c r="NIC253" s="180"/>
      <c r="NID253" s="180"/>
      <c r="NIE253" s="180"/>
      <c r="NIF253" s="180"/>
      <c r="NIG253" s="180"/>
      <c r="NIH253" s="180"/>
      <c r="NII253" s="180"/>
      <c r="NIJ253" s="180"/>
      <c r="NIK253" s="180"/>
      <c r="NIL253" s="180"/>
      <c r="NIM253" s="180"/>
      <c r="NIN253" s="180"/>
      <c r="NIO253" s="180"/>
      <c r="NRO253" s="180"/>
      <c r="NRP253" s="180"/>
      <c r="NRX253" s="180"/>
      <c r="NRY253" s="180"/>
      <c r="NRZ253" s="180"/>
      <c r="NSA253" s="180"/>
      <c r="NSB253" s="180"/>
      <c r="NSC253" s="180"/>
      <c r="NSD253" s="180"/>
      <c r="NSE253" s="180"/>
      <c r="NSF253" s="180"/>
      <c r="NSG253" s="180"/>
      <c r="NSH253" s="180"/>
      <c r="NSI253" s="180"/>
      <c r="NSJ253" s="180"/>
      <c r="NSK253" s="180"/>
      <c r="OBK253" s="180"/>
      <c r="OBL253" s="180"/>
      <c r="OBT253" s="180"/>
      <c r="OBU253" s="180"/>
      <c r="OBV253" s="180"/>
      <c r="OBW253" s="180"/>
      <c r="OBX253" s="180"/>
      <c r="OBY253" s="180"/>
      <c r="OBZ253" s="180"/>
      <c r="OCA253" s="180"/>
      <c r="OCB253" s="180"/>
      <c r="OCC253" s="180"/>
      <c r="OCD253" s="180"/>
      <c r="OCE253" s="180"/>
      <c r="OCF253" s="180"/>
      <c r="OCG253" s="180"/>
      <c r="OLG253" s="180"/>
      <c r="OLH253" s="180"/>
      <c r="OLP253" s="180"/>
      <c r="OLQ253" s="180"/>
      <c r="OLR253" s="180"/>
      <c r="OLS253" s="180"/>
      <c r="OLT253" s="180"/>
      <c r="OLU253" s="180"/>
      <c r="OLV253" s="180"/>
      <c r="OLW253" s="180"/>
      <c r="OLX253" s="180"/>
      <c r="OLY253" s="180"/>
      <c r="OLZ253" s="180"/>
      <c r="OMA253" s="180"/>
      <c r="OMB253" s="180"/>
      <c r="OMC253" s="180"/>
      <c r="OVC253" s="180"/>
      <c r="OVD253" s="180"/>
      <c r="OVL253" s="180"/>
      <c r="OVM253" s="180"/>
      <c r="OVN253" s="180"/>
      <c r="OVO253" s="180"/>
      <c r="OVP253" s="180"/>
      <c r="OVQ253" s="180"/>
      <c r="OVR253" s="180"/>
      <c r="OVS253" s="180"/>
      <c r="OVT253" s="180"/>
      <c r="OVU253" s="180"/>
      <c r="OVV253" s="180"/>
      <c r="OVW253" s="180"/>
      <c r="OVX253" s="180"/>
      <c r="OVY253" s="180"/>
      <c r="PEY253" s="180"/>
      <c r="PEZ253" s="180"/>
      <c r="PFH253" s="180"/>
      <c r="PFI253" s="180"/>
      <c r="PFJ253" s="180"/>
      <c r="PFK253" s="180"/>
      <c r="PFL253" s="180"/>
      <c r="PFM253" s="180"/>
      <c r="PFN253" s="180"/>
      <c r="PFO253" s="180"/>
      <c r="PFP253" s="180"/>
      <c r="PFQ253" s="180"/>
      <c r="PFR253" s="180"/>
      <c r="PFS253" s="180"/>
      <c r="PFT253" s="180"/>
      <c r="PFU253" s="180"/>
      <c r="POU253" s="180"/>
      <c r="POV253" s="180"/>
      <c r="PPD253" s="180"/>
      <c r="PPE253" s="180"/>
      <c r="PPF253" s="180"/>
      <c r="PPG253" s="180"/>
      <c r="PPH253" s="180"/>
      <c r="PPI253" s="180"/>
      <c r="PPJ253" s="180"/>
      <c r="PPK253" s="180"/>
      <c r="PPL253" s="180"/>
      <c r="PPM253" s="180"/>
      <c r="PPN253" s="180"/>
      <c r="PPO253" s="180"/>
      <c r="PPP253" s="180"/>
      <c r="PPQ253" s="180"/>
      <c r="PYQ253" s="180"/>
      <c r="PYR253" s="180"/>
      <c r="PYZ253" s="180"/>
      <c r="PZA253" s="180"/>
      <c r="PZB253" s="180"/>
      <c r="PZC253" s="180"/>
      <c r="PZD253" s="180"/>
      <c r="PZE253" s="180"/>
      <c r="PZF253" s="180"/>
      <c r="PZG253" s="180"/>
      <c r="PZH253" s="180"/>
      <c r="PZI253" s="180"/>
      <c r="PZJ253" s="180"/>
      <c r="PZK253" s="180"/>
      <c r="PZL253" s="180"/>
      <c r="PZM253" s="180"/>
      <c r="QIM253" s="180"/>
      <c r="QIN253" s="180"/>
      <c r="QIV253" s="180"/>
      <c r="QIW253" s="180"/>
      <c r="QIX253" s="180"/>
      <c r="QIY253" s="180"/>
      <c r="QIZ253" s="180"/>
      <c r="QJA253" s="180"/>
      <c r="QJB253" s="180"/>
      <c r="QJC253" s="180"/>
      <c r="QJD253" s="180"/>
      <c r="QJE253" s="180"/>
      <c r="QJF253" s="180"/>
      <c r="QJG253" s="180"/>
      <c r="QJH253" s="180"/>
      <c r="QJI253" s="180"/>
      <c r="QSI253" s="180"/>
      <c r="QSJ253" s="180"/>
      <c r="QSR253" s="180"/>
      <c r="QSS253" s="180"/>
      <c r="QST253" s="180"/>
      <c r="QSU253" s="180"/>
      <c r="QSV253" s="180"/>
      <c r="QSW253" s="180"/>
      <c r="QSX253" s="180"/>
      <c r="QSY253" s="180"/>
      <c r="QSZ253" s="180"/>
      <c r="QTA253" s="180"/>
      <c r="QTB253" s="180"/>
      <c r="QTC253" s="180"/>
      <c r="QTD253" s="180"/>
      <c r="QTE253" s="180"/>
      <c r="RCE253" s="180"/>
      <c r="RCF253" s="180"/>
      <c r="RCN253" s="180"/>
      <c r="RCO253" s="180"/>
      <c r="RCP253" s="180"/>
      <c r="RCQ253" s="180"/>
      <c r="RCR253" s="180"/>
      <c r="RCS253" s="180"/>
      <c r="RCT253" s="180"/>
      <c r="RCU253" s="180"/>
      <c r="RCV253" s="180"/>
      <c r="RCW253" s="180"/>
      <c r="RCX253" s="180"/>
      <c r="RCY253" s="180"/>
      <c r="RCZ253" s="180"/>
      <c r="RDA253" s="180"/>
      <c r="RMA253" s="180"/>
      <c r="RMB253" s="180"/>
      <c r="RMJ253" s="180"/>
      <c r="RMK253" s="180"/>
      <c r="RML253" s="180"/>
      <c r="RMM253" s="180"/>
      <c r="RMN253" s="180"/>
      <c r="RMO253" s="180"/>
      <c r="RMP253" s="180"/>
      <c r="RMQ253" s="180"/>
      <c r="RMR253" s="180"/>
      <c r="RMS253" s="180"/>
      <c r="RMT253" s="180"/>
      <c r="RMU253" s="180"/>
      <c r="RMV253" s="180"/>
      <c r="RMW253" s="180"/>
      <c r="RVW253" s="180"/>
      <c r="RVX253" s="180"/>
      <c r="RWF253" s="180"/>
      <c r="RWG253" s="180"/>
      <c r="RWH253" s="180"/>
      <c r="RWI253" s="180"/>
      <c r="RWJ253" s="180"/>
      <c r="RWK253" s="180"/>
      <c r="RWL253" s="180"/>
      <c r="RWM253" s="180"/>
      <c r="RWN253" s="180"/>
      <c r="RWO253" s="180"/>
      <c r="RWP253" s="180"/>
      <c r="RWQ253" s="180"/>
      <c r="RWR253" s="180"/>
      <c r="RWS253" s="180"/>
      <c r="SFS253" s="180"/>
      <c r="SFT253" s="180"/>
      <c r="SGB253" s="180"/>
      <c r="SGC253" s="180"/>
      <c r="SGD253" s="180"/>
      <c r="SGE253" s="180"/>
      <c r="SGF253" s="180"/>
      <c r="SGG253" s="180"/>
      <c r="SGH253" s="180"/>
      <c r="SGI253" s="180"/>
      <c r="SGJ253" s="180"/>
      <c r="SGK253" s="180"/>
      <c r="SGL253" s="180"/>
      <c r="SGM253" s="180"/>
      <c r="SGN253" s="180"/>
      <c r="SGO253" s="180"/>
      <c r="SPO253" s="180"/>
      <c r="SPP253" s="180"/>
      <c r="SPX253" s="180"/>
      <c r="SPY253" s="180"/>
      <c r="SPZ253" s="180"/>
      <c r="SQA253" s="180"/>
      <c r="SQB253" s="180"/>
      <c r="SQC253" s="180"/>
      <c r="SQD253" s="180"/>
      <c r="SQE253" s="180"/>
      <c r="SQF253" s="180"/>
      <c r="SQG253" s="180"/>
      <c r="SQH253" s="180"/>
      <c r="SQI253" s="180"/>
      <c r="SQJ253" s="180"/>
      <c r="SQK253" s="180"/>
      <c r="SZK253" s="180"/>
      <c r="SZL253" s="180"/>
      <c r="SZT253" s="180"/>
      <c r="SZU253" s="180"/>
      <c r="SZV253" s="180"/>
      <c r="SZW253" s="180"/>
      <c r="SZX253" s="180"/>
      <c r="SZY253" s="180"/>
      <c r="SZZ253" s="180"/>
      <c r="TAA253" s="180"/>
      <c r="TAB253" s="180"/>
      <c r="TAC253" s="180"/>
      <c r="TAD253" s="180"/>
      <c r="TAE253" s="180"/>
      <c r="TAF253" s="180"/>
      <c r="TAG253" s="180"/>
      <c r="TJG253" s="180"/>
      <c r="TJH253" s="180"/>
      <c r="TJP253" s="180"/>
      <c r="TJQ253" s="180"/>
      <c r="TJR253" s="180"/>
      <c r="TJS253" s="180"/>
      <c r="TJT253" s="180"/>
      <c r="TJU253" s="180"/>
      <c r="TJV253" s="180"/>
      <c r="TJW253" s="180"/>
      <c r="TJX253" s="180"/>
      <c r="TJY253" s="180"/>
      <c r="TJZ253" s="180"/>
      <c r="TKA253" s="180"/>
      <c r="TKB253" s="180"/>
      <c r="TKC253" s="180"/>
      <c r="TTC253" s="180"/>
      <c r="TTD253" s="180"/>
      <c r="TTL253" s="180"/>
      <c r="TTM253" s="180"/>
      <c r="TTN253" s="180"/>
      <c r="TTO253" s="180"/>
      <c r="TTP253" s="180"/>
      <c r="TTQ253" s="180"/>
      <c r="TTR253" s="180"/>
      <c r="TTS253" s="180"/>
      <c r="TTT253" s="180"/>
      <c r="TTU253" s="180"/>
      <c r="TTV253" s="180"/>
      <c r="TTW253" s="180"/>
      <c r="TTX253" s="180"/>
      <c r="TTY253" s="180"/>
      <c r="UCY253" s="180"/>
      <c r="UCZ253" s="180"/>
      <c r="UDH253" s="180"/>
      <c r="UDI253" s="180"/>
      <c r="UDJ253" s="180"/>
      <c r="UDK253" s="180"/>
      <c r="UDL253" s="180"/>
      <c r="UDM253" s="180"/>
      <c r="UDN253" s="180"/>
      <c r="UDO253" s="180"/>
      <c r="UDP253" s="180"/>
      <c r="UDQ253" s="180"/>
      <c r="UDR253" s="180"/>
      <c r="UDS253" s="180"/>
      <c r="UDT253" s="180"/>
      <c r="UDU253" s="180"/>
      <c r="UMU253" s="180"/>
      <c r="UMV253" s="180"/>
      <c r="UND253" s="180"/>
      <c r="UNE253" s="180"/>
      <c r="UNF253" s="180"/>
      <c r="UNG253" s="180"/>
      <c r="UNH253" s="180"/>
      <c r="UNI253" s="180"/>
      <c r="UNJ253" s="180"/>
      <c r="UNK253" s="180"/>
      <c r="UNL253" s="180"/>
      <c r="UNM253" s="180"/>
      <c r="UNN253" s="180"/>
      <c r="UNO253" s="180"/>
      <c r="UNP253" s="180"/>
      <c r="UNQ253" s="180"/>
      <c r="UWQ253" s="180"/>
      <c r="UWR253" s="180"/>
      <c r="UWZ253" s="180"/>
      <c r="UXA253" s="180"/>
      <c r="UXB253" s="180"/>
      <c r="UXC253" s="180"/>
      <c r="UXD253" s="180"/>
      <c r="UXE253" s="180"/>
      <c r="UXF253" s="180"/>
      <c r="UXG253" s="180"/>
      <c r="UXH253" s="180"/>
      <c r="UXI253" s="180"/>
      <c r="UXJ253" s="180"/>
      <c r="UXK253" s="180"/>
      <c r="UXL253" s="180"/>
      <c r="UXM253" s="180"/>
      <c r="VGM253" s="180"/>
      <c r="VGN253" s="180"/>
      <c r="VGV253" s="180"/>
      <c r="VGW253" s="180"/>
      <c r="VGX253" s="180"/>
      <c r="VGY253" s="180"/>
      <c r="VGZ253" s="180"/>
      <c r="VHA253" s="180"/>
      <c r="VHB253" s="180"/>
      <c r="VHC253" s="180"/>
      <c r="VHD253" s="180"/>
      <c r="VHE253" s="180"/>
      <c r="VHF253" s="180"/>
      <c r="VHG253" s="180"/>
      <c r="VHH253" s="180"/>
      <c r="VHI253" s="180"/>
      <c r="VQI253" s="180"/>
      <c r="VQJ253" s="180"/>
      <c r="VQR253" s="180"/>
      <c r="VQS253" s="180"/>
      <c r="VQT253" s="180"/>
      <c r="VQU253" s="180"/>
      <c r="VQV253" s="180"/>
      <c r="VQW253" s="180"/>
      <c r="VQX253" s="180"/>
      <c r="VQY253" s="180"/>
      <c r="VQZ253" s="180"/>
      <c r="VRA253" s="180"/>
      <c r="VRB253" s="180"/>
      <c r="VRC253" s="180"/>
      <c r="VRD253" s="180"/>
      <c r="VRE253" s="180"/>
      <c r="WAE253" s="180"/>
      <c r="WAF253" s="180"/>
      <c r="WAN253" s="180"/>
      <c r="WAO253" s="180"/>
      <c r="WAP253" s="180"/>
      <c r="WAQ253" s="180"/>
      <c r="WAR253" s="180"/>
      <c r="WAS253" s="180"/>
      <c r="WAT253" s="180"/>
      <c r="WAU253" s="180"/>
      <c r="WAV253" s="180"/>
      <c r="WAW253" s="180"/>
      <c r="WAX253" s="180"/>
      <c r="WAY253" s="180"/>
      <c r="WAZ253" s="180"/>
      <c r="WBA253" s="180"/>
      <c r="WKA253" s="180"/>
      <c r="WKB253" s="180"/>
      <c r="WKJ253" s="180"/>
      <c r="WKK253" s="180"/>
      <c r="WKL253" s="180"/>
      <c r="WKM253" s="180"/>
      <c r="WKN253" s="180"/>
      <c r="WKO253" s="180"/>
      <c r="WKP253" s="180"/>
      <c r="WKQ253" s="180"/>
      <c r="WKR253" s="180"/>
      <c r="WKS253" s="180"/>
      <c r="WKT253" s="180"/>
      <c r="WKU253" s="180"/>
      <c r="WKV253" s="180"/>
      <c r="WKW253" s="180"/>
      <c r="WTW253" s="180"/>
      <c r="WTX253" s="180"/>
      <c r="WUF253" s="180"/>
      <c r="WUG253" s="180"/>
      <c r="WUH253" s="180"/>
      <c r="WUI253" s="180"/>
      <c r="WUJ253" s="180"/>
      <c r="WUK253" s="180"/>
      <c r="WUL253" s="180"/>
      <c r="WUM253" s="180"/>
      <c r="WUN253" s="180"/>
      <c r="WUO253" s="180"/>
      <c r="WUP253" s="180"/>
      <c r="WUQ253" s="180"/>
      <c r="WUR253" s="180"/>
      <c r="WUS253" s="180"/>
    </row>
    <row r="254" spans="1:1009 1243:2033 2267:3057 3291:4081 4315:5105 5339:6129 6363:7153 7387:8177 8411:9201 9435:10225 10459:11249 11483:12273 12507:13297 13531:14321 14555:15345 15579:16113" ht="24.95" hidden="1" customHeight="1" collapsed="1" x14ac:dyDescent="0.25">
      <c r="A254" s="50">
        <v>2</v>
      </c>
      <c r="B254" s="176" t="s">
        <v>190</v>
      </c>
      <c r="C254" s="70"/>
      <c r="D254" s="97"/>
      <c r="E254" s="68"/>
      <c r="F254" s="68"/>
      <c r="G254" s="231">
        <v>0</v>
      </c>
      <c r="H254" s="129">
        <v>0</v>
      </c>
      <c r="I254" s="153">
        <f t="shared" si="18"/>
        <v>0</v>
      </c>
      <c r="J254" s="148"/>
      <c r="K254" s="148"/>
      <c r="L254" s="148"/>
      <c r="M254" s="148"/>
      <c r="N254" s="70"/>
      <c r="HK254" s="180"/>
      <c r="HL254" s="180"/>
      <c r="HT254" s="180"/>
      <c r="HU254" s="180"/>
      <c r="HV254" s="180"/>
      <c r="HW254" s="180"/>
      <c r="HX254" s="180"/>
      <c r="HY254" s="180"/>
      <c r="HZ254" s="180"/>
      <c r="IA254" s="180"/>
      <c r="IB254" s="180"/>
      <c r="IC254" s="180"/>
      <c r="ID254" s="180"/>
      <c r="IE254" s="180"/>
      <c r="IF254" s="180"/>
      <c r="IG254" s="180"/>
      <c r="RG254" s="180"/>
      <c r="RH254" s="180"/>
      <c r="RP254" s="180"/>
      <c r="RQ254" s="180"/>
      <c r="RR254" s="180"/>
      <c r="RS254" s="180"/>
      <c r="RT254" s="180"/>
      <c r="RU254" s="180"/>
      <c r="RV254" s="180"/>
      <c r="RW254" s="180"/>
      <c r="RX254" s="180"/>
      <c r="RY254" s="180"/>
      <c r="RZ254" s="180"/>
      <c r="SA254" s="180"/>
      <c r="SB254" s="180"/>
      <c r="SC254" s="180"/>
      <c r="ABC254" s="180"/>
      <c r="ABD254" s="180"/>
      <c r="ABL254" s="180"/>
      <c r="ABM254" s="180"/>
      <c r="ABN254" s="180"/>
      <c r="ABO254" s="180"/>
      <c r="ABP254" s="180"/>
      <c r="ABQ254" s="180"/>
      <c r="ABR254" s="180"/>
      <c r="ABS254" s="180"/>
      <c r="ABT254" s="180"/>
      <c r="ABU254" s="180"/>
      <c r="ABV254" s="180"/>
      <c r="ABW254" s="180"/>
      <c r="ABX254" s="180"/>
      <c r="ABY254" s="180"/>
      <c r="AKY254" s="180"/>
      <c r="AKZ254" s="180"/>
      <c r="ALH254" s="180"/>
      <c r="ALI254" s="180"/>
      <c r="ALJ254" s="180"/>
      <c r="ALK254" s="180"/>
      <c r="ALL254" s="180"/>
      <c r="ALM254" s="180"/>
      <c r="ALN254" s="180"/>
      <c r="ALO254" s="180"/>
      <c r="ALP254" s="180"/>
      <c r="ALQ254" s="180"/>
      <c r="ALR254" s="180"/>
      <c r="ALS254" s="180"/>
      <c r="ALT254" s="180"/>
      <c r="ALU254" s="180"/>
      <c r="AUU254" s="180"/>
      <c r="AUV254" s="180"/>
      <c r="AVD254" s="180"/>
      <c r="AVE254" s="180"/>
      <c r="AVF254" s="180"/>
      <c r="AVG254" s="180"/>
      <c r="AVH254" s="180"/>
      <c r="AVI254" s="180"/>
      <c r="AVJ254" s="180"/>
      <c r="AVK254" s="180"/>
      <c r="AVL254" s="180"/>
      <c r="AVM254" s="180"/>
      <c r="AVN254" s="180"/>
      <c r="AVO254" s="180"/>
      <c r="AVP254" s="180"/>
      <c r="AVQ254" s="180"/>
      <c r="BEQ254" s="180"/>
      <c r="BER254" s="180"/>
      <c r="BEZ254" s="180"/>
      <c r="BFA254" s="180"/>
      <c r="BFB254" s="180"/>
      <c r="BFC254" s="180"/>
      <c r="BFD254" s="180"/>
      <c r="BFE254" s="180"/>
      <c r="BFF254" s="180"/>
      <c r="BFG254" s="180"/>
      <c r="BFH254" s="180"/>
      <c r="BFI254" s="180"/>
      <c r="BFJ254" s="180"/>
      <c r="BFK254" s="180"/>
      <c r="BFL254" s="180"/>
      <c r="BFM254" s="180"/>
      <c r="BOM254" s="180"/>
      <c r="BON254" s="180"/>
      <c r="BOV254" s="180"/>
      <c r="BOW254" s="180"/>
      <c r="BOX254" s="180"/>
      <c r="BOY254" s="180"/>
      <c r="BOZ254" s="180"/>
      <c r="BPA254" s="180"/>
      <c r="BPB254" s="180"/>
      <c r="BPC254" s="180"/>
      <c r="BPD254" s="180"/>
      <c r="BPE254" s="180"/>
      <c r="BPF254" s="180"/>
      <c r="BPG254" s="180"/>
      <c r="BPH254" s="180"/>
      <c r="BPI254" s="180"/>
      <c r="BYI254" s="180"/>
      <c r="BYJ254" s="180"/>
      <c r="BYR254" s="180"/>
      <c r="BYS254" s="180"/>
      <c r="BYT254" s="180"/>
      <c r="BYU254" s="180"/>
      <c r="BYV254" s="180"/>
      <c r="BYW254" s="180"/>
      <c r="BYX254" s="180"/>
      <c r="BYY254" s="180"/>
      <c r="BYZ254" s="180"/>
      <c r="BZA254" s="180"/>
      <c r="BZB254" s="180"/>
      <c r="BZC254" s="180"/>
      <c r="BZD254" s="180"/>
      <c r="BZE254" s="180"/>
      <c r="CIE254" s="180"/>
      <c r="CIF254" s="180"/>
      <c r="CIN254" s="180"/>
      <c r="CIO254" s="180"/>
      <c r="CIP254" s="180"/>
      <c r="CIQ254" s="180"/>
      <c r="CIR254" s="180"/>
      <c r="CIS254" s="180"/>
      <c r="CIT254" s="180"/>
      <c r="CIU254" s="180"/>
      <c r="CIV254" s="180"/>
      <c r="CIW254" s="180"/>
      <c r="CIX254" s="180"/>
      <c r="CIY254" s="180"/>
      <c r="CIZ254" s="180"/>
      <c r="CJA254" s="180"/>
      <c r="CSA254" s="180"/>
      <c r="CSB254" s="180"/>
      <c r="CSJ254" s="180"/>
      <c r="CSK254" s="180"/>
      <c r="CSL254" s="180"/>
      <c r="CSM254" s="180"/>
      <c r="CSN254" s="180"/>
      <c r="CSO254" s="180"/>
      <c r="CSP254" s="180"/>
      <c r="CSQ254" s="180"/>
      <c r="CSR254" s="180"/>
      <c r="CSS254" s="180"/>
      <c r="CST254" s="180"/>
      <c r="CSU254" s="180"/>
      <c r="CSV254" s="180"/>
      <c r="CSW254" s="180"/>
      <c r="DBW254" s="180"/>
      <c r="DBX254" s="180"/>
      <c r="DCF254" s="180"/>
      <c r="DCG254" s="180"/>
      <c r="DCH254" s="180"/>
      <c r="DCI254" s="180"/>
      <c r="DCJ254" s="180"/>
      <c r="DCK254" s="180"/>
      <c r="DCL254" s="180"/>
      <c r="DCM254" s="180"/>
      <c r="DCN254" s="180"/>
      <c r="DCO254" s="180"/>
      <c r="DCP254" s="180"/>
      <c r="DCQ254" s="180"/>
      <c r="DCR254" s="180"/>
      <c r="DCS254" s="180"/>
      <c r="DLS254" s="180"/>
      <c r="DLT254" s="180"/>
      <c r="DMB254" s="180"/>
      <c r="DMC254" s="180"/>
      <c r="DMD254" s="180"/>
      <c r="DME254" s="180"/>
      <c r="DMF254" s="180"/>
      <c r="DMG254" s="180"/>
      <c r="DMH254" s="180"/>
      <c r="DMI254" s="180"/>
      <c r="DMJ254" s="180"/>
      <c r="DMK254" s="180"/>
      <c r="DML254" s="180"/>
      <c r="DMM254" s="180"/>
      <c r="DMN254" s="180"/>
      <c r="DMO254" s="180"/>
      <c r="DVO254" s="180"/>
      <c r="DVP254" s="180"/>
      <c r="DVX254" s="180"/>
      <c r="DVY254" s="180"/>
      <c r="DVZ254" s="180"/>
      <c r="DWA254" s="180"/>
      <c r="DWB254" s="180"/>
      <c r="DWC254" s="180"/>
      <c r="DWD254" s="180"/>
      <c r="DWE254" s="180"/>
      <c r="DWF254" s="180"/>
      <c r="DWG254" s="180"/>
      <c r="DWH254" s="180"/>
      <c r="DWI254" s="180"/>
      <c r="DWJ254" s="180"/>
      <c r="DWK254" s="180"/>
      <c r="EFK254" s="180"/>
      <c r="EFL254" s="180"/>
      <c r="EFT254" s="180"/>
      <c r="EFU254" s="180"/>
      <c r="EFV254" s="180"/>
      <c r="EFW254" s="180"/>
      <c r="EFX254" s="180"/>
      <c r="EFY254" s="180"/>
      <c r="EFZ254" s="180"/>
      <c r="EGA254" s="180"/>
      <c r="EGB254" s="180"/>
      <c r="EGC254" s="180"/>
      <c r="EGD254" s="180"/>
      <c r="EGE254" s="180"/>
      <c r="EGF254" s="180"/>
      <c r="EGG254" s="180"/>
      <c r="EPG254" s="180"/>
      <c r="EPH254" s="180"/>
      <c r="EPP254" s="180"/>
      <c r="EPQ254" s="180"/>
      <c r="EPR254" s="180"/>
      <c r="EPS254" s="180"/>
      <c r="EPT254" s="180"/>
      <c r="EPU254" s="180"/>
      <c r="EPV254" s="180"/>
      <c r="EPW254" s="180"/>
      <c r="EPX254" s="180"/>
      <c r="EPY254" s="180"/>
      <c r="EPZ254" s="180"/>
      <c r="EQA254" s="180"/>
      <c r="EQB254" s="180"/>
      <c r="EQC254" s="180"/>
      <c r="EZC254" s="180"/>
      <c r="EZD254" s="180"/>
      <c r="EZL254" s="180"/>
      <c r="EZM254" s="180"/>
      <c r="EZN254" s="180"/>
      <c r="EZO254" s="180"/>
      <c r="EZP254" s="180"/>
      <c r="EZQ254" s="180"/>
      <c r="EZR254" s="180"/>
      <c r="EZS254" s="180"/>
      <c r="EZT254" s="180"/>
      <c r="EZU254" s="180"/>
      <c r="EZV254" s="180"/>
      <c r="EZW254" s="180"/>
      <c r="EZX254" s="180"/>
      <c r="EZY254" s="180"/>
      <c r="FIY254" s="180"/>
      <c r="FIZ254" s="180"/>
      <c r="FJH254" s="180"/>
      <c r="FJI254" s="180"/>
      <c r="FJJ254" s="180"/>
      <c r="FJK254" s="180"/>
      <c r="FJL254" s="180"/>
      <c r="FJM254" s="180"/>
      <c r="FJN254" s="180"/>
      <c r="FJO254" s="180"/>
      <c r="FJP254" s="180"/>
      <c r="FJQ254" s="180"/>
      <c r="FJR254" s="180"/>
      <c r="FJS254" s="180"/>
      <c r="FJT254" s="180"/>
      <c r="FJU254" s="180"/>
      <c r="FSU254" s="180"/>
      <c r="FSV254" s="180"/>
      <c r="FTD254" s="180"/>
      <c r="FTE254" s="180"/>
      <c r="FTF254" s="180"/>
      <c r="FTG254" s="180"/>
      <c r="FTH254" s="180"/>
      <c r="FTI254" s="180"/>
      <c r="FTJ254" s="180"/>
      <c r="FTK254" s="180"/>
      <c r="FTL254" s="180"/>
      <c r="FTM254" s="180"/>
      <c r="FTN254" s="180"/>
      <c r="FTO254" s="180"/>
      <c r="FTP254" s="180"/>
      <c r="FTQ254" s="180"/>
      <c r="GCQ254" s="180"/>
      <c r="GCR254" s="180"/>
      <c r="GCZ254" s="180"/>
      <c r="GDA254" s="180"/>
      <c r="GDB254" s="180"/>
      <c r="GDC254" s="180"/>
      <c r="GDD254" s="180"/>
      <c r="GDE254" s="180"/>
      <c r="GDF254" s="180"/>
      <c r="GDG254" s="180"/>
      <c r="GDH254" s="180"/>
      <c r="GDI254" s="180"/>
      <c r="GDJ254" s="180"/>
      <c r="GDK254" s="180"/>
      <c r="GDL254" s="180"/>
      <c r="GDM254" s="180"/>
      <c r="GMM254" s="180"/>
      <c r="GMN254" s="180"/>
      <c r="GMV254" s="180"/>
      <c r="GMW254" s="180"/>
      <c r="GMX254" s="180"/>
      <c r="GMY254" s="180"/>
      <c r="GMZ254" s="180"/>
      <c r="GNA254" s="180"/>
      <c r="GNB254" s="180"/>
      <c r="GNC254" s="180"/>
      <c r="GND254" s="180"/>
      <c r="GNE254" s="180"/>
      <c r="GNF254" s="180"/>
      <c r="GNG254" s="180"/>
      <c r="GNH254" s="180"/>
      <c r="GNI254" s="180"/>
      <c r="GWI254" s="180"/>
      <c r="GWJ254" s="180"/>
      <c r="GWR254" s="180"/>
      <c r="GWS254" s="180"/>
      <c r="GWT254" s="180"/>
      <c r="GWU254" s="180"/>
      <c r="GWV254" s="180"/>
      <c r="GWW254" s="180"/>
      <c r="GWX254" s="180"/>
      <c r="GWY254" s="180"/>
      <c r="GWZ254" s="180"/>
      <c r="GXA254" s="180"/>
      <c r="GXB254" s="180"/>
      <c r="GXC254" s="180"/>
      <c r="GXD254" s="180"/>
      <c r="GXE254" s="180"/>
      <c r="HGE254" s="180"/>
      <c r="HGF254" s="180"/>
      <c r="HGN254" s="180"/>
      <c r="HGO254" s="180"/>
      <c r="HGP254" s="180"/>
      <c r="HGQ254" s="180"/>
      <c r="HGR254" s="180"/>
      <c r="HGS254" s="180"/>
      <c r="HGT254" s="180"/>
      <c r="HGU254" s="180"/>
      <c r="HGV254" s="180"/>
      <c r="HGW254" s="180"/>
      <c r="HGX254" s="180"/>
      <c r="HGY254" s="180"/>
      <c r="HGZ254" s="180"/>
      <c r="HHA254" s="180"/>
      <c r="HQA254" s="180"/>
      <c r="HQB254" s="180"/>
      <c r="HQJ254" s="180"/>
      <c r="HQK254" s="180"/>
      <c r="HQL254" s="180"/>
      <c r="HQM254" s="180"/>
      <c r="HQN254" s="180"/>
      <c r="HQO254" s="180"/>
      <c r="HQP254" s="180"/>
      <c r="HQQ254" s="180"/>
      <c r="HQR254" s="180"/>
      <c r="HQS254" s="180"/>
      <c r="HQT254" s="180"/>
      <c r="HQU254" s="180"/>
      <c r="HQV254" s="180"/>
      <c r="HQW254" s="180"/>
      <c r="HZW254" s="180"/>
      <c r="HZX254" s="180"/>
      <c r="IAF254" s="180"/>
      <c r="IAG254" s="180"/>
      <c r="IAH254" s="180"/>
      <c r="IAI254" s="180"/>
      <c r="IAJ254" s="180"/>
      <c r="IAK254" s="180"/>
      <c r="IAL254" s="180"/>
      <c r="IAM254" s="180"/>
      <c r="IAN254" s="180"/>
      <c r="IAO254" s="180"/>
      <c r="IAP254" s="180"/>
      <c r="IAQ254" s="180"/>
      <c r="IAR254" s="180"/>
      <c r="IAS254" s="180"/>
      <c r="IJS254" s="180"/>
      <c r="IJT254" s="180"/>
      <c r="IKB254" s="180"/>
      <c r="IKC254" s="180"/>
      <c r="IKD254" s="180"/>
      <c r="IKE254" s="180"/>
      <c r="IKF254" s="180"/>
      <c r="IKG254" s="180"/>
      <c r="IKH254" s="180"/>
      <c r="IKI254" s="180"/>
      <c r="IKJ254" s="180"/>
      <c r="IKK254" s="180"/>
      <c r="IKL254" s="180"/>
      <c r="IKM254" s="180"/>
      <c r="IKN254" s="180"/>
      <c r="IKO254" s="180"/>
      <c r="ITO254" s="180"/>
      <c r="ITP254" s="180"/>
      <c r="ITX254" s="180"/>
      <c r="ITY254" s="180"/>
      <c r="ITZ254" s="180"/>
      <c r="IUA254" s="180"/>
      <c r="IUB254" s="180"/>
      <c r="IUC254" s="180"/>
      <c r="IUD254" s="180"/>
      <c r="IUE254" s="180"/>
      <c r="IUF254" s="180"/>
      <c r="IUG254" s="180"/>
      <c r="IUH254" s="180"/>
      <c r="IUI254" s="180"/>
      <c r="IUJ254" s="180"/>
      <c r="IUK254" s="180"/>
      <c r="JDK254" s="180"/>
      <c r="JDL254" s="180"/>
      <c r="JDT254" s="180"/>
      <c r="JDU254" s="180"/>
      <c r="JDV254" s="180"/>
      <c r="JDW254" s="180"/>
      <c r="JDX254" s="180"/>
      <c r="JDY254" s="180"/>
      <c r="JDZ254" s="180"/>
      <c r="JEA254" s="180"/>
      <c r="JEB254" s="180"/>
      <c r="JEC254" s="180"/>
      <c r="JED254" s="180"/>
      <c r="JEE254" s="180"/>
      <c r="JEF254" s="180"/>
      <c r="JEG254" s="180"/>
      <c r="JNG254" s="180"/>
      <c r="JNH254" s="180"/>
      <c r="JNP254" s="180"/>
      <c r="JNQ254" s="180"/>
      <c r="JNR254" s="180"/>
      <c r="JNS254" s="180"/>
      <c r="JNT254" s="180"/>
      <c r="JNU254" s="180"/>
      <c r="JNV254" s="180"/>
      <c r="JNW254" s="180"/>
      <c r="JNX254" s="180"/>
      <c r="JNY254" s="180"/>
      <c r="JNZ254" s="180"/>
      <c r="JOA254" s="180"/>
      <c r="JOB254" s="180"/>
      <c r="JOC254" s="180"/>
      <c r="JXC254" s="180"/>
      <c r="JXD254" s="180"/>
      <c r="JXL254" s="180"/>
      <c r="JXM254" s="180"/>
      <c r="JXN254" s="180"/>
      <c r="JXO254" s="180"/>
      <c r="JXP254" s="180"/>
      <c r="JXQ254" s="180"/>
      <c r="JXR254" s="180"/>
      <c r="JXS254" s="180"/>
      <c r="JXT254" s="180"/>
      <c r="JXU254" s="180"/>
      <c r="JXV254" s="180"/>
      <c r="JXW254" s="180"/>
      <c r="JXX254" s="180"/>
      <c r="JXY254" s="180"/>
      <c r="KGY254" s="180"/>
      <c r="KGZ254" s="180"/>
      <c r="KHH254" s="180"/>
      <c r="KHI254" s="180"/>
      <c r="KHJ254" s="180"/>
      <c r="KHK254" s="180"/>
      <c r="KHL254" s="180"/>
      <c r="KHM254" s="180"/>
      <c r="KHN254" s="180"/>
      <c r="KHO254" s="180"/>
      <c r="KHP254" s="180"/>
      <c r="KHQ254" s="180"/>
      <c r="KHR254" s="180"/>
      <c r="KHS254" s="180"/>
      <c r="KHT254" s="180"/>
      <c r="KHU254" s="180"/>
      <c r="KQU254" s="180"/>
      <c r="KQV254" s="180"/>
      <c r="KRD254" s="180"/>
      <c r="KRE254" s="180"/>
      <c r="KRF254" s="180"/>
      <c r="KRG254" s="180"/>
      <c r="KRH254" s="180"/>
      <c r="KRI254" s="180"/>
      <c r="KRJ254" s="180"/>
      <c r="KRK254" s="180"/>
      <c r="KRL254" s="180"/>
      <c r="KRM254" s="180"/>
      <c r="KRN254" s="180"/>
      <c r="KRO254" s="180"/>
      <c r="KRP254" s="180"/>
      <c r="KRQ254" s="180"/>
      <c r="LAQ254" s="180"/>
      <c r="LAR254" s="180"/>
      <c r="LAZ254" s="180"/>
      <c r="LBA254" s="180"/>
      <c r="LBB254" s="180"/>
      <c r="LBC254" s="180"/>
      <c r="LBD254" s="180"/>
      <c r="LBE254" s="180"/>
      <c r="LBF254" s="180"/>
      <c r="LBG254" s="180"/>
      <c r="LBH254" s="180"/>
      <c r="LBI254" s="180"/>
      <c r="LBJ254" s="180"/>
      <c r="LBK254" s="180"/>
      <c r="LBL254" s="180"/>
      <c r="LBM254" s="180"/>
      <c r="LKM254" s="180"/>
      <c r="LKN254" s="180"/>
      <c r="LKV254" s="180"/>
      <c r="LKW254" s="180"/>
      <c r="LKX254" s="180"/>
      <c r="LKY254" s="180"/>
      <c r="LKZ254" s="180"/>
      <c r="LLA254" s="180"/>
      <c r="LLB254" s="180"/>
      <c r="LLC254" s="180"/>
      <c r="LLD254" s="180"/>
      <c r="LLE254" s="180"/>
      <c r="LLF254" s="180"/>
      <c r="LLG254" s="180"/>
      <c r="LLH254" s="180"/>
      <c r="LLI254" s="180"/>
      <c r="LUI254" s="180"/>
      <c r="LUJ254" s="180"/>
      <c r="LUR254" s="180"/>
      <c r="LUS254" s="180"/>
      <c r="LUT254" s="180"/>
      <c r="LUU254" s="180"/>
      <c r="LUV254" s="180"/>
      <c r="LUW254" s="180"/>
      <c r="LUX254" s="180"/>
      <c r="LUY254" s="180"/>
      <c r="LUZ254" s="180"/>
      <c r="LVA254" s="180"/>
      <c r="LVB254" s="180"/>
      <c r="LVC254" s="180"/>
      <c r="LVD254" s="180"/>
      <c r="LVE254" s="180"/>
      <c r="MEE254" s="180"/>
      <c r="MEF254" s="180"/>
      <c r="MEN254" s="180"/>
      <c r="MEO254" s="180"/>
      <c r="MEP254" s="180"/>
      <c r="MEQ254" s="180"/>
      <c r="MER254" s="180"/>
      <c r="MES254" s="180"/>
      <c r="MET254" s="180"/>
      <c r="MEU254" s="180"/>
      <c r="MEV254" s="180"/>
      <c r="MEW254" s="180"/>
      <c r="MEX254" s="180"/>
      <c r="MEY254" s="180"/>
      <c r="MEZ254" s="180"/>
      <c r="MFA254" s="180"/>
      <c r="MOA254" s="180"/>
      <c r="MOB254" s="180"/>
      <c r="MOJ254" s="180"/>
      <c r="MOK254" s="180"/>
      <c r="MOL254" s="180"/>
      <c r="MOM254" s="180"/>
      <c r="MON254" s="180"/>
      <c r="MOO254" s="180"/>
      <c r="MOP254" s="180"/>
      <c r="MOQ254" s="180"/>
      <c r="MOR254" s="180"/>
      <c r="MOS254" s="180"/>
      <c r="MOT254" s="180"/>
      <c r="MOU254" s="180"/>
      <c r="MOV254" s="180"/>
      <c r="MOW254" s="180"/>
      <c r="MXW254" s="180"/>
      <c r="MXX254" s="180"/>
      <c r="MYF254" s="180"/>
      <c r="MYG254" s="180"/>
      <c r="MYH254" s="180"/>
      <c r="MYI254" s="180"/>
      <c r="MYJ254" s="180"/>
      <c r="MYK254" s="180"/>
      <c r="MYL254" s="180"/>
      <c r="MYM254" s="180"/>
      <c r="MYN254" s="180"/>
      <c r="MYO254" s="180"/>
      <c r="MYP254" s="180"/>
      <c r="MYQ254" s="180"/>
      <c r="MYR254" s="180"/>
      <c r="MYS254" s="180"/>
      <c r="NHS254" s="180"/>
      <c r="NHT254" s="180"/>
      <c r="NIB254" s="180"/>
      <c r="NIC254" s="180"/>
      <c r="NID254" s="180"/>
      <c r="NIE254" s="180"/>
      <c r="NIF254" s="180"/>
      <c r="NIG254" s="180"/>
      <c r="NIH254" s="180"/>
      <c r="NII254" s="180"/>
      <c r="NIJ254" s="180"/>
      <c r="NIK254" s="180"/>
      <c r="NIL254" s="180"/>
      <c r="NIM254" s="180"/>
      <c r="NIN254" s="180"/>
      <c r="NIO254" s="180"/>
      <c r="NRO254" s="180"/>
      <c r="NRP254" s="180"/>
      <c r="NRX254" s="180"/>
      <c r="NRY254" s="180"/>
      <c r="NRZ254" s="180"/>
      <c r="NSA254" s="180"/>
      <c r="NSB254" s="180"/>
      <c r="NSC254" s="180"/>
      <c r="NSD254" s="180"/>
      <c r="NSE254" s="180"/>
      <c r="NSF254" s="180"/>
      <c r="NSG254" s="180"/>
      <c r="NSH254" s="180"/>
      <c r="NSI254" s="180"/>
      <c r="NSJ254" s="180"/>
      <c r="NSK254" s="180"/>
      <c r="OBK254" s="180"/>
      <c r="OBL254" s="180"/>
      <c r="OBT254" s="180"/>
      <c r="OBU254" s="180"/>
      <c r="OBV254" s="180"/>
      <c r="OBW254" s="180"/>
      <c r="OBX254" s="180"/>
      <c r="OBY254" s="180"/>
      <c r="OBZ254" s="180"/>
      <c r="OCA254" s="180"/>
      <c r="OCB254" s="180"/>
      <c r="OCC254" s="180"/>
      <c r="OCD254" s="180"/>
      <c r="OCE254" s="180"/>
      <c r="OCF254" s="180"/>
      <c r="OCG254" s="180"/>
      <c r="OLG254" s="180"/>
      <c r="OLH254" s="180"/>
      <c r="OLP254" s="180"/>
      <c r="OLQ254" s="180"/>
      <c r="OLR254" s="180"/>
      <c r="OLS254" s="180"/>
      <c r="OLT254" s="180"/>
      <c r="OLU254" s="180"/>
      <c r="OLV254" s="180"/>
      <c r="OLW254" s="180"/>
      <c r="OLX254" s="180"/>
      <c r="OLY254" s="180"/>
      <c r="OLZ254" s="180"/>
      <c r="OMA254" s="180"/>
      <c r="OMB254" s="180"/>
      <c r="OMC254" s="180"/>
      <c r="OVC254" s="180"/>
      <c r="OVD254" s="180"/>
      <c r="OVL254" s="180"/>
      <c r="OVM254" s="180"/>
      <c r="OVN254" s="180"/>
      <c r="OVO254" s="180"/>
      <c r="OVP254" s="180"/>
      <c r="OVQ254" s="180"/>
      <c r="OVR254" s="180"/>
      <c r="OVS254" s="180"/>
      <c r="OVT254" s="180"/>
      <c r="OVU254" s="180"/>
      <c r="OVV254" s="180"/>
      <c r="OVW254" s="180"/>
      <c r="OVX254" s="180"/>
      <c r="OVY254" s="180"/>
      <c r="PEY254" s="180"/>
      <c r="PEZ254" s="180"/>
      <c r="PFH254" s="180"/>
      <c r="PFI254" s="180"/>
      <c r="PFJ254" s="180"/>
      <c r="PFK254" s="180"/>
      <c r="PFL254" s="180"/>
      <c r="PFM254" s="180"/>
      <c r="PFN254" s="180"/>
      <c r="PFO254" s="180"/>
      <c r="PFP254" s="180"/>
      <c r="PFQ254" s="180"/>
      <c r="PFR254" s="180"/>
      <c r="PFS254" s="180"/>
      <c r="PFT254" s="180"/>
      <c r="PFU254" s="180"/>
      <c r="POU254" s="180"/>
      <c r="POV254" s="180"/>
      <c r="PPD254" s="180"/>
      <c r="PPE254" s="180"/>
      <c r="PPF254" s="180"/>
      <c r="PPG254" s="180"/>
      <c r="PPH254" s="180"/>
      <c r="PPI254" s="180"/>
      <c r="PPJ254" s="180"/>
      <c r="PPK254" s="180"/>
      <c r="PPL254" s="180"/>
      <c r="PPM254" s="180"/>
      <c r="PPN254" s="180"/>
      <c r="PPO254" s="180"/>
      <c r="PPP254" s="180"/>
      <c r="PPQ254" s="180"/>
      <c r="PYQ254" s="180"/>
      <c r="PYR254" s="180"/>
      <c r="PYZ254" s="180"/>
      <c r="PZA254" s="180"/>
      <c r="PZB254" s="180"/>
      <c r="PZC254" s="180"/>
      <c r="PZD254" s="180"/>
      <c r="PZE254" s="180"/>
      <c r="PZF254" s="180"/>
      <c r="PZG254" s="180"/>
      <c r="PZH254" s="180"/>
      <c r="PZI254" s="180"/>
      <c r="PZJ254" s="180"/>
      <c r="PZK254" s="180"/>
      <c r="PZL254" s="180"/>
      <c r="PZM254" s="180"/>
      <c r="QIM254" s="180"/>
      <c r="QIN254" s="180"/>
      <c r="QIV254" s="180"/>
      <c r="QIW254" s="180"/>
      <c r="QIX254" s="180"/>
      <c r="QIY254" s="180"/>
      <c r="QIZ254" s="180"/>
      <c r="QJA254" s="180"/>
      <c r="QJB254" s="180"/>
      <c r="QJC254" s="180"/>
      <c r="QJD254" s="180"/>
      <c r="QJE254" s="180"/>
      <c r="QJF254" s="180"/>
      <c r="QJG254" s="180"/>
      <c r="QJH254" s="180"/>
      <c r="QJI254" s="180"/>
      <c r="QSI254" s="180"/>
      <c r="QSJ254" s="180"/>
      <c r="QSR254" s="180"/>
      <c r="QSS254" s="180"/>
      <c r="QST254" s="180"/>
      <c r="QSU254" s="180"/>
      <c r="QSV254" s="180"/>
      <c r="QSW254" s="180"/>
      <c r="QSX254" s="180"/>
      <c r="QSY254" s="180"/>
      <c r="QSZ254" s="180"/>
      <c r="QTA254" s="180"/>
      <c r="QTB254" s="180"/>
      <c r="QTC254" s="180"/>
      <c r="QTD254" s="180"/>
      <c r="QTE254" s="180"/>
      <c r="RCE254" s="180"/>
      <c r="RCF254" s="180"/>
      <c r="RCN254" s="180"/>
      <c r="RCO254" s="180"/>
      <c r="RCP254" s="180"/>
      <c r="RCQ254" s="180"/>
      <c r="RCR254" s="180"/>
      <c r="RCS254" s="180"/>
      <c r="RCT254" s="180"/>
      <c r="RCU254" s="180"/>
      <c r="RCV254" s="180"/>
      <c r="RCW254" s="180"/>
      <c r="RCX254" s="180"/>
      <c r="RCY254" s="180"/>
      <c r="RCZ254" s="180"/>
      <c r="RDA254" s="180"/>
      <c r="RMA254" s="180"/>
      <c r="RMB254" s="180"/>
      <c r="RMJ254" s="180"/>
      <c r="RMK254" s="180"/>
      <c r="RML254" s="180"/>
      <c r="RMM254" s="180"/>
      <c r="RMN254" s="180"/>
      <c r="RMO254" s="180"/>
      <c r="RMP254" s="180"/>
      <c r="RMQ254" s="180"/>
      <c r="RMR254" s="180"/>
      <c r="RMS254" s="180"/>
      <c r="RMT254" s="180"/>
      <c r="RMU254" s="180"/>
      <c r="RMV254" s="180"/>
      <c r="RMW254" s="180"/>
      <c r="RVW254" s="180"/>
      <c r="RVX254" s="180"/>
      <c r="RWF254" s="180"/>
      <c r="RWG254" s="180"/>
      <c r="RWH254" s="180"/>
      <c r="RWI254" s="180"/>
      <c r="RWJ254" s="180"/>
      <c r="RWK254" s="180"/>
      <c r="RWL254" s="180"/>
      <c r="RWM254" s="180"/>
      <c r="RWN254" s="180"/>
      <c r="RWO254" s="180"/>
      <c r="RWP254" s="180"/>
      <c r="RWQ254" s="180"/>
      <c r="RWR254" s="180"/>
      <c r="RWS254" s="180"/>
      <c r="SFS254" s="180"/>
      <c r="SFT254" s="180"/>
      <c r="SGB254" s="180"/>
      <c r="SGC254" s="180"/>
      <c r="SGD254" s="180"/>
      <c r="SGE254" s="180"/>
      <c r="SGF254" s="180"/>
      <c r="SGG254" s="180"/>
      <c r="SGH254" s="180"/>
      <c r="SGI254" s="180"/>
      <c r="SGJ254" s="180"/>
      <c r="SGK254" s="180"/>
      <c r="SGL254" s="180"/>
      <c r="SGM254" s="180"/>
      <c r="SGN254" s="180"/>
      <c r="SGO254" s="180"/>
      <c r="SPO254" s="180"/>
      <c r="SPP254" s="180"/>
      <c r="SPX254" s="180"/>
      <c r="SPY254" s="180"/>
      <c r="SPZ254" s="180"/>
      <c r="SQA254" s="180"/>
      <c r="SQB254" s="180"/>
      <c r="SQC254" s="180"/>
      <c r="SQD254" s="180"/>
      <c r="SQE254" s="180"/>
      <c r="SQF254" s="180"/>
      <c r="SQG254" s="180"/>
      <c r="SQH254" s="180"/>
      <c r="SQI254" s="180"/>
      <c r="SQJ254" s="180"/>
      <c r="SQK254" s="180"/>
      <c r="SZK254" s="180"/>
      <c r="SZL254" s="180"/>
      <c r="SZT254" s="180"/>
      <c r="SZU254" s="180"/>
      <c r="SZV254" s="180"/>
      <c r="SZW254" s="180"/>
      <c r="SZX254" s="180"/>
      <c r="SZY254" s="180"/>
      <c r="SZZ254" s="180"/>
      <c r="TAA254" s="180"/>
      <c r="TAB254" s="180"/>
      <c r="TAC254" s="180"/>
      <c r="TAD254" s="180"/>
      <c r="TAE254" s="180"/>
      <c r="TAF254" s="180"/>
      <c r="TAG254" s="180"/>
      <c r="TJG254" s="180"/>
      <c r="TJH254" s="180"/>
      <c r="TJP254" s="180"/>
      <c r="TJQ254" s="180"/>
      <c r="TJR254" s="180"/>
      <c r="TJS254" s="180"/>
      <c r="TJT254" s="180"/>
      <c r="TJU254" s="180"/>
      <c r="TJV254" s="180"/>
      <c r="TJW254" s="180"/>
      <c r="TJX254" s="180"/>
      <c r="TJY254" s="180"/>
      <c r="TJZ254" s="180"/>
      <c r="TKA254" s="180"/>
      <c r="TKB254" s="180"/>
      <c r="TKC254" s="180"/>
      <c r="TTC254" s="180"/>
      <c r="TTD254" s="180"/>
      <c r="TTL254" s="180"/>
      <c r="TTM254" s="180"/>
      <c r="TTN254" s="180"/>
      <c r="TTO254" s="180"/>
      <c r="TTP254" s="180"/>
      <c r="TTQ254" s="180"/>
      <c r="TTR254" s="180"/>
      <c r="TTS254" s="180"/>
      <c r="TTT254" s="180"/>
      <c r="TTU254" s="180"/>
      <c r="TTV254" s="180"/>
      <c r="TTW254" s="180"/>
      <c r="TTX254" s="180"/>
      <c r="TTY254" s="180"/>
      <c r="UCY254" s="180"/>
      <c r="UCZ254" s="180"/>
      <c r="UDH254" s="180"/>
      <c r="UDI254" s="180"/>
      <c r="UDJ254" s="180"/>
      <c r="UDK254" s="180"/>
      <c r="UDL254" s="180"/>
      <c r="UDM254" s="180"/>
      <c r="UDN254" s="180"/>
      <c r="UDO254" s="180"/>
      <c r="UDP254" s="180"/>
      <c r="UDQ254" s="180"/>
      <c r="UDR254" s="180"/>
      <c r="UDS254" s="180"/>
      <c r="UDT254" s="180"/>
      <c r="UDU254" s="180"/>
      <c r="UMU254" s="180"/>
      <c r="UMV254" s="180"/>
      <c r="UND254" s="180"/>
      <c r="UNE254" s="180"/>
      <c r="UNF254" s="180"/>
      <c r="UNG254" s="180"/>
      <c r="UNH254" s="180"/>
      <c r="UNI254" s="180"/>
      <c r="UNJ254" s="180"/>
      <c r="UNK254" s="180"/>
      <c r="UNL254" s="180"/>
      <c r="UNM254" s="180"/>
      <c r="UNN254" s="180"/>
      <c r="UNO254" s="180"/>
      <c r="UNP254" s="180"/>
      <c r="UNQ254" s="180"/>
      <c r="UWQ254" s="180"/>
      <c r="UWR254" s="180"/>
      <c r="UWZ254" s="180"/>
      <c r="UXA254" s="180"/>
      <c r="UXB254" s="180"/>
      <c r="UXC254" s="180"/>
      <c r="UXD254" s="180"/>
      <c r="UXE254" s="180"/>
      <c r="UXF254" s="180"/>
      <c r="UXG254" s="180"/>
      <c r="UXH254" s="180"/>
      <c r="UXI254" s="180"/>
      <c r="UXJ254" s="180"/>
      <c r="UXK254" s="180"/>
      <c r="UXL254" s="180"/>
      <c r="UXM254" s="180"/>
      <c r="VGM254" s="180"/>
      <c r="VGN254" s="180"/>
      <c r="VGV254" s="180"/>
      <c r="VGW254" s="180"/>
      <c r="VGX254" s="180"/>
      <c r="VGY254" s="180"/>
      <c r="VGZ254" s="180"/>
      <c r="VHA254" s="180"/>
      <c r="VHB254" s="180"/>
      <c r="VHC254" s="180"/>
      <c r="VHD254" s="180"/>
      <c r="VHE254" s="180"/>
      <c r="VHF254" s="180"/>
      <c r="VHG254" s="180"/>
      <c r="VHH254" s="180"/>
      <c r="VHI254" s="180"/>
      <c r="VQI254" s="180"/>
      <c r="VQJ254" s="180"/>
      <c r="VQR254" s="180"/>
      <c r="VQS254" s="180"/>
      <c r="VQT254" s="180"/>
      <c r="VQU254" s="180"/>
      <c r="VQV254" s="180"/>
      <c r="VQW254" s="180"/>
      <c r="VQX254" s="180"/>
      <c r="VQY254" s="180"/>
      <c r="VQZ254" s="180"/>
      <c r="VRA254" s="180"/>
      <c r="VRB254" s="180"/>
      <c r="VRC254" s="180"/>
      <c r="VRD254" s="180"/>
      <c r="VRE254" s="180"/>
      <c r="WAE254" s="180"/>
      <c r="WAF254" s="180"/>
      <c r="WAN254" s="180"/>
      <c r="WAO254" s="180"/>
      <c r="WAP254" s="180"/>
      <c r="WAQ254" s="180"/>
      <c r="WAR254" s="180"/>
      <c r="WAS254" s="180"/>
      <c r="WAT254" s="180"/>
      <c r="WAU254" s="180"/>
      <c r="WAV254" s="180"/>
      <c r="WAW254" s="180"/>
      <c r="WAX254" s="180"/>
      <c r="WAY254" s="180"/>
      <c r="WAZ254" s="180"/>
      <c r="WBA254" s="180"/>
      <c r="WKA254" s="180"/>
      <c r="WKB254" s="180"/>
      <c r="WKJ254" s="180"/>
      <c r="WKK254" s="180"/>
      <c r="WKL254" s="180"/>
      <c r="WKM254" s="180"/>
      <c r="WKN254" s="180"/>
      <c r="WKO254" s="180"/>
      <c r="WKP254" s="180"/>
      <c r="WKQ254" s="180"/>
      <c r="WKR254" s="180"/>
      <c r="WKS254" s="180"/>
      <c r="WKT254" s="180"/>
      <c r="WKU254" s="180"/>
      <c r="WKV254" s="180"/>
      <c r="WKW254" s="180"/>
      <c r="WTW254" s="180"/>
      <c r="WTX254" s="180"/>
      <c r="WUF254" s="180"/>
      <c r="WUG254" s="180"/>
      <c r="WUH254" s="180"/>
      <c r="WUI254" s="180"/>
      <c r="WUJ254" s="180"/>
      <c r="WUK254" s="180"/>
      <c r="WUL254" s="180"/>
      <c r="WUM254" s="180"/>
      <c r="WUN254" s="180"/>
      <c r="WUO254" s="180"/>
      <c r="WUP254" s="180"/>
      <c r="WUQ254" s="180"/>
      <c r="WUR254" s="180"/>
      <c r="WUS254" s="180"/>
    </row>
    <row r="255" spans="1:1009 1243:2033 2267:3057 3291:4081 4315:5105 5339:6129 6363:7153 7387:8177 8411:9201 9435:10225 10459:11249 11483:12273 12507:13297 13531:14321 14555:15345 15579:16113" ht="28.5" hidden="1" customHeight="1" x14ac:dyDescent="0.25">
      <c r="A255" s="50" t="s">
        <v>236</v>
      </c>
      <c r="B255" s="176" t="s">
        <v>92</v>
      </c>
      <c r="C255" s="70">
        <v>0</v>
      </c>
      <c r="D255" s="97">
        <v>3307</v>
      </c>
      <c r="E255" s="68">
        <v>597</v>
      </c>
      <c r="F255" s="68">
        <v>2710</v>
      </c>
      <c r="G255" s="231">
        <v>0</v>
      </c>
      <c r="H255" s="129">
        <v>0</v>
      </c>
      <c r="I255" s="153">
        <f t="shared" si="18"/>
        <v>0</v>
      </c>
      <c r="J255" s="148">
        <f t="shared" ref="J255:M255" si="25">+J256</f>
        <v>0</v>
      </c>
      <c r="K255" s="148">
        <f t="shared" si="25"/>
        <v>0</v>
      </c>
      <c r="L255" s="148">
        <f t="shared" si="25"/>
        <v>0</v>
      </c>
      <c r="M255" s="148">
        <f t="shared" si="25"/>
        <v>0</v>
      </c>
      <c r="N255" s="70"/>
      <c r="HK255" s="180"/>
      <c r="HL255" s="180"/>
      <c r="HT255" s="180"/>
      <c r="HU255" s="180"/>
      <c r="HV255" s="180"/>
      <c r="HW255" s="180"/>
      <c r="HX255" s="180"/>
      <c r="HY255" s="180"/>
      <c r="HZ255" s="180"/>
      <c r="IA255" s="180"/>
      <c r="IB255" s="180"/>
      <c r="IC255" s="180"/>
      <c r="ID255" s="180"/>
      <c r="IE255" s="180"/>
      <c r="IF255" s="180"/>
      <c r="IG255" s="180"/>
      <c r="RG255" s="180"/>
      <c r="RH255" s="180"/>
      <c r="RP255" s="180"/>
      <c r="RQ255" s="180"/>
      <c r="RR255" s="180"/>
      <c r="RS255" s="180"/>
      <c r="RT255" s="180"/>
      <c r="RU255" s="180"/>
      <c r="RV255" s="180"/>
      <c r="RW255" s="180"/>
      <c r="RX255" s="180"/>
      <c r="RY255" s="180"/>
      <c r="RZ255" s="180"/>
      <c r="SA255" s="180"/>
      <c r="SB255" s="180"/>
      <c r="SC255" s="180"/>
      <c r="ABC255" s="180"/>
      <c r="ABD255" s="180"/>
      <c r="ABL255" s="180"/>
      <c r="ABM255" s="180"/>
      <c r="ABN255" s="180"/>
      <c r="ABO255" s="180"/>
      <c r="ABP255" s="180"/>
      <c r="ABQ255" s="180"/>
      <c r="ABR255" s="180"/>
      <c r="ABS255" s="180"/>
      <c r="ABT255" s="180"/>
      <c r="ABU255" s="180"/>
      <c r="ABV255" s="180"/>
      <c r="ABW255" s="180"/>
      <c r="ABX255" s="180"/>
      <c r="ABY255" s="180"/>
      <c r="AKY255" s="180"/>
      <c r="AKZ255" s="180"/>
      <c r="ALH255" s="180"/>
      <c r="ALI255" s="180"/>
      <c r="ALJ255" s="180"/>
      <c r="ALK255" s="180"/>
      <c r="ALL255" s="180"/>
      <c r="ALM255" s="180"/>
      <c r="ALN255" s="180"/>
      <c r="ALO255" s="180"/>
      <c r="ALP255" s="180"/>
      <c r="ALQ255" s="180"/>
      <c r="ALR255" s="180"/>
      <c r="ALS255" s="180"/>
      <c r="ALT255" s="180"/>
      <c r="ALU255" s="180"/>
      <c r="AUU255" s="180"/>
      <c r="AUV255" s="180"/>
      <c r="AVD255" s="180"/>
      <c r="AVE255" s="180"/>
      <c r="AVF255" s="180"/>
      <c r="AVG255" s="180"/>
      <c r="AVH255" s="180"/>
      <c r="AVI255" s="180"/>
      <c r="AVJ255" s="180"/>
      <c r="AVK255" s="180"/>
      <c r="AVL255" s="180"/>
      <c r="AVM255" s="180"/>
      <c r="AVN255" s="180"/>
      <c r="AVO255" s="180"/>
      <c r="AVP255" s="180"/>
      <c r="AVQ255" s="180"/>
      <c r="BEQ255" s="180"/>
      <c r="BER255" s="180"/>
      <c r="BEZ255" s="180"/>
      <c r="BFA255" s="180"/>
      <c r="BFB255" s="180"/>
      <c r="BFC255" s="180"/>
      <c r="BFD255" s="180"/>
      <c r="BFE255" s="180"/>
      <c r="BFF255" s="180"/>
      <c r="BFG255" s="180"/>
      <c r="BFH255" s="180"/>
      <c r="BFI255" s="180"/>
      <c r="BFJ255" s="180"/>
      <c r="BFK255" s="180"/>
      <c r="BFL255" s="180"/>
      <c r="BFM255" s="180"/>
      <c r="BOM255" s="180"/>
      <c r="BON255" s="180"/>
      <c r="BOV255" s="180"/>
      <c r="BOW255" s="180"/>
      <c r="BOX255" s="180"/>
      <c r="BOY255" s="180"/>
      <c r="BOZ255" s="180"/>
      <c r="BPA255" s="180"/>
      <c r="BPB255" s="180"/>
      <c r="BPC255" s="180"/>
      <c r="BPD255" s="180"/>
      <c r="BPE255" s="180"/>
      <c r="BPF255" s="180"/>
      <c r="BPG255" s="180"/>
      <c r="BPH255" s="180"/>
      <c r="BPI255" s="180"/>
      <c r="BYI255" s="180"/>
      <c r="BYJ255" s="180"/>
      <c r="BYR255" s="180"/>
      <c r="BYS255" s="180"/>
      <c r="BYT255" s="180"/>
      <c r="BYU255" s="180"/>
      <c r="BYV255" s="180"/>
      <c r="BYW255" s="180"/>
      <c r="BYX255" s="180"/>
      <c r="BYY255" s="180"/>
      <c r="BYZ255" s="180"/>
      <c r="BZA255" s="180"/>
      <c r="BZB255" s="180"/>
      <c r="BZC255" s="180"/>
      <c r="BZD255" s="180"/>
      <c r="BZE255" s="180"/>
      <c r="CIE255" s="180"/>
      <c r="CIF255" s="180"/>
      <c r="CIN255" s="180"/>
      <c r="CIO255" s="180"/>
      <c r="CIP255" s="180"/>
      <c r="CIQ255" s="180"/>
      <c r="CIR255" s="180"/>
      <c r="CIS255" s="180"/>
      <c r="CIT255" s="180"/>
      <c r="CIU255" s="180"/>
      <c r="CIV255" s="180"/>
      <c r="CIW255" s="180"/>
      <c r="CIX255" s="180"/>
      <c r="CIY255" s="180"/>
      <c r="CIZ255" s="180"/>
      <c r="CJA255" s="180"/>
      <c r="CSA255" s="180"/>
      <c r="CSB255" s="180"/>
      <c r="CSJ255" s="180"/>
      <c r="CSK255" s="180"/>
      <c r="CSL255" s="180"/>
      <c r="CSM255" s="180"/>
      <c r="CSN255" s="180"/>
      <c r="CSO255" s="180"/>
      <c r="CSP255" s="180"/>
      <c r="CSQ255" s="180"/>
      <c r="CSR255" s="180"/>
      <c r="CSS255" s="180"/>
      <c r="CST255" s="180"/>
      <c r="CSU255" s="180"/>
      <c r="CSV255" s="180"/>
      <c r="CSW255" s="180"/>
      <c r="DBW255" s="180"/>
      <c r="DBX255" s="180"/>
      <c r="DCF255" s="180"/>
      <c r="DCG255" s="180"/>
      <c r="DCH255" s="180"/>
      <c r="DCI255" s="180"/>
      <c r="DCJ255" s="180"/>
      <c r="DCK255" s="180"/>
      <c r="DCL255" s="180"/>
      <c r="DCM255" s="180"/>
      <c r="DCN255" s="180"/>
      <c r="DCO255" s="180"/>
      <c r="DCP255" s="180"/>
      <c r="DCQ255" s="180"/>
      <c r="DCR255" s="180"/>
      <c r="DCS255" s="180"/>
      <c r="DLS255" s="180"/>
      <c r="DLT255" s="180"/>
      <c r="DMB255" s="180"/>
      <c r="DMC255" s="180"/>
      <c r="DMD255" s="180"/>
      <c r="DME255" s="180"/>
      <c r="DMF255" s="180"/>
      <c r="DMG255" s="180"/>
      <c r="DMH255" s="180"/>
      <c r="DMI255" s="180"/>
      <c r="DMJ255" s="180"/>
      <c r="DMK255" s="180"/>
      <c r="DML255" s="180"/>
      <c r="DMM255" s="180"/>
      <c r="DMN255" s="180"/>
      <c r="DMO255" s="180"/>
      <c r="DVO255" s="180"/>
      <c r="DVP255" s="180"/>
      <c r="DVX255" s="180"/>
      <c r="DVY255" s="180"/>
      <c r="DVZ255" s="180"/>
      <c r="DWA255" s="180"/>
      <c r="DWB255" s="180"/>
      <c r="DWC255" s="180"/>
      <c r="DWD255" s="180"/>
      <c r="DWE255" s="180"/>
      <c r="DWF255" s="180"/>
      <c r="DWG255" s="180"/>
      <c r="DWH255" s="180"/>
      <c r="DWI255" s="180"/>
      <c r="DWJ255" s="180"/>
      <c r="DWK255" s="180"/>
      <c r="EFK255" s="180"/>
      <c r="EFL255" s="180"/>
      <c r="EFT255" s="180"/>
      <c r="EFU255" s="180"/>
      <c r="EFV255" s="180"/>
      <c r="EFW255" s="180"/>
      <c r="EFX255" s="180"/>
      <c r="EFY255" s="180"/>
      <c r="EFZ255" s="180"/>
      <c r="EGA255" s="180"/>
      <c r="EGB255" s="180"/>
      <c r="EGC255" s="180"/>
      <c r="EGD255" s="180"/>
      <c r="EGE255" s="180"/>
      <c r="EGF255" s="180"/>
      <c r="EGG255" s="180"/>
      <c r="EPG255" s="180"/>
      <c r="EPH255" s="180"/>
      <c r="EPP255" s="180"/>
      <c r="EPQ255" s="180"/>
      <c r="EPR255" s="180"/>
      <c r="EPS255" s="180"/>
      <c r="EPT255" s="180"/>
      <c r="EPU255" s="180"/>
      <c r="EPV255" s="180"/>
      <c r="EPW255" s="180"/>
      <c r="EPX255" s="180"/>
      <c r="EPY255" s="180"/>
      <c r="EPZ255" s="180"/>
      <c r="EQA255" s="180"/>
      <c r="EQB255" s="180"/>
      <c r="EQC255" s="180"/>
      <c r="EZC255" s="180"/>
      <c r="EZD255" s="180"/>
      <c r="EZL255" s="180"/>
      <c r="EZM255" s="180"/>
      <c r="EZN255" s="180"/>
      <c r="EZO255" s="180"/>
      <c r="EZP255" s="180"/>
      <c r="EZQ255" s="180"/>
      <c r="EZR255" s="180"/>
      <c r="EZS255" s="180"/>
      <c r="EZT255" s="180"/>
      <c r="EZU255" s="180"/>
      <c r="EZV255" s="180"/>
      <c r="EZW255" s="180"/>
      <c r="EZX255" s="180"/>
      <c r="EZY255" s="180"/>
      <c r="FIY255" s="180"/>
      <c r="FIZ255" s="180"/>
      <c r="FJH255" s="180"/>
      <c r="FJI255" s="180"/>
      <c r="FJJ255" s="180"/>
      <c r="FJK255" s="180"/>
      <c r="FJL255" s="180"/>
      <c r="FJM255" s="180"/>
      <c r="FJN255" s="180"/>
      <c r="FJO255" s="180"/>
      <c r="FJP255" s="180"/>
      <c r="FJQ255" s="180"/>
      <c r="FJR255" s="180"/>
      <c r="FJS255" s="180"/>
      <c r="FJT255" s="180"/>
      <c r="FJU255" s="180"/>
      <c r="FSU255" s="180"/>
      <c r="FSV255" s="180"/>
      <c r="FTD255" s="180"/>
      <c r="FTE255" s="180"/>
      <c r="FTF255" s="180"/>
      <c r="FTG255" s="180"/>
      <c r="FTH255" s="180"/>
      <c r="FTI255" s="180"/>
      <c r="FTJ255" s="180"/>
      <c r="FTK255" s="180"/>
      <c r="FTL255" s="180"/>
      <c r="FTM255" s="180"/>
      <c r="FTN255" s="180"/>
      <c r="FTO255" s="180"/>
      <c r="FTP255" s="180"/>
      <c r="FTQ255" s="180"/>
      <c r="GCQ255" s="180"/>
      <c r="GCR255" s="180"/>
      <c r="GCZ255" s="180"/>
      <c r="GDA255" s="180"/>
      <c r="GDB255" s="180"/>
      <c r="GDC255" s="180"/>
      <c r="GDD255" s="180"/>
      <c r="GDE255" s="180"/>
      <c r="GDF255" s="180"/>
      <c r="GDG255" s="180"/>
      <c r="GDH255" s="180"/>
      <c r="GDI255" s="180"/>
      <c r="GDJ255" s="180"/>
      <c r="GDK255" s="180"/>
      <c r="GDL255" s="180"/>
      <c r="GDM255" s="180"/>
      <c r="GMM255" s="180"/>
      <c r="GMN255" s="180"/>
      <c r="GMV255" s="180"/>
      <c r="GMW255" s="180"/>
      <c r="GMX255" s="180"/>
      <c r="GMY255" s="180"/>
      <c r="GMZ255" s="180"/>
      <c r="GNA255" s="180"/>
      <c r="GNB255" s="180"/>
      <c r="GNC255" s="180"/>
      <c r="GND255" s="180"/>
      <c r="GNE255" s="180"/>
      <c r="GNF255" s="180"/>
      <c r="GNG255" s="180"/>
      <c r="GNH255" s="180"/>
      <c r="GNI255" s="180"/>
      <c r="GWI255" s="180"/>
      <c r="GWJ255" s="180"/>
      <c r="GWR255" s="180"/>
      <c r="GWS255" s="180"/>
      <c r="GWT255" s="180"/>
      <c r="GWU255" s="180"/>
      <c r="GWV255" s="180"/>
      <c r="GWW255" s="180"/>
      <c r="GWX255" s="180"/>
      <c r="GWY255" s="180"/>
      <c r="GWZ255" s="180"/>
      <c r="GXA255" s="180"/>
      <c r="GXB255" s="180"/>
      <c r="GXC255" s="180"/>
      <c r="GXD255" s="180"/>
      <c r="GXE255" s="180"/>
      <c r="HGE255" s="180"/>
      <c r="HGF255" s="180"/>
      <c r="HGN255" s="180"/>
      <c r="HGO255" s="180"/>
      <c r="HGP255" s="180"/>
      <c r="HGQ255" s="180"/>
      <c r="HGR255" s="180"/>
      <c r="HGS255" s="180"/>
      <c r="HGT255" s="180"/>
      <c r="HGU255" s="180"/>
      <c r="HGV255" s="180"/>
      <c r="HGW255" s="180"/>
      <c r="HGX255" s="180"/>
      <c r="HGY255" s="180"/>
      <c r="HGZ255" s="180"/>
      <c r="HHA255" s="180"/>
      <c r="HQA255" s="180"/>
      <c r="HQB255" s="180"/>
      <c r="HQJ255" s="180"/>
      <c r="HQK255" s="180"/>
      <c r="HQL255" s="180"/>
      <c r="HQM255" s="180"/>
      <c r="HQN255" s="180"/>
      <c r="HQO255" s="180"/>
      <c r="HQP255" s="180"/>
      <c r="HQQ255" s="180"/>
      <c r="HQR255" s="180"/>
      <c r="HQS255" s="180"/>
      <c r="HQT255" s="180"/>
      <c r="HQU255" s="180"/>
      <c r="HQV255" s="180"/>
      <c r="HQW255" s="180"/>
      <c r="HZW255" s="180"/>
      <c r="HZX255" s="180"/>
      <c r="IAF255" s="180"/>
      <c r="IAG255" s="180"/>
      <c r="IAH255" s="180"/>
      <c r="IAI255" s="180"/>
      <c r="IAJ255" s="180"/>
      <c r="IAK255" s="180"/>
      <c r="IAL255" s="180"/>
      <c r="IAM255" s="180"/>
      <c r="IAN255" s="180"/>
      <c r="IAO255" s="180"/>
      <c r="IAP255" s="180"/>
      <c r="IAQ255" s="180"/>
      <c r="IAR255" s="180"/>
      <c r="IAS255" s="180"/>
      <c r="IJS255" s="180"/>
      <c r="IJT255" s="180"/>
      <c r="IKB255" s="180"/>
      <c r="IKC255" s="180"/>
      <c r="IKD255" s="180"/>
      <c r="IKE255" s="180"/>
      <c r="IKF255" s="180"/>
      <c r="IKG255" s="180"/>
      <c r="IKH255" s="180"/>
      <c r="IKI255" s="180"/>
      <c r="IKJ255" s="180"/>
      <c r="IKK255" s="180"/>
      <c r="IKL255" s="180"/>
      <c r="IKM255" s="180"/>
      <c r="IKN255" s="180"/>
      <c r="IKO255" s="180"/>
      <c r="ITO255" s="180"/>
      <c r="ITP255" s="180"/>
      <c r="ITX255" s="180"/>
      <c r="ITY255" s="180"/>
      <c r="ITZ255" s="180"/>
      <c r="IUA255" s="180"/>
      <c r="IUB255" s="180"/>
      <c r="IUC255" s="180"/>
      <c r="IUD255" s="180"/>
      <c r="IUE255" s="180"/>
      <c r="IUF255" s="180"/>
      <c r="IUG255" s="180"/>
      <c r="IUH255" s="180"/>
      <c r="IUI255" s="180"/>
      <c r="IUJ255" s="180"/>
      <c r="IUK255" s="180"/>
      <c r="JDK255" s="180"/>
      <c r="JDL255" s="180"/>
      <c r="JDT255" s="180"/>
      <c r="JDU255" s="180"/>
      <c r="JDV255" s="180"/>
      <c r="JDW255" s="180"/>
      <c r="JDX255" s="180"/>
      <c r="JDY255" s="180"/>
      <c r="JDZ255" s="180"/>
      <c r="JEA255" s="180"/>
      <c r="JEB255" s="180"/>
      <c r="JEC255" s="180"/>
      <c r="JED255" s="180"/>
      <c r="JEE255" s="180"/>
      <c r="JEF255" s="180"/>
      <c r="JEG255" s="180"/>
      <c r="JNG255" s="180"/>
      <c r="JNH255" s="180"/>
      <c r="JNP255" s="180"/>
      <c r="JNQ255" s="180"/>
      <c r="JNR255" s="180"/>
      <c r="JNS255" s="180"/>
      <c r="JNT255" s="180"/>
      <c r="JNU255" s="180"/>
      <c r="JNV255" s="180"/>
      <c r="JNW255" s="180"/>
      <c r="JNX255" s="180"/>
      <c r="JNY255" s="180"/>
      <c r="JNZ255" s="180"/>
      <c r="JOA255" s="180"/>
      <c r="JOB255" s="180"/>
      <c r="JOC255" s="180"/>
      <c r="JXC255" s="180"/>
      <c r="JXD255" s="180"/>
      <c r="JXL255" s="180"/>
      <c r="JXM255" s="180"/>
      <c r="JXN255" s="180"/>
      <c r="JXO255" s="180"/>
      <c r="JXP255" s="180"/>
      <c r="JXQ255" s="180"/>
      <c r="JXR255" s="180"/>
      <c r="JXS255" s="180"/>
      <c r="JXT255" s="180"/>
      <c r="JXU255" s="180"/>
      <c r="JXV255" s="180"/>
      <c r="JXW255" s="180"/>
      <c r="JXX255" s="180"/>
      <c r="JXY255" s="180"/>
      <c r="KGY255" s="180"/>
      <c r="KGZ255" s="180"/>
      <c r="KHH255" s="180"/>
      <c r="KHI255" s="180"/>
      <c r="KHJ255" s="180"/>
      <c r="KHK255" s="180"/>
      <c r="KHL255" s="180"/>
      <c r="KHM255" s="180"/>
      <c r="KHN255" s="180"/>
      <c r="KHO255" s="180"/>
      <c r="KHP255" s="180"/>
      <c r="KHQ255" s="180"/>
      <c r="KHR255" s="180"/>
      <c r="KHS255" s="180"/>
      <c r="KHT255" s="180"/>
      <c r="KHU255" s="180"/>
      <c r="KQU255" s="180"/>
      <c r="KQV255" s="180"/>
      <c r="KRD255" s="180"/>
      <c r="KRE255" s="180"/>
      <c r="KRF255" s="180"/>
      <c r="KRG255" s="180"/>
      <c r="KRH255" s="180"/>
      <c r="KRI255" s="180"/>
      <c r="KRJ255" s="180"/>
      <c r="KRK255" s="180"/>
      <c r="KRL255" s="180"/>
      <c r="KRM255" s="180"/>
      <c r="KRN255" s="180"/>
      <c r="KRO255" s="180"/>
      <c r="KRP255" s="180"/>
      <c r="KRQ255" s="180"/>
      <c r="LAQ255" s="180"/>
      <c r="LAR255" s="180"/>
      <c r="LAZ255" s="180"/>
      <c r="LBA255" s="180"/>
      <c r="LBB255" s="180"/>
      <c r="LBC255" s="180"/>
      <c r="LBD255" s="180"/>
      <c r="LBE255" s="180"/>
      <c r="LBF255" s="180"/>
      <c r="LBG255" s="180"/>
      <c r="LBH255" s="180"/>
      <c r="LBI255" s="180"/>
      <c r="LBJ255" s="180"/>
      <c r="LBK255" s="180"/>
      <c r="LBL255" s="180"/>
      <c r="LBM255" s="180"/>
      <c r="LKM255" s="180"/>
      <c r="LKN255" s="180"/>
      <c r="LKV255" s="180"/>
      <c r="LKW255" s="180"/>
      <c r="LKX255" s="180"/>
      <c r="LKY255" s="180"/>
      <c r="LKZ255" s="180"/>
      <c r="LLA255" s="180"/>
      <c r="LLB255" s="180"/>
      <c r="LLC255" s="180"/>
      <c r="LLD255" s="180"/>
      <c r="LLE255" s="180"/>
      <c r="LLF255" s="180"/>
      <c r="LLG255" s="180"/>
      <c r="LLH255" s="180"/>
      <c r="LLI255" s="180"/>
      <c r="LUI255" s="180"/>
      <c r="LUJ255" s="180"/>
      <c r="LUR255" s="180"/>
      <c r="LUS255" s="180"/>
      <c r="LUT255" s="180"/>
      <c r="LUU255" s="180"/>
      <c r="LUV255" s="180"/>
      <c r="LUW255" s="180"/>
      <c r="LUX255" s="180"/>
      <c r="LUY255" s="180"/>
      <c r="LUZ255" s="180"/>
      <c r="LVA255" s="180"/>
      <c r="LVB255" s="180"/>
      <c r="LVC255" s="180"/>
      <c r="LVD255" s="180"/>
      <c r="LVE255" s="180"/>
      <c r="MEE255" s="180"/>
      <c r="MEF255" s="180"/>
      <c r="MEN255" s="180"/>
      <c r="MEO255" s="180"/>
      <c r="MEP255" s="180"/>
      <c r="MEQ255" s="180"/>
      <c r="MER255" s="180"/>
      <c r="MES255" s="180"/>
      <c r="MET255" s="180"/>
      <c r="MEU255" s="180"/>
      <c r="MEV255" s="180"/>
      <c r="MEW255" s="180"/>
      <c r="MEX255" s="180"/>
      <c r="MEY255" s="180"/>
      <c r="MEZ255" s="180"/>
      <c r="MFA255" s="180"/>
      <c r="MOA255" s="180"/>
      <c r="MOB255" s="180"/>
      <c r="MOJ255" s="180"/>
      <c r="MOK255" s="180"/>
      <c r="MOL255" s="180"/>
      <c r="MOM255" s="180"/>
      <c r="MON255" s="180"/>
      <c r="MOO255" s="180"/>
      <c r="MOP255" s="180"/>
      <c r="MOQ255" s="180"/>
      <c r="MOR255" s="180"/>
      <c r="MOS255" s="180"/>
      <c r="MOT255" s="180"/>
      <c r="MOU255" s="180"/>
      <c r="MOV255" s="180"/>
      <c r="MOW255" s="180"/>
      <c r="MXW255" s="180"/>
      <c r="MXX255" s="180"/>
      <c r="MYF255" s="180"/>
      <c r="MYG255" s="180"/>
      <c r="MYH255" s="180"/>
      <c r="MYI255" s="180"/>
      <c r="MYJ255" s="180"/>
      <c r="MYK255" s="180"/>
      <c r="MYL255" s="180"/>
      <c r="MYM255" s="180"/>
      <c r="MYN255" s="180"/>
      <c r="MYO255" s="180"/>
      <c r="MYP255" s="180"/>
      <c r="MYQ255" s="180"/>
      <c r="MYR255" s="180"/>
      <c r="MYS255" s="180"/>
      <c r="NHS255" s="180"/>
      <c r="NHT255" s="180"/>
      <c r="NIB255" s="180"/>
      <c r="NIC255" s="180"/>
      <c r="NID255" s="180"/>
      <c r="NIE255" s="180"/>
      <c r="NIF255" s="180"/>
      <c r="NIG255" s="180"/>
      <c r="NIH255" s="180"/>
      <c r="NII255" s="180"/>
      <c r="NIJ255" s="180"/>
      <c r="NIK255" s="180"/>
      <c r="NIL255" s="180"/>
      <c r="NIM255" s="180"/>
      <c r="NIN255" s="180"/>
      <c r="NIO255" s="180"/>
      <c r="NRO255" s="180"/>
      <c r="NRP255" s="180"/>
      <c r="NRX255" s="180"/>
      <c r="NRY255" s="180"/>
      <c r="NRZ255" s="180"/>
      <c r="NSA255" s="180"/>
      <c r="NSB255" s="180"/>
      <c r="NSC255" s="180"/>
      <c r="NSD255" s="180"/>
      <c r="NSE255" s="180"/>
      <c r="NSF255" s="180"/>
      <c r="NSG255" s="180"/>
      <c r="NSH255" s="180"/>
      <c r="NSI255" s="180"/>
      <c r="NSJ255" s="180"/>
      <c r="NSK255" s="180"/>
      <c r="OBK255" s="180"/>
      <c r="OBL255" s="180"/>
      <c r="OBT255" s="180"/>
      <c r="OBU255" s="180"/>
      <c r="OBV255" s="180"/>
      <c r="OBW255" s="180"/>
      <c r="OBX255" s="180"/>
      <c r="OBY255" s="180"/>
      <c r="OBZ255" s="180"/>
      <c r="OCA255" s="180"/>
      <c r="OCB255" s="180"/>
      <c r="OCC255" s="180"/>
      <c r="OCD255" s="180"/>
      <c r="OCE255" s="180"/>
      <c r="OCF255" s="180"/>
      <c r="OCG255" s="180"/>
      <c r="OLG255" s="180"/>
      <c r="OLH255" s="180"/>
      <c r="OLP255" s="180"/>
      <c r="OLQ255" s="180"/>
      <c r="OLR255" s="180"/>
      <c r="OLS255" s="180"/>
      <c r="OLT255" s="180"/>
      <c r="OLU255" s="180"/>
      <c r="OLV255" s="180"/>
      <c r="OLW255" s="180"/>
      <c r="OLX255" s="180"/>
      <c r="OLY255" s="180"/>
      <c r="OLZ255" s="180"/>
      <c r="OMA255" s="180"/>
      <c r="OMB255" s="180"/>
      <c r="OMC255" s="180"/>
      <c r="OVC255" s="180"/>
      <c r="OVD255" s="180"/>
      <c r="OVL255" s="180"/>
      <c r="OVM255" s="180"/>
      <c r="OVN255" s="180"/>
      <c r="OVO255" s="180"/>
      <c r="OVP255" s="180"/>
      <c r="OVQ255" s="180"/>
      <c r="OVR255" s="180"/>
      <c r="OVS255" s="180"/>
      <c r="OVT255" s="180"/>
      <c r="OVU255" s="180"/>
      <c r="OVV255" s="180"/>
      <c r="OVW255" s="180"/>
      <c r="OVX255" s="180"/>
      <c r="OVY255" s="180"/>
      <c r="PEY255" s="180"/>
      <c r="PEZ255" s="180"/>
      <c r="PFH255" s="180"/>
      <c r="PFI255" s="180"/>
      <c r="PFJ255" s="180"/>
      <c r="PFK255" s="180"/>
      <c r="PFL255" s="180"/>
      <c r="PFM255" s="180"/>
      <c r="PFN255" s="180"/>
      <c r="PFO255" s="180"/>
      <c r="PFP255" s="180"/>
      <c r="PFQ255" s="180"/>
      <c r="PFR255" s="180"/>
      <c r="PFS255" s="180"/>
      <c r="PFT255" s="180"/>
      <c r="PFU255" s="180"/>
      <c r="POU255" s="180"/>
      <c r="POV255" s="180"/>
      <c r="PPD255" s="180"/>
      <c r="PPE255" s="180"/>
      <c r="PPF255" s="180"/>
      <c r="PPG255" s="180"/>
      <c r="PPH255" s="180"/>
      <c r="PPI255" s="180"/>
      <c r="PPJ255" s="180"/>
      <c r="PPK255" s="180"/>
      <c r="PPL255" s="180"/>
      <c r="PPM255" s="180"/>
      <c r="PPN255" s="180"/>
      <c r="PPO255" s="180"/>
      <c r="PPP255" s="180"/>
      <c r="PPQ255" s="180"/>
      <c r="PYQ255" s="180"/>
      <c r="PYR255" s="180"/>
      <c r="PYZ255" s="180"/>
      <c r="PZA255" s="180"/>
      <c r="PZB255" s="180"/>
      <c r="PZC255" s="180"/>
      <c r="PZD255" s="180"/>
      <c r="PZE255" s="180"/>
      <c r="PZF255" s="180"/>
      <c r="PZG255" s="180"/>
      <c r="PZH255" s="180"/>
      <c r="PZI255" s="180"/>
      <c r="PZJ255" s="180"/>
      <c r="PZK255" s="180"/>
      <c r="PZL255" s="180"/>
      <c r="PZM255" s="180"/>
      <c r="QIM255" s="180"/>
      <c r="QIN255" s="180"/>
      <c r="QIV255" s="180"/>
      <c r="QIW255" s="180"/>
      <c r="QIX255" s="180"/>
      <c r="QIY255" s="180"/>
      <c r="QIZ255" s="180"/>
      <c r="QJA255" s="180"/>
      <c r="QJB255" s="180"/>
      <c r="QJC255" s="180"/>
      <c r="QJD255" s="180"/>
      <c r="QJE255" s="180"/>
      <c r="QJF255" s="180"/>
      <c r="QJG255" s="180"/>
      <c r="QJH255" s="180"/>
      <c r="QJI255" s="180"/>
      <c r="QSI255" s="180"/>
      <c r="QSJ255" s="180"/>
      <c r="QSR255" s="180"/>
      <c r="QSS255" s="180"/>
      <c r="QST255" s="180"/>
      <c r="QSU255" s="180"/>
      <c r="QSV255" s="180"/>
      <c r="QSW255" s="180"/>
      <c r="QSX255" s="180"/>
      <c r="QSY255" s="180"/>
      <c r="QSZ255" s="180"/>
      <c r="QTA255" s="180"/>
      <c r="QTB255" s="180"/>
      <c r="QTC255" s="180"/>
      <c r="QTD255" s="180"/>
      <c r="QTE255" s="180"/>
      <c r="RCE255" s="180"/>
      <c r="RCF255" s="180"/>
      <c r="RCN255" s="180"/>
      <c r="RCO255" s="180"/>
      <c r="RCP255" s="180"/>
      <c r="RCQ255" s="180"/>
      <c r="RCR255" s="180"/>
      <c r="RCS255" s="180"/>
      <c r="RCT255" s="180"/>
      <c r="RCU255" s="180"/>
      <c r="RCV255" s="180"/>
      <c r="RCW255" s="180"/>
      <c r="RCX255" s="180"/>
      <c r="RCY255" s="180"/>
      <c r="RCZ255" s="180"/>
      <c r="RDA255" s="180"/>
      <c r="RMA255" s="180"/>
      <c r="RMB255" s="180"/>
      <c r="RMJ255" s="180"/>
      <c r="RMK255" s="180"/>
      <c r="RML255" s="180"/>
      <c r="RMM255" s="180"/>
      <c r="RMN255" s="180"/>
      <c r="RMO255" s="180"/>
      <c r="RMP255" s="180"/>
      <c r="RMQ255" s="180"/>
      <c r="RMR255" s="180"/>
      <c r="RMS255" s="180"/>
      <c r="RMT255" s="180"/>
      <c r="RMU255" s="180"/>
      <c r="RMV255" s="180"/>
      <c r="RMW255" s="180"/>
      <c r="RVW255" s="180"/>
      <c r="RVX255" s="180"/>
      <c r="RWF255" s="180"/>
      <c r="RWG255" s="180"/>
      <c r="RWH255" s="180"/>
      <c r="RWI255" s="180"/>
      <c r="RWJ255" s="180"/>
      <c r="RWK255" s="180"/>
      <c r="RWL255" s="180"/>
      <c r="RWM255" s="180"/>
      <c r="RWN255" s="180"/>
      <c r="RWO255" s="180"/>
      <c r="RWP255" s="180"/>
      <c r="RWQ255" s="180"/>
      <c r="RWR255" s="180"/>
      <c r="RWS255" s="180"/>
      <c r="SFS255" s="180"/>
      <c r="SFT255" s="180"/>
      <c r="SGB255" s="180"/>
      <c r="SGC255" s="180"/>
      <c r="SGD255" s="180"/>
      <c r="SGE255" s="180"/>
      <c r="SGF255" s="180"/>
      <c r="SGG255" s="180"/>
      <c r="SGH255" s="180"/>
      <c r="SGI255" s="180"/>
      <c r="SGJ255" s="180"/>
      <c r="SGK255" s="180"/>
      <c r="SGL255" s="180"/>
      <c r="SGM255" s="180"/>
      <c r="SGN255" s="180"/>
      <c r="SGO255" s="180"/>
      <c r="SPO255" s="180"/>
      <c r="SPP255" s="180"/>
      <c r="SPX255" s="180"/>
      <c r="SPY255" s="180"/>
      <c r="SPZ255" s="180"/>
      <c r="SQA255" s="180"/>
      <c r="SQB255" s="180"/>
      <c r="SQC255" s="180"/>
      <c r="SQD255" s="180"/>
      <c r="SQE255" s="180"/>
      <c r="SQF255" s="180"/>
      <c r="SQG255" s="180"/>
      <c r="SQH255" s="180"/>
      <c r="SQI255" s="180"/>
      <c r="SQJ255" s="180"/>
      <c r="SQK255" s="180"/>
      <c r="SZK255" s="180"/>
      <c r="SZL255" s="180"/>
      <c r="SZT255" s="180"/>
      <c r="SZU255" s="180"/>
      <c r="SZV255" s="180"/>
      <c r="SZW255" s="180"/>
      <c r="SZX255" s="180"/>
      <c r="SZY255" s="180"/>
      <c r="SZZ255" s="180"/>
      <c r="TAA255" s="180"/>
      <c r="TAB255" s="180"/>
      <c r="TAC255" s="180"/>
      <c r="TAD255" s="180"/>
      <c r="TAE255" s="180"/>
      <c r="TAF255" s="180"/>
      <c r="TAG255" s="180"/>
      <c r="TJG255" s="180"/>
      <c r="TJH255" s="180"/>
      <c r="TJP255" s="180"/>
      <c r="TJQ255" s="180"/>
      <c r="TJR255" s="180"/>
      <c r="TJS255" s="180"/>
      <c r="TJT255" s="180"/>
      <c r="TJU255" s="180"/>
      <c r="TJV255" s="180"/>
      <c r="TJW255" s="180"/>
      <c r="TJX255" s="180"/>
      <c r="TJY255" s="180"/>
      <c r="TJZ255" s="180"/>
      <c r="TKA255" s="180"/>
      <c r="TKB255" s="180"/>
      <c r="TKC255" s="180"/>
      <c r="TTC255" s="180"/>
      <c r="TTD255" s="180"/>
      <c r="TTL255" s="180"/>
      <c r="TTM255" s="180"/>
      <c r="TTN255" s="180"/>
      <c r="TTO255" s="180"/>
      <c r="TTP255" s="180"/>
      <c r="TTQ255" s="180"/>
      <c r="TTR255" s="180"/>
      <c r="TTS255" s="180"/>
      <c r="TTT255" s="180"/>
      <c r="TTU255" s="180"/>
      <c r="TTV255" s="180"/>
      <c r="TTW255" s="180"/>
      <c r="TTX255" s="180"/>
      <c r="TTY255" s="180"/>
      <c r="UCY255" s="180"/>
      <c r="UCZ255" s="180"/>
      <c r="UDH255" s="180"/>
      <c r="UDI255" s="180"/>
      <c r="UDJ255" s="180"/>
      <c r="UDK255" s="180"/>
      <c r="UDL255" s="180"/>
      <c r="UDM255" s="180"/>
      <c r="UDN255" s="180"/>
      <c r="UDO255" s="180"/>
      <c r="UDP255" s="180"/>
      <c r="UDQ255" s="180"/>
      <c r="UDR255" s="180"/>
      <c r="UDS255" s="180"/>
      <c r="UDT255" s="180"/>
      <c r="UDU255" s="180"/>
      <c r="UMU255" s="180"/>
      <c r="UMV255" s="180"/>
      <c r="UND255" s="180"/>
      <c r="UNE255" s="180"/>
      <c r="UNF255" s="180"/>
      <c r="UNG255" s="180"/>
      <c r="UNH255" s="180"/>
      <c r="UNI255" s="180"/>
      <c r="UNJ255" s="180"/>
      <c r="UNK255" s="180"/>
      <c r="UNL255" s="180"/>
      <c r="UNM255" s="180"/>
      <c r="UNN255" s="180"/>
      <c r="UNO255" s="180"/>
      <c r="UNP255" s="180"/>
      <c r="UNQ255" s="180"/>
      <c r="UWQ255" s="180"/>
      <c r="UWR255" s="180"/>
      <c r="UWZ255" s="180"/>
      <c r="UXA255" s="180"/>
      <c r="UXB255" s="180"/>
      <c r="UXC255" s="180"/>
      <c r="UXD255" s="180"/>
      <c r="UXE255" s="180"/>
      <c r="UXF255" s="180"/>
      <c r="UXG255" s="180"/>
      <c r="UXH255" s="180"/>
      <c r="UXI255" s="180"/>
      <c r="UXJ255" s="180"/>
      <c r="UXK255" s="180"/>
      <c r="UXL255" s="180"/>
      <c r="UXM255" s="180"/>
      <c r="VGM255" s="180"/>
      <c r="VGN255" s="180"/>
      <c r="VGV255" s="180"/>
      <c r="VGW255" s="180"/>
      <c r="VGX255" s="180"/>
      <c r="VGY255" s="180"/>
      <c r="VGZ255" s="180"/>
      <c r="VHA255" s="180"/>
      <c r="VHB255" s="180"/>
      <c r="VHC255" s="180"/>
      <c r="VHD255" s="180"/>
      <c r="VHE255" s="180"/>
      <c r="VHF255" s="180"/>
      <c r="VHG255" s="180"/>
      <c r="VHH255" s="180"/>
      <c r="VHI255" s="180"/>
      <c r="VQI255" s="180"/>
      <c r="VQJ255" s="180"/>
      <c r="VQR255" s="180"/>
      <c r="VQS255" s="180"/>
      <c r="VQT255" s="180"/>
      <c r="VQU255" s="180"/>
      <c r="VQV255" s="180"/>
      <c r="VQW255" s="180"/>
      <c r="VQX255" s="180"/>
      <c r="VQY255" s="180"/>
      <c r="VQZ255" s="180"/>
      <c r="VRA255" s="180"/>
      <c r="VRB255" s="180"/>
      <c r="VRC255" s="180"/>
      <c r="VRD255" s="180"/>
      <c r="VRE255" s="180"/>
      <c r="WAE255" s="180"/>
      <c r="WAF255" s="180"/>
      <c r="WAN255" s="180"/>
      <c r="WAO255" s="180"/>
      <c r="WAP255" s="180"/>
      <c r="WAQ255" s="180"/>
      <c r="WAR255" s="180"/>
      <c r="WAS255" s="180"/>
      <c r="WAT255" s="180"/>
      <c r="WAU255" s="180"/>
      <c r="WAV255" s="180"/>
      <c r="WAW255" s="180"/>
      <c r="WAX255" s="180"/>
      <c r="WAY255" s="180"/>
      <c r="WAZ255" s="180"/>
      <c r="WBA255" s="180"/>
      <c r="WKA255" s="180"/>
      <c r="WKB255" s="180"/>
      <c r="WKJ255" s="180"/>
      <c r="WKK255" s="180"/>
      <c r="WKL255" s="180"/>
      <c r="WKM255" s="180"/>
      <c r="WKN255" s="180"/>
      <c r="WKO255" s="180"/>
      <c r="WKP255" s="180"/>
      <c r="WKQ255" s="180"/>
      <c r="WKR255" s="180"/>
      <c r="WKS255" s="180"/>
      <c r="WKT255" s="180"/>
      <c r="WKU255" s="180"/>
      <c r="WKV255" s="180"/>
      <c r="WKW255" s="180"/>
      <c r="WTW255" s="180"/>
      <c r="WTX255" s="180"/>
      <c r="WUF255" s="180"/>
      <c r="WUG255" s="180"/>
      <c r="WUH255" s="180"/>
      <c r="WUI255" s="180"/>
      <c r="WUJ255" s="180"/>
      <c r="WUK255" s="180"/>
      <c r="WUL255" s="180"/>
      <c r="WUM255" s="180"/>
      <c r="WUN255" s="180"/>
      <c r="WUO255" s="180"/>
      <c r="WUP255" s="180"/>
      <c r="WUQ255" s="180"/>
      <c r="WUR255" s="180"/>
      <c r="WUS255" s="180"/>
    </row>
    <row r="256" spans="1:1009 1243:2033 2267:3057 3291:4081 4315:5105 5339:6129 6363:7153 7387:8177 8411:9201 9435:10225 10459:11249 11483:12273 12507:13297 13531:14321 14555:15345 15579:16113" x14ac:dyDescent="0.25">
      <c r="A256" s="377"/>
      <c r="B256" s="377"/>
      <c r="C256" s="377"/>
      <c r="D256" s="377"/>
      <c r="E256" s="377"/>
      <c r="F256" s="377"/>
      <c r="G256" s="377"/>
      <c r="H256" s="377"/>
      <c r="I256" s="378"/>
      <c r="J256" s="378"/>
      <c r="K256" s="378"/>
      <c r="L256" s="378"/>
      <c r="M256" s="378"/>
      <c r="N256" s="379"/>
    </row>
  </sheetData>
  <autoFilter ref="A7:XDP255" xr:uid="{237E26B9-1879-4F43-8306-B545EC289D0D}">
    <filterColumn colId="8">
      <customFilters>
        <customFilter operator="notEqual" val=" "/>
      </customFilters>
    </filterColumn>
  </autoFilter>
  <mergeCells count="20">
    <mergeCell ref="A1:N1"/>
    <mergeCell ref="A2:N2"/>
    <mergeCell ref="A3:N3"/>
    <mergeCell ref="A4:N4"/>
    <mergeCell ref="A5:A7"/>
    <mergeCell ref="B5:B7"/>
    <mergeCell ref="D5:D7"/>
    <mergeCell ref="E5:E7"/>
    <mergeCell ref="F5:F7"/>
    <mergeCell ref="C5:C7"/>
    <mergeCell ref="H5:H7"/>
    <mergeCell ref="I5:I7"/>
    <mergeCell ref="A256:N256"/>
    <mergeCell ref="G5:G7"/>
    <mergeCell ref="J5:M5"/>
    <mergeCell ref="N5:N7"/>
    <mergeCell ref="J6:J7"/>
    <mergeCell ref="K6:K7"/>
    <mergeCell ref="L6:L7"/>
    <mergeCell ref="M6:M7"/>
  </mergeCells>
  <pageMargins left="0.511811023622047" right="0.196850393700787" top="0.4" bottom="0.23622047244094499" header="0.5" footer="0.31496062992126"/>
  <pageSetup paperSize="9" scale="51" orientation="portrait" r:id="rId1"/>
  <colBreaks count="1" manualBreakCount="1">
    <brk id="14"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4A38-C5B5-49AE-B755-E3A13E691A44}">
  <dimension ref="A1:I12"/>
  <sheetViews>
    <sheetView view="pageBreakPreview" topLeftCell="A8" zoomScale="85" zoomScaleNormal="100" zoomScaleSheetLayoutView="85" workbookViewId="0">
      <selection activeCell="L9" sqref="L9"/>
    </sheetView>
  </sheetViews>
  <sheetFormatPr defaultRowHeight="15.75" x14ac:dyDescent="0.25"/>
  <cols>
    <col min="1" max="1" width="6.42578125" style="77" customWidth="1"/>
    <col min="2" max="2" width="44.28515625" style="77" customWidth="1"/>
    <col min="3" max="3" width="8.85546875" style="77" customWidth="1"/>
    <col min="4" max="5" width="9.140625" style="77" customWidth="1"/>
    <col min="6" max="6" width="9.140625" style="77" hidden="1" customWidth="1"/>
    <col min="7" max="7" width="18.140625" style="77" customWidth="1"/>
    <col min="8" max="8" width="12.42578125" style="77" customWidth="1"/>
    <col min="9" max="9" width="32.5703125" style="77" customWidth="1"/>
    <col min="10" max="258" width="9.140625" style="77"/>
    <col min="259" max="259" width="6.42578125" style="77" customWidth="1"/>
    <col min="260" max="260" width="47" style="77" customWidth="1"/>
    <col min="261" max="261" width="8.85546875" style="77" customWidth="1"/>
    <col min="262" max="262" width="9.140625" style="77" customWidth="1"/>
    <col min="263" max="263" width="21.5703125" style="77" customWidth="1"/>
    <col min="264" max="264" width="12.5703125" style="77" customWidth="1"/>
    <col min="265" max="265" width="17.5703125" style="77" customWidth="1"/>
    <col min="266" max="514" width="9.140625" style="77"/>
    <col min="515" max="515" width="6.42578125" style="77" customWidth="1"/>
    <col min="516" max="516" width="47" style="77" customWidth="1"/>
    <col min="517" max="517" width="8.85546875" style="77" customWidth="1"/>
    <col min="518" max="518" width="9.140625" style="77" customWidth="1"/>
    <col min="519" max="519" width="21.5703125" style="77" customWidth="1"/>
    <col min="520" max="520" width="12.5703125" style="77" customWidth="1"/>
    <col min="521" max="521" width="17.5703125" style="77" customWidth="1"/>
    <col min="522" max="770" width="9.140625" style="77"/>
    <col min="771" max="771" width="6.42578125" style="77" customWidth="1"/>
    <col min="772" max="772" width="47" style="77" customWidth="1"/>
    <col min="773" max="773" width="8.85546875" style="77" customWidth="1"/>
    <col min="774" max="774" width="9.140625" style="77" customWidth="1"/>
    <col min="775" max="775" width="21.5703125" style="77" customWidth="1"/>
    <col min="776" max="776" width="12.5703125" style="77" customWidth="1"/>
    <col min="777" max="777" width="17.5703125" style="77" customWidth="1"/>
    <col min="778" max="1026" width="9.140625" style="77"/>
    <col min="1027" max="1027" width="6.42578125" style="77" customWidth="1"/>
    <col min="1028" max="1028" width="47" style="77" customWidth="1"/>
    <col min="1029" max="1029" width="8.85546875" style="77" customWidth="1"/>
    <col min="1030" max="1030" width="9.140625" style="77" customWidth="1"/>
    <col min="1031" max="1031" width="21.5703125" style="77" customWidth="1"/>
    <col min="1032" max="1032" width="12.5703125" style="77" customWidth="1"/>
    <col min="1033" max="1033" width="17.5703125" style="77" customWidth="1"/>
    <col min="1034" max="1282" width="9.140625" style="77"/>
    <col min="1283" max="1283" width="6.42578125" style="77" customWidth="1"/>
    <col min="1284" max="1284" width="47" style="77" customWidth="1"/>
    <col min="1285" max="1285" width="8.85546875" style="77" customWidth="1"/>
    <col min="1286" max="1286" width="9.140625" style="77" customWidth="1"/>
    <col min="1287" max="1287" width="21.5703125" style="77" customWidth="1"/>
    <col min="1288" max="1288" width="12.5703125" style="77" customWidth="1"/>
    <col min="1289" max="1289" width="17.5703125" style="77" customWidth="1"/>
    <col min="1290" max="1538" width="9.140625" style="77"/>
    <col min="1539" max="1539" width="6.42578125" style="77" customWidth="1"/>
    <col min="1540" max="1540" width="47" style="77" customWidth="1"/>
    <col min="1541" max="1541" width="8.85546875" style="77" customWidth="1"/>
    <col min="1542" max="1542" width="9.140625" style="77" customWidth="1"/>
    <col min="1543" max="1543" width="21.5703125" style="77" customWidth="1"/>
    <col min="1544" max="1544" width="12.5703125" style="77" customWidth="1"/>
    <col min="1545" max="1545" width="17.5703125" style="77" customWidth="1"/>
    <col min="1546" max="1794" width="9.140625" style="77"/>
    <col min="1795" max="1795" width="6.42578125" style="77" customWidth="1"/>
    <col min="1796" max="1796" width="47" style="77" customWidth="1"/>
    <col min="1797" max="1797" width="8.85546875" style="77" customWidth="1"/>
    <col min="1798" max="1798" width="9.140625" style="77" customWidth="1"/>
    <col min="1799" max="1799" width="21.5703125" style="77" customWidth="1"/>
    <col min="1800" max="1800" width="12.5703125" style="77" customWidth="1"/>
    <col min="1801" max="1801" width="17.5703125" style="77" customWidth="1"/>
    <col min="1802" max="2050" width="9.140625" style="77"/>
    <col min="2051" max="2051" width="6.42578125" style="77" customWidth="1"/>
    <col min="2052" max="2052" width="47" style="77" customWidth="1"/>
    <col min="2053" max="2053" width="8.85546875" style="77" customWidth="1"/>
    <col min="2054" max="2054" width="9.140625" style="77" customWidth="1"/>
    <col min="2055" max="2055" width="21.5703125" style="77" customWidth="1"/>
    <col min="2056" max="2056" width="12.5703125" style="77" customWidth="1"/>
    <col min="2057" max="2057" width="17.5703125" style="77" customWidth="1"/>
    <col min="2058" max="2306" width="9.140625" style="77"/>
    <col min="2307" max="2307" width="6.42578125" style="77" customWidth="1"/>
    <col min="2308" max="2308" width="47" style="77" customWidth="1"/>
    <col min="2309" max="2309" width="8.85546875" style="77" customWidth="1"/>
    <col min="2310" max="2310" width="9.140625" style="77" customWidth="1"/>
    <col min="2311" max="2311" width="21.5703125" style="77" customWidth="1"/>
    <col min="2312" max="2312" width="12.5703125" style="77" customWidth="1"/>
    <col min="2313" max="2313" width="17.5703125" style="77" customWidth="1"/>
    <col min="2314" max="2562" width="9.140625" style="77"/>
    <col min="2563" max="2563" width="6.42578125" style="77" customWidth="1"/>
    <col min="2564" max="2564" width="47" style="77" customWidth="1"/>
    <col min="2565" max="2565" width="8.85546875" style="77" customWidth="1"/>
    <col min="2566" max="2566" width="9.140625" style="77" customWidth="1"/>
    <col min="2567" max="2567" width="21.5703125" style="77" customWidth="1"/>
    <col min="2568" max="2568" width="12.5703125" style="77" customWidth="1"/>
    <col min="2569" max="2569" width="17.5703125" style="77" customWidth="1"/>
    <col min="2570" max="2818" width="9.140625" style="77"/>
    <col min="2819" max="2819" width="6.42578125" style="77" customWidth="1"/>
    <col min="2820" max="2820" width="47" style="77" customWidth="1"/>
    <col min="2821" max="2821" width="8.85546875" style="77" customWidth="1"/>
    <col min="2822" max="2822" width="9.140625" style="77" customWidth="1"/>
    <col min="2823" max="2823" width="21.5703125" style="77" customWidth="1"/>
    <col min="2824" max="2824" width="12.5703125" style="77" customWidth="1"/>
    <col min="2825" max="2825" width="17.5703125" style="77" customWidth="1"/>
    <col min="2826" max="3074" width="9.140625" style="77"/>
    <col min="3075" max="3075" width="6.42578125" style="77" customWidth="1"/>
    <col min="3076" max="3076" width="47" style="77" customWidth="1"/>
    <col min="3077" max="3077" width="8.85546875" style="77" customWidth="1"/>
    <col min="3078" max="3078" width="9.140625" style="77" customWidth="1"/>
    <col min="3079" max="3079" width="21.5703125" style="77" customWidth="1"/>
    <col min="3080" max="3080" width="12.5703125" style="77" customWidth="1"/>
    <col min="3081" max="3081" width="17.5703125" style="77" customWidth="1"/>
    <col min="3082" max="3330" width="9.140625" style="77"/>
    <col min="3331" max="3331" width="6.42578125" style="77" customWidth="1"/>
    <col min="3332" max="3332" width="47" style="77" customWidth="1"/>
    <col min="3333" max="3333" width="8.85546875" style="77" customWidth="1"/>
    <col min="3334" max="3334" width="9.140625" style="77" customWidth="1"/>
    <col min="3335" max="3335" width="21.5703125" style="77" customWidth="1"/>
    <col min="3336" max="3336" width="12.5703125" style="77" customWidth="1"/>
    <col min="3337" max="3337" width="17.5703125" style="77" customWidth="1"/>
    <col min="3338" max="3586" width="9.140625" style="77"/>
    <col min="3587" max="3587" width="6.42578125" style="77" customWidth="1"/>
    <col min="3588" max="3588" width="47" style="77" customWidth="1"/>
    <col min="3589" max="3589" width="8.85546875" style="77" customWidth="1"/>
    <col min="3590" max="3590" width="9.140625" style="77" customWidth="1"/>
    <col min="3591" max="3591" width="21.5703125" style="77" customWidth="1"/>
    <col min="3592" max="3592" width="12.5703125" style="77" customWidth="1"/>
    <col min="3593" max="3593" width="17.5703125" style="77" customWidth="1"/>
    <col min="3594" max="3842" width="9.140625" style="77"/>
    <col min="3843" max="3843" width="6.42578125" style="77" customWidth="1"/>
    <col min="3844" max="3844" width="47" style="77" customWidth="1"/>
    <col min="3845" max="3845" width="8.85546875" style="77" customWidth="1"/>
    <col min="3846" max="3846" width="9.140625" style="77" customWidth="1"/>
    <col min="3847" max="3847" width="21.5703125" style="77" customWidth="1"/>
    <col min="3848" max="3848" width="12.5703125" style="77" customWidth="1"/>
    <col min="3849" max="3849" width="17.5703125" style="77" customWidth="1"/>
    <col min="3850" max="4098" width="9.140625" style="77"/>
    <col min="4099" max="4099" width="6.42578125" style="77" customWidth="1"/>
    <col min="4100" max="4100" width="47" style="77" customWidth="1"/>
    <col min="4101" max="4101" width="8.85546875" style="77" customWidth="1"/>
    <col min="4102" max="4102" width="9.140625" style="77" customWidth="1"/>
    <col min="4103" max="4103" width="21.5703125" style="77" customWidth="1"/>
    <col min="4104" max="4104" width="12.5703125" style="77" customWidth="1"/>
    <col min="4105" max="4105" width="17.5703125" style="77" customWidth="1"/>
    <col min="4106" max="4354" width="9.140625" style="77"/>
    <col min="4355" max="4355" width="6.42578125" style="77" customWidth="1"/>
    <col min="4356" max="4356" width="47" style="77" customWidth="1"/>
    <col min="4357" max="4357" width="8.85546875" style="77" customWidth="1"/>
    <col min="4358" max="4358" width="9.140625" style="77" customWidth="1"/>
    <col min="4359" max="4359" width="21.5703125" style="77" customWidth="1"/>
    <col min="4360" max="4360" width="12.5703125" style="77" customWidth="1"/>
    <col min="4361" max="4361" width="17.5703125" style="77" customWidth="1"/>
    <col min="4362" max="4610" width="9.140625" style="77"/>
    <col min="4611" max="4611" width="6.42578125" style="77" customWidth="1"/>
    <col min="4612" max="4612" width="47" style="77" customWidth="1"/>
    <col min="4613" max="4613" width="8.85546875" style="77" customWidth="1"/>
    <col min="4614" max="4614" width="9.140625" style="77" customWidth="1"/>
    <col min="4615" max="4615" width="21.5703125" style="77" customWidth="1"/>
    <col min="4616" max="4616" width="12.5703125" style="77" customWidth="1"/>
    <col min="4617" max="4617" width="17.5703125" style="77" customWidth="1"/>
    <col min="4618" max="4866" width="9.140625" style="77"/>
    <col min="4867" max="4867" width="6.42578125" style="77" customWidth="1"/>
    <col min="4868" max="4868" width="47" style="77" customWidth="1"/>
    <col min="4869" max="4869" width="8.85546875" style="77" customWidth="1"/>
    <col min="4870" max="4870" width="9.140625" style="77" customWidth="1"/>
    <col min="4871" max="4871" width="21.5703125" style="77" customWidth="1"/>
    <col min="4872" max="4872" width="12.5703125" style="77" customWidth="1"/>
    <col min="4873" max="4873" width="17.5703125" style="77" customWidth="1"/>
    <col min="4874" max="5122" width="9.140625" style="77"/>
    <col min="5123" max="5123" width="6.42578125" style="77" customWidth="1"/>
    <col min="5124" max="5124" width="47" style="77" customWidth="1"/>
    <col min="5125" max="5125" width="8.85546875" style="77" customWidth="1"/>
    <col min="5126" max="5126" width="9.140625" style="77" customWidth="1"/>
    <col min="5127" max="5127" width="21.5703125" style="77" customWidth="1"/>
    <col min="5128" max="5128" width="12.5703125" style="77" customWidth="1"/>
    <col min="5129" max="5129" width="17.5703125" style="77" customWidth="1"/>
    <col min="5130" max="5378" width="9.140625" style="77"/>
    <col min="5379" max="5379" width="6.42578125" style="77" customWidth="1"/>
    <col min="5380" max="5380" width="47" style="77" customWidth="1"/>
    <col min="5381" max="5381" width="8.85546875" style="77" customWidth="1"/>
    <col min="5382" max="5382" width="9.140625" style="77" customWidth="1"/>
    <col min="5383" max="5383" width="21.5703125" style="77" customWidth="1"/>
    <col min="5384" max="5384" width="12.5703125" style="77" customWidth="1"/>
    <col min="5385" max="5385" width="17.5703125" style="77" customWidth="1"/>
    <col min="5386" max="5634" width="9.140625" style="77"/>
    <col min="5635" max="5635" width="6.42578125" style="77" customWidth="1"/>
    <col min="5636" max="5636" width="47" style="77" customWidth="1"/>
    <col min="5637" max="5637" width="8.85546875" style="77" customWidth="1"/>
    <col min="5638" max="5638" width="9.140625" style="77" customWidth="1"/>
    <col min="5639" max="5639" width="21.5703125" style="77" customWidth="1"/>
    <col min="5640" max="5640" width="12.5703125" style="77" customWidth="1"/>
    <col min="5641" max="5641" width="17.5703125" style="77" customWidth="1"/>
    <col min="5642" max="5890" width="9.140625" style="77"/>
    <col min="5891" max="5891" width="6.42578125" style="77" customWidth="1"/>
    <col min="5892" max="5892" width="47" style="77" customWidth="1"/>
    <col min="5893" max="5893" width="8.85546875" style="77" customWidth="1"/>
    <col min="5894" max="5894" width="9.140625" style="77" customWidth="1"/>
    <col min="5895" max="5895" width="21.5703125" style="77" customWidth="1"/>
    <col min="5896" max="5896" width="12.5703125" style="77" customWidth="1"/>
    <col min="5897" max="5897" width="17.5703125" style="77" customWidth="1"/>
    <col min="5898" max="6146" width="9.140625" style="77"/>
    <col min="6147" max="6147" width="6.42578125" style="77" customWidth="1"/>
    <col min="6148" max="6148" width="47" style="77" customWidth="1"/>
    <col min="6149" max="6149" width="8.85546875" style="77" customWidth="1"/>
    <col min="6150" max="6150" width="9.140625" style="77" customWidth="1"/>
    <col min="6151" max="6151" width="21.5703125" style="77" customWidth="1"/>
    <col min="6152" max="6152" width="12.5703125" style="77" customWidth="1"/>
    <col min="6153" max="6153" width="17.5703125" style="77" customWidth="1"/>
    <col min="6154" max="6402" width="9.140625" style="77"/>
    <col min="6403" max="6403" width="6.42578125" style="77" customWidth="1"/>
    <col min="6404" max="6404" width="47" style="77" customWidth="1"/>
    <col min="6405" max="6405" width="8.85546875" style="77" customWidth="1"/>
    <col min="6406" max="6406" width="9.140625" style="77" customWidth="1"/>
    <col min="6407" max="6407" width="21.5703125" style="77" customWidth="1"/>
    <col min="6408" max="6408" width="12.5703125" style="77" customWidth="1"/>
    <col min="6409" max="6409" width="17.5703125" style="77" customWidth="1"/>
    <col min="6410" max="6658" width="9.140625" style="77"/>
    <col min="6659" max="6659" width="6.42578125" style="77" customWidth="1"/>
    <col min="6660" max="6660" width="47" style="77" customWidth="1"/>
    <col min="6661" max="6661" width="8.85546875" style="77" customWidth="1"/>
    <col min="6662" max="6662" width="9.140625" style="77" customWidth="1"/>
    <col min="6663" max="6663" width="21.5703125" style="77" customWidth="1"/>
    <col min="6664" max="6664" width="12.5703125" style="77" customWidth="1"/>
    <col min="6665" max="6665" width="17.5703125" style="77" customWidth="1"/>
    <col min="6666" max="6914" width="9.140625" style="77"/>
    <col min="6915" max="6915" width="6.42578125" style="77" customWidth="1"/>
    <col min="6916" max="6916" width="47" style="77" customWidth="1"/>
    <col min="6917" max="6917" width="8.85546875" style="77" customWidth="1"/>
    <col min="6918" max="6918" width="9.140625" style="77" customWidth="1"/>
    <col min="6919" max="6919" width="21.5703125" style="77" customWidth="1"/>
    <col min="6920" max="6920" width="12.5703125" style="77" customWidth="1"/>
    <col min="6921" max="6921" width="17.5703125" style="77" customWidth="1"/>
    <col min="6922" max="7170" width="9.140625" style="77"/>
    <col min="7171" max="7171" width="6.42578125" style="77" customWidth="1"/>
    <col min="7172" max="7172" width="47" style="77" customWidth="1"/>
    <col min="7173" max="7173" width="8.85546875" style="77" customWidth="1"/>
    <col min="7174" max="7174" width="9.140625" style="77" customWidth="1"/>
    <col min="7175" max="7175" width="21.5703125" style="77" customWidth="1"/>
    <col min="7176" max="7176" width="12.5703125" style="77" customWidth="1"/>
    <col min="7177" max="7177" width="17.5703125" style="77" customWidth="1"/>
    <col min="7178" max="7426" width="9.140625" style="77"/>
    <col min="7427" max="7427" width="6.42578125" style="77" customWidth="1"/>
    <col min="7428" max="7428" width="47" style="77" customWidth="1"/>
    <col min="7429" max="7429" width="8.85546875" style="77" customWidth="1"/>
    <col min="7430" max="7430" width="9.140625" style="77" customWidth="1"/>
    <col min="7431" max="7431" width="21.5703125" style="77" customWidth="1"/>
    <col min="7432" max="7432" width="12.5703125" style="77" customWidth="1"/>
    <col min="7433" max="7433" width="17.5703125" style="77" customWidth="1"/>
    <col min="7434" max="7682" width="9.140625" style="77"/>
    <col min="7683" max="7683" width="6.42578125" style="77" customWidth="1"/>
    <col min="7684" max="7684" width="47" style="77" customWidth="1"/>
    <col min="7685" max="7685" width="8.85546875" style="77" customWidth="1"/>
    <col min="7686" max="7686" width="9.140625" style="77" customWidth="1"/>
    <col min="7687" max="7687" width="21.5703125" style="77" customWidth="1"/>
    <col min="7688" max="7688" width="12.5703125" style="77" customWidth="1"/>
    <col min="7689" max="7689" width="17.5703125" style="77" customWidth="1"/>
    <col min="7690" max="7938" width="9.140625" style="77"/>
    <col min="7939" max="7939" width="6.42578125" style="77" customWidth="1"/>
    <col min="7940" max="7940" width="47" style="77" customWidth="1"/>
    <col min="7941" max="7941" width="8.85546875" style="77" customWidth="1"/>
    <col min="7942" max="7942" width="9.140625" style="77" customWidth="1"/>
    <col min="7943" max="7943" width="21.5703125" style="77" customWidth="1"/>
    <col min="7944" max="7944" width="12.5703125" style="77" customWidth="1"/>
    <col min="7945" max="7945" width="17.5703125" style="77" customWidth="1"/>
    <col min="7946" max="8194" width="9.140625" style="77"/>
    <col min="8195" max="8195" width="6.42578125" style="77" customWidth="1"/>
    <col min="8196" max="8196" width="47" style="77" customWidth="1"/>
    <col min="8197" max="8197" width="8.85546875" style="77" customWidth="1"/>
    <col min="8198" max="8198" width="9.140625" style="77" customWidth="1"/>
    <col min="8199" max="8199" width="21.5703125" style="77" customWidth="1"/>
    <col min="8200" max="8200" width="12.5703125" style="77" customWidth="1"/>
    <col min="8201" max="8201" width="17.5703125" style="77" customWidth="1"/>
    <col min="8202" max="8450" width="9.140625" style="77"/>
    <col min="8451" max="8451" width="6.42578125" style="77" customWidth="1"/>
    <col min="8452" max="8452" width="47" style="77" customWidth="1"/>
    <col min="8453" max="8453" width="8.85546875" style="77" customWidth="1"/>
    <col min="8454" max="8454" width="9.140625" style="77" customWidth="1"/>
    <col min="8455" max="8455" width="21.5703125" style="77" customWidth="1"/>
    <col min="8456" max="8456" width="12.5703125" style="77" customWidth="1"/>
    <col min="8457" max="8457" width="17.5703125" style="77" customWidth="1"/>
    <col min="8458" max="8706" width="9.140625" style="77"/>
    <col min="8707" max="8707" width="6.42578125" style="77" customWidth="1"/>
    <col min="8708" max="8708" width="47" style="77" customWidth="1"/>
    <col min="8709" max="8709" width="8.85546875" style="77" customWidth="1"/>
    <col min="8710" max="8710" width="9.140625" style="77" customWidth="1"/>
    <col min="8711" max="8711" width="21.5703125" style="77" customWidth="1"/>
    <col min="8712" max="8712" width="12.5703125" style="77" customWidth="1"/>
    <col min="8713" max="8713" width="17.5703125" style="77" customWidth="1"/>
    <col min="8714" max="8962" width="9.140625" style="77"/>
    <col min="8963" max="8963" width="6.42578125" style="77" customWidth="1"/>
    <col min="8964" max="8964" width="47" style="77" customWidth="1"/>
    <col min="8965" max="8965" width="8.85546875" style="77" customWidth="1"/>
    <col min="8966" max="8966" width="9.140625" style="77" customWidth="1"/>
    <col min="8967" max="8967" width="21.5703125" style="77" customWidth="1"/>
    <col min="8968" max="8968" width="12.5703125" style="77" customWidth="1"/>
    <col min="8969" max="8969" width="17.5703125" style="77" customWidth="1"/>
    <col min="8970" max="9218" width="9.140625" style="77"/>
    <col min="9219" max="9219" width="6.42578125" style="77" customWidth="1"/>
    <col min="9220" max="9220" width="47" style="77" customWidth="1"/>
    <col min="9221" max="9221" width="8.85546875" style="77" customWidth="1"/>
    <col min="9222" max="9222" width="9.140625" style="77" customWidth="1"/>
    <col min="9223" max="9223" width="21.5703125" style="77" customWidth="1"/>
    <col min="9224" max="9224" width="12.5703125" style="77" customWidth="1"/>
    <col min="9225" max="9225" width="17.5703125" style="77" customWidth="1"/>
    <col min="9226" max="9474" width="9.140625" style="77"/>
    <col min="9475" max="9475" width="6.42578125" style="77" customWidth="1"/>
    <col min="9476" max="9476" width="47" style="77" customWidth="1"/>
    <col min="9477" max="9477" width="8.85546875" style="77" customWidth="1"/>
    <col min="9478" max="9478" width="9.140625" style="77" customWidth="1"/>
    <col min="9479" max="9479" width="21.5703125" style="77" customWidth="1"/>
    <col min="9480" max="9480" width="12.5703125" style="77" customWidth="1"/>
    <col min="9481" max="9481" width="17.5703125" style="77" customWidth="1"/>
    <col min="9482" max="9730" width="9.140625" style="77"/>
    <col min="9731" max="9731" width="6.42578125" style="77" customWidth="1"/>
    <col min="9732" max="9732" width="47" style="77" customWidth="1"/>
    <col min="9733" max="9733" width="8.85546875" style="77" customWidth="1"/>
    <col min="9734" max="9734" width="9.140625" style="77" customWidth="1"/>
    <col min="9735" max="9735" width="21.5703125" style="77" customWidth="1"/>
    <col min="9736" max="9736" width="12.5703125" style="77" customWidth="1"/>
    <col min="9737" max="9737" width="17.5703125" style="77" customWidth="1"/>
    <col min="9738" max="9986" width="9.140625" style="77"/>
    <col min="9987" max="9987" width="6.42578125" style="77" customWidth="1"/>
    <col min="9988" max="9988" width="47" style="77" customWidth="1"/>
    <col min="9989" max="9989" width="8.85546875" style="77" customWidth="1"/>
    <col min="9990" max="9990" width="9.140625" style="77" customWidth="1"/>
    <col min="9991" max="9991" width="21.5703125" style="77" customWidth="1"/>
    <col min="9992" max="9992" width="12.5703125" style="77" customWidth="1"/>
    <col min="9993" max="9993" width="17.5703125" style="77" customWidth="1"/>
    <col min="9994" max="10242" width="9.140625" style="77"/>
    <col min="10243" max="10243" width="6.42578125" style="77" customWidth="1"/>
    <col min="10244" max="10244" width="47" style="77" customWidth="1"/>
    <col min="10245" max="10245" width="8.85546875" style="77" customWidth="1"/>
    <col min="10246" max="10246" width="9.140625" style="77" customWidth="1"/>
    <col min="10247" max="10247" width="21.5703125" style="77" customWidth="1"/>
    <col min="10248" max="10248" width="12.5703125" style="77" customWidth="1"/>
    <col min="10249" max="10249" width="17.5703125" style="77" customWidth="1"/>
    <col min="10250" max="10498" width="9.140625" style="77"/>
    <col min="10499" max="10499" width="6.42578125" style="77" customWidth="1"/>
    <col min="10500" max="10500" width="47" style="77" customWidth="1"/>
    <col min="10501" max="10501" width="8.85546875" style="77" customWidth="1"/>
    <col min="10502" max="10502" width="9.140625" style="77" customWidth="1"/>
    <col min="10503" max="10503" width="21.5703125" style="77" customWidth="1"/>
    <col min="10504" max="10504" width="12.5703125" style="77" customWidth="1"/>
    <col min="10505" max="10505" width="17.5703125" style="77" customWidth="1"/>
    <col min="10506" max="10754" width="9.140625" style="77"/>
    <col min="10755" max="10755" width="6.42578125" style="77" customWidth="1"/>
    <col min="10756" max="10756" width="47" style="77" customWidth="1"/>
    <col min="10757" max="10757" width="8.85546875" style="77" customWidth="1"/>
    <col min="10758" max="10758" width="9.140625" style="77" customWidth="1"/>
    <col min="10759" max="10759" width="21.5703125" style="77" customWidth="1"/>
    <col min="10760" max="10760" width="12.5703125" style="77" customWidth="1"/>
    <col min="10761" max="10761" width="17.5703125" style="77" customWidth="1"/>
    <col min="10762" max="11010" width="9.140625" style="77"/>
    <col min="11011" max="11011" width="6.42578125" style="77" customWidth="1"/>
    <col min="11012" max="11012" width="47" style="77" customWidth="1"/>
    <col min="11013" max="11013" width="8.85546875" style="77" customWidth="1"/>
    <col min="11014" max="11014" width="9.140625" style="77" customWidth="1"/>
    <col min="11015" max="11015" width="21.5703125" style="77" customWidth="1"/>
    <col min="11016" max="11016" width="12.5703125" style="77" customWidth="1"/>
    <col min="11017" max="11017" width="17.5703125" style="77" customWidth="1"/>
    <col min="11018" max="11266" width="9.140625" style="77"/>
    <col min="11267" max="11267" width="6.42578125" style="77" customWidth="1"/>
    <col min="11268" max="11268" width="47" style="77" customWidth="1"/>
    <col min="11269" max="11269" width="8.85546875" style="77" customWidth="1"/>
    <col min="11270" max="11270" width="9.140625" style="77" customWidth="1"/>
    <col min="11271" max="11271" width="21.5703125" style="77" customWidth="1"/>
    <col min="11272" max="11272" width="12.5703125" style="77" customWidth="1"/>
    <col min="11273" max="11273" width="17.5703125" style="77" customWidth="1"/>
    <col min="11274" max="11522" width="9.140625" style="77"/>
    <col min="11523" max="11523" width="6.42578125" style="77" customWidth="1"/>
    <col min="11524" max="11524" width="47" style="77" customWidth="1"/>
    <col min="11525" max="11525" width="8.85546875" style="77" customWidth="1"/>
    <col min="11526" max="11526" width="9.140625" style="77" customWidth="1"/>
    <col min="11527" max="11527" width="21.5703125" style="77" customWidth="1"/>
    <col min="11528" max="11528" width="12.5703125" style="77" customWidth="1"/>
    <col min="11529" max="11529" width="17.5703125" style="77" customWidth="1"/>
    <col min="11530" max="11778" width="9.140625" style="77"/>
    <col min="11779" max="11779" width="6.42578125" style="77" customWidth="1"/>
    <col min="11780" max="11780" width="47" style="77" customWidth="1"/>
    <col min="11781" max="11781" width="8.85546875" style="77" customWidth="1"/>
    <col min="11782" max="11782" width="9.140625" style="77" customWidth="1"/>
    <col min="11783" max="11783" width="21.5703125" style="77" customWidth="1"/>
    <col min="11784" max="11784" width="12.5703125" style="77" customWidth="1"/>
    <col min="11785" max="11785" width="17.5703125" style="77" customWidth="1"/>
    <col min="11786" max="12034" width="9.140625" style="77"/>
    <col min="12035" max="12035" width="6.42578125" style="77" customWidth="1"/>
    <col min="12036" max="12036" width="47" style="77" customWidth="1"/>
    <col min="12037" max="12037" width="8.85546875" style="77" customWidth="1"/>
    <col min="12038" max="12038" width="9.140625" style="77" customWidth="1"/>
    <col min="12039" max="12039" width="21.5703125" style="77" customWidth="1"/>
    <col min="12040" max="12040" width="12.5703125" style="77" customWidth="1"/>
    <col min="12041" max="12041" width="17.5703125" style="77" customWidth="1"/>
    <col min="12042" max="12290" width="9.140625" style="77"/>
    <col min="12291" max="12291" width="6.42578125" style="77" customWidth="1"/>
    <col min="12292" max="12292" width="47" style="77" customWidth="1"/>
    <col min="12293" max="12293" width="8.85546875" style="77" customWidth="1"/>
    <col min="12294" max="12294" width="9.140625" style="77" customWidth="1"/>
    <col min="12295" max="12295" width="21.5703125" style="77" customWidth="1"/>
    <col min="12296" max="12296" width="12.5703125" style="77" customWidth="1"/>
    <col min="12297" max="12297" width="17.5703125" style="77" customWidth="1"/>
    <col min="12298" max="12546" width="9.140625" style="77"/>
    <col min="12547" max="12547" width="6.42578125" style="77" customWidth="1"/>
    <col min="12548" max="12548" width="47" style="77" customWidth="1"/>
    <col min="12549" max="12549" width="8.85546875" style="77" customWidth="1"/>
    <col min="12550" max="12550" width="9.140625" style="77" customWidth="1"/>
    <col min="12551" max="12551" width="21.5703125" style="77" customWidth="1"/>
    <col min="12552" max="12552" width="12.5703125" style="77" customWidth="1"/>
    <col min="12553" max="12553" width="17.5703125" style="77" customWidth="1"/>
    <col min="12554" max="12802" width="9.140625" style="77"/>
    <col min="12803" max="12803" width="6.42578125" style="77" customWidth="1"/>
    <col min="12804" max="12804" width="47" style="77" customWidth="1"/>
    <col min="12805" max="12805" width="8.85546875" style="77" customWidth="1"/>
    <col min="12806" max="12806" width="9.140625" style="77" customWidth="1"/>
    <col min="12807" max="12807" width="21.5703125" style="77" customWidth="1"/>
    <col min="12808" max="12808" width="12.5703125" style="77" customWidth="1"/>
    <col min="12809" max="12809" width="17.5703125" style="77" customWidth="1"/>
    <col min="12810" max="13058" width="9.140625" style="77"/>
    <col min="13059" max="13059" width="6.42578125" style="77" customWidth="1"/>
    <col min="13060" max="13060" width="47" style="77" customWidth="1"/>
    <col min="13061" max="13061" width="8.85546875" style="77" customWidth="1"/>
    <col min="13062" max="13062" width="9.140625" style="77" customWidth="1"/>
    <col min="13063" max="13063" width="21.5703125" style="77" customWidth="1"/>
    <col min="13064" max="13064" width="12.5703125" style="77" customWidth="1"/>
    <col min="13065" max="13065" width="17.5703125" style="77" customWidth="1"/>
    <col min="13066" max="13314" width="9.140625" style="77"/>
    <col min="13315" max="13315" width="6.42578125" style="77" customWidth="1"/>
    <col min="13316" max="13316" width="47" style="77" customWidth="1"/>
    <col min="13317" max="13317" width="8.85546875" style="77" customWidth="1"/>
    <col min="13318" max="13318" width="9.140625" style="77" customWidth="1"/>
    <col min="13319" max="13319" width="21.5703125" style="77" customWidth="1"/>
    <col min="13320" max="13320" width="12.5703125" style="77" customWidth="1"/>
    <col min="13321" max="13321" width="17.5703125" style="77" customWidth="1"/>
    <col min="13322" max="13570" width="9.140625" style="77"/>
    <col min="13571" max="13571" width="6.42578125" style="77" customWidth="1"/>
    <col min="13572" max="13572" width="47" style="77" customWidth="1"/>
    <col min="13573" max="13573" width="8.85546875" style="77" customWidth="1"/>
    <col min="13574" max="13574" width="9.140625" style="77" customWidth="1"/>
    <col min="13575" max="13575" width="21.5703125" style="77" customWidth="1"/>
    <col min="13576" max="13576" width="12.5703125" style="77" customWidth="1"/>
    <col min="13577" max="13577" width="17.5703125" style="77" customWidth="1"/>
    <col min="13578" max="13826" width="9.140625" style="77"/>
    <col min="13827" max="13827" width="6.42578125" style="77" customWidth="1"/>
    <col min="13828" max="13828" width="47" style="77" customWidth="1"/>
    <col min="13829" max="13829" width="8.85546875" style="77" customWidth="1"/>
    <col min="13830" max="13830" width="9.140625" style="77" customWidth="1"/>
    <col min="13831" max="13831" width="21.5703125" style="77" customWidth="1"/>
    <col min="13832" max="13832" width="12.5703125" style="77" customWidth="1"/>
    <col min="13833" max="13833" width="17.5703125" style="77" customWidth="1"/>
    <col min="13834" max="14082" width="9.140625" style="77"/>
    <col min="14083" max="14083" width="6.42578125" style="77" customWidth="1"/>
    <col min="14084" max="14084" width="47" style="77" customWidth="1"/>
    <col min="14085" max="14085" width="8.85546875" style="77" customWidth="1"/>
    <col min="14086" max="14086" width="9.140625" style="77" customWidth="1"/>
    <col min="14087" max="14087" width="21.5703125" style="77" customWidth="1"/>
    <col min="14088" max="14088" width="12.5703125" style="77" customWidth="1"/>
    <col min="14089" max="14089" width="17.5703125" style="77" customWidth="1"/>
    <col min="14090" max="14338" width="9.140625" style="77"/>
    <col min="14339" max="14339" width="6.42578125" style="77" customWidth="1"/>
    <col min="14340" max="14340" width="47" style="77" customWidth="1"/>
    <col min="14341" max="14341" width="8.85546875" style="77" customWidth="1"/>
    <col min="14342" max="14342" width="9.140625" style="77" customWidth="1"/>
    <col min="14343" max="14343" width="21.5703125" style="77" customWidth="1"/>
    <col min="14344" max="14344" width="12.5703125" style="77" customWidth="1"/>
    <col min="14345" max="14345" width="17.5703125" style="77" customWidth="1"/>
    <col min="14346" max="14594" width="9.140625" style="77"/>
    <col min="14595" max="14595" width="6.42578125" style="77" customWidth="1"/>
    <col min="14596" max="14596" width="47" style="77" customWidth="1"/>
    <col min="14597" max="14597" width="8.85546875" style="77" customWidth="1"/>
    <col min="14598" max="14598" width="9.140625" style="77" customWidth="1"/>
    <col min="14599" max="14599" width="21.5703125" style="77" customWidth="1"/>
    <col min="14600" max="14600" width="12.5703125" style="77" customWidth="1"/>
    <col min="14601" max="14601" width="17.5703125" style="77" customWidth="1"/>
    <col min="14602" max="14850" width="9.140625" style="77"/>
    <col min="14851" max="14851" width="6.42578125" style="77" customWidth="1"/>
    <col min="14852" max="14852" width="47" style="77" customWidth="1"/>
    <col min="14853" max="14853" width="8.85546875" style="77" customWidth="1"/>
    <col min="14854" max="14854" width="9.140625" style="77" customWidth="1"/>
    <col min="14855" max="14855" width="21.5703125" style="77" customWidth="1"/>
    <col min="14856" max="14856" width="12.5703125" style="77" customWidth="1"/>
    <col min="14857" max="14857" width="17.5703125" style="77" customWidth="1"/>
    <col min="14858" max="15106" width="9.140625" style="77"/>
    <col min="15107" max="15107" width="6.42578125" style="77" customWidth="1"/>
    <col min="15108" max="15108" width="47" style="77" customWidth="1"/>
    <col min="15109" max="15109" width="8.85546875" style="77" customWidth="1"/>
    <col min="15110" max="15110" width="9.140625" style="77" customWidth="1"/>
    <col min="15111" max="15111" width="21.5703125" style="77" customWidth="1"/>
    <col min="15112" max="15112" width="12.5703125" style="77" customWidth="1"/>
    <col min="15113" max="15113" width="17.5703125" style="77" customWidth="1"/>
    <col min="15114" max="15362" width="9.140625" style="77"/>
    <col min="15363" max="15363" width="6.42578125" style="77" customWidth="1"/>
    <col min="15364" max="15364" width="47" style="77" customWidth="1"/>
    <col min="15365" max="15365" width="8.85546875" style="77" customWidth="1"/>
    <col min="15366" max="15366" width="9.140625" style="77" customWidth="1"/>
    <col min="15367" max="15367" width="21.5703125" style="77" customWidth="1"/>
    <col min="15368" max="15368" width="12.5703125" style="77" customWidth="1"/>
    <col min="15369" max="15369" width="17.5703125" style="77" customWidth="1"/>
    <col min="15370" max="15618" width="9.140625" style="77"/>
    <col min="15619" max="15619" width="6.42578125" style="77" customWidth="1"/>
    <col min="15620" max="15620" width="47" style="77" customWidth="1"/>
    <col min="15621" max="15621" width="8.85546875" style="77" customWidth="1"/>
    <col min="15622" max="15622" width="9.140625" style="77" customWidth="1"/>
    <col min="15623" max="15623" width="21.5703125" style="77" customWidth="1"/>
    <col min="15624" max="15624" width="12.5703125" style="77" customWidth="1"/>
    <col min="15625" max="15625" width="17.5703125" style="77" customWidth="1"/>
    <col min="15626" max="15874" width="9.140625" style="77"/>
    <col min="15875" max="15875" width="6.42578125" style="77" customWidth="1"/>
    <col min="15876" max="15876" width="47" style="77" customWidth="1"/>
    <col min="15877" max="15877" width="8.85546875" style="77" customWidth="1"/>
    <col min="15878" max="15878" width="9.140625" style="77" customWidth="1"/>
    <col min="15879" max="15879" width="21.5703125" style="77" customWidth="1"/>
    <col min="15880" max="15880" width="12.5703125" style="77" customWidth="1"/>
    <col min="15881" max="15881" width="17.5703125" style="77" customWidth="1"/>
    <col min="15882" max="16130" width="9.140625" style="77"/>
    <col min="16131" max="16131" width="6.42578125" style="77" customWidth="1"/>
    <col min="16132" max="16132" width="47" style="77" customWidth="1"/>
    <col min="16133" max="16133" width="8.85546875" style="77" customWidth="1"/>
    <col min="16134" max="16134" width="9.140625" style="77" customWidth="1"/>
    <col min="16135" max="16135" width="21.5703125" style="77" customWidth="1"/>
    <col min="16136" max="16136" width="12.5703125" style="77" customWidth="1"/>
    <col min="16137" max="16137" width="17.5703125" style="77" customWidth="1"/>
    <col min="16138" max="16384" width="9.140625" style="77"/>
  </cols>
  <sheetData>
    <row r="1" spans="1:9" s="99" customFormat="1" ht="21.75" hidden="1" customHeight="1" x14ac:dyDescent="0.25">
      <c r="A1" s="388" t="s">
        <v>9</v>
      </c>
      <c r="B1" s="388"/>
      <c r="C1" s="388"/>
      <c r="D1" s="388"/>
      <c r="E1" s="388"/>
      <c r="F1" s="388"/>
      <c r="G1" s="388"/>
      <c r="H1" s="388"/>
      <c r="I1" s="290" t="s">
        <v>32</v>
      </c>
    </row>
    <row r="2" spans="1:9" ht="24.75" customHeight="1" x14ac:dyDescent="0.25">
      <c r="A2" s="388" t="s">
        <v>10</v>
      </c>
      <c r="B2" s="388"/>
      <c r="C2" s="388"/>
      <c r="D2" s="388"/>
      <c r="E2" s="388"/>
      <c r="F2" s="388"/>
      <c r="G2" s="388"/>
      <c r="H2" s="388"/>
    </row>
    <row r="3" spans="1:9" s="190" customFormat="1" ht="22.5" customHeight="1" x14ac:dyDescent="0.25">
      <c r="A3" s="401" t="str">
        <f>'Chi tiết_Thanh'!A3:N3</f>
        <v xml:space="preserve">     (Kèm theo Nghị quyết  số 27/NQ-HĐND ngày 30/12/2025 của HĐND xã Phiêng Pằn)</v>
      </c>
      <c r="B3" s="401"/>
      <c r="C3" s="401"/>
      <c r="D3" s="401"/>
      <c r="E3" s="401"/>
      <c r="F3" s="401"/>
      <c r="G3" s="401"/>
      <c r="H3" s="401"/>
    </row>
    <row r="4" spans="1:9" ht="9" customHeight="1" x14ac:dyDescent="0.25"/>
    <row r="5" spans="1:9" ht="16.5" customHeight="1" x14ac:dyDescent="0.25">
      <c r="A5" s="388" t="s">
        <v>15</v>
      </c>
      <c r="B5" s="388"/>
      <c r="C5" s="388"/>
      <c r="D5" s="388"/>
      <c r="E5" s="388"/>
      <c r="F5" s="388"/>
      <c r="G5" s="388"/>
      <c r="H5" s="388"/>
    </row>
    <row r="6" spans="1:9" ht="16.5" customHeight="1" x14ac:dyDescent="0.25">
      <c r="A6" s="388" t="s">
        <v>20</v>
      </c>
      <c r="B6" s="388"/>
      <c r="C6" s="388"/>
      <c r="D6" s="388"/>
      <c r="E6" s="388"/>
      <c r="F6" s="388"/>
      <c r="G6" s="388"/>
      <c r="H6" s="388"/>
    </row>
    <row r="7" spans="1:9" ht="21" customHeight="1" x14ac:dyDescent="0.25">
      <c r="G7" s="400" t="s">
        <v>16</v>
      </c>
      <c r="H7" s="400"/>
    </row>
    <row r="8" spans="1:9" s="155" customFormat="1" ht="58.5" customHeight="1" x14ac:dyDescent="0.25">
      <c r="A8" s="50" t="s">
        <v>0</v>
      </c>
      <c r="B8" s="50" t="s">
        <v>1</v>
      </c>
      <c r="C8" s="51" t="s">
        <v>11</v>
      </c>
      <c r="D8" s="51" t="s">
        <v>12</v>
      </c>
      <c r="E8" s="51" t="s">
        <v>39</v>
      </c>
      <c r="F8" s="51" t="s">
        <v>40</v>
      </c>
      <c r="G8" s="50" t="s">
        <v>13</v>
      </c>
      <c r="H8" s="50" t="s">
        <v>8</v>
      </c>
      <c r="I8" s="331">
        <f>+G9+'Phòng Kinh tế'!G9+HCC!H9+VPĐU!H9+'Trung tâm DVTH'!H9+'TRạm y tế'!H9+'MN Nà Ớt'!I9</f>
        <v>6931167465</v>
      </c>
    </row>
    <row r="9" spans="1:9" s="81" customFormat="1" ht="25.5" customHeight="1" x14ac:dyDescent="0.25">
      <c r="A9" s="79"/>
      <c r="B9" s="50" t="s">
        <v>14</v>
      </c>
      <c r="C9" s="79"/>
      <c r="D9" s="79"/>
      <c r="E9" s="79"/>
      <c r="F9" s="79"/>
      <c r="G9" s="282">
        <f>G10+G11</f>
        <v>397000000</v>
      </c>
      <c r="H9" s="79"/>
      <c r="I9" s="283"/>
    </row>
    <row r="10" spans="1:9" s="155" customFormat="1" ht="31.5" customHeight="1" x14ac:dyDescent="0.25">
      <c r="A10" s="50" t="s">
        <v>2</v>
      </c>
      <c r="B10" s="284" t="s">
        <v>18</v>
      </c>
      <c r="C10" s="50"/>
      <c r="D10" s="50"/>
      <c r="E10" s="50"/>
      <c r="F10" s="50"/>
      <c r="G10" s="285"/>
      <c r="H10" s="50"/>
      <c r="I10" s="291"/>
    </row>
    <row r="11" spans="1:9" s="155" customFormat="1" ht="34.5" customHeight="1" x14ac:dyDescent="0.25">
      <c r="A11" s="50" t="s">
        <v>3</v>
      </c>
      <c r="B11" s="284" t="s">
        <v>17</v>
      </c>
      <c r="C11" s="50"/>
      <c r="D11" s="50"/>
      <c r="E11" s="50"/>
      <c r="F11" s="50"/>
      <c r="G11" s="285">
        <f>SUM(G12:G12)</f>
        <v>397000000</v>
      </c>
      <c r="H11" s="50"/>
      <c r="I11" s="292"/>
    </row>
    <row r="12" spans="1:9" ht="52.5" customHeight="1" x14ac:dyDescent="0.25">
      <c r="A12" s="82"/>
      <c r="B12" s="194" t="s">
        <v>333</v>
      </c>
      <c r="C12" s="79">
        <v>830</v>
      </c>
      <c r="D12" s="118">
        <v>341</v>
      </c>
      <c r="E12" s="79">
        <v>15</v>
      </c>
      <c r="F12" s="82"/>
      <c r="G12" s="113">
        <f>'Chi tiết_Thanh'!I206*1000000</f>
        <v>397000000</v>
      </c>
      <c r="H12" s="82"/>
      <c r="I12" s="293">
        <f>G9+'Phòng Kinh tế'!G9+HCC!H9+VPĐU!H9+'Trung tâm DVTH'!H9+'TRạm y tế'!H9+'MN Nà Ớt'!G9+'MN Chiềng Lương '!G9+'TH &amp; THCS Chiềng Lương '!G9+'TH&amp;THCS bán trú Nà Ớt'!G9+'TH&amp;THCS bán trú Phiêng Pằn'!G9+'MN Phiêng Pằn'!G9</f>
        <v>6931167465</v>
      </c>
    </row>
  </sheetData>
  <mergeCells count="6">
    <mergeCell ref="G7:H7"/>
    <mergeCell ref="A1:H1"/>
    <mergeCell ref="A2:H2"/>
    <mergeCell ref="A3:H3"/>
    <mergeCell ref="A5:H5"/>
    <mergeCell ref="A6:H6"/>
  </mergeCells>
  <hyperlinks>
    <hyperlink ref="I1" location="'MỤC LỤC'!A1" display="Mục lục" xr:uid="{DD5B96E2-4DEB-4F30-A519-C1BA3112716F}"/>
  </hyperlinks>
  <pageMargins left="0.7" right="0.32" top="0.75" bottom="0.4"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6CEAB-2B88-467B-87CE-A9E5043174EA}">
  <dimension ref="A1:J22"/>
  <sheetViews>
    <sheetView view="pageBreakPreview" zoomScale="70" zoomScaleNormal="100" zoomScaleSheetLayoutView="70" workbookViewId="0">
      <pane ySplit="8" topLeftCell="A9" activePane="bottomLeft" state="frozen"/>
      <selection activeCell="G15" sqref="G15"/>
      <selection pane="bottomLeft" activeCell="G15" sqref="G15"/>
    </sheetView>
  </sheetViews>
  <sheetFormatPr defaultRowHeight="15" x14ac:dyDescent="0.25"/>
  <cols>
    <col min="1" max="1" width="6.42578125" style="1" customWidth="1"/>
    <col min="2" max="2" width="65" style="1" customWidth="1"/>
    <col min="3" max="3" width="10.5703125" style="1" customWidth="1"/>
    <col min="4" max="5" width="9.140625" style="1" customWidth="1"/>
    <col min="6" max="6" width="11.85546875" style="1" customWidth="1"/>
    <col min="7" max="7" width="11" style="1" customWidth="1"/>
    <col min="8" max="8" width="23.42578125" style="1" customWidth="1"/>
    <col min="9" max="9" width="10.28515625" style="1" customWidth="1"/>
    <col min="10" max="10" width="17.5703125" style="1" customWidth="1"/>
    <col min="11" max="259" width="9.140625" style="1"/>
    <col min="260" max="260" width="6.42578125" style="1" customWidth="1"/>
    <col min="261" max="261" width="47" style="1" customWidth="1"/>
    <col min="262" max="262" width="8.85546875" style="1" customWidth="1"/>
    <col min="263" max="263" width="9.140625" style="1" customWidth="1"/>
    <col min="264" max="264" width="21.5703125" style="1" customWidth="1"/>
    <col min="265" max="265" width="12.5703125" style="1" customWidth="1"/>
    <col min="266" max="266" width="17.5703125" style="1" customWidth="1"/>
    <col min="267" max="515" width="9.140625" style="1"/>
    <col min="516" max="516" width="6.42578125" style="1" customWidth="1"/>
    <col min="517" max="517" width="47" style="1" customWidth="1"/>
    <col min="518" max="518" width="8.85546875" style="1" customWidth="1"/>
    <col min="519" max="519" width="9.140625" style="1" customWidth="1"/>
    <col min="520" max="520" width="21.5703125" style="1" customWidth="1"/>
    <col min="521" max="521" width="12.5703125" style="1" customWidth="1"/>
    <col min="522" max="522" width="17.5703125" style="1" customWidth="1"/>
    <col min="523" max="771" width="9.140625" style="1"/>
    <col min="772" max="772" width="6.42578125" style="1" customWidth="1"/>
    <col min="773" max="773" width="47" style="1" customWidth="1"/>
    <col min="774" max="774" width="8.85546875" style="1" customWidth="1"/>
    <col min="775" max="775" width="9.140625" style="1" customWidth="1"/>
    <col min="776" max="776" width="21.5703125" style="1" customWidth="1"/>
    <col min="777" max="777" width="12.5703125" style="1" customWidth="1"/>
    <col min="778" max="778" width="17.5703125" style="1" customWidth="1"/>
    <col min="779" max="1027" width="9.140625" style="1"/>
    <col min="1028" max="1028" width="6.42578125" style="1" customWidth="1"/>
    <col min="1029" max="1029" width="47" style="1" customWidth="1"/>
    <col min="1030" max="1030" width="8.85546875" style="1" customWidth="1"/>
    <col min="1031" max="1031" width="9.140625" style="1" customWidth="1"/>
    <col min="1032" max="1032" width="21.5703125" style="1" customWidth="1"/>
    <col min="1033" max="1033" width="12.5703125" style="1" customWidth="1"/>
    <col min="1034" max="1034" width="17.5703125" style="1" customWidth="1"/>
    <col min="1035" max="1283" width="9.140625" style="1"/>
    <col min="1284" max="1284" width="6.42578125" style="1" customWidth="1"/>
    <col min="1285" max="1285" width="47" style="1" customWidth="1"/>
    <col min="1286" max="1286" width="8.85546875" style="1" customWidth="1"/>
    <col min="1287" max="1287" width="9.140625" style="1" customWidth="1"/>
    <col min="1288" max="1288" width="21.5703125" style="1" customWidth="1"/>
    <col min="1289" max="1289" width="12.5703125" style="1" customWidth="1"/>
    <col min="1290" max="1290" width="17.5703125" style="1" customWidth="1"/>
    <col min="1291" max="1539" width="9.140625" style="1"/>
    <col min="1540" max="1540" width="6.42578125" style="1" customWidth="1"/>
    <col min="1541" max="1541" width="47" style="1" customWidth="1"/>
    <col min="1542" max="1542" width="8.85546875" style="1" customWidth="1"/>
    <col min="1543" max="1543" width="9.140625" style="1" customWidth="1"/>
    <col min="1544" max="1544" width="21.5703125" style="1" customWidth="1"/>
    <col min="1545" max="1545" width="12.5703125" style="1" customWidth="1"/>
    <col min="1546" max="1546" width="17.5703125" style="1" customWidth="1"/>
    <col min="1547" max="1795" width="9.140625" style="1"/>
    <col min="1796" max="1796" width="6.42578125" style="1" customWidth="1"/>
    <col min="1797" max="1797" width="47" style="1" customWidth="1"/>
    <col min="1798" max="1798" width="8.85546875" style="1" customWidth="1"/>
    <col min="1799" max="1799" width="9.140625" style="1" customWidth="1"/>
    <col min="1800" max="1800" width="21.5703125" style="1" customWidth="1"/>
    <col min="1801" max="1801" width="12.5703125" style="1" customWidth="1"/>
    <col min="1802" max="1802" width="17.5703125" style="1" customWidth="1"/>
    <col min="1803" max="2051" width="9.140625" style="1"/>
    <col min="2052" max="2052" width="6.42578125" style="1" customWidth="1"/>
    <col min="2053" max="2053" width="47" style="1" customWidth="1"/>
    <col min="2054" max="2054" width="8.85546875" style="1" customWidth="1"/>
    <col min="2055" max="2055" width="9.140625" style="1" customWidth="1"/>
    <col min="2056" max="2056" width="21.5703125" style="1" customWidth="1"/>
    <col min="2057" max="2057" width="12.5703125" style="1" customWidth="1"/>
    <col min="2058" max="2058" width="17.5703125" style="1" customWidth="1"/>
    <col min="2059" max="2307" width="9.140625" style="1"/>
    <col min="2308" max="2308" width="6.42578125" style="1" customWidth="1"/>
    <col min="2309" max="2309" width="47" style="1" customWidth="1"/>
    <col min="2310" max="2310" width="8.85546875" style="1" customWidth="1"/>
    <col min="2311" max="2311" width="9.140625" style="1" customWidth="1"/>
    <col min="2312" max="2312" width="21.5703125" style="1" customWidth="1"/>
    <col min="2313" max="2313" width="12.5703125" style="1" customWidth="1"/>
    <col min="2314" max="2314" width="17.5703125" style="1" customWidth="1"/>
    <col min="2315" max="2563" width="9.140625" style="1"/>
    <col min="2564" max="2564" width="6.42578125" style="1" customWidth="1"/>
    <col min="2565" max="2565" width="47" style="1" customWidth="1"/>
    <col min="2566" max="2566" width="8.85546875" style="1" customWidth="1"/>
    <col min="2567" max="2567" width="9.140625" style="1" customWidth="1"/>
    <col min="2568" max="2568" width="21.5703125" style="1" customWidth="1"/>
    <col min="2569" max="2569" width="12.5703125" style="1" customWidth="1"/>
    <col min="2570" max="2570" width="17.5703125" style="1" customWidth="1"/>
    <col min="2571" max="2819" width="9.140625" style="1"/>
    <col min="2820" max="2820" width="6.42578125" style="1" customWidth="1"/>
    <col min="2821" max="2821" width="47" style="1" customWidth="1"/>
    <col min="2822" max="2822" width="8.85546875" style="1" customWidth="1"/>
    <col min="2823" max="2823" width="9.140625" style="1" customWidth="1"/>
    <col min="2824" max="2824" width="21.5703125" style="1" customWidth="1"/>
    <col min="2825" max="2825" width="12.5703125" style="1" customWidth="1"/>
    <col min="2826" max="2826" width="17.5703125" style="1" customWidth="1"/>
    <col min="2827" max="3075" width="9.140625" style="1"/>
    <col min="3076" max="3076" width="6.42578125" style="1" customWidth="1"/>
    <col min="3077" max="3077" width="47" style="1" customWidth="1"/>
    <col min="3078" max="3078" width="8.85546875" style="1" customWidth="1"/>
    <col min="3079" max="3079" width="9.140625" style="1" customWidth="1"/>
    <col min="3080" max="3080" width="21.5703125" style="1" customWidth="1"/>
    <col min="3081" max="3081" width="12.5703125" style="1" customWidth="1"/>
    <col min="3082" max="3082" width="17.5703125" style="1" customWidth="1"/>
    <col min="3083" max="3331" width="9.140625" style="1"/>
    <col min="3332" max="3332" width="6.42578125" style="1" customWidth="1"/>
    <col min="3333" max="3333" width="47" style="1" customWidth="1"/>
    <col min="3334" max="3334" width="8.85546875" style="1" customWidth="1"/>
    <col min="3335" max="3335" width="9.140625" style="1" customWidth="1"/>
    <col min="3336" max="3336" width="21.5703125" style="1" customWidth="1"/>
    <col min="3337" max="3337" width="12.5703125" style="1" customWidth="1"/>
    <col min="3338" max="3338" width="17.5703125" style="1" customWidth="1"/>
    <col min="3339" max="3587" width="9.140625" style="1"/>
    <col min="3588" max="3588" width="6.42578125" style="1" customWidth="1"/>
    <col min="3589" max="3589" width="47" style="1" customWidth="1"/>
    <col min="3590" max="3590" width="8.85546875" style="1" customWidth="1"/>
    <col min="3591" max="3591" width="9.140625" style="1" customWidth="1"/>
    <col min="3592" max="3592" width="21.5703125" style="1" customWidth="1"/>
    <col min="3593" max="3593" width="12.5703125" style="1" customWidth="1"/>
    <col min="3594" max="3594" width="17.5703125" style="1" customWidth="1"/>
    <col min="3595" max="3843" width="9.140625" style="1"/>
    <col min="3844" max="3844" width="6.42578125" style="1" customWidth="1"/>
    <col min="3845" max="3845" width="47" style="1" customWidth="1"/>
    <col min="3846" max="3846" width="8.85546875" style="1" customWidth="1"/>
    <col min="3847" max="3847" width="9.140625" style="1" customWidth="1"/>
    <col min="3848" max="3848" width="21.5703125" style="1" customWidth="1"/>
    <col min="3849" max="3849" width="12.5703125" style="1" customWidth="1"/>
    <col min="3850" max="3850" width="17.5703125" style="1" customWidth="1"/>
    <col min="3851" max="4099" width="9.140625" style="1"/>
    <col min="4100" max="4100" width="6.42578125" style="1" customWidth="1"/>
    <col min="4101" max="4101" width="47" style="1" customWidth="1"/>
    <col min="4102" max="4102" width="8.85546875" style="1" customWidth="1"/>
    <col min="4103" max="4103" width="9.140625" style="1" customWidth="1"/>
    <col min="4104" max="4104" width="21.5703125" style="1" customWidth="1"/>
    <col min="4105" max="4105" width="12.5703125" style="1" customWidth="1"/>
    <col min="4106" max="4106" width="17.5703125" style="1" customWidth="1"/>
    <col min="4107" max="4355" width="9.140625" style="1"/>
    <col min="4356" max="4356" width="6.42578125" style="1" customWidth="1"/>
    <col min="4357" max="4357" width="47" style="1" customWidth="1"/>
    <col min="4358" max="4358" width="8.85546875" style="1" customWidth="1"/>
    <col min="4359" max="4359" width="9.140625" style="1" customWidth="1"/>
    <col min="4360" max="4360" width="21.5703125" style="1" customWidth="1"/>
    <col min="4361" max="4361" width="12.5703125" style="1" customWidth="1"/>
    <col min="4362" max="4362" width="17.5703125" style="1" customWidth="1"/>
    <col min="4363" max="4611" width="9.140625" style="1"/>
    <col min="4612" max="4612" width="6.42578125" style="1" customWidth="1"/>
    <col min="4613" max="4613" width="47" style="1" customWidth="1"/>
    <col min="4614" max="4614" width="8.85546875" style="1" customWidth="1"/>
    <col min="4615" max="4615" width="9.140625" style="1" customWidth="1"/>
    <col min="4616" max="4616" width="21.5703125" style="1" customWidth="1"/>
    <col min="4617" max="4617" width="12.5703125" style="1" customWidth="1"/>
    <col min="4618" max="4618" width="17.5703125" style="1" customWidth="1"/>
    <col min="4619" max="4867" width="9.140625" style="1"/>
    <col min="4868" max="4868" width="6.42578125" style="1" customWidth="1"/>
    <col min="4869" max="4869" width="47" style="1" customWidth="1"/>
    <col min="4870" max="4870" width="8.85546875" style="1" customWidth="1"/>
    <col min="4871" max="4871" width="9.140625" style="1" customWidth="1"/>
    <col min="4872" max="4872" width="21.5703125" style="1" customWidth="1"/>
    <col min="4873" max="4873" width="12.5703125" style="1" customWidth="1"/>
    <col min="4874" max="4874" width="17.5703125" style="1" customWidth="1"/>
    <col min="4875" max="5123" width="9.140625" style="1"/>
    <col min="5124" max="5124" width="6.42578125" style="1" customWidth="1"/>
    <col min="5125" max="5125" width="47" style="1" customWidth="1"/>
    <col min="5126" max="5126" width="8.85546875" style="1" customWidth="1"/>
    <col min="5127" max="5127" width="9.140625" style="1" customWidth="1"/>
    <col min="5128" max="5128" width="21.5703125" style="1" customWidth="1"/>
    <col min="5129" max="5129" width="12.5703125" style="1" customWidth="1"/>
    <col min="5130" max="5130" width="17.5703125" style="1" customWidth="1"/>
    <col min="5131" max="5379" width="9.140625" style="1"/>
    <col min="5380" max="5380" width="6.42578125" style="1" customWidth="1"/>
    <col min="5381" max="5381" width="47" style="1" customWidth="1"/>
    <col min="5382" max="5382" width="8.85546875" style="1" customWidth="1"/>
    <col min="5383" max="5383" width="9.140625" style="1" customWidth="1"/>
    <col min="5384" max="5384" width="21.5703125" style="1" customWidth="1"/>
    <col min="5385" max="5385" width="12.5703125" style="1" customWidth="1"/>
    <col min="5386" max="5386" width="17.5703125" style="1" customWidth="1"/>
    <col min="5387" max="5635" width="9.140625" style="1"/>
    <col min="5636" max="5636" width="6.42578125" style="1" customWidth="1"/>
    <col min="5637" max="5637" width="47" style="1" customWidth="1"/>
    <col min="5638" max="5638" width="8.85546875" style="1" customWidth="1"/>
    <col min="5639" max="5639" width="9.140625" style="1" customWidth="1"/>
    <col min="5640" max="5640" width="21.5703125" style="1" customWidth="1"/>
    <col min="5641" max="5641" width="12.5703125" style="1" customWidth="1"/>
    <col min="5642" max="5642" width="17.5703125" style="1" customWidth="1"/>
    <col min="5643" max="5891" width="9.140625" style="1"/>
    <col min="5892" max="5892" width="6.42578125" style="1" customWidth="1"/>
    <col min="5893" max="5893" width="47" style="1" customWidth="1"/>
    <col min="5894" max="5894" width="8.85546875" style="1" customWidth="1"/>
    <col min="5895" max="5895" width="9.140625" style="1" customWidth="1"/>
    <col min="5896" max="5896" width="21.5703125" style="1" customWidth="1"/>
    <col min="5897" max="5897" width="12.5703125" style="1" customWidth="1"/>
    <col min="5898" max="5898" width="17.5703125" style="1" customWidth="1"/>
    <col min="5899" max="6147" width="9.140625" style="1"/>
    <col min="6148" max="6148" width="6.42578125" style="1" customWidth="1"/>
    <col min="6149" max="6149" width="47" style="1" customWidth="1"/>
    <col min="6150" max="6150" width="8.85546875" style="1" customWidth="1"/>
    <col min="6151" max="6151" width="9.140625" style="1" customWidth="1"/>
    <col min="6152" max="6152" width="21.5703125" style="1" customWidth="1"/>
    <col min="6153" max="6153" width="12.5703125" style="1" customWidth="1"/>
    <col min="6154" max="6154" width="17.5703125" style="1" customWidth="1"/>
    <col min="6155" max="6403" width="9.140625" style="1"/>
    <col min="6404" max="6404" width="6.42578125" style="1" customWidth="1"/>
    <col min="6405" max="6405" width="47" style="1" customWidth="1"/>
    <col min="6406" max="6406" width="8.85546875" style="1" customWidth="1"/>
    <col min="6407" max="6407" width="9.140625" style="1" customWidth="1"/>
    <col min="6408" max="6408" width="21.5703125" style="1" customWidth="1"/>
    <col min="6409" max="6409" width="12.5703125" style="1" customWidth="1"/>
    <col min="6410" max="6410" width="17.5703125" style="1" customWidth="1"/>
    <col min="6411" max="6659" width="9.140625" style="1"/>
    <col min="6660" max="6660" width="6.42578125" style="1" customWidth="1"/>
    <col min="6661" max="6661" width="47" style="1" customWidth="1"/>
    <col min="6662" max="6662" width="8.85546875" style="1" customWidth="1"/>
    <col min="6663" max="6663" width="9.140625" style="1" customWidth="1"/>
    <col min="6664" max="6664" width="21.5703125" style="1" customWidth="1"/>
    <col min="6665" max="6665" width="12.5703125" style="1" customWidth="1"/>
    <col min="6666" max="6666" width="17.5703125" style="1" customWidth="1"/>
    <col min="6667" max="6915" width="9.140625" style="1"/>
    <col min="6916" max="6916" width="6.42578125" style="1" customWidth="1"/>
    <col min="6917" max="6917" width="47" style="1" customWidth="1"/>
    <col min="6918" max="6918" width="8.85546875" style="1" customWidth="1"/>
    <col min="6919" max="6919" width="9.140625" style="1" customWidth="1"/>
    <col min="6920" max="6920" width="21.5703125" style="1" customWidth="1"/>
    <col min="6921" max="6921" width="12.5703125" style="1" customWidth="1"/>
    <col min="6922" max="6922" width="17.5703125" style="1" customWidth="1"/>
    <col min="6923" max="7171" width="9.140625" style="1"/>
    <col min="7172" max="7172" width="6.42578125" style="1" customWidth="1"/>
    <col min="7173" max="7173" width="47" style="1" customWidth="1"/>
    <col min="7174" max="7174" width="8.85546875" style="1" customWidth="1"/>
    <col min="7175" max="7175" width="9.140625" style="1" customWidth="1"/>
    <col min="7176" max="7176" width="21.5703125" style="1" customWidth="1"/>
    <col min="7177" max="7177" width="12.5703125" style="1" customWidth="1"/>
    <col min="7178" max="7178" width="17.5703125" style="1" customWidth="1"/>
    <col min="7179" max="7427" width="9.140625" style="1"/>
    <col min="7428" max="7428" width="6.42578125" style="1" customWidth="1"/>
    <col min="7429" max="7429" width="47" style="1" customWidth="1"/>
    <col min="7430" max="7430" width="8.85546875" style="1" customWidth="1"/>
    <col min="7431" max="7431" width="9.140625" style="1" customWidth="1"/>
    <col min="7432" max="7432" width="21.5703125" style="1" customWidth="1"/>
    <col min="7433" max="7433" width="12.5703125" style="1" customWidth="1"/>
    <col min="7434" max="7434" width="17.5703125" style="1" customWidth="1"/>
    <col min="7435" max="7683" width="9.140625" style="1"/>
    <col min="7684" max="7684" width="6.42578125" style="1" customWidth="1"/>
    <col min="7685" max="7685" width="47" style="1" customWidth="1"/>
    <col min="7686" max="7686" width="8.85546875" style="1" customWidth="1"/>
    <col min="7687" max="7687" width="9.140625" style="1" customWidth="1"/>
    <col min="7688" max="7688" width="21.5703125" style="1" customWidth="1"/>
    <col min="7689" max="7689" width="12.5703125" style="1" customWidth="1"/>
    <col min="7690" max="7690" width="17.5703125" style="1" customWidth="1"/>
    <col min="7691" max="7939" width="9.140625" style="1"/>
    <col min="7940" max="7940" width="6.42578125" style="1" customWidth="1"/>
    <col min="7941" max="7941" width="47" style="1" customWidth="1"/>
    <col min="7942" max="7942" width="8.85546875" style="1" customWidth="1"/>
    <col min="7943" max="7943" width="9.140625" style="1" customWidth="1"/>
    <col min="7944" max="7944" width="21.5703125" style="1" customWidth="1"/>
    <col min="7945" max="7945" width="12.5703125" style="1" customWidth="1"/>
    <col min="7946" max="7946" width="17.5703125" style="1" customWidth="1"/>
    <col min="7947" max="8195" width="9.140625" style="1"/>
    <col min="8196" max="8196" width="6.42578125" style="1" customWidth="1"/>
    <col min="8197" max="8197" width="47" style="1" customWidth="1"/>
    <col min="8198" max="8198" width="8.85546875" style="1" customWidth="1"/>
    <col min="8199" max="8199" width="9.140625" style="1" customWidth="1"/>
    <col min="8200" max="8200" width="21.5703125" style="1" customWidth="1"/>
    <col min="8201" max="8201" width="12.5703125" style="1" customWidth="1"/>
    <col min="8202" max="8202" width="17.5703125" style="1" customWidth="1"/>
    <col min="8203" max="8451" width="9.140625" style="1"/>
    <col min="8452" max="8452" width="6.42578125" style="1" customWidth="1"/>
    <col min="8453" max="8453" width="47" style="1" customWidth="1"/>
    <col min="8454" max="8454" width="8.85546875" style="1" customWidth="1"/>
    <col min="8455" max="8455" width="9.140625" style="1" customWidth="1"/>
    <col min="8456" max="8456" width="21.5703125" style="1" customWidth="1"/>
    <col min="8457" max="8457" width="12.5703125" style="1" customWidth="1"/>
    <col min="8458" max="8458" width="17.5703125" style="1" customWidth="1"/>
    <col min="8459" max="8707" width="9.140625" style="1"/>
    <col min="8708" max="8708" width="6.42578125" style="1" customWidth="1"/>
    <col min="8709" max="8709" width="47" style="1" customWidth="1"/>
    <col min="8710" max="8710" width="8.85546875" style="1" customWidth="1"/>
    <col min="8711" max="8711" width="9.140625" style="1" customWidth="1"/>
    <col min="8712" max="8712" width="21.5703125" style="1" customWidth="1"/>
    <col min="8713" max="8713" width="12.5703125" style="1" customWidth="1"/>
    <col min="8714" max="8714" width="17.5703125" style="1" customWidth="1"/>
    <col min="8715" max="8963" width="9.140625" style="1"/>
    <col min="8964" max="8964" width="6.42578125" style="1" customWidth="1"/>
    <col min="8965" max="8965" width="47" style="1" customWidth="1"/>
    <col min="8966" max="8966" width="8.85546875" style="1" customWidth="1"/>
    <col min="8967" max="8967" width="9.140625" style="1" customWidth="1"/>
    <col min="8968" max="8968" width="21.5703125" style="1" customWidth="1"/>
    <col min="8969" max="8969" width="12.5703125" style="1" customWidth="1"/>
    <col min="8970" max="8970" width="17.5703125" style="1" customWidth="1"/>
    <col min="8971" max="9219" width="9.140625" style="1"/>
    <col min="9220" max="9220" width="6.42578125" style="1" customWidth="1"/>
    <col min="9221" max="9221" width="47" style="1" customWidth="1"/>
    <col min="9222" max="9222" width="8.85546875" style="1" customWidth="1"/>
    <col min="9223" max="9223" width="9.140625" style="1" customWidth="1"/>
    <col min="9224" max="9224" width="21.5703125" style="1" customWidth="1"/>
    <col min="9225" max="9225" width="12.5703125" style="1" customWidth="1"/>
    <col min="9226" max="9226" width="17.5703125" style="1" customWidth="1"/>
    <col min="9227" max="9475" width="9.140625" style="1"/>
    <col min="9476" max="9476" width="6.42578125" style="1" customWidth="1"/>
    <col min="9477" max="9477" width="47" style="1" customWidth="1"/>
    <col min="9478" max="9478" width="8.85546875" style="1" customWidth="1"/>
    <col min="9479" max="9479" width="9.140625" style="1" customWidth="1"/>
    <col min="9480" max="9480" width="21.5703125" style="1" customWidth="1"/>
    <col min="9481" max="9481" width="12.5703125" style="1" customWidth="1"/>
    <col min="9482" max="9482" width="17.5703125" style="1" customWidth="1"/>
    <col min="9483" max="9731" width="9.140625" style="1"/>
    <col min="9732" max="9732" width="6.42578125" style="1" customWidth="1"/>
    <col min="9733" max="9733" width="47" style="1" customWidth="1"/>
    <col min="9734" max="9734" width="8.85546875" style="1" customWidth="1"/>
    <col min="9735" max="9735" width="9.140625" style="1" customWidth="1"/>
    <col min="9736" max="9736" width="21.5703125" style="1" customWidth="1"/>
    <col min="9737" max="9737" width="12.5703125" style="1" customWidth="1"/>
    <col min="9738" max="9738" width="17.5703125" style="1" customWidth="1"/>
    <col min="9739" max="9987" width="9.140625" style="1"/>
    <col min="9988" max="9988" width="6.42578125" style="1" customWidth="1"/>
    <col min="9989" max="9989" width="47" style="1" customWidth="1"/>
    <col min="9990" max="9990" width="8.85546875" style="1" customWidth="1"/>
    <col min="9991" max="9991" width="9.140625" style="1" customWidth="1"/>
    <col min="9992" max="9992" width="21.5703125" style="1" customWidth="1"/>
    <col min="9993" max="9993" width="12.5703125" style="1" customWidth="1"/>
    <col min="9994" max="9994" width="17.5703125" style="1" customWidth="1"/>
    <col min="9995" max="10243" width="9.140625" style="1"/>
    <col min="10244" max="10244" width="6.42578125" style="1" customWidth="1"/>
    <col min="10245" max="10245" width="47" style="1" customWidth="1"/>
    <col min="10246" max="10246" width="8.85546875" style="1" customWidth="1"/>
    <col min="10247" max="10247" width="9.140625" style="1" customWidth="1"/>
    <col min="10248" max="10248" width="21.5703125" style="1" customWidth="1"/>
    <col min="10249" max="10249" width="12.5703125" style="1" customWidth="1"/>
    <col min="10250" max="10250" width="17.5703125" style="1" customWidth="1"/>
    <col min="10251" max="10499" width="9.140625" style="1"/>
    <col min="10500" max="10500" width="6.42578125" style="1" customWidth="1"/>
    <col min="10501" max="10501" width="47" style="1" customWidth="1"/>
    <col min="10502" max="10502" width="8.85546875" style="1" customWidth="1"/>
    <col min="10503" max="10503" width="9.140625" style="1" customWidth="1"/>
    <col min="10504" max="10504" width="21.5703125" style="1" customWidth="1"/>
    <col min="10505" max="10505" width="12.5703125" style="1" customWidth="1"/>
    <col min="10506" max="10506" width="17.5703125" style="1" customWidth="1"/>
    <col min="10507" max="10755" width="9.140625" style="1"/>
    <col min="10756" max="10756" width="6.42578125" style="1" customWidth="1"/>
    <col min="10757" max="10757" width="47" style="1" customWidth="1"/>
    <col min="10758" max="10758" width="8.85546875" style="1" customWidth="1"/>
    <col min="10759" max="10759" width="9.140625" style="1" customWidth="1"/>
    <col min="10760" max="10760" width="21.5703125" style="1" customWidth="1"/>
    <col min="10761" max="10761" width="12.5703125" style="1" customWidth="1"/>
    <col min="10762" max="10762" width="17.5703125" style="1" customWidth="1"/>
    <col min="10763" max="11011" width="9.140625" style="1"/>
    <col min="11012" max="11012" width="6.42578125" style="1" customWidth="1"/>
    <col min="11013" max="11013" width="47" style="1" customWidth="1"/>
    <col min="11014" max="11014" width="8.85546875" style="1" customWidth="1"/>
    <col min="11015" max="11015" width="9.140625" style="1" customWidth="1"/>
    <col min="11016" max="11016" width="21.5703125" style="1" customWidth="1"/>
    <col min="11017" max="11017" width="12.5703125" style="1" customWidth="1"/>
    <col min="11018" max="11018" width="17.5703125" style="1" customWidth="1"/>
    <col min="11019" max="11267" width="9.140625" style="1"/>
    <col min="11268" max="11268" width="6.42578125" style="1" customWidth="1"/>
    <col min="11269" max="11269" width="47" style="1" customWidth="1"/>
    <col min="11270" max="11270" width="8.85546875" style="1" customWidth="1"/>
    <col min="11271" max="11271" width="9.140625" style="1" customWidth="1"/>
    <col min="11272" max="11272" width="21.5703125" style="1" customWidth="1"/>
    <col min="11273" max="11273" width="12.5703125" style="1" customWidth="1"/>
    <col min="11274" max="11274" width="17.5703125" style="1" customWidth="1"/>
    <col min="11275" max="11523" width="9.140625" style="1"/>
    <col min="11524" max="11524" width="6.42578125" style="1" customWidth="1"/>
    <col min="11525" max="11525" width="47" style="1" customWidth="1"/>
    <col min="11526" max="11526" width="8.85546875" style="1" customWidth="1"/>
    <col min="11527" max="11527" width="9.140625" style="1" customWidth="1"/>
    <col min="11528" max="11528" width="21.5703125" style="1" customWidth="1"/>
    <col min="11529" max="11529" width="12.5703125" style="1" customWidth="1"/>
    <col min="11530" max="11530" width="17.5703125" style="1" customWidth="1"/>
    <col min="11531" max="11779" width="9.140625" style="1"/>
    <col min="11780" max="11780" width="6.42578125" style="1" customWidth="1"/>
    <col min="11781" max="11781" width="47" style="1" customWidth="1"/>
    <col min="11782" max="11782" width="8.85546875" style="1" customWidth="1"/>
    <col min="11783" max="11783" width="9.140625" style="1" customWidth="1"/>
    <col min="11784" max="11784" width="21.5703125" style="1" customWidth="1"/>
    <col min="11785" max="11785" width="12.5703125" style="1" customWidth="1"/>
    <col min="11786" max="11786" width="17.5703125" style="1" customWidth="1"/>
    <col min="11787" max="12035" width="9.140625" style="1"/>
    <col min="12036" max="12036" width="6.42578125" style="1" customWidth="1"/>
    <col min="12037" max="12037" width="47" style="1" customWidth="1"/>
    <col min="12038" max="12038" width="8.85546875" style="1" customWidth="1"/>
    <col min="12039" max="12039" width="9.140625" style="1" customWidth="1"/>
    <col min="12040" max="12040" width="21.5703125" style="1" customWidth="1"/>
    <col min="12041" max="12041" width="12.5703125" style="1" customWidth="1"/>
    <col min="12042" max="12042" width="17.5703125" style="1" customWidth="1"/>
    <col min="12043" max="12291" width="9.140625" style="1"/>
    <col min="12292" max="12292" width="6.42578125" style="1" customWidth="1"/>
    <col min="12293" max="12293" width="47" style="1" customWidth="1"/>
    <col min="12294" max="12294" width="8.85546875" style="1" customWidth="1"/>
    <col min="12295" max="12295" width="9.140625" style="1" customWidth="1"/>
    <col min="12296" max="12296" width="21.5703125" style="1" customWidth="1"/>
    <col min="12297" max="12297" width="12.5703125" style="1" customWidth="1"/>
    <col min="12298" max="12298" width="17.5703125" style="1" customWidth="1"/>
    <col min="12299" max="12547" width="9.140625" style="1"/>
    <col min="12548" max="12548" width="6.42578125" style="1" customWidth="1"/>
    <col min="12549" max="12549" width="47" style="1" customWidth="1"/>
    <col min="12550" max="12550" width="8.85546875" style="1" customWidth="1"/>
    <col min="12551" max="12551" width="9.140625" style="1" customWidth="1"/>
    <col min="12552" max="12552" width="21.5703125" style="1" customWidth="1"/>
    <col min="12553" max="12553" width="12.5703125" style="1" customWidth="1"/>
    <col min="12554" max="12554" width="17.5703125" style="1" customWidth="1"/>
    <col min="12555" max="12803" width="9.140625" style="1"/>
    <col min="12804" max="12804" width="6.42578125" style="1" customWidth="1"/>
    <col min="12805" max="12805" width="47" style="1" customWidth="1"/>
    <col min="12806" max="12806" width="8.85546875" style="1" customWidth="1"/>
    <col min="12807" max="12807" width="9.140625" style="1" customWidth="1"/>
    <col min="12808" max="12808" width="21.5703125" style="1" customWidth="1"/>
    <col min="12809" max="12809" width="12.5703125" style="1" customWidth="1"/>
    <col min="12810" max="12810" width="17.5703125" style="1" customWidth="1"/>
    <col min="12811" max="13059" width="9.140625" style="1"/>
    <col min="13060" max="13060" width="6.42578125" style="1" customWidth="1"/>
    <col min="13061" max="13061" width="47" style="1" customWidth="1"/>
    <col min="13062" max="13062" width="8.85546875" style="1" customWidth="1"/>
    <col min="13063" max="13063" width="9.140625" style="1" customWidth="1"/>
    <col min="13064" max="13064" width="21.5703125" style="1" customWidth="1"/>
    <col min="13065" max="13065" width="12.5703125" style="1" customWidth="1"/>
    <col min="13066" max="13066" width="17.5703125" style="1" customWidth="1"/>
    <col min="13067" max="13315" width="9.140625" style="1"/>
    <col min="13316" max="13316" width="6.42578125" style="1" customWidth="1"/>
    <col min="13317" max="13317" width="47" style="1" customWidth="1"/>
    <col min="13318" max="13318" width="8.85546875" style="1" customWidth="1"/>
    <col min="13319" max="13319" width="9.140625" style="1" customWidth="1"/>
    <col min="13320" max="13320" width="21.5703125" style="1" customWidth="1"/>
    <col min="13321" max="13321" width="12.5703125" style="1" customWidth="1"/>
    <col min="13322" max="13322" width="17.5703125" style="1" customWidth="1"/>
    <col min="13323" max="13571" width="9.140625" style="1"/>
    <col min="13572" max="13572" width="6.42578125" style="1" customWidth="1"/>
    <col min="13573" max="13573" width="47" style="1" customWidth="1"/>
    <col min="13574" max="13574" width="8.85546875" style="1" customWidth="1"/>
    <col min="13575" max="13575" width="9.140625" style="1" customWidth="1"/>
    <col min="13576" max="13576" width="21.5703125" style="1" customWidth="1"/>
    <col min="13577" max="13577" width="12.5703125" style="1" customWidth="1"/>
    <col min="13578" max="13578" width="17.5703125" style="1" customWidth="1"/>
    <col min="13579" max="13827" width="9.140625" style="1"/>
    <col min="13828" max="13828" width="6.42578125" style="1" customWidth="1"/>
    <col min="13829" max="13829" width="47" style="1" customWidth="1"/>
    <col min="13830" max="13830" width="8.85546875" style="1" customWidth="1"/>
    <col min="13831" max="13831" width="9.140625" style="1" customWidth="1"/>
    <col min="13832" max="13832" width="21.5703125" style="1" customWidth="1"/>
    <col min="13833" max="13833" width="12.5703125" style="1" customWidth="1"/>
    <col min="13834" max="13834" width="17.5703125" style="1" customWidth="1"/>
    <col min="13835" max="14083" width="9.140625" style="1"/>
    <col min="14084" max="14084" width="6.42578125" style="1" customWidth="1"/>
    <col min="14085" max="14085" width="47" style="1" customWidth="1"/>
    <col min="14086" max="14086" width="8.85546875" style="1" customWidth="1"/>
    <col min="14087" max="14087" width="9.140625" style="1" customWidth="1"/>
    <col min="14088" max="14088" width="21.5703125" style="1" customWidth="1"/>
    <col min="14089" max="14089" width="12.5703125" style="1" customWidth="1"/>
    <col min="14090" max="14090" width="17.5703125" style="1" customWidth="1"/>
    <col min="14091" max="14339" width="9.140625" style="1"/>
    <col min="14340" max="14340" width="6.42578125" style="1" customWidth="1"/>
    <col min="14341" max="14341" width="47" style="1" customWidth="1"/>
    <col min="14342" max="14342" width="8.85546875" style="1" customWidth="1"/>
    <col min="14343" max="14343" width="9.140625" style="1" customWidth="1"/>
    <col min="14344" max="14344" width="21.5703125" style="1" customWidth="1"/>
    <col min="14345" max="14345" width="12.5703125" style="1" customWidth="1"/>
    <col min="14346" max="14346" width="17.5703125" style="1" customWidth="1"/>
    <col min="14347" max="14595" width="9.140625" style="1"/>
    <col min="14596" max="14596" width="6.42578125" style="1" customWidth="1"/>
    <col min="14597" max="14597" width="47" style="1" customWidth="1"/>
    <col min="14598" max="14598" width="8.85546875" style="1" customWidth="1"/>
    <col min="14599" max="14599" width="9.140625" style="1" customWidth="1"/>
    <col min="14600" max="14600" width="21.5703125" style="1" customWidth="1"/>
    <col min="14601" max="14601" width="12.5703125" style="1" customWidth="1"/>
    <col min="14602" max="14602" width="17.5703125" style="1" customWidth="1"/>
    <col min="14603" max="14851" width="9.140625" style="1"/>
    <col min="14852" max="14852" width="6.42578125" style="1" customWidth="1"/>
    <col min="14853" max="14853" width="47" style="1" customWidth="1"/>
    <col min="14854" max="14854" width="8.85546875" style="1" customWidth="1"/>
    <col min="14855" max="14855" width="9.140625" style="1" customWidth="1"/>
    <col min="14856" max="14856" width="21.5703125" style="1" customWidth="1"/>
    <col min="14857" max="14857" width="12.5703125" style="1" customWidth="1"/>
    <col min="14858" max="14858" width="17.5703125" style="1" customWidth="1"/>
    <col min="14859" max="15107" width="9.140625" style="1"/>
    <col min="15108" max="15108" width="6.42578125" style="1" customWidth="1"/>
    <col min="15109" max="15109" width="47" style="1" customWidth="1"/>
    <col min="15110" max="15110" width="8.85546875" style="1" customWidth="1"/>
    <col min="15111" max="15111" width="9.140625" style="1" customWidth="1"/>
    <col min="15112" max="15112" width="21.5703125" style="1" customWidth="1"/>
    <col min="15113" max="15113" width="12.5703125" style="1" customWidth="1"/>
    <col min="15114" max="15114" width="17.5703125" style="1" customWidth="1"/>
    <col min="15115" max="15363" width="9.140625" style="1"/>
    <col min="15364" max="15364" width="6.42578125" style="1" customWidth="1"/>
    <col min="15365" max="15365" width="47" style="1" customWidth="1"/>
    <col min="15366" max="15366" width="8.85546875" style="1" customWidth="1"/>
    <col min="15367" max="15367" width="9.140625" style="1" customWidth="1"/>
    <col min="15368" max="15368" width="21.5703125" style="1" customWidth="1"/>
    <col min="15369" max="15369" width="12.5703125" style="1" customWidth="1"/>
    <col min="15370" max="15370" width="17.5703125" style="1" customWidth="1"/>
    <col min="15371" max="15619" width="9.140625" style="1"/>
    <col min="15620" max="15620" width="6.42578125" style="1" customWidth="1"/>
    <col min="15621" max="15621" width="47" style="1" customWidth="1"/>
    <col min="15622" max="15622" width="8.85546875" style="1" customWidth="1"/>
    <col min="15623" max="15623" width="9.140625" style="1" customWidth="1"/>
    <col min="15624" max="15624" width="21.5703125" style="1" customWidth="1"/>
    <col min="15625" max="15625" width="12.5703125" style="1" customWidth="1"/>
    <col min="15626" max="15626" width="17.5703125" style="1" customWidth="1"/>
    <col min="15627" max="15875" width="9.140625" style="1"/>
    <col min="15876" max="15876" width="6.42578125" style="1" customWidth="1"/>
    <col min="15877" max="15877" width="47" style="1" customWidth="1"/>
    <col min="15878" max="15878" width="8.85546875" style="1" customWidth="1"/>
    <col min="15879" max="15879" width="9.140625" style="1" customWidth="1"/>
    <col min="15880" max="15880" width="21.5703125" style="1" customWidth="1"/>
    <col min="15881" max="15881" width="12.5703125" style="1" customWidth="1"/>
    <col min="15882" max="15882" width="17.5703125" style="1" customWidth="1"/>
    <col min="15883" max="16131" width="9.140625" style="1"/>
    <col min="16132" max="16132" width="6.42578125" style="1" customWidth="1"/>
    <col min="16133" max="16133" width="47" style="1" customWidth="1"/>
    <col min="16134" max="16134" width="8.85546875" style="1" customWidth="1"/>
    <col min="16135" max="16135" width="9.140625" style="1" customWidth="1"/>
    <col min="16136" max="16136" width="21.5703125" style="1" customWidth="1"/>
    <col min="16137" max="16137" width="12.5703125" style="1" customWidth="1"/>
    <col min="16138" max="16138" width="17.5703125" style="1" customWidth="1"/>
    <col min="16139" max="16384" width="9.140625" style="1"/>
  </cols>
  <sheetData>
    <row r="1" spans="1:10" ht="27" customHeight="1" x14ac:dyDescent="0.25">
      <c r="A1" s="403" t="s">
        <v>9</v>
      </c>
      <c r="B1" s="403"/>
      <c r="C1" s="403"/>
      <c r="D1" s="403"/>
      <c r="E1" s="403"/>
      <c r="F1" s="403"/>
      <c r="G1" s="403"/>
      <c r="H1" s="403"/>
      <c r="I1" s="403"/>
      <c r="J1" s="91" t="s">
        <v>32</v>
      </c>
    </row>
    <row r="2" spans="1:10" ht="29.25" customHeight="1" x14ac:dyDescent="0.25">
      <c r="A2" s="404" t="s">
        <v>264</v>
      </c>
      <c r="B2" s="404"/>
      <c r="C2" s="404"/>
      <c r="D2" s="404"/>
      <c r="E2" s="404"/>
      <c r="F2" s="404"/>
      <c r="G2" s="404"/>
      <c r="H2" s="404"/>
      <c r="I2" s="404"/>
    </row>
    <row r="3" spans="1:10" s="2" customFormat="1" x14ac:dyDescent="0.25">
      <c r="A3" s="405" t="e">
        <f>#REF!</f>
        <v>#REF!</v>
      </c>
      <c r="B3" s="405"/>
      <c r="C3" s="405"/>
      <c r="D3" s="405"/>
      <c r="E3" s="405"/>
      <c r="F3" s="405"/>
      <c r="G3" s="405"/>
      <c r="H3" s="405"/>
      <c r="I3" s="405"/>
    </row>
    <row r="4" spans="1:10" ht="9" customHeight="1" x14ac:dyDescent="0.25"/>
    <row r="5" spans="1:10" s="3" customFormat="1" ht="16.5" customHeight="1" x14ac:dyDescent="0.25">
      <c r="A5" s="406" t="s">
        <v>19</v>
      </c>
      <c r="B5" s="406"/>
      <c r="C5" s="406"/>
      <c r="D5" s="406"/>
      <c r="E5" s="406"/>
      <c r="F5" s="406"/>
      <c r="G5" s="406"/>
      <c r="H5" s="406"/>
      <c r="I5" s="406"/>
    </row>
    <row r="6" spans="1:10" s="3" customFormat="1" ht="16.5" customHeight="1" x14ac:dyDescent="0.25">
      <c r="A6" s="406" t="s">
        <v>21</v>
      </c>
      <c r="B6" s="406"/>
      <c r="C6" s="406"/>
      <c r="D6" s="406"/>
      <c r="E6" s="406"/>
      <c r="F6" s="406"/>
      <c r="G6" s="406"/>
      <c r="H6" s="406"/>
      <c r="I6" s="406"/>
    </row>
    <row r="7" spans="1:10" x14ac:dyDescent="0.25">
      <c r="H7" s="402" t="s">
        <v>16</v>
      </c>
      <c r="I7" s="402"/>
    </row>
    <row r="8" spans="1:10" s="12" customFormat="1" ht="42.75" x14ac:dyDescent="0.25">
      <c r="A8" s="4" t="s">
        <v>0</v>
      </c>
      <c r="B8" s="4" t="s">
        <v>1</v>
      </c>
      <c r="C8" s="5" t="s">
        <v>11</v>
      </c>
      <c r="D8" s="5" t="s">
        <v>12</v>
      </c>
      <c r="E8" s="5" t="s">
        <v>39</v>
      </c>
      <c r="F8" s="21" t="s">
        <v>40</v>
      </c>
      <c r="G8" s="21" t="s">
        <v>42</v>
      </c>
      <c r="H8" s="4" t="s">
        <v>13</v>
      </c>
      <c r="I8" s="4" t="s">
        <v>8</v>
      </c>
    </row>
    <row r="9" spans="1:10" s="9" customFormat="1" ht="25.5" customHeight="1" x14ac:dyDescent="0.25">
      <c r="A9" s="6"/>
      <c r="B9" s="4" t="s">
        <v>14</v>
      </c>
      <c r="C9" s="6"/>
      <c r="D9" s="6"/>
      <c r="E9" s="6"/>
      <c r="F9" s="6"/>
      <c r="G9" s="6"/>
      <c r="H9" s="7">
        <f>H10+H12</f>
        <v>6665664670</v>
      </c>
      <c r="I9" s="6"/>
      <c r="J9" s="8"/>
    </row>
    <row r="10" spans="1:10" s="12" customFormat="1" ht="34.5" customHeight="1" x14ac:dyDescent="0.25">
      <c r="A10" s="4" t="s">
        <v>2</v>
      </c>
      <c r="B10" s="10" t="s">
        <v>265</v>
      </c>
      <c r="C10" s="4"/>
      <c r="D10" s="4"/>
      <c r="E10" s="4"/>
      <c r="F10" s="4"/>
      <c r="G10" s="4"/>
      <c r="H10" s="11">
        <f>H11</f>
        <v>0</v>
      </c>
      <c r="I10" s="4"/>
    </row>
    <row r="11" spans="1:10" s="9" customFormat="1" ht="30.75" customHeight="1" x14ac:dyDescent="0.25">
      <c r="A11" s="6"/>
      <c r="B11" s="94"/>
      <c r="C11" s="6"/>
      <c r="D11" s="6"/>
      <c r="E11" s="6"/>
      <c r="F11" s="95"/>
      <c r="G11" s="92"/>
      <c r="H11" s="96"/>
      <c r="I11" s="6"/>
    </row>
    <row r="12" spans="1:10" s="9" customFormat="1" ht="36" customHeight="1" x14ac:dyDescent="0.25">
      <c r="A12" s="4" t="s">
        <v>3</v>
      </c>
      <c r="B12" s="10" t="s">
        <v>17</v>
      </c>
      <c r="C12" s="6"/>
      <c r="D12" s="6"/>
      <c r="E12" s="6"/>
      <c r="F12" s="95"/>
      <c r="G12" s="92"/>
      <c r="H12" s="11">
        <f>SUM(H13:H22)</f>
        <v>6665664670</v>
      </c>
      <c r="I12" s="6"/>
    </row>
    <row r="13" spans="1:10" s="81" customFormat="1" ht="51" customHeight="1" x14ac:dyDescent="0.25">
      <c r="A13" s="79"/>
      <c r="B13" s="121" t="s">
        <v>266</v>
      </c>
      <c r="C13" s="79">
        <v>831</v>
      </c>
      <c r="D13" s="118">
        <v>341</v>
      </c>
      <c r="E13" s="79">
        <v>12</v>
      </c>
      <c r="F13" s="115">
        <v>10474</v>
      </c>
      <c r="G13" s="92"/>
      <c r="H13" s="88">
        <v>15151800</v>
      </c>
      <c r="I13" s="79"/>
    </row>
    <row r="14" spans="1:10" s="81" customFormat="1" ht="61.5" customHeight="1" x14ac:dyDescent="0.25">
      <c r="A14" s="78"/>
      <c r="B14" s="121" t="s">
        <v>267</v>
      </c>
      <c r="C14" s="79">
        <v>831</v>
      </c>
      <c r="D14" s="118">
        <v>341</v>
      </c>
      <c r="E14" s="79">
        <v>12</v>
      </c>
      <c r="F14" s="116">
        <v>10491</v>
      </c>
      <c r="G14" s="92"/>
      <c r="H14" s="88">
        <v>146847000</v>
      </c>
      <c r="I14" s="79"/>
    </row>
    <row r="15" spans="1:10" s="81" customFormat="1" ht="36" customHeight="1" x14ac:dyDescent="0.25">
      <c r="A15" s="78"/>
      <c r="B15" s="121" t="s">
        <v>267</v>
      </c>
      <c r="C15" s="79">
        <v>831</v>
      </c>
      <c r="D15" s="118">
        <v>332</v>
      </c>
      <c r="E15" s="79">
        <v>12</v>
      </c>
      <c r="F15" s="116">
        <v>10491</v>
      </c>
      <c r="G15" s="92"/>
      <c r="H15" s="88">
        <v>191800000</v>
      </c>
      <c r="I15" s="79"/>
    </row>
    <row r="16" spans="1:10" s="90" customFormat="1" ht="36" customHeight="1" x14ac:dyDescent="0.25">
      <c r="A16" s="89"/>
      <c r="B16" s="121" t="s">
        <v>268</v>
      </c>
      <c r="C16" s="79">
        <v>831</v>
      </c>
      <c r="D16" s="119">
        <v>338</v>
      </c>
      <c r="E16" s="79">
        <v>12</v>
      </c>
      <c r="F16" s="116">
        <v>10514</v>
      </c>
      <c r="G16" s="93"/>
      <c r="H16" s="88">
        <v>966914000</v>
      </c>
      <c r="I16" s="89"/>
    </row>
    <row r="17" spans="1:9" s="90" customFormat="1" ht="36" customHeight="1" x14ac:dyDescent="0.25">
      <c r="A17" s="89"/>
      <c r="B17" s="121" t="s">
        <v>269</v>
      </c>
      <c r="C17" s="79">
        <v>831</v>
      </c>
      <c r="D17" s="118">
        <v>341</v>
      </c>
      <c r="E17" s="79">
        <v>12</v>
      </c>
      <c r="F17" s="116">
        <v>10511</v>
      </c>
      <c r="G17" s="93"/>
      <c r="H17" s="88">
        <v>2260850000</v>
      </c>
      <c r="I17" s="89"/>
    </row>
    <row r="18" spans="1:9" s="77" customFormat="1" ht="45.75" customHeight="1" x14ac:dyDescent="0.25">
      <c r="A18" s="79"/>
      <c r="B18" s="121" t="s">
        <v>270</v>
      </c>
      <c r="C18" s="79">
        <v>831</v>
      </c>
      <c r="D18" s="119">
        <v>361</v>
      </c>
      <c r="E18" s="79">
        <v>12</v>
      </c>
      <c r="F18" s="116">
        <v>10518</v>
      </c>
      <c r="G18" s="82"/>
      <c r="H18" s="113">
        <v>303999870</v>
      </c>
      <c r="I18" s="82"/>
    </row>
    <row r="19" spans="1:9" s="3" customFormat="1" ht="25.5" customHeight="1" x14ac:dyDescent="0.25">
      <c r="A19" s="83"/>
      <c r="B19" s="122" t="s">
        <v>271</v>
      </c>
      <c r="C19" s="79">
        <v>831</v>
      </c>
      <c r="D19" s="119">
        <v>398</v>
      </c>
      <c r="E19" s="79">
        <v>12</v>
      </c>
      <c r="F19" s="116">
        <v>10474</v>
      </c>
      <c r="G19" s="83"/>
      <c r="H19" s="18">
        <v>100695000</v>
      </c>
      <c r="I19" s="83"/>
    </row>
    <row r="20" spans="1:9" s="3" customFormat="1" ht="45" customHeight="1" x14ac:dyDescent="0.25">
      <c r="A20" s="83"/>
      <c r="B20" s="121" t="s">
        <v>268</v>
      </c>
      <c r="C20" s="79">
        <v>831</v>
      </c>
      <c r="D20" s="119">
        <v>338</v>
      </c>
      <c r="E20" s="79">
        <v>12</v>
      </c>
      <c r="F20" s="116">
        <v>10514</v>
      </c>
      <c r="G20" s="83"/>
      <c r="H20" s="18">
        <v>484153000</v>
      </c>
      <c r="I20" s="83"/>
    </row>
    <row r="21" spans="1:9" ht="62.25" customHeight="1" x14ac:dyDescent="0.25">
      <c r="A21" s="66"/>
      <c r="B21" s="123" t="s">
        <v>268</v>
      </c>
      <c r="C21" s="79">
        <v>831</v>
      </c>
      <c r="D21" s="120">
        <v>161</v>
      </c>
      <c r="E21" s="79">
        <v>12</v>
      </c>
      <c r="F21" s="117">
        <v>10514</v>
      </c>
      <c r="G21" s="66"/>
      <c r="H21" s="67">
        <v>28254000</v>
      </c>
      <c r="I21" s="66"/>
    </row>
    <row r="22" spans="1:9" ht="81.75" customHeight="1" x14ac:dyDescent="0.25">
      <c r="A22" s="66"/>
      <c r="B22" s="124" t="s">
        <v>272</v>
      </c>
      <c r="C22" s="79">
        <v>831</v>
      </c>
      <c r="D22" s="33">
        <v>341</v>
      </c>
      <c r="E22" s="79">
        <v>12</v>
      </c>
      <c r="F22" s="117">
        <v>10519</v>
      </c>
      <c r="G22" s="66"/>
      <c r="H22" s="67">
        <v>2167000000</v>
      </c>
      <c r="I22" s="66"/>
    </row>
  </sheetData>
  <mergeCells count="6">
    <mergeCell ref="H7:I7"/>
    <mergeCell ref="A1:I1"/>
    <mergeCell ref="A2:I2"/>
    <mergeCell ref="A3:I3"/>
    <mergeCell ref="A5:I5"/>
    <mergeCell ref="A6:I6"/>
  </mergeCells>
  <hyperlinks>
    <hyperlink ref="J1" location="'MỤC LỤC'!A1" display="Mục lục" xr:uid="{522F08E1-4CE6-4983-8E00-94CE38D464F0}"/>
  </hyperlinks>
  <pageMargins left="0.7" right="0.32" top="0.75" bottom="0.4" header="0.3" footer="0.3"/>
  <pageSetup paperSize="9"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CEC2-DC91-4032-8B36-0E450B5B26F7}">
  <dimension ref="A1:I14"/>
  <sheetViews>
    <sheetView view="pageBreakPreview" zoomScale="85" zoomScaleNormal="100" zoomScaleSheetLayoutView="85" workbookViewId="0">
      <pane ySplit="8" topLeftCell="A12" activePane="bottomLeft" state="frozen"/>
      <selection activeCell="A4" sqref="A4:N4"/>
      <selection pane="bottomLeft" activeCell="D13" sqref="D13"/>
    </sheetView>
  </sheetViews>
  <sheetFormatPr defaultRowHeight="15" x14ac:dyDescent="0.25"/>
  <cols>
    <col min="1" max="1" width="6.42578125" style="3" customWidth="1"/>
    <col min="2" max="2" width="54.42578125" style="3" customWidth="1"/>
    <col min="3" max="3" width="10.5703125" style="3" customWidth="1"/>
    <col min="4" max="5" width="9.140625" style="3" customWidth="1"/>
    <col min="6" max="6" width="9.140625" style="3" hidden="1" customWidth="1"/>
    <col min="7" max="7" width="16" style="3" bestFit="1" customWidth="1"/>
    <col min="8" max="8" width="10.7109375" style="3" customWidth="1"/>
    <col min="9" max="9" width="17.5703125" style="3" customWidth="1"/>
    <col min="10" max="258" width="9.140625" style="3"/>
    <col min="259" max="259" width="6.42578125" style="3" customWidth="1"/>
    <col min="260" max="260" width="47" style="3" customWidth="1"/>
    <col min="261" max="261" width="8.85546875" style="3" customWidth="1"/>
    <col min="262" max="262" width="9.140625" style="3" customWidth="1"/>
    <col min="263" max="263" width="21.5703125" style="3" customWidth="1"/>
    <col min="264" max="264" width="12.5703125" style="3" customWidth="1"/>
    <col min="265" max="265" width="17.5703125" style="3" customWidth="1"/>
    <col min="266" max="514" width="9.140625" style="3"/>
    <col min="515" max="515" width="6.42578125" style="3" customWidth="1"/>
    <col min="516" max="516" width="47" style="3" customWidth="1"/>
    <col min="517" max="517" width="8.85546875" style="3" customWidth="1"/>
    <col min="518" max="518" width="9.140625" style="3" customWidth="1"/>
    <col min="519" max="519" width="21.5703125" style="3" customWidth="1"/>
    <col min="520" max="520" width="12.5703125" style="3" customWidth="1"/>
    <col min="521" max="521" width="17.5703125" style="3" customWidth="1"/>
    <col min="522" max="770" width="9.140625" style="3"/>
    <col min="771" max="771" width="6.42578125" style="3" customWidth="1"/>
    <col min="772" max="772" width="47" style="3" customWidth="1"/>
    <col min="773" max="773" width="8.85546875" style="3" customWidth="1"/>
    <col min="774" max="774" width="9.140625" style="3" customWidth="1"/>
    <col min="775" max="775" width="21.5703125" style="3" customWidth="1"/>
    <col min="776" max="776" width="12.5703125" style="3" customWidth="1"/>
    <col min="777" max="777" width="17.5703125" style="3" customWidth="1"/>
    <col min="778" max="1026" width="9.140625" style="3"/>
    <col min="1027" max="1027" width="6.42578125" style="3" customWidth="1"/>
    <col min="1028" max="1028" width="47" style="3" customWidth="1"/>
    <col min="1029" max="1029" width="8.85546875" style="3" customWidth="1"/>
    <col min="1030" max="1030" width="9.140625" style="3" customWidth="1"/>
    <col min="1031" max="1031" width="21.5703125" style="3" customWidth="1"/>
    <col min="1032" max="1032" width="12.5703125" style="3" customWidth="1"/>
    <col min="1033" max="1033" width="17.5703125" style="3" customWidth="1"/>
    <col min="1034" max="1282" width="9.140625" style="3"/>
    <col min="1283" max="1283" width="6.42578125" style="3" customWidth="1"/>
    <col min="1284" max="1284" width="47" style="3" customWidth="1"/>
    <col min="1285" max="1285" width="8.85546875" style="3" customWidth="1"/>
    <col min="1286" max="1286" width="9.140625" style="3" customWidth="1"/>
    <col min="1287" max="1287" width="21.5703125" style="3" customWidth="1"/>
    <col min="1288" max="1288" width="12.5703125" style="3" customWidth="1"/>
    <col min="1289" max="1289" width="17.5703125" style="3" customWidth="1"/>
    <col min="1290" max="1538" width="9.140625" style="3"/>
    <col min="1539" max="1539" width="6.42578125" style="3" customWidth="1"/>
    <col min="1540" max="1540" width="47" style="3" customWidth="1"/>
    <col min="1541" max="1541" width="8.85546875" style="3" customWidth="1"/>
    <col min="1542" max="1542" width="9.140625" style="3" customWidth="1"/>
    <col min="1543" max="1543" width="21.5703125" style="3" customWidth="1"/>
    <col min="1544" max="1544" width="12.5703125" style="3" customWidth="1"/>
    <col min="1545" max="1545" width="17.5703125" style="3" customWidth="1"/>
    <col min="1546" max="1794" width="9.140625" style="3"/>
    <col min="1795" max="1795" width="6.42578125" style="3" customWidth="1"/>
    <col min="1796" max="1796" width="47" style="3" customWidth="1"/>
    <col min="1797" max="1797" width="8.85546875" style="3" customWidth="1"/>
    <col min="1798" max="1798" width="9.140625" style="3" customWidth="1"/>
    <col min="1799" max="1799" width="21.5703125" style="3" customWidth="1"/>
    <col min="1800" max="1800" width="12.5703125" style="3" customWidth="1"/>
    <col min="1801" max="1801" width="17.5703125" style="3" customWidth="1"/>
    <col min="1802" max="2050" width="9.140625" style="3"/>
    <col min="2051" max="2051" width="6.42578125" style="3" customWidth="1"/>
    <col min="2052" max="2052" width="47" style="3" customWidth="1"/>
    <col min="2053" max="2053" width="8.85546875" style="3" customWidth="1"/>
    <col min="2054" max="2054" width="9.140625" style="3" customWidth="1"/>
    <col min="2055" max="2055" width="21.5703125" style="3" customWidth="1"/>
    <col min="2056" max="2056" width="12.5703125" style="3" customWidth="1"/>
    <col min="2057" max="2057" width="17.5703125" style="3" customWidth="1"/>
    <col min="2058" max="2306" width="9.140625" style="3"/>
    <col min="2307" max="2307" width="6.42578125" style="3" customWidth="1"/>
    <col min="2308" max="2308" width="47" style="3" customWidth="1"/>
    <col min="2309" max="2309" width="8.85546875" style="3" customWidth="1"/>
    <col min="2310" max="2310" width="9.140625" style="3" customWidth="1"/>
    <col min="2311" max="2311" width="21.5703125" style="3" customWidth="1"/>
    <col min="2312" max="2312" width="12.5703125" style="3" customWidth="1"/>
    <col min="2313" max="2313" width="17.5703125" style="3" customWidth="1"/>
    <col min="2314" max="2562" width="9.140625" style="3"/>
    <col min="2563" max="2563" width="6.42578125" style="3" customWidth="1"/>
    <col min="2564" max="2564" width="47" style="3" customWidth="1"/>
    <col min="2565" max="2565" width="8.85546875" style="3" customWidth="1"/>
    <col min="2566" max="2566" width="9.140625" style="3" customWidth="1"/>
    <col min="2567" max="2567" width="21.5703125" style="3" customWidth="1"/>
    <col min="2568" max="2568" width="12.5703125" style="3" customWidth="1"/>
    <col min="2569" max="2569" width="17.5703125" style="3" customWidth="1"/>
    <col min="2570" max="2818" width="9.140625" style="3"/>
    <col min="2819" max="2819" width="6.42578125" style="3" customWidth="1"/>
    <col min="2820" max="2820" width="47" style="3" customWidth="1"/>
    <col min="2821" max="2821" width="8.85546875" style="3" customWidth="1"/>
    <col min="2822" max="2822" width="9.140625" style="3" customWidth="1"/>
    <col min="2823" max="2823" width="21.5703125" style="3" customWidth="1"/>
    <col min="2824" max="2824" width="12.5703125" style="3" customWidth="1"/>
    <col min="2825" max="2825" width="17.5703125" style="3" customWidth="1"/>
    <col min="2826" max="3074" width="9.140625" style="3"/>
    <col min="3075" max="3075" width="6.42578125" style="3" customWidth="1"/>
    <col min="3076" max="3076" width="47" style="3" customWidth="1"/>
    <col min="3077" max="3077" width="8.85546875" style="3" customWidth="1"/>
    <col min="3078" max="3078" width="9.140625" style="3" customWidth="1"/>
    <col min="3079" max="3079" width="21.5703125" style="3" customWidth="1"/>
    <col min="3080" max="3080" width="12.5703125" style="3" customWidth="1"/>
    <col min="3081" max="3081" width="17.5703125" style="3" customWidth="1"/>
    <col min="3082" max="3330" width="9.140625" style="3"/>
    <col min="3331" max="3331" width="6.42578125" style="3" customWidth="1"/>
    <col min="3332" max="3332" width="47" style="3" customWidth="1"/>
    <col min="3333" max="3333" width="8.85546875" style="3" customWidth="1"/>
    <col min="3334" max="3334" width="9.140625" style="3" customWidth="1"/>
    <col min="3335" max="3335" width="21.5703125" style="3" customWidth="1"/>
    <col min="3336" max="3336" width="12.5703125" style="3" customWidth="1"/>
    <col min="3337" max="3337" width="17.5703125" style="3" customWidth="1"/>
    <col min="3338" max="3586" width="9.140625" style="3"/>
    <col min="3587" max="3587" width="6.42578125" style="3" customWidth="1"/>
    <col min="3588" max="3588" width="47" style="3" customWidth="1"/>
    <col min="3589" max="3589" width="8.85546875" style="3" customWidth="1"/>
    <col min="3590" max="3590" width="9.140625" style="3" customWidth="1"/>
    <col min="3591" max="3591" width="21.5703125" style="3" customWidth="1"/>
    <col min="3592" max="3592" width="12.5703125" style="3" customWidth="1"/>
    <col min="3593" max="3593" width="17.5703125" style="3" customWidth="1"/>
    <col min="3594" max="3842" width="9.140625" style="3"/>
    <col min="3843" max="3843" width="6.42578125" style="3" customWidth="1"/>
    <col min="3844" max="3844" width="47" style="3" customWidth="1"/>
    <col min="3845" max="3845" width="8.85546875" style="3" customWidth="1"/>
    <col min="3846" max="3846" width="9.140625" style="3" customWidth="1"/>
    <col min="3847" max="3847" width="21.5703125" style="3" customWidth="1"/>
    <col min="3848" max="3848" width="12.5703125" style="3" customWidth="1"/>
    <col min="3849" max="3849" width="17.5703125" style="3" customWidth="1"/>
    <col min="3850" max="4098" width="9.140625" style="3"/>
    <col min="4099" max="4099" width="6.42578125" style="3" customWidth="1"/>
    <col min="4100" max="4100" width="47" style="3" customWidth="1"/>
    <col min="4101" max="4101" width="8.85546875" style="3" customWidth="1"/>
    <col min="4102" max="4102" width="9.140625" style="3" customWidth="1"/>
    <col min="4103" max="4103" width="21.5703125" style="3" customWidth="1"/>
    <col min="4104" max="4104" width="12.5703125" style="3" customWidth="1"/>
    <col min="4105" max="4105" width="17.5703125" style="3" customWidth="1"/>
    <col min="4106" max="4354" width="9.140625" style="3"/>
    <col min="4355" max="4355" width="6.42578125" style="3" customWidth="1"/>
    <col min="4356" max="4356" width="47" style="3" customWidth="1"/>
    <col min="4357" max="4357" width="8.85546875" style="3" customWidth="1"/>
    <col min="4358" max="4358" width="9.140625" style="3" customWidth="1"/>
    <col min="4359" max="4359" width="21.5703125" style="3" customWidth="1"/>
    <col min="4360" max="4360" width="12.5703125" style="3" customWidth="1"/>
    <col min="4361" max="4361" width="17.5703125" style="3" customWidth="1"/>
    <col min="4362" max="4610" width="9.140625" style="3"/>
    <col min="4611" max="4611" width="6.42578125" style="3" customWidth="1"/>
    <col min="4612" max="4612" width="47" style="3" customWidth="1"/>
    <col min="4613" max="4613" width="8.85546875" style="3" customWidth="1"/>
    <col min="4614" max="4614" width="9.140625" style="3" customWidth="1"/>
    <col min="4615" max="4615" width="21.5703125" style="3" customWidth="1"/>
    <col min="4616" max="4616" width="12.5703125" style="3" customWidth="1"/>
    <col min="4617" max="4617" width="17.5703125" style="3" customWidth="1"/>
    <col min="4618" max="4866" width="9.140625" style="3"/>
    <col min="4867" max="4867" width="6.42578125" style="3" customWidth="1"/>
    <col min="4868" max="4868" width="47" style="3" customWidth="1"/>
    <col min="4869" max="4869" width="8.85546875" style="3" customWidth="1"/>
    <col min="4870" max="4870" width="9.140625" style="3" customWidth="1"/>
    <col min="4871" max="4871" width="21.5703125" style="3" customWidth="1"/>
    <col min="4872" max="4872" width="12.5703125" style="3" customWidth="1"/>
    <col min="4873" max="4873" width="17.5703125" style="3" customWidth="1"/>
    <col min="4874" max="5122" width="9.140625" style="3"/>
    <col min="5123" max="5123" width="6.42578125" style="3" customWidth="1"/>
    <col min="5124" max="5124" width="47" style="3" customWidth="1"/>
    <col min="5125" max="5125" width="8.85546875" style="3" customWidth="1"/>
    <col min="5126" max="5126" width="9.140625" style="3" customWidth="1"/>
    <col min="5127" max="5127" width="21.5703125" style="3" customWidth="1"/>
    <col min="5128" max="5128" width="12.5703125" style="3" customWidth="1"/>
    <col min="5129" max="5129" width="17.5703125" style="3" customWidth="1"/>
    <col min="5130" max="5378" width="9.140625" style="3"/>
    <col min="5379" max="5379" width="6.42578125" style="3" customWidth="1"/>
    <col min="5380" max="5380" width="47" style="3" customWidth="1"/>
    <col min="5381" max="5381" width="8.85546875" style="3" customWidth="1"/>
    <col min="5382" max="5382" width="9.140625" style="3" customWidth="1"/>
    <col min="5383" max="5383" width="21.5703125" style="3" customWidth="1"/>
    <col min="5384" max="5384" width="12.5703125" style="3" customWidth="1"/>
    <col min="5385" max="5385" width="17.5703125" style="3" customWidth="1"/>
    <col min="5386" max="5634" width="9.140625" style="3"/>
    <col min="5635" max="5635" width="6.42578125" style="3" customWidth="1"/>
    <col min="5636" max="5636" width="47" style="3" customWidth="1"/>
    <col min="5637" max="5637" width="8.85546875" style="3" customWidth="1"/>
    <col min="5638" max="5638" width="9.140625" style="3" customWidth="1"/>
    <col min="5639" max="5639" width="21.5703125" style="3" customWidth="1"/>
    <col min="5640" max="5640" width="12.5703125" style="3" customWidth="1"/>
    <col min="5641" max="5641" width="17.5703125" style="3" customWidth="1"/>
    <col min="5642" max="5890" width="9.140625" style="3"/>
    <col min="5891" max="5891" width="6.42578125" style="3" customWidth="1"/>
    <col min="5892" max="5892" width="47" style="3" customWidth="1"/>
    <col min="5893" max="5893" width="8.85546875" style="3" customWidth="1"/>
    <col min="5894" max="5894" width="9.140625" style="3" customWidth="1"/>
    <col min="5895" max="5895" width="21.5703125" style="3" customWidth="1"/>
    <col min="5896" max="5896" width="12.5703125" style="3" customWidth="1"/>
    <col min="5897" max="5897" width="17.5703125" style="3" customWidth="1"/>
    <col min="5898" max="6146" width="9.140625" style="3"/>
    <col min="6147" max="6147" width="6.42578125" style="3" customWidth="1"/>
    <col min="6148" max="6148" width="47" style="3" customWidth="1"/>
    <col min="6149" max="6149" width="8.85546875" style="3" customWidth="1"/>
    <col min="6150" max="6150" width="9.140625" style="3" customWidth="1"/>
    <col min="6151" max="6151" width="21.5703125" style="3" customWidth="1"/>
    <col min="6152" max="6152" width="12.5703125" style="3" customWidth="1"/>
    <col min="6153" max="6153" width="17.5703125" style="3" customWidth="1"/>
    <col min="6154" max="6402" width="9.140625" style="3"/>
    <col min="6403" max="6403" width="6.42578125" style="3" customWidth="1"/>
    <col min="6404" max="6404" width="47" style="3" customWidth="1"/>
    <col min="6405" max="6405" width="8.85546875" style="3" customWidth="1"/>
    <col min="6406" max="6406" width="9.140625" style="3" customWidth="1"/>
    <col min="6407" max="6407" width="21.5703125" style="3" customWidth="1"/>
    <col min="6408" max="6408" width="12.5703125" style="3" customWidth="1"/>
    <col min="6409" max="6409" width="17.5703125" style="3" customWidth="1"/>
    <col min="6410" max="6658" width="9.140625" style="3"/>
    <col min="6659" max="6659" width="6.42578125" style="3" customWidth="1"/>
    <col min="6660" max="6660" width="47" style="3" customWidth="1"/>
    <col min="6661" max="6661" width="8.85546875" style="3" customWidth="1"/>
    <col min="6662" max="6662" width="9.140625" style="3" customWidth="1"/>
    <col min="6663" max="6663" width="21.5703125" style="3" customWidth="1"/>
    <col min="6664" max="6664" width="12.5703125" style="3" customWidth="1"/>
    <col min="6665" max="6665" width="17.5703125" style="3" customWidth="1"/>
    <col min="6666" max="6914" width="9.140625" style="3"/>
    <col min="6915" max="6915" width="6.42578125" style="3" customWidth="1"/>
    <col min="6916" max="6916" width="47" style="3" customWidth="1"/>
    <col min="6917" max="6917" width="8.85546875" style="3" customWidth="1"/>
    <col min="6918" max="6918" width="9.140625" style="3" customWidth="1"/>
    <col min="6919" max="6919" width="21.5703125" style="3" customWidth="1"/>
    <col min="6920" max="6920" width="12.5703125" style="3" customWidth="1"/>
    <col min="6921" max="6921" width="17.5703125" style="3" customWidth="1"/>
    <col min="6922" max="7170" width="9.140625" style="3"/>
    <col min="7171" max="7171" width="6.42578125" style="3" customWidth="1"/>
    <col min="7172" max="7172" width="47" style="3" customWidth="1"/>
    <col min="7173" max="7173" width="8.85546875" style="3" customWidth="1"/>
    <col min="7174" max="7174" width="9.140625" style="3" customWidth="1"/>
    <col min="7175" max="7175" width="21.5703125" style="3" customWidth="1"/>
    <col min="7176" max="7176" width="12.5703125" style="3" customWidth="1"/>
    <col min="7177" max="7177" width="17.5703125" style="3" customWidth="1"/>
    <col min="7178" max="7426" width="9.140625" style="3"/>
    <col min="7427" max="7427" width="6.42578125" style="3" customWidth="1"/>
    <col min="7428" max="7428" width="47" style="3" customWidth="1"/>
    <col min="7429" max="7429" width="8.85546875" style="3" customWidth="1"/>
    <col min="7430" max="7430" width="9.140625" style="3" customWidth="1"/>
    <col min="7431" max="7431" width="21.5703125" style="3" customWidth="1"/>
    <col min="7432" max="7432" width="12.5703125" style="3" customWidth="1"/>
    <col min="7433" max="7433" width="17.5703125" style="3" customWidth="1"/>
    <col min="7434" max="7682" width="9.140625" style="3"/>
    <col min="7683" max="7683" width="6.42578125" style="3" customWidth="1"/>
    <col min="7684" max="7684" width="47" style="3" customWidth="1"/>
    <col min="7685" max="7685" width="8.85546875" style="3" customWidth="1"/>
    <col min="7686" max="7686" width="9.140625" style="3" customWidth="1"/>
    <col min="7687" max="7687" width="21.5703125" style="3" customWidth="1"/>
    <col min="7688" max="7688" width="12.5703125" style="3" customWidth="1"/>
    <col min="7689" max="7689" width="17.5703125" style="3" customWidth="1"/>
    <col min="7690" max="7938" width="9.140625" style="3"/>
    <col min="7939" max="7939" width="6.42578125" style="3" customWidth="1"/>
    <col min="7940" max="7940" width="47" style="3" customWidth="1"/>
    <col min="7941" max="7941" width="8.85546875" style="3" customWidth="1"/>
    <col min="7942" max="7942" width="9.140625" style="3" customWidth="1"/>
    <col min="7943" max="7943" width="21.5703125" style="3" customWidth="1"/>
    <col min="7944" max="7944" width="12.5703125" style="3" customWidth="1"/>
    <col min="7945" max="7945" width="17.5703125" style="3" customWidth="1"/>
    <col min="7946" max="8194" width="9.140625" style="3"/>
    <col min="8195" max="8195" width="6.42578125" style="3" customWidth="1"/>
    <col min="8196" max="8196" width="47" style="3" customWidth="1"/>
    <col min="8197" max="8197" width="8.85546875" style="3" customWidth="1"/>
    <col min="8198" max="8198" width="9.140625" style="3" customWidth="1"/>
    <col min="8199" max="8199" width="21.5703125" style="3" customWidth="1"/>
    <col min="8200" max="8200" width="12.5703125" style="3" customWidth="1"/>
    <col min="8201" max="8201" width="17.5703125" style="3" customWidth="1"/>
    <col min="8202" max="8450" width="9.140625" style="3"/>
    <col min="8451" max="8451" width="6.42578125" style="3" customWidth="1"/>
    <col min="8452" max="8452" width="47" style="3" customWidth="1"/>
    <col min="8453" max="8453" width="8.85546875" style="3" customWidth="1"/>
    <col min="8454" max="8454" width="9.140625" style="3" customWidth="1"/>
    <col min="8455" max="8455" width="21.5703125" style="3" customWidth="1"/>
    <col min="8456" max="8456" width="12.5703125" style="3" customWidth="1"/>
    <col min="8457" max="8457" width="17.5703125" style="3" customWidth="1"/>
    <col min="8458" max="8706" width="9.140625" style="3"/>
    <col min="8707" max="8707" width="6.42578125" style="3" customWidth="1"/>
    <col min="8708" max="8708" width="47" style="3" customWidth="1"/>
    <col min="8709" max="8709" width="8.85546875" style="3" customWidth="1"/>
    <col min="8710" max="8710" width="9.140625" style="3" customWidth="1"/>
    <col min="8711" max="8711" width="21.5703125" style="3" customWidth="1"/>
    <col min="8712" max="8712" width="12.5703125" style="3" customWidth="1"/>
    <col min="8713" max="8713" width="17.5703125" style="3" customWidth="1"/>
    <col min="8714" max="8962" width="9.140625" style="3"/>
    <col min="8963" max="8963" width="6.42578125" style="3" customWidth="1"/>
    <col min="8964" max="8964" width="47" style="3" customWidth="1"/>
    <col min="8965" max="8965" width="8.85546875" style="3" customWidth="1"/>
    <col min="8966" max="8966" width="9.140625" style="3" customWidth="1"/>
    <col min="8967" max="8967" width="21.5703125" style="3" customWidth="1"/>
    <col min="8968" max="8968" width="12.5703125" style="3" customWidth="1"/>
    <col min="8969" max="8969" width="17.5703125" style="3" customWidth="1"/>
    <col min="8970" max="9218" width="9.140625" style="3"/>
    <col min="9219" max="9219" width="6.42578125" style="3" customWidth="1"/>
    <col min="9220" max="9220" width="47" style="3" customWidth="1"/>
    <col min="9221" max="9221" width="8.85546875" style="3" customWidth="1"/>
    <col min="9222" max="9222" width="9.140625" style="3" customWidth="1"/>
    <col min="9223" max="9223" width="21.5703125" style="3" customWidth="1"/>
    <col min="9224" max="9224" width="12.5703125" style="3" customWidth="1"/>
    <col min="9225" max="9225" width="17.5703125" style="3" customWidth="1"/>
    <col min="9226" max="9474" width="9.140625" style="3"/>
    <col min="9475" max="9475" width="6.42578125" style="3" customWidth="1"/>
    <col min="9476" max="9476" width="47" style="3" customWidth="1"/>
    <col min="9477" max="9477" width="8.85546875" style="3" customWidth="1"/>
    <col min="9478" max="9478" width="9.140625" style="3" customWidth="1"/>
    <col min="9479" max="9479" width="21.5703125" style="3" customWidth="1"/>
    <col min="9480" max="9480" width="12.5703125" style="3" customWidth="1"/>
    <col min="9481" max="9481" width="17.5703125" style="3" customWidth="1"/>
    <col min="9482" max="9730" width="9.140625" style="3"/>
    <col min="9731" max="9731" width="6.42578125" style="3" customWidth="1"/>
    <col min="9732" max="9732" width="47" style="3" customWidth="1"/>
    <col min="9733" max="9733" width="8.85546875" style="3" customWidth="1"/>
    <col min="9734" max="9734" width="9.140625" style="3" customWidth="1"/>
    <col min="9735" max="9735" width="21.5703125" style="3" customWidth="1"/>
    <col min="9736" max="9736" width="12.5703125" style="3" customWidth="1"/>
    <col min="9737" max="9737" width="17.5703125" style="3" customWidth="1"/>
    <col min="9738" max="9986" width="9.140625" style="3"/>
    <col min="9987" max="9987" width="6.42578125" style="3" customWidth="1"/>
    <col min="9988" max="9988" width="47" style="3" customWidth="1"/>
    <col min="9989" max="9989" width="8.85546875" style="3" customWidth="1"/>
    <col min="9990" max="9990" width="9.140625" style="3" customWidth="1"/>
    <col min="9991" max="9991" width="21.5703125" style="3" customWidth="1"/>
    <col min="9992" max="9992" width="12.5703125" style="3" customWidth="1"/>
    <col min="9993" max="9993" width="17.5703125" style="3" customWidth="1"/>
    <col min="9994" max="10242" width="9.140625" style="3"/>
    <col min="10243" max="10243" width="6.42578125" style="3" customWidth="1"/>
    <col min="10244" max="10244" width="47" style="3" customWidth="1"/>
    <col min="10245" max="10245" width="8.85546875" style="3" customWidth="1"/>
    <col min="10246" max="10246" width="9.140625" style="3" customWidth="1"/>
    <col min="10247" max="10247" width="21.5703125" style="3" customWidth="1"/>
    <col min="10248" max="10248" width="12.5703125" style="3" customWidth="1"/>
    <col min="10249" max="10249" width="17.5703125" style="3" customWidth="1"/>
    <col min="10250" max="10498" width="9.140625" style="3"/>
    <col min="10499" max="10499" width="6.42578125" style="3" customWidth="1"/>
    <col min="10500" max="10500" width="47" style="3" customWidth="1"/>
    <col min="10501" max="10501" width="8.85546875" style="3" customWidth="1"/>
    <col min="10502" max="10502" width="9.140625" style="3" customWidth="1"/>
    <col min="10503" max="10503" width="21.5703125" style="3" customWidth="1"/>
    <col min="10504" max="10504" width="12.5703125" style="3" customWidth="1"/>
    <col min="10505" max="10505" width="17.5703125" style="3" customWidth="1"/>
    <col min="10506" max="10754" width="9.140625" style="3"/>
    <col min="10755" max="10755" width="6.42578125" style="3" customWidth="1"/>
    <col min="10756" max="10756" width="47" style="3" customWidth="1"/>
    <col min="10757" max="10757" width="8.85546875" style="3" customWidth="1"/>
    <col min="10758" max="10758" width="9.140625" style="3" customWidth="1"/>
    <col min="10759" max="10759" width="21.5703125" style="3" customWidth="1"/>
    <col min="10760" max="10760" width="12.5703125" style="3" customWidth="1"/>
    <col min="10761" max="10761" width="17.5703125" style="3" customWidth="1"/>
    <col min="10762" max="11010" width="9.140625" style="3"/>
    <col min="11011" max="11011" width="6.42578125" style="3" customWidth="1"/>
    <col min="11012" max="11012" width="47" style="3" customWidth="1"/>
    <col min="11013" max="11013" width="8.85546875" style="3" customWidth="1"/>
    <col min="11014" max="11014" width="9.140625" style="3" customWidth="1"/>
    <col min="11015" max="11015" width="21.5703125" style="3" customWidth="1"/>
    <col min="11016" max="11016" width="12.5703125" style="3" customWidth="1"/>
    <col min="11017" max="11017" width="17.5703125" style="3" customWidth="1"/>
    <col min="11018" max="11266" width="9.140625" style="3"/>
    <col min="11267" max="11267" width="6.42578125" style="3" customWidth="1"/>
    <col min="11268" max="11268" width="47" style="3" customWidth="1"/>
    <col min="11269" max="11269" width="8.85546875" style="3" customWidth="1"/>
    <col min="11270" max="11270" width="9.140625" style="3" customWidth="1"/>
    <col min="11271" max="11271" width="21.5703125" style="3" customWidth="1"/>
    <col min="11272" max="11272" width="12.5703125" style="3" customWidth="1"/>
    <col min="11273" max="11273" width="17.5703125" style="3" customWidth="1"/>
    <col min="11274" max="11522" width="9.140625" style="3"/>
    <col min="11523" max="11523" width="6.42578125" style="3" customWidth="1"/>
    <col min="11524" max="11524" width="47" style="3" customWidth="1"/>
    <col min="11525" max="11525" width="8.85546875" style="3" customWidth="1"/>
    <col min="11526" max="11526" width="9.140625" style="3" customWidth="1"/>
    <col min="11527" max="11527" width="21.5703125" style="3" customWidth="1"/>
    <col min="11528" max="11528" width="12.5703125" style="3" customWidth="1"/>
    <col min="11529" max="11529" width="17.5703125" style="3" customWidth="1"/>
    <col min="11530" max="11778" width="9.140625" style="3"/>
    <col min="11779" max="11779" width="6.42578125" style="3" customWidth="1"/>
    <col min="11780" max="11780" width="47" style="3" customWidth="1"/>
    <col min="11781" max="11781" width="8.85546875" style="3" customWidth="1"/>
    <col min="11782" max="11782" width="9.140625" style="3" customWidth="1"/>
    <col min="11783" max="11783" width="21.5703125" style="3" customWidth="1"/>
    <col min="11784" max="11784" width="12.5703125" style="3" customWidth="1"/>
    <col min="11785" max="11785" width="17.5703125" style="3" customWidth="1"/>
    <col min="11786" max="12034" width="9.140625" style="3"/>
    <col min="12035" max="12035" width="6.42578125" style="3" customWidth="1"/>
    <col min="12036" max="12036" width="47" style="3" customWidth="1"/>
    <col min="12037" max="12037" width="8.85546875" style="3" customWidth="1"/>
    <col min="12038" max="12038" width="9.140625" style="3" customWidth="1"/>
    <col min="12039" max="12039" width="21.5703125" style="3" customWidth="1"/>
    <col min="12040" max="12040" width="12.5703125" style="3" customWidth="1"/>
    <col min="12041" max="12041" width="17.5703125" style="3" customWidth="1"/>
    <col min="12042" max="12290" width="9.140625" style="3"/>
    <col min="12291" max="12291" width="6.42578125" style="3" customWidth="1"/>
    <col min="12292" max="12292" width="47" style="3" customWidth="1"/>
    <col min="12293" max="12293" width="8.85546875" style="3" customWidth="1"/>
    <col min="12294" max="12294" width="9.140625" style="3" customWidth="1"/>
    <col min="12295" max="12295" width="21.5703125" style="3" customWidth="1"/>
    <col min="12296" max="12296" width="12.5703125" style="3" customWidth="1"/>
    <col min="12297" max="12297" width="17.5703125" style="3" customWidth="1"/>
    <col min="12298" max="12546" width="9.140625" style="3"/>
    <col min="12547" max="12547" width="6.42578125" style="3" customWidth="1"/>
    <col min="12548" max="12548" width="47" style="3" customWidth="1"/>
    <col min="12549" max="12549" width="8.85546875" style="3" customWidth="1"/>
    <col min="12550" max="12550" width="9.140625" style="3" customWidth="1"/>
    <col min="12551" max="12551" width="21.5703125" style="3" customWidth="1"/>
    <col min="12552" max="12552" width="12.5703125" style="3" customWidth="1"/>
    <col min="12553" max="12553" width="17.5703125" style="3" customWidth="1"/>
    <col min="12554" max="12802" width="9.140625" style="3"/>
    <col min="12803" max="12803" width="6.42578125" style="3" customWidth="1"/>
    <col min="12804" max="12804" width="47" style="3" customWidth="1"/>
    <col min="12805" max="12805" width="8.85546875" style="3" customWidth="1"/>
    <col min="12806" max="12806" width="9.140625" style="3" customWidth="1"/>
    <col min="12807" max="12807" width="21.5703125" style="3" customWidth="1"/>
    <col min="12808" max="12808" width="12.5703125" style="3" customWidth="1"/>
    <col min="12809" max="12809" width="17.5703125" style="3" customWidth="1"/>
    <col min="12810" max="13058" width="9.140625" style="3"/>
    <col min="13059" max="13059" width="6.42578125" style="3" customWidth="1"/>
    <col min="13060" max="13060" width="47" style="3" customWidth="1"/>
    <col min="13061" max="13061" width="8.85546875" style="3" customWidth="1"/>
    <col min="13062" max="13062" width="9.140625" style="3" customWidth="1"/>
    <col min="13063" max="13063" width="21.5703125" style="3" customWidth="1"/>
    <col min="13064" max="13064" width="12.5703125" style="3" customWidth="1"/>
    <col min="13065" max="13065" width="17.5703125" style="3" customWidth="1"/>
    <col min="13066" max="13314" width="9.140625" style="3"/>
    <col min="13315" max="13315" width="6.42578125" style="3" customWidth="1"/>
    <col min="13316" max="13316" width="47" style="3" customWidth="1"/>
    <col min="13317" max="13317" width="8.85546875" style="3" customWidth="1"/>
    <col min="13318" max="13318" width="9.140625" style="3" customWidth="1"/>
    <col min="13319" max="13319" width="21.5703125" style="3" customWidth="1"/>
    <col min="13320" max="13320" width="12.5703125" style="3" customWidth="1"/>
    <col min="13321" max="13321" width="17.5703125" style="3" customWidth="1"/>
    <col min="13322" max="13570" width="9.140625" style="3"/>
    <col min="13571" max="13571" width="6.42578125" style="3" customWidth="1"/>
    <col min="13572" max="13572" width="47" style="3" customWidth="1"/>
    <col min="13573" max="13573" width="8.85546875" style="3" customWidth="1"/>
    <col min="13574" max="13574" width="9.140625" style="3" customWidth="1"/>
    <col min="13575" max="13575" width="21.5703125" style="3" customWidth="1"/>
    <col min="13576" max="13576" width="12.5703125" style="3" customWidth="1"/>
    <col min="13577" max="13577" width="17.5703125" style="3" customWidth="1"/>
    <col min="13578" max="13826" width="9.140625" style="3"/>
    <col min="13827" max="13827" width="6.42578125" style="3" customWidth="1"/>
    <col min="13828" max="13828" width="47" style="3" customWidth="1"/>
    <col min="13829" max="13829" width="8.85546875" style="3" customWidth="1"/>
    <col min="13830" max="13830" width="9.140625" style="3" customWidth="1"/>
    <col min="13831" max="13831" width="21.5703125" style="3" customWidth="1"/>
    <col min="13832" max="13832" width="12.5703125" style="3" customWidth="1"/>
    <col min="13833" max="13833" width="17.5703125" style="3" customWidth="1"/>
    <col min="13834" max="14082" width="9.140625" style="3"/>
    <col min="14083" max="14083" width="6.42578125" style="3" customWidth="1"/>
    <col min="14084" max="14084" width="47" style="3" customWidth="1"/>
    <col min="14085" max="14085" width="8.85546875" style="3" customWidth="1"/>
    <col min="14086" max="14086" width="9.140625" style="3" customWidth="1"/>
    <col min="14087" max="14087" width="21.5703125" style="3" customWidth="1"/>
    <col min="14088" max="14088" width="12.5703125" style="3" customWidth="1"/>
    <col min="14089" max="14089" width="17.5703125" style="3" customWidth="1"/>
    <col min="14090" max="14338" width="9.140625" style="3"/>
    <col min="14339" max="14339" width="6.42578125" style="3" customWidth="1"/>
    <col min="14340" max="14340" width="47" style="3" customWidth="1"/>
    <col min="14341" max="14341" width="8.85546875" style="3" customWidth="1"/>
    <col min="14342" max="14342" width="9.140625" style="3" customWidth="1"/>
    <col min="14343" max="14343" width="21.5703125" style="3" customWidth="1"/>
    <col min="14344" max="14344" width="12.5703125" style="3" customWidth="1"/>
    <col min="14345" max="14345" width="17.5703125" style="3" customWidth="1"/>
    <col min="14346" max="14594" width="9.140625" style="3"/>
    <col min="14595" max="14595" width="6.42578125" style="3" customWidth="1"/>
    <col min="14596" max="14596" width="47" style="3" customWidth="1"/>
    <col min="14597" max="14597" width="8.85546875" style="3" customWidth="1"/>
    <col min="14598" max="14598" width="9.140625" style="3" customWidth="1"/>
    <col min="14599" max="14599" width="21.5703125" style="3" customWidth="1"/>
    <col min="14600" max="14600" width="12.5703125" style="3" customWidth="1"/>
    <col min="14601" max="14601" width="17.5703125" style="3" customWidth="1"/>
    <col min="14602" max="14850" width="9.140625" style="3"/>
    <col min="14851" max="14851" width="6.42578125" style="3" customWidth="1"/>
    <col min="14852" max="14852" width="47" style="3" customWidth="1"/>
    <col min="14853" max="14853" width="8.85546875" style="3" customWidth="1"/>
    <col min="14854" max="14854" width="9.140625" style="3" customWidth="1"/>
    <col min="14855" max="14855" width="21.5703125" style="3" customWidth="1"/>
    <col min="14856" max="14856" width="12.5703125" style="3" customWidth="1"/>
    <col min="14857" max="14857" width="17.5703125" style="3" customWidth="1"/>
    <col min="14858" max="15106" width="9.140625" style="3"/>
    <col min="15107" max="15107" width="6.42578125" style="3" customWidth="1"/>
    <col min="15108" max="15108" width="47" style="3" customWidth="1"/>
    <col min="15109" max="15109" width="8.85546875" style="3" customWidth="1"/>
    <col min="15110" max="15110" width="9.140625" style="3" customWidth="1"/>
    <col min="15111" max="15111" width="21.5703125" style="3" customWidth="1"/>
    <col min="15112" max="15112" width="12.5703125" style="3" customWidth="1"/>
    <col min="15113" max="15113" width="17.5703125" style="3" customWidth="1"/>
    <col min="15114" max="15362" width="9.140625" style="3"/>
    <col min="15363" max="15363" width="6.42578125" style="3" customWidth="1"/>
    <col min="15364" max="15364" width="47" style="3" customWidth="1"/>
    <col min="15365" max="15365" width="8.85546875" style="3" customWidth="1"/>
    <col min="15366" max="15366" width="9.140625" style="3" customWidth="1"/>
    <col min="15367" max="15367" width="21.5703125" style="3" customWidth="1"/>
    <col min="15368" max="15368" width="12.5703125" style="3" customWidth="1"/>
    <col min="15369" max="15369" width="17.5703125" style="3" customWidth="1"/>
    <col min="15370" max="15618" width="9.140625" style="3"/>
    <col min="15619" max="15619" width="6.42578125" style="3" customWidth="1"/>
    <col min="15620" max="15620" width="47" style="3" customWidth="1"/>
    <col min="15621" max="15621" width="8.85546875" style="3" customWidth="1"/>
    <col min="15622" max="15622" width="9.140625" style="3" customWidth="1"/>
    <col min="15623" max="15623" width="21.5703125" style="3" customWidth="1"/>
    <col min="15624" max="15624" width="12.5703125" style="3" customWidth="1"/>
    <col min="15625" max="15625" width="17.5703125" style="3" customWidth="1"/>
    <col min="15626" max="15874" width="9.140625" style="3"/>
    <col min="15875" max="15875" width="6.42578125" style="3" customWidth="1"/>
    <col min="15876" max="15876" width="47" style="3" customWidth="1"/>
    <col min="15877" max="15877" width="8.85546875" style="3" customWidth="1"/>
    <col min="15878" max="15878" width="9.140625" style="3" customWidth="1"/>
    <col min="15879" max="15879" width="21.5703125" style="3" customWidth="1"/>
    <col min="15880" max="15880" width="12.5703125" style="3" customWidth="1"/>
    <col min="15881" max="15881" width="17.5703125" style="3" customWidth="1"/>
    <col min="15882" max="16130" width="9.140625" style="3"/>
    <col min="16131" max="16131" width="6.42578125" style="3" customWidth="1"/>
    <col min="16132" max="16132" width="47" style="3" customWidth="1"/>
    <col min="16133" max="16133" width="8.85546875" style="3" customWidth="1"/>
    <col min="16134" max="16134" width="9.140625" style="3" customWidth="1"/>
    <col min="16135" max="16135" width="21.5703125" style="3" customWidth="1"/>
    <col min="16136" max="16136" width="12.5703125" style="3" customWidth="1"/>
    <col min="16137" max="16137" width="17.5703125" style="3" customWidth="1"/>
    <col min="16138" max="16384" width="9.140625" style="3"/>
  </cols>
  <sheetData>
    <row r="1" spans="1:9" ht="17.100000000000001" hidden="1" customHeight="1" x14ac:dyDescent="0.25">
      <c r="A1" s="407" t="s">
        <v>9</v>
      </c>
      <c r="B1" s="407"/>
      <c r="C1" s="407"/>
      <c r="D1" s="407"/>
      <c r="E1" s="407"/>
      <c r="F1" s="407"/>
      <c r="G1" s="407"/>
      <c r="H1" s="407"/>
      <c r="I1" s="280" t="s">
        <v>32</v>
      </c>
    </row>
    <row r="2" spans="1:9" ht="25.5" customHeight="1" x14ac:dyDescent="0.25">
      <c r="A2" s="388" t="s">
        <v>10</v>
      </c>
      <c r="B2" s="388"/>
      <c r="C2" s="388"/>
      <c r="D2" s="388"/>
      <c r="E2" s="388"/>
      <c r="F2" s="388"/>
      <c r="G2" s="388"/>
      <c r="H2" s="388"/>
    </row>
    <row r="3" spans="1:9" s="279" customFormat="1" ht="23.25" customHeight="1" x14ac:dyDescent="0.25">
      <c r="A3" s="401" t="str">
        <f>'Văn phòng UBND'!A3:H3</f>
        <v xml:space="preserve">     (Kèm theo Nghị quyết  số 27/NQ-HĐND ngày 30/12/2025 của HĐND xã Phiêng Pằn)</v>
      </c>
      <c r="B3" s="401"/>
      <c r="C3" s="401"/>
      <c r="D3" s="401"/>
      <c r="E3" s="401"/>
      <c r="F3" s="401"/>
      <c r="G3" s="401"/>
      <c r="H3" s="401"/>
    </row>
    <row r="4" spans="1:9" ht="9" customHeight="1" x14ac:dyDescent="0.25">
      <c r="A4" s="77"/>
      <c r="B4" s="77"/>
      <c r="C4" s="77"/>
      <c r="D4" s="77"/>
      <c r="E4" s="77"/>
      <c r="F4" s="77"/>
      <c r="G4" s="77"/>
      <c r="H4" s="77"/>
    </row>
    <row r="5" spans="1:9" ht="16.5" customHeight="1" x14ac:dyDescent="0.25">
      <c r="A5" s="388" t="s">
        <v>19</v>
      </c>
      <c r="B5" s="388"/>
      <c r="C5" s="388"/>
      <c r="D5" s="388"/>
      <c r="E5" s="388"/>
      <c r="F5" s="388"/>
      <c r="G5" s="388"/>
      <c r="H5" s="388"/>
    </row>
    <row r="6" spans="1:9" ht="16.5" customHeight="1" x14ac:dyDescent="0.25">
      <c r="A6" s="388" t="s">
        <v>21</v>
      </c>
      <c r="B6" s="388"/>
      <c r="C6" s="388"/>
      <c r="D6" s="388"/>
      <c r="E6" s="388"/>
      <c r="F6" s="388"/>
      <c r="G6" s="388"/>
      <c r="H6" s="388"/>
    </row>
    <row r="7" spans="1:9" ht="24.75" customHeight="1" x14ac:dyDescent="0.25">
      <c r="A7" s="77"/>
      <c r="B7" s="77"/>
      <c r="C7" s="77"/>
      <c r="D7" s="77"/>
      <c r="E7" s="77"/>
      <c r="F7" s="77"/>
      <c r="G7" s="400" t="s">
        <v>16</v>
      </c>
      <c r="H7" s="400"/>
    </row>
    <row r="8" spans="1:9" s="12" customFormat="1" ht="54" customHeight="1" x14ac:dyDescent="0.25">
      <c r="A8" s="50" t="s">
        <v>0</v>
      </c>
      <c r="B8" s="50" t="s">
        <v>1</v>
      </c>
      <c r="C8" s="51" t="s">
        <v>11</v>
      </c>
      <c r="D8" s="51" t="s">
        <v>12</v>
      </c>
      <c r="E8" s="51" t="s">
        <v>39</v>
      </c>
      <c r="F8" s="281" t="s">
        <v>40</v>
      </c>
      <c r="G8" s="50" t="s">
        <v>13</v>
      </c>
      <c r="H8" s="50" t="s">
        <v>8</v>
      </c>
    </row>
    <row r="9" spans="1:9" s="81" customFormat="1" ht="25.5" customHeight="1" x14ac:dyDescent="0.25">
      <c r="A9" s="79"/>
      <c r="B9" s="50" t="s">
        <v>14</v>
      </c>
      <c r="C9" s="79"/>
      <c r="D9" s="79"/>
      <c r="E9" s="79"/>
      <c r="F9" s="79"/>
      <c r="G9" s="288">
        <f>G10+G11</f>
        <v>1732798424</v>
      </c>
      <c r="H9" s="79"/>
      <c r="I9" s="283"/>
    </row>
    <row r="10" spans="1:9" s="155" customFormat="1" ht="37.5" customHeight="1" x14ac:dyDescent="0.25">
      <c r="A10" s="50" t="s">
        <v>2</v>
      </c>
      <c r="B10" s="284" t="s">
        <v>265</v>
      </c>
      <c r="C10" s="50"/>
      <c r="D10" s="50"/>
      <c r="E10" s="50"/>
      <c r="F10" s="50"/>
      <c r="G10" s="289"/>
      <c r="H10" s="50"/>
    </row>
    <row r="11" spans="1:9" s="81" customFormat="1" ht="37.5" customHeight="1" x14ac:dyDescent="0.25">
      <c r="A11" s="50" t="s">
        <v>3</v>
      </c>
      <c r="B11" s="284" t="s">
        <v>17</v>
      </c>
      <c r="C11" s="79"/>
      <c r="D11" s="79"/>
      <c r="E11" s="79"/>
      <c r="F11" s="286"/>
      <c r="G11" s="289">
        <f>SUM(G12:G13)</f>
        <v>1732798424</v>
      </c>
      <c r="H11" s="79"/>
    </row>
    <row r="12" spans="1:9" s="77" customFormat="1" ht="36.75" customHeight="1" x14ac:dyDescent="0.25">
      <c r="A12" s="79">
        <v>1</v>
      </c>
      <c r="B12" s="198" t="s">
        <v>354</v>
      </c>
      <c r="C12" s="79">
        <v>831</v>
      </c>
      <c r="D12" s="118">
        <v>398</v>
      </c>
      <c r="E12" s="79">
        <v>15</v>
      </c>
      <c r="F12" s="82"/>
      <c r="G12" s="287">
        <f>'Chi tiết_Thanh'!I154*1000000</f>
        <v>594618424</v>
      </c>
      <c r="H12" s="82"/>
    </row>
    <row r="13" spans="1:9" s="77" customFormat="1" ht="40.5" customHeight="1" x14ac:dyDescent="0.25">
      <c r="A13" s="79">
        <v>2</v>
      </c>
      <c r="B13" s="194" t="s">
        <v>333</v>
      </c>
      <c r="C13" s="79">
        <v>831</v>
      </c>
      <c r="D13" s="118">
        <v>341</v>
      </c>
      <c r="E13" s="79">
        <v>15</v>
      </c>
      <c r="F13" s="82"/>
      <c r="G13" s="287">
        <f>'Chi tiết_Thanh'!I192*1000000</f>
        <v>1138180000</v>
      </c>
      <c r="H13" s="82"/>
    </row>
    <row r="14" spans="1:9" s="77" customFormat="1" ht="15.75" x14ac:dyDescent="0.25"/>
  </sheetData>
  <mergeCells count="6">
    <mergeCell ref="G7:H7"/>
    <mergeCell ref="A1:H1"/>
    <mergeCell ref="A2:H2"/>
    <mergeCell ref="A3:H3"/>
    <mergeCell ref="A5:H5"/>
    <mergeCell ref="A6:H6"/>
  </mergeCells>
  <hyperlinks>
    <hyperlink ref="I1" location="'MỤC LỤC'!A1" display="Mục lục" xr:uid="{2F17D95E-FBEA-49D0-A412-CC2322E63517}"/>
  </hyperlinks>
  <pageMargins left="0.7" right="0.32" top="0.75" bottom="0.4"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21</vt:i4>
      </vt:variant>
    </vt:vector>
  </HeadingPairs>
  <TitlesOfParts>
    <vt:vector size="45" baseType="lpstr">
      <vt:lpstr>CĐ</vt:lpstr>
      <vt:lpstr>Thu</vt:lpstr>
      <vt:lpstr>Chi</vt:lpstr>
      <vt:lpstr>Chi tiết </vt:lpstr>
      <vt:lpstr>Dự toán giao</vt:lpstr>
      <vt:lpstr>Chi tiết_Thanh</vt:lpstr>
      <vt:lpstr>Văn phòng UBND</vt:lpstr>
      <vt:lpstr>Kinh tế (CN Mt)</vt:lpstr>
      <vt:lpstr>Phòng Kinh tế</vt:lpstr>
      <vt:lpstr>Văn hoá  (2)</vt:lpstr>
      <vt:lpstr>HCC</vt:lpstr>
      <vt:lpstr>MTTQ</vt:lpstr>
      <vt:lpstr>VPĐU</vt:lpstr>
      <vt:lpstr>Trung tâm DVTH</vt:lpstr>
      <vt:lpstr>TRạm y tế</vt:lpstr>
      <vt:lpstr>MN Chiềng Lương </vt:lpstr>
      <vt:lpstr>MN Nà Ớt</vt:lpstr>
      <vt:lpstr>TH &amp; THCS Chiềng Lương </vt:lpstr>
      <vt:lpstr>TH&amp;THCS bán trú Nà Ớt</vt:lpstr>
      <vt:lpstr>Truong</vt:lpstr>
      <vt:lpstr>TH&amp;THCS bán trú Phiêng Pằn</vt:lpstr>
      <vt:lpstr>MN Phiêng Pằn</vt:lpstr>
      <vt:lpstr>Sheet2</vt:lpstr>
      <vt:lpstr>Quỹ khen thưởng</vt:lpstr>
      <vt:lpstr>CĐ!Print_Area</vt:lpstr>
      <vt:lpstr>Chi!Print_Area</vt:lpstr>
      <vt:lpstr>'Chi tiết '!Print_Area</vt:lpstr>
      <vt:lpstr>'Chi tiết_Thanh'!Print_Area</vt:lpstr>
      <vt:lpstr>HCC!Print_Area</vt:lpstr>
      <vt:lpstr>'Kinh tế (CN Mt)'!Print_Area</vt:lpstr>
      <vt:lpstr>'MN Chiềng Lương '!Print_Area</vt:lpstr>
      <vt:lpstr>'MN Nà Ớt'!Print_Area</vt:lpstr>
      <vt:lpstr>'MN Phiêng Pằn'!Print_Area</vt:lpstr>
      <vt:lpstr>MTTQ!Print_Area</vt:lpstr>
      <vt:lpstr>'Phòng Kinh tế'!Print_Area</vt:lpstr>
      <vt:lpstr>'TH &amp; THCS Chiềng Lương '!Print_Area</vt:lpstr>
      <vt:lpstr>'TH&amp;THCS bán trú Nà Ớt'!Print_Area</vt:lpstr>
      <vt:lpstr>'TH&amp;THCS bán trú Phiêng Pằn'!Print_Area</vt:lpstr>
      <vt:lpstr>Thu!Print_Area</vt:lpstr>
      <vt:lpstr>'TRạm y tế'!Print_Area</vt:lpstr>
      <vt:lpstr>'Trung tâm DVTH'!Print_Area</vt:lpstr>
      <vt:lpstr>Truong!Print_Area</vt:lpstr>
      <vt:lpstr>'Văn hoá  (2)'!Print_Area</vt:lpstr>
      <vt:lpstr>'Văn phòng UBND'!Print_Area</vt:lpstr>
      <vt:lpstr>VPĐU!Print_Area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TTH</dc:creator>
  <cp:lastModifiedBy>Administrator</cp:lastModifiedBy>
  <cp:lastPrinted>2026-01-09T03:39:59Z</cp:lastPrinted>
  <dcterms:created xsi:type="dcterms:W3CDTF">2025-07-25T11:24:26Z</dcterms:created>
  <dcterms:modified xsi:type="dcterms:W3CDTF">2026-01-14T02:33:25Z</dcterms:modified>
</cp:coreProperties>
</file>